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alle\OneDrive\Documentos\"/>
    </mc:Choice>
  </mc:AlternateContent>
  <xr:revisionPtr revIDLastSave="0" documentId="13_ncr:1_{123B81BA-A898-4271-95ED-FFEE82883EEC}" xr6:coauthVersionLast="47" xr6:coauthVersionMax="47" xr10:uidLastSave="{00000000-0000-0000-0000-000000000000}"/>
  <bookViews>
    <workbookView xWindow="6165" yWindow="2880" windowWidth="21600" windowHeight="11295" tabRatio="593" xr2:uid="{00000000-000D-0000-FFFF-FFFF00000000}"/>
  </bookViews>
  <sheets>
    <sheet name="TOMBO BIBLIOTECA" sheetId="1" r:id="rId1"/>
  </sheets>
  <definedNames>
    <definedName name="_xlnm._FilterDatabase" localSheetId="0" hidden="1">'TOMBO BIBLIOTECA'!$A$1:$IT$7865</definedName>
    <definedName name="_xlnm.Print_Area" localSheetId="0">'TOMBO BIBLIOTECA'!$A$1:$U$7524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311" i="1" l="1"/>
  <c r="S877" i="1"/>
  <c r="S2310" i="1"/>
  <c r="S7429" i="1"/>
  <c r="S6892" i="1"/>
  <c r="S6789" i="1"/>
  <c r="S6542" i="1"/>
  <c r="S6535" i="1"/>
  <c r="S6438" i="1"/>
  <c r="S6432" i="1"/>
  <c r="S1525" i="1"/>
  <c r="S6666" i="1"/>
  <c r="S1043" i="1"/>
  <c r="S23" i="1"/>
  <c r="S6440" i="1"/>
  <c r="S7709" i="1"/>
  <c r="S5408" i="1"/>
  <c r="S7206" i="1"/>
  <c r="S7161" i="1"/>
  <c r="S6437" i="1"/>
  <c r="S3849" i="1"/>
  <c r="S695" i="1" l="1"/>
  <c r="S696" i="1"/>
  <c r="S5867" i="1"/>
  <c r="S5522" i="1"/>
  <c r="S625" i="1"/>
  <c r="S569" i="1"/>
  <c r="S6445" i="1"/>
  <c r="S7031" i="1"/>
  <c r="S5705" i="1"/>
  <c r="S6907" i="1"/>
  <c r="S624" i="1" l="1"/>
  <c r="S621" i="1"/>
  <c r="S620" i="1"/>
  <c r="S606" i="1"/>
  <c r="S565" i="1"/>
  <c r="S562" i="1"/>
  <c r="S561" i="1"/>
  <c r="S560" i="1"/>
  <c r="S538" i="1"/>
  <c r="S247" i="1"/>
  <c r="S1116" i="1"/>
  <c r="S873" i="1"/>
  <c r="S1786" i="1"/>
  <c r="S1368" i="1"/>
  <c r="S3410" i="1"/>
  <c r="S3805" i="1"/>
  <c r="S5925" i="1"/>
  <c r="S5289" i="1"/>
  <c r="S5279" i="1"/>
  <c r="S6279" i="1"/>
  <c r="S6267" i="1"/>
  <c r="S6285" i="1"/>
  <c r="S6284" i="1"/>
  <c r="S6283" i="1"/>
  <c r="S7786" i="1"/>
  <c r="S7710" i="1"/>
  <c r="S7076" i="1"/>
  <c r="S6922" i="1"/>
  <c r="S6803" i="1"/>
  <c r="S6770" i="1"/>
  <c r="S6435" i="1"/>
  <c r="S6313" i="1"/>
  <c r="S6312" i="1"/>
  <c r="S6311" i="1"/>
  <c r="S6310" i="1"/>
  <c r="S6309" i="1"/>
  <c r="S6307" i="1"/>
  <c r="S7080" i="1"/>
  <c r="S5686" i="1" l="1"/>
  <c r="S7200" i="1"/>
  <c r="S6446" i="1"/>
  <c r="S574" i="1"/>
  <c r="S575" i="1"/>
  <c r="S576" i="1"/>
  <c r="S577" i="1"/>
  <c r="S578" i="1"/>
  <c r="S393" i="1"/>
  <c r="S2344" i="1"/>
  <c r="S7576" i="1"/>
  <c r="S6923" i="1"/>
  <c r="S7348" i="1"/>
  <c r="S6966" i="1"/>
  <c r="S6965" i="1"/>
  <c r="S6924" i="1"/>
  <c r="S2" i="1"/>
  <c r="S7525" i="1"/>
  <c r="S6977" i="1"/>
  <c r="S6588" i="1"/>
  <c r="S6274" i="1"/>
  <c r="S5798" i="1"/>
  <c r="S4705" i="1"/>
  <c r="S4408" i="1"/>
  <c r="S4128" i="1"/>
  <c r="S3450" i="1"/>
  <c r="S571" i="1"/>
  <c r="S568" i="1"/>
  <c r="S567" i="1"/>
  <c r="S566" i="1"/>
  <c r="S1579" i="1"/>
  <c r="S7218" i="1"/>
  <c r="S6716" i="1"/>
  <c r="S6331" i="1"/>
  <c r="S6314" i="1"/>
  <c r="S6187" i="1"/>
  <c r="S4062" i="1"/>
  <c r="S1436" i="1"/>
  <c r="S432" i="1"/>
  <c r="S425" i="1"/>
  <c r="S424" i="1"/>
  <c r="S383" i="1"/>
  <c r="S382" i="1"/>
  <c r="S281" i="1"/>
  <c r="S201" i="1"/>
  <c r="S7674" i="1"/>
  <c r="S2787" i="1"/>
  <c r="S1511" i="1"/>
  <c r="S4833" i="1"/>
  <c r="S146" i="1"/>
  <c r="S7524" i="1"/>
  <c r="S6531" i="1"/>
  <c r="S6332" i="1"/>
  <c r="S7711" i="1" l="1"/>
  <c r="S7448" i="1"/>
  <c r="S7447" i="1"/>
  <c r="S7259" i="1"/>
  <c r="S7440" i="1"/>
  <c r="S5374" i="1"/>
  <c r="S7547" i="1"/>
  <c r="S6333" i="1"/>
  <c r="S6411" i="1"/>
  <c r="S6410" i="1"/>
  <c r="S6409" i="1"/>
  <c r="S4281" i="1"/>
  <c r="S2459" i="1"/>
  <c r="S1578" i="1"/>
  <c r="S1553" i="1"/>
  <c r="S6431" i="1"/>
  <c r="S6413" i="1"/>
  <c r="S6412" i="1"/>
  <c r="S6420" i="1"/>
  <c r="S6423" i="1"/>
  <c r="S6429" i="1"/>
  <c r="S6428" i="1"/>
  <c r="S7406" i="1"/>
  <c r="S7071" i="1"/>
  <c r="S6813" i="1"/>
  <c r="S6812" i="1"/>
  <c r="S6809" i="1"/>
  <c r="S6444" i="1"/>
  <c r="S6433" i="1"/>
  <c r="S7548" i="1"/>
  <c r="S7549" i="1"/>
  <c r="S7550" i="1"/>
  <c r="S7108" i="1"/>
  <c r="S4217" i="1" l="1"/>
  <c r="S7715" i="1" l="1"/>
  <c r="S7356" i="1"/>
  <c r="S7102" i="1"/>
  <c r="S7096" i="1"/>
  <c r="S7026" i="1"/>
  <c r="S6786" i="1"/>
  <c r="S5880" i="1"/>
  <c r="S5471" i="1"/>
  <c r="S4704" i="1"/>
  <c r="S3945" i="1"/>
  <c r="S3599" i="1"/>
  <c r="S3598" i="1"/>
  <c r="S3048" i="1"/>
  <c r="S2888" i="1"/>
  <c r="S2371" i="1"/>
  <c r="S7110" i="1" l="1"/>
  <c r="S4120" i="1"/>
  <c r="S2009" i="1"/>
  <c r="S1852" i="1"/>
  <c r="S6439" i="1"/>
  <c r="S6441" i="1"/>
  <c r="S6442" i="1"/>
  <c r="S6443" i="1"/>
  <c r="S1435" i="1"/>
  <c r="S4371" i="1" l="1"/>
  <c r="S4750" i="1"/>
  <c r="S159" i="1"/>
  <c r="S6891" i="1"/>
  <c r="S5250" i="1"/>
  <c r="S6715" i="1"/>
  <c r="S7725" i="1"/>
  <c r="S7707" i="1"/>
  <c r="S7539" i="1"/>
  <c r="S7537" i="1"/>
  <c r="S7252" i="1"/>
  <c r="S6867" i="1"/>
  <c r="S7087" i="1"/>
  <c r="S7082" i="1"/>
  <c r="S1753" i="1"/>
  <c r="S7526" i="1" l="1"/>
  <c r="S1838" i="1" l="1"/>
  <c r="S7438" i="1"/>
  <c r="S7179" i="1"/>
  <c r="S6787" i="1"/>
  <c r="S6975" i="1"/>
  <c r="S6976" i="1"/>
  <c r="S6969" i="1"/>
  <c r="S6970" i="1"/>
  <c r="S6967" i="1"/>
  <c r="S6968" i="1"/>
  <c r="S928" i="1"/>
  <c r="S7817" i="1"/>
  <c r="S7555" i="1"/>
  <c r="S7483" i="1"/>
  <c r="S7323" i="1"/>
  <c r="S7228" i="1"/>
  <c r="S7193" i="1"/>
  <c r="S7178" i="1"/>
  <c r="S7085" i="1"/>
  <c r="S7077" i="1"/>
  <c r="S7033" i="1"/>
  <c r="S6714" i="1"/>
  <c r="S6707" i="1"/>
  <c r="S6534" i="1"/>
  <c r="S5989" i="1"/>
  <c r="S5499" i="1"/>
  <c r="S5370" i="1"/>
  <c r="S4519" i="1"/>
  <c r="S3899" i="1"/>
  <c r="S3870" i="1"/>
  <c r="S3645" i="1"/>
  <c r="S3203" i="1"/>
  <c r="S2765" i="1"/>
  <c r="S749" i="1"/>
  <c r="S377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6981" i="1"/>
  <c r="S6980" i="1"/>
  <c r="S6979" i="1"/>
  <c r="S6978" i="1"/>
  <c r="S3162" i="1"/>
  <c r="S6092" i="1"/>
  <c r="S6062" i="1"/>
  <c r="S6063" i="1"/>
  <c r="S6066" i="1"/>
  <c r="S6067" i="1"/>
  <c r="S6068" i="1"/>
  <c r="S6069" i="1"/>
  <c r="S6070" i="1"/>
  <c r="S6064" i="1"/>
  <c r="S6061" i="1"/>
  <c r="S7032" i="1"/>
  <c r="S6972" i="1"/>
  <c r="S200" i="1"/>
  <c r="S7716" i="1"/>
  <c r="S7701" i="1"/>
  <c r="S6990" i="1"/>
  <c r="S6991" i="1"/>
  <c r="S3161" i="1"/>
  <c r="S743" i="1"/>
  <c r="S5136" i="1"/>
  <c r="S7307" i="1"/>
  <c r="S7034" i="1"/>
  <c r="S7035" i="1"/>
  <c r="S398" i="1"/>
  <c r="S396" i="1"/>
  <c r="S1840" i="1"/>
  <c r="S63" i="1"/>
  <c r="S7676" i="1"/>
  <c r="S7677" i="1"/>
  <c r="S7678" i="1"/>
  <c r="S7679" i="1"/>
  <c r="S7680" i="1"/>
  <c r="S7681" i="1"/>
  <c r="S7682" i="1"/>
  <c r="S7683" i="1"/>
  <c r="S7684" i="1"/>
  <c r="S7685" i="1"/>
  <c r="S1185" i="1"/>
  <c r="S1187" i="1"/>
  <c r="S1188" i="1"/>
  <c r="S3164" i="1"/>
  <c r="S7297" i="1"/>
  <c r="S7351" i="1"/>
  <c r="S3646" i="1"/>
  <c r="S1756" i="1"/>
  <c r="S6713" i="1"/>
  <c r="S941" i="1"/>
  <c r="S3163" i="1"/>
  <c r="S7373" i="1"/>
  <c r="S4369" i="1"/>
  <c r="S2372" i="1"/>
  <c r="S7821" i="1"/>
  <c r="S7610" i="1"/>
  <c r="S7265" i="1"/>
  <c r="S5881" i="1"/>
  <c r="S5534" i="1"/>
  <c r="S2276" i="1"/>
  <c r="S3037" i="1"/>
  <c r="S7819" i="1"/>
  <c r="S7820" i="1"/>
  <c r="S7818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00" i="1"/>
  <c r="S7799" i="1"/>
  <c r="S7349" i="1"/>
  <c r="S7798" i="1"/>
  <c r="S7797" i="1"/>
  <c r="S7796" i="1"/>
  <c r="S7596" i="1"/>
  <c r="S6751" i="1"/>
  <c r="S6710" i="1"/>
  <c r="S5628" i="1"/>
  <c r="S4273" i="1"/>
  <c r="S3602" i="1"/>
  <c r="S7538" i="1"/>
  <c r="S1747" i="1"/>
  <c r="S1423" i="1"/>
  <c r="S4310" i="1"/>
  <c r="S7775" i="1"/>
  <c r="S7776" i="1"/>
  <c r="S7777" i="1"/>
  <c r="S7778" i="1"/>
  <c r="S7779" i="1"/>
  <c r="S7780" i="1"/>
  <c r="S7781" i="1"/>
  <c r="S7782" i="1"/>
  <c r="S7783" i="1"/>
  <c r="S7784" i="1"/>
  <c r="S7785" i="1"/>
  <c r="S7787" i="1"/>
  <c r="S7788" i="1"/>
  <c r="S7789" i="1"/>
  <c r="S7790" i="1"/>
  <c r="S7791" i="1"/>
  <c r="S7792" i="1"/>
  <c r="S7793" i="1"/>
  <c r="S7794" i="1"/>
  <c r="S7795" i="1"/>
  <c r="S6708" i="1"/>
  <c r="S5612" i="1"/>
  <c r="S5611" i="1"/>
  <c r="S5610" i="1"/>
  <c r="S5456" i="1"/>
  <c r="S4321" i="1"/>
  <c r="S3897" i="1"/>
  <c r="S3214" i="1"/>
  <c r="S3154" i="1"/>
  <c r="S3038" i="1"/>
  <c r="S2399" i="1"/>
  <c r="S1755" i="1"/>
  <c r="S1750" i="1"/>
  <c r="S548" i="1"/>
  <c r="S116" i="1"/>
  <c r="S7774" i="1"/>
  <c r="S1057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33" i="1"/>
  <c r="S7732" i="1"/>
  <c r="S7731" i="1"/>
  <c r="S7730" i="1"/>
  <c r="S7729" i="1"/>
  <c r="S7728" i="1"/>
  <c r="S7727" i="1"/>
  <c r="S7726" i="1"/>
  <c r="S7724" i="1"/>
  <c r="S7723" i="1"/>
  <c r="S7722" i="1"/>
  <c r="S7721" i="1"/>
  <c r="S7720" i="1"/>
  <c r="S7719" i="1"/>
  <c r="S7718" i="1"/>
  <c r="S7717" i="1"/>
  <c r="S7027" i="1"/>
  <c r="S6712" i="1"/>
  <c r="S5500" i="1"/>
  <c r="S3723" i="1"/>
  <c r="S3597" i="1"/>
  <c r="S2483" i="1"/>
  <c r="S2150" i="1"/>
  <c r="S2133" i="1"/>
  <c r="S1271" i="1"/>
  <c r="S403" i="1"/>
  <c r="S322" i="1"/>
  <c r="S7063" i="1"/>
  <c r="S1372" i="1"/>
  <c r="S7578" i="1"/>
  <c r="S7104" i="1"/>
  <c r="S2140" i="1"/>
  <c r="S2132" i="1"/>
  <c r="S1172" i="1"/>
  <c r="S394" i="1"/>
  <c r="S7066" i="1"/>
  <c r="S7699" i="1"/>
  <c r="S7088" i="1"/>
  <c r="S5336" i="1"/>
  <c r="S4900" i="1"/>
  <c r="S7463" i="1"/>
  <c r="S4976" i="1"/>
  <c r="S2149" i="1"/>
  <c r="S7566" i="1"/>
  <c r="S7084" i="1"/>
  <c r="S6962" i="1"/>
  <c r="S6711" i="1"/>
  <c r="S6532" i="1"/>
  <c r="S4628" i="1"/>
  <c r="S3046" i="1"/>
  <c r="S2313" i="1"/>
  <c r="S1437" i="1"/>
  <c r="S1358" i="1"/>
  <c r="S6727" i="1"/>
  <c r="S5891" i="1"/>
  <c r="S5889" i="1"/>
  <c r="S5887" i="1"/>
  <c r="S4096" i="1"/>
  <c r="S3600" i="1"/>
  <c r="S3596" i="1"/>
  <c r="S406" i="1"/>
  <c r="S7714" i="1"/>
  <c r="S7713" i="1"/>
  <c r="S7712" i="1"/>
  <c r="S7106" i="1"/>
  <c r="S5799" i="1"/>
  <c r="S2357" i="1"/>
  <c r="S1752" i="1"/>
  <c r="S6737" i="1"/>
  <c r="S3644" i="1"/>
  <c r="S3542" i="1"/>
  <c r="S2647" i="1"/>
  <c r="S1689" i="1"/>
  <c r="S7553" i="1"/>
  <c r="S3286" i="1"/>
  <c r="S2449" i="1"/>
  <c r="S6771" i="1"/>
  <c r="S7251" i="1"/>
  <c r="S7618" i="1"/>
  <c r="S7619" i="1"/>
  <c r="S7617" i="1"/>
  <c r="S4557" i="1"/>
  <c r="S1697" i="1"/>
  <c r="S5201" i="1"/>
  <c r="S5202" i="1"/>
  <c r="S5203" i="1"/>
  <c r="S5204" i="1"/>
  <c r="S5205" i="1"/>
  <c r="S1503" i="1"/>
  <c r="S6772" i="1"/>
  <c r="S7612" i="1"/>
  <c r="S5944" i="1"/>
  <c r="S2076" i="1"/>
  <c r="S7465" i="1"/>
  <c r="S7462" i="1"/>
  <c r="S7459" i="1"/>
  <c r="S7458" i="1"/>
  <c r="S7457" i="1"/>
  <c r="S5704" i="1"/>
  <c r="S5638" i="1"/>
  <c r="S5394" i="1"/>
  <c r="S5375" i="1"/>
  <c r="S4950" i="1"/>
  <c r="S2113" i="1"/>
  <c r="S1693" i="1"/>
  <c r="S121" i="1"/>
  <c r="S112" i="1"/>
  <c r="S7702" i="1"/>
  <c r="S7337" i="1"/>
  <c r="S7333" i="1"/>
  <c r="S6614" i="1"/>
  <c r="S3601" i="1"/>
  <c r="S3053" i="1"/>
  <c r="S3052" i="1"/>
  <c r="S3050" i="1"/>
  <c r="S3049" i="1"/>
  <c r="S878" i="1"/>
  <c r="S373" i="1"/>
  <c r="S7546" i="1"/>
  <c r="S7336" i="1"/>
  <c r="S6376" i="1"/>
  <c r="S3603" i="1"/>
  <c r="S2450" i="1"/>
  <c r="S408" i="1"/>
  <c r="S4968" i="1"/>
  <c r="S3310" i="1"/>
  <c r="S2400" i="1"/>
  <c r="S2003" i="1"/>
  <c r="S1041" i="1" l="1"/>
  <c r="S7597" i="1"/>
  <c r="S6671" i="1"/>
  <c r="S5210" i="1"/>
  <c r="S4869" i="1"/>
  <c r="S4109" i="1"/>
  <c r="S6818" i="1"/>
  <c r="S6679" i="1"/>
  <c r="S6566" i="1"/>
  <c r="S6564" i="1"/>
  <c r="S2151" i="1"/>
  <c r="S2143" i="1"/>
  <c r="S1028" i="1"/>
  <c r="S4374" i="1"/>
  <c r="S2427" i="1"/>
  <c r="S7347" i="1"/>
  <c r="S7344" i="1"/>
  <c r="S7208" i="1"/>
  <c r="S7098" i="1"/>
  <c r="S7095" i="1"/>
  <c r="S7079" i="1"/>
  <c r="S6690" i="1"/>
  <c r="S392" i="1"/>
  <c r="S7464" i="1"/>
  <c r="S7567" i="1"/>
  <c r="S7482" i="1" l="1"/>
  <c r="S2001" i="1"/>
  <c r="S4907" i="1"/>
  <c r="S7509" i="1"/>
  <c r="S7213" i="1"/>
  <c r="S7211" i="1"/>
  <c r="S6270" i="1"/>
  <c r="S5453" i="1"/>
  <c r="S5223" i="1"/>
  <c r="S4735" i="1"/>
  <c r="S2681" i="1"/>
  <c r="S1020" i="1"/>
  <c r="S1008" i="1"/>
  <c r="S978" i="1"/>
  <c r="S7570" i="1" l="1"/>
  <c r="S7345" i="1"/>
  <c r="S6900" i="1"/>
  <c r="S6898" i="1"/>
  <c r="S6691" i="1"/>
  <c r="S6584" i="1"/>
  <c r="S5864" i="1"/>
  <c r="S5856" i="1"/>
  <c r="S5553" i="1"/>
  <c r="S4155" i="1"/>
  <c r="S4102" i="1"/>
  <c r="S2455" i="1"/>
  <c r="S1548" i="1"/>
  <c r="S126" i="1"/>
  <c r="S7552" i="1"/>
  <c r="S7341" i="1"/>
  <c r="S5775" i="1"/>
  <c r="S6784" i="1"/>
  <c r="S4367" i="1"/>
  <c r="S4372" i="1"/>
  <c r="S7565" i="1" l="1"/>
  <c r="S3247" i="1"/>
  <c r="S7706" i="1"/>
  <c r="S7585" i="1"/>
  <c r="S7554" i="1"/>
  <c r="S7209" i="1"/>
  <c r="S5859" i="1"/>
  <c r="S5303" i="1"/>
  <c r="S4908" i="1"/>
  <c r="S2451" i="1"/>
  <c r="S1054" i="1"/>
  <c r="S6669" i="1"/>
  <c r="S7002" i="1"/>
  <c r="S6585" i="1"/>
  <c r="S4560" i="1"/>
  <c r="S4450" i="1"/>
  <c r="S4055" i="1"/>
  <c r="S1489" i="1"/>
  <c r="S850" i="1"/>
  <c r="S367" i="1"/>
  <c r="S5312" i="1"/>
  <c r="S4808" i="1"/>
  <c r="S4165" i="1"/>
  <c r="S5626" i="1"/>
  <c r="S7141" i="1"/>
  <c r="S5442" i="1"/>
  <c r="S5129" i="1"/>
  <c r="S7078" i="1"/>
  <c r="S6562" i="1"/>
  <c r="S4802" i="1"/>
  <c r="S7316" i="1"/>
  <c r="S5401" i="1"/>
  <c r="S5365" i="1"/>
  <c r="S4012" i="1"/>
  <c r="S3795" i="1"/>
  <c r="S1655" i="1"/>
  <c r="S6888" i="1"/>
  <c r="S6583" i="1"/>
  <c r="S1439" i="1"/>
  <c r="S5300" i="1"/>
  <c r="S5984" i="1"/>
  <c r="S4862" i="1"/>
  <c r="S4159" i="1"/>
  <c r="S1514" i="1"/>
  <c r="S7529" i="1" l="1"/>
  <c r="S7304" i="1"/>
  <c r="S6709" i="1"/>
  <c r="S6590" i="1"/>
  <c r="S6060" i="1"/>
  <c r="S5093" i="1"/>
  <c r="S7542" i="1"/>
  <c r="S7540" i="1"/>
  <c r="S7530" i="1"/>
  <c r="S7528" i="1"/>
  <c r="S6869" i="1"/>
  <c r="S6790" i="1"/>
  <c r="S6729" i="1"/>
  <c r="S6675" i="1"/>
  <c r="S5861" i="1"/>
  <c r="S5454" i="1"/>
  <c r="S5160" i="1"/>
  <c r="S4013" i="1"/>
  <c r="S3872" i="1"/>
  <c r="S3571" i="1"/>
  <c r="S3472" i="1"/>
  <c r="S3395" i="1"/>
  <c r="S2525" i="1"/>
  <c r="S2068" i="1"/>
  <c r="S1657" i="1"/>
  <c r="S1381" i="1"/>
  <c r="S1365" i="1"/>
  <c r="S1361" i="1"/>
  <c r="S3934" i="1"/>
  <c r="S7654" i="1" l="1"/>
  <c r="S6935" i="1"/>
  <c r="S7615" i="1"/>
  <c r="S7260" i="1"/>
  <c r="S6589" i="1"/>
  <c r="S6375" i="1"/>
  <c r="S5528" i="1"/>
  <c r="S5369" i="1"/>
  <c r="S3871" i="1"/>
  <c r="S1654" i="1"/>
  <c r="S1366" i="1"/>
  <c r="S1363" i="1"/>
  <c r="S1360" i="1"/>
  <c r="S448" i="1"/>
  <c r="S481" i="1" l="1"/>
  <c r="S7620" i="1" l="1"/>
  <c r="S7514" i="1"/>
  <c r="S6941" i="1"/>
  <c r="S5862" i="1"/>
  <c r="S2941" i="1"/>
  <c r="S7153" i="1" l="1"/>
  <c r="S7362" i="1" l="1"/>
  <c r="S6987" i="1"/>
  <c r="S7164" i="1" l="1"/>
  <c r="S7541" i="1" l="1"/>
  <c r="S7532" i="1"/>
  <c r="S7520" i="1"/>
  <c r="S6868" i="1"/>
  <c r="S6434" i="1"/>
  <c r="S5478" i="1"/>
  <c r="S3120" i="1"/>
  <c r="S1571" i="1"/>
  <c r="S458" i="1"/>
  <c r="S102" i="1"/>
  <c r="S4445" i="1"/>
  <c r="S4416" i="1" l="1"/>
  <c r="S7117" i="1" l="1"/>
  <c r="S6594" i="1"/>
  <c r="S4495" i="1"/>
  <c r="S1656" i="1"/>
  <c r="S4961" i="1" l="1"/>
  <c r="S3125" i="1"/>
  <c r="S2530" i="1" l="1"/>
  <c r="S2227" i="1"/>
  <c r="S3255" i="1"/>
  <c r="S395" i="1"/>
  <c r="S7692" i="1" l="1"/>
  <c r="S3946" i="1"/>
  <c r="S3375" i="1"/>
  <c r="S1574" i="1"/>
  <c r="S7700" i="1" l="1"/>
  <c r="S7703" i="1"/>
  <c r="S7704" i="1"/>
  <c r="S7705" i="1"/>
  <c r="S7708" i="1"/>
  <c r="S7308" i="1" l="1"/>
  <c r="S7571" i="1"/>
  <c r="S7572" i="1"/>
  <c r="S7573" i="1"/>
  <c r="S7574" i="1"/>
  <c r="S7575" i="1"/>
  <c r="S7577" i="1"/>
  <c r="S397" i="1" l="1"/>
  <c r="S5783" i="1"/>
  <c r="S2000" i="1"/>
  <c r="S7097" i="1" l="1"/>
  <c r="S1797" i="1" l="1"/>
  <c r="S1362" i="1"/>
  <c r="S7581" i="1" l="1"/>
  <c r="S4864" i="1"/>
  <c r="S1026" i="1"/>
  <c r="S554" i="1"/>
  <c r="S7062" i="1"/>
  <c r="S7616" i="1" l="1"/>
  <c r="S7510" i="1"/>
  <c r="S7456" i="1"/>
  <c r="S7455" i="1"/>
  <c r="S2138" i="1"/>
  <c r="S7698" i="1"/>
  <c r="S7697" i="1"/>
  <c r="S7696" i="1"/>
  <c r="S7695" i="1"/>
  <c r="S7694" i="1"/>
  <c r="S7693" i="1"/>
  <c r="S7354" i="1"/>
  <c r="S7342" i="1"/>
  <c r="S6768" i="1"/>
  <c r="S6684" i="1"/>
  <c r="S6661" i="1"/>
  <c r="S4417" i="1"/>
  <c r="S242" i="1"/>
  <c r="S7690" i="1" l="1"/>
  <c r="S7689" i="1"/>
  <c r="S7688" i="1"/>
  <c r="S7687" i="1"/>
  <c r="S7686" i="1"/>
  <c r="S166" i="1"/>
  <c r="S165" i="1"/>
  <c r="S164" i="1"/>
  <c r="S162" i="1"/>
  <c r="S7691" i="1" l="1"/>
  <c r="S596" i="1" l="1"/>
  <c r="S7089" i="1" l="1"/>
  <c r="S6203" i="1"/>
  <c r="S5075" i="1"/>
  <c r="S4460" i="1"/>
  <c r="S4966" i="1" l="1"/>
  <c r="S7675" i="1" l="1"/>
  <c r="S7673" i="1"/>
  <c r="S7672" i="1"/>
  <c r="S7671" i="1"/>
  <c r="S7363" i="1"/>
  <c r="S6881" i="1"/>
  <c r="S3905" i="1"/>
  <c r="S399" i="1"/>
  <c r="S7214" i="1"/>
  <c r="S5943" i="1" l="1"/>
  <c r="S4507" i="1"/>
  <c r="S3409" i="1"/>
  <c r="S3313" i="1"/>
  <c r="S49" i="1"/>
  <c r="S7064" i="1" l="1"/>
  <c r="S7670" i="1" l="1"/>
  <c r="S1058" i="1"/>
  <c r="S7461" i="1" l="1"/>
  <c r="S6960" i="1"/>
  <c r="S6667" i="1"/>
  <c r="S4997" i="1"/>
  <c r="S3751" i="1"/>
  <c r="S1029" i="1"/>
  <c r="S7664" i="1" l="1"/>
  <c r="S7194" i="1"/>
  <c r="S6985" i="1"/>
  <c r="S2158" i="1"/>
  <c r="S1425" i="1"/>
  <c r="S7669" i="1" l="1"/>
  <c r="S7668" i="1"/>
  <c r="S7667" i="1"/>
  <c r="S7666" i="1"/>
  <c r="S7665" i="1"/>
  <c r="S7660" i="1"/>
  <c r="S7661" i="1"/>
  <c r="S7662" i="1"/>
  <c r="S7663" i="1"/>
  <c r="S7657" i="1"/>
  <c r="S7658" i="1"/>
  <c r="S7659" i="1"/>
  <c r="S7656" i="1"/>
  <c r="S1007" i="1"/>
  <c r="S7090" i="1" l="1"/>
  <c r="S6933" i="1"/>
  <c r="S6150" i="1"/>
  <c r="S4674" i="1"/>
  <c r="S4485" i="1"/>
  <c r="S4355" i="1"/>
  <c r="S3739" i="1"/>
  <c r="S3417" i="1"/>
  <c r="S2534" i="1"/>
  <c r="S1895" i="1"/>
  <c r="S929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5" i="1"/>
  <c r="S7631" i="1" l="1"/>
  <c r="S7628" i="1"/>
  <c r="S7629" i="1"/>
  <c r="S7630" i="1"/>
  <c r="S7626" i="1"/>
  <c r="S7627" i="1"/>
  <c r="S7621" i="1"/>
  <c r="S7622" i="1"/>
  <c r="S7623" i="1"/>
  <c r="S7624" i="1"/>
  <c r="S7625" i="1"/>
  <c r="S4447" i="1" l="1"/>
  <c r="S119" i="1"/>
  <c r="S2241" i="1" l="1"/>
  <c r="S1686" i="1"/>
  <c r="S1528" i="1"/>
  <c r="S6044" i="1" l="1"/>
  <c r="S152" i="1"/>
  <c r="S7202" i="1"/>
  <c r="S5001" i="1"/>
  <c r="S4209" i="1"/>
  <c r="S4189" i="1"/>
  <c r="S3908" i="1"/>
  <c r="S7238" i="1" l="1"/>
  <c r="S7196" i="1"/>
  <c r="S5683" i="1"/>
  <c r="S5385" i="1"/>
  <c r="S4190" i="1"/>
  <c r="S2454" i="1"/>
  <c r="S1530" i="1"/>
  <c r="S810" i="1"/>
  <c r="S426" i="1"/>
  <c r="S7523" i="1" l="1"/>
  <c r="S7204" i="1"/>
  <c r="S5526" i="1"/>
  <c r="S4669" i="1"/>
  <c r="S4294" i="1"/>
  <c r="S3315" i="1"/>
  <c r="S1688" i="1"/>
  <c r="S1685" i="1"/>
  <c r="S409" i="1"/>
  <c r="S1580" i="1"/>
  <c r="S4182" i="1" l="1"/>
  <c r="S1526" i="1"/>
  <c r="S1715" i="1" l="1"/>
  <c r="S1529" i="1"/>
  <c r="S4103" i="1"/>
  <c r="S1534" i="1"/>
  <c r="S6592" i="1"/>
  <c r="S6379" i="1"/>
  <c r="S5813" i="1"/>
  <c r="S5562" i="1"/>
  <c r="S4149" i="1"/>
  <c r="S4112" i="1"/>
  <c r="S1522" i="1"/>
  <c r="S7425" i="1" l="1"/>
  <c r="S6938" i="1"/>
  <c r="S5662" i="1"/>
  <c r="S5457" i="1"/>
  <c r="S4508" i="1"/>
  <c r="S4243" i="1"/>
  <c r="S1691" i="1"/>
  <c r="S1684" i="1"/>
  <c r="S1532" i="1"/>
  <c r="S836" i="1"/>
  <c r="S811" i="1"/>
  <c r="S7250" i="1" l="1"/>
  <c r="S5687" i="1"/>
  <c r="S1328" i="1"/>
  <c r="S1081" i="1" l="1"/>
  <c r="S5372" i="1"/>
  <c r="S7203" i="1" l="1"/>
  <c r="S6554" i="1" l="1"/>
  <c r="S4812" i="1"/>
  <c r="S4462" i="1"/>
  <c r="S7521" i="1" l="1"/>
  <c r="S6932" i="1"/>
  <c r="S5259" i="1"/>
  <c r="S6759" i="1"/>
  <c r="S4057" i="1"/>
  <c r="S6593" i="1" l="1"/>
  <c r="S7147" i="1"/>
  <c r="S6901" i="1" l="1"/>
  <c r="S5697" i="1"/>
  <c r="S5379" i="1"/>
  <c r="S4813" i="1"/>
  <c r="S4751" i="1"/>
  <c r="S4530" i="1"/>
  <c r="S744" i="1" l="1"/>
  <c r="S5698" i="1"/>
  <c r="S5470" i="1"/>
  <c r="S5363" i="1"/>
  <c r="S5345" i="1"/>
  <c r="S5251" i="1"/>
  <c r="S4814" i="1"/>
  <c r="S4553" i="1"/>
  <c r="S3837" i="1"/>
  <c r="S3025" i="1"/>
  <c r="S2835" i="1"/>
  <c r="S2040" i="1"/>
  <c r="S1695" i="1"/>
  <c r="S1438" i="1"/>
  <c r="S131" i="1"/>
  <c r="S2045" i="1" l="1"/>
  <c r="S5174" i="1"/>
  <c r="S4204" i="1" l="1"/>
  <c r="S7285" i="1"/>
  <c r="S7242" i="1"/>
  <c r="S7212" i="1"/>
  <c r="S6984" i="1"/>
  <c r="S4295" i="1"/>
  <c r="S2916" i="1"/>
  <c r="S2915" i="1"/>
  <c r="S2329" i="1"/>
  <c r="S1531" i="1"/>
  <c r="S3271" i="1" l="1"/>
  <c r="S981" i="1" l="1"/>
  <c r="S5651" i="1" l="1"/>
  <c r="S5224" i="1"/>
  <c r="S3023" i="1"/>
  <c r="S2535" i="1"/>
  <c r="S2274" i="1"/>
  <c r="S2217" i="1"/>
  <c r="S2089" i="1"/>
  <c r="S2043" i="1"/>
  <c r="S1884" i="1"/>
  <c r="S3729" i="1" l="1"/>
  <c r="S2407" i="1"/>
  <c r="S7582" i="1" l="1"/>
  <c r="S135" i="1"/>
  <c r="S5404" i="1" l="1"/>
  <c r="S2023" i="1"/>
  <c r="S7006" i="1"/>
  <c r="S6899" i="1" l="1"/>
  <c r="S7083" i="1" l="1"/>
  <c r="S7599" i="1" l="1"/>
  <c r="S217" i="1"/>
  <c r="S194" i="1" l="1"/>
  <c r="S6783" i="1" l="1"/>
  <c r="S5684" i="1" l="1"/>
  <c r="S7560" i="1"/>
  <c r="S2363" i="1"/>
  <c r="S2161" i="1"/>
  <c r="S7172" i="1" l="1"/>
  <c r="S6997" i="1"/>
  <c r="S5668" i="1"/>
  <c r="S15" i="1"/>
  <c r="S5691" i="1" l="1"/>
  <c r="S4293" i="1"/>
  <c r="S2918" i="1"/>
  <c r="S2262" i="1"/>
  <c r="S7522" i="1" l="1"/>
  <c r="S4099" i="1"/>
  <c r="S6956" i="1" l="1"/>
  <c r="S3959" i="1"/>
  <c r="S6223" i="1"/>
  <c r="S7272" i="1" l="1"/>
  <c r="S7210" i="1"/>
  <c r="S6273" i="1"/>
  <c r="S4415" i="1" l="1"/>
  <c r="S7237" i="1"/>
  <c r="S6224" i="1"/>
  <c r="S5888" i="1"/>
  <c r="S1768" i="1"/>
  <c r="S2051" i="1" l="1"/>
  <c r="S2049" i="1"/>
  <c r="S7357" i="1" l="1"/>
  <c r="S369" i="1" l="1"/>
  <c r="S52" i="1"/>
  <c r="S6816" i="1"/>
  <c r="S7105" i="1"/>
  <c r="S5517" i="1"/>
  <c r="S5872" i="1" l="1"/>
  <c r="S3068" i="1"/>
  <c r="S2572" i="1"/>
  <c r="S2361" i="1"/>
  <c r="S2057" i="1"/>
  <c r="S1849" i="1"/>
  <c r="S895" i="1"/>
  <c r="S1749" i="1" l="1"/>
  <c r="S6865" i="1" l="1"/>
  <c r="S5999" i="1" l="1"/>
  <c r="S5440" i="1"/>
  <c r="S5188" i="1"/>
  <c r="S1889" i="1"/>
  <c r="S404" i="1"/>
  <c r="S7215" i="1" l="1"/>
  <c r="S1496" i="1"/>
  <c r="S2059" i="1"/>
  <c r="S2060" i="1"/>
  <c r="S7038" i="1" l="1"/>
  <c r="S990" i="1" l="1"/>
  <c r="S982" i="1"/>
  <c r="S650" i="1"/>
  <c r="S641" i="1"/>
  <c r="S5658" i="1"/>
  <c r="S1421" i="1"/>
  <c r="S7245" i="1" l="1"/>
  <c r="S2309" i="1"/>
  <c r="S1199" i="1"/>
  <c r="S6884" i="1" l="1"/>
  <c r="S6147" i="1"/>
  <c r="S6042" i="1"/>
  <c r="S948" i="1"/>
  <c r="S745" i="1"/>
  <c r="S6218" i="1" l="1"/>
  <c r="S2917" i="1" l="1"/>
  <c r="S11" i="1" l="1"/>
  <c r="S7094" i="1"/>
  <c r="S6889" i="1"/>
  <c r="S6599" i="1"/>
  <c r="S6598" i="1"/>
  <c r="S6408" i="1"/>
  <c r="S6317" i="1"/>
  <c r="S6065" i="1"/>
  <c r="S4167" i="1"/>
  <c r="S3321" i="1"/>
  <c r="S3187" i="1"/>
  <c r="S3024" i="1"/>
  <c r="S2940" i="1"/>
  <c r="S2927" i="1"/>
  <c r="S2859" i="1"/>
  <c r="S2855" i="1"/>
  <c r="S1956" i="1"/>
  <c r="S1533" i="1"/>
  <c r="S1367" i="1"/>
  <c r="S227" i="1" l="1"/>
  <c r="S1706" i="1"/>
  <c r="S1179" i="1"/>
  <c r="S7460" i="1" l="1"/>
  <c r="S6961" i="1"/>
  <c r="S2370" i="1" l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89" i="1"/>
  <c r="S6688" i="1"/>
  <c r="S6687" i="1"/>
  <c r="S6686" i="1"/>
  <c r="S6685" i="1"/>
  <c r="S6683" i="1"/>
  <c r="S6682" i="1"/>
  <c r="S6681" i="1"/>
  <c r="S6678" i="1"/>
  <c r="S6677" i="1"/>
  <c r="S6676" i="1"/>
  <c r="S6673" i="1"/>
  <c r="S6672" i="1"/>
  <c r="S6670" i="1"/>
  <c r="S6668" i="1"/>
  <c r="S6665" i="1"/>
  <c r="S6664" i="1"/>
  <c r="S6663" i="1"/>
  <c r="S6662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3950" i="1" l="1"/>
  <c r="S3984" i="1"/>
  <c r="S6572" i="1"/>
  <c r="S6571" i="1"/>
  <c r="S7243" i="1" l="1"/>
  <c r="S6944" i="1"/>
  <c r="S2512" i="1"/>
  <c r="S6903" i="1" l="1"/>
  <c r="S4556" i="1"/>
  <c r="S2642" i="1"/>
  <c r="S7244" i="1" l="1"/>
  <c r="S6155" i="1"/>
  <c r="S4863" i="1"/>
  <c r="S2491" i="1"/>
  <c r="S1732" i="1"/>
  <c r="S1422" i="1"/>
  <c r="S1727" i="1" l="1"/>
  <c r="S1728" i="1"/>
  <c r="S7588" i="1"/>
  <c r="S7109" i="1"/>
  <c r="S5682" i="1"/>
  <c r="S5460" i="1"/>
  <c r="S4143" i="1"/>
  <c r="S3808" i="1"/>
  <c r="S2965" i="1"/>
  <c r="S2571" i="1"/>
  <c r="S2511" i="1"/>
  <c r="S1725" i="1"/>
  <c r="S1232" i="1"/>
  <c r="S4221" i="1"/>
  <c r="S7055" i="1" l="1"/>
  <c r="S5458" i="1" l="1"/>
  <c r="S4129" i="1"/>
  <c r="S4126" i="1"/>
  <c r="S3961" i="1"/>
  <c r="S2593" i="1"/>
  <c r="S2573" i="1"/>
  <c r="S2074" i="1"/>
  <c r="S5973" i="1" l="1"/>
  <c r="S5531" i="1"/>
  <c r="S1796" i="1"/>
  <c r="S7561" i="1" l="1"/>
  <c r="S2492" i="1"/>
  <c r="S4222" i="1"/>
  <c r="S6570" i="1" l="1"/>
  <c r="S1283" i="1"/>
  <c r="S1497" i="1" l="1"/>
  <c r="S1396" i="1"/>
  <c r="S6250" i="1" l="1"/>
  <c r="S5974" i="1"/>
  <c r="S3653" i="1"/>
  <c r="S2641" i="1"/>
  <c r="S2024" i="1"/>
  <c r="S182" i="1"/>
  <c r="S3202" i="1" l="1"/>
  <c r="S7121" i="1" l="1"/>
  <c r="S7065" i="1"/>
  <c r="S6874" i="1"/>
  <c r="S6229" i="1"/>
  <c r="S6041" i="1"/>
  <c r="S5557" i="1"/>
  <c r="S3608" i="1"/>
  <c r="S2770" i="1"/>
  <c r="S2523" i="1"/>
  <c r="S2338" i="1"/>
  <c r="S122" i="1" l="1"/>
  <c r="S323" i="1" l="1"/>
  <c r="S7614" i="1" l="1"/>
  <c r="S4071" i="1"/>
  <c r="S7364" i="1" l="1"/>
  <c r="S6247" i="1"/>
  <c r="S7613" i="1" l="1"/>
  <c r="S7452" i="1" l="1"/>
  <c r="S7370" i="1"/>
  <c r="S7025" i="1"/>
  <c r="S6558" i="1"/>
  <c r="S5863" i="1"/>
  <c r="S5858" i="1"/>
  <c r="S5407" i="1"/>
  <c r="S5371" i="1"/>
  <c r="S5150" i="1"/>
  <c r="S5132" i="1"/>
  <c r="S5130" i="1"/>
  <c r="S4633" i="1"/>
  <c r="S4621" i="1"/>
  <c r="S4605" i="1"/>
  <c r="S4247" i="1"/>
  <c r="S3818" i="1"/>
  <c r="S3559" i="1"/>
  <c r="S3512" i="1"/>
  <c r="S2877" i="1"/>
  <c r="S2695" i="1"/>
  <c r="S2433" i="1"/>
  <c r="S2425" i="1"/>
  <c r="S1861" i="1"/>
  <c r="S1447" i="1"/>
  <c r="S961" i="1"/>
  <c r="S960" i="1"/>
  <c r="S860" i="1"/>
  <c r="S840" i="1"/>
  <c r="S4279" i="1" l="1"/>
  <c r="S2682" i="1"/>
  <c r="S5353" i="1" l="1"/>
  <c r="S5636" i="1" l="1"/>
  <c r="S5105" i="1"/>
  <c r="S5079" i="1"/>
  <c r="S4583" i="1"/>
  <c r="S4539" i="1"/>
  <c r="S4172" i="1"/>
  <c r="S6009" i="1" l="1"/>
  <c r="S4809" i="1" l="1"/>
  <c r="S8" i="1" l="1"/>
  <c r="S1910" i="1" l="1"/>
  <c r="S2428" i="1"/>
  <c r="S1469" i="1" l="1"/>
  <c r="S1470" i="1"/>
  <c r="S1471" i="1"/>
  <c r="S1864" i="1" l="1"/>
  <c r="S3612" i="1" l="1"/>
  <c r="S5014" i="1" l="1"/>
  <c r="S5229" i="1" l="1"/>
  <c r="S5406" i="1"/>
  <c r="S5381" i="1"/>
  <c r="S7446" i="1"/>
  <c r="S7569" i="1" l="1"/>
  <c r="S7611" i="1" l="1"/>
  <c r="S6008" i="1" l="1"/>
  <c r="S2969" i="1" l="1"/>
  <c r="S7515" i="1" l="1"/>
  <c r="S7281" i="1"/>
  <c r="S6774" i="1"/>
  <c r="S6268" i="1"/>
  <c r="S3091" i="1"/>
  <c r="S64" i="1"/>
  <c r="S2026" i="1"/>
  <c r="S2027" i="1"/>
  <c r="S2028" i="1"/>
  <c r="S2029" i="1"/>
  <c r="S2030" i="1"/>
  <c r="S2031" i="1"/>
  <c r="S5598" i="1" l="1"/>
  <c r="S5579" i="1"/>
  <c r="S2066" i="1"/>
  <c r="S1970" i="1"/>
  <c r="S7608" i="1" l="1"/>
  <c r="S7609" i="1"/>
  <c r="S6910" i="1"/>
  <c r="S7600" i="1" l="1"/>
  <c r="S7601" i="1"/>
  <c r="S7602" i="1"/>
  <c r="S7603" i="1"/>
  <c r="S7604" i="1"/>
  <c r="S7605" i="1"/>
  <c r="S7606" i="1"/>
  <c r="S7607" i="1"/>
  <c r="S7165" i="1" l="1"/>
  <c r="S7057" i="1"/>
  <c r="S7056" i="1"/>
  <c r="S6827" i="1"/>
  <c r="S5930" i="1"/>
  <c r="S5885" i="1"/>
  <c r="S5648" i="1"/>
  <c r="S5645" i="1"/>
  <c r="S4987" i="1"/>
  <c r="S4768" i="1"/>
  <c r="S4506" i="1"/>
  <c r="S4370" i="1"/>
  <c r="S3564" i="1"/>
  <c r="S3509" i="1"/>
  <c r="S2829" i="1"/>
  <c r="S2526" i="1"/>
  <c r="S2112" i="1"/>
  <c r="S2005" i="1"/>
  <c r="S1943" i="1"/>
  <c r="S1310" i="1" l="1"/>
  <c r="S2883" i="1" l="1"/>
  <c r="S2881" i="1"/>
  <c r="S6133" i="1" l="1"/>
  <c r="S7350" i="1" l="1"/>
  <c r="S6680" i="1"/>
  <c r="S3262" i="1"/>
  <c r="S3236" i="1"/>
  <c r="S3231" i="1"/>
  <c r="S994" i="1"/>
  <c r="S901" i="1"/>
  <c r="S141" i="1"/>
  <c r="S1269" i="1" l="1"/>
  <c r="S1215" i="1"/>
  <c r="S1216" i="1"/>
  <c r="S1217" i="1"/>
  <c r="S1218" i="1"/>
  <c r="S1219" i="1"/>
  <c r="S1220" i="1"/>
  <c r="S1221" i="1"/>
  <c r="S1222" i="1"/>
  <c r="S7301" i="1" l="1"/>
  <c r="S6145" i="1"/>
  <c r="S5956" i="1"/>
  <c r="S5748" i="1"/>
  <c r="S3264" i="1"/>
  <c r="S2760" i="1"/>
  <c r="S2435" i="1"/>
  <c r="S1918" i="1"/>
  <c r="S4282" i="1" l="1"/>
  <c r="S1754" i="1"/>
  <c r="S1757" i="1"/>
  <c r="S1758" i="1"/>
  <c r="S1759" i="1"/>
  <c r="S7481" i="1" l="1"/>
  <c r="S4521" i="1"/>
  <c r="S4418" i="1"/>
  <c r="S7309" i="1" l="1"/>
  <c r="S7225" i="1"/>
  <c r="S7224" i="1"/>
  <c r="S7058" i="1"/>
  <c r="S6007" i="1"/>
  <c r="S5745" i="1"/>
  <c r="S5609" i="1"/>
  <c r="S5547" i="1"/>
  <c r="S2086" i="1"/>
  <c r="S1319" i="1"/>
  <c r="S88" i="1" l="1"/>
  <c r="S6000" i="1" l="1"/>
  <c r="S5586" i="1"/>
  <c r="S5503" i="1"/>
  <c r="S5422" i="1"/>
  <c r="S2084" i="1"/>
  <c r="S7226" i="1" l="1"/>
  <c r="S2522" i="1"/>
  <c r="S7145" i="1" l="1"/>
  <c r="S4141" i="1"/>
  <c r="S1380" i="1"/>
  <c r="S7568" i="1"/>
  <c r="S4379" i="1"/>
  <c r="S4363" i="1"/>
  <c r="S4360" i="1"/>
  <c r="S4231" i="1"/>
  <c r="S2519" i="1"/>
  <c r="S2518" i="1"/>
  <c r="S672" i="1"/>
  <c r="S6549" i="1" l="1"/>
  <c r="S2268" i="1" l="1"/>
  <c r="S1507" i="1"/>
  <c r="S7220" i="1"/>
  <c r="S7221" i="1"/>
  <c r="S5890" i="1" l="1"/>
  <c r="S2162" i="1" l="1"/>
  <c r="S1974" i="1" l="1"/>
  <c r="S5810" i="1"/>
  <c r="S5722" i="1"/>
  <c r="S214" i="1"/>
  <c r="S7319" i="1"/>
  <c r="S7223" i="1" l="1"/>
  <c r="S1826" i="1"/>
  <c r="S4970" i="1" l="1"/>
  <c r="S4971" i="1"/>
  <c r="S3353" i="1"/>
  <c r="S2298" i="1"/>
  <c r="S2008" i="1"/>
  <c r="S779" i="1"/>
  <c r="S62" i="1"/>
  <c r="S7472" i="1" l="1"/>
  <c r="S5445" i="1"/>
  <c r="S3260" i="1"/>
  <c r="S1549" i="1"/>
  <c r="S1334" i="1"/>
  <c r="S2299" i="1"/>
  <c r="S114" i="1" l="1"/>
  <c r="S3265" i="1" l="1"/>
  <c r="S1082" i="1"/>
  <c r="S7222" i="1" l="1"/>
  <c r="S3246" i="1"/>
  <c r="S7217" i="1" l="1"/>
  <c r="S7175" i="1"/>
  <c r="S7355" i="1" l="1"/>
  <c r="S4434" i="1"/>
  <c r="S4238" i="1"/>
  <c r="S7392" i="1" l="1"/>
  <c r="S7122" i="1"/>
  <c r="S6567" i="1"/>
  <c r="S5853" i="1"/>
  <c r="S5852" i="1"/>
  <c r="S4330" i="1"/>
  <c r="S1551" i="1"/>
  <c r="S1475" i="1"/>
  <c r="S1333" i="1"/>
  <c r="S7302" i="1" l="1"/>
  <c r="S5128" i="1" l="1"/>
  <c r="S6788" i="1"/>
  <c r="S3" i="1" l="1"/>
  <c r="S4" i="1"/>
  <c r="S5" i="1"/>
  <c r="S215" i="1"/>
  <c r="S6216" i="1" l="1"/>
  <c r="S4497" i="1"/>
  <c r="S4344" i="1"/>
  <c r="S5768" i="1" l="1"/>
  <c r="S5765" i="1"/>
  <c r="S3061" i="1"/>
  <c r="S7556" i="1" l="1"/>
  <c r="S3611" i="1"/>
  <c r="S3557" i="1"/>
  <c r="S3519" i="1"/>
  <c r="S2107" i="1" l="1"/>
  <c r="S7377" i="1" l="1"/>
  <c r="S5869" i="1"/>
  <c r="S1888" i="1"/>
  <c r="S7343" i="1" l="1"/>
  <c r="S5083" i="1"/>
  <c r="S4489" i="1"/>
  <c r="S3974" i="1"/>
  <c r="S3853" i="1"/>
  <c r="S7130" i="1" l="1"/>
  <c r="S6860" i="1" l="1"/>
  <c r="S6736" i="1"/>
  <c r="S5284" i="1"/>
  <c r="S3757" i="1"/>
  <c r="S989" i="1" l="1"/>
  <c r="S7531" i="1" l="1"/>
  <c r="S4716" i="1"/>
  <c r="S2737" i="1"/>
  <c r="S6902" i="1"/>
  <c r="S3477" i="1" l="1"/>
  <c r="S6130" i="1" l="1"/>
  <c r="S5764" i="1"/>
  <c r="S764" i="1"/>
  <c r="S7288" i="1" l="1"/>
  <c r="S6769" i="1"/>
  <c r="S2957" i="1"/>
  <c r="S2137" i="1"/>
  <c r="S1277" i="1"/>
  <c r="S7516" i="1" l="1"/>
  <c r="S1152" i="1"/>
  <c r="S30" i="1"/>
  <c r="S5656" i="1" l="1"/>
  <c r="S4305" i="1"/>
  <c r="S7192" i="1" l="1"/>
  <c r="S5527" i="1"/>
  <c r="S5467" i="1"/>
  <c r="S5213" i="1"/>
  <c r="S4468" i="1"/>
  <c r="S7168" i="1" l="1"/>
  <c r="S5564" i="1"/>
  <c r="S5563" i="1"/>
  <c r="S4302" i="1"/>
  <c r="S2781" i="1"/>
  <c r="S1963" i="1"/>
  <c r="S1962" i="1"/>
  <c r="S1961" i="1"/>
  <c r="S1960" i="1"/>
  <c r="S38" i="1"/>
  <c r="AB7503" i="1" l="1"/>
  <c r="S4411" i="1" l="1"/>
  <c r="S7270" i="1" l="1"/>
  <c r="S7264" i="1"/>
  <c r="S5846" i="1"/>
  <c r="S5845" i="1"/>
  <c r="S2722" i="1"/>
  <c r="S1450" i="1"/>
  <c r="S1448" i="1"/>
  <c r="S1449" i="1"/>
  <c r="S2431" i="1" l="1"/>
  <c r="S7598" i="1" l="1"/>
  <c r="S7595" i="1"/>
  <c r="S2046" i="1"/>
  <c r="S4548" i="1"/>
  <c r="S5421" i="1"/>
  <c r="S4373" i="1"/>
  <c r="S3656" i="1"/>
  <c r="S2738" i="1"/>
  <c r="S7590" i="1" l="1"/>
  <c r="S7591" i="1"/>
  <c r="S7592" i="1"/>
  <c r="S7593" i="1"/>
  <c r="S7594" i="1"/>
  <c r="S7589" i="1" l="1"/>
  <c r="S7517" i="1" l="1"/>
  <c r="S7361" i="1"/>
  <c r="S6885" i="1"/>
  <c r="S7219" i="1" l="1"/>
  <c r="S7273" i="1" l="1"/>
  <c r="S5635" i="1" l="1"/>
  <c r="S5536" i="1"/>
  <c r="S5535" i="1"/>
  <c r="S3436" i="1"/>
  <c r="S1879" i="1"/>
  <c r="S7093" i="1" l="1"/>
  <c r="S2429" i="1"/>
  <c r="S7289" i="1" l="1"/>
  <c r="S4505" i="1"/>
  <c r="S2432" i="1"/>
  <c r="S2426" i="1"/>
  <c r="S75" i="1"/>
  <c r="S7587" i="1" l="1"/>
  <c r="S6870" i="1"/>
  <c r="S4501" i="1"/>
  <c r="S7092" i="1" l="1"/>
  <c r="S2108" i="1"/>
  <c r="S1307" i="1"/>
  <c r="S7368" i="1"/>
  <c r="S2688" i="1" l="1"/>
  <c r="S7586" i="1" l="1"/>
  <c r="S7584" i="1"/>
  <c r="S7583" i="1"/>
  <c r="S6217" i="1" l="1"/>
  <c r="S3923" i="1" l="1"/>
  <c r="S6945" i="1" l="1"/>
  <c r="S5551" i="1"/>
  <c r="S4879" i="1"/>
  <c r="S4677" i="1"/>
  <c r="S4662" i="1"/>
  <c r="S4461" i="1"/>
  <c r="S3126" i="1"/>
  <c r="S3110" i="1"/>
  <c r="S5751" i="1" l="1"/>
  <c r="S6195" i="1" l="1"/>
  <c r="S4420" i="1"/>
  <c r="S5602" i="1" l="1"/>
  <c r="S3298" i="1"/>
  <c r="S4375" i="1" l="1"/>
  <c r="S2004" i="1" l="1"/>
  <c r="S7073" i="1" l="1"/>
  <c r="S6890" i="1"/>
  <c r="S6183" i="1"/>
  <c r="S1988" i="1"/>
  <c r="S2218" i="1" l="1"/>
  <c r="S7395" i="1" l="1"/>
  <c r="S3823" i="1"/>
  <c r="S7518" i="1" l="1"/>
  <c r="S5886" i="1"/>
  <c r="S4476" i="1"/>
  <c r="S3485" i="1"/>
  <c r="S2504" i="1"/>
  <c r="S1809" i="1"/>
  <c r="S3786" i="1" l="1"/>
  <c r="S2430" i="1"/>
  <c r="S6182" i="1" l="1"/>
  <c r="S5985" i="1"/>
  <c r="S2131" i="1"/>
  <c r="S1690" i="1"/>
  <c r="S7205" i="1" l="1"/>
  <c r="S2135" i="1"/>
  <c r="S534" i="1"/>
  <c r="S829" i="1"/>
  <c r="S7580" i="1" l="1"/>
  <c r="S469" i="1" l="1"/>
  <c r="S6995" i="1" l="1"/>
  <c r="S1968" i="1"/>
  <c r="S320" i="1"/>
  <c r="S105" i="1"/>
  <c r="S3293" i="1" l="1"/>
  <c r="S3294" i="1"/>
  <c r="S3257" i="1"/>
  <c r="S6823" i="1"/>
  <c r="S7329" i="1" l="1"/>
  <c r="S3869" i="1"/>
  <c r="S3657" i="1"/>
  <c r="S7310" i="1" l="1"/>
  <c r="S1335" i="1"/>
  <c r="S5622" i="1" l="1"/>
  <c r="S5588" i="1"/>
  <c r="S5382" i="1"/>
  <c r="S1003" i="1"/>
  <c r="S123" i="1"/>
  <c r="S120" i="1"/>
  <c r="S7519" i="1" l="1"/>
  <c r="S3985" i="1" l="1"/>
  <c r="S3478" i="1"/>
  <c r="S3223" i="1"/>
  <c r="S2557" i="1"/>
  <c r="S2020" i="1"/>
  <c r="S42" i="1"/>
  <c r="S1118" i="1"/>
  <c r="S4210" i="1" l="1"/>
  <c r="S4211" i="1"/>
  <c r="S4212" i="1"/>
  <c r="S4213" i="1"/>
  <c r="S4214" i="1"/>
  <c r="S4215" i="1"/>
  <c r="S4216" i="1"/>
  <c r="S4218" i="1"/>
  <c r="S4219" i="1"/>
  <c r="S4220" i="1"/>
  <c r="S7201" i="1" l="1"/>
  <c r="S2219" i="1" l="1"/>
  <c r="S7579" i="1" l="1"/>
  <c r="S6430" i="1"/>
  <c r="S6424" i="1"/>
  <c r="S7263" i="1" l="1"/>
  <c r="S7128" i="1"/>
  <c r="S6778" i="1"/>
  <c r="S6773" i="1"/>
  <c r="S5716" i="1"/>
  <c r="S4486" i="1"/>
  <c r="S4174" i="1"/>
  <c r="S3570" i="1"/>
  <c r="S2147" i="1"/>
  <c r="S1146" i="1"/>
  <c r="S1096" i="1" l="1"/>
  <c r="S1645" i="1" l="1"/>
  <c r="S3453" i="1" l="1"/>
  <c r="S7533" i="1"/>
  <c r="S7534" i="1"/>
  <c r="S7075" i="1" l="1"/>
  <c r="S4496" i="1"/>
  <c r="S1055" i="1"/>
  <c r="S6930" i="1" l="1"/>
  <c r="S5688" i="1"/>
  <c r="S7007" i="1" l="1"/>
  <c r="S4205" i="1"/>
  <c r="S623" i="1"/>
  <c r="S7512" i="1" l="1"/>
  <c r="S6732" i="1"/>
  <c r="S5794" i="1"/>
  <c r="S7563" i="1"/>
  <c r="S7564" i="1"/>
  <c r="S7424" i="1"/>
  <c r="S6905" i="1"/>
  <c r="S5593" i="1"/>
  <c r="S5592" i="1"/>
  <c r="S1674" i="1" l="1"/>
  <c r="S1675" i="1"/>
  <c r="S1676" i="1"/>
  <c r="S2037" i="1" l="1"/>
  <c r="S2038" i="1"/>
  <c r="S2039" i="1"/>
  <c r="S2041" i="1"/>
  <c r="S7198" i="1" l="1"/>
  <c r="S3467" i="1"/>
  <c r="S7562" i="1" l="1"/>
  <c r="S7394" i="1"/>
  <c r="S7559" i="1" l="1"/>
  <c r="S7558" i="1"/>
  <c r="S7557" i="1"/>
  <c r="S7535" i="1"/>
  <c r="S7312" i="1"/>
  <c r="S7114" i="1"/>
  <c r="S7004" i="1"/>
  <c r="S5743" i="1"/>
  <c r="S4611" i="1"/>
  <c r="S2852" i="1"/>
  <c r="S2798" i="1"/>
  <c r="S7536" i="1" l="1"/>
  <c r="S7052" i="1"/>
  <c r="S6871" i="1" l="1"/>
  <c r="S5879" i="1"/>
  <c r="S5120" i="1"/>
  <c r="S4351" i="1"/>
  <c r="S2248" i="1" l="1"/>
  <c r="S7074" i="1" l="1"/>
  <c r="S5603" i="1"/>
  <c r="S1958" i="1"/>
  <c r="S1669" i="1"/>
  <c r="S1635" i="1" l="1"/>
  <c r="S7427" i="1" l="1"/>
  <c r="S3550" i="1"/>
  <c r="S2073" i="1" l="1"/>
  <c r="S2075" i="1"/>
  <c r="S3489" i="1" l="1"/>
  <c r="S1671" i="1"/>
  <c r="S1426" i="1"/>
  <c r="S6568" i="1" l="1"/>
  <c r="S2834" i="1"/>
  <c r="S1642" i="1"/>
  <c r="S846" i="1"/>
  <c r="S1989" i="1" l="1"/>
  <c r="S1665" i="1" l="1"/>
  <c r="S7" i="1"/>
  <c r="S6974" i="1" l="1"/>
  <c r="S2387" i="1"/>
  <c r="S2245" i="1"/>
  <c r="S5781" i="1" l="1"/>
  <c r="S7236" i="1"/>
  <c r="S6427" i="1"/>
  <c r="S6241" i="1"/>
  <c r="S6238" i="1"/>
  <c r="S2662" i="1"/>
  <c r="S2110" i="1"/>
  <c r="S1639" i="1"/>
  <c r="S7332" i="1" l="1"/>
  <c r="S5541" i="1"/>
  <c r="S4478" i="1"/>
  <c r="S3311" i="1"/>
  <c r="S5542" i="1" l="1"/>
  <c r="S2111" i="1"/>
  <c r="S416" i="1"/>
  <c r="S7551" i="1" l="1"/>
  <c r="S7543" i="1"/>
  <c r="S7544" i="1"/>
  <c r="S7545" i="1"/>
  <c r="S7527" i="1" l="1"/>
  <c r="S6004" i="1" l="1"/>
  <c r="S3607" i="1"/>
  <c r="S7144" i="1" l="1"/>
  <c r="S4821" i="1" l="1"/>
  <c r="S415" i="1"/>
  <c r="S1313" i="1" l="1"/>
  <c r="S1314" i="1"/>
  <c r="S1315" i="1"/>
  <c r="S1316" i="1"/>
  <c r="S1317" i="1"/>
  <c r="S1318" i="1"/>
  <c r="S1320" i="1"/>
  <c r="S1321" i="1"/>
  <c r="S1322" i="1"/>
  <c r="S1323" i="1"/>
  <c r="S1324" i="1"/>
  <c r="S1325" i="1"/>
  <c r="S1326" i="1"/>
  <c r="S1327" i="1"/>
  <c r="S1329" i="1"/>
  <c r="S1330" i="1"/>
  <c r="S1331" i="1"/>
  <c r="S3290" i="1" l="1"/>
  <c r="S900" i="1"/>
  <c r="S5498" i="1" l="1"/>
  <c r="S2404" i="1"/>
  <c r="S5832" i="1" l="1"/>
  <c r="S5010" i="1"/>
  <c r="S4494" i="1"/>
  <c r="S3141" i="1"/>
  <c r="S2769" i="1"/>
  <c r="S1770" i="1"/>
  <c r="S1673" i="1" l="1"/>
  <c r="S3687" i="1" l="1"/>
  <c r="S3688" i="1"/>
  <c r="S5787" i="1" l="1"/>
  <c r="S5349" i="1"/>
  <c r="S4380" i="1"/>
  <c r="S3588" i="1"/>
  <c r="S1093" i="1"/>
  <c r="S109" i="1"/>
  <c r="S7513" i="1" l="1"/>
  <c r="S7511" i="1"/>
  <c r="S5180" i="1"/>
  <c r="S5908" i="1" l="1"/>
  <c r="S5857" i="1" l="1"/>
  <c r="S3981" i="1"/>
  <c r="S1519" i="1"/>
  <c r="S6168" i="1" l="1"/>
  <c r="S7508" i="1" l="1"/>
  <c r="S5410" i="1"/>
  <c r="S4436" i="1"/>
  <c r="S3972" i="1"/>
  <c r="S4978" i="1" l="1"/>
  <c r="S2730" i="1"/>
  <c r="S7426" i="1" l="1"/>
  <c r="S7137" i="1"/>
  <c r="S6253" i="1"/>
  <c r="S6234" i="1"/>
  <c r="S2990" i="1" l="1"/>
  <c r="S5731" i="1"/>
  <c r="S7053" i="1"/>
  <c r="S7044" i="1" l="1"/>
  <c r="S5032" i="1" l="1"/>
  <c r="S7216" i="1" l="1"/>
  <c r="S5521" i="1"/>
  <c r="S7111" i="1" l="1"/>
  <c r="S920" i="1" l="1"/>
  <c r="S1682" i="1" l="1"/>
  <c r="S1687" i="1" l="1"/>
  <c r="S1696" i="1" l="1"/>
  <c r="S3813" i="1" l="1"/>
  <c r="S2010" i="1"/>
  <c r="S6565" i="1" l="1"/>
  <c r="S3336" i="1"/>
  <c r="S1264" i="1" l="1"/>
  <c r="S103" i="1"/>
  <c r="S2087" i="1" l="1"/>
  <c r="S7507" i="1" l="1"/>
  <c r="S7506" i="1"/>
  <c r="S7505" i="1"/>
  <c r="S5796" i="1"/>
  <c r="S7504" i="1" l="1"/>
  <c r="S7497" i="1"/>
  <c r="S7498" i="1"/>
  <c r="S7499" i="1"/>
  <c r="S7500" i="1"/>
  <c r="S7501" i="1"/>
  <c r="S7502" i="1"/>
  <c r="S7503" i="1" l="1"/>
  <c r="S7338" i="1"/>
  <c r="S4244" i="1"/>
  <c r="S5831" i="1" l="1"/>
  <c r="S5805" i="1"/>
  <c r="S5784" i="1"/>
  <c r="S5670" i="1"/>
  <c r="S5515" i="1"/>
  <c r="S5463" i="1"/>
  <c r="S5438" i="1"/>
  <c r="S4967" i="1"/>
  <c r="S1356" i="1"/>
  <c r="S6140" i="1" l="1"/>
  <c r="S6132" i="1"/>
  <c r="S4354" i="1"/>
  <c r="S5316" i="1"/>
  <c r="S7325" i="1"/>
  <c r="S249" i="1"/>
  <c r="S4150" i="1" l="1"/>
  <c r="S3966" i="1"/>
  <c r="S6003" i="1" l="1"/>
  <c r="S2109" i="1" l="1"/>
  <c r="S3287" i="1" l="1"/>
  <c r="S2072" i="1"/>
  <c r="S5870" i="1"/>
  <c r="S5607" i="1"/>
  <c r="S2808" i="1"/>
  <c r="S2368" i="1"/>
  <c r="S1916" i="1"/>
  <c r="S99" i="1"/>
  <c r="S7383" i="1" l="1"/>
  <c r="S6996" i="1"/>
  <c r="S4647" i="1"/>
  <c r="S4443" i="1"/>
  <c r="S176" i="1"/>
  <c r="S1880" i="1" l="1"/>
  <c r="S7030" i="1"/>
  <c r="S316" i="1" l="1"/>
  <c r="S7154" i="1" l="1"/>
  <c r="S3952" i="1" l="1"/>
  <c r="S3953" i="1"/>
  <c r="S3954" i="1"/>
  <c r="S3955" i="1"/>
  <c r="S6872" i="1"/>
  <c r="S6873" i="1"/>
  <c r="S7346" i="1"/>
  <c r="S3055" i="1"/>
  <c r="S2862" i="1"/>
  <c r="S1504" i="1"/>
  <c r="S1225" i="1" l="1"/>
  <c r="S7253" i="1"/>
  <c r="S7254" i="1"/>
  <c r="S686" i="1" l="1"/>
  <c r="S687" i="1"/>
  <c r="S7496" i="1" l="1"/>
  <c r="S6894" i="1"/>
  <c r="S6828" i="1"/>
  <c r="S6730" i="1"/>
  <c r="S1506" i="1"/>
  <c r="S2775" i="1"/>
  <c r="S3527" i="1"/>
  <c r="S3826" i="1"/>
  <c r="S3860" i="1"/>
  <c r="S4188" i="1"/>
  <c r="S5504" i="1"/>
  <c r="S5357" i="1"/>
  <c r="S4918" i="1"/>
  <c r="S4581" i="1"/>
  <c r="S4446" i="1"/>
  <c r="S4440" i="1"/>
  <c r="S5860" i="1" l="1"/>
  <c r="S4069" i="1" l="1"/>
  <c r="S7389" i="1" l="1"/>
  <c r="S7390" i="1"/>
  <c r="S7393" i="1"/>
  <c r="S5737" i="1" l="1"/>
  <c r="S7324" i="1"/>
  <c r="S7326" i="1"/>
  <c r="S7327" i="1"/>
  <c r="S7328" i="1"/>
  <c r="S7330" i="1"/>
  <c r="S7331" i="1"/>
  <c r="S7334" i="1"/>
  <c r="S7335" i="1"/>
  <c r="S7339" i="1"/>
  <c r="S7340" i="1"/>
  <c r="S6775" i="1"/>
  <c r="S6045" i="1"/>
  <c r="S6963" i="1" l="1"/>
  <c r="S1223" i="1"/>
  <c r="S1224" i="1"/>
  <c r="S7322" i="1" l="1"/>
  <c r="S5114" i="1"/>
  <c r="S6215" i="1" l="1"/>
  <c r="S5558" i="1"/>
  <c r="S5215" i="1"/>
  <c r="S5195" i="1"/>
  <c r="S5061" i="1"/>
  <c r="S4977" i="1"/>
  <c r="S4979" i="1"/>
  <c r="S4736" i="1"/>
  <c r="S4694" i="1"/>
  <c r="S4695" i="1"/>
  <c r="S4696" i="1"/>
  <c r="S4697" i="1"/>
  <c r="S4698" i="1"/>
  <c r="S4699" i="1"/>
  <c r="S4700" i="1"/>
  <c r="S4701" i="1"/>
  <c r="S4702" i="1"/>
  <c r="S4703" i="1"/>
  <c r="S4706" i="1"/>
  <c r="S4707" i="1"/>
  <c r="S4554" i="1"/>
  <c r="S4555" i="1"/>
  <c r="S4491" i="1"/>
  <c r="S4275" i="1"/>
  <c r="S4056" i="1"/>
  <c r="S3982" i="1"/>
  <c r="S3816" i="1"/>
  <c r="S3586" i="1"/>
  <c r="S3587" i="1"/>
  <c r="S3565" i="1"/>
  <c r="S3373" i="1"/>
  <c r="S3171" i="1"/>
  <c r="S2712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8" i="1"/>
  <c r="S2359" i="1"/>
  <c r="S2360" i="1"/>
  <c r="S2362" i="1"/>
  <c r="S2364" i="1"/>
  <c r="S1921" i="1"/>
  <c r="S1804" i="1"/>
  <c r="S1505" i="1"/>
  <c r="S1427" i="1"/>
  <c r="S790" i="1"/>
  <c r="S2384" i="1"/>
  <c r="S7067" i="1" l="1"/>
  <c r="S7068" i="1"/>
  <c r="S7069" i="1"/>
  <c r="S7070" i="1"/>
  <c r="S7072" i="1"/>
  <c r="S7081" i="1"/>
  <c r="S6986" i="1"/>
  <c r="S5124" i="1" l="1"/>
  <c r="S2776" i="1"/>
  <c r="S2771" i="1"/>
  <c r="S2772" i="1"/>
  <c r="S2773" i="1"/>
  <c r="S1658" i="1" l="1"/>
  <c r="S1659" i="1"/>
  <c r="S1660" i="1"/>
  <c r="S1550" i="1"/>
  <c r="S1552" i="1"/>
  <c r="S1512" i="1"/>
  <c r="S1513" i="1"/>
  <c r="S1515" i="1"/>
  <c r="S1516" i="1"/>
  <c r="S1517" i="1"/>
  <c r="S1518" i="1"/>
  <c r="S1520" i="1"/>
  <c r="S1521" i="1"/>
  <c r="S1523" i="1"/>
  <c r="S1524" i="1"/>
  <c r="S1527" i="1"/>
  <c r="S7431" i="1"/>
  <c r="S7320" i="1"/>
  <c r="S7321" i="1"/>
  <c r="S2520" i="1" l="1"/>
  <c r="S2521" i="1"/>
  <c r="S2524" i="1"/>
  <c r="S5423" i="1" l="1"/>
  <c r="S7103" i="1" l="1"/>
  <c r="S7014" i="1"/>
  <c r="S1010" i="1" l="1"/>
  <c r="S3620" i="1" l="1"/>
  <c r="S231" i="1" l="1"/>
  <c r="S7371" i="1" l="1"/>
  <c r="S7372" i="1"/>
  <c r="S19" i="1" l="1"/>
  <c r="S4381" i="1"/>
  <c r="S4382" i="1"/>
  <c r="S4383" i="1"/>
  <c r="S4384" i="1"/>
  <c r="S4385" i="1"/>
  <c r="S4386" i="1"/>
  <c r="S4387" i="1"/>
  <c r="S4388" i="1"/>
  <c r="S4389" i="1"/>
  <c r="S4392" i="1"/>
  <c r="S4393" i="1"/>
  <c r="S4394" i="1"/>
  <c r="S4253" i="1" l="1"/>
  <c r="S5098" i="1" l="1"/>
  <c r="S5865" i="1" l="1"/>
  <c r="S7396" i="1"/>
  <c r="S7352" i="1"/>
  <c r="S7353" i="1"/>
  <c r="S7358" i="1"/>
  <c r="S7359" i="1"/>
  <c r="S7360" i="1"/>
  <c r="S7280" i="1"/>
  <c r="S7227" i="1"/>
  <c r="S2607" i="1"/>
  <c r="S888" i="1"/>
  <c r="S256" i="1" l="1"/>
  <c r="S4843" i="1" l="1"/>
  <c r="S4844" i="1"/>
  <c r="S1890" i="1"/>
  <c r="S1955" i="1"/>
  <c r="S1957" i="1"/>
  <c r="S1959" i="1"/>
  <c r="S2047" i="1"/>
  <c r="S2048" i="1"/>
  <c r="S2050" i="1"/>
  <c r="S2052" i="1"/>
  <c r="S2053" i="1"/>
  <c r="S2054" i="1"/>
  <c r="S2055" i="1"/>
  <c r="S2056" i="1"/>
  <c r="S2058" i="1"/>
  <c r="S2006" i="1"/>
  <c r="S6563" i="1" l="1"/>
  <c r="S2452" i="1" l="1"/>
  <c r="S2453" i="1"/>
  <c r="S2456" i="1"/>
  <c r="S2457" i="1"/>
  <c r="S2297" i="1"/>
  <c r="S6263" i="1" l="1"/>
  <c r="S6264" i="1"/>
  <c r="S6265" i="1"/>
  <c r="S6266" i="1"/>
  <c r="S6269" i="1"/>
  <c r="S6271" i="1"/>
  <c r="S6272" i="1"/>
  <c r="S4414" i="1" l="1"/>
  <c r="S4448" i="1"/>
  <c r="S4498" i="1"/>
  <c r="S4499" i="1"/>
  <c r="S4500" i="1"/>
  <c r="S4502" i="1"/>
  <c r="S4504" i="1"/>
  <c r="S4543" i="1"/>
  <c r="S1735" i="1"/>
  <c r="S6043" i="1" l="1"/>
  <c r="S6046" i="1"/>
  <c r="S6047" i="1"/>
  <c r="S6048" i="1"/>
  <c r="S6049" i="1"/>
  <c r="S4064" i="1" l="1"/>
  <c r="S4065" i="1"/>
  <c r="S4066" i="1"/>
  <c r="S4067" i="1"/>
  <c r="S4068" i="1"/>
  <c r="S4070" i="1"/>
  <c r="S4072" i="1"/>
  <c r="S4073" i="1"/>
  <c r="S4009" i="1"/>
  <c r="S7261" i="1" l="1"/>
  <c r="S7262" i="1"/>
  <c r="S7266" i="1"/>
  <c r="S7267" i="1"/>
  <c r="S7268" i="1"/>
  <c r="S7269" i="1"/>
  <c r="S881" i="1"/>
  <c r="S175" i="1" l="1"/>
  <c r="S7439" i="1" l="1"/>
  <c r="S7441" i="1"/>
  <c r="S7442" i="1"/>
  <c r="S7443" i="1"/>
  <c r="S7444" i="1"/>
  <c r="S7445" i="1"/>
  <c r="S7449" i="1"/>
  <c r="S7450" i="1"/>
  <c r="S7451" i="1"/>
  <c r="S7453" i="1"/>
  <c r="S7454" i="1"/>
  <c r="S7466" i="1"/>
  <c r="S7467" i="1"/>
  <c r="S7468" i="1"/>
  <c r="S7469" i="1"/>
  <c r="S7470" i="1"/>
  <c r="S7471" i="1"/>
  <c r="S7473" i="1"/>
  <c r="S7474" i="1"/>
  <c r="S7475" i="1"/>
  <c r="S7476" i="1"/>
  <c r="S7477" i="1"/>
  <c r="S7478" i="1"/>
  <c r="S7479" i="1"/>
  <c r="S7480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3794" i="1"/>
  <c r="S3703" i="1"/>
  <c r="S3655" i="1"/>
  <c r="S118" i="1" l="1"/>
  <c r="S5342" i="1"/>
  <c r="S5343" i="1"/>
  <c r="S5437" i="1"/>
  <c r="S5653" i="1"/>
  <c r="S5654" i="1"/>
  <c r="S5714" i="1"/>
  <c r="S5715" i="1"/>
  <c r="S5717" i="1"/>
  <c r="S5718" i="1"/>
  <c r="S5719" i="1"/>
  <c r="S5720" i="1"/>
  <c r="S5721" i="1"/>
  <c r="S5723" i="1"/>
  <c r="S5724" i="1"/>
  <c r="S5797" i="1"/>
  <c r="S5800" i="1"/>
  <c r="S5837" i="1"/>
  <c r="S5838" i="1"/>
  <c r="S5839" i="1"/>
  <c r="S2275" i="1" l="1"/>
  <c r="S2071" i="1" l="1"/>
  <c r="S6254" i="1" l="1"/>
  <c r="S7045" i="1"/>
  <c r="S7046" i="1"/>
  <c r="S7148" i="1"/>
  <c r="S7149" i="1"/>
  <c r="S7150" i="1"/>
  <c r="S7151" i="1"/>
  <c r="S7152" i="1"/>
  <c r="S6791" i="1" l="1"/>
  <c r="S4121" i="1"/>
  <c r="S5452" i="1"/>
  <c r="S6" i="1" l="1"/>
  <c r="S1917" i="1" l="1"/>
  <c r="S7430" i="1" l="1"/>
  <c r="S7432" i="1"/>
  <c r="S78" i="1" l="1"/>
  <c r="S77" i="1"/>
  <c r="S76" i="1"/>
  <c r="S74" i="1"/>
  <c r="S73" i="1"/>
  <c r="S72" i="1"/>
  <c r="S71" i="1"/>
  <c r="S68" i="1"/>
  <c r="S58" i="1"/>
  <c r="S48" i="1"/>
  <c r="S7197" i="1" l="1"/>
  <c r="S4105" i="1" l="1"/>
  <c r="S6904" i="1" l="1"/>
  <c r="S6906" i="1"/>
  <c r="S4051" i="1" l="1"/>
  <c r="S2751" i="1" l="1"/>
  <c r="S2747" i="1"/>
  <c r="S2746" i="1"/>
  <c r="S2745" i="1"/>
  <c r="S2744" i="1"/>
  <c r="S2743" i="1"/>
  <c r="S2742" i="1"/>
  <c r="S2741" i="1"/>
  <c r="S2740" i="1"/>
  <c r="S2736" i="1"/>
  <c r="S2735" i="1"/>
  <c r="S2734" i="1"/>
  <c r="S6244" i="1" l="1"/>
  <c r="S7422" i="1" l="1"/>
  <c r="S7423" i="1"/>
  <c r="S7428" i="1"/>
  <c r="S7433" i="1"/>
  <c r="S7434" i="1"/>
  <c r="S7435" i="1"/>
  <c r="S7436" i="1"/>
  <c r="S7437" i="1"/>
  <c r="S7403" i="1" l="1"/>
  <c r="S7404" i="1"/>
  <c r="S7405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384" i="1" l="1"/>
  <c r="S7385" i="1"/>
  <c r="S7386" i="1"/>
  <c r="S7387" i="1"/>
  <c r="S7388" i="1"/>
  <c r="S7397" i="1"/>
  <c r="S7398" i="1"/>
  <c r="S7399" i="1"/>
  <c r="S7400" i="1"/>
  <c r="S7401" i="1"/>
  <c r="S7402" i="1"/>
  <c r="S7365" i="1" l="1"/>
  <c r="S7366" i="1"/>
  <c r="S7367" i="1"/>
  <c r="S7369" i="1"/>
  <c r="S7374" i="1"/>
  <c r="S7375" i="1"/>
  <c r="S7376" i="1"/>
  <c r="S7378" i="1"/>
  <c r="S7379" i="1"/>
  <c r="S7380" i="1"/>
  <c r="S7381" i="1"/>
  <c r="S7382" i="1"/>
  <c r="S4194" i="1" l="1"/>
  <c r="S4318" i="1"/>
  <c r="S4024" i="1"/>
  <c r="S7054" i="1"/>
  <c r="S21" i="1" l="1"/>
  <c r="S22" i="1"/>
  <c r="S7246" i="1" l="1"/>
  <c r="S7247" i="1"/>
  <c r="S7248" i="1"/>
  <c r="S7249" i="1"/>
  <c r="S7255" i="1"/>
  <c r="S7256" i="1"/>
  <c r="S7257" i="1"/>
  <c r="S7258" i="1"/>
  <c r="S7180" i="1" l="1"/>
  <c r="S2070" i="1" l="1"/>
  <c r="S1683" i="1"/>
  <c r="S1681" i="1"/>
  <c r="S1680" i="1"/>
  <c r="S1679" i="1"/>
  <c r="S1678" i="1"/>
  <c r="S3312" i="1" l="1"/>
  <c r="S328" i="1" l="1"/>
  <c r="S6185" i="1" l="1"/>
  <c r="S3456" i="1" l="1"/>
  <c r="S3457" i="1"/>
  <c r="S3458" i="1"/>
  <c r="S3459" i="1"/>
  <c r="S7086" i="1"/>
  <c r="S205" i="1" l="1"/>
  <c r="S3842" i="1" l="1"/>
  <c r="S5647" i="1"/>
  <c r="S7099" i="1" l="1"/>
  <c r="S7100" i="1"/>
  <c r="S7101" i="1"/>
  <c r="S7107" i="1"/>
  <c r="S1097" i="1"/>
  <c r="S1247" i="1"/>
  <c r="S1248" i="1"/>
  <c r="S7060" i="1" l="1"/>
  <c r="S7061" i="1"/>
  <c r="S117" i="1" l="1"/>
  <c r="S1996" i="1" l="1"/>
  <c r="S7240" i="1" l="1"/>
  <c r="S7241" i="1"/>
  <c r="S5701" i="1"/>
  <c r="S5462" i="1"/>
  <c r="S5035" i="1"/>
  <c r="S5036" i="1"/>
  <c r="S4570" i="1"/>
  <c r="S4569" i="1"/>
  <c r="S4441" i="1"/>
  <c r="S4439" i="1"/>
  <c r="S4438" i="1"/>
  <c r="S4437" i="1"/>
  <c r="S4435" i="1"/>
  <c r="S4432" i="1"/>
  <c r="S4431" i="1"/>
  <c r="S4430" i="1"/>
  <c r="S4428" i="1"/>
  <c r="S4427" i="1"/>
  <c r="S4426" i="1"/>
  <c r="S4423" i="1"/>
  <c r="S4422" i="1"/>
  <c r="S4419" i="1"/>
  <c r="S4207" i="1"/>
  <c r="S4196" i="1"/>
  <c r="S4192" i="1"/>
  <c r="S3316" i="1"/>
  <c r="S3229" i="1"/>
  <c r="S2090" i="1"/>
  <c r="S930" i="1"/>
  <c r="S6225" i="1" l="1"/>
  <c r="S6226" i="1"/>
  <c r="S6171" i="1"/>
  <c r="S954" i="1" l="1"/>
  <c r="S7317" i="1" l="1"/>
  <c r="S7239" i="1"/>
  <c r="S7155" i="1"/>
  <c r="S7156" i="1"/>
  <c r="S7157" i="1"/>
  <c r="S7047" i="1"/>
  <c r="S7048" i="1"/>
  <c r="S7049" i="1"/>
  <c r="S7050" i="1"/>
  <c r="S7051" i="1"/>
  <c r="S6777" i="1"/>
  <c r="S6779" i="1"/>
  <c r="S6780" i="1"/>
  <c r="S6781" i="1"/>
  <c r="S6782" i="1"/>
  <c r="S6785" i="1"/>
  <c r="S2724" i="1" l="1"/>
  <c r="S5685" i="1" l="1"/>
  <c r="S5689" i="1"/>
  <c r="S5814" i="1"/>
  <c r="S1729" i="1"/>
  <c r="S1730" i="1"/>
  <c r="S1731" i="1"/>
  <c r="S1733" i="1"/>
  <c r="S1734" i="1"/>
  <c r="S3019" i="1" l="1"/>
  <c r="S7286" i="1" l="1"/>
  <c r="S6569" i="1"/>
  <c r="S6262" i="1"/>
  <c r="S5739" i="1"/>
  <c r="S4738" i="1"/>
  <c r="S2653" i="1"/>
  <c r="S2202" i="1"/>
  <c r="S887" i="1"/>
  <c r="S955" i="1" l="1"/>
  <c r="S7001" i="1" l="1"/>
  <c r="S7091" i="1"/>
  <c r="S4235" i="1" l="1"/>
  <c r="S4236" i="1"/>
  <c r="S5347" i="1"/>
  <c r="S849" i="1"/>
  <c r="S3839" i="1" l="1"/>
  <c r="S1001" i="1"/>
  <c r="S940" i="1"/>
  <c r="S2007" i="1" l="1"/>
  <c r="S2022" i="1"/>
  <c r="S6275" i="1" l="1"/>
  <c r="S6726" i="1"/>
  <c r="S7115" i="1" l="1"/>
  <c r="S7116" i="1"/>
  <c r="S7118" i="1"/>
  <c r="S7119" i="1"/>
  <c r="S7120" i="1"/>
  <c r="S7036" i="1"/>
  <c r="S7037" i="1"/>
  <c r="S7039" i="1"/>
  <c r="S7040" i="1"/>
  <c r="S7041" i="1"/>
  <c r="S7042" i="1"/>
  <c r="S3348" i="1" l="1"/>
  <c r="S3518" i="1"/>
  <c r="S3900" i="1"/>
  <c r="S4608" i="1"/>
  <c r="S5616" i="1"/>
  <c r="S5617" i="1"/>
  <c r="S5618" i="1"/>
  <c r="S5619" i="1"/>
  <c r="S5620" i="1"/>
  <c r="S5621" i="1"/>
  <c r="S5623" i="1"/>
  <c r="S7003" i="1" l="1"/>
  <c r="S7005" i="1"/>
  <c r="S6908" i="1"/>
  <c r="S6909" i="1"/>
  <c r="S6912" i="1"/>
  <c r="S6893" i="1"/>
  <c r="S6895" i="1"/>
  <c r="S6896" i="1"/>
  <c r="S6897" i="1"/>
  <c r="S800" i="1" l="1"/>
  <c r="S5354" i="1" l="1"/>
  <c r="S5355" i="1"/>
  <c r="S7181" i="1" l="1"/>
  <c r="S7182" i="1"/>
  <c r="S7183" i="1"/>
  <c r="S7184" i="1"/>
  <c r="S7185" i="1"/>
  <c r="S7186" i="1"/>
  <c r="S7187" i="1"/>
  <c r="S7188" i="1"/>
  <c r="S7189" i="1"/>
  <c r="S2576" i="1" l="1"/>
  <c r="S2577" i="1"/>
  <c r="S2533" i="1"/>
  <c r="S2246" i="1"/>
  <c r="S2247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3" i="1"/>
  <c r="S2264" i="1"/>
  <c r="S2265" i="1"/>
  <c r="S2266" i="1"/>
  <c r="S2267" i="1"/>
  <c r="S2269" i="1"/>
  <c r="S2270" i="1"/>
  <c r="S2271" i="1"/>
  <c r="S2272" i="1"/>
  <c r="S2273" i="1"/>
  <c r="S2277" i="1"/>
  <c r="S2278" i="1"/>
  <c r="S2279" i="1"/>
  <c r="S2280" i="1"/>
  <c r="S2281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300" i="1"/>
  <c r="S2301" i="1"/>
  <c r="S2302" i="1"/>
  <c r="S2303" i="1"/>
  <c r="S2304" i="1"/>
  <c r="S2305" i="1"/>
  <c r="S2306" i="1"/>
  <c r="S2307" i="1"/>
  <c r="S2308" i="1"/>
  <c r="S2312" i="1"/>
  <c r="S2314" i="1"/>
  <c r="S2315" i="1"/>
  <c r="S2316" i="1"/>
  <c r="S2317" i="1"/>
  <c r="S2114" i="1"/>
  <c r="S2115" i="1"/>
  <c r="S2116" i="1"/>
  <c r="S2117" i="1"/>
  <c r="S2118" i="1"/>
  <c r="S2119" i="1"/>
  <c r="S6186" i="1"/>
  <c r="S1640" i="1" l="1"/>
  <c r="S1641" i="1"/>
  <c r="S1643" i="1"/>
  <c r="S1692" i="1"/>
  <c r="S1694" i="1"/>
  <c r="S3230" i="1" l="1"/>
  <c r="S3232" i="1"/>
  <c r="S3233" i="1"/>
  <c r="S3234" i="1"/>
  <c r="S3235" i="1"/>
  <c r="S3237" i="1"/>
  <c r="S3238" i="1"/>
  <c r="S3239" i="1"/>
  <c r="S3240" i="1"/>
  <c r="S3241" i="1"/>
  <c r="S3242" i="1"/>
  <c r="S3243" i="1"/>
  <c r="S3244" i="1"/>
  <c r="S3245" i="1"/>
  <c r="S177" i="1" l="1"/>
  <c r="S5874" i="1" l="1"/>
  <c r="S5746" i="1"/>
  <c r="S5373" i="1" l="1"/>
  <c r="S5409" i="1"/>
  <c r="S5646" i="1"/>
  <c r="S7138" i="1"/>
  <c r="S3272" i="1"/>
  <c r="S6422" i="1"/>
  <c r="S6425" i="1"/>
  <c r="S6426" i="1"/>
  <c r="S496" i="1" l="1"/>
  <c r="S5624" i="1" l="1"/>
  <c r="S5625" i="1"/>
  <c r="S5627" i="1"/>
  <c r="S6228" i="1" l="1"/>
  <c r="S1718" i="1" l="1"/>
  <c r="S5894" i="1"/>
  <c r="S3071" i="1" l="1"/>
  <c r="S3072" i="1"/>
  <c r="S4324" i="1" l="1"/>
  <c r="S4754" i="1"/>
  <c r="S4395" i="1" l="1"/>
  <c r="S4396" i="1"/>
  <c r="S4397" i="1"/>
  <c r="S4398" i="1"/>
  <c r="S5649" i="1" l="1"/>
  <c r="S5696" i="1"/>
  <c r="S4454" i="1" l="1"/>
  <c r="S3276" i="1" l="1"/>
  <c r="S1668" i="1" l="1"/>
  <c r="S6160" i="1" l="1"/>
  <c r="S7229" i="1"/>
  <c r="S7230" i="1"/>
  <c r="S7231" i="1"/>
  <c r="S7232" i="1"/>
  <c r="S7190" i="1"/>
  <c r="S7191" i="1"/>
  <c r="S7195" i="1"/>
  <c r="S7199" i="1"/>
  <c r="S7123" i="1"/>
  <c r="S7124" i="1"/>
  <c r="S7059" i="1"/>
  <c r="S6762" i="1"/>
  <c r="S5776" i="1"/>
  <c r="S5825" i="1" l="1"/>
  <c r="S5824" i="1"/>
  <c r="S5823" i="1"/>
  <c r="S5822" i="1"/>
  <c r="S7303" i="1" l="1"/>
  <c r="S7305" i="1"/>
  <c r="S7306" i="1"/>
  <c r="S7311" i="1"/>
  <c r="S7313" i="1"/>
  <c r="S7314" i="1"/>
  <c r="S7315" i="1"/>
  <c r="S7318" i="1"/>
  <c r="S7129" i="1"/>
  <c r="S7131" i="1"/>
  <c r="S7132" i="1"/>
  <c r="S7133" i="1"/>
  <c r="S7134" i="1"/>
  <c r="S7135" i="1"/>
  <c r="S7136" i="1"/>
  <c r="S7020" i="1"/>
  <c r="S7021" i="1"/>
  <c r="S7022" i="1"/>
  <c r="S6219" i="1"/>
  <c r="S6220" i="1"/>
  <c r="S6221" i="1"/>
  <c r="S6222" i="1"/>
  <c r="S6227" i="1"/>
  <c r="S6172" i="1"/>
  <c r="S6173" i="1"/>
  <c r="S6174" i="1"/>
  <c r="S6175" i="1"/>
  <c r="S6176" i="1"/>
  <c r="S6177" i="1"/>
  <c r="S6178" i="1"/>
  <c r="S6179" i="1"/>
  <c r="S6180" i="1"/>
  <c r="S6181" i="1"/>
  <c r="S6184" i="1"/>
  <c r="S6006" i="1"/>
  <c r="S5801" i="1"/>
  <c r="S5123" i="1"/>
  <c r="S5125" i="1"/>
  <c r="S5126" i="1"/>
  <c r="S5127" i="1"/>
  <c r="S5131" i="1"/>
  <c r="S5133" i="1"/>
  <c r="S5134" i="1"/>
  <c r="S5135" i="1"/>
  <c r="S5137" i="1"/>
  <c r="S5138" i="1"/>
  <c r="S4983" i="1"/>
  <c r="S4984" i="1"/>
  <c r="S4985" i="1"/>
  <c r="S4986" i="1"/>
  <c r="S4960" i="1"/>
  <c r="S4962" i="1"/>
  <c r="S4544" i="1"/>
  <c r="S4545" i="1"/>
  <c r="S4421" i="1"/>
  <c r="S4283" i="1"/>
  <c r="S4285" i="1"/>
  <c r="S4286" i="1"/>
  <c r="S4287" i="1"/>
  <c r="S4288" i="1"/>
  <c r="S4289" i="1"/>
  <c r="S4290" i="1"/>
  <c r="S4291" i="1"/>
  <c r="S4292" i="1"/>
  <c r="S4296" i="1"/>
  <c r="S4297" i="1"/>
  <c r="S4223" i="1"/>
  <c r="S4224" i="1"/>
  <c r="S4225" i="1"/>
  <c r="S4226" i="1"/>
  <c r="S4227" i="1"/>
  <c r="S4228" i="1"/>
  <c r="S4229" i="1"/>
  <c r="S4230" i="1"/>
  <c r="S4232" i="1"/>
  <c r="S4233" i="1"/>
  <c r="S4234" i="1"/>
  <c r="S4237" i="1"/>
  <c r="S4151" i="1"/>
  <c r="S4152" i="1"/>
  <c r="S4153" i="1"/>
  <c r="S4122" i="1"/>
  <c r="S4123" i="1"/>
  <c r="S4124" i="1"/>
  <c r="S4125" i="1"/>
  <c r="S4127" i="1"/>
  <c r="S4130" i="1"/>
  <c r="S3896" i="1"/>
  <c r="S3861" i="1"/>
  <c r="S3658" i="1"/>
  <c r="S3659" i="1"/>
  <c r="S3660" i="1"/>
  <c r="S3661" i="1"/>
  <c r="S3662" i="1"/>
  <c r="S3663" i="1"/>
  <c r="S3481" i="1"/>
  <c r="S3482" i="1"/>
  <c r="S3483" i="1"/>
  <c r="S3484" i="1"/>
  <c r="S3486" i="1"/>
  <c r="S3487" i="1"/>
  <c r="S3488" i="1"/>
  <c r="S3258" i="1"/>
  <c r="S3259" i="1"/>
  <c r="S3129" i="1"/>
  <c r="S3130" i="1"/>
  <c r="S3131" i="1"/>
  <c r="S2799" i="1"/>
  <c r="S2800" i="1"/>
  <c r="S2801" i="1"/>
  <c r="S2774" i="1"/>
  <c r="S2777" i="1"/>
  <c r="S2778" i="1"/>
  <c r="S2779" i="1"/>
  <c r="S2780" i="1"/>
  <c r="S2782" i="1"/>
  <c r="S2783" i="1"/>
  <c r="S2784" i="1"/>
  <c r="S2785" i="1"/>
  <c r="S2786" i="1"/>
  <c r="S2725" i="1"/>
  <c r="S2726" i="1"/>
  <c r="S2727" i="1"/>
  <c r="S2728" i="1"/>
  <c r="S2729" i="1"/>
  <c r="S2640" i="1"/>
  <c r="S2643" i="1"/>
  <c r="S2644" i="1"/>
  <c r="S2645" i="1"/>
  <c r="S2646" i="1"/>
  <c r="S2648" i="1"/>
  <c r="S2649" i="1"/>
  <c r="S2650" i="1"/>
  <c r="S2651" i="1"/>
  <c r="S2652" i="1"/>
  <c r="S2458" i="1"/>
  <c r="S2460" i="1"/>
  <c r="S2461" i="1"/>
  <c r="S2462" i="1"/>
  <c r="S2155" i="1"/>
  <c r="S2156" i="1"/>
  <c r="S2157" i="1"/>
  <c r="S2159" i="1"/>
  <c r="S2160" i="1"/>
  <c r="S1799" i="1"/>
  <c r="S1800" i="1"/>
  <c r="S1801" i="1"/>
  <c r="S1802" i="1"/>
  <c r="S1803" i="1"/>
  <c r="S1805" i="1"/>
  <c r="S1806" i="1"/>
  <c r="S1807" i="1"/>
  <c r="S1666" i="1"/>
  <c r="S1667" i="1"/>
  <c r="S1508" i="1"/>
  <c r="S1509" i="1"/>
  <c r="S1510" i="1"/>
  <c r="S1428" i="1"/>
  <c r="S1429" i="1"/>
  <c r="S1430" i="1"/>
  <c r="S1431" i="1"/>
  <c r="S1432" i="1"/>
  <c r="S1433" i="1"/>
  <c r="S1434" i="1"/>
  <c r="S1440" i="1"/>
  <c r="S1441" i="1"/>
  <c r="S1442" i="1"/>
  <c r="S1352" i="1"/>
  <c r="S532" i="1"/>
  <c r="S132" i="1"/>
  <c r="S133" i="1"/>
  <c r="S7287" i="1" l="1"/>
  <c r="S7290" i="1"/>
  <c r="S7291" i="1"/>
  <c r="S7292" i="1"/>
  <c r="S7293" i="1"/>
  <c r="S7294" i="1"/>
  <c r="S7295" i="1"/>
  <c r="S7296" i="1"/>
  <c r="S7298" i="1"/>
  <c r="S7299" i="1"/>
  <c r="S7300" i="1"/>
  <c r="S5329" i="1"/>
  <c r="S5565" i="1"/>
  <c r="S5608" i="1"/>
  <c r="S5613" i="1"/>
  <c r="S5614" i="1"/>
  <c r="S5615" i="1"/>
  <c r="S5629" i="1"/>
  <c r="S5630" i="1"/>
  <c r="S5631" i="1"/>
  <c r="S5632" i="1"/>
  <c r="S5633" i="1"/>
  <c r="S5634" i="1"/>
  <c r="S5637" i="1"/>
  <c r="S7166" i="1" l="1"/>
  <c r="S3020" i="1" l="1"/>
  <c r="S5866" i="1" l="1"/>
  <c r="S5750" i="1"/>
  <c r="S4334" i="1" l="1"/>
  <c r="S7167" i="1" l="1"/>
  <c r="S7169" i="1"/>
  <c r="S7170" i="1"/>
  <c r="S7171" i="1"/>
  <c r="S7173" i="1"/>
  <c r="S7174" i="1"/>
  <c r="S7176" i="1"/>
  <c r="S7177" i="1"/>
  <c r="S2032" i="1" l="1"/>
  <c r="S3432" i="1"/>
  <c r="S1364" i="1"/>
  <c r="S5538" i="1"/>
  <c r="S9" i="1"/>
  <c r="S7271" i="1"/>
  <c r="S7274" i="1"/>
  <c r="S7275" i="1"/>
  <c r="S7276" i="1"/>
  <c r="S7277" i="1"/>
  <c r="S7278" i="1"/>
  <c r="S7279" i="1"/>
  <c r="S7282" i="1"/>
  <c r="S7283" i="1"/>
  <c r="S7284" i="1"/>
  <c r="S31" i="1"/>
  <c r="S2154" i="1"/>
  <c r="S3021" i="1"/>
  <c r="S3022" i="1"/>
  <c r="S113" i="1"/>
  <c r="S115" i="1"/>
  <c r="S7233" i="1"/>
  <c r="S7234" i="1"/>
  <c r="S7235" i="1"/>
  <c r="S7163" i="1"/>
  <c r="S6964" i="1"/>
  <c r="S6971" i="1"/>
  <c r="S6973" i="1"/>
  <c r="S4202" i="1"/>
  <c r="S4203" i="1"/>
  <c r="S4206" i="1"/>
  <c r="S4208" i="1"/>
  <c r="S4200" i="1"/>
  <c r="S5145" i="1"/>
  <c r="S4687" i="1"/>
  <c r="S4688" i="1"/>
  <c r="S4509" i="1"/>
  <c r="S4510" i="1"/>
  <c r="S4477" i="1"/>
  <c r="S4455" i="1"/>
  <c r="S4456" i="1"/>
  <c r="S3890" i="1"/>
  <c r="S3891" i="1"/>
  <c r="S3892" i="1"/>
  <c r="S3893" i="1"/>
  <c r="S3894" i="1"/>
  <c r="S3895" i="1"/>
  <c r="S3785" i="1"/>
  <c r="S3621" i="1"/>
  <c r="S3352" i="1"/>
  <c r="S3318" i="1"/>
  <c r="S3319" i="1"/>
  <c r="S3320" i="1"/>
  <c r="S3270" i="1"/>
  <c r="S3273" i="1"/>
  <c r="S3274" i="1"/>
  <c r="S3275" i="1"/>
  <c r="S3277" i="1"/>
  <c r="S3113" i="1"/>
  <c r="S3018" i="1"/>
  <c r="S2732" i="1"/>
  <c r="S2733" i="1"/>
  <c r="S2687" i="1"/>
  <c r="S2689" i="1"/>
  <c r="S2690" i="1"/>
  <c r="S2691" i="1"/>
  <c r="S2654" i="1"/>
  <c r="S2655" i="1"/>
  <c r="S2656" i="1"/>
  <c r="S2657" i="1"/>
  <c r="S2658" i="1"/>
  <c r="S2659" i="1"/>
  <c r="S2660" i="1"/>
  <c r="S2661" i="1"/>
  <c r="S2663" i="1"/>
  <c r="S2624" i="1"/>
  <c r="S2625" i="1"/>
  <c r="S2626" i="1"/>
  <c r="S2560" i="1"/>
  <c r="S2478" i="1"/>
  <c r="S2479" i="1"/>
  <c r="S2480" i="1"/>
  <c r="S2481" i="1"/>
  <c r="S2482" i="1"/>
  <c r="S2484" i="1"/>
  <c r="S2485" i="1"/>
  <c r="S2486" i="1"/>
  <c r="S2487" i="1"/>
  <c r="S2488" i="1"/>
  <c r="S2489" i="1"/>
  <c r="S2490" i="1"/>
  <c r="S2493" i="1"/>
  <c r="S2494" i="1"/>
  <c r="S2495" i="1"/>
  <c r="S2373" i="1"/>
  <c r="S2374" i="1"/>
  <c r="S760" i="1"/>
  <c r="S549" i="1"/>
  <c r="S430" i="1"/>
  <c r="S431" i="1"/>
  <c r="S433" i="1"/>
  <c r="S434" i="1"/>
  <c r="S435" i="1"/>
  <c r="S436" i="1"/>
  <c r="S437" i="1"/>
  <c r="S438" i="1"/>
  <c r="S439" i="1"/>
  <c r="S291" i="1"/>
  <c r="S292" i="1"/>
  <c r="S236" i="1"/>
  <c r="S237" i="1"/>
  <c r="S238" i="1"/>
  <c r="S1751" i="1"/>
  <c r="S1760" i="1"/>
  <c r="S1761" i="1"/>
  <c r="S1762" i="1"/>
  <c r="S1763" i="1"/>
  <c r="S1764" i="1"/>
  <c r="S1736" i="1"/>
  <c r="S1737" i="1"/>
  <c r="S1738" i="1"/>
  <c r="S1739" i="1"/>
  <c r="S1740" i="1"/>
  <c r="S1741" i="1"/>
  <c r="S1742" i="1"/>
  <c r="S1743" i="1"/>
  <c r="S1744" i="1"/>
  <c r="S1745" i="1"/>
  <c r="S1746" i="1"/>
  <c r="S1748" i="1"/>
  <c r="S4870" i="1"/>
  <c r="S4871" i="1"/>
  <c r="S5975" i="1"/>
  <c r="S5871" i="1"/>
  <c r="S5771" i="1"/>
  <c r="S4144" i="1"/>
  <c r="S4145" i="1"/>
  <c r="S4146" i="1"/>
  <c r="S4147" i="1"/>
  <c r="S4148" i="1"/>
  <c r="S4168" i="1"/>
  <c r="S4169" i="1"/>
  <c r="S4170" i="1"/>
  <c r="S4171" i="1"/>
  <c r="S4173" i="1"/>
  <c r="S5749" i="1"/>
  <c r="S6196" i="1"/>
  <c r="S6239" i="1"/>
  <c r="S6728" i="1"/>
  <c r="S6731" i="1"/>
  <c r="S6733" i="1"/>
  <c r="S6734" i="1"/>
  <c r="S6735" i="1"/>
  <c r="S10" i="1"/>
  <c r="S12" i="1"/>
  <c r="S14" i="1"/>
  <c r="S16" i="1"/>
  <c r="S17" i="1"/>
  <c r="S18" i="1"/>
  <c r="S20" i="1"/>
  <c r="S24" i="1"/>
  <c r="S25" i="1"/>
  <c r="S26" i="1"/>
  <c r="S27" i="1"/>
  <c r="S28" i="1"/>
  <c r="S29" i="1"/>
  <c r="S32" i="1"/>
  <c r="S33" i="1"/>
  <c r="S34" i="1"/>
  <c r="S35" i="1"/>
  <c r="S36" i="1"/>
  <c r="S37" i="1"/>
  <c r="S39" i="1"/>
  <c r="S40" i="1"/>
  <c r="S41" i="1"/>
  <c r="S43" i="1"/>
  <c r="S44" i="1"/>
  <c r="S45" i="1"/>
  <c r="S46" i="1"/>
  <c r="S47" i="1"/>
  <c r="S50" i="1"/>
  <c r="S51" i="1"/>
  <c r="S53" i="1"/>
  <c r="S54" i="1"/>
  <c r="S55" i="1"/>
  <c r="S56" i="1"/>
  <c r="S57" i="1"/>
  <c r="S59" i="1"/>
  <c r="S60" i="1"/>
  <c r="S61" i="1"/>
  <c r="S65" i="1"/>
  <c r="S66" i="1"/>
  <c r="S67" i="1"/>
  <c r="S69" i="1"/>
  <c r="S70" i="1"/>
  <c r="S79" i="1"/>
  <c r="S80" i="1"/>
  <c r="S81" i="1"/>
  <c r="S82" i="1"/>
  <c r="S83" i="1"/>
  <c r="S84" i="1"/>
  <c r="S85" i="1"/>
  <c r="S86" i="1"/>
  <c r="S87" i="1"/>
  <c r="S89" i="1"/>
  <c r="S90" i="1"/>
  <c r="S91" i="1"/>
  <c r="S92" i="1"/>
  <c r="S93" i="1"/>
  <c r="S94" i="1"/>
  <c r="S95" i="1"/>
  <c r="S96" i="1"/>
  <c r="S97" i="1"/>
  <c r="S98" i="1"/>
  <c r="S100" i="1"/>
  <c r="S101" i="1"/>
  <c r="S104" i="1"/>
  <c r="S106" i="1"/>
  <c r="S107" i="1"/>
  <c r="S108" i="1"/>
  <c r="S110" i="1"/>
  <c r="S111" i="1"/>
  <c r="S124" i="1"/>
  <c r="S125" i="1"/>
  <c r="S127" i="1"/>
  <c r="S128" i="1"/>
  <c r="S129" i="1"/>
  <c r="S130" i="1"/>
  <c r="S134" i="1"/>
  <c r="S136" i="1"/>
  <c r="S137" i="1"/>
  <c r="S138" i="1"/>
  <c r="S139" i="1"/>
  <c r="S140" i="1"/>
  <c r="S142" i="1"/>
  <c r="S143" i="1"/>
  <c r="S144" i="1"/>
  <c r="S145" i="1"/>
  <c r="S147" i="1"/>
  <c r="S148" i="1"/>
  <c r="S149" i="1"/>
  <c r="S150" i="1"/>
  <c r="S151" i="1"/>
  <c r="S153" i="1"/>
  <c r="S154" i="1"/>
  <c r="S155" i="1"/>
  <c r="S156" i="1"/>
  <c r="S157" i="1"/>
  <c r="S158" i="1"/>
  <c r="S160" i="1"/>
  <c r="S161" i="1"/>
  <c r="S163" i="1"/>
  <c r="S167" i="1"/>
  <c r="S168" i="1"/>
  <c r="S169" i="1"/>
  <c r="S170" i="1"/>
  <c r="S171" i="1"/>
  <c r="S172" i="1"/>
  <c r="S173" i="1"/>
  <c r="S174" i="1"/>
  <c r="S178" i="1"/>
  <c r="S179" i="1"/>
  <c r="S180" i="1"/>
  <c r="S181" i="1"/>
  <c r="S183" i="1"/>
  <c r="S184" i="1"/>
  <c r="S185" i="1"/>
  <c r="S186" i="1"/>
  <c r="S187" i="1"/>
  <c r="S188" i="1"/>
  <c r="S189" i="1"/>
  <c r="S190" i="1"/>
  <c r="S191" i="1"/>
  <c r="S192" i="1"/>
  <c r="S193" i="1"/>
  <c r="S195" i="1"/>
  <c r="S196" i="1"/>
  <c r="S197" i="1"/>
  <c r="S198" i="1"/>
  <c r="S199" i="1"/>
  <c r="S202" i="1"/>
  <c r="S203" i="1"/>
  <c r="S204" i="1"/>
  <c r="S206" i="1"/>
  <c r="S207" i="1"/>
  <c r="S208" i="1"/>
  <c r="S209" i="1"/>
  <c r="S210" i="1"/>
  <c r="S211" i="1"/>
  <c r="S212" i="1"/>
  <c r="S213" i="1"/>
  <c r="S216" i="1"/>
  <c r="S218" i="1"/>
  <c r="S219" i="1"/>
  <c r="S220" i="1"/>
  <c r="S221" i="1"/>
  <c r="S222" i="1"/>
  <c r="S223" i="1"/>
  <c r="S224" i="1"/>
  <c r="S225" i="1"/>
  <c r="S226" i="1"/>
  <c r="S228" i="1"/>
  <c r="S229" i="1"/>
  <c r="S230" i="1"/>
  <c r="S232" i="1"/>
  <c r="S233" i="1"/>
  <c r="S234" i="1"/>
  <c r="S235" i="1"/>
  <c r="S239" i="1"/>
  <c r="S240" i="1"/>
  <c r="S241" i="1"/>
  <c r="S243" i="1"/>
  <c r="S244" i="1"/>
  <c r="S245" i="1"/>
  <c r="S246" i="1"/>
  <c r="S248" i="1"/>
  <c r="S250" i="1"/>
  <c r="S251" i="1"/>
  <c r="S252" i="1"/>
  <c r="S253" i="1"/>
  <c r="S254" i="1"/>
  <c r="S255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2" i="1"/>
  <c r="S283" i="1"/>
  <c r="S285" i="1"/>
  <c r="S286" i="1"/>
  <c r="S287" i="1"/>
  <c r="S288" i="1"/>
  <c r="S289" i="1"/>
  <c r="S290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7" i="1"/>
  <c r="S318" i="1"/>
  <c r="S319" i="1"/>
  <c r="S321" i="1"/>
  <c r="S324" i="1"/>
  <c r="S325" i="1"/>
  <c r="S326" i="1"/>
  <c r="S327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8" i="1"/>
  <c r="S370" i="1"/>
  <c r="S371" i="1"/>
  <c r="S372" i="1"/>
  <c r="S374" i="1"/>
  <c r="S375" i="1"/>
  <c r="S376" i="1"/>
  <c r="S378" i="1"/>
  <c r="S379" i="1"/>
  <c r="S380" i="1"/>
  <c r="S381" i="1"/>
  <c r="S384" i="1"/>
  <c r="S385" i="1"/>
  <c r="S386" i="1"/>
  <c r="S387" i="1"/>
  <c r="S388" i="1"/>
  <c r="S389" i="1"/>
  <c r="S390" i="1"/>
  <c r="S391" i="1"/>
  <c r="S400" i="1"/>
  <c r="S401" i="1"/>
  <c r="S402" i="1"/>
  <c r="S405" i="1"/>
  <c r="S407" i="1"/>
  <c r="S410" i="1"/>
  <c r="S411" i="1"/>
  <c r="S412" i="1"/>
  <c r="S413" i="1"/>
  <c r="S414" i="1"/>
  <c r="S417" i="1"/>
  <c r="S418" i="1"/>
  <c r="S419" i="1"/>
  <c r="S420" i="1"/>
  <c r="S421" i="1"/>
  <c r="S422" i="1"/>
  <c r="S423" i="1"/>
  <c r="S427" i="1"/>
  <c r="S428" i="1"/>
  <c r="S429" i="1"/>
  <c r="S440" i="1"/>
  <c r="S441" i="1"/>
  <c r="S442" i="1"/>
  <c r="S443" i="1"/>
  <c r="S444" i="1"/>
  <c r="S445" i="1"/>
  <c r="S446" i="1"/>
  <c r="S447" i="1"/>
  <c r="S449" i="1"/>
  <c r="S450" i="1"/>
  <c r="S451" i="1"/>
  <c r="S452" i="1"/>
  <c r="S453" i="1"/>
  <c r="S454" i="1"/>
  <c r="S455" i="1"/>
  <c r="S456" i="1"/>
  <c r="S457" i="1"/>
  <c r="S459" i="1"/>
  <c r="S460" i="1"/>
  <c r="S461" i="1"/>
  <c r="S462" i="1"/>
  <c r="S463" i="1"/>
  <c r="S464" i="1"/>
  <c r="S465" i="1"/>
  <c r="S466" i="1"/>
  <c r="S467" i="1"/>
  <c r="S468" i="1"/>
  <c r="S470" i="1"/>
  <c r="S471" i="1"/>
  <c r="S472" i="1"/>
  <c r="S473" i="1"/>
  <c r="S474" i="1"/>
  <c r="S475" i="1"/>
  <c r="S476" i="1"/>
  <c r="S477" i="1"/>
  <c r="S478" i="1"/>
  <c r="S479" i="1"/>
  <c r="S480" i="1"/>
  <c r="S482" i="1"/>
  <c r="S483" i="1"/>
  <c r="S484" i="1"/>
  <c r="S485" i="1"/>
  <c r="S487" i="1"/>
  <c r="S488" i="1"/>
  <c r="S489" i="1"/>
  <c r="S490" i="1"/>
  <c r="S491" i="1"/>
  <c r="S492" i="1"/>
  <c r="S493" i="1"/>
  <c r="S494" i="1"/>
  <c r="S495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3" i="1"/>
  <c r="S535" i="1"/>
  <c r="S536" i="1"/>
  <c r="S539" i="1"/>
  <c r="S540" i="1"/>
  <c r="S541" i="1"/>
  <c r="S542" i="1"/>
  <c r="S543" i="1"/>
  <c r="S544" i="1"/>
  <c r="S545" i="1"/>
  <c r="S546" i="1"/>
  <c r="S547" i="1"/>
  <c r="S550" i="1"/>
  <c r="S551" i="1"/>
  <c r="S552" i="1"/>
  <c r="S553" i="1"/>
  <c r="S555" i="1"/>
  <c r="S556" i="1"/>
  <c r="S557" i="1"/>
  <c r="S558" i="1"/>
  <c r="S559" i="1"/>
  <c r="S563" i="1"/>
  <c r="S564" i="1"/>
  <c r="S570" i="1"/>
  <c r="S572" i="1"/>
  <c r="S573" i="1"/>
  <c r="S579" i="1"/>
  <c r="S580" i="1"/>
  <c r="S581" i="1"/>
  <c r="S583" i="1"/>
  <c r="S584" i="1"/>
  <c r="S585" i="1"/>
  <c r="S587" i="1"/>
  <c r="S591" i="1"/>
  <c r="S592" i="1"/>
  <c r="S594" i="1"/>
  <c r="S597" i="1"/>
  <c r="S598" i="1"/>
  <c r="S599" i="1"/>
  <c r="S601" i="1"/>
  <c r="S602" i="1"/>
  <c r="S603" i="1"/>
  <c r="S604" i="1"/>
  <c r="S605" i="1"/>
  <c r="S607" i="1"/>
  <c r="S608" i="1"/>
  <c r="S609" i="1"/>
  <c r="S610" i="1"/>
  <c r="S611" i="1"/>
  <c r="S612" i="1"/>
  <c r="S613" i="1"/>
  <c r="S614" i="1"/>
  <c r="S616" i="1"/>
  <c r="S617" i="1"/>
  <c r="S618" i="1"/>
  <c r="S619" i="1"/>
  <c r="S622" i="1"/>
  <c r="S626" i="1"/>
  <c r="S627" i="1"/>
  <c r="S628" i="1"/>
  <c r="S629" i="1"/>
  <c r="S630" i="1"/>
  <c r="S631" i="1"/>
  <c r="S632" i="1"/>
  <c r="S633" i="1"/>
  <c r="S634" i="1"/>
  <c r="S636" i="1"/>
  <c r="S637" i="1"/>
  <c r="S638" i="1"/>
  <c r="S639" i="1"/>
  <c r="S640" i="1"/>
  <c r="S642" i="1"/>
  <c r="S643" i="1"/>
  <c r="S644" i="1"/>
  <c r="S645" i="1"/>
  <c r="S646" i="1"/>
  <c r="S647" i="1"/>
  <c r="S648" i="1"/>
  <c r="S649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3" i="1"/>
  <c r="S674" i="1"/>
  <c r="S675" i="1"/>
  <c r="S676" i="1"/>
  <c r="S678" i="1"/>
  <c r="S679" i="1"/>
  <c r="S680" i="1"/>
  <c r="S681" i="1"/>
  <c r="S682" i="1"/>
  <c r="S683" i="1"/>
  <c r="S684" i="1"/>
  <c r="S685" i="1"/>
  <c r="S688" i="1"/>
  <c r="S689" i="1"/>
  <c r="S690" i="1"/>
  <c r="S691" i="1"/>
  <c r="S692" i="1"/>
  <c r="S693" i="1"/>
  <c r="S694" i="1"/>
  <c r="S708" i="1"/>
  <c r="S709" i="1"/>
  <c r="S711" i="1"/>
  <c r="S712" i="1"/>
  <c r="S714" i="1"/>
  <c r="S715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6" i="1"/>
  <c r="S747" i="1"/>
  <c r="S750" i="1"/>
  <c r="S751" i="1"/>
  <c r="S752" i="1"/>
  <c r="S753" i="1"/>
  <c r="S754" i="1"/>
  <c r="S755" i="1"/>
  <c r="S756" i="1"/>
  <c r="S757" i="1"/>
  <c r="S758" i="1"/>
  <c r="S759" i="1"/>
  <c r="S762" i="1"/>
  <c r="S763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80" i="1"/>
  <c r="S781" i="1"/>
  <c r="S782" i="1"/>
  <c r="S783" i="1"/>
  <c r="S784" i="1"/>
  <c r="S785" i="1"/>
  <c r="S786" i="1"/>
  <c r="S787" i="1"/>
  <c r="S788" i="1"/>
  <c r="S789" i="1"/>
  <c r="S791" i="1"/>
  <c r="S792" i="1"/>
  <c r="S793" i="1"/>
  <c r="S794" i="1"/>
  <c r="S795" i="1"/>
  <c r="S796" i="1"/>
  <c r="S797" i="1"/>
  <c r="S798" i="1"/>
  <c r="S799" i="1"/>
  <c r="S801" i="1"/>
  <c r="S802" i="1"/>
  <c r="S803" i="1"/>
  <c r="S804" i="1"/>
  <c r="S805" i="1"/>
  <c r="S806" i="1"/>
  <c r="S807" i="1"/>
  <c r="S808" i="1"/>
  <c r="S809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30" i="1"/>
  <c r="S831" i="1"/>
  <c r="S832" i="1"/>
  <c r="S833" i="1"/>
  <c r="S834" i="1"/>
  <c r="S835" i="1"/>
  <c r="S837" i="1"/>
  <c r="S838" i="1"/>
  <c r="S839" i="1"/>
  <c r="S841" i="1"/>
  <c r="S842" i="1"/>
  <c r="S843" i="1"/>
  <c r="S844" i="1"/>
  <c r="S845" i="1"/>
  <c r="S847" i="1"/>
  <c r="S848" i="1"/>
  <c r="S851" i="1"/>
  <c r="S852" i="1"/>
  <c r="S853" i="1"/>
  <c r="S854" i="1"/>
  <c r="S855" i="1"/>
  <c r="S856" i="1"/>
  <c r="S857" i="1"/>
  <c r="S858" i="1"/>
  <c r="S859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5" i="1"/>
  <c r="S876" i="1"/>
  <c r="S879" i="1"/>
  <c r="S882" i="1"/>
  <c r="S883" i="1"/>
  <c r="S884" i="1"/>
  <c r="S885" i="1"/>
  <c r="S886" i="1"/>
  <c r="S889" i="1"/>
  <c r="S890" i="1"/>
  <c r="S891" i="1"/>
  <c r="S892" i="1"/>
  <c r="S893" i="1"/>
  <c r="S896" i="1"/>
  <c r="S897" i="1"/>
  <c r="S898" i="1"/>
  <c r="S899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1" i="1"/>
  <c r="S922" i="1"/>
  <c r="S923" i="1"/>
  <c r="S924" i="1"/>
  <c r="S925" i="1"/>
  <c r="S926" i="1"/>
  <c r="S927" i="1"/>
  <c r="S931" i="1"/>
  <c r="S932" i="1"/>
  <c r="S933" i="1"/>
  <c r="S934" i="1"/>
  <c r="S935" i="1"/>
  <c r="S936" i="1"/>
  <c r="S937" i="1"/>
  <c r="S938" i="1"/>
  <c r="S939" i="1"/>
  <c r="S942" i="1"/>
  <c r="S943" i="1"/>
  <c r="S944" i="1"/>
  <c r="S945" i="1"/>
  <c r="S946" i="1"/>
  <c r="S947" i="1"/>
  <c r="S949" i="1"/>
  <c r="S950" i="1"/>
  <c r="S951" i="1"/>
  <c r="S952" i="1"/>
  <c r="S953" i="1"/>
  <c r="S956" i="1"/>
  <c r="S957" i="1"/>
  <c r="S958" i="1"/>
  <c r="S959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9" i="1"/>
  <c r="S980" i="1"/>
  <c r="S983" i="1"/>
  <c r="S984" i="1"/>
  <c r="S985" i="1"/>
  <c r="S986" i="1"/>
  <c r="S987" i="1"/>
  <c r="S988" i="1"/>
  <c r="S991" i="1"/>
  <c r="S992" i="1"/>
  <c r="S993" i="1"/>
  <c r="S995" i="1"/>
  <c r="S996" i="1"/>
  <c r="S997" i="1"/>
  <c r="S998" i="1"/>
  <c r="S999" i="1"/>
  <c r="S1000" i="1"/>
  <c r="S1002" i="1"/>
  <c r="S1004" i="1"/>
  <c r="S1005" i="1"/>
  <c r="S1006" i="1"/>
  <c r="S1009" i="1"/>
  <c r="S1011" i="1"/>
  <c r="S1012" i="1"/>
  <c r="S1013" i="1"/>
  <c r="S1015" i="1"/>
  <c r="S1016" i="1"/>
  <c r="S1017" i="1"/>
  <c r="S1018" i="1"/>
  <c r="S1019" i="1"/>
  <c r="S1021" i="1"/>
  <c r="S1022" i="1"/>
  <c r="S1023" i="1"/>
  <c r="S1024" i="1"/>
  <c r="S1025" i="1"/>
  <c r="S1027" i="1"/>
  <c r="S1030" i="1"/>
  <c r="S1031" i="1"/>
  <c r="S1032" i="1"/>
  <c r="S1033" i="1"/>
  <c r="S1034" i="1"/>
  <c r="S1035" i="1"/>
  <c r="S1036" i="1"/>
  <c r="S1037" i="1"/>
  <c r="S1038" i="1"/>
  <c r="S1039" i="1"/>
  <c r="S1040" i="1"/>
  <c r="S1042" i="1"/>
  <c r="S1044" i="1"/>
  <c r="S1045" i="1"/>
  <c r="S1046" i="1"/>
  <c r="S1047" i="1"/>
  <c r="S1048" i="1"/>
  <c r="S1049" i="1"/>
  <c r="S1050" i="1"/>
  <c r="S1051" i="1"/>
  <c r="S1052" i="1"/>
  <c r="S1053" i="1"/>
  <c r="S1056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3" i="1"/>
  <c r="S1084" i="1"/>
  <c r="S1085" i="1"/>
  <c r="S1086" i="1"/>
  <c r="S1087" i="1"/>
  <c r="S1088" i="1"/>
  <c r="S1089" i="1"/>
  <c r="S1090" i="1"/>
  <c r="S1091" i="1"/>
  <c r="S1092" i="1"/>
  <c r="S1094" i="1"/>
  <c r="S1095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7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7" i="1"/>
  <c r="S1148" i="1"/>
  <c r="S1149" i="1"/>
  <c r="S1150" i="1"/>
  <c r="S1151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3" i="1"/>
  <c r="S1174" i="1"/>
  <c r="S1175" i="1"/>
  <c r="S1176" i="1"/>
  <c r="S1177" i="1"/>
  <c r="S1178" i="1"/>
  <c r="S1180" i="1"/>
  <c r="S1181" i="1"/>
  <c r="S1182" i="1"/>
  <c r="S1183" i="1"/>
  <c r="S1184" i="1"/>
  <c r="S1189" i="1"/>
  <c r="S1190" i="1"/>
  <c r="S1191" i="1"/>
  <c r="S1192" i="1"/>
  <c r="S1193" i="1"/>
  <c r="S1194" i="1"/>
  <c r="S1195" i="1"/>
  <c r="S1196" i="1"/>
  <c r="S1197" i="1"/>
  <c r="S1198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26" i="1"/>
  <c r="S1227" i="1"/>
  <c r="S1228" i="1"/>
  <c r="S1229" i="1"/>
  <c r="S1230" i="1"/>
  <c r="S1231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5" i="1"/>
  <c r="S1266" i="1"/>
  <c r="S1267" i="1"/>
  <c r="S1268" i="1"/>
  <c r="S1270" i="1"/>
  <c r="S1272" i="1"/>
  <c r="S1273" i="1"/>
  <c r="S1274" i="1"/>
  <c r="S1275" i="1"/>
  <c r="S1276" i="1"/>
  <c r="S1278" i="1"/>
  <c r="S1279" i="1"/>
  <c r="S1280" i="1"/>
  <c r="S1281" i="1"/>
  <c r="S1282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2" i="1"/>
  <c r="S1303" i="1"/>
  <c r="S1304" i="1"/>
  <c r="S1305" i="1"/>
  <c r="S1306" i="1"/>
  <c r="S1308" i="1"/>
  <c r="S1309" i="1"/>
  <c r="S1311" i="1"/>
  <c r="S1312" i="1"/>
  <c r="S1332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3" i="1"/>
  <c r="S1354" i="1"/>
  <c r="S1355" i="1"/>
  <c r="S1357" i="1"/>
  <c r="S1359" i="1"/>
  <c r="S1369" i="1"/>
  <c r="S1370" i="1"/>
  <c r="S1371" i="1"/>
  <c r="S1373" i="1"/>
  <c r="S1374" i="1"/>
  <c r="S1375" i="1"/>
  <c r="S1376" i="1"/>
  <c r="S1377" i="1"/>
  <c r="S1378" i="1"/>
  <c r="S1379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4" i="1"/>
  <c r="S1443" i="1"/>
  <c r="S1444" i="1"/>
  <c r="S1445" i="1"/>
  <c r="S1446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72" i="1"/>
  <c r="S1473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90" i="1"/>
  <c r="S1491" i="1"/>
  <c r="S1492" i="1"/>
  <c r="S1493" i="1"/>
  <c r="S1494" i="1"/>
  <c r="S1495" i="1"/>
  <c r="S1498" i="1"/>
  <c r="S1499" i="1"/>
  <c r="S1500" i="1"/>
  <c r="S1501" i="1"/>
  <c r="S1502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2" i="1"/>
  <c r="S1573" i="1"/>
  <c r="S1575" i="1"/>
  <c r="S1576" i="1"/>
  <c r="S1577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6" i="1"/>
  <c r="S1637" i="1"/>
  <c r="S1638" i="1"/>
  <c r="S1644" i="1"/>
  <c r="S1646" i="1"/>
  <c r="S1647" i="1"/>
  <c r="S1648" i="1"/>
  <c r="S1649" i="1"/>
  <c r="S1650" i="1"/>
  <c r="S1651" i="1"/>
  <c r="S1652" i="1"/>
  <c r="S1653" i="1"/>
  <c r="S1661" i="1"/>
  <c r="S1662" i="1"/>
  <c r="S1663" i="1"/>
  <c r="S1664" i="1"/>
  <c r="S1670" i="1"/>
  <c r="S1672" i="1"/>
  <c r="S1677" i="1"/>
  <c r="S1698" i="1"/>
  <c r="S1699" i="1"/>
  <c r="S1700" i="1"/>
  <c r="S1701" i="1"/>
  <c r="S1702" i="1"/>
  <c r="S1703" i="1"/>
  <c r="S1704" i="1"/>
  <c r="S1705" i="1"/>
  <c r="S1707" i="1"/>
  <c r="S1708" i="1"/>
  <c r="S1709" i="1"/>
  <c r="S1710" i="1"/>
  <c r="S1711" i="1"/>
  <c r="S1712" i="1"/>
  <c r="S1713" i="1"/>
  <c r="S1714" i="1"/>
  <c r="S1716" i="1"/>
  <c r="S1717" i="1"/>
  <c r="S1719" i="1"/>
  <c r="S1720" i="1"/>
  <c r="S1721" i="1"/>
  <c r="S1722" i="1"/>
  <c r="S1723" i="1"/>
  <c r="S1724" i="1"/>
  <c r="S1726" i="1"/>
  <c r="S1765" i="1"/>
  <c r="S1766" i="1"/>
  <c r="S1767" i="1"/>
  <c r="S1769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7" i="1"/>
  <c r="S1788" i="1"/>
  <c r="S1789" i="1"/>
  <c r="S1790" i="1"/>
  <c r="S1791" i="1"/>
  <c r="S1792" i="1"/>
  <c r="S1793" i="1"/>
  <c r="S1794" i="1"/>
  <c r="S1795" i="1"/>
  <c r="S1798" i="1"/>
  <c r="S1808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7" i="1"/>
  <c r="S1828" i="1"/>
  <c r="S1829" i="1"/>
  <c r="S1830" i="1"/>
  <c r="S1831" i="1"/>
  <c r="S1832" i="1"/>
  <c r="S1833" i="1"/>
  <c r="S1834" i="1"/>
  <c r="S1835" i="1"/>
  <c r="S1836" i="1"/>
  <c r="S1837" i="1"/>
  <c r="S1839" i="1"/>
  <c r="S1841" i="1"/>
  <c r="S1842" i="1"/>
  <c r="S1843" i="1"/>
  <c r="S1844" i="1"/>
  <c r="S1845" i="1"/>
  <c r="S1846" i="1"/>
  <c r="S1847" i="1"/>
  <c r="S1848" i="1"/>
  <c r="S1850" i="1"/>
  <c r="S1851" i="1"/>
  <c r="S1853" i="1"/>
  <c r="S1854" i="1"/>
  <c r="S1855" i="1"/>
  <c r="S1856" i="1"/>
  <c r="S1857" i="1"/>
  <c r="S1858" i="1"/>
  <c r="S1859" i="1"/>
  <c r="S1860" i="1"/>
  <c r="S1862" i="1"/>
  <c r="S1863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81" i="1"/>
  <c r="S1882" i="1"/>
  <c r="S1883" i="1"/>
  <c r="S1885" i="1"/>
  <c r="S1886" i="1"/>
  <c r="S1887" i="1"/>
  <c r="S1891" i="1"/>
  <c r="S1892" i="1"/>
  <c r="S1893" i="1"/>
  <c r="S1894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1" i="1"/>
  <c r="S1912" i="1"/>
  <c r="S1913" i="1"/>
  <c r="S1914" i="1"/>
  <c r="S1915" i="1"/>
  <c r="S1919" i="1"/>
  <c r="S1920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4" i="1"/>
  <c r="S1945" i="1"/>
  <c r="S1946" i="1"/>
  <c r="S1947" i="1"/>
  <c r="S1948" i="1"/>
  <c r="S1949" i="1"/>
  <c r="S1950" i="1"/>
  <c r="S1951" i="1"/>
  <c r="S1952" i="1"/>
  <c r="S1953" i="1"/>
  <c r="S1954" i="1"/>
  <c r="S1964" i="1"/>
  <c r="S1965" i="1"/>
  <c r="S1966" i="1"/>
  <c r="S1967" i="1"/>
  <c r="S1969" i="1"/>
  <c r="S1971" i="1"/>
  <c r="S1972" i="1"/>
  <c r="S1973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90" i="1"/>
  <c r="S1991" i="1"/>
  <c r="S1992" i="1"/>
  <c r="S1993" i="1"/>
  <c r="S1994" i="1"/>
  <c r="S1995" i="1"/>
  <c r="S1997" i="1"/>
  <c r="S1998" i="1"/>
  <c r="S1999" i="1"/>
  <c r="S2002" i="1"/>
  <c r="S2011" i="1"/>
  <c r="S2012" i="1"/>
  <c r="S2013" i="1"/>
  <c r="S2014" i="1"/>
  <c r="S2015" i="1"/>
  <c r="S2016" i="1"/>
  <c r="S2017" i="1"/>
  <c r="S2018" i="1"/>
  <c r="S2019" i="1"/>
  <c r="S2021" i="1"/>
  <c r="S2025" i="1"/>
  <c r="S2033" i="1"/>
  <c r="S2034" i="1"/>
  <c r="S2035" i="1"/>
  <c r="S2036" i="1"/>
  <c r="S2042" i="1"/>
  <c r="S2044" i="1"/>
  <c r="S2061" i="1"/>
  <c r="S2062" i="1"/>
  <c r="S2063" i="1"/>
  <c r="S2064" i="1"/>
  <c r="S2065" i="1"/>
  <c r="S2067" i="1"/>
  <c r="S2069" i="1"/>
  <c r="S2077" i="1"/>
  <c r="S2078" i="1"/>
  <c r="S2079" i="1"/>
  <c r="S2080" i="1"/>
  <c r="S2081" i="1"/>
  <c r="S2082" i="1"/>
  <c r="S2083" i="1"/>
  <c r="S2085" i="1"/>
  <c r="S2088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20" i="1"/>
  <c r="S2121" i="1"/>
  <c r="S2122" i="1"/>
  <c r="S2123" i="1"/>
  <c r="S2124" i="1"/>
  <c r="S2125" i="1"/>
  <c r="S2126" i="1"/>
  <c r="S2127" i="1"/>
  <c r="S2128" i="1"/>
  <c r="S2129" i="1"/>
  <c r="S2130" i="1"/>
  <c r="S2134" i="1"/>
  <c r="S2136" i="1"/>
  <c r="S2139" i="1"/>
  <c r="S2141" i="1"/>
  <c r="S2142" i="1"/>
  <c r="S2144" i="1"/>
  <c r="S2145" i="1"/>
  <c r="S2146" i="1"/>
  <c r="S2148" i="1"/>
  <c r="S2152" i="1"/>
  <c r="S2153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20" i="1"/>
  <c r="S2221" i="1"/>
  <c r="S2222" i="1"/>
  <c r="S2223" i="1"/>
  <c r="S2224" i="1"/>
  <c r="S2225" i="1"/>
  <c r="S2226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2" i="1"/>
  <c r="S2243" i="1"/>
  <c r="S2244" i="1"/>
  <c r="S2318" i="1"/>
  <c r="S2319" i="1"/>
  <c r="S2320" i="1"/>
  <c r="S2321" i="1"/>
  <c r="S2322" i="1"/>
  <c r="S2323" i="1"/>
  <c r="S2324" i="1"/>
  <c r="S2325" i="1"/>
  <c r="S2326" i="1"/>
  <c r="S2327" i="1"/>
  <c r="S2328" i="1"/>
  <c r="S2330" i="1"/>
  <c r="S2331" i="1"/>
  <c r="S2332" i="1"/>
  <c r="S2333" i="1"/>
  <c r="S2334" i="1"/>
  <c r="S2335" i="1"/>
  <c r="S2336" i="1"/>
  <c r="S2337" i="1"/>
  <c r="S2339" i="1"/>
  <c r="S2340" i="1"/>
  <c r="S2341" i="1"/>
  <c r="S2342" i="1"/>
  <c r="S2343" i="1"/>
  <c r="S2365" i="1"/>
  <c r="S2366" i="1"/>
  <c r="S2367" i="1"/>
  <c r="S2369" i="1"/>
  <c r="S2375" i="1"/>
  <c r="S2376" i="1"/>
  <c r="S2377" i="1"/>
  <c r="S2378" i="1"/>
  <c r="S2379" i="1"/>
  <c r="S2380" i="1"/>
  <c r="S2381" i="1"/>
  <c r="S2382" i="1"/>
  <c r="S2383" i="1"/>
  <c r="S2385" i="1"/>
  <c r="S2386" i="1"/>
  <c r="S2388" i="1"/>
  <c r="S2389" i="1"/>
  <c r="S2390" i="1"/>
  <c r="S2391" i="1"/>
  <c r="S2392" i="1"/>
  <c r="S2393" i="1"/>
  <c r="S2394" i="1"/>
  <c r="S2395" i="1"/>
  <c r="S2396" i="1"/>
  <c r="S2397" i="1"/>
  <c r="S2398" i="1"/>
  <c r="S2401" i="1"/>
  <c r="S2402" i="1"/>
  <c r="S2403" i="1"/>
  <c r="S2405" i="1"/>
  <c r="S2406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34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96" i="1"/>
  <c r="S2497" i="1"/>
  <c r="S2498" i="1"/>
  <c r="S2499" i="1"/>
  <c r="S2500" i="1"/>
  <c r="S2501" i="1"/>
  <c r="S2502" i="1"/>
  <c r="S2503" i="1"/>
  <c r="S2505" i="1"/>
  <c r="S2506" i="1"/>
  <c r="S2507" i="1"/>
  <c r="S2508" i="1"/>
  <c r="S2509" i="1"/>
  <c r="S2510" i="1"/>
  <c r="S2513" i="1"/>
  <c r="S2514" i="1"/>
  <c r="S2515" i="1"/>
  <c r="S2516" i="1"/>
  <c r="S2517" i="1"/>
  <c r="S2527" i="1"/>
  <c r="S2528" i="1"/>
  <c r="S2529" i="1"/>
  <c r="S2531" i="1"/>
  <c r="S2532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8" i="1"/>
  <c r="S2559" i="1"/>
  <c r="S2561" i="1"/>
  <c r="S2562" i="1"/>
  <c r="S2563" i="1"/>
  <c r="S2564" i="1"/>
  <c r="S2565" i="1"/>
  <c r="S2566" i="1"/>
  <c r="S2567" i="1"/>
  <c r="S2568" i="1"/>
  <c r="S2569" i="1"/>
  <c r="S2570" i="1"/>
  <c r="S2574" i="1"/>
  <c r="S2575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3" i="1"/>
  <c r="S2684" i="1"/>
  <c r="S2685" i="1"/>
  <c r="S2686" i="1"/>
  <c r="S2692" i="1"/>
  <c r="S2693" i="1"/>
  <c r="S2694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3" i="1"/>
  <c r="S2714" i="1"/>
  <c r="S2715" i="1"/>
  <c r="S2716" i="1"/>
  <c r="S2717" i="1"/>
  <c r="S2718" i="1"/>
  <c r="S2719" i="1"/>
  <c r="S2720" i="1"/>
  <c r="S2721" i="1"/>
  <c r="S2723" i="1"/>
  <c r="S2731" i="1"/>
  <c r="S2739" i="1"/>
  <c r="S2748" i="1"/>
  <c r="S2749" i="1"/>
  <c r="S2750" i="1"/>
  <c r="S2752" i="1"/>
  <c r="S2753" i="1"/>
  <c r="S2754" i="1"/>
  <c r="S2755" i="1"/>
  <c r="S2756" i="1"/>
  <c r="S2757" i="1"/>
  <c r="S2758" i="1"/>
  <c r="S2759" i="1"/>
  <c r="S2761" i="1"/>
  <c r="S2762" i="1"/>
  <c r="S2763" i="1"/>
  <c r="S2764" i="1"/>
  <c r="S2766" i="1"/>
  <c r="S2767" i="1"/>
  <c r="S2768" i="1"/>
  <c r="S2788" i="1"/>
  <c r="S2789" i="1"/>
  <c r="S2790" i="1"/>
  <c r="S2791" i="1"/>
  <c r="S2792" i="1"/>
  <c r="S2793" i="1"/>
  <c r="S2794" i="1"/>
  <c r="S2795" i="1"/>
  <c r="S2796" i="1"/>
  <c r="S2797" i="1"/>
  <c r="S2802" i="1"/>
  <c r="S2803" i="1"/>
  <c r="S2804" i="1"/>
  <c r="S2805" i="1"/>
  <c r="S2806" i="1"/>
  <c r="S2807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30" i="1"/>
  <c r="S2831" i="1"/>
  <c r="S2832" i="1"/>
  <c r="S2833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3" i="1"/>
  <c r="S2854" i="1"/>
  <c r="S2856" i="1"/>
  <c r="S2857" i="1"/>
  <c r="S2858" i="1"/>
  <c r="S2860" i="1"/>
  <c r="S2861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8" i="1"/>
  <c r="S2879" i="1"/>
  <c r="S2880" i="1"/>
  <c r="S2882" i="1"/>
  <c r="S2884" i="1"/>
  <c r="S2885" i="1"/>
  <c r="S2886" i="1"/>
  <c r="S2887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9" i="1"/>
  <c r="S2920" i="1"/>
  <c r="S2921" i="1"/>
  <c r="S2922" i="1"/>
  <c r="S2923" i="1"/>
  <c r="S2924" i="1"/>
  <c r="S2925" i="1"/>
  <c r="S2926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8" i="1"/>
  <c r="S2959" i="1"/>
  <c r="S2960" i="1"/>
  <c r="S2961" i="1"/>
  <c r="S2962" i="1"/>
  <c r="S2963" i="1"/>
  <c r="S2964" i="1"/>
  <c r="S2966" i="1"/>
  <c r="S2967" i="1"/>
  <c r="S2968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26" i="1"/>
  <c r="S3027" i="1"/>
  <c r="S3028" i="1"/>
  <c r="S3029" i="1"/>
  <c r="S3030" i="1"/>
  <c r="S3031" i="1"/>
  <c r="S3032" i="1"/>
  <c r="S3033" i="1"/>
  <c r="S3034" i="1"/>
  <c r="S3035" i="1"/>
  <c r="S3036" i="1"/>
  <c r="S3039" i="1"/>
  <c r="S3040" i="1"/>
  <c r="S3041" i="1"/>
  <c r="S3042" i="1"/>
  <c r="S3043" i="1"/>
  <c r="S3044" i="1"/>
  <c r="S3045" i="1"/>
  <c r="S3047" i="1"/>
  <c r="S3051" i="1"/>
  <c r="S3054" i="1"/>
  <c r="S3056" i="1"/>
  <c r="S3057" i="1"/>
  <c r="S3058" i="1"/>
  <c r="S3059" i="1"/>
  <c r="S3060" i="1"/>
  <c r="S3062" i="1"/>
  <c r="S3063" i="1"/>
  <c r="S3064" i="1"/>
  <c r="S3065" i="1"/>
  <c r="S3066" i="1"/>
  <c r="S3067" i="1"/>
  <c r="S3069" i="1"/>
  <c r="S3070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1" i="1"/>
  <c r="S3112" i="1"/>
  <c r="S3114" i="1"/>
  <c r="S3115" i="1"/>
  <c r="S3116" i="1"/>
  <c r="S3117" i="1"/>
  <c r="S3118" i="1"/>
  <c r="S3119" i="1"/>
  <c r="S3121" i="1"/>
  <c r="S3122" i="1"/>
  <c r="S3123" i="1"/>
  <c r="S3124" i="1"/>
  <c r="S3127" i="1"/>
  <c r="S3128" i="1"/>
  <c r="S3132" i="1"/>
  <c r="S3133" i="1"/>
  <c r="S3134" i="1"/>
  <c r="S3135" i="1"/>
  <c r="S3136" i="1"/>
  <c r="S3137" i="1"/>
  <c r="S3138" i="1"/>
  <c r="S3139" i="1"/>
  <c r="S3140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5" i="1"/>
  <c r="S3156" i="1"/>
  <c r="S3157" i="1"/>
  <c r="S3158" i="1"/>
  <c r="S3159" i="1"/>
  <c r="S3160" i="1"/>
  <c r="S3165" i="1"/>
  <c r="S3166" i="1"/>
  <c r="S3167" i="1"/>
  <c r="S3168" i="1"/>
  <c r="S3169" i="1"/>
  <c r="S3170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4" i="1"/>
  <c r="S3205" i="1"/>
  <c r="S3206" i="1"/>
  <c r="S3207" i="1"/>
  <c r="S3208" i="1"/>
  <c r="S3209" i="1"/>
  <c r="S3210" i="1"/>
  <c r="S3211" i="1"/>
  <c r="S3212" i="1"/>
  <c r="S3213" i="1"/>
  <c r="S3215" i="1"/>
  <c r="S3216" i="1"/>
  <c r="S3217" i="1"/>
  <c r="S3218" i="1"/>
  <c r="S3219" i="1"/>
  <c r="S3220" i="1"/>
  <c r="S3221" i="1"/>
  <c r="S3222" i="1"/>
  <c r="S3224" i="1"/>
  <c r="S3225" i="1"/>
  <c r="S3226" i="1"/>
  <c r="S3227" i="1"/>
  <c r="S3228" i="1"/>
  <c r="S3248" i="1"/>
  <c r="S3249" i="1"/>
  <c r="S3250" i="1"/>
  <c r="S3251" i="1"/>
  <c r="S3252" i="1"/>
  <c r="S3253" i="1"/>
  <c r="S3254" i="1"/>
  <c r="S3256" i="1"/>
  <c r="S3261" i="1"/>
  <c r="S3263" i="1"/>
  <c r="S3266" i="1"/>
  <c r="S3267" i="1"/>
  <c r="S3268" i="1"/>
  <c r="S3269" i="1"/>
  <c r="S3278" i="1"/>
  <c r="S3279" i="1"/>
  <c r="S3280" i="1"/>
  <c r="S3281" i="1"/>
  <c r="S3282" i="1"/>
  <c r="S3283" i="1"/>
  <c r="S3284" i="1"/>
  <c r="S3285" i="1"/>
  <c r="S3288" i="1"/>
  <c r="S3289" i="1"/>
  <c r="S3291" i="1"/>
  <c r="S3292" i="1"/>
  <c r="S3295" i="1"/>
  <c r="S3296" i="1"/>
  <c r="S3297" i="1"/>
  <c r="S3299" i="1"/>
  <c r="S3300" i="1"/>
  <c r="S3301" i="1"/>
  <c r="S3302" i="1"/>
  <c r="S3303" i="1"/>
  <c r="S3304" i="1"/>
  <c r="S3305" i="1"/>
  <c r="S3306" i="1"/>
  <c r="S3307" i="1"/>
  <c r="S3308" i="1"/>
  <c r="S3309" i="1"/>
  <c r="S3314" i="1"/>
  <c r="S3317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7" i="1"/>
  <c r="S3338" i="1"/>
  <c r="S3339" i="1"/>
  <c r="S3340" i="1"/>
  <c r="S3341" i="1"/>
  <c r="S3342" i="1"/>
  <c r="S3343" i="1"/>
  <c r="S3344" i="1"/>
  <c r="S3345" i="1"/>
  <c r="S3346" i="1"/>
  <c r="S3347" i="1"/>
  <c r="S3349" i="1"/>
  <c r="S3350" i="1"/>
  <c r="S3351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4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6" i="1"/>
  <c r="S3397" i="1"/>
  <c r="S3398" i="1"/>
  <c r="S3399" i="1"/>
  <c r="S3400" i="1"/>
  <c r="S3401" i="1"/>
  <c r="S3402" i="1"/>
  <c r="S3403" i="1"/>
  <c r="S3404" i="1"/>
  <c r="S3405" i="1"/>
  <c r="S3411" i="1"/>
  <c r="S3412" i="1"/>
  <c r="S3413" i="1"/>
  <c r="S3414" i="1"/>
  <c r="S3415" i="1"/>
  <c r="S3416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3" i="1"/>
  <c r="S3434" i="1"/>
  <c r="S3435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2" i="1"/>
  <c r="S3454" i="1"/>
  <c r="S3455" i="1"/>
  <c r="S3460" i="1"/>
  <c r="S3461" i="1"/>
  <c r="S3462" i="1"/>
  <c r="S3463" i="1"/>
  <c r="S3464" i="1"/>
  <c r="S3465" i="1"/>
  <c r="S3466" i="1"/>
  <c r="S3468" i="1"/>
  <c r="S3469" i="1"/>
  <c r="S3470" i="1"/>
  <c r="S3471" i="1"/>
  <c r="S3473" i="1"/>
  <c r="S3474" i="1"/>
  <c r="S3475" i="1"/>
  <c r="S3476" i="1"/>
  <c r="S3479" i="1"/>
  <c r="S3480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10" i="1"/>
  <c r="S3511" i="1"/>
  <c r="S3513" i="1"/>
  <c r="S3514" i="1"/>
  <c r="S3515" i="1"/>
  <c r="S3516" i="1"/>
  <c r="S3517" i="1"/>
  <c r="S3520" i="1"/>
  <c r="S3521" i="1"/>
  <c r="S3522" i="1"/>
  <c r="S3523" i="1"/>
  <c r="S3524" i="1"/>
  <c r="S3525" i="1"/>
  <c r="S3526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3" i="1"/>
  <c r="S3544" i="1"/>
  <c r="S3545" i="1"/>
  <c r="S3546" i="1"/>
  <c r="S3547" i="1"/>
  <c r="S3548" i="1"/>
  <c r="S3549" i="1"/>
  <c r="S3551" i="1"/>
  <c r="S3552" i="1"/>
  <c r="S3553" i="1"/>
  <c r="S3554" i="1"/>
  <c r="S3555" i="1"/>
  <c r="S3556" i="1"/>
  <c r="S3558" i="1"/>
  <c r="S3560" i="1"/>
  <c r="S3561" i="1"/>
  <c r="S3562" i="1"/>
  <c r="S3563" i="1"/>
  <c r="S3567" i="1"/>
  <c r="S3568" i="1"/>
  <c r="S3569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9" i="1"/>
  <c r="S3590" i="1"/>
  <c r="S3591" i="1"/>
  <c r="S3592" i="1"/>
  <c r="S3593" i="1"/>
  <c r="S3594" i="1"/>
  <c r="S3595" i="1"/>
  <c r="S3604" i="1"/>
  <c r="S3605" i="1"/>
  <c r="S3606" i="1"/>
  <c r="S3609" i="1"/>
  <c r="S3610" i="1"/>
  <c r="S3613" i="1"/>
  <c r="S3614" i="1"/>
  <c r="S3615" i="1"/>
  <c r="S3616" i="1"/>
  <c r="S3617" i="1"/>
  <c r="S3618" i="1"/>
  <c r="S3619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7" i="1"/>
  <c r="S3648" i="1"/>
  <c r="S3649" i="1"/>
  <c r="S3650" i="1"/>
  <c r="S3651" i="1"/>
  <c r="S3652" i="1"/>
  <c r="S3654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4" i="1"/>
  <c r="S3725" i="1"/>
  <c r="S3726" i="1"/>
  <c r="S3727" i="1"/>
  <c r="S3728" i="1"/>
  <c r="S3730" i="1"/>
  <c r="S3731" i="1"/>
  <c r="S3732" i="1"/>
  <c r="S3733" i="1"/>
  <c r="S3734" i="1"/>
  <c r="S3735" i="1"/>
  <c r="S3736" i="1"/>
  <c r="S3737" i="1"/>
  <c r="S3738" i="1"/>
  <c r="S3740" i="1"/>
  <c r="S3741" i="1"/>
  <c r="S3742" i="1"/>
  <c r="S3743" i="1"/>
  <c r="S3744" i="1"/>
  <c r="S3745" i="1"/>
  <c r="S3746" i="1"/>
  <c r="S3747" i="1"/>
  <c r="S3748" i="1"/>
  <c r="S3749" i="1"/>
  <c r="S3750" i="1"/>
  <c r="S3752" i="1"/>
  <c r="S3753" i="1"/>
  <c r="S3754" i="1"/>
  <c r="S3755" i="1"/>
  <c r="S3756" i="1"/>
  <c r="S3758" i="1"/>
  <c r="S3759" i="1"/>
  <c r="S3760" i="1"/>
  <c r="S3761" i="1"/>
  <c r="S3762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7" i="1"/>
  <c r="S3788" i="1"/>
  <c r="S3789" i="1"/>
  <c r="S3790" i="1"/>
  <c r="S3791" i="1"/>
  <c r="S3792" i="1"/>
  <c r="S3793" i="1"/>
  <c r="S3796" i="1"/>
  <c r="S3797" i="1"/>
  <c r="S3798" i="1"/>
  <c r="S3799" i="1"/>
  <c r="S3800" i="1"/>
  <c r="S3802" i="1"/>
  <c r="S3803" i="1"/>
  <c r="S3804" i="1"/>
  <c r="S3806" i="1"/>
  <c r="S3807" i="1"/>
  <c r="S3809" i="1"/>
  <c r="S3810" i="1"/>
  <c r="S3811" i="1"/>
  <c r="S3812" i="1"/>
  <c r="S3814" i="1"/>
  <c r="S3815" i="1"/>
  <c r="S3817" i="1"/>
  <c r="S3819" i="1"/>
  <c r="S3820" i="1"/>
  <c r="S3821" i="1"/>
  <c r="S3822" i="1"/>
  <c r="S3824" i="1"/>
  <c r="S3825" i="1"/>
  <c r="S3827" i="1"/>
  <c r="S3828" i="1"/>
  <c r="S3829" i="1"/>
  <c r="S3830" i="1"/>
  <c r="S3831" i="1"/>
  <c r="S3832" i="1"/>
  <c r="S3833" i="1"/>
  <c r="S3834" i="1"/>
  <c r="S3835" i="1"/>
  <c r="S3836" i="1"/>
  <c r="S3840" i="1"/>
  <c r="S3841" i="1"/>
  <c r="S3843" i="1"/>
  <c r="S3844" i="1"/>
  <c r="S3845" i="1"/>
  <c r="S3846" i="1"/>
  <c r="S3847" i="1"/>
  <c r="S3848" i="1"/>
  <c r="S3850" i="1"/>
  <c r="S3851" i="1"/>
  <c r="S3852" i="1"/>
  <c r="S3854" i="1"/>
  <c r="S3855" i="1"/>
  <c r="S3856" i="1"/>
  <c r="S3857" i="1"/>
  <c r="S3858" i="1"/>
  <c r="S3859" i="1"/>
  <c r="S3862" i="1"/>
  <c r="S3863" i="1"/>
  <c r="S3864" i="1"/>
  <c r="S3865" i="1"/>
  <c r="S3866" i="1"/>
  <c r="S3867" i="1"/>
  <c r="S3868" i="1"/>
  <c r="S3873" i="1"/>
  <c r="S3874" i="1"/>
  <c r="S3875" i="1"/>
  <c r="S3876" i="1"/>
  <c r="S3877" i="1"/>
  <c r="S3878" i="1"/>
  <c r="S3880" i="1"/>
  <c r="S3882" i="1"/>
  <c r="S3883" i="1"/>
  <c r="S3884" i="1"/>
  <c r="S3885" i="1"/>
  <c r="S3886" i="1"/>
  <c r="S3887" i="1"/>
  <c r="S3898" i="1"/>
  <c r="S3901" i="1"/>
  <c r="S3902" i="1"/>
  <c r="S3903" i="1"/>
  <c r="S3904" i="1"/>
  <c r="S3906" i="1"/>
  <c r="S3907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4" i="1"/>
  <c r="S3925" i="1"/>
  <c r="S3926" i="1"/>
  <c r="S3927" i="1"/>
  <c r="S3928" i="1"/>
  <c r="S3929" i="1"/>
  <c r="S3930" i="1"/>
  <c r="S3931" i="1"/>
  <c r="S3932" i="1"/>
  <c r="S3933" i="1"/>
  <c r="S3935" i="1"/>
  <c r="S3936" i="1"/>
  <c r="S3937" i="1"/>
  <c r="S3938" i="1"/>
  <c r="S3939" i="1"/>
  <c r="S3940" i="1"/>
  <c r="S3941" i="1"/>
  <c r="S3942" i="1"/>
  <c r="S3943" i="1"/>
  <c r="S3944" i="1"/>
  <c r="S3947" i="1"/>
  <c r="S3948" i="1"/>
  <c r="S3949" i="1"/>
  <c r="S3951" i="1"/>
  <c r="S3956" i="1"/>
  <c r="S3957" i="1"/>
  <c r="S3958" i="1"/>
  <c r="S3960" i="1"/>
  <c r="S3962" i="1"/>
  <c r="S3963" i="1"/>
  <c r="S3964" i="1"/>
  <c r="S3965" i="1"/>
  <c r="S3967" i="1"/>
  <c r="S3968" i="1"/>
  <c r="S3969" i="1"/>
  <c r="S3970" i="1"/>
  <c r="S3971" i="1"/>
  <c r="S3973" i="1"/>
  <c r="S3975" i="1"/>
  <c r="S3976" i="1"/>
  <c r="S3978" i="1"/>
  <c r="S3979" i="1"/>
  <c r="S3980" i="1"/>
  <c r="S3983" i="1"/>
  <c r="S3986" i="1"/>
  <c r="S3987" i="1"/>
  <c r="S3988" i="1"/>
  <c r="S3989" i="1"/>
  <c r="S3991" i="1"/>
  <c r="S3994" i="1"/>
  <c r="S3998" i="1"/>
  <c r="S3999" i="1"/>
  <c r="S4000" i="1"/>
  <c r="S4001" i="1"/>
  <c r="S4002" i="1"/>
  <c r="S4003" i="1"/>
  <c r="S4004" i="1"/>
  <c r="S4005" i="1"/>
  <c r="S4006" i="1"/>
  <c r="S4007" i="1"/>
  <c r="S4008" i="1"/>
  <c r="S4011" i="1"/>
  <c r="S4014" i="1"/>
  <c r="S4015" i="1"/>
  <c r="S4016" i="1"/>
  <c r="S4017" i="1"/>
  <c r="S4018" i="1"/>
  <c r="S4019" i="1"/>
  <c r="S4020" i="1"/>
  <c r="S4021" i="1"/>
  <c r="S4022" i="1"/>
  <c r="S4023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2" i="1"/>
  <c r="S4053" i="1"/>
  <c r="S4054" i="1"/>
  <c r="S4058" i="1"/>
  <c r="S4059" i="1"/>
  <c r="S4060" i="1"/>
  <c r="S4061" i="1"/>
  <c r="S406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7" i="1"/>
  <c r="S4098" i="1"/>
  <c r="S4100" i="1"/>
  <c r="S4101" i="1"/>
  <c r="S4104" i="1"/>
  <c r="S4106" i="1"/>
  <c r="S4107" i="1"/>
  <c r="S4108" i="1"/>
  <c r="S4110" i="1"/>
  <c r="S4111" i="1"/>
  <c r="S4113" i="1"/>
  <c r="S4114" i="1"/>
  <c r="S4115" i="1"/>
  <c r="S4116" i="1"/>
  <c r="S4117" i="1"/>
  <c r="S4118" i="1"/>
  <c r="S4119" i="1"/>
  <c r="S4131" i="1"/>
  <c r="S4132" i="1"/>
  <c r="S4133" i="1"/>
  <c r="S4134" i="1"/>
  <c r="S4135" i="1"/>
  <c r="S4136" i="1"/>
  <c r="S4137" i="1"/>
  <c r="S4138" i="1"/>
  <c r="S4139" i="1"/>
  <c r="S4140" i="1"/>
  <c r="S4142" i="1"/>
  <c r="S4154" i="1"/>
  <c r="S4156" i="1"/>
  <c r="S4157" i="1"/>
  <c r="S4158" i="1"/>
  <c r="S4160" i="1"/>
  <c r="S4161" i="1"/>
  <c r="S4162" i="1"/>
  <c r="S4163" i="1"/>
  <c r="S4164" i="1"/>
  <c r="S4166" i="1"/>
  <c r="S4175" i="1"/>
  <c r="S4176" i="1"/>
  <c r="S4177" i="1"/>
  <c r="S4178" i="1"/>
  <c r="S4179" i="1"/>
  <c r="S4180" i="1"/>
  <c r="S4181" i="1"/>
  <c r="S4183" i="1"/>
  <c r="S4184" i="1"/>
  <c r="S4185" i="1"/>
  <c r="S4186" i="1"/>
  <c r="S4187" i="1"/>
  <c r="S4191" i="1"/>
  <c r="S4193" i="1"/>
  <c r="S4195" i="1"/>
  <c r="S4197" i="1"/>
  <c r="S4198" i="1"/>
  <c r="S4199" i="1"/>
  <c r="S4239" i="1"/>
  <c r="S4240" i="1"/>
  <c r="S4241" i="1"/>
  <c r="S4242" i="1"/>
  <c r="S4245" i="1"/>
  <c r="S4246" i="1"/>
  <c r="S4248" i="1"/>
  <c r="S4249" i="1"/>
  <c r="S4250" i="1"/>
  <c r="S4251" i="1"/>
  <c r="S4252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4" i="1"/>
  <c r="S4276" i="1"/>
  <c r="S4277" i="1"/>
  <c r="S4278" i="1"/>
  <c r="S4280" i="1"/>
  <c r="S4298" i="1"/>
  <c r="S4299" i="1"/>
  <c r="S4300" i="1"/>
  <c r="S4301" i="1"/>
  <c r="S4303" i="1"/>
  <c r="S4304" i="1"/>
  <c r="S4306" i="1"/>
  <c r="S4307" i="1"/>
  <c r="S4308" i="1"/>
  <c r="S4309" i="1"/>
  <c r="S4311" i="1"/>
  <c r="S4312" i="1"/>
  <c r="S4313" i="1"/>
  <c r="S4314" i="1"/>
  <c r="S4315" i="1"/>
  <c r="S4316" i="1"/>
  <c r="S4317" i="1"/>
  <c r="S4319" i="1"/>
  <c r="S4320" i="1"/>
  <c r="S4322" i="1"/>
  <c r="S4323" i="1"/>
  <c r="S4325" i="1"/>
  <c r="S4326" i="1"/>
  <c r="S4327" i="1"/>
  <c r="S4328" i="1"/>
  <c r="S4329" i="1"/>
  <c r="S4331" i="1"/>
  <c r="S4332" i="1"/>
  <c r="S4333" i="1"/>
  <c r="S4335" i="1"/>
  <c r="S4336" i="1"/>
  <c r="S4337" i="1"/>
  <c r="S4338" i="1"/>
  <c r="S4339" i="1"/>
  <c r="S4340" i="1"/>
  <c r="S4342" i="1"/>
  <c r="S4345" i="1"/>
  <c r="S4346" i="1"/>
  <c r="S4347" i="1"/>
  <c r="S4348" i="1"/>
  <c r="S4349" i="1"/>
  <c r="S4350" i="1"/>
  <c r="S4352" i="1"/>
  <c r="S4353" i="1"/>
  <c r="S4356" i="1"/>
  <c r="S4357" i="1"/>
  <c r="S4358" i="1"/>
  <c r="S4359" i="1"/>
  <c r="S4361" i="1"/>
  <c r="S4362" i="1"/>
  <c r="S4364" i="1"/>
  <c r="S4365" i="1"/>
  <c r="S4366" i="1"/>
  <c r="S4368" i="1"/>
  <c r="S4376" i="1"/>
  <c r="S4377" i="1"/>
  <c r="S4378" i="1"/>
  <c r="S4401" i="1"/>
  <c r="S4402" i="1"/>
  <c r="S4403" i="1"/>
  <c r="S4404" i="1"/>
  <c r="S4405" i="1"/>
  <c r="S4406" i="1"/>
  <c r="S4407" i="1"/>
  <c r="S4409" i="1"/>
  <c r="S4410" i="1"/>
  <c r="S4412" i="1"/>
  <c r="S4413" i="1"/>
  <c r="S4424" i="1"/>
  <c r="S4425" i="1"/>
  <c r="S4429" i="1"/>
  <c r="S4433" i="1"/>
  <c r="S4442" i="1"/>
  <c r="S4444" i="1"/>
  <c r="S4449" i="1"/>
  <c r="S4451" i="1"/>
  <c r="S4452" i="1"/>
  <c r="S4453" i="1"/>
  <c r="S4457" i="1"/>
  <c r="S4458" i="1"/>
  <c r="S4459" i="1"/>
  <c r="S4463" i="1"/>
  <c r="S4464" i="1"/>
  <c r="S4465" i="1"/>
  <c r="S4466" i="1"/>
  <c r="S4467" i="1"/>
  <c r="S4469" i="1"/>
  <c r="S4470" i="1"/>
  <c r="S4471" i="1"/>
  <c r="S4472" i="1"/>
  <c r="S4473" i="1"/>
  <c r="S4475" i="1"/>
  <c r="S4479" i="1"/>
  <c r="S4480" i="1"/>
  <c r="S4481" i="1"/>
  <c r="S4482" i="1"/>
  <c r="S4483" i="1"/>
  <c r="S4484" i="1"/>
  <c r="S4487" i="1"/>
  <c r="S4488" i="1"/>
  <c r="S4490" i="1"/>
  <c r="S4492" i="1"/>
  <c r="S4493" i="1"/>
  <c r="S4511" i="1"/>
  <c r="S4512" i="1"/>
  <c r="S4513" i="1"/>
  <c r="S4514" i="1"/>
  <c r="S4515" i="1"/>
  <c r="S4516" i="1"/>
  <c r="S4517" i="1"/>
  <c r="S4518" i="1"/>
  <c r="S4520" i="1"/>
  <c r="S4522" i="1"/>
  <c r="S4523" i="1"/>
  <c r="S4524" i="1"/>
  <c r="S4525" i="1"/>
  <c r="S4526" i="1"/>
  <c r="S4527" i="1"/>
  <c r="S4528" i="1"/>
  <c r="S4529" i="1"/>
  <c r="S4531" i="1"/>
  <c r="S4532" i="1"/>
  <c r="S4533" i="1"/>
  <c r="S4534" i="1"/>
  <c r="S4535" i="1"/>
  <c r="S4536" i="1"/>
  <c r="S4537" i="1"/>
  <c r="S4538" i="1"/>
  <c r="S4540" i="1"/>
  <c r="S4541" i="1"/>
  <c r="S4542" i="1"/>
  <c r="S4546" i="1"/>
  <c r="S4547" i="1"/>
  <c r="S4549" i="1"/>
  <c r="S4550" i="1"/>
  <c r="S4551" i="1"/>
  <c r="S4552" i="1"/>
  <c r="S4558" i="1"/>
  <c r="S4559" i="1"/>
  <c r="S4561" i="1"/>
  <c r="S4562" i="1"/>
  <c r="S4563" i="1"/>
  <c r="S4564" i="1"/>
  <c r="S4565" i="1"/>
  <c r="S4566" i="1"/>
  <c r="S4567" i="1"/>
  <c r="S4568" i="1"/>
  <c r="S4571" i="1"/>
  <c r="S4572" i="1"/>
  <c r="S4574" i="1"/>
  <c r="S4575" i="1"/>
  <c r="S4577" i="1"/>
  <c r="S4578" i="1"/>
  <c r="S4580" i="1"/>
  <c r="S4582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6" i="1"/>
  <c r="S4607" i="1"/>
  <c r="S4609" i="1"/>
  <c r="S4610" i="1"/>
  <c r="S4612" i="1"/>
  <c r="S4614" i="1"/>
  <c r="S4615" i="1"/>
  <c r="S4616" i="1"/>
  <c r="S4617" i="1"/>
  <c r="S4618" i="1"/>
  <c r="S4619" i="1"/>
  <c r="S4620" i="1"/>
  <c r="S4622" i="1"/>
  <c r="S4623" i="1"/>
  <c r="S4624" i="1"/>
  <c r="S4625" i="1"/>
  <c r="S4626" i="1"/>
  <c r="S4627" i="1"/>
  <c r="S4629" i="1"/>
  <c r="S4630" i="1"/>
  <c r="S4631" i="1"/>
  <c r="S4632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8" i="1"/>
  <c r="S4649" i="1"/>
  <c r="S4650" i="1"/>
  <c r="S4651" i="1"/>
  <c r="S4653" i="1"/>
  <c r="S4654" i="1"/>
  <c r="S4655" i="1"/>
  <c r="S4656" i="1"/>
  <c r="S4657" i="1"/>
  <c r="S4658" i="1"/>
  <c r="S4659" i="1"/>
  <c r="S4660" i="1"/>
  <c r="S4661" i="1"/>
  <c r="S4663" i="1"/>
  <c r="S4664" i="1"/>
  <c r="S4665" i="1"/>
  <c r="S4666" i="1"/>
  <c r="S4667" i="1"/>
  <c r="S4668" i="1"/>
  <c r="S4670" i="1"/>
  <c r="S4671" i="1"/>
  <c r="S4672" i="1"/>
  <c r="S4673" i="1"/>
  <c r="S4675" i="1"/>
  <c r="S4676" i="1"/>
  <c r="S4678" i="1"/>
  <c r="S4679" i="1"/>
  <c r="S4680" i="1"/>
  <c r="S4681" i="1"/>
  <c r="S4682" i="1"/>
  <c r="S4683" i="1"/>
  <c r="S4684" i="1"/>
  <c r="S4685" i="1"/>
  <c r="S4686" i="1"/>
  <c r="S4689" i="1"/>
  <c r="S4691" i="1"/>
  <c r="S4692" i="1"/>
  <c r="S4693" i="1"/>
  <c r="S4708" i="1"/>
  <c r="S4709" i="1"/>
  <c r="S4710" i="1"/>
  <c r="S4711" i="1"/>
  <c r="S4712" i="1"/>
  <c r="S4713" i="1"/>
  <c r="S4714" i="1"/>
  <c r="S4715" i="1"/>
  <c r="S4717" i="1"/>
  <c r="S4718" i="1"/>
  <c r="S4719" i="1"/>
  <c r="S4720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9" i="1"/>
  <c r="S4740" i="1"/>
  <c r="S4741" i="1"/>
  <c r="S4742" i="1"/>
  <c r="S4743" i="1"/>
  <c r="S4744" i="1"/>
  <c r="S4745" i="1"/>
  <c r="S4746" i="1"/>
  <c r="S4747" i="1"/>
  <c r="S4748" i="1"/>
  <c r="S4749" i="1"/>
  <c r="S4753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9" i="1"/>
  <c r="S4770" i="1"/>
  <c r="S4771" i="1"/>
  <c r="S4772" i="1"/>
  <c r="S4773" i="1"/>
  <c r="S4774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3" i="1"/>
  <c r="S4804" i="1"/>
  <c r="S4805" i="1"/>
  <c r="S4806" i="1"/>
  <c r="S4807" i="1"/>
  <c r="S4810" i="1"/>
  <c r="S4811" i="1"/>
  <c r="S4815" i="1"/>
  <c r="S4816" i="1"/>
  <c r="S4817" i="1"/>
  <c r="S4818" i="1"/>
  <c r="S4819" i="1"/>
  <c r="S4820" i="1"/>
  <c r="S4822" i="1"/>
  <c r="S4823" i="1"/>
  <c r="S4824" i="1"/>
  <c r="S4825" i="1"/>
  <c r="S4826" i="1"/>
  <c r="S4827" i="1"/>
  <c r="S4828" i="1"/>
  <c r="S4829" i="1"/>
  <c r="S4830" i="1"/>
  <c r="S4831" i="1"/>
  <c r="S4832" i="1"/>
  <c r="S4834" i="1"/>
  <c r="S4835" i="1"/>
  <c r="S4836" i="1"/>
  <c r="S4837" i="1"/>
  <c r="S4838" i="1"/>
  <c r="S4839" i="1"/>
  <c r="S4840" i="1"/>
  <c r="S4841" i="1"/>
  <c r="S4842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5" i="1"/>
  <c r="S4866" i="1"/>
  <c r="S4867" i="1"/>
  <c r="S4877" i="1"/>
  <c r="S4878" i="1"/>
  <c r="S4880" i="1"/>
  <c r="S4884" i="1"/>
  <c r="S4885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1" i="1"/>
  <c r="S4902" i="1"/>
  <c r="S4903" i="1"/>
  <c r="S4904" i="1"/>
  <c r="S4905" i="1"/>
  <c r="S4906" i="1"/>
  <c r="S4909" i="1"/>
  <c r="S4910" i="1"/>
  <c r="S4911" i="1"/>
  <c r="S4912" i="1"/>
  <c r="S4913" i="1"/>
  <c r="S4914" i="1"/>
  <c r="S4915" i="1"/>
  <c r="S4916" i="1"/>
  <c r="S4917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7" i="1"/>
  <c r="S4938" i="1"/>
  <c r="S4939" i="1"/>
  <c r="S4940" i="1"/>
  <c r="S4941" i="1"/>
  <c r="S4943" i="1"/>
  <c r="S4944" i="1"/>
  <c r="S4945" i="1"/>
  <c r="S4946" i="1"/>
  <c r="S4947" i="1"/>
  <c r="S4948" i="1"/>
  <c r="S4949" i="1"/>
  <c r="S4951" i="1"/>
  <c r="S4952" i="1"/>
  <c r="S4956" i="1"/>
  <c r="S4963" i="1"/>
  <c r="S4964" i="1"/>
  <c r="S4965" i="1"/>
  <c r="S4969" i="1"/>
  <c r="S4972" i="1"/>
  <c r="S4973" i="1"/>
  <c r="S4975" i="1"/>
  <c r="S4980" i="1"/>
  <c r="S4981" i="1"/>
  <c r="S4982" i="1"/>
  <c r="S4988" i="1"/>
  <c r="S4989" i="1"/>
  <c r="S4990" i="1"/>
  <c r="S4991" i="1"/>
  <c r="S4992" i="1"/>
  <c r="S4993" i="1"/>
  <c r="S4994" i="1"/>
  <c r="S4995" i="1"/>
  <c r="S4996" i="1"/>
  <c r="S4998" i="1"/>
  <c r="S4999" i="1"/>
  <c r="S5000" i="1"/>
  <c r="S5002" i="1"/>
  <c r="S5003" i="1"/>
  <c r="S5004" i="1"/>
  <c r="S5005" i="1"/>
  <c r="S5006" i="1"/>
  <c r="S5007" i="1"/>
  <c r="S5008" i="1"/>
  <c r="S5009" i="1"/>
  <c r="S5011" i="1"/>
  <c r="S5012" i="1"/>
  <c r="S5013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3" i="1"/>
  <c r="S5034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6" i="1"/>
  <c r="S5077" i="1"/>
  <c r="S5078" i="1"/>
  <c r="S5080" i="1"/>
  <c r="S5081" i="1"/>
  <c r="S5082" i="1"/>
  <c r="S5084" i="1"/>
  <c r="S5086" i="1"/>
  <c r="S5088" i="1"/>
  <c r="S5089" i="1"/>
  <c r="S5090" i="1"/>
  <c r="S5091" i="1"/>
  <c r="S5092" i="1"/>
  <c r="S5094" i="1"/>
  <c r="S5095" i="1"/>
  <c r="S5096" i="1"/>
  <c r="S5097" i="1"/>
  <c r="S5099" i="1"/>
  <c r="S5100" i="1"/>
  <c r="S5108" i="1"/>
  <c r="S5109" i="1"/>
  <c r="S5110" i="1"/>
  <c r="S5112" i="1"/>
  <c r="S5113" i="1"/>
  <c r="S5115" i="1"/>
  <c r="S5116" i="1"/>
  <c r="S5117" i="1"/>
  <c r="S5118" i="1"/>
  <c r="S5119" i="1"/>
  <c r="S5121" i="1"/>
  <c r="S5122" i="1"/>
  <c r="S5142" i="1"/>
  <c r="S5143" i="1"/>
  <c r="S5144" i="1"/>
  <c r="S5147" i="1"/>
  <c r="S5148" i="1"/>
  <c r="S5151" i="1"/>
  <c r="S5152" i="1"/>
  <c r="S5153" i="1"/>
  <c r="S5154" i="1"/>
  <c r="S5155" i="1"/>
  <c r="S5156" i="1"/>
  <c r="S5157" i="1"/>
  <c r="S5158" i="1"/>
  <c r="S5159" i="1"/>
  <c r="S5161" i="1"/>
  <c r="S5162" i="1"/>
  <c r="S5163" i="1"/>
  <c r="S5164" i="1"/>
  <c r="S5165" i="1"/>
  <c r="S5167" i="1"/>
  <c r="S5199" i="1"/>
  <c r="S5200" i="1"/>
  <c r="S5206" i="1"/>
  <c r="S5212" i="1"/>
  <c r="S5214" i="1"/>
  <c r="S5216" i="1"/>
  <c r="S5218" i="1"/>
  <c r="S5219" i="1"/>
  <c r="S5221" i="1"/>
  <c r="S5222" i="1"/>
  <c r="S5225" i="1"/>
  <c r="S5226" i="1"/>
  <c r="S5227" i="1"/>
  <c r="S5230" i="1"/>
  <c r="S5232" i="1"/>
  <c r="S5233" i="1"/>
  <c r="S5234" i="1"/>
  <c r="S5235" i="1"/>
  <c r="S5236" i="1"/>
  <c r="S5237" i="1"/>
  <c r="S5239" i="1"/>
  <c r="S5240" i="1"/>
  <c r="S5241" i="1"/>
  <c r="S5242" i="1"/>
  <c r="S5243" i="1"/>
  <c r="S5244" i="1"/>
  <c r="S5245" i="1"/>
  <c r="S5247" i="1"/>
  <c r="S5248" i="1"/>
  <c r="S5249" i="1"/>
  <c r="S5252" i="1"/>
  <c r="S5253" i="1"/>
  <c r="S5257" i="1"/>
  <c r="S5258" i="1"/>
  <c r="S5260" i="1"/>
  <c r="S5261" i="1"/>
  <c r="S5263" i="1"/>
  <c r="S5264" i="1"/>
  <c r="S5265" i="1"/>
  <c r="S5266" i="1"/>
  <c r="S5267" i="1"/>
  <c r="S5268" i="1"/>
  <c r="S5269" i="1"/>
  <c r="S5272" i="1"/>
  <c r="S5278" i="1"/>
  <c r="S5280" i="1"/>
  <c r="S5282" i="1"/>
  <c r="S5285" i="1"/>
  <c r="S5286" i="1"/>
  <c r="S5288" i="1"/>
  <c r="S5290" i="1"/>
  <c r="S5291" i="1"/>
  <c r="S5292" i="1"/>
  <c r="S5293" i="1"/>
  <c r="S5294" i="1"/>
  <c r="S5295" i="1"/>
  <c r="S5297" i="1"/>
  <c r="S5298" i="1"/>
  <c r="S5299" i="1"/>
  <c r="S5301" i="1"/>
  <c r="S5302" i="1"/>
  <c r="S5307" i="1"/>
  <c r="S5308" i="1"/>
  <c r="S5309" i="1"/>
  <c r="S5310" i="1"/>
  <c r="S5313" i="1"/>
  <c r="S5314" i="1"/>
  <c r="S5315" i="1"/>
  <c r="S5317" i="1"/>
  <c r="S5318" i="1"/>
  <c r="S5319" i="1"/>
  <c r="S5321" i="1"/>
  <c r="S5322" i="1"/>
  <c r="S5323" i="1"/>
  <c r="S5324" i="1"/>
  <c r="S5325" i="1"/>
  <c r="S5326" i="1"/>
  <c r="S5327" i="1"/>
  <c r="S5328" i="1"/>
  <c r="S5330" i="1"/>
  <c r="S5331" i="1"/>
  <c r="S5332" i="1"/>
  <c r="S5333" i="1"/>
  <c r="S5334" i="1"/>
  <c r="S5335" i="1"/>
  <c r="S5337" i="1"/>
  <c r="S5338" i="1"/>
  <c r="S5339" i="1"/>
  <c r="S5340" i="1"/>
  <c r="S5341" i="1"/>
  <c r="S5344" i="1"/>
  <c r="S5346" i="1"/>
  <c r="S5348" i="1"/>
  <c r="S5350" i="1"/>
  <c r="S5351" i="1"/>
  <c r="S5352" i="1"/>
  <c r="S5356" i="1"/>
  <c r="S5358" i="1"/>
  <c r="S5359" i="1"/>
  <c r="S5360" i="1"/>
  <c r="S5361" i="1"/>
  <c r="S5362" i="1"/>
  <c r="S5364" i="1"/>
  <c r="S5366" i="1"/>
  <c r="S5367" i="1"/>
  <c r="S5368" i="1"/>
  <c r="S5376" i="1"/>
  <c r="S5377" i="1"/>
  <c r="S5378" i="1"/>
  <c r="S5380" i="1"/>
  <c r="S5383" i="1"/>
  <c r="S5384" i="1"/>
  <c r="S5386" i="1"/>
  <c r="S5387" i="1"/>
  <c r="S5388" i="1"/>
  <c r="S5389" i="1"/>
  <c r="S5390" i="1"/>
  <c r="S5391" i="1"/>
  <c r="S5392" i="1"/>
  <c r="S5393" i="1"/>
  <c r="S5395" i="1"/>
  <c r="S5396" i="1"/>
  <c r="S5397" i="1"/>
  <c r="S5398" i="1"/>
  <c r="S5399" i="1"/>
  <c r="S5400" i="1"/>
  <c r="S5402" i="1"/>
  <c r="S5403" i="1"/>
  <c r="S5405" i="1"/>
  <c r="S5411" i="1"/>
  <c r="S5413" i="1"/>
  <c r="S5414" i="1"/>
  <c r="S5415" i="1"/>
  <c r="S5416" i="1"/>
  <c r="S5417" i="1"/>
  <c r="S5418" i="1"/>
  <c r="S5419" i="1"/>
  <c r="S5420" i="1"/>
  <c r="S5436" i="1"/>
  <c r="S5439" i="1"/>
  <c r="S5441" i="1"/>
  <c r="S5443" i="1"/>
  <c r="S5444" i="1"/>
  <c r="S5446" i="1"/>
  <c r="S5447" i="1"/>
  <c r="S5448" i="1"/>
  <c r="S5449" i="1"/>
  <c r="S5450" i="1"/>
  <c r="S5451" i="1"/>
  <c r="S5455" i="1"/>
  <c r="S5459" i="1"/>
  <c r="S5461" i="1"/>
  <c r="S5464" i="1"/>
  <c r="S5465" i="1"/>
  <c r="S5466" i="1"/>
  <c r="S5468" i="1"/>
  <c r="S5469" i="1"/>
  <c r="S5472" i="1"/>
  <c r="S5473" i="1"/>
  <c r="S5474" i="1"/>
  <c r="S5475" i="1"/>
  <c r="S5476" i="1"/>
  <c r="S5477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501" i="1"/>
  <c r="S5502" i="1"/>
  <c r="S5505" i="1"/>
  <c r="S5506" i="1"/>
  <c r="S5507" i="1"/>
  <c r="S5508" i="1"/>
  <c r="S5509" i="1"/>
  <c r="S5510" i="1"/>
  <c r="S5511" i="1"/>
  <c r="S5512" i="1"/>
  <c r="S5513" i="1"/>
  <c r="S5514" i="1"/>
  <c r="S5516" i="1"/>
  <c r="S5518" i="1"/>
  <c r="S5519" i="1"/>
  <c r="S5520" i="1"/>
  <c r="S5523" i="1"/>
  <c r="S5524" i="1"/>
  <c r="S5525" i="1"/>
  <c r="S5529" i="1"/>
  <c r="S5530" i="1"/>
  <c r="S5532" i="1"/>
  <c r="S5533" i="1"/>
  <c r="S5537" i="1"/>
  <c r="S5539" i="1"/>
  <c r="S5540" i="1"/>
  <c r="S5543" i="1"/>
  <c r="S5544" i="1"/>
  <c r="S5545" i="1"/>
  <c r="S5546" i="1"/>
  <c r="S5548" i="1"/>
  <c r="S5549" i="1"/>
  <c r="S5550" i="1"/>
  <c r="S5552" i="1"/>
  <c r="S5554" i="1"/>
  <c r="S5555" i="1"/>
  <c r="S5556" i="1"/>
  <c r="S5559" i="1"/>
  <c r="S5560" i="1"/>
  <c r="S5561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80" i="1"/>
  <c r="S5581" i="1"/>
  <c r="S5582" i="1"/>
  <c r="S5583" i="1"/>
  <c r="S5584" i="1"/>
  <c r="S5585" i="1"/>
  <c r="S5587" i="1"/>
  <c r="S5589" i="1"/>
  <c r="S5590" i="1"/>
  <c r="S5591" i="1"/>
  <c r="S5594" i="1"/>
  <c r="S5595" i="1"/>
  <c r="S5596" i="1"/>
  <c r="S5597" i="1"/>
  <c r="S5599" i="1"/>
  <c r="S5600" i="1"/>
  <c r="S5601" i="1"/>
  <c r="S5604" i="1"/>
  <c r="S5605" i="1"/>
  <c r="S5606" i="1"/>
  <c r="S5639" i="1"/>
  <c r="S5640" i="1"/>
  <c r="S5641" i="1"/>
  <c r="S5642" i="1"/>
  <c r="S5643" i="1"/>
  <c r="S5644" i="1"/>
  <c r="S5650" i="1"/>
  <c r="S5652" i="1"/>
  <c r="S5655" i="1"/>
  <c r="S5657" i="1"/>
  <c r="S5659" i="1"/>
  <c r="S5660" i="1"/>
  <c r="S5661" i="1"/>
  <c r="S5663" i="1"/>
  <c r="S5664" i="1"/>
  <c r="S5665" i="1"/>
  <c r="S5666" i="1"/>
  <c r="S5667" i="1"/>
  <c r="S5669" i="1"/>
  <c r="S5671" i="1"/>
  <c r="S5672" i="1"/>
  <c r="S5673" i="1"/>
  <c r="S5674" i="1"/>
  <c r="S5675" i="1"/>
  <c r="S5676" i="1"/>
  <c r="S5677" i="1"/>
  <c r="S5678" i="1"/>
  <c r="S5679" i="1"/>
  <c r="S5680" i="1"/>
  <c r="S5681" i="1"/>
  <c r="S5690" i="1"/>
  <c r="S5692" i="1"/>
  <c r="S5693" i="1"/>
  <c r="S5694" i="1"/>
  <c r="S5695" i="1"/>
  <c r="S5699" i="1"/>
  <c r="S5700" i="1"/>
  <c r="S5702" i="1"/>
  <c r="S5703" i="1"/>
  <c r="S5706" i="1"/>
  <c r="S5707" i="1"/>
  <c r="S5708" i="1"/>
  <c r="S5709" i="1"/>
  <c r="S5710" i="1"/>
  <c r="S5711" i="1"/>
  <c r="S5712" i="1"/>
  <c r="S5713" i="1"/>
  <c r="S5725" i="1"/>
  <c r="S5726" i="1"/>
  <c r="S5727" i="1"/>
  <c r="S5728" i="1"/>
  <c r="S5729" i="1"/>
  <c r="S5730" i="1"/>
  <c r="S5732" i="1"/>
  <c r="S5733" i="1"/>
  <c r="S5734" i="1"/>
  <c r="S5735" i="1"/>
  <c r="S5736" i="1"/>
  <c r="S5738" i="1"/>
  <c r="S5740" i="1"/>
  <c r="S5741" i="1"/>
  <c r="S5742" i="1"/>
  <c r="S5744" i="1"/>
  <c r="S5747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6" i="1"/>
  <c r="S5767" i="1"/>
  <c r="S5769" i="1"/>
  <c r="S5770" i="1"/>
  <c r="S5772" i="1"/>
  <c r="S5773" i="1"/>
  <c r="S5774" i="1"/>
  <c r="S5777" i="1"/>
  <c r="S5778" i="1"/>
  <c r="S5779" i="1"/>
  <c r="S5780" i="1"/>
  <c r="S5782" i="1"/>
  <c r="S5785" i="1"/>
  <c r="S5786" i="1"/>
  <c r="S5788" i="1"/>
  <c r="S5789" i="1"/>
  <c r="S5790" i="1"/>
  <c r="S5791" i="1"/>
  <c r="S5792" i="1"/>
  <c r="S5793" i="1"/>
  <c r="S5795" i="1"/>
  <c r="S5802" i="1"/>
  <c r="S5803" i="1"/>
  <c r="S5804" i="1"/>
  <c r="S5806" i="1"/>
  <c r="S5807" i="1"/>
  <c r="S5808" i="1"/>
  <c r="S5809" i="1"/>
  <c r="S5811" i="1"/>
  <c r="S5812" i="1"/>
  <c r="S5815" i="1"/>
  <c r="S5816" i="1"/>
  <c r="S5817" i="1"/>
  <c r="S5818" i="1"/>
  <c r="S5819" i="1"/>
  <c r="S5820" i="1"/>
  <c r="S5821" i="1"/>
  <c r="S5826" i="1"/>
  <c r="S5827" i="1"/>
  <c r="S5828" i="1"/>
  <c r="S5829" i="1"/>
  <c r="S5830" i="1"/>
  <c r="S5833" i="1"/>
  <c r="S5834" i="1"/>
  <c r="S5835" i="1"/>
  <c r="S5836" i="1"/>
  <c r="S5840" i="1"/>
  <c r="S5841" i="1"/>
  <c r="S5842" i="1"/>
  <c r="S5843" i="1"/>
  <c r="S5844" i="1"/>
  <c r="S5847" i="1"/>
  <c r="S5848" i="1"/>
  <c r="S5849" i="1"/>
  <c r="S5850" i="1"/>
  <c r="S5851" i="1"/>
  <c r="S5854" i="1"/>
  <c r="S5855" i="1"/>
  <c r="S5868" i="1"/>
  <c r="S5873" i="1"/>
  <c r="S5875" i="1"/>
  <c r="S5876" i="1"/>
  <c r="S5877" i="1"/>
  <c r="S5878" i="1"/>
  <c r="S5882" i="1"/>
  <c r="S5883" i="1"/>
  <c r="S5884" i="1"/>
  <c r="S5892" i="1"/>
  <c r="S5893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6" i="1"/>
  <c r="S5928" i="1"/>
  <c r="S5929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5" i="1"/>
  <c r="S5946" i="1"/>
  <c r="S5947" i="1"/>
  <c r="S5948" i="1"/>
  <c r="S5949" i="1"/>
  <c r="S5950" i="1"/>
  <c r="S5951" i="1"/>
  <c r="S5952" i="1"/>
  <c r="S5953" i="1"/>
  <c r="S5954" i="1"/>
  <c r="S5955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6" i="1"/>
  <c r="S5977" i="1"/>
  <c r="S5978" i="1"/>
  <c r="S5979" i="1"/>
  <c r="S5980" i="1"/>
  <c r="S5981" i="1"/>
  <c r="S5982" i="1"/>
  <c r="S5983" i="1"/>
  <c r="S5986" i="1"/>
  <c r="S5987" i="1"/>
  <c r="S5988" i="1"/>
  <c r="S5990" i="1"/>
  <c r="S5991" i="1"/>
  <c r="S5993" i="1"/>
  <c r="S5996" i="1"/>
  <c r="S5998" i="1"/>
  <c r="S6001" i="1"/>
  <c r="S6002" i="1"/>
  <c r="S6005" i="1"/>
  <c r="S6010" i="1"/>
  <c r="S6011" i="1"/>
  <c r="S6012" i="1"/>
  <c r="S6014" i="1"/>
  <c r="S6015" i="1"/>
  <c r="S6016" i="1"/>
  <c r="S6021" i="1"/>
  <c r="S6022" i="1"/>
  <c r="S6050" i="1"/>
  <c r="S6051" i="1"/>
  <c r="S6052" i="1"/>
  <c r="S6053" i="1"/>
  <c r="S6054" i="1"/>
  <c r="S6055" i="1"/>
  <c r="S6056" i="1"/>
  <c r="S6057" i="1"/>
  <c r="S6058" i="1"/>
  <c r="S6059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91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8" i="1"/>
  <c r="S6129" i="1"/>
  <c r="S6131" i="1"/>
  <c r="S6134" i="1"/>
  <c r="S6135" i="1"/>
  <c r="S6136" i="1"/>
  <c r="S6137" i="1"/>
  <c r="S6138" i="1"/>
  <c r="S6141" i="1"/>
  <c r="S6142" i="1"/>
  <c r="S6143" i="1"/>
  <c r="S6144" i="1"/>
  <c r="S6146" i="1"/>
  <c r="S6148" i="1"/>
  <c r="S6149" i="1"/>
  <c r="S6151" i="1"/>
  <c r="S6152" i="1"/>
  <c r="S6153" i="1"/>
  <c r="S6154" i="1"/>
  <c r="S6156" i="1"/>
  <c r="S6157" i="1"/>
  <c r="S6158" i="1"/>
  <c r="S6159" i="1"/>
  <c r="S6161" i="1"/>
  <c r="S6162" i="1"/>
  <c r="S6163" i="1"/>
  <c r="S6164" i="1"/>
  <c r="S6165" i="1"/>
  <c r="S6166" i="1"/>
  <c r="S6167" i="1"/>
  <c r="S6169" i="1"/>
  <c r="S6170" i="1"/>
  <c r="S6188" i="1"/>
  <c r="S6189" i="1"/>
  <c r="S6190" i="1"/>
  <c r="S6191" i="1"/>
  <c r="S6192" i="1"/>
  <c r="S6193" i="1"/>
  <c r="S6194" i="1"/>
  <c r="S6197" i="1"/>
  <c r="S6198" i="1"/>
  <c r="S6199" i="1"/>
  <c r="S6200" i="1"/>
  <c r="S6201" i="1"/>
  <c r="S6202" i="1"/>
  <c r="S6204" i="1"/>
  <c r="S6205" i="1"/>
  <c r="S6206" i="1"/>
  <c r="S6207" i="1"/>
  <c r="S6208" i="1"/>
  <c r="S6209" i="1"/>
  <c r="S6211" i="1"/>
  <c r="S6212" i="1"/>
  <c r="S6213" i="1"/>
  <c r="S6214" i="1"/>
  <c r="S6230" i="1"/>
  <c r="S6233" i="1"/>
  <c r="S6235" i="1"/>
  <c r="S6236" i="1"/>
  <c r="S6237" i="1"/>
  <c r="S6240" i="1"/>
  <c r="S6242" i="1"/>
  <c r="S6243" i="1"/>
  <c r="S6245" i="1"/>
  <c r="S6246" i="1"/>
  <c r="S6248" i="1"/>
  <c r="S6249" i="1"/>
  <c r="S6251" i="1"/>
  <c r="S6252" i="1"/>
  <c r="S6255" i="1"/>
  <c r="S6256" i="1"/>
  <c r="S6257" i="1"/>
  <c r="S6258" i="1"/>
  <c r="S6259" i="1"/>
  <c r="S6260" i="1"/>
  <c r="S6261" i="1"/>
  <c r="S6276" i="1"/>
  <c r="S6308" i="1"/>
  <c r="S6315" i="1"/>
  <c r="S6316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7" i="1"/>
  <c r="S6378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14" i="1"/>
  <c r="S6415" i="1"/>
  <c r="S6416" i="1"/>
  <c r="S6417" i="1"/>
  <c r="S6418" i="1"/>
  <c r="S6419" i="1"/>
  <c r="S6421" i="1"/>
  <c r="S643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3" i="1"/>
  <c r="S6536" i="1"/>
  <c r="S6537" i="1"/>
  <c r="S6538" i="1"/>
  <c r="S6539" i="1"/>
  <c r="S6540" i="1"/>
  <c r="S6541" i="1"/>
  <c r="S6543" i="1"/>
  <c r="S6544" i="1"/>
  <c r="S6545" i="1"/>
  <c r="S6546" i="1"/>
  <c r="S6547" i="1"/>
  <c r="S6548" i="1"/>
  <c r="S6550" i="1"/>
  <c r="S6551" i="1"/>
  <c r="S6552" i="1"/>
  <c r="S6553" i="1"/>
  <c r="S6555" i="1"/>
  <c r="S6556" i="1"/>
  <c r="S6557" i="1"/>
  <c r="S6559" i="1"/>
  <c r="S6560" i="1"/>
  <c r="S6561" i="1"/>
  <c r="S6573" i="1"/>
  <c r="S6574" i="1"/>
  <c r="S6575" i="1"/>
  <c r="S6576" i="1"/>
  <c r="S6577" i="1"/>
  <c r="S6578" i="1"/>
  <c r="S6579" i="1"/>
  <c r="S6580" i="1"/>
  <c r="S6581" i="1"/>
  <c r="S6582" i="1"/>
  <c r="S6586" i="1"/>
  <c r="S6587" i="1"/>
  <c r="S6591" i="1"/>
  <c r="S6595" i="1"/>
  <c r="S6596" i="1"/>
  <c r="S6597" i="1"/>
  <c r="S6674" i="1"/>
  <c r="S6717" i="1"/>
  <c r="S6718" i="1"/>
  <c r="S6719" i="1"/>
  <c r="S6720" i="1"/>
  <c r="S6721" i="1"/>
  <c r="S6722" i="1"/>
  <c r="S6723" i="1"/>
  <c r="S6724" i="1"/>
  <c r="S6725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2" i="1"/>
  <c r="S6753" i="1"/>
  <c r="S6754" i="1"/>
  <c r="S6755" i="1"/>
  <c r="S6756" i="1"/>
  <c r="S6757" i="1"/>
  <c r="S6758" i="1"/>
  <c r="S6760" i="1"/>
  <c r="S6761" i="1"/>
  <c r="S6763" i="1"/>
  <c r="S6764" i="1"/>
  <c r="S6765" i="1"/>
  <c r="S6766" i="1"/>
  <c r="S6767" i="1"/>
  <c r="S6776" i="1"/>
  <c r="S6792" i="1"/>
  <c r="S6793" i="1"/>
  <c r="S6794" i="1"/>
  <c r="S6795" i="1"/>
  <c r="S6796" i="1"/>
  <c r="S6797" i="1"/>
  <c r="S6798" i="1"/>
  <c r="S6799" i="1"/>
  <c r="S6800" i="1"/>
  <c r="S6801" i="1"/>
  <c r="S6802" i="1"/>
  <c r="S6804" i="1"/>
  <c r="S6805" i="1"/>
  <c r="S6806" i="1"/>
  <c r="S6807" i="1"/>
  <c r="S6808" i="1"/>
  <c r="S6810" i="1"/>
  <c r="S6811" i="1"/>
  <c r="S6814" i="1"/>
  <c r="S6815" i="1"/>
  <c r="S6817" i="1"/>
  <c r="S6819" i="1"/>
  <c r="S6820" i="1"/>
  <c r="S6821" i="1"/>
  <c r="S6822" i="1"/>
  <c r="S6824" i="1"/>
  <c r="S6825" i="1"/>
  <c r="S6826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1" i="1"/>
  <c r="S6862" i="1"/>
  <c r="S6863" i="1"/>
  <c r="S6864" i="1"/>
  <c r="S6866" i="1"/>
  <c r="S6875" i="1"/>
  <c r="S6876" i="1"/>
  <c r="S6877" i="1"/>
  <c r="S6878" i="1"/>
  <c r="S6879" i="1"/>
  <c r="S6880" i="1"/>
  <c r="S6882" i="1"/>
  <c r="S6883" i="1"/>
  <c r="S6886" i="1"/>
  <c r="S6887" i="1"/>
  <c r="S6913" i="1"/>
  <c r="S6914" i="1"/>
  <c r="S6915" i="1"/>
  <c r="S6916" i="1"/>
  <c r="S6917" i="1"/>
  <c r="S6918" i="1"/>
  <c r="S6919" i="1"/>
  <c r="S6920" i="1"/>
  <c r="S6921" i="1"/>
  <c r="S6925" i="1"/>
  <c r="S6926" i="1"/>
  <c r="S6927" i="1"/>
  <c r="S6928" i="1"/>
  <c r="S6929" i="1"/>
  <c r="S6931" i="1"/>
  <c r="S6934" i="1"/>
  <c r="S6936" i="1"/>
  <c r="S6937" i="1"/>
  <c r="S6939" i="1"/>
  <c r="S6942" i="1"/>
  <c r="S6940" i="1"/>
  <c r="S6943" i="1"/>
  <c r="S6946" i="1"/>
  <c r="S6947" i="1"/>
  <c r="S6948" i="1"/>
  <c r="S6949" i="1"/>
  <c r="S6950" i="1"/>
  <c r="S6951" i="1"/>
  <c r="S6952" i="1"/>
  <c r="S6953" i="1"/>
  <c r="S6954" i="1"/>
  <c r="S6955" i="1"/>
  <c r="S6957" i="1"/>
  <c r="S6958" i="1"/>
  <c r="S6959" i="1"/>
  <c r="S6982" i="1"/>
  <c r="S6983" i="1"/>
  <c r="S6988" i="1"/>
  <c r="S6989" i="1"/>
  <c r="S6992" i="1"/>
  <c r="S6993" i="1"/>
  <c r="S6994" i="1"/>
  <c r="S6998" i="1"/>
  <c r="S6999" i="1"/>
  <c r="S7000" i="1"/>
  <c r="S7008" i="1"/>
  <c r="S7009" i="1"/>
  <c r="S7010" i="1"/>
  <c r="S7011" i="1"/>
  <c r="S7012" i="1"/>
  <c r="S7013" i="1"/>
  <c r="S7015" i="1"/>
  <c r="S7016" i="1"/>
  <c r="S7017" i="1"/>
  <c r="S7018" i="1"/>
  <c r="S7019" i="1"/>
  <c r="S7023" i="1"/>
  <c r="S7024" i="1"/>
  <c r="S7028" i="1"/>
  <c r="S7029" i="1"/>
  <c r="S7112" i="1"/>
  <c r="S7113" i="1"/>
  <c r="S7125" i="1"/>
  <c r="S7126" i="1"/>
  <c r="S7127" i="1"/>
  <c r="S7139" i="1"/>
  <c r="S7140" i="1"/>
  <c r="S7142" i="1"/>
  <c r="S7143" i="1"/>
  <c r="S7146" i="1"/>
  <c r="S7158" i="1"/>
  <c r="S7159" i="1"/>
  <c r="S7160" i="1"/>
  <c r="S7162" i="1"/>
  <c r="S7207" i="1"/>
</calcChain>
</file>

<file path=xl/sharedStrings.xml><?xml version="1.0" encoding="utf-8"?>
<sst xmlns="http://schemas.openxmlformats.org/spreadsheetml/2006/main" count="78652" uniqueCount="18746">
  <si>
    <t>EDITORA DO AUTOR</t>
  </si>
  <si>
    <t>PONTE PRETA</t>
  </si>
  <si>
    <t>STANISLAW PONTE PRETA</t>
  </si>
  <si>
    <t xml:space="preserve">TIA ZULMIRA E EU   7ªED. </t>
  </si>
  <si>
    <t>PELLEGRINI</t>
  </si>
  <si>
    <t>DOMINGOS PELLEGRINI</t>
  </si>
  <si>
    <t>REVISTA DO GABINETE E.1</t>
  </si>
  <si>
    <t>REVISTA DO GABINETE E.2</t>
  </si>
  <si>
    <t>EDGAR ALLAN POE</t>
  </si>
  <si>
    <t>HISTÓRIAS EXTRAORDINÁRIAS E.1</t>
  </si>
  <si>
    <t>HISTÓRIAS EXTRAORDINÁRIAS E.2</t>
  </si>
  <si>
    <t>LIMA BARRETO - SELEÇÃO DE TEXTOS, NOTAS, ESTUDOS BIOGRÁFICOS</t>
  </si>
  <si>
    <t>LYGIA FAGUNDES TELLES - SELEÇÃO DE TEXTOS, NOTAS, ESTUDOS BIOGRÁFICOS</t>
  </si>
  <si>
    <t>JOSÉ LINS DO REGO - SELEÇÃO DE TEXTOS, NOTAS, ESTUDOS BIOGRÁFICOS</t>
  </si>
  <si>
    <t>JOÃO CABRAL DE MELO NETO - NOTAS ESTUDOS BIOGRÁFICO</t>
  </si>
  <si>
    <t>JOSÉ DE ALENCAR - SELEÇÃO DE TEXTOS, NOTAS, ESTUDOS BIOGRÁFICOS</t>
  </si>
  <si>
    <t>JORGE AMADO - LITERATURA COMENTADA</t>
  </si>
  <si>
    <t>POETAS MODERNOS DO BRASIL/1</t>
  </si>
  <si>
    <t>LUCÍOLA  e.05</t>
  </si>
  <si>
    <t>HENRI FAYOL</t>
  </si>
  <si>
    <t>LAERTE</t>
  </si>
  <si>
    <t>CIRCO</t>
  </si>
  <si>
    <t>O TAMANHO DA COISA E.1</t>
  </si>
  <si>
    <t>O TAMANHO DA COISA E.2</t>
  </si>
  <si>
    <t>PADRE ANTONIO VIEIRA</t>
  </si>
  <si>
    <t>REICH</t>
  </si>
  <si>
    <t>WILHELM REICH</t>
  </si>
  <si>
    <t>ESCUTA, ZÉ NINGUÉM!</t>
  </si>
  <si>
    <t>BROSSARD</t>
  </si>
  <si>
    <t>PAULO BROSSARD</t>
  </si>
  <si>
    <t xml:space="preserve">O BALLET PROIBIDO </t>
  </si>
  <si>
    <t xml:space="preserve">L &amp; PM </t>
  </si>
  <si>
    <t>RUBIÃO</t>
  </si>
  <si>
    <t>MURILO RUBIÃO</t>
  </si>
  <si>
    <t>O HOMEM DO BONÉ CINZENTO</t>
  </si>
  <si>
    <t>OUTRAS DO ANALISTA DE BAGÉ</t>
  </si>
  <si>
    <t>OS MELHORES CONTOS DE MOACYR SCLIAR</t>
  </si>
  <si>
    <t>A TRAVESSIA AMERICANA 4ªED.</t>
  </si>
  <si>
    <t>ELIACHAR</t>
  </si>
  <si>
    <t>LEON ELIACHAR</t>
  </si>
  <si>
    <t>O HOMEM AO QUADRADO 9ªED.</t>
  </si>
  <si>
    <t>ANTOLOGIA: MEUS CONTOS PREFERIDOS</t>
  </si>
  <si>
    <t>O GATO SOU EU</t>
  </si>
  <si>
    <t>CONTOS REUNIDOS</t>
  </si>
  <si>
    <t>TREVISAN</t>
  </si>
  <si>
    <t>DALTON TREVISAN</t>
  </si>
  <si>
    <t>CEMITÉRIO DE ELEFANTES: CONTOS  7ªED.</t>
  </si>
  <si>
    <t xml:space="preserve">WILDE </t>
  </si>
  <si>
    <t>TOLSTOI</t>
  </si>
  <si>
    <t>LEÃO TOLSTOI</t>
  </si>
  <si>
    <t>A MANHÃ DE UM SENHOR</t>
  </si>
  <si>
    <t>MARTINI SECO</t>
  </si>
  <si>
    <t>CARNEIRO</t>
  </si>
  <si>
    <t>MÁRIO DE SÁ-CARNEIRO</t>
  </si>
  <si>
    <t>A CONFISSÃO DE LÚCIO</t>
  </si>
  <si>
    <t>GUIMARÃES ROSA</t>
  </si>
  <si>
    <t>MEU TIO BENJAMIN</t>
  </si>
  <si>
    <t>BIBLIOTECA UNIVERSAL</t>
  </si>
  <si>
    <t>TAUNAY</t>
  </si>
  <si>
    <t>VISCONDE DE TAUNAY</t>
  </si>
  <si>
    <t>INOCÊNCIA</t>
  </si>
  <si>
    <t>TECNOPRINT</t>
  </si>
  <si>
    <t>TREVANIAN</t>
  </si>
  <si>
    <t>SHIBUMI</t>
  </si>
  <si>
    <t>TÁVORA</t>
  </si>
  <si>
    <t>FRANKLIN TÁVORA</t>
  </si>
  <si>
    <t>O CABELEIRA  5ªED.</t>
  </si>
  <si>
    <t>O CABELEIRA  E.1</t>
  </si>
  <si>
    <t>O CABELEIRA  E.2</t>
  </si>
  <si>
    <t>INOCÊNCIA E.1</t>
  </si>
  <si>
    <t>INOCÊNCIA E.2</t>
  </si>
  <si>
    <t>TAHAN</t>
  </si>
  <si>
    <t>MALBA TAHAN</t>
  </si>
  <si>
    <t>A VELHINHA DE TAUBATÉ  7ªED.</t>
  </si>
  <si>
    <t>UM CERTO CAPITÃO RODRIGO</t>
  </si>
  <si>
    <t>RECORD/NESTLÉ</t>
  </si>
  <si>
    <t>VERISSIMO</t>
  </si>
  <si>
    <t>A MADONA DE CEDRO e.3</t>
  </si>
  <si>
    <t>BAR DON JUAN</t>
  </si>
  <si>
    <t>ESTORVO</t>
  </si>
  <si>
    <t>SCHWARCZ</t>
  </si>
  <si>
    <t>ADAM OSBORNE</t>
  </si>
  <si>
    <t>MICROPROCESSADORES VOL 1</t>
  </si>
  <si>
    <t>WAGNER IDEALI</t>
  </si>
  <si>
    <t>RODRIGUEZ</t>
  </si>
  <si>
    <t>MARTIUS V. R. RODRIGUEZ</t>
  </si>
  <si>
    <t>GESTÃO EMPRESARIAL EM ORGANIZAÇÕES APRENDIZES: A ARTE DE GERIR MUDANÇAS E.1</t>
  </si>
  <si>
    <t>MICROPROCESSADOR - HARDWARE 7ª ED. V.1</t>
  </si>
  <si>
    <t>MICROPROCESSADOR - HARDWARE 3ª ED. V.1</t>
  </si>
  <si>
    <t>TTL/CMOS TEORIA E APLICAÇÃO EM CIRCUITOS DIGITAIS V.2</t>
  </si>
  <si>
    <t>J.A.WILSON/MILTON KAUFMAN</t>
  </si>
  <si>
    <t>ESTUDO DIRIGIDO DE AUTOCAD 2005 - ENFOQUE PARA MECÂNICA</t>
  </si>
  <si>
    <t>INTRODUÇÃO À TEORIA GERAL DA ADMINISTRAÇÃO 3ªED. E.4</t>
  </si>
  <si>
    <t>INTRODUÇÃO À TEORIA GERAL DA ADMINISTRAÇÃO 3ªED. E.5</t>
  </si>
  <si>
    <t>ADMINISTRAÇÃO DE MATERIAIS E RECURSOS PATRIMONIAIS  2ªED. E.1</t>
  </si>
  <si>
    <t>ADMINISTRAÇÃO DE MATERIAIS E RECURSOS PATRIMONIAIS  2ªED. E.2</t>
  </si>
  <si>
    <t>ADMINISTRAÇÃO DE MATERIAIS E RECURSOS PATRIMONIAIS  2ªED. E.3</t>
  </si>
  <si>
    <t>ADMINISTRAÇÃO DE MATERIAIS E RECURSOS PATRIMONIAIS  2ªED. E.5</t>
  </si>
  <si>
    <t>DOWBOR</t>
  </si>
  <si>
    <t>LADISLAU DOWBOR</t>
  </si>
  <si>
    <t>GESTÃO DE ESTOQUE NA CADEIA DE SUPRIMENTO:DECISÕES E MODELOS QUANTITATIVOS  2ªED. E.1</t>
  </si>
  <si>
    <t>A ARTE DE AMAR</t>
  </si>
  <si>
    <t>JUVENTUDE &amp; DROGAS: ANJOS CAÍDOS</t>
  </si>
  <si>
    <t>JOSÉ SARAMAGO</t>
  </si>
  <si>
    <t>ENSAIO SOBRE A CEGUEIRA</t>
  </si>
  <si>
    <t>GEORGE ORWELL</t>
  </si>
  <si>
    <t>C. S. LEWIS</t>
  </si>
  <si>
    <t>ESCALA EDUCACIONAL</t>
  </si>
  <si>
    <t>WALTRICK</t>
  </si>
  <si>
    <t>FABRICIO WALTRICK</t>
  </si>
  <si>
    <t>DE QUE TRIBO EU SOU ?</t>
  </si>
  <si>
    <t>GUIA DO USUÁRIO WINDOWS PARA WORKGROUPS MS-DOS</t>
  </si>
  <si>
    <t>GUIA DO USUÁRIO MS DOS SISTEMA OPERACIONAL</t>
  </si>
  <si>
    <t>SILERSCHATZ</t>
  </si>
  <si>
    <t>SISTEMAS OPERACIONAIS</t>
  </si>
  <si>
    <t>MACHADO</t>
  </si>
  <si>
    <t>FRANCIS BERENGER MACHADO</t>
  </si>
  <si>
    <t>OS SERTÕES E.2</t>
  </si>
  <si>
    <t>CRONIN</t>
  </si>
  <si>
    <t>A J. CRONIN</t>
  </si>
  <si>
    <t>A CORAGEM DE RESISTIR E.1</t>
  </si>
  <si>
    <t>A CORAGEM DE RESISTIR E.2</t>
  </si>
  <si>
    <t>PAULO COELHO</t>
  </si>
  <si>
    <t>ELEMENTARY TELECOMUNICATIONS EXAMINATION GUIDE</t>
  </si>
  <si>
    <t>ADALTON PEREIRA DE TOLEDO</t>
  </si>
  <si>
    <t>ALCYONE FERNANDES DE ALMEIDA JR.</t>
  </si>
  <si>
    <t>AMPLIFICADOR OPERACIONAL e.2</t>
  </si>
  <si>
    <t xml:space="preserve">JOSÉ EDUARDO AIUB </t>
  </si>
  <si>
    <t>SIEMENS</t>
  </si>
  <si>
    <t>ABRIL</t>
  </si>
  <si>
    <t>PENNA</t>
  </si>
  <si>
    <t>RUBENS M. PENNA</t>
  </si>
  <si>
    <t>ÉRICA</t>
  </si>
  <si>
    <t>WADLOW</t>
  </si>
  <si>
    <t>MEMÓRIAS PÓSTUMAS DE BRÁS CUBAS e.3</t>
  </si>
  <si>
    <t>MEMÓRIAS PÓSTUMAS DE BRÁS CUBAS e.2</t>
  </si>
  <si>
    <t>A MÃO E A LUVA</t>
  </si>
  <si>
    <t>HELENA  17ª ed.</t>
  </si>
  <si>
    <t>LOGÍSTICA E GERENCIAMENTO DA CADEIA DE SUPRIMENTOS: PLANEJAMENTO DO FLUXO DE PRODUTOS E DOS RECURSOS E.4</t>
  </si>
  <si>
    <t>LOGÍSTICA E GERENCIAMENTO DA CADEIA DE SUPRIMENTOS: PLANEJAMENTO DO FLUXO DE PRODUTOS E DOS RECURSOS E.5</t>
  </si>
  <si>
    <t>CESAR ALEXANDRE DE SOUZA</t>
  </si>
  <si>
    <t>SISTEMAS ERP NO BRASIL: (ENTERPRISE RESOURCE PLANNING): TEORIA E CASOS E.1</t>
  </si>
  <si>
    <t>AMÉRICO YOSHIDA</t>
  </si>
  <si>
    <t>ANTOLOGIA 93 LAR, LARES, NÃO SÓ MORADIAS</t>
  </si>
  <si>
    <t>LEME</t>
  </si>
  <si>
    <t>FLÁVIA OTTATI VALLE LEME</t>
  </si>
  <si>
    <t>UNIVERSIDADE SÃO FRANCISCO</t>
  </si>
  <si>
    <t>SONHOS E ESPERANÇA - POESIAS E CRÔNICAS</t>
  </si>
  <si>
    <t>GRUNE</t>
  </si>
  <si>
    <t>KALAMEJA</t>
  </si>
  <si>
    <t>OMURA</t>
  </si>
  <si>
    <t>ZIMBARG</t>
  </si>
  <si>
    <t>GOIS</t>
  </si>
  <si>
    <t>MACORATTI</t>
  </si>
  <si>
    <t>BESANT</t>
  </si>
  <si>
    <t>LAZZURI</t>
  </si>
  <si>
    <t>PRIMO</t>
  </si>
  <si>
    <t>SMYTH</t>
  </si>
  <si>
    <t>PAIXÃO</t>
  </si>
  <si>
    <t>MANUAL PRÁTICO DO SEU PC</t>
  </si>
  <si>
    <t>DAN GOOKIN</t>
  </si>
  <si>
    <t>RENATO RODRIGUES PAIXÃO</t>
  </si>
  <si>
    <t>SOLUCIONANDO PROBLEMAS DE PCs COM INTELIGÊNCIA</t>
  </si>
  <si>
    <t>JOÃO ANTONIO ZUFFO</t>
  </si>
  <si>
    <t>HERBERT TAUB</t>
  </si>
  <si>
    <t>CIRCUITOS DIGITAIS E MICROPROCESSADORES</t>
  </si>
  <si>
    <t>MICRO PROCESSADORES DE 16 BITS</t>
  </si>
  <si>
    <t>ADMINISTRAÇÃO EM PUBLICIDADE: A VERDADEIRA ALMA DO NEGÓCIO E.5</t>
  </si>
  <si>
    <t>REENGENHARIA REVOLUCIONANDO A EMPRESA 28ª ed.</t>
  </si>
  <si>
    <t>MANUAL DEL CONSTRUCTOR DE MÁQUINAS</t>
  </si>
  <si>
    <t>GILBERTO VIANNA FERREIRA DA SILVA</t>
  </si>
  <si>
    <t>ATHOL BRUCE CARLSON</t>
  </si>
  <si>
    <t xml:space="preserve">SISTEMAS DE COMUNICAÇÃO </t>
  </si>
  <si>
    <t>ENIO FILONI</t>
  </si>
  <si>
    <t>ELETRÔNICA  4º ED.</t>
  </si>
  <si>
    <t>ALCIONE FERNANDES DE ALMEIDA JÚNIOR</t>
  </si>
  <si>
    <t>LUCÍLIA J. DE ALMEIDA PRADO</t>
  </si>
  <si>
    <t>O G MANDINO</t>
  </si>
  <si>
    <t>MANDINO</t>
  </si>
  <si>
    <t>WINDOWS PARA WORKGROUPS</t>
  </si>
  <si>
    <t>RUSSEL</t>
  </si>
  <si>
    <t>MAKRON BOOKS</t>
  </si>
  <si>
    <t>KAUFMAN</t>
  </si>
  <si>
    <t>LURCH</t>
  </si>
  <si>
    <t>ANDREY</t>
  </si>
  <si>
    <t>JOSÉ</t>
  </si>
  <si>
    <t>STREATER</t>
  </si>
  <si>
    <t xml:space="preserve">MARTIN </t>
  </si>
  <si>
    <t>ANTUNES</t>
  </si>
  <si>
    <t>MANUAL DE ORGANIZAÇÃO, SISTEMAS E MÉTODOS: ABORDAGEM TEÓRICA E PRÁTICA DA ENGENHARIA DA INFORMAÇÃO 3ªED. E.1</t>
  </si>
  <si>
    <t>MANUAL DE ORGANIZAÇÃO, SISTEMAS E MÉTODOS: ABORDAGEM TEÓRICA E PRÁTICA DA ENGENHARIA DA INFORMAÇÃO 3ªED. E.2</t>
  </si>
  <si>
    <t>O QUE É ISSO, COMPANHEIRO? 18ªED.</t>
  </si>
  <si>
    <t>FREITAS</t>
  </si>
  <si>
    <t>MARIA ESTER DE FREITAS</t>
  </si>
  <si>
    <t>EDITORA FGV</t>
  </si>
  <si>
    <t>CULTURA ORGANIZACIONAL: IDENTIDADE, SEDUÇÃO E CARISMA? E.1</t>
  </si>
  <si>
    <t>GESTÃO EMPRESARIAL EM ORGANIZAÇÕES APRENDIZES: A ARTE DE GERIR MUDANÇAS E.5</t>
  </si>
  <si>
    <t>BOWERSOX</t>
  </si>
  <si>
    <t>DONALD J. BOWERSOX</t>
  </si>
  <si>
    <t>FLORIANO DO AMARAL GURGEL</t>
  </si>
  <si>
    <t>O GRUPO</t>
  </si>
  <si>
    <t>MÉDON</t>
  </si>
  <si>
    <t>H. MÉDON</t>
  </si>
  <si>
    <t>A CILADA</t>
  </si>
  <si>
    <t xml:space="preserve">MEINEL </t>
  </si>
  <si>
    <t>VALÉRIO MEINEL</t>
  </si>
  <si>
    <t>AÉZIO, UM OPERÁRIO BRASILEIRO</t>
  </si>
  <si>
    <t>GESTÃO ESTRATÉGICA DE NEGÓCIOS: EVOLUÇÃO, CENÁRIOS, DIAGNÓSTICO E AÇÃO  2ªED. E.4</t>
  </si>
  <si>
    <t>GESTÃO ESTRATÉGICA DE NEGÓCIOS: EVOLUÇÃO, CENÁRIOS, DIAGNÓSTICO E AÇÃO  2ªED. E.5</t>
  </si>
  <si>
    <t>SÁ</t>
  </si>
  <si>
    <t>ANTONIO LOPES DE SÁ</t>
  </si>
  <si>
    <t>ÉTICA PROFISSIONAL 8ªED. E.1</t>
  </si>
  <si>
    <t>ÉTICA PROFISSIONAL 8ªED. E.2</t>
  </si>
  <si>
    <t>ÉTICA PROFISSIONAL 8ªED. E.3</t>
  </si>
  <si>
    <t>ÉTICA PROFISSIONAL 8ªED. E.4</t>
  </si>
  <si>
    <t>ÉTICA PROFISSIONAL 8ªED. E.5</t>
  </si>
  <si>
    <t>E-COMMERCE NAS EMPRESAS BRASILEIRAS E.1</t>
  </si>
  <si>
    <t>E-COMMERCE NAS EMPRESAS BRASILEIRAS E.2</t>
  </si>
  <si>
    <t>ALMEIDA JR.</t>
  </si>
  <si>
    <t>CAVALCANTI</t>
  </si>
  <si>
    <t>MAYA</t>
  </si>
  <si>
    <t>PAGLIARCCI</t>
  </si>
  <si>
    <t>SMIT</t>
  </si>
  <si>
    <t>BALDINETTI</t>
  </si>
  <si>
    <t>GIECK</t>
  </si>
  <si>
    <t>CARLSON</t>
  </si>
  <si>
    <t>FILONI</t>
  </si>
  <si>
    <t>BORDHAGE</t>
  </si>
  <si>
    <t>HARA</t>
  </si>
  <si>
    <t>MARTIN</t>
  </si>
  <si>
    <t>FIGHIERA</t>
  </si>
  <si>
    <t>CAPASSO</t>
  </si>
  <si>
    <t>FANZERES</t>
  </si>
  <si>
    <t>DURANTON</t>
  </si>
  <si>
    <t>MIYOSHI</t>
  </si>
  <si>
    <t>BIANCHI</t>
  </si>
  <si>
    <t>FAÇA UM SITE - FLASH 5</t>
  </si>
  <si>
    <t>FERNANDA CAETANO DE GOIS</t>
  </si>
  <si>
    <t>TÉCNICA PROFISSIONAL DE ESCRITÓRIO</t>
  </si>
  <si>
    <t>CONTABILIDADE BÁSICA FÁCIL</t>
  </si>
  <si>
    <t>EURÍDICE MAMEDE DE ANDRADE</t>
  </si>
  <si>
    <t>ROMANO</t>
  </si>
  <si>
    <t>HÉLIO DRAGO ROMANO</t>
  </si>
  <si>
    <t>EQUIPAMENTOS MAGNETELÉTRICOS: TRANSDUTORES, TRANSFORMADORES E MÁQUINAS  V.2</t>
  </si>
  <si>
    <t>PROBLEMAS DE ELECTRICIDADE 1º ANO</t>
  </si>
  <si>
    <t xml:space="preserve">SISTEMAS DE INFORMAÇÃO: UM ENFOQUE GERENCIAL    </t>
  </si>
  <si>
    <t>UML: PRÁTICO E DESCOMPLICADO 3ªED.</t>
  </si>
  <si>
    <t>BACCARO</t>
  </si>
  <si>
    <t>ARCHIMEDES BACCARO</t>
  </si>
  <si>
    <t>INTRODUÇÃO GERAL À ADMINISTRAÇÃO</t>
  </si>
  <si>
    <t>TEBOUL</t>
  </si>
  <si>
    <t>JAMES TEBOUL</t>
  </si>
  <si>
    <t>MOLDURA PARA TRANSPARÊNCIA</t>
  </si>
  <si>
    <t>VIDAS SECAS  74ªED. E.3</t>
  </si>
  <si>
    <t>VIDAS SECAS  74ªED. E.4</t>
  </si>
  <si>
    <t>VIVENTES DAS ALAGOAS  3ªED.</t>
  </si>
  <si>
    <t>VIAGEM  5ªED.</t>
  </si>
  <si>
    <t>LINHAS TORTAS  4ªED.</t>
  </si>
  <si>
    <t>INFÂNCIA  8ªED.</t>
  </si>
  <si>
    <t>CAETÉS  9ªED.</t>
  </si>
  <si>
    <t>ALEXANDRE E OUTROS HERÓIS  7ªED.</t>
  </si>
  <si>
    <t>VIDAS SECAS 39ªED</t>
  </si>
  <si>
    <t>MÁRIO A MONTEIRO</t>
  </si>
  <si>
    <t>INTRODUÇÃO À ORGANIZAÇÃO DE COMPUTADORES  4ª ED.</t>
  </si>
  <si>
    <t>INFORMÁTICA - MICROSOFT POWERPOINT VERSÃO 97</t>
  </si>
  <si>
    <t>COOPERATIVA VIRTUAL</t>
  </si>
  <si>
    <t>ORACLE 9i FUNDAMENTAL :SQL, PL/SQL E ADMINISTRAÇÃO</t>
  </si>
  <si>
    <t>TOBIAS MARTINSSON</t>
  </si>
  <si>
    <t>ESCRICH</t>
  </si>
  <si>
    <t>ÁTICA</t>
  </si>
  <si>
    <t>EXPLICANDO A FILOSOFIA COM ARTE</t>
  </si>
  <si>
    <t>EDIOURO</t>
  </si>
  <si>
    <t>HITLER MANDA LEMBRANÇAS 5ªED.</t>
  </si>
  <si>
    <t>DOYLE</t>
  </si>
  <si>
    <t>ARTHUR CONAN DOYLE</t>
  </si>
  <si>
    <t>FRANCISCO ALVES</t>
  </si>
  <si>
    <t>ROBERTO DRUMMOND</t>
  </si>
  <si>
    <t>ERIC ABRAHAMSON</t>
  </si>
  <si>
    <t>KEITH</t>
  </si>
  <si>
    <t>DAVIS KEITH</t>
  </si>
  <si>
    <t>PIONEIRA THOMSON LEARGING</t>
  </si>
  <si>
    <t>HEITOR SERVADAC</t>
  </si>
  <si>
    <t>MATOS PEIXOTO</t>
  </si>
  <si>
    <t>BIBLIOTECA DE CIÊNCIAS CONTÁBEIS - III</t>
  </si>
  <si>
    <t>ROQUE JACINTHO</t>
  </si>
  <si>
    <t>BIBLIOTECA DE CIÊNCIAS CONTÁBEIS - V</t>
  </si>
  <si>
    <t>BIBLIOTECA DE CIÊNCIAS CONTÁBEIS - IV</t>
  </si>
  <si>
    <t>BIBLIOTECA DE CIÊNCIAS CONTÁBEIS - I</t>
  </si>
  <si>
    <t>ENGENHARIA DE SOFTWARE</t>
  </si>
  <si>
    <t>HUMBERT</t>
  </si>
  <si>
    <t>AGNÈS HUMBERT</t>
  </si>
  <si>
    <t>RESISTÊNCIA</t>
  </si>
  <si>
    <t>CONSTITUIÇÃO</t>
  </si>
  <si>
    <t>SERTÃO DO BOI SANTO  2ªED.</t>
  </si>
  <si>
    <t>JOHANNES LANG</t>
  </si>
  <si>
    <t>O TRÊS MOSQUETEIROS V.4</t>
  </si>
  <si>
    <t>O TRÊS MOSQUETEIROS V.3</t>
  </si>
  <si>
    <t>O TRÊS MOSQUETEIROS V.1</t>
  </si>
  <si>
    <t>O SALTEADOR</t>
  </si>
  <si>
    <t>ESTRUTURA, ANÁLISE E INTERPRETAÇÃO DE BALANÇOS 15ªED. E.4</t>
  </si>
  <si>
    <t>LINDEBERG BARROS DE SOUSA</t>
  </si>
  <si>
    <t>REDES DE COMPUTADORES DADOS, VOZ E IMAGEM</t>
  </si>
  <si>
    <t>ELETRÔNICA PARA TODOS   36-41</t>
  </si>
  <si>
    <t>INFORMÁTICA ELETRÔNICA DIGITAL</t>
  </si>
  <si>
    <t>CURSO DE ELECTRÓNICA</t>
  </si>
  <si>
    <t>RENATO IBRAHIM HADDAD</t>
  </si>
  <si>
    <t>JOSÉ CARLOS MACORATTI</t>
  </si>
  <si>
    <t>CIRCUITOS ELÉTRICOS CORRENTE CONTÍNUA E CORRENTE ALTERNADA e.07</t>
  </si>
  <si>
    <t>FORNECIMENTO DE ENERGIA ELÉTRICA EM TENSÃO SECUNDÁRIA DE DISTRIBUIÇÃO</t>
  </si>
  <si>
    <t>FUNDAMENTOS DE ELETROTÉCNICA 7º ED.</t>
  </si>
  <si>
    <t>INSTITUTO DE FÍSICA DA UNIVERSIDADE DE SÃO PAULO</t>
  </si>
  <si>
    <t>ELETROMAGNETISMO</t>
  </si>
  <si>
    <t>CIRCUITOS ELÉTRICOS 9</t>
  </si>
  <si>
    <t>ADMINISTRAÇÃO: DAS TEORIAS ADMINISTRATIVAS À ADMINISTRAÇÃO APLICADA E CONTEMPORÂNEA E.5</t>
  </si>
  <si>
    <t>BRUNI</t>
  </si>
  <si>
    <t>A ADMINISTRAÇÃO DE CUSTOS, PREÇOS E LUCROS 3ªED. E.1</t>
  </si>
  <si>
    <t>TELEPROCESSAMENTO BSC-3: CONCEITOS, APLICAÇÕES E O PROTOCOLO</t>
  </si>
  <si>
    <t>MARCELO MASSAYUKI HAYAMA</t>
  </si>
  <si>
    <t>AS CRÔNICAS DE NÁRNIA 3ªED.</t>
  </si>
  <si>
    <t xml:space="preserve">GIL </t>
  </si>
  <si>
    <t>FUNDAMENTOS E TÉCNICAS DE ADMINISTRAÇÃO FINANCEIRA E.1</t>
  </si>
  <si>
    <t>FUNDAMENTOS E TÉCNICAS DE ADMINISTRAÇÃO FINANCEIRA E.2</t>
  </si>
  <si>
    <t>FUNDAMENTOS E TÉCNICAS DE ADMINISTRAÇÃO FINANCEIRA E.3</t>
  </si>
  <si>
    <t>FUNDAMENTOS E TÉCNICAS DE ADMINISTRAÇÃO FINANCEIRA E.4</t>
  </si>
  <si>
    <t>FUNDAMENTOS E TÉCNICAS DE ADMINISTRAÇÃO FINANCEIRA E.5</t>
  </si>
  <si>
    <t>POZO</t>
  </si>
  <si>
    <t>HAMILTON POZO</t>
  </si>
  <si>
    <t xml:space="preserve">O CORVO  2ª ED. </t>
  </si>
  <si>
    <t>PICCHIA</t>
  </si>
  <si>
    <t>MENOTTI DEL PICCHIA</t>
  </si>
  <si>
    <t xml:space="preserve">JUCA MULATO </t>
  </si>
  <si>
    <t>LIVRARIA MARTINS EDITORA</t>
  </si>
  <si>
    <t>LIVRARIA SÃO JOSÉ</t>
  </si>
  <si>
    <t>EDITORA CULTRIX</t>
  </si>
  <si>
    <t>PELLISON</t>
  </si>
  <si>
    <t>MÁRCIO CÉSAR PELLISON</t>
  </si>
  <si>
    <t>ALARDE</t>
  </si>
  <si>
    <t>SCORTECCI</t>
  </si>
  <si>
    <t>VÊNUS E OUTROS POEMAS</t>
  </si>
  <si>
    <t>QUINTANA</t>
  </si>
  <si>
    <t>POESIAS  2ª ED.</t>
  </si>
  <si>
    <t>EDITORA GLOBO</t>
  </si>
  <si>
    <t>PESSOA</t>
  </si>
  <si>
    <t>FERNANDO PESSOA</t>
  </si>
  <si>
    <t>OBRA POÉTICA VOL. ÚNICO</t>
  </si>
  <si>
    <t>MARIO QUINTANA</t>
  </si>
  <si>
    <t>QUEIRÓS</t>
  </si>
  <si>
    <t>EÇA DE QUEIRÓS</t>
  </si>
  <si>
    <t>O PRIMO BASÍLIO</t>
  </si>
  <si>
    <t>ODEBRECHT</t>
  </si>
  <si>
    <t>FUNDAÇÃO ODEBRECHT</t>
  </si>
  <si>
    <t>COMPILAÇÃO DOS MELHORES PROJETOS</t>
  </si>
  <si>
    <t>SALVADOR</t>
  </si>
  <si>
    <t>ELEMENTOS DE ELETRÔNICA DIGITAL  21ª ED. E.1</t>
  </si>
  <si>
    <t>JOHNSON</t>
  </si>
  <si>
    <t>HUNTER</t>
  </si>
  <si>
    <t>OHMAE</t>
  </si>
  <si>
    <t>POPCORN</t>
  </si>
  <si>
    <t>PARA O INSTALADOR</t>
  </si>
  <si>
    <t>MOUTNER</t>
  </si>
  <si>
    <t>JORGE MAUTNER</t>
  </si>
  <si>
    <t>POESIAS DE AMOR E DE MORTE</t>
  </si>
  <si>
    <t>LUYTEN</t>
  </si>
  <si>
    <t>JOSEPH MARIA LUYTEN</t>
  </si>
  <si>
    <t>LOYOLA</t>
  </si>
  <si>
    <t>JUAREZ JOSÉ</t>
  </si>
  <si>
    <t>AROMA DE AMORA</t>
  </si>
  <si>
    <t>GULLAR</t>
  </si>
  <si>
    <t>FERREIRA GULLAR</t>
  </si>
  <si>
    <t>MELHORES POEMAS</t>
  </si>
  <si>
    <t>GLOBAL</t>
  </si>
  <si>
    <t>JOSÉ OLYMPIO</t>
  </si>
  <si>
    <t>GUNTER G. SEIP</t>
  </si>
  <si>
    <t xml:space="preserve">ÉRICA </t>
  </si>
  <si>
    <t>TÉCNICA ELECTRA</t>
  </si>
  <si>
    <t xml:space="preserve">PRENTICE HALL </t>
  </si>
  <si>
    <t>LOGÍSTICA EMPRESARIAL: A PERSPECTIVA BRASILEIRA E.5</t>
  </si>
  <si>
    <t>LEITHOLD</t>
  </si>
  <si>
    <t>LOUIS LEITHOLD</t>
  </si>
  <si>
    <t>MATEMÁTICA APLICADA À ECONOMIA E ADMINISTRAÇÃO E.1</t>
  </si>
  <si>
    <t>MATEMÁTICA APLICADA À ECONOMIA E ADMINISTRAÇÃO E.2</t>
  </si>
  <si>
    <t>MATEMÁTICA APLICADA À ECONOMIA E ADMINISTRAÇÃO E.3</t>
  </si>
  <si>
    <t>MATEMÁTICA APLICADA À ECONOMIA E ADMINISTRAÇÃO E.4</t>
  </si>
  <si>
    <t>O RISCO DO BORDADO 10ªED.</t>
  </si>
  <si>
    <t>DOM CASMURRO 2ª ed.</t>
  </si>
  <si>
    <t>DOM CASMURRO 36ª ed. e.2</t>
  </si>
  <si>
    <t>DOM CASMURRO 36ª ed. e.1</t>
  </si>
  <si>
    <t>PRINCÍPIOS DA ADMINISTRAÇÃO DE RECURSOS HUMANOS:APLICADOS EM CURSOS TÉCNICOS E QUALIFICAÇÃO PROFISSIONAL, MÓDULO II e.4</t>
  </si>
  <si>
    <t>PRINCÍPIOS DA ADMINISTRAÇÃO DE RECURSOS HUMANOS:APLICADOS EM CURSOS TÉCNICOS E QUALIFICAÇÃO PROFISSIONAL, MÓDULO II e.5</t>
  </si>
  <si>
    <t>PRINCÍPIOS DA ADMINISTRAÇÃO DE RECURSOS HUMANOS:APLICADOS EM CURSOS TÉCNICOS E QUALIFICAÇÃO PROFISSIONAL, MÓDULO II e.6</t>
  </si>
  <si>
    <t>BRASIL</t>
  </si>
  <si>
    <t>LIVRO DO TRABALHADOR: DA INDÚSTRIA, TRANSPORTES, PESCA E COMUNICAÇÕES SP</t>
  </si>
  <si>
    <t>BRASIL - MINISTÉRIO DO TRABALHO</t>
  </si>
  <si>
    <t>PARENTE</t>
  </si>
  <si>
    <t>APOSTILA - ELEMENTOS DE ELETRÔNICA DIGITAL 6ªED.</t>
  </si>
  <si>
    <t xml:space="preserve">IVAN V. IDOETA </t>
  </si>
  <si>
    <t>APOSTILA - ELEMENTOS DE ELETRÔNICA DIGITAL  21ªED.</t>
  </si>
  <si>
    <t>ARQUITETURA DE SISTEMAS OPERACIONAIS 2ªED.</t>
  </si>
  <si>
    <t>A PALAVRA É...FESTA</t>
  </si>
  <si>
    <t>MANUEL DA CUNHA PEREIRA</t>
  </si>
  <si>
    <t>PARA GOSTAR DE LER V.1</t>
  </si>
  <si>
    <t>FERNANDO SABINO</t>
  </si>
  <si>
    <t>CARLOS EDUARDO NOVAES</t>
  </si>
  <si>
    <t>MÁQUINAS ELÉTRICAS E TRANSFORMADORES E.2</t>
  </si>
  <si>
    <t>ELETRICIDADE 4ªED.</t>
  </si>
  <si>
    <t xml:space="preserve">NOBEL </t>
  </si>
  <si>
    <t>C. L. SEARLE</t>
  </si>
  <si>
    <t>PROPRIEDADES ELEMENTARES DE CIRCUITO DOS TRANSISTORES</t>
  </si>
  <si>
    <t>JOHN O'MALLEY</t>
  </si>
  <si>
    <t xml:space="preserve">PAUL E. GRAY   </t>
  </si>
  <si>
    <t>ELETRÔNICA FÍSICA E MODELOS DE CIRCUITOS DE TRANSÍSTORES</t>
  </si>
  <si>
    <t>ANTOLOGIA POÉTICA</t>
  </si>
  <si>
    <t>HILTON MARQUES</t>
  </si>
  <si>
    <t>A SENHORA DAS SAVANAS</t>
  </si>
  <si>
    <t>FLAUBERT , GUSTAVE</t>
  </si>
  <si>
    <t>GOTHICA</t>
  </si>
  <si>
    <t>BERLINDIS &amp;VERTECCHIA</t>
  </si>
  <si>
    <t>DÔRA, DORALINA</t>
  </si>
  <si>
    <t>ADILSON MARTINS</t>
  </si>
  <si>
    <t>PALLAS</t>
  </si>
  <si>
    <t>MAGDALENA</t>
  </si>
  <si>
    <t>JOSÉ CARLOS MAGDALENA</t>
  </si>
  <si>
    <t>LETRAS JURÍDICAS</t>
  </si>
  <si>
    <t>ZUENIR VENTURA</t>
  </si>
  <si>
    <t>MINHAS HISTÓRIAS DOS OUTROS</t>
  </si>
  <si>
    <t>PLANETA</t>
  </si>
  <si>
    <t>VENTURA</t>
  </si>
  <si>
    <t>CAMIGLIERI</t>
  </si>
  <si>
    <t>LAURENCE CAMIGLIERI</t>
  </si>
  <si>
    <t>AS MAIS BELAS LENDAS DA IDADE MÉDIA</t>
  </si>
  <si>
    <t>AMORIM DRUMMOND</t>
  </si>
  <si>
    <t>HISTÓRIA DE UM PRIMEIRO AMOR</t>
  </si>
  <si>
    <t>DIMENSÃO</t>
  </si>
  <si>
    <t>DE SANTIS</t>
  </si>
  <si>
    <t>PLABO DE SANTIS</t>
  </si>
  <si>
    <t>O INVENTOR DE JOGOS</t>
  </si>
  <si>
    <t>GIRAFINHA</t>
  </si>
  <si>
    <t>BIRUTA</t>
  </si>
  <si>
    <t>O PAI GORIOT</t>
  </si>
  <si>
    <t>ESTAÇÃO LIBERDADE</t>
  </si>
  <si>
    <t>APRENDA RÁDIO  7ª ED.</t>
  </si>
  <si>
    <t>BALZAC</t>
  </si>
  <si>
    <t>MANUEL BANDEIRA</t>
  </si>
  <si>
    <t>ASSARÉ</t>
  </si>
  <si>
    <t>PATATIVA DO ASSARÉ</t>
  </si>
  <si>
    <t>CANTE LÁ QUE EU CANTO CÁ  5ªED.</t>
  </si>
  <si>
    <t>VOZES</t>
  </si>
  <si>
    <t>POEMAS</t>
  </si>
  <si>
    <t xml:space="preserve">CONSTANTINE H. HOUPIS </t>
  </si>
  <si>
    <t>TÉCNICA DE PULSOS: TEORIA E SOLUÇÃO DETALHADA DE 310 PROBLEMAS</t>
  </si>
  <si>
    <t>DIVIRTA-SE COM A ELETRÔNICA V.45</t>
  </si>
  <si>
    <t>DIVIRTA-SE COM A ELETRÔNICA V.38</t>
  </si>
  <si>
    <t>SEIICHI NAKAJIMA</t>
  </si>
  <si>
    <t>INTRODUÇÃO AO TPM</t>
  </si>
  <si>
    <t>RICHARD T. LUBBEN</t>
  </si>
  <si>
    <t>PAULO ROBERTO BERTAGLIA</t>
  </si>
  <si>
    <t>PAUL HERING</t>
  </si>
  <si>
    <t>A.V. KONIGSLOW</t>
  </si>
  <si>
    <t>STORCH</t>
  </si>
  <si>
    <t>JOSÉ MAVIAEL MONTEIRO</t>
  </si>
  <si>
    <t xml:space="preserve">OS BARCOS DE PAPEL 2ªED. </t>
  </si>
  <si>
    <t>MOISÉS</t>
  </si>
  <si>
    <t>CARLOS FELIPE MOISÉS</t>
  </si>
  <si>
    <t xml:space="preserve">O LIVRO DA FORTUNA 2ªED. </t>
  </si>
  <si>
    <t>MONTGOMERY</t>
  </si>
  <si>
    <t>R.A.MONTGOMERY</t>
  </si>
  <si>
    <t>VIAGEM AO MUNDO SUBMARINO</t>
  </si>
  <si>
    <t>STINE</t>
  </si>
  <si>
    <t>MEGAN STINE</t>
  </si>
  <si>
    <t>CORRIDA AO PASSADO</t>
  </si>
  <si>
    <t xml:space="preserve">MELO  </t>
  </si>
  <si>
    <t>MARTA MELO</t>
  </si>
  <si>
    <t xml:space="preserve">A INVASÃO DOS ANDRÓIDES  2ªED. </t>
  </si>
  <si>
    <t>OLHINHOS DE GATO 3ªED.</t>
  </si>
  <si>
    <t>MOBY DICK: A BALEIA BRANCA</t>
  </si>
  <si>
    <t>MEDINA</t>
  </si>
  <si>
    <t>SINVAL MEDINA</t>
  </si>
  <si>
    <t>PARECE QUE FOI ONTEM</t>
  </si>
  <si>
    <t>OS SEGREDOS DE TAQUARAPÓCA</t>
  </si>
  <si>
    <t>ORLANDO DE MIRANDA</t>
  </si>
  <si>
    <t>VÁRIOS AUTORES</t>
  </si>
  <si>
    <t>RIDLEY</t>
  </si>
  <si>
    <t>MATT RIDLEY</t>
  </si>
  <si>
    <t>O QUE NOS FAZ HUMANOS</t>
  </si>
  <si>
    <t>EDITORA RECORD</t>
  </si>
  <si>
    <t>POTENCIAL ELÉTRICO 3</t>
  </si>
  <si>
    <t>RESISTÊNCIA E RESISTIVIDADE 6</t>
  </si>
  <si>
    <t>R. GIECK</t>
  </si>
  <si>
    <t>CORRENTE ELÉTRICA 4</t>
  </si>
  <si>
    <t>RESISTÊNCIA ELÉTRICA 5</t>
  </si>
  <si>
    <t>ALBERT EINSTEIN</t>
  </si>
  <si>
    <t>COMO VEJO O MUNDO</t>
  </si>
  <si>
    <t xml:space="preserve">ÉRAMOS SEIS  </t>
  </si>
  <si>
    <t>DUMAS</t>
  </si>
  <si>
    <t>ALEXANDRE DUMAS</t>
  </si>
  <si>
    <t>FRANCISCO RUIZ VASSALLO</t>
  </si>
  <si>
    <t xml:space="preserve">AMOR DE PERDIÇÃO 6ªED. </t>
  </si>
  <si>
    <t>AMOR DE PERDIÇÃO 8ªED.</t>
  </si>
  <si>
    <t xml:space="preserve">AMOR DE PERDIÇÃO </t>
  </si>
  <si>
    <t>AMOR DE PERDIÇÃO</t>
  </si>
  <si>
    <t>AUTOCAD 2000 FUNDAMENTOS 2D&amp;3D  6ª ED.</t>
  </si>
  <si>
    <t>PHILCO</t>
  </si>
  <si>
    <t>ESQUEMÁRIO TV EM CORES</t>
  </si>
  <si>
    <t>O CORTIÇO</t>
  </si>
  <si>
    <t>CERED</t>
  </si>
  <si>
    <t>O CORTIÇO TOMO I  e.1</t>
  </si>
  <si>
    <t>AMÉRICA DO SUL</t>
  </si>
  <si>
    <t>O CORTIÇO TOMO I  e.2</t>
  </si>
  <si>
    <t>SONHOS D'OURO</t>
  </si>
  <si>
    <t>AS MINAS DE PRATA  TOMO I</t>
  </si>
  <si>
    <t>ÉDIPO REI  e.03</t>
  </si>
  <si>
    <t>ÉDIPO REI  e.04</t>
  </si>
  <si>
    <t>OS ÓRFÃOS DE JÂNIO</t>
  </si>
  <si>
    <t>L&amp;PM EDITORES</t>
  </si>
  <si>
    <t>ELES NÃO USAM BLACK-TIE  17ªED.</t>
  </si>
  <si>
    <t>SHAKESPEARE</t>
  </si>
  <si>
    <t>WILLIAM SHAKESPEARE</t>
  </si>
  <si>
    <t>SONHO DE UMA NOITE DE VERÃO  2ªED.</t>
  </si>
  <si>
    <t>EDITORA SCIPIONE</t>
  </si>
  <si>
    <t>PEARSON PRENTICE HALL</t>
  </si>
  <si>
    <t>ANTONIO CALDERELLI</t>
  </si>
  <si>
    <t>M. LEGRAN</t>
  </si>
  <si>
    <t>MOACYR DE LIMA E SILVA</t>
  </si>
  <si>
    <t>WALACE SOARES</t>
  </si>
  <si>
    <t xml:space="preserve">CONTABILIDADE DE CUSTOS    </t>
  </si>
  <si>
    <t>ARSENIO EDUARDO CORRÊA</t>
  </si>
  <si>
    <t>JEAN-DOMINIQUE WARNIER</t>
  </si>
  <si>
    <t>JOSÉ ANDRÉ CARUSO NETO</t>
  </si>
  <si>
    <t>ARNDT VON STAA</t>
  </si>
  <si>
    <t>ALBRT PAUL MALVINO</t>
  </si>
  <si>
    <t>ELETRÔNICA 4ª ED.  VOL I</t>
  </si>
  <si>
    <t>ELECTRON  V. 2</t>
  </si>
  <si>
    <t>SEGURANÇA DO TRABALHO</t>
  </si>
  <si>
    <t>DULCE MARCHINI NERY</t>
  </si>
  <si>
    <t>HIGIENE INDUSTRIAL E PSICOLOGIA DO TRABALHO</t>
  </si>
  <si>
    <t xml:space="preserve">WILSON  PINTO DE OLIVEIRA </t>
  </si>
  <si>
    <t>ADMINISTRAÇÃO FINANCEIRA  3ªED. E.2</t>
  </si>
  <si>
    <t>ADMINISTRAÇÃO FINANCEIRA  3ªED. E.3</t>
  </si>
  <si>
    <t>ADMINISTRAÇÃO FINANCEIRA  3ªED. E.4</t>
  </si>
  <si>
    <t>ADMINISTRAÇÃO FINANCEIRA  3ªED. E.5</t>
  </si>
  <si>
    <t>BORTOTO</t>
  </si>
  <si>
    <t>ARTUR CÉSAR BORTOTO</t>
  </si>
  <si>
    <t>A REVOLUÇÃO DOS BICHOS E.2</t>
  </si>
  <si>
    <t>A REVOLUÇÃO DOS BICHOS E.3</t>
  </si>
  <si>
    <t>ROCHA</t>
  </si>
  <si>
    <t>GLAUBER ROCHA</t>
  </si>
  <si>
    <t>RIVERSÃO SUSSUARANA</t>
  </si>
  <si>
    <t>79 PARK AVENUE</t>
  </si>
  <si>
    <t>ROBBINS</t>
  </si>
  <si>
    <t>HAROLD ROBBINS</t>
  </si>
  <si>
    <t>A MULHER SÓ</t>
  </si>
  <si>
    <t>OS SONHOS MORREM PRIMEIRO</t>
  </si>
  <si>
    <t>ATIRE A PRIMEIRA PEDRA</t>
  </si>
  <si>
    <t>ROBBE-GRILLET</t>
  </si>
  <si>
    <t>ALAIN ROBBE-GRILLET</t>
  </si>
  <si>
    <t>O CIÚME</t>
  </si>
  <si>
    <t>RIOS</t>
  </si>
  <si>
    <t>CASSANDRA RIOS</t>
  </si>
  <si>
    <t>JOÃO UBALDO RIBEIRO</t>
  </si>
  <si>
    <t>VIDA E PAIXÃO DE PANDONAR, O CRUEL</t>
  </si>
  <si>
    <t>VIVA O POVO BRASILEIRO  5ªED.</t>
  </si>
  <si>
    <t>DARCY RIBEIRO</t>
  </si>
  <si>
    <t>O MULO</t>
  </si>
  <si>
    <t>REVEL</t>
  </si>
  <si>
    <t>NEM MARX, NEM JESUS</t>
  </si>
  <si>
    <t>ARTENOVA</t>
  </si>
  <si>
    <t>REMARQUE</t>
  </si>
  <si>
    <t>ERICH MARIA REMARQUE</t>
  </si>
  <si>
    <t>NADA DE NOVO NO FRONT</t>
  </si>
  <si>
    <t>REGO</t>
  </si>
  <si>
    <t>JOSÉ LINS DO REGO</t>
  </si>
  <si>
    <t>MENINO DE ENGENHO  18ªED.</t>
  </si>
  <si>
    <t>DOIDINHO  25ªED.</t>
  </si>
  <si>
    <t>FOGO MORTO  28ªED. E.1</t>
  </si>
  <si>
    <t>FOGO MORTO  28ªED. E.2</t>
  </si>
  <si>
    <t>FOGO MORTO  28ªED. E.3</t>
  </si>
  <si>
    <t>ÁGUA-MÃE  7ªED.</t>
  </si>
  <si>
    <t>JOSÉ FERNANDES VIDAL</t>
  </si>
  <si>
    <t>USF</t>
  </si>
  <si>
    <t>FACULDADES FRANCISCANAS</t>
  </si>
  <si>
    <t>POESIA - 81</t>
  </si>
  <si>
    <t>FRANCISCO BADDINI</t>
  </si>
  <si>
    <t>GUIA INTERNET DE CONECTIVIDADE</t>
  </si>
  <si>
    <t>CYCLADES</t>
  </si>
  <si>
    <t>MANUAL DE EXPANSÃO DE PCS 2ªED.</t>
  </si>
  <si>
    <t>RANGEL</t>
  </si>
  <si>
    <t>PAULO RANGEL</t>
  </si>
  <si>
    <t>ASSASSINATO NA FLORESTA</t>
  </si>
  <si>
    <t>JOSÉ MAURO DE VASCONCELOS</t>
  </si>
  <si>
    <t>AS CONFISSÕES DE FREI ABÓBORA  7ªED.</t>
  </si>
  <si>
    <t>BRASILEIRO</t>
  </si>
  <si>
    <t>FRANCISCO BRASILEIRO</t>
  </si>
  <si>
    <t xml:space="preserve">BRASIL </t>
  </si>
  <si>
    <t>ASSIS BRASIL</t>
  </si>
  <si>
    <t>O LIVRO DE JUDAS</t>
  </si>
  <si>
    <t>DAN BROWN</t>
  </si>
  <si>
    <t>DOAÇÃO</t>
  </si>
  <si>
    <t>ANDERSON WILKER SANFINS</t>
  </si>
  <si>
    <t>LÓGICA DE PROGRAMAÇÃO PARTE 1</t>
  </si>
  <si>
    <t>TÉCNICA DE PROGRAMAÇÃO 1º CICLO</t>
  </si>
  <si>
    <t>PROTOCOLOS E APLICAÇÕES PARA REDES DE COMPUTADORES</t>
  </si>
  <si>
    <t>SOUSA</t>
  </si>
  <si>
    <t>MEMÓRIAS PÓSTUMAS DE BRÁS CUBAS e.4</t>
  </si>
  <si>
    <t xml:space="preserve">O PRIMO BASÍLIO 6ªED. </t>
  </si>
  <si>
    <t>JURACY PARENTE</t>
  </si>
  <si>
    <t>KOLLER</t>
  </si>
  <si>
    <t>AIUB</t>
  </si>
  <si>
    <t>BROPHY</t>
  </si>
  <si>
    <t>CAPUANO</t>
  </si>
  <si>
    <t>MONTALVÃO</t>
  </si>
  <si>
    <t>CULTURAL</t>
  </si>
  <si>
    <t>PRINCÍPIOS DA ADMINISTRAÇÃO DE RECURSOS HUMANOS: APLICADOS EM CURSOS TÉCNICOS E DE QUALIFICAÇÃO PROFISSIONAL e.01</t>
  </si>
  <si>
    <t>CURSO BÁSICO DE ADMINISTRAÇÃO DO PESSOAL 7ªed.</t>
  </si>
  <si>
    <t>LTr.</t>
  </si>
  <si>
    <t>MANUAL DE EXPANSÃO DE PCs PASSO A PASSO E.2</t>
  </si>
  <si>
    <t>KATZAN JÚNIOR</t>
  </si>
  <si>
    <t>HARRY KATZAN JÚNIOR</t>
  </si>
  <si>
    <t>EXPANDINDO O HARDWARE DO SEU PC: RÁPIDO E FÁCIL E.1</t>
  </si>
  <si>
    <t xml:space="preserve">KLICK </t>
  </si>
  <si>
    <t>BARBOSA</t>
  </si>
  <si>
    <t>FREDERICO BARBOSA</t>
  </si>
  <si>
    <t>WILSON</t>
  </si>
  <si>
    <t>FAMÍLIA EM PRETO E BRANCO</t>
  </si>
  <si>
    <t>J. A HUNTER</t>
  </si>
  <si>
    <t>MINHAS CAÇADAS NA ÁFRICA (BIBLIOTECA DE SELEÇÕES)</t>
  </si>
  <si>
    <t>YPIRANGA</t>
  </si>
  <si>
    <t>BERGIER</t>
  </si>
  <si>
    <t>JHIN</t>
  </si>
  <si>
    <t>MARIA ELIZABETH JHIN</t>
  </si>
  <si>
    <t>UM DIA, O AMOR</t>
  </si>
  <si>
    <t>A ILHA PERDIDA  22ªED.</t>
  </si>
  <si>
    <t>NADA É DE GRAÇA NA VIDA</t>
  </si>
  <si>
    <t>LIVRE PARA VIVER</t>
  </si>
  <si>
    <t>DRUON</t>
  </si>
  <si>
    <t>MAURICE DRUON</t>
  </si>
  <si>
    <t>DEFOE</t>
  </si>
  <si>
    <t>DANIEL DEFOE</t>
  </si>
  <si>
    <t>TEXTO BÁSICOS DE FILOSOFIA</t>
  </si>
  <si>
    <t>SEBASTIÃO BORTONE</t>
  </si>
  <si>
    <t>NADISTAS E TUDISTAS  4ªED.</t>
  </si>
  <si>
    <t>BRASIL - AMÉRICA</t>
  </si>
  <si>
    <t>ZIRALDO</t>
  </si>
  <si>
    <t>ABRIL EDUCAÇÃO</t>
  </si>
  <si>
    <t>TOMÁS ANTONIO GONZAGA</t>
  </si>
  <si>
    <t>RAUL POMPÉIA - LITERATURA COMENTADA</t>
  </si>
  <si>
    <t>UBIRAJARA 2ªed.</t>
  </si>
  <si>
    <t>O TRONCO DO IPÊ  6ªED.</t>
  </si>
  <si>
    <t>RADIOTECNIA</t>
  </si>
  <si>
    <t>J. NEY</t>
  </si>
  <si>
    <t>M. KOSTENKO E L. PIOTROVSKY</t>
  </si>
  <si>
    <t xml:space="preserve">DIMENSIONAMENTO  </t>
  </si>
  <si>
    <t>TITULO</t>
  </si>
  <si>
    <t>IDALBERTO CHIAVENATO</t>
  </si>
  <si>
    <t>AMÉRICO BORGES</t>
  </si>
  <si>
    <t>SINCLAYR LUIZ</t>
  </si>
  <si>
    <t>ADHEMAR BATISTA HEMÉRITAS</t>
  </si>
  <si>
    <t>ORGANIZAÇÃO E NORMAS</t>
  </si>
  <si>
    <t>KASSIMA, A TÁRTARA</t>
  </si>
  <si>
    <t>A DAMA DAS CAMÉLIAS TOMO I</t>
  </si>
  <si>
    <t>A DAMA DAS CAMÉLIAS TOMO II</t>
  </si>
  <si>
    <t>DRUMMOND</t>
  </si>
  <si>
    <t>TRISTE FIM DE POLICARPO QUARESMA e.5</t>
  </si>
  <si>
    <t>CONTROLADORES LÓGICOS PROGRAMÁVEIS</t>
  </si>
  <si>
    <t>CARLOS DRUMMOND DE ANDRADE</t>
  </si>
  <si>
    <t>SENTIMENTO DO MUNDO 6ª ED.</t>
  </si>
  <si>
    <t>SISTEMAS ERP NO BRASIL: (ENTERPRISE RESOURCE PLANNING): TEORIA E CASOS E.2</t>
  </si>
  <si>
    <t>SISTEMAS ERP NO BRASIL: (ENTERPRISE RESOURCE PLANNING): TEORIA E CASOS E.3</t>
  </si>
  <si>
    <t>SISTEMAS ERP NO BRASIL: (ENTERPRISE RESOURCE PLANNING): TEORIA E CASOS E.4</t>
  </si>
  <si>
    <t>ELETRICIDADE PRATICANDO ELETRICIDADE CIRCUITOS  EM CC</t>
  </si>
  <si>
    <t>SOL</t>
  </si>
  <si>
    <t>ILSA LIMA MONTEIRO</t>
  </si>
  <si>
    <t>BOLETIM-COR-DE-ROSA</t>
  </si>
  <si>
    <t>LORD COCHRANE</t>
  </si>
  <si>
    <t>CENTRO NACIONAL DE CAPACITAÇÃO DA TELEBRÁS</t>
  </si>
  <si>
    <t xml:space="preserve">QUALIDADE </t>
  </si>
  <si>
    <t>PHILIP KOTLER</t>
  </si>
  <si>
    <t>CAPITALISMO PARA PRINCIPIANTES</t>
  </si>
  <si>
    <t>EDITORA ÁTICA</t>
  </si>
  <si>
    <t>GLASSNER</t>
  </si>
  <si>
    <t>BARRY GLASSNER</t>
  </si>
  <si>
    <t>EDITORA FRANCIS</t>
  </si>
  <si>
    <t>CULTURA DO MEDO</t>
  </si>
  <si>
    <t>VICTORINE VIVIANE MIZRAHI</t>
  </si>
  <si>
    <t>ANSELMO EDUARDO DINIZ</t>
  </si>
  <si>
    <t>FERDINANDO NATALE</t>
  </si>
  <si>
    <t>FESTO</t>
  </si>
  <si>
    <t>A MONTANHA PARTIDA 7ªED.</t>
  </si>
  <si>
    <t>OS DOIS LADOS DA MOEDA  10ªED.</t>
  </si>
  <si>
    <t>MORAIS</t>
  </si>
  <si>
    <t>ANTONIETA DIAS DE MORAIS</t>
  </si>
  <si>
    <t>CONTOS E LENDAS DE ÍNDIOS NO BRASIL  2ªED.</t>
  </si>
  <si>
    <t>CONTOS E LENDAS DE ÍNDIOS NO BRASIL  4ªED.</t>
  </si>
  <si>
    <t>ARISTIDES FRAGA LIMA</t>
  </si>
  <si>
    <t>PERIGOS NO MAR 4ªED.</t>
  </si>
  <si>
    <t>VINICIUS DE MORAES</t>
  </si>
  <si>
    <t>A ARCA DE NOÉ  17ªED.</t>
  </si>
  <si>
    <t>MANUAL DE ADMINISTRAÇÃO DA PRODUÇÃO vol.1</t>
  </si>
  <si>
    <t>O PLANO DE MARKETING 3ªed. E.01</t>
  </si>
  <si>
    <t>O PLANO DE MARKETING 3ªed. E.02</t>
  </si>
  <si>
    <t>BEATRIZ SANTOS SAMARA</t>
  </si>
  <si>
    <t>PESQUISA DE MARKETING 4ªed. E.01</t>
  </si>
  <si>
    <t>SISTEMAS ERP NO BRASIL: (ENTERPRISE RESOURCE PLANNING): TEORIA E CASOS E.5</t>
  </si>
  <si>
    <t>50 CASOS REAIS DE ADMINISTRAÇÃO E.1</t>
  </si>
  <si>
    <t>50 CASOS REAIS DE ADMINISTRAÇÃO E.2</t>
  </si>
  <si>
    <t>ADMINISTRAÇÃO DA PRODUÇÃO 2ªED. E.2</t>
  </si>
  <si>
    <t>ADMINISTRAÇÃO DA PRODUÇÃO 2ªED. E.3</t>
  </si>
  <si>
    <t>DEPTO GRÁFICO USF</t>
  </si>
  <si>
    <t>POESIAS &amp; CRÔNICAS E.2</t>
  </si>
  <si>
    <t>POESIA</t>
  </si>
  <si>
    <t>POESIA &amp; CRÔNICA E.1</t>
  </si>
  <si>
    <t>MASSAO OHNO</t>
  </si>
  <si>
    <t>ELETRICIDADE</t>
  </si>
  <si>
    <t>ALMEIDA NEVES</t>
  </si>
  <si>
    <t>HERDER</t>
  </si>
  <si>
    <t xml:space="preserve">DESENHO TÉCNICO  </t>
  </si>
  <si>
    <t>PLÍNIO BENEDICTO LAURO CASTRUCCI</t>
  </si>
  <si>
    <t>CONTROLE LINEAR: MÉTODO BÁSICO  VOL. 1</t>
  </si>
  <si>
    <t>MANUAL DEL CONSTRUCTOR DE MÁQUINAS 4ªED. T.I</t>
  </si>
  <si>
    <t>MM EDITORA</t>
  </si>
  <si>
    <t>AUTOMAÇÃO ELETROPNEUMÁTICA  6ªED. E.1</t>
  </si>
  <si>
    <t xml:space="preserve">NELSO GAUZE  </t>
  </si>
  <si>
    <t>AUTOMAÇÃO ELETROPNEUMÁTICA 6ªED. E.2</t>
  </si>
  <si>
    <t>NEW YORK</t>
  </si>
  <si>
    <t>TRANSISTORES</t>
  </si>
  <si>
    <t>PRESENÇA</t>
  </si>
  <si>
    <t>LISBOA</t>
  </si>
  <si>
    <t>INICIAÇÃO À FOTOELECTRÓNICA E.2</t>
  </si>
  <si>
    <t>INICIAÇÃO À FOTOELECTRÓNICA E.1</t>
  </si>
  <si>
    <t>FREITAS BASTOS</t>
  </si>
  <si>
    <t>TEXAS</t>
  </si>
  <si>
    <t>TEXAS INSTRUMENTS INCORPORATED</t>
  </si>
  <si>
    <t xml:space="preserve">LIVROS TÉCNICOS </t>
  </si>
  <si>
    <t>AMPLIFICADOR OPERACIONAL: TEORIA E ANÁLISE</t>
  </si>
  <si>
    <t>DISPOSITIVOS SEMICONDUTORES: DIODOS E TRANSISTORES  7ª ED. E.2</t>
  </si>
  <si>
    <t>DISPOSITIVOS SEMICONDUTORES: DIODOS E TRANSISTORES  7ª ED. E.1</t>
  </si>
  <si>
    <t xml:space="preserve">DISPOSITIVOS SEMICONDUTORES: DIODOS E TRANSISTORES  </t>
  </si>
  <si>
    <t>DISPOSITIVOS SEMICONDUTORES: TIRISTORES CONTROLE DE POTÊNCIA EM C.C E C.A.  7ª ED. E.2</t>
  </si>
  <si>
    <t>NETO</t>
  </si>
  <si>
    <t>JOSÉ GURJÃO NETO</t>
  </si>
  <si>
    <t>NOVA MECÂNICA INDUSTRIAL V.2</t>
  </si>
  <si>
    <t>INTELIGÊNCIA EMOCIONAL: A TEORIA REVOLUCIONÁRIA QUE REDEFINE O QUE É SER INTELIGENTE E.2</t>
  </si>
  <si>
    <t>PRÁTICA DA ADMINISTRAÇÃO DE EMPRESAS e.01</t>
  </si>
  <si>
    <t>PRÁTICA DA ADMINISTRAÇÃO DE EMPRESAS e.02</t>
  </si>
  <si>
    <t>OS TRÊS ANÉIS</t>
  </si>
  <si>
    <t>OS LÔBOS</t>
  </si>
  <si>
    <t>FERRÉZ</t>
  </si>
  <si>
    <t>CAPÃO PECADO</t>
  </si>
  <si>
    <t>FLAUBERT</t>
  </si>
  <si>
    <t>GUSTAVE FLAUBERT</t>
  </si>
  <si>
    <t>MADAME BOVARY</t>
  </si>
  <si>
    <t>CIRCUITOS PRACTICOS DE ELECTRONICA</t>
  </si>
  <si>
    <t>EDWIN C. LOWENBERG</t>
  </si>
  <si>
    <t>PROF. ROBERTO LAGE TERASSOVICH</t>
  </si>
  <si>
    <t>PALESTRA - PNEUMÁTICA</t>
  </si>
  <si>
    <t xml:space="preserve">FARL J. WATERS </t>
  </si>
  <si>
    <t>HORTA SANTOS</t>
  </si>
  <si>
    <t>PORTO EDITORA</t>
  </si>
  <si>
    <t>PORTO</t>
  </si>
  <si>
    <t>ELETRÔNICA GERAL 2ªED. V.1</t>
  </si>
  <si>
    <t>ROBERTO ANTONIO LANDO</t>
  </si>
  <si>
    <t xml:space="preserve">MILTON KAUFMAN </t>
  </si>
  <si>
    <t>ELETRÔNICA JUNIOR V.14</t>
  </si>
  <si>
    <t>ELETRÔNICA ESPECIAL 3ªED. V.1</t>
  </si>
  <si>
    <t xml:space="preserve">INFORMÁTICA ELETRÔNICA DIGITAL V.4 </t>
  </si>
  <si>
    <t xml:space="preserve">INFORMÁTICA ELETRÔNICA DIGITAL  V.5 </t>
  </si>
  <si>
    <t>ELETRÔNICA DIGITAL  V.1</t>
  </si>
  <si>
    <t>BOOCH</t>
  </si>
  <si>
    <t>GRADY BOOCH</t>
  </si>
  <si>
    <t>UML, GUIA DE USUÁRIO</t>
  </si>
  <si>
    <t>DON TAYLOR</t>
  </si>
  <si>
    <t xml:space="preserve">KYLIX, SOLUÇÕES PRÁTICAS E AVANÇADAS  </t>
  </si>
  <si>
    <t xml:space="preserve">PATRICK NIEMEYER </t>
  </si>
  <si>
    <t>AVALIAÇÃO ECONÔMICA DE EMPRESAS: TÉCNICA E PRÁTICA 2ªED. E.3</t>
  </si>
  <si>
    <t>MESQUITA</t>
  </si>
  <si>
    <t>CETESB</t>
  </si>
  <si>
    <t>MICROCOMPUTADORES E MICROPROCESSADORES E.2</t>
  </si>
  <si>
    <t>CONSTRUA O SEU PRÓPRIO COMPUTADOR USANDO O MP-Z80 E.2</t>
  </si>
  <si>
    <t>CONSTRUA O SEU PRÓPRIO COMPUTADOR USANDO O MP-Z80 E.1</t>
  </si>
  <si>
    <t xml:space="preserve">LUIZ BENEDITO CYPRIANO </t>
  </si>
  <si>
    <t>ESTUDO DIRIGIDO DE SQL(ANSI/89)</t>
  </si>
  <si>
    <t>TATIANA ROMERO WILD</t>
  </si>
  <si>
    <t xml:space="preserve">PIONEIRA  </t>
  </si>
  <si>
    <t>MUDANÇA ORGANIZACIONAL e.02</t>
  </si>
  <si>
    <t>M.BOOKS DO BRASIL</t>
  </si>
  <si>
    <t>MUDANÇA ORGANIZACIONAL e.01</t>
  </si>
  <si>
    <t>NOVO BRASIL</t>
  </si>
  <si>
    <t>ELETRÔNICA BÁSICA: TEORIA E PRÁTICA</t>
  </si>
  <si>
    <t>CLÁUDIA CAMPOS NETTO ALVES DE LIMA</t>
  </si>
  <si>
    <t>C.B.BESANT</t>
  </si>
  <si>
    <t>LÓGICA ESTRUTURADA PARA PROGRAMAÇÃO DE COMPUTADORES</t>
  </si>
  <si>
    <t>JOSÉ EDUARDO CUNHA LAZZURI</t>
  </si>
  <si>
    <t>LEGRAN</t>
  </si>
  <si>
    <t>GUZZO</t>
  </si>
  <si>
    <t>CORRÊA</t>
  </si>
  <si>
    <t>ZACCARELLI</t>
  </si>
  <si>
    <t>FREIRIAS</t>
  </si>
  <si>
    <t>MARTINS</t>
  </si>
  <si>
    <t>POMERANZ</t>
  </si>
  <si>
    <t>TOFFLER</t>
  </si>
  <si>
    <t>KIYOSAKI</t>
  </si>
  <si>
    <t>VANNUCCI</t>
  </si>
  <si>
    <t>FEITOSA</t>
  </si>
  <si>
    <t>BLANCHARD</t>
  </si>
  <si>
    <t>MARRAS</t>
  </si>
  <si>
    <t>MORALES</t>
  </si>
  <si>
    <t>SERSON</t>
  </si>
  <si>
    <t xml:space="preserve">LIMA  </t>
  </si>
  <si>
    <t>BOOG</t>
  </si>
  <si>
    <t>SAYLES</t>
  </si>
  <si>
    <t>DERSAL</t>
  </si>
  <si>
    <t>WESTWOOD</t>
  </si>
  <si>
    <t>SAMARA</t>
  </si>
  <si>
    <t>KOTLER</t>
  </si>
  <si>
    <t>BERTAGLIA</t>
  </si>
  <si>
    <t>LUBBEN</t>
  </si>
  <si>
    <t>MACHLINE</t>
  </si>
  <si>
    <t>NAKAJIMA</t>
  </si>
  <si>
    <t>ROMPENDO AS BARREIRAS DA ADMINISTRAÇÃO E.5</t>
  </si>
  <si>
    <t>SLATER</t>
  </si>
  <si>
    <t>MCKENNA</t>
  </si>
  <si>
    <t>DIREITO ADMINISTRATIVO  21ªED. E.2</t>
  </si>
  <si>
    <t>DIREITO ADMINISTRATIVO  21ªED. E.3</t>
  </si>
  <si>
    <t>DIREITO ADMINISTRATIVO  21ªED. E.4</t>
  </si>
  <si>
    <t>DIREITO ADMINISTRATIVO  21ªED. E.5</t>
  </si>
  <si>
    <t>JOSÉ CARLOS ASSIS DORNELAS</t>
  </si>
  <si>
    <t>COMANDOS ELÉTRICOS (ELETROTÉCNICA BÁSICA)</t>
  </si>
  <si>
    <t>TECNOLOGIA DE COMANDOS ELÉTRICOS</t>
  </si>
  <si>
    <t>COMANDOS ELÉTRICOS ELETRICIDADE</t>
  </si>
  <si>
    <t>QUESTIONÁRIO DE TECNOLOGIA - ELETRICISTA INSTALADOR</t>
  </si>
  <si>
    <t>INSTALAÇÕES TÉCNICAS</t>
  </si>
  <si>
    <t>LUCÍOLA / DIVA / ENCARNAÇÃO</t>
  </si>
  <si>
    <t>TIL / O SERTANEJO V. 5</t>
  </si>
  <si>
    <t>SOBRENOME</t>
  </si>
  <si>
    <t>PIERRE DURANTON</t>
  </si>
  <si>
    <t>FELIPE NERY RODRIGUES MACHADO</t>
  </si>
  <si>
    <t>PROJETO DE BANCO DE DADOS: UMA VISÃO PRÁTICA  8ªED.</t>
  </si>
  <si>
    <t>GARCIA-MOLINA</t>
  </si>
  <si>
    <t>IMPLEMENTAÇÃO DE SISTEMAS DE BANCOS DE DADOS</t>
  </si>
  <si>
    <t>INSTALAÇÕES ELÉTRICAS RESIDENCIAIS E.3</t>
  </si>
  <si>
    <t>O ÓCIO CRIATIVO 4ªed.</t>
  </si>
  <si>
    <t>ROBERT T. KIYOSAKI</t>
  </si>
  <si>
    <t>ADMINISTRAÇÃO INDUSTRIAL E GERAL 7ªed.</t>
  </si>
  <si>
    <t xml:space="preserve">BRUNO HENRIQUE ROCHA FERNANDES </t>
  </si>
  <si>
    <t>FUNDAMENTOS DE COMPUTADORES DIGITAIS  4ªED.</t>
  </si>
  <si>
    <t>ANTONIO NICOLAU YOUSSEF</t>
  </si>
  <si>
    <t>LINGUAGEM BASIC E PROGRAMAS PARA MATEMÁTICA</t>
  </si>
  <si>
    <t>MATSUMOTO</t>
  </si>
  <si>
    <t>CHAK</t>
  </si>
  <si>
    <t>ALVES</t>
  </si>
  <si>
    <t>SILVA</t>
  </si>
  <si>
    <t>PINTO</t>
  </si>
  <si>
    <t>LIMA</t>
  </si>
  <si>
    <t>ARGUS MOREIRA</t>
  </si>
  <si>
    <t>GERHARD SENGBERG</t>
  </si>
  <si>
    <t>ELETRICIDADE E ÍMÃS</t>
  </si>
  <si>
    <t>HUGO KOTTHAUS</t>
  </si>
  <si>
    <t>VICENTE CHIAVERINI</t>
  </si>
  <si>
    <t>MARCO AURÉLIO P. DIAS</t>
  </si>
  <si>
    <t>ADMINISTRAÇÃO DE MATERIAIS: PRÍNCIPIOS, CONCEITOS E GESTÃO 5ªED. E.1</t>
  </si>
  <si>
    <t>ADMINISTRAÇÃO DE MATERIAIS: PRÍNCIPIOS, CONCEITOS E GESTÃO 5ªED. E.2</t>
  </si>
  <si>
    <t>JOÃO PEDRO ASSUMPÇÃO BASTOS</t>
  </si>
  <si>
    <t>VINICIUS DE MORAES : POESIA COMPLETA E PROSA</t>
  </si>
  <si>
    <t>A CANÇÃO DO AMOR ARMADO  5ª ED.</t>
  </si>
  <si>
    <t>EDITORA CIVILIZAÇÃO BRASILEIRA</t>
  </si>
  <si>
    <t>ROMANCEIRO DA INCONFIDÊNCIA</t>
  </si>
  <si>
    <t>ADMINISTRAÇÃO DE MARKETING  5ªED. E.5</t>
  </si>
  <si>
    <t>DI PIETRO</t>
  </si>
  <si>
    <t>MARIA SYLVIA ZANELLA DI PIETRO</t>
  </si>
  <si>
    <t>DIREITO ADMINISTRATIVO  21ªED. E.1</t>
  </si>
  <si>
    <t>ANÁLISE DE CIRCUITOS E.3</t>
  </si>
  <si>
    <t>LUIZ FERNANDO PEREIRA DE MELLO</t>
  </si>
  <si>
    <t>UM LIVRO DE HORAS</t>
  </si>
  <si>
    <t>AS COMÉDIAS DE ANTÔNIO JOSÉ, O JUDEU</t>
  </si>
  <si>
    <t>DAVIDSON</t>
  </si>
  <si>
    <t>EDITORA</t>
  </si>
  <si>
    <t>LOCAL</t>
  </si>
  <si>
    <t>ANO</t>
  </si>
  <si>
    <t>VILA DOS CONFINS  22ªED.</t>
  </si>
  <si>
    <t>MAKTUB E.1</t>
  </si>
  <si>
    <t>ROCCO</t>
  </si>
  <si>
    <t>MAKTUB E.2</t>
  </si>
  <si>
    <t xml:space="preserve">AS VALKÍRIAS 58ªED. </t>
  </si>
  <si>
    <t>O ALQUIMISTA</t>
  </si>
  <si>
    <t>O DOM SUPREMO</t>
  </si>
  <si>
    <t>ARANHA</t>
  </si>
  <si>
    <t>GRAÇA ARANHA</t>
  </si>
  <si>
    <t>OXFORD</t>
  </si>
  <si>
    <t>LONDRES</t>
  </si>
  <si>
    <t>HOEPLI</t>
  </si>
  <si>
    <t xml:space="preserve">COMPORTAMENTO HUMANO NO TRABALHO: UMA ABORDAGEM ORGANIZACIONAL E.5 V.2 </t>
  </si>
  <si>
    <t>ADMINISTRAÇÃO INDUSTRIAL E GERAL: PREVISÃO, ORGANIZAÇÃO, COMANDO, COORDENAÇÃO, CONTROLE 10ªED. E.1</t>
  </si>
  <si>
    <t>ADMINISTRAÇÃO INDUSTRIAL E GERAL: PREVISÃO, ORGANIZAÇÃO, COMANDO, COORDENAÇÃO, CONTROLE 10ªED. E.2</t>
  </si>
  <si>
    <t>ADMINISTRANDO PARA O FUTURO: OS ANOS 90 E A VIRADA DO SÉCULO E.5</t>
  </si>
  <si>
    <t>GOLDRATT</t>
  </si>
  <si>
    <t>ADMINISTRAÇÃO DO PRODUTO 2ªED. E.3</t>
  </si>
  <si>
    <t>ADMINISTRAÇÃO DO PRODUTO 2ªED. E.4</t>
  </si>
  <si>
    <t>ADMINISTRAÇÃO DO PRODUTO 2ªED. E.5</t>
  </si>
  <si>
    <t>ROBERTO BRAGA</t>
  </si>
  <si>
    <t>A BRUCE CARLSON</t>
  </si>
  <si>
    <t>COMMUNICATION SYSTEMS</t>
  </si>
  <si>
    <t>JAROSLAV SMIT</t>
  </si>
  <si>
    <t>SIGNO</t>
  </si>
  <si>
    <t>SD</t>
  </si>
  <si>
    <t>J. TH. APPELS Y B. H. GEELS</t>
  </si>
  <si>
    <t>RUBENS DARIO FUCHS</t>
  </si>
  <si>
    <t>MÁRIO DUNHAN</t>
  </si>
  <si>
    <t>ELETRICIDADE PARA ELETRÔNICA</t>
  </si>
  <si>
    <t>ELETRICIDADE BÁSICA VOL. 1</t>
  </si>
  <si>
    <t>OLLE I. ELGERD</t>
  </si>
  <si>
    <t>INTRODUÇÃO À TEORIA DE SISTEMAS DE ENERGIA ELÉTRICA</t>
  </si>
  <si>
    <t>MEB</t>
  </si>
  <si>
    <t>GUAZZELLI</t>
  </si>
  <si>
    <t>MELLO</t>
  </si>
  <si>
    <t>LANDO</t>
  </si>
  <si>
    <t>TURNER</t>
  </si>
  <si>
    <t>SEABRA</t>
  </si>
  <si>
    <t>AHMED</t>
  </si>
  <si>
    <t>IDOETA</t>
  </si>
  <si>
    <t>VISCONTI</t>
  </si>
  <si>
    <t>MANDADO</t>
  </si>
  <si>
    <t>SOUZA</t>
  </si>
  <si>
    <t>IDEALI</t>
  </si>
  <si>
    <t>OSBORNE</t>
  </si>
  <si>
    <t>CIARCIA</t>
  </si>
  <si>
    <t>CYPRIANO</t>
  </si>
  <si>
    <t>ZUFFO</t>
  </si>
  <si>
    <t>TAUB</t>
  </si>
  <si>
    <t>TITUS</t>
  </si>
  <si>
    <t>NICOLOSI</t>
  </si>
  <si>
    <t>MORGAN</t>
  </si>
  <si>
    <t>SILVA JR.</t>
  </si>
  <si>
    <t>TRAVASSOS</t>
  </si>
  <si>
    <t>PARR</t>
  </si>
  <si>
    <t>TEATRO</t>
  </si>
  <si>
    <t>DOR E GLÓRIA DE CERVANTES</t>
  </si>
  <si>
    <t>SABINO</t>
  </si>
  <si>
    <t>FERNANDO TAVARES SABINO</t>
  </si>
  <si>
    <t>MECÂNICA</t>
  </si>
  <si>
    <t>DESENVOLVENDO SCRIPTS XML E WMI PARA O MICROSOFT SQL SERVER 2000</t>
  </si>
  <si>
    <t>SCHNAIDERMAN</t>
  </si>
  <si>
    <t>BRASILIENSE</t>
  </si>
  <si>
    <t>BORIS SCHNAIDERMAN</t>
  </si>
  <si>
    <t xml:space="preserve">ELETRICIDADE CIRCUITOS EM CORRENTE CONTÍNUA  </t>
  </si>
  <si>
    <t>JOSÉ BARBOSA DA SILVA JÚNIOR</t>
  </si>
  <si>
    <t>PRÁTICA CONTÁBIL: ASSUNTOS TRIBUTÁRIOS e.01</t>
  </si>
  <si>
    <t>PRÁTICA CONTÁBIL: ASSUNTOS TRIBUTÁRIOS e.02</t>
  </si>
  <si>
    <t xml:space="preserve">RENATO NOGUEIRA SALDINI </t>
  </si>
  <si>
    <t>EXPERIMENTS IN  TELECOMMUNICATIONS</t>
  </si>
  <si>
    <t>REVISTA TELEBRÁS</t>
  </si>
  <si>
    <t>TELECOMUNICAÇÃO/NOVEMBRO/1990</t>
  </si>
  <si>
    <t>TELECOMUNICAÇÃO/DEZEMBRO/1983</t>
  </si>
  <si>
    <t>SALVAT</t>
  </si>
  <si>
    <t>M. BALDINETTI</t>
  </si>
  <si>
    <t>LIBBE SMIT</t>
  </si>
  <si>
    <t>MÁRIO PAGLIARCCI</t>
  </si>
  <si>
    <t>ELETROTÉCNICA GERAL</t>
  </si>
  <si>
    <t>A ESCRAVA ISAURA E.3</t>
  </si>
  <si>
    <t>A ESCRAVA ISAURA E.4</t>
  </si>
  <si>
    <t>TACHIZAWA</t>
  </si>
  <si>
    <t>TAKESHY TACHIZAWA</t>
  </si>
  <si>
    <t>ESTUDO DIRIGIDO DE DREAMWEAVER 4 EM PORTUGUÊS</t>
  </si>
  <si>
    <t>RAUL PERAGALLO TORREIRA</t>
  </si>
  <si>
    <t>PIONEIRA/PUBLIFOLHA</t>
  </si>
  <si>
    <t>WARREN G. BENNIS</t>
  </si>
  <si>
    <t>200?</t>
  </si>
  <si>
    <t>F.PROENZA</t>
  </si>
  <si>
    <t>RESISTÊNCIA DOS MATERIAIS e.1</t>
  </si>
  <si>
    <t>RESISTÊNCIA DOS MATERIAIS e.2</t>
  </si>
  <si>
    <t>MANUAL DE UTILIZAÇÃO DO OSCILOSCÓPIO</t>
  </si>
  <si>
    <t>EDITELE</t>
  </si>
  <si>
    <t>MANUAL DE HIDRÁULICA BÁSICA 3ªED.</t>
  </si>
  <si>
    <t>REXNORD</t>
  </si>
  <si>
    <t>GTZ</t>
  </si>
  <si>
    <t>ALEMANHA</t>
  </si>
  <si>
    <t>NORBERTO A TORRES</t>
  </si>
  <si>
    <t>PLANEJAMENTO DE INFORMÁTICA NA EMPRESA</t>
  </si>
  <si>
    <t>ATLAS</t>
  </si>
  <si>
    <t>BARTEE</t>
  </si>
  <si>
    <t>CAPITÃO BELLE-ROSE  1ª VOL.</t>
  </si>
  <si>
    <t>SUASSUNA</t>
  </si>
  <si>
    <t>A FARSA DE INÊS PEREIRA  3ªED.</t>
  </si>
  <si>
    <t xml:space="preserve">ARIANO SUASSUNA </t>
  </si>
  <si>
    <t xml:space="preserve">ARIANO SUASSUNA  </t>
  </si>
  <si>
    <t>AUTO DA COMPADECIDA  34ªED.</t>
  </si>
  <si>
    <t>AUTO DA COMPADECIDA  35ªED.</t>
  </si>
  <si>
    <t>VIANNA FILHO</t>
  </si>
  <si>
    <t>ODUVALDO VIANNA FILHO</t>
  </si>
  <si>
    <t>VAN VALKENBURGH</t>
  </si>
  <si>
    <t>TECONOLOGIA DA INFORMAÇÃO: APLICADA A SISTEMAS DE INFORMAÇÃO EMPRESARIAIS  5ªED. E.1</t>
  </si>
  <si>
    <t>O MEDALHÃO</t>
  </si>
  <si>
    <t>WHITELEY</t>
  </si>
  <si>
    <t>COBRA</t>
  </si>
  <si>
    <t>TEMES</t>
  </si>
  <si>
    <t>NERY</t>
  </si>
  <si>
    <t>STERSA</t>
  </si>
  <si>
    <t>STELLMAN</t>
  </si>
  <si>
    <t>BENNIS</t>
  </si>
  <si>
    <t>POLÍCIA MILITAR DO ESTADO DE SÃO PAULO</t>
  </si>
  <si>
    <t>DANIKEN</t>
  </si>
  <si>
    <t>ERICH VON DANIKEN</t>
  </si>
  <si>
    <t>ERAM OS DEUSES ASTRONAUTAS?  17ªED.</t>
  </si>
  <si>
    <t>VIAGEM AO REDOR DA LUA</t>
  </si>
  <si>
    <t>VINTE MIL LÉGUAS SUBMARINAS</t>
  </si>
  <si>
    <t>VIAGEM AO CENTRO DA ÁFRICA</t>
  </si>
  <si>
    <t>A VOLTA AO MUNDO EM 80 DIAS</t>
  </si>
  <si>
    <t>SIBORDI</t>
  </si>
  <si>
    <t>VIAGEM AO CENTRO DA TERRA</t>
  </si>
  <si>
    <t>O PAÍS DAS PELES</t>
  </si>
  <si>
    <t>ROBUS, O CONQUISTADOR</t>
  </si>
  <si>
    <t xml:space="preserve">DE NOTÍCIAS E NÃO-NOTÍCIAS FAZ-SE A CRÔNICA 8ªED. </t>
  </si>
  <si>
    <t>ANÍSIO</t>
  </si>
  <si>
    <t>CHICO ANÍSIO</t>
  </si>
  <si>
    <t>A CURVA DO COLOMBO</t>
  </si>
  <si>
    <t>DOMINANDO O WINDOWS 2000 SERVER - A BÍBLIA</t>
  </si>
  <si>
    <t>CHARLIE RUSSEL</t>
  </si>
  <si>
    <t>MICROSOFT WINDOWS NT SERVER 4.0 - GUIA AUTORIZADO MICROSOFT</t>
  </si>
  <si>
    <t>ESTUDO DIRIGIDO DE INFORMÁTICA BÁSICA 5ªED.</t>
  </si>
  <si>
    <t>PLANILHAS ELETRÔNICAS COMO USÁ-LAS</t>
  </si>
  <si>
    <t>J. OZON EDITOR</t>
  </si>
  <si>
    <t>PAULINAS</t>
  </si>
  <si>
    <t>SELEÇÕES ELETRÔNICAS</t>
  </si>
  <si>
    <t>JOSEPH J. DISTEFANO</t>
  </si>
  <si>
    <t>MÉXICO</t>
  </si>
  <si>
    <t>PIMENTA</t>
  </si>
  <si>
    <t>BEST SELLER</t>
  </si>
  <si>
    <t>JARR FIGUEIREDO DE OLIVEIRA</t>
  </si>
  <si>
    <t xml:space="preserve">USP </t>
  </si>
  <si>
    <t>SISTEMAS DE ONDAS GUIADAS</t>
  </si>
  <si>
    <t>PROJETOS DE SISTEMAS RÁDIO  2ª ED.</t>
  </si>
  <si>
    <t>SISTEMAS DE COMUNICAÇÕES</t>
  </si>
  <si>
    <t>MEDICIONES ELECTRONICAS</t>
  </si>
  <si>
    <t>101 USOS PARA O SEU MULTÍMETRO</t>
  </si>
  <si>
    <t>SCHRADER BELLOWS</t>
  </si>
  <si>
    <t>SHELDON</t>
  </si>
  <si>
    <t>SIDNEY SHELDON</t>
  </si>
  <si>
    <t>COMO MONTAR, CONFIGURAR E EXPANDIR SEU PC DE 200 A 500 MHZ</t>
  </si>
  <si>
    <t>FABIANO MARQUES VIEIRA</t>
  </si>
  <si>
    <t>MANUAL DE CONTABILIDADE TRIBUTÁRIA 2ª ed. e.01</t>
  </si>
  <si>
    <t>PSICOLOGIA</t>
  </si>
  <si>
    <t>GESTÃO AMBIENTAL E RESPONSABILIDADE SOCIAL CORPORATIVA: ESTRATÉGIAS DE NEGÓCIOS FOCADAS NA REALIDADE BRASILEIRA 5ªED. E.3</t>
  </si>
  <si>
    <t>GESTÃO EMPRESARIAL EM ORGANIZAÇÕES APRENDIZES: A ARTE DE GERIR MUDANÇAS E.3</t>
  </si>
  <si>
    <t>CURSO DE CONTABILIDADE 2ª ed.</t>
  </si>
  <si>
    <t>ESPECIFICAÇÕES P/ INSTALAÇÕES DE PREVENÇÃO E COMBATE INCÊNDIOS</t>
  </si>
  <si>
    <t>ROBERT ARNOLD</t>
  </si>
  <si>
    <t>ELETRÔNICA INDUSTRIAL</t>
  </si>
  <si>
    <t>MÁRIO DUNHAM</t>
  </si>
  <si>
    <t>ABC DOS COMPONENTES ELETRÔNICOS</t>
  </si>
  <si>
    <t>MANUAL DE CONTABILIDADE TRIBUTÁRIA 2ª ed. e.02</t>
  </si>
  <si>
    <t>CENTRO ESTADUAL DE EDUCAÇÃO TECNOLÓGICA PAULA SOUZA</t>
  </si>
  <si>
    <t>NA MARGEM DO RIO PIEDRA EU SENTEI E CHOREI</t>
  </si>
  <si>
    <t>MANUAL DA CARA-METADE: ENCONTRE A SUA E SEJA FELIZ</t>
  </si>
  <si>
    <t>FITTIPALDI</t>
  </si>
  <si>
    <t>KUZNETSOV</t>
  </si>
  <si>
    <t>ALMEIDA</t>
  </si>
  <si>
    <t>ANÁLISE DE CIRCUITOS 4ªED.</t>
  </si>
  <si>
    <t>ANÁLISE DE CIRCUITOS  E.6</t>
  </si>
  <si>
    <t>APOSTILA - ANÁLISE DE CIRCUITOS EM CORRENTE CONTÍNUA E.2</t>
  </si>
  <si>
    <t>ATUAL</t>
  </si>
  <si>
    <t>BACH</t>
  </si>
  <si>
    <t>RICHARD BACH</t>
  </si>
  <si>
    <t>NÓRDICA</t>
  </si>
  <si>
    <t>LONGINO</t>
  </si>
  <si>
    <t>DO SUBLIME</t>
  </si>
  <si>
    <t>FOX</t>
  </si>
  <si>
    <t>SABRINA FOX</t>
  </si>
  <si>
    <t>ILUMINAÇÃO, SEXO E COCA-COLA: DESAFIOS NO CAMINHO ESPIRITUAL</t>
  </si>
  <si>
    <t>EDITORA PENSAMENTO</t>
  </si>
  <si>
    <t>ROGERS</t>
  </si>
  <si>
    <t>CARL R. ROGERS</t>
  </si>
  <si>
    <t>TERAPIA CENTRADA NO PACIENTE</t>
  </si>
  <si>
    <t>TOTH</t>
  </si>
  <si>
    <t>MAX TOTH E GREG NIELSEN</t>
  </si>
  <si>
    <t>RECORD</t>
  </si>
  <si>
    <t>A FORÇA DAS PIRÂMIDES  3ª ED.</t>
  </si>
  <si>
    <t>MELHORAMENTOS</t>
  </si>
  <si>
    <t>WEIL</t>
  </si>
  <si>
    <t>PIERRE WEIL</t>
  </si>
  <si>
    <t>A CONSCIÊNCIA CÓSMICA  2ª ED.</t>
  </si>
  <si>
    <t xml:space="preserve">EDITORA VOZES </t>
  </si>
  <si>
    <t>PETRÓPOLIS</t>
  </si>
  <si>
    <t>FROMM</t>
  </si>
  <si>
    <t>CABEÇA DE NEGRO 2ªED.</t>
  </si>
  <si>
    <t>FLETCHER</t>
  </si>
  <si>
    <t>J.S.FLETCHER</t>
  </si>
  <si>
    <t>RENATO IBRAHIM  HADDAD</t>
  </si>
  <si>
    <t>?</t>
  </si>
  <si>
    <t>19?</t>
  </si>
  <si>
    <t>ASSOCIAÇÃO</t>
  </si>
  <si>
    <t>CAZUZA 33ºED. E.1</t>
  </si>
  <si>
    <t>ARCINIEGAS</t>
  </si>
  <si>
    <t>MIZRAHI</t>
  </si>
  <si>
    <t>HYMAN</t>
  </si>
  <si>
    <t>PARKIN</t>
  </si>
  <si>
    <t>VIDAL</t>
  </si>
  <si>
    <t>DINIZ</t>
  </si>
  <si>
    <t>NATALE</t>
  </si>
  <si>
    <t>RACINE</t>
  </si>
  <si>
    <t>NEGRÃO</t>
  </si>
  <si>
    <t>JOHN WESTWOOD</t>
  </si>
  <si>
    <t xml:space="preserve">CHARLES DAVID FORTE  </t>
  </si>
  <si>
    <t>MARKETING GLOBAL</t>
  </si>
  <si>
    <t>WILLIAM R. VAN DERSAL</t>
  </si>
  <si>
    <t>O SUPERVISOR EFICIENTE NA EMPRESA PÚBLICA E PARTICULAR</t>
  </si>
  <si>
    <t>LEONARD R. SAYLES E GEORGE STRAUSS</t>
  </si>
  <si>
    <t>RELACIONAMENTOS</t>
  </si>
  <si>
    <t>LAURO DE OLIVEIRA LIMA</t>
  </si>
  <si>
    <t xml:space="preserve">ANOMALIAS DAS TRANSMISSÕES </t>
  </si>
  <si>
    <t>A MINA DOS MARTÍRIOS</t>
  </si>
  <si>
    <t>AGENOR DE OLIVEIRA FREITAS</t>
  </si>
  <si>
    <t>??</t>
  </si>
  <si>
    <t>FREYRE</t>
  </si>
  <si>
    <t>GILBERTO FREYRE</t>
  </si>
  <si>
    <t>O OUTRO AMOR DO DR. PAULO</t>
  </si>
  <si>
    <t>FARRIS</t>
  </si>
  <si>
    <t>JOHN FARRIS</t>
  </si>
  <si>
    <t>A FÚRIA</t>
  </si>
  <si>
    <t>BORBA GATO</t>
  </si>
  <si>
    <t>BARROS FERREIRA</t>
  </si>
  <si>
    <t>FRANCIS</t>
  </si>
  <si>
    <t>AS ÍNDIAS NEGRAS</t>
  </si>
  <si>
    <t>O NÁUFRAGO DO CÍNTIA</t>
  </si>
  <si>
    <t>O ARQUIPÉLAGO EM CHAMAS</t>
  </si>
  <si>
    <t>CONVITE PARA UM HOMICÍDIO E.1</t>
  </si>
  <si>
    <t>CONVITE PARA UM HOMICÍDIO E.2</t>
  </si>
  <si>
    <t xml:space="preserve">MATERIAIS ELÉTRICOS V. 2 </t>
  </si>
  <si>
    <t>101 USOS PARA O SEU GERADOR DE SINAIS E.2</t>
  </si>
  <si>
    <t>101 USOS PARA O SEU GERADOR DE SINAIS E.1</t>
  </si>
  <si>
    <t>JOÃO MAURÍCIO ROSÁRIO</t>
  </si>
  <si>
    <t>PRINCÍPIOS DE MECATRÔNICA</t>
  </si>
  <si>
    <t>O MISTÉRIO DO TREM AZUL</t>
  </si>
  <si>
    <t>ELECTROMECANICA PRACTICA  2ªED.</t>
  </si>
  <si>
    <t>HISPANO AMERICANA</t>
  </si>
  <si>
    <t>O CAMPO MAGNÉTICO: EP 04 2ªED.</t>
  </si>
  <si>
    <t>UFSC</t>
  </si>
  <si>
    <t>FLORIANÓPOLIS</t>
  </si>
  <si>
    <t>IRVING LIONEL KOSOW</t>
  </si>
  <si>
    <t>MÁQUINAS ELÉTRICAS E TRANSFORMADORES E.1</t>
  </si>
  <si>
    <t>VALFREDO SCHMIDT</t>
  </si>
  <si>
    <t>CORRENTES DE CURTO-CIRCUITO EM REDES TRIFÁSICAS E.2</t>
  </si>
  <si>
    <t>CÁLCULOS FINANCEIROS APLICADOS E INFORMATIZADOS: SISTEMA DE CAPITALIZAÇÃO COMPOSTO e.01</t>
  </si>
  <si>
    <t>LOGÍSTICA E GERENCIAMENTO DA CADEIA DE SUPRIMENTOS: PLANEJAMENTO DO FLUXO DE PRODUTOS E DOS RECURSOS E.2</t>
  </si>
  <si>
    <t>HELIO WALDMAN</t>
  </si>
  <si>
    <t>APOSTILA - CURSO TÉCNICO EM ELETRÔNICA E.4</t>
  </si>
  <si>
    <t>APOSTILA - CURSO TÉCNICO EM ELETRÔNICA E.2</t>
  </si>
  <si>
    <t>LAÇOS DE FAMÍLIA E.1</t>
  </si>
  <si>
    <t>LOBATO</t>
  </si>
  <si>
    <t>MONTEIRO LOBATO</t>
  </si>
  <si>
    <t xml:space="preserve">A BARCA DE GLEYRE  TOMO 1 </t>
  </si>
  <si>
    <t xml:space="preserve">A BARCA DE GLEYRE  TOMO 2 </t>
  </si>
  <si>
    <t>NEGRINHA</t>
  </si>
  <si>
    <t>LONDON</t>
  </si>
  <si>
    <t>JACK LONDON</t>
  </si>
  <si>
    <t>PREFÁCIOS E ENTREVISTAS</t>
  </si>
  <si>
    <t>NEGRINHA 25ªED.</t>
  </si>
  <si>
    <t>A ONDA VERDE E O PRESIDENTE NEGRO</t>
  </si>
  <si>
    <t>MACEDO</t>
  </si>
  <si>
    <t>JOAQUIM MANUEL DE MACEDO</t>
  </si>
  <si>
    <t>O MOÇO LOIRO 2ªED.</t>
  </si>
  <si>
    <t>MONTELLO</t>
  </si>
  <si>
    <t>JOSUÉ MONTELLO</t>
  </si>
  <si>
    <t>O SILÊNCIO DA CONFISSÃO 3ªED.</t>
  </si>
  <si>
    <t>MUSSET</t>
  </si>
  <si>
    <t>ALFRED DE MUSSET</t>
  </si>
  <si>
    <t>O SEGREDO</t>
  </si>
  <si>
    <t>NABOKOV</t>
  </si>
  <si>
    <t>VLADIMIR NABOKOV</t>
  </si>
  <si>
    <t>ANA MARIA MACHADO</t>
  </si>
  <si>
    <t>ALICE E ULISSES 2ªED.</t>
  </si>
  <si>
    <t>MANUELZÃO E MIGUILIM  9ªED. E.4</t>
  </si>
  <si>
    <t>TORNO MECÂNICO UNIVERSAL e.2</t>
  </si>
  <si>
    <t>TORNO MECÂNICO UNIVERSAL e.1</t>
  </si>
  <si>
    <t>JOSÉ GERALDO DE AGUIAR FARIA</t>
  </si>
  <si>
    <t>LIRA DOS VINTE ANOS</t>
  </si>
  <si>
    <t>KLICK EDITORA</t>
  </si>
  <si>
    <t>BOCAGE</t>
  </si>
  <si>
    <t>MANUEL MARIA BARBOSA DU BOCAGE</t>
  </si>
  <si>
    <t>BILAC</t>
  </si>
  <si>
    <t>OLAVO BILAC</t>
  </si>
  <si>
    <t>GONZAGA</t>
  </si>
  <si>
    <t>TOMÁS ANTÔNIO GONZAGA</t>
  </si>
  <si>
    <t>FONTELA</t>
  </si>
  <si>
    <t>ORIDES FONTELA</t>
  </si>
  <si>
    <t>POESIA REUNIDA</t>
  </si>
  <si>
    <t>7 LETRAS</t>
  </si>
  <si>
    <t>ALVARO FARIA</t>
  </si>
  <si>
    <t>TROVADORES BRASILEIROS - ANTOLOGIA</t>
  </si>
  <si>
    <t>ADEMAR CARDOSO DE SOUSA</t>
  </si>
  <si>
    <t>NO COICE DA NOITE</t>
  </si>
  <si>
    <t>MONÇÕES</t>
  </si>
  <si>
    <t>ADEMIR RICARDO</t>
  </si>
  <si>
    <t>SER POETA</t>
  </si>
  <si>
    <t>JOÃO SCORTECCI</t>
  </si>
  <si>
    <t>VERSOS DA ALMA</t>
  </si>
  <si>
    <t>POEMANDO</t>
  </si>
  <si>
    <t>E. MANDADO</t>
  </si>
  <si>
    <t>BOIXAREU</t>
  </si>
  <si>
    <t>ESPANHA</t>
  </si>
  <si>
    <t>CONSOLIN</t>
  </si>
  <si>
    <t>AÉRCIO FLÁVIO CONSOLIN</t>
  </si>
  <si>
    <t>MANCHA DO SOL</t>
  </si>
  <si>
    <t>PAPIRUS</t>
  </si>
  <si>
    <t>A DANÇA DAS AURAS</t>
  </si>
  <si>
    <t>COMPARATO</t>
  </si>
  <si>
    <t>AS CRÔNICAS DE NÁRNIA</t>
  </si>
  <si>
    <t>SISTEMAS DE TRABALHO INSTRUMENTAÇÃO, AUTOMAÇÃO E CONTROLE DE PROCESSOS INDUSTRIAIS</t>
  </si>
  <si>
    <t>JOSÉ J. HORTA SANTOS</t>
  </si>
  <si>
    <t>AUTOMAÇÃO INDUSTRIAL</t>
  </si>
  <si>
    <t>CIRCO DOS CAVALÕES E.1</t>
  </si>
  <si>
    <t>PORQUE CLÁUDIA LESSIN VAI MORRER  2ªED.</t>
  </si>
  <si>
    <t>MAUGHAM</t>
  </si>
  <si>
    <t xml:space="preserve">SERVIDÃO HUMANA  4ªED. </t>
  </si>
  <si>
    <t>MELVILLE</t>
  </si>
  <si>
    <t>HERMAN MELVILLE</t>
  </si>
  <si>
    <t>MOBY DICK E.5</t>
  </si>
  <si>
    <t>MOBY DICK E.4</t>
  </si>
  <si>
    <t>MOBY DICK E.3</t>
  </si>
  <si>
    <t>MOBY DICK E.2</t>
  </si>
  <si>
    <t>MOBY DICK E.1</t>
  </si>
  <si>
    <t>MIRANDA</t>
  </si>
  <si>
    <t>ANA MIRANDA</t>
  </si>
  <si>
    <t>AMRIK</t>
  </si>
  <si>
    <t>BOCA DO INFERNO E.1</t>
  </si>
  <si>
    <t>BOCA DO INFERNO E.2</t>
  </si>
  <si>
    <t>TECNICA DE CONMUTACION COM RELES</t>
  </si>
  <si>
    <t>AMÉRICA SO SUL</t>
  </si>
  <si>
    <t>LESSA</t>
  </si>
  <si>
    <t>ORÍGENES LESSA</t>
  </si>
  <si>
    <t>TEORIA E DESENVOLVIMENTO DE PROJETOS DE CIRCUITOS ELETRÔNICOS  5ª ED.</t>
  </si>
  <si>
    <t>ANTONIO CARLOS DE LOURENÇO</t>
  </si>
  <si>
    <t>CIRCUITOS EM CORRENTE CONTÍNUA  4ª ED.</t>
  </si>
  <si>
    <t>JOSÉ UCHOA MAIA</t>
  </si>
  <si>
    <t>JOHN FOWLES</t>
  </si>
  <si>
    <t>NUMERAÇÃO E ENCAMINHAMENTO TELEFÔNICO</t>
  </si>
  <si>
    <t>ELEMENTOS BÁSICOS DE TRÁFEGO TELEFÔNICO</t>
  </si>
  <si>
    <t>TELEFONOMETRIA</t>
  </si>
  <si>
    <t>POESIA-82  ANTOLOGIA</t>
  </si>
  <si>
    <t>DEPTO CULTURAL</t>
  </si>
  <si>
    <t>BRAGANÇA PAULISTA</t>
  </si>
  <si>
    <t>EDITORA USF</t>
  </si>
  <si>
    <t>ITATIBA</t>
  </si>
  <si>
    <t>MEIRELES</t>
  </si>
  <si>
    <t>CECÍLIA MEIRELES</t>
  </si>
  <si>
    <t>JESUS PSICOTERAPEUTA</t>
  </si>
  <si>
    <t>EDUARDO PEÑUELA CAÑIZAL</t>
  </si>
  <si>
    <t>SURREALISMO: RUPTURAS EXPRESSIVAS</t>
  </si>
  <si>
    <t xml:space="preserve">MICROSOFT  </t>
  </si>
  <si>
    <t>MS-DOS AUTO EXPLICATIVO</t>
  </si>
  <si>
    <t>GOOKIN</t>
  </si>
  <si>
    <t>DOS 6 PARA LEIGOS</t>
  </si>
  <si>
    <t xml:space="preserve">BERKELEY </t>
  </si>
  <si>
    <t xml:space="preserve">ALDO N. BIANCHI </t>
  </si>
  <si>
    <t>MARKETING DE RELACIONAMENTO vol.08</t>
  </si>
  <si>
    <t>A EMPRESA TOTALMENTE VOLTADA PARA O CLIENTE vol.15</t>
  </si>
  <si>
    <t>HARBRA</t>
  </si>
  <si>
    <t>TRISTE FIM DE POLICARPO QUARESMA  20ªED. E.1</t>
  </si>
  <si>
    <t>ADEMARO ALBERTO MACHADO BITTENCOURT COTRIM</t>
  </si>
  <si>
    <t>1984-1985</t>
  </si>
  <si>
    <t>1984-1988</t>
  </si>
  <si>
    <t>MANUAL DEL INSTALADOR DE ALUMBRADO FLUORESCENTE 5ªED.</t>
  </si>
  <si>
    <t>GUSTAVO GILI</t>
  </si>
  <si>
    <t>ELETRICIDADE BÁSICA MEB E.2</t>
  </si>
  <si>
    <t>ELETRICIDADE BÁSICA MEB E.1</t>
  </si>
  <si>
    <t>GUSSOW</t>
  </si>
  <si>
    <t>MILTON GUSSOW</t>
  </si>
  <si>
    <t>ELETRICIDADE BÁSICA</t>
  </si>
  <si>
    <t>BOOKMAN</t>
  </si>
  <si>
    <t>LOGÍSTICA E GERENCIAMENTO DA CADEIA DE SUPRIMENTOS: PLANEJAMENTO DO FLUXO DE PRODUTOS E DOS RECURSOS E.1</t>
  </si>
  <si>
    <t>CO-EDICÕES</t>
  </si>
  <si>
    <t>CONECTIVIDADE UTILIZANDO DELPHI 6  E.1</t>
  </si>
  <si>
    <t>CONECTIVIDADE UTILIZANDO DELPHI 6  E.2</t>
  </si>
  <si>
    <t>DELPHI 6: APLICAÇÕES AVANÇADAS DE BANCO DE DADOS</t>
  </si>
  <si>
    <t>INTELIGÊNCIA EMOCIONAL: A TEORIA REVOLUCIONÁRIA QUE REDEFINE O QUE É SER INTELIGENTE E.4</t>
  </si>
  <si>
    <t>INTELIGÊNCIA EMOCIONAL: A TEORIA REVOLUCIONÁRIA QUE REDEFINE O QUE É SER INTELIGENTE E.5</t>
  </si>
  <si>
    <t>MICROSOFT MS-DOS - GUIA DO USUÁRIO REFERÊNCIA DO USUÁRIO</t>
  </si>
  <si>
    <t>MANUAL DE INFORMÁTICA 2ª ED. E.1</t>
  </si>
  <si>
    <t>LIMA NETTO JÚNIOR</t>
  </si>
  <si>
    <t>NUNO DE LIMA NETTO JÚNIOR</t>
  </si>
  <si>
    <t>SISTEMAS OPERACIONAIS: CONCEITOS E APLICAÇÕES</t>
  </si>
  <si>
    <t>DOSTOIEVSKI</t>
  </si>
  <si>
    <t>NOITES BRANCAS E.1</t>
  </si>
  <si>
    <t>NOITES BRANCAS E.2</t>
  </si>
  <si>
    <t>LISA</t>
  </si>
  <si>
    <t>PROGRAMA PROFISSÃO CAD</t>
  </si>
  <si>
    <t>ANDREW CHAK</t>
  </si>
  <si>
    <t>O RABINO</t>
  </si>
  <si>
    <t>GORDON</t>
  </si>
  <si>
    <t>GESTÃO EMPRESARIAL EM ORGANIZAÇÕES APRENDIZES: A ARTE DE GERIR MUDANÇAS E.4</t>
  </si>
  <si>
    <t>EUCLIDES DA CUNHA</t>
  </si>
  <si>
    <t>EDIÇÕES DE OURO</t>
  </si>
  <si>
    <t>MADRID</t>
  </si>
  <si>
    <t>CORRADINI</t>
  </si>
  <si>
    <t>ANA PAULA  CORRADINI</t>
  </si>
  <si>
    <t>COMPRAR OU NÃO COMPRAR ?</t>
  </si>
  <si>
    <t>BIBLIOTECA DE CIÊNCIAS CONTÁBEIS - VII</t>
  </si>
  <si>
    <t>BIBLIOTECA DE CIÊNCIAS CONTÁBEIS - VI</t>
  </si>
  <si>
    <t>O CORTIÇO / CASA DE PENSÃO</t>
  </si>
  <si>
    <t xml:space="preserve">O CORTIÇO  </t>
  </si>
  <si>
    <t>F.T.D.</t>
  </si>
  <si>
    <t>19??</t>
  </si>
  <si>
    <t>TELECOMUNICAÇÕES SISTEMAS RADIOVISIBILIDADE  3º ED.  V.2</t>
  </si>
  <si>
    <t>USP</t>
  </si>
  <si>
    <t>SÃO CARLOS</t>
  </si>
  <si>
    <t>A ADMINISTRAÇÃO DE CUSTOS, PREÇOS E LUCROS 3ªED. E.2</t>
  </si>
  <si>
    <t>A ADMINISTRAÇÃO DE CUSTOS, PREÇOS E LUCROS 3ªED. E.3</t>
  </si>
  <si>
    <t>A ADMINISTRAÇÃO DE CUSTOS, PREÇOS E LUCROS 3ªED. E.4</t>
  </si>
  <si>
    <t>CRÔNICAS DE NUESTRA AMÉRICA</t>
  </si>
  <si>
    <t>OS MELHORES CONTOS 2ªED.</t>
  </si>
  <si>
    <t>O HOMEM QUE SABIA JAVANÊS</t>
  </si>
  <si>
    <t>ARTUR AZEVEDO</t>
  </si>
  <si>
    <t>CORNELL</t>
  </si>
  <si>
    <t>GARY CORNELL</t>
  </si>
  <si>
    <t xml:space="preserve">CONSTRUINDO CONTROLES ACTIVEX PARA A WEB COM O VISUAL BASIC 5 </t>
  </si>
  <si>
    <t>MICROSOFT VISUAL BASIC: VERSÃO 3</t>
  </si>
  <si>
    <t>ESTUDO DIRIGIDO DE VISUAL BASIC 6.0  5ªED.</t>
  </si>
  <si>
    <t>MINDWARE</t>
  </si>
  <si>
    <t>ESTUDO DIRIGIDO AUTOCAD 2002  3ªED.</t>
  </si>
  <si>
    <t>ARARA VERMELHA  8ªED.</t>
  </si>
  <si>
    <t>...LONGE DA TERRA  7ªED.</t>
  </si>
  <si>
    <t>VAZANTE  5ªED.</t>
  </si>
  <si>
    <t>MARTIN CLARET</t>
  </si>
  <si>
    <t>CHRISTOPHER L. MORGAN/MITCHELL WAITE</t>
  </si>
  <si>
    <t>ALBERTO MONTALVÃO</t>
  </si>
  <si>
    <t>COMPRA</t>
  </si>
  <si>
    <t>COMPANHIA DE LETRAS</t>
  </si>
  <si>
    <t>OS MELHORES POEMAS DE OLAVO BILAC</t>
  </si>
  <si>
    <t>BARRETO</t>
  </si>
  <si>
    <t>FAUSTO BARRETO E CARLOS DE LAET</t>
  </si>
  <si>
    <t>OLHAI OS LÍRIOS DO CAMPO  4ªED. E.7</t>
  </si>
  <si>
    <t>OLHAI OS LÍRIOS DO CAMPO  4ªED. E.8</t>
  </si>
  <si>
    <t>INCIDENTE EM ANTARES</t>
  </si>
  <si>
    <t>LUIZ DONIZETI CLEMENTINO</t>
  </si>
  <si>
    <t>OTÁVIO MARKUS</t>
  </si>
  <si>
    <t>CIRCUITOS ELÉTRICOS C.CONTÍNUA E C. ALTERNADA</t>
  </si>
  <si>
    <t>PHILLIP CUTLER</t>
  </si>
  <si>
    <t>TEORIA E DESENVOLVIMENTO DE PROJETOS DE CIRCUITOS ELETRÔNICOS  13ª ED.</t>
  </si>
  <si>
    <t>ELIYAHU M. GOLDRATT</t>
  </si>
  <si>
    <t>MICROSOFT OFFICE ACCESS 2003</t>
  </si>
  <si>
    <t>GERTLER</t>
  </si>
  <si>
    <t>NAT GERTLER</t>
  </si>
  <si>
    <t>TRISTE FIM DE POLICARPO QUARESMA  20ªED. E.2</t>
  </si>
  <si>
    <t>EDRO JOSÉ TAIOLI</t>
  </si>
  <si>
    <t>CURSO BÁSICO DE ELETRÔNICA  E.1 V.1</t>
  </si>
  <si>
    <t>ELETRÔNICA BÁSICA  3ªED.</t>
  </si>
  <si>
    <t>ELETRÔNICA INDUSTRIAL V.1</t>
  </si>
  <si>
    <t>JOSÉ JAYME DE MACÊDO OLIVEIRA</t>
  </si>
  <si>
    <t>CÓDIGO TRIBUTÁRIO NACIONAL 4ªED. E.1</t>
  </si>
  <si>
    <t>CÓDIGO TRIBUTÁRIO NACIONAL 4ªED. E.2</t>
  </si>
  <si>
    <t>CÓDIGO TRIBUTÁRIO NACIONAL 4ªED. E.3</t>
  </si>
  <si>
    <t>CÓDIGO TRIBUTÁRIO NACIONAL 4ªED. E.4</t>
  </si>
  <si>
    <t>MARKETING</t>
  </si>
  <si>
    <t>INTEGRAL</t>
  </si>
  <si>
    <t>COMUNICAÇÕES MÓVEIS - TECNOLOGIAS E APLICACAÇÕES</t>
  </si>
  <si>
    <t>MORRIS TISCHLER</t>
  </si>
  <si>
    <t>OCTÁVIO GASPAR RICARDO</t>
  </si>
  <si>
    <t>ALAN S. KALAMEJA</t>
  </si>
  <si>
    <t xml:space="preserve">LABOR </t>
  </si>
  <si>
    <t>HEMUS</t>
  </si>
  <si>
    <t>ESPARSA</t>
  </si>
  <si>
    <t>TERMAN</t>
  </si>
  <si>
    <t>FREDERICK EMMONS TERMAN</t>
  </si>
  <si>
    <t>ARBÓ</t>
  </si>
  <si>
    <t>BUENOS AIRES</t>
  </si>
  <si>
    <t>CARACTERÍSTICAS &amp; EQUIVALENCIAS DE TRANSISTORES</t>
  </si>
  <si>
    <t>AGOSTINHO MARIO CAPASSO E AGOSTINHO CAPASSO</t>
  </si>
  <si>
    <t>CURSO COMPLETO DE RÁDIO</t>
  </si>
  <si>
    <t>JUTZ-SCHARKUS</t>
  </si>
  <si>
    <t>FRANCISCHINI</t>
  </si>
  <si>
    <t>APRENDIZAGEM E INOVAÇÃO ORGANIZACIONAL 2ªED. E.5</t>
  </si>
  <si>
    <t>WRIGHT</t>
  </si>
  <si>
    <t>PETER L. WRIGHT</t>
  </si>
  <si>
    <t>NELSO GAUZE BONACORSO/VALDIR NOLL</t>
  </si>
  <si>
    <t>DYONELIO MACHADO</t>
  </si>
  <si>
    <t>OS RATOS 14ªED.</t>
  </si>
  <si>
    <t>ANÍBAL MONTEIRO MACHADO</t>
  </si>
  <si>
    <t>APOSTILA - EQUIPAMENTO DE MONITORAÇÃO E TESTES DE ÁUDIO E VÍDEO PARTE 2</t>
  </si>
  <si>
    <t>O NOVIÇO; O JUIZ DE PAZ DA ROÇA; O JUDAS EM SÁBADO DE ALELUIA; OS IRMÃOS DAS ALMAS E.1</t>
  </si>
  <si>
    <t>O NOVIÇO; O JUIZ DE PAZ DA ROÇA; O JUDAS EM SÁBADO DE ALELUIA; OS IRMÃOS DAS ALMAS E.2</t>
  </si>
  <si>
    <t>O NOVIÇO; O JUIZ DE PAZ DA ROÇA; O JUDAS EM SÁBADO DE ALELUIA; OS IRMÃOS DAS ALMAS E.3</t>
  </si>
  <si>
    <t>CIRCUITOS ELETÔNICOS DISCRETOS E INTEGRADOS</t>
  </si>
  <si>
    <t>ETEC ROSA PERRONE SCAVONE</t>
  </si>
  <si>
    <t>DOM CASMURRO 36ª ed. e.3</t>
  </si>
  <si>
    <t>DOM CASMURRO 36ª ed. e.4</t>
  </si>
  <si>
    <t>DOM CASMURRO e.1</t>
  </si>
  <si>
    <t>DOM CASMURRO e.2</t>
  </si>
  <si>
    <t>DOM CASMURRO 6ª ed. e.5</t>
  </si>
  <si>
    <t>ESCOLAS ARQUIMEDES</t>
  </si>
  <si>
    <t>FOLHA INFORMAÇÃO TECNOLOGICA FIT</t>
  </si>
  <si>
    <t>INSTRUMENTOS DE MEDIÇÃO ELÉTRICA</t>
  </si>
  <si>
    <t>VERNE</t>
  </si>
  <si>
    <t>JÚLIO VERNE</t>
  </si>
  <si>
    <t>FIGUEIREDO</t>
  </si>
  <si>
    <t>KLEBER FOSSATI FIGUEIREDO</t>
  </si>
  <si>
    <t>RACINE HIDRÁULICA</t>
  </si>
  <si>
    <t>REXROTH</t>
  </si>
  <si>
    <t>TREINAMENTO HIDRÁULICO</t>
  </si>
  <si>
    <t>OSCILLOSCOPE MEASUREMENTS</t>
  </si>
  <si>
    <t>COMÉRCIO EXTERIOR</t>
  </si>
  <si>
    <t>CONTABILIDADE INTRODUTÓRIA 10ªED. E.4</t>
  </si>
  <si>
    <t>CONTABILIDADE INTRODUTÓRIA 10ªED. E.5</t>
  </si>
  <si>
    <t>PIRES</t>
  </si>
  <si>
    <t xml:space="preserve">PAUL E. GRAY </t>
  </si>
  <si>
    <t>CAÑIZAL</t>
  </si>
  <si>
    <t>FAE</t>
  </si>
  <si>
    <t>COPIDART</t>
  </si>
  <si>
    <t>ELETRÔNICA BÁSICA</t>
  </si>
  <si>
    <t xml:space="preserve">SALVAT </t>
  </si>
  <si>
    <t>BIT 9 AUTOMAÇÃO</t>
  </si>
  <si>
    <t>ÁLVARO G. ROJAS LEZANA - ALESSANDRA TONELLI</t>
  </si>
  <si>
    <t>SANDERLÚCIO FABIANO DE MIRA</t>
  </si>
  <si>
    <t>HISTÓRIAS EXTRAORDINÁRIAS E.3</t>
  </si>
  <si>
    <t>HISTÓRIAS EXTRAORDINÁRIAS E.4</t>
  </si>
  <si>
    <t>O GATO PRETO E OUTRAS HISTÓRIAS DE ALLAN POE</t>
  </si>
  <si>
    <t>PARA GOSTAR DE LER V.9</t>
  </si>
  <si>
    <t>DIDÁTICA</t>
  </si>
  <si>
    <t>NOVAIS</t>
  </si>
  <si>
    <t>GERMANO DE NOVAIS</t>
  </si>
  <si>
    <t>GN EDITORA</t>
  </si>
  <si>
    <t>LTC</t>
  </si>
  <si>
    <t>MARK</t>
  </si>
  <si>
    <t>MINASI MARK</t>
  </si>
  <si>
    <t>STEVENSON</t>
  </si>
  <si>
    <t>WILLIAM J. STEVENSON</t>
  </si>
  <si>
    <t>CHRIS WOOD</t>
  </si>
  <si>
    <t>SUPERCALC - GUIA DO USUÁRIO</t>
  </si>
  <si>
    <t>MCGRAW-HILL</t>
  </si>
  <si>
    <t>YOUSSEF</t>
  </si>
  <si>
    <t>SCIPIONE</t>
  </si>
  <si>
    <t>RISSO</t>
  </si>
  <si>
    <t>CARNEVALLI</t>
  </si>
  <si>
    <t>ADRIANA APARECIDA CARNEVALLI</t>
  </si>
  <si>
    <t>KOMEDI</t>
  </si>
  <si>
    <t xml:space="preserve">TÉCNICAS DE OPERAÇÃO II BANCOS DE DADOS </t>
  </si>
  <si>
    <t>TÉCNICAS DE OPERAÇÃO I: INTRODUÇÃO AOS SISTEMAS OPERACIONAIS I</t>
  </si>
  <si>
    <t>INTRODUÇÃO AOS SISTEMAS OPERACIONAIS II: TÉCNICAS DE PROGRAMAÇÃO II</t>
  </si>
  <si>
    <t>INFORMÁTICA I</t>
  </si>
  <si>
    <t>MATEMÁTICA PARA MECÂNICOS</t>
  </si>
  <si>
    <t>BORIS ZAMPESE</t>
  </si>
  <si>
    <t>PROCEEDINGS OF THE IEEE</t>
  </si>
  <si>
    <t>GASPAR VIANNA</t>
  </si>
  <si>
    <t>MARCELO SAMPAIO DE ALENCAR</t>
  </si>
  <si>
    <t>TELEFONIA DIGITAL  4ª ED.</t>
  </si>
  <si>
    <t>TELECOMUNICAÇÕES    5ª ED.</t>
  </si>
  <si>
    <t>JAIR CANDIDO DE MELO</t>
  </si>
  <si>
    <t>ARMEL PICQUENARD</t>
  </si>
  <si>
    <t>PIERRE MATHELOT</t>
  </si>
  <si>
    <t>PENNAFORT</t>
  </si>
  <si>
    <t>ONESTALDO PENNAFORT</t>
  </si>
  <si>
    <t>50 CASOS REAIS DE ADMINISTRAÇÃO E.3</t>
  </si>
  <si>
    <t>50 CASOS REAIS DE ADMINISTRAÇÃO E.4</t>
  </si>
  <si>
    <t>50 CASOS REAIS DE ADMINISTRAÇÃO E.5</t>
  </si>
  <si>
    <t>CEETEPS</t>
  </si>
  <si>
    <t xml:space="preserve">TECNOLOGIA MECÂNICA VOL. II  </t>
  </si>
  <si>
    <t>SÉRGIO AUGUSTO DE SOUZA</t>
  </si>
  <si>
    <t xml:space="preserve">ENSAIOS MECÂNICOS DE MATERIAIS METÁLICOS 5ª ED. </t>
  </si>
  <si>
    <t xml:space="preserve">ELEMENTOS DE MÁQUINAS 3ª ED. </t>
  </si>
  <si>
    <t>FORMULÁRIO TÉCNICO - ELEMENTOS DE MÁQUINAS</t>
  </si>
  <si>
    <t>FUNDAÇÃO ROBERTO MARINHO</t>
  </si>
  <si>
    <t>JEUNHOMME</t>
  </si>
  <si>
    <t>WILD</t>
  </si>
  <si>
    <t>MARTINSSON</t>
  </si>
  <si>
    <t>MORELLI</t>
  </si>
  <si>
    <t>FELIPE</t>
  </si>
  <si>
    <t>JORGE</t>
  </si>
  <si>
    <t>OLIVIERO</t>
  </si>
  <si>
    <t>CHUN</t>
  </si>
  <si>
    <t>ETEC</t>
  </si>
  <si>
    <t>TELESP</t>
  </si>
  <si>
    <t>CHUI</t>
  </si>
  <si>
    <t>GOMES</t>
  </si>
  <si>
    <t>FERRARI</t>
  </si>
  <si>
    <t>VIANNA</t>
  </si>
  <si>
    <t>ALENCAR</t>
  </si>
  <si>
    <t>PERKINS</t>
  </si>
  <si>
    <t>MEGRICH</t>
  </si>
  <si>
    <t>MATHELOT</t>
  </si>
  <si>
    <t>MELO</t>
  </si>
  <si>
    <t xml:space="preserve">ANTOLOGIA POÉTICA  18ª ED. </t>
  </si>
  <si>
    <t>CASTRO ALVES</t>
  </si>
  <si>
    <t>TRÊS LIVROS E FASCÍCULOS</t>
  </si>
  <si>
    <t>ESPUMAS FLUTUANTES</t>
  </si>
  <si>
    <t>EDITORA NÚCLEO</t>
  </si>
  <si>
    <t>EDITORA SOL</t>
  </si>
  <si>
    <t>ESPUMAS FLUTUANTES E OUTRO POEMAS</t>
  </si>
  <si>
    <t>GUILHERME DE ALMEIDA</t>
  </si>
  <si>
    <t>BANDEIRA</t>
  </si>
  <si>
    <t>CIPA: COMISSÃO INTERNA DE PREVENÇÃO DE ACIDENTES e.02  28ªed.</t>
  </si>
  <si>
    <t>CIPA - CURSO DE TREINAMENTO 25ªed.</t>
  </si>
  <si>
    <t>SEGURANÇA E MEDICINA DO TRABALHO 49ªed.</t>
  </si>
  <si>
    <t>MICROCONTROLADORES  8051 DETALHADO 4ªED.</t>
  </si>
  <si>
    <t>VIDAL PEREIRA DA SILVA JÚNIOR.</t>
  </si>
  <si>
    <t>APLICAÇÕES PRÁTICAS DO MICROCONTROLADOR 8051  11ªED.</t>
  </si>
  <si>
    <t>CIRCUITOS LÓGICOS: TEORIA E LABORATÓRIO 3ªED.</t>
  </si>
  <si>
    <t>LIV. CIÊNCIA E TECNOLOGIA</t>
  </si>
  <si>
    <t>COMPÊNDIO DE MICROELETRÔNICA V.2</t>
  </si>
  <si>
    <t>EPU</t>
  </si>
  <si>
    <t>PLANEJAMENTO E CÁLCULO DE RADIOENLACES  10ªED.</t>
  </si>
  <si>
    <t>APOSTILA - SINGLE-MODE FIBER OPTICS</t>
  </si>
  <si>
    <t>APOSTILA - OPTICAL FIBRE COMMUNICATION</t>
  </si>
  <si>
    <t>RESISTÊNCIA DOS MATERIAIS</t>
  </si>
  <si>
    <t>FLAVIO SUPLICY DE LACERDA</t>
  </si>
  <si>
    <t>LUIS PARETO</t>
  </si>
  <si>
    <t>CONTABILIDADE INTRODUTÓRIA: PARA A ÁREA DE GESTÃO EM CURSOS TÉCNICOS E DE QUALIFICAÇÃO PROFISSIONAL e.06</t>
  </si>
  <si>
    <t>CONTABILIDADE INTRODUTÓRIA: PARA A ÁREA DE GESTÃO EM CURSOS TÉCNICOS E DE QUALIFICAÇÃO PROFISSIONAL e.05</t>
  </si>
  <si>
    <t>CONTABILIDADE DE CUSTOS FÁCIL 6ª ed.</t>
  </si>
  <si>
    <t>PANAMBRA S/A</t>
  </si>
  <si>
    <t>MICROPROCESSADORES 8080 E 8085 5ªED. V.2</t>
  </si>
  <si>
    <t>O HOMEM QUE CALCULAVA  25ªED.</t>
  </si>
  <si>
    <t>CONQUISTA</t>
  </si>
  <si>
    <t>SUSKIND</t>
  </si>
  <si>
    <t>PATRICK SUSKIND</t>
  </si>
  <si>
    <t>O PERFUME - HISTÓRIA DE UM ASSASSINO  6ªED.</t>
  </si>
  <si>
    <t>ARIANO SUASSUNA</t>
  </si>
  <si>
    <t>HISTÓRIA D'O REI DEGOLADO NAS CAATINGAS DO SERTÃO</t>
  </si>
  <si>
    <t>INOCÊNCIA 12ªED. E.1</t>
  </si>
  <si>
    <t>INOCÊNCIA 12ªED. E.2</t>
  </si>
  <si>
    <t>INOCÊNCIA 12ªED. E.3</t>
  </si>
  <si>
    <t>INOCÊNCIA 12ªED. E.4</t>
  </si>
  <si>
    <t>A CIDADE E AS SERRAS E.5</t>
  </si>
  <si>
    <t xml:space="preserve">INTRODUÇÃO À ARQUITETURA DE COMPUTADORES </t>
  </si>
  <si>
    <t>OTTO KLEIN</t>
  </si>
  <si>
    <t>ORGANIZAÇÃO HOTELEIRA</t>
  </si>
  <si>
    <t>BARCELONA</t>
  </si>
  <si>
    <t>PAULO ROGÉRIO DA SILVEIRA</t>
  </si>
  <si>
    <t>SÉRGIO PORTO</t>
  </si>
  <si>
    <t>A CASA DEMOLIDA</t>
  </si>
  <si>
    <t>VINÍCIUS DE MORAES</t>
  </si>
  <si>
    <t>OS MELHORES POEMAS DE VINÍCIUS DE MORAES</t>
  </si>
  <si>
    <t>NOVA ANTOLOGIA POÉTICA</t>
  </si>
  <si>
    <t>CAMPUS</t>
  </si>
  <si>
    <t>RIO DE JANEIRO</t>
  </si>
  <si>
    <t>FALBRIARD</t>
  </si>
  <si>
    <t>CLAUDE FALBRIARD</t>
  </si>
  <si>
    <t>ARTHUR W. JUDGE</t>
  </si>
  <si>
    <t>MICHAEL HAMMER E JAMES CHAMPY</t>
  </si>
  <si>
    <t>SISTEMAS DE COMUNICAÇÕES ÓPTICAS</t>
  </si>
  <si>
    <t>WALDMAN</t>
  </si>
  <si>
    <t>COORDENAÇÃO E SUPERVISÃO DA EQUIPE ATLAS</t>
  </si>
  <si>
    <t>SABESP</t>
  </si>
  <si>
    <t>JOHN NAISBITT</t>
  </si>
  <si>
    <t>REBELIÃO DE LÚCIFER</t>
  </si>
  <si>
    <t>MERCURYO</t>
  </si>
  <si>
    <t>OPERAÇÃO CAVALO DE TRÓIA</t>
  </si>
  <si>
    <t>ALOIS KOLLER</t>
  </si>
  <si>
    <t>O NOVIÇO; O JUIZ DE PAZ DA ROÇA; O JUDAS EM SÁBADO DE ALELUIA; OS IRMÃOS DAS ALMAS E.4</t>
  </si>
  <si>
    <t>O NOVIÇO; O JUIZ DE PAZ DA ROÇA; O JUDAS EM SÁBADO DE ALELUIA; OS IRMÃOS DAS ALMAS E.5</t>
  </si>
  <si>
    <t>O NOVIÇO</t>
  </si>
  <si>
    <t>PAIVA</t>
  </si>
  <si>
    <t>MARCELO RUBENS PAIVA</t>
  </si>
  <si>
    <t>BLECAUTE 2ªED.</t>
  </si>
  <si>
    <t>FELIZ ANO VELHO</t>
  </si>
  <si>
    <t>HENFIL</t>
  </si>
  <si>
    <t>DIÁRIO DE UM CUCARACHA 7ªED.</t>
  </si>
  <si>
    <t>CÓDIGO TRIBUTÁRIO NACIONAL 4ªED. E.5</t>
  </si>
  <si>
    <t>FRANCO</t>
  </si>
  <si>
    <t>HILÁRIO FRANCO</t>
  </si>
  <si>
    <t>ESTRUTURA, ANÁLISE E INTERPRETAÇÃO DE BALANÇOS 15ªED. E.1</t>
  </si>
  <si>
    <t xml:space="preserve">WILSON JOSÉ TUCCI </t>
  </si>
  <si>
    <t>PAULO FRANCIS</t>
  </si>
  <si>
    <t>JOÃO CARLOS MARINHO</t>
  </si>
  <si>
    <t xml:space="preserve">PAI MENTAL E OUTRAS HISTÓRIAS 2ªED. </t>
  </si>
  <si>
    <t>MARINS</t>
  </si>
  <si>
    <t>FRANCISCO MARINS</t>
  </si>
  <si>
    <t>CLARÃO NA SERRA 10ªED.</t>
  </si>
  <si>
    <t>CEM ANOS DE SOLIDÃO  10ªED.</t>
  </si>
  <si>
    <t>SABIÁ</t>
  </si>
  <si>
    <t>O RELATO DE UM NÁUFRAGO 9ªED.</t>
  </si>
  <si>
    <t>MARCO ZERO</t>
  </si>
  <si>
    <t>CONTE-ME SEUS SONHOS</t>
  </si>
  <si>
    <t>SCLIAR</t>
  </si>
  <si>
    <t>MOACYR SCLIAR</t>
  </si>
  <si>
    <t>A MAJESTADE DO XINGU E.1</t>
  </si>
  <si>
    <t>A MAJESTADE DO XINGU E.2</t>
  </si>
  <si>
    <t>SCOTT</t>
  </si>
  <si>
    <t>WALTER SCOTT</t>
  </si>
  <si>
    <t>MÉRCIA MORALES</t>
  </si>
  <si>
    <t>JEAN PIERRE MARRAS</t>
  </si>
  <si>
    <t>CICLO DE OPERAÇÕES CONTÁBEIS</t>
  </si>
  <si>
    <t>MIGUEL MARTINS FEITOSA</t>
  </si>
  <si>
    <t>MODELOS DISCRETOS FINANCEIROS</t>
  </si>
  <si>
    <t>LUIZ ROBERTO VANNUCCI</t>
  </si>
  <si>
    <t>KENNETH BLANCHARD E ROBERT LORBER</t>
  </si>
  <si>
    <t>GERENTE MINUTO EM AÇÃO</t>
  </si>
  <si>
    <t>SPENCER JOHNSON</t>
  </si>
  <si>
    <t>JAMES C. HUNTER</t>
  </si>
  <si>
    <t>RICHARD WHITELEY</t>
  </si>
  <si>
    <t>ROBERT SLATER</t>
  </si>
  <si>
    <t>REGIS MCKENNA</t>
  </si>
  <si>
    <t>FAITH POPCORN</t>
  </si>
  <si>
    <t>KENICHI OHMAE</t>
  </si>
  <si>
    <t>ADMINISTRAÇÃO DE VENDAS</t>
  </si>
  <si>
    <t>PRINCÍPIOS DE TELECOMUNICAÇÕES</t>
  </si>
  <si>
    <t>COMGÁS</t>
  </si>
  <si>
    <t>DAWES</t>
  </si>
  <si>
    <t>MONACO</t>
  </si>
  <si>
    <t>CLEMENTINO</t>
  </si>
  <si>
    <t>PIRELLI</t>
  </si>
  <si>
    <t>CAVALIN</t>
  </si>
  <si>
    <t>LIMA FILHO</t>
  </si>
  <si>
    <t>NISKIER</t>
  </si>
  <si>
    <t>BOSSI</t>
  </si>
  <si>
    <t>COTRIM</t>
  </si>
  <si>
    <t>SCHMIDT</t>
  </si>
  <si>
    <t>SEIP</t>
  </si>
  <si>
    <t>LANG</t>
  </si>
  <si>
    <t>LAMBERT</t>
  </si>
  <si>
    <t>CREDER</t>
  </si>
  <si>
    <t>ROSA</t>
  </si>
  <si>
    <t>BUENO</t>
  </si>
  <si>
    <t>CSF</t>
  </si>
  <si>
    <t>SPITTA</t>
  </si>
  <si>
    <t>MARTIGNONI</t>
  </si>
  <si>
    <t>BROWN</t>
  </si>
  <si>
    <t xml:space="preserve">SOARES  </t>
  </si>
  <si>
    <t>BASTOS</t>
  </si>
  <si>
    <t>CASH</t>
  </si>
  <si>
    <t>SENGBERG</t>
  </si>
  <si>
    <t>MOREIRA</t>
  </si>
  <si>
    <t>KOSOW</t>
  </si>
  <si>
    <t>NOVO</t>
  </si>
  <si>
    <t>JUDGE</t>
  </si>
  <si>
    <t>BEEREN</t>
  </si>
  <si>
    <t>KONIGSLOW</t>
  </si>
  <si>
    <t>HERING</t>
  </si>
  <si>
    <t>SINGER</t>
  </si>
  <si>
    <t>ROSSI</t>
  </si>
  <si>
    <t>CUNHA</t>
  </si>
  <si>
    <t>DUBBEL</t>
  </si>
  <si>
    <t>YOSHIDA</t>
  </si>
  <si>
    <t>TAIOLI</t>
  </si>
  <si>
    <t>RICARDO</t>
  </si>
  <si>
    <t>MELCONIAN</t>
  </si>
  <si>
    <t>ETEC CENTRO PAULA SOUZA</t>
  </si>
  <si>
    <t>LACERDA</t>
  </si>
  <si>
    <t xml:space="preserve">PARETO </t>
  </si>
  <si>
    <t>ZAMPESE</t>
  </si>
  <si>
    <t>TIMOSHENKO</t>
  </si>
  <si>
    <t>PUTNOKI</t>
  </si>
  <si>
    <t>FRENCH</t>
  </si>
  <si>
    <t>KOTTHAUS</t>
  </si>
  <si>
    <t>CHIAVERINI</t>
  </si>
  <si>
    <t>MARINHO</t>
  </si>
  <si>
    <t>HOLLGER</t>
  </si>
  <si>
    <t>LEITE</t>
  </si>
  <si>
    <t>FIALHO</t>
  </si>
  <si>
    <t>SILVEIRA</t>
  </si>
  <si>
    <t>O CRIME DO PADRE AMARO E.1</t>
  </si>
  <si>
    <t>O CRIME DO PADRE AMARO E.2</t>
  </si>
  <si>
    <t>QUALITYMARK</t>
  </si>
  <si>
    <t>GESTÃO EMPRESARIAL EM ORGANIZAÇÕES APRENDIZES: A ARTE DE GERIR MUDANÇAS E.2</t>
  </si>
  <si>
    <t>HONORÉ DE BALZAC</t>
  </si>
  <si>
    <t>AURELI</t>
  </si>
  <si>
    <t>WILLY AURELI</t>
  </si>
  <si>
    <t>ALUÍSIO AZEVEDO</t>
  </si>
  <si>
    <t>O MULATO</t>
  </si>
  <si>
    <t>CLT SARAIVA &amp; CONSTITUIÇÃO FEDERAL 35ªED. E.1</t>
  </si>
  <si>
    <t>CLT SARAIVA &amp; CONSTITUIÇÃO FEDERAL 35ªED. E.2</t>
  </si>
  <si>
    <t>CLT SARAIVA &amp; CONSTITUIÇÃO FEDERAL 35ªED. E.3</t>
  </si>
  <si>
    <t>CLT SARAIVA &amp; CONSTITUIÇÃO FEDERAL 35ªED. E.4</t>
  </si>
  <si>
    <t>TRISTE FIM DE POLICARPO QUARESMA e.4</t>
  </si>
  <si>
    <t xml:space="preserve">TRISTE FIM DE POLICARPO QUARESMA </t>
  </si>
  <si>
    <t>ATELIÊ EDITORIAL</t>
  </si>
  <si>
    <t>RECORDAÇÕES DO ESCRIVÃO ISAÍAS CAMINHA e.1</t>
  </si>
  <si>
    <t>RECORDAÇÕES DO ESCRIVÃO ISAÍAS CAMINHA e.3</t>
  </si>
  <si>
    <t>RECORDAÇÕES DO ESCRIVÃO ISAÍAS CAMINHA e.2</t>
  </si>
  <si>
    <t>RECORDAÇÕES DO ESCRIVÃO ISAÍAS CAMINHA e.4</t>
  </si>
  <si>
    <t>RECORDAÇÕES DO ESCRIVÃO ISAÍAS CAMINHA e.6</t>
  </si>
  <si>
    <t>RECORDAÇÕES DO ESCRIVÃO ISAÍAS CAMINHA e.5</t>
  </si>
  <si>
    <t>CONSTRUINDO REDES CISCO DE ACESSO REMOTO</t>
  </si>
  <si>
    <t>DINIS</t>
  </si>
  <si>
    <t>D. DINIS</t>
  </si>
  <si>
    <t>DO CANCIONEIRO DE D. DINIS</t>
  </si>
  <si>
    <t>FTD</t>
  </si>
  <si>
    <t>SÉRGIO LUIZ DIAS</t>
  </si>
  <si>
    <t>ASAS</t>
  </si>
  <si>
    <t>EDITORA PAULISTA</t>
  </si>
  <si>
    <t>FÉLIZ</t>
  </si>
  <si>
    <t>MOACYR FÉLIX</t>
  </si>
  <si>
    <t>CANÇÃO DO EXÍLIO AQUI</t>
  </si>
  <si>
    <t>GONÇALVES DIAS</t>
  </si>
  <si>
    <t>CORALINA</t>
  </si>
  <si>
    <t>CORA CORALINA</t>
  </si>
  <si>
    <t>MEU LIVRO DE CORDEL</t>
  </si>
  <si>
    <t>LIVRARIA E EDITORA CULTURA GOIANA</t>
  </si>
  <si>
    <t>TEORIA E CIRCUITOS DE SEMICONDUTORES  2ªED.</t>
  </si>
  <si>
    <t xml:space="preserve">CIRCUITOS ELETRÔNICOS  </t>
  </si>
  <si>
    <t>CONTROLE AUTOMÁTICO DE PROCESSOS INDUSTRIAIS  2ª ED.</t>
  </si>
  <si>
    <t>CURSO TÉCNICO EM ELETRÔNICA INSTRUMENTAÇÃO</t>
  </si>
  <si>
    <t>ANTONIO GERALDO DA ROCHA VIDAL</t>
  </si>
  <si>
    <t>CLIPPER 5.0 - LINGUAGEM - COMANDOS</t>
  </si>
  <si>
    <t>ANDREW PARKIN</t>
  </si>
  <si>
    <t xml:space="preserve">COBOL PARA ESTUDANTES  6ª ED. </t>
  </si>
  <si>
    <t>MEMÓRIAS DE UM SARGENTO DE MILÍCIAS</t>
  </si>
  <si>
    <t>OBJETIVO</t>
  </si>
  <si>
    <t xml:space="preserve">MANUEL ANTONIO DE ALMEIDA </t>
  </si>
  <si>
    <t>MEMÓRIAS DE UM SARGENTO DE MILÍCIAS e.01</t>
  </si>
  <si>
    <t>MEMÓRIAS DE UM SARGENTO DE MILÍCIAS e.02</t>
  </si>
  <si>
    <t>MEMÓRIAS DE UM SARGENTO DE MILÍCIAS e.03</t>
  </si>
  <si>
    <t>MEMÓRIAS DE UM SARGENTO DE MILÍCIAS e.04</t>
  </si>
  <si>
    <t>EDIOURO/PUBLIFOLHA</t>
  </si>
  <si>
    <t>RIO DE JANEIRO/SÃO PAULO</t>
  </si>
  <si>
    <t>JOSÉ AMÉRICO DE ALMEIDA</t>
  </si>
  <si>
    <t>A BAGACEIRA  21ªED.</t>
  </si>
  <si>
    <t>LIVRARIA JOSÉ OLYMPIO EDITORA</t>
  </si>
  <si>
    <t>UBIRAJARA  6ªED.</t>
  </si>
  <si>
    <t>O SERTANEJO 2ªED.</t>
  </si>
  <si>
    <t>SENHORA e.01</t>
  </si>
  <si>
    <t>SENHORA e.02</t>
  </si>
  <si>
    <t>SENHORA e.03</t>
  </si>
  <si>
    <t>SENHORA e.04</t>
  </si>
  <si>
    <t>SENHORA e.05</t>
  </si>
  <si>
    <t>MODERNA</t>
  </si>
  <si>
    <t>SENHORA 6ªED.</t>
  </si>
  <si>
    <t xml:space="preserve">SENHORA </t>
  </si>
  <si>
    <t>SENHORA/IRACEMA</t>
  </si>
  <si>
    <t>A PATA DA GAZELA</t>
  </si>
  <si>
    <t>A PATA DA GAZELA  6ª ED.</t>
  </si>
  <si>
    <t>ILUMIURAS</t>
  </si>
  <si>
    <t>A DAMA DO VELHO CHICO</t>
  </si>
  <si>
    <t>BOM TEXTO</t>
  </si>
  <si>
    <t>D'LIVROS</t>
  </si>
  <si>
    <t>CURSO DE CONTABILIDADE 3ª ed.</t>
  </si>
  <si>
    <t>LEIA LIVROS</t>
  </si>
  <si>
    <t>CONTABILIDADE COMERCIAL 2ª ed.</t>
  </si>
  <si>
    <t>CONTABILIDADE INDUSTRIAL 2ª ed.</t>
  </si>
  <si>
    <t>INTRODUÇÃO À CONTABILIDADE 2ª ed.</t>
  </si>
  <si>
    <t>CONTABILIDADE AO ALCANCE DE TODOS vol.01</t>
  </si>
  <si>
    <t>RIDEEL</t>
  </si>
  <si>
    <t>CONTABILIDADE AO ALCANCE DE TODOS vol.02</t>
  </si>
  <si>
    <t>CONTABILIDADE EMPRESARIAL 3ª ed.</t>
  </si>
  <si>
    <t>LUÍS MARTINS DE OLIVEIRA</t>
  </si>
  <si>
    <t>HAROLDO BRUNO</t>
  </si>
  <si>
    <t>SALAMANDRA</t>
  </si>
  <si>
    <t>BRAZ</t>
  </si>
  <si>
    <t>JÚLIO EMÍLIO BRAZ</t>
  </si>
  <si>
    <t>ANJOS NO AQUÁRIO</t>
  </si>
  <si>
    <t>OS VINTE E UM BALÕES</t>
  </si>
  <si>
    <t>L. FRANK BAUM</t>
  </si>
  <si>
    <t>COLASANTI</t>
  </si>
  <si>
    <t>MARINA COLASANTI</t>
  </si>
  <si>
    <t>ANA Z. AONDE VAI VOCÊ?</t>
  </si>
  <si>
    <t>CARROLL</t>
  </si>
  <si>
    <t>LEWIS CARROLL</t>
  </si>
  <si>
    <t>ALICE NO PAÍS DAS MARAVILHAS 2ªED. E.2</t>
  </si>
  <si>
    <t>COMUNICAÇÃO</t>
  </si>
  <si>
    <t>DOURADO</t>
  </si>
  <si>
    <t>AUTRAN DOURADO</t>
  </si>
  <si>
    <t>DOZE HORAS DE CORRUPÇÃO</t>
  </si>
  <si>
    <t>ABCDÁRIO</t>
  </si>
  <si>
    <t>BORBA</t>
  </si>
  <si>
    <t>MARCO AURÉLIO BORBA</t>
  </si>
  <si>
    <t>BLOCH</t>
  </si>
  <si>
    <t>PEDRO BLOCH</t>
  </si>
  <si>
    <t xml:space="preserve">EDSON MITSUGO MIYOSHI </t>
  </si>
  <si>
    <t xml:space="preserve">CLÁUDIO ROMANO </t>
  </si>
  <si>
    <t>VICENTE SOARES NETO</t>
  </si>
  <si>
    <t>ALICE NO PAÍS DAS MARAVILHAS 2ªED. E.3</t>
  </si>
  <si>
    <t>ALICE NO PAÍS DAS MARAVILHAS 2ªED. E.4</t>
  </si>
  <si>
    <t xml:space="preserve">CARR </t>
  </si>
  <si>
    <t>STELLA CARR</t>
  </si>
  <si>
    <t>O CASO DA ESTRANHA FOTOGRAFIA 7ªED. E.1</t>
  </si>
  <si>
    <t>PIONEIRA</t>
  </si>
  <si>
    <t>O CASO DA ESTRANHA FOTOGRAFIA 7ªED. E.2</t>
  </si>
  <si>
    <t>L. EDGARD BUENO</t>
  </si>
  <si>
    <t>ORAÇÃO DE UM JOVEM AOS 18 ANOS</t>
  </si>
  <si>
    <t>O RECADO</t>
  </si>
  <si>
    <t>A VIAGEM PROIBIDA</t>
  </si>
  <si>
    <t>CAPARELLI</t>
  </si>
  <si>
    <t>SÉRGIO CAPARELLI</t>
  </si>
  <si>
    <t>OFÉLIA FONTES</t>
  </si>
  <si>
    <t>CEM NOITES TAPUIAS 8ªED.</t>
  </si>
  <si>
    <t>GALDINO</t>
  </si>
  <si>
    <t>LUIZ GALDINO</t>
  </si>
  <si>
    <t>SARUÊ, ZAMBI! 2ªED.</t>
  </si>
  <si>
    <t>FANTASMA QUE FALAVA ESPANHOL 6ªED.</t>
  </si>
  <si>
    <t>EXTRATERRESTRES ELES ESTÃO AQUI</t>
  </si>
  <si>
    <t xml:space="preserve">MOLEQUE DE RUA  5ªED. </t>
  </si>
  <si>
    <t xml:space="preserve">GARCIA </t>
  </si>
  <si>
    <t>ÉDISON GABRIEL GARCIA</t>
  </si>
  <si>
    <t>HISTÓRIAS DO PAÍS DOS AVESSOS  5ªED.</t>
  </si>
  <si>
    <t>WASHINGTON</t>
  </si>
  <si>
    <t>SANTA RITA DO SAPUCAÍ</t>
  </si>
  <si>
    <t>COLORADO</t>
  </si>
  <si>
    <t>SL</t>
  </si>
  <si>
    <t xml:space="preserve">ELECTRA RÁDIOS </t>
  </si>
  <si>
    <t>GESTÃO DE ESTOQUE NA CADEIA DE SUPRIMENTO:DECISÕES E MODELOS QUANTITATIVOS  2ªED. E.2</t>
  </si>
  <si>
    <t>GESTÃO DE ESTOQUE NA CADEIA DE SUPRIMENTO:DECISÕES E MODELOS QUANTITATIVOS  2ªED. E.3</t>
  </si>
  <si>
    <t>GESTÃO DE ESTOQUE NA CADEIA DE SUPRIMENTO:DECISÕES E MODELOS QUANTITATIVOS  2ªED. E.4</t>
  </si>
  <si>
    <t>GESTÃO DE ESTOQUE NA CADEIA DE SUPRIMENTO:DECISÕES E MODELOS QUANTITATIVOS  2ªED. E.5</t>
  </si>
  <si>
    <t>REZENDE</t>
  </si>
  <si>
    <t>DENIS ALCIDES REZENDE</t>
  </si>
  <si>
    <t>PROGRAMAÇÃO MODULAR: DESENVOLVENDO PROGRAMAS COMPLEXOS DE FORMA ORGANIZADA E SEGURA</t>
  </si>
  <si>
    <t>JAMES F. PETERS</t>
  </si>
  <si>
    <t xml:space="preserve">ALGORITMOS: TEÓRIA E PRÁTICA  </t>
  </si>
  <si>
    <t>ADMINISTRAÇÃO DO PRODUTO 2ªED. E.1</t>
  </si>
  <si>
    <t>ADMINISTRAÇÃO DO PRODUTO 2ªED. E.2</t>
  </si>
  <si>
    <t>JEANNE M. STELLMAN</t>
  </si>
  <si>
    <t>E. NORMAN LURCH</t>
  </si>
  <si>
    <t xml:space="preserve">FUNDAMENTOS DE ELETRÔNICA 2 </t>
  </si>
  <si>
    <t>LEHRBRIEFE</t>
  </si>
  <si>
    <t>ELEMENTOS DE ELETRÔNICA</t>
  </si>
  <si>
    <t>MALVINO</t>
  </si>
  <si>
    <t>U.S. NAVY, BUREAU OF NAVAL PERSONNEL</t>
  </si>
  <si>
    <t>CURSO COMPLETO DE ELETRÔNICA</t>
  </si>
  <si>
    <t>JOÃO MICHEL ANDREY</t>
  </si>
  <si>
    <t>JUEGOS ELECTRONICOS</t>
  </si>
  <si>
    <t>ELETRÔNICA BÁSICA MANUTENÇÃO VOL. II</t>
  </si>
  <si>
    <t>J. MARTIN</t>
  </si>
  <si>
    <t>DIVIRTA-SE COM A ELETRÔNICA VOL. 1</t>
  </si>
  <si>
    <t>SÉRGIO R. ANTUNES</t>
  </si>
  <si>
    <t>M. B. PAIVA GUAZZELLI</t>
  </si>
  <si>
    <t>ELETRÔNICA DE POTÊNCIA</t>
  </si>
  <si>
    <t>PROJETOS DE FONTES CHAVEADAS</t>
  </si>
  <si>
    <t>ANTONIO CARLOS SEABRA</t>
  </si>
  <si>
    <t>MAIA</t>
  </si>
  <si>
    <t>NEY</t>
  </si>
  <si>
    <t>KOSTENKO</t>
  </si>
  <si>
    <t>CAMARGO</t>
  </si>
  <si>
    <t>FUCHS</t>
  </si>
  <si>
    <t>DUNHAN</t>
  </si>
  <si>
    <t>ELGERD</t>
  </si>
  <si>
    <t>CHRISTIE</t>
  </si>
  <si>
    <t>AGATHA CHRISTIE</t>
  </si>
  <si>
    <t>UM GATO ENTRE OS POMBOS</t>
  </si>
  <si>
    <t>POIROT PERDE UMA CLIENTE 8ªED.</t>
  </si>
  <si>
    <t>APOSTILA - ANÁLISE DE CIRCUITOS EM CORRENTE CONTÍNUA E.3</t>
  </si>
  <si>
    <t xml:space="preserve">DIAGRAMAS HIDRÁULICOS </t>
  </si>
  <si>
    <t>ALBERGARIA</t>
  </si>
  <si>
    <t>LINO DE ALBERGARIA</t>
  </si>
  <si>
    <t>ABRAMOVICH</t>
  </si>
  <si>
    <t>FANNY ABRAMOVICH</t>
  </si>
  <si>
    <t>LÚCIA MACHADO DE ALMEIDA</t>
  </si>
  <si>
    <t>XISTO NO ESPAÇO 20ªED.</t>
  </si>
  <si>
    <t>XISTO NO ESPAÇO 18ªED.</t>
  </si>
  <si>
    <t>XISTO E O SACA-ROLHA 2ªED.</t>
  </si>
  <si>
    <t>AVENTURAS DE XISTO 14ªED.</t>
  </si>
  <si>
    <t>AGUIAR</t>
  </si>
  <si>
    <t>O ESCARAVELHO DO DIABO 7ªED.</t>
  </si>
  <si>
    <t>PETER COAD</t>
  </si>
  <si>
    <t>ANÁLISE BASEADA EM OBJETOS</t>
  </si>
  <si>
    <t>OLHAI OS LÍRIOS DO CAMPO  4ªED. E.4</t>
  </si>
  <si>
    <t>OLHAI OS LÍRIOS DO CAMPO  4ªED. E.5</t>
  </si>
  <si>
    <t>OLHAI OS LÍRIOS DO CAMPO  4ªED. E.6</t>
  </si>
  <si>
    <t>CÁLCULOS FINANCEIROS APLICADOS E INFORMATIZADOS: SISTEMA DE CAPITALIZAÇÃO COMPOSTO e.04</t>
  </si>
  <si>
    <t>HEINZ RICHTER</t>
  </si>
  <si>
    <t>HANNS PETER SIEBERT</t>
  </si>
  <si>
    <t>ELECTRÓNICA E FOTOGRAFIA</t>
  </si>
  <si>
    <t>SEM AUTORIA</t>
  </si>
  <si>
    <t>III - TRANSISTORES DE POTÊNCIA</t>
  </si>
  <si>
    <t>ISIDRO H. CABRERA</t>
  </si>
  <si>
    <t>O TRANSISTOR  6ª ED.</t>
  </si>
  <si>
    <t>ELTEC</t>
  </si>
  <si>
    <t>MANUAL DE VALVULAS</t>
  </si>
  <si>
    <t>HISTÓRIAS DE FUTEBOL</t>
  </si>
  <si>
    <t>SÉGUR</t>
  </si>
  <si>
    <t>CONDESSA DE SÉGUR</t>
  </si>
  <si>
    <t>MEMÓRIAS DE UM BURRO</t>
  </si>
  <si>
    <t>ED.DO BRASIL</t>
  </si>
  <si>
    <t>GANIMÉDES JOSÉ SANTOS DE OLIVEIRA</t>
  </si>
  <si>
    <t>UM GIRASSOL NA JANELA</t>
  </si>
  <si>
    <t>NUNES</t>
  </si>
  <si>
    <t>LIGIA BOJUNGA NUNES</t>
  </si>
  <si>
    <t>SANGUE FRESCO  6ªED.</t>
  </si>
  <si>
    <t>PRINCÍPIOS DE ADMINISTRAÇÃO CIENTÍFICA 8ªED. E.3</t>
  </si>
  <si>
    <t>PRINCÍPIOS DE ADMINISTRAÇÃO CIENTÍFICA 8ªED. E.4</t>
  </si>
  <si>
    <t>PRINCÍPIOS DE ADMINISTRAÇÃO CIENTÍFICA 8ªED. E.5</t>
  </si>
  <si>
    <t>VALENTE</t>
  </si>
  <si>
    <t>AMIR MATTAR VALENTE</t>
  </si>
  <si>
    <t>GERENCIAMENTO DE TRANSPORTE E FROTAS 2ªED. E.1</t>
  </si>
  <si>
    <t>GERENCIAMENTO DE TRANSPORTE E FROTAS 2ªED. E.2</t>
  </si>
  <si>
    <t>O GAÚCHO</t>
  </si>
  <si>
    <t>AS MINAS DE PRATA  TOMO II</t>
  </si>
  <si>
    <t>O ERMITÃO, A ALMA DO LÁZARO, O GARATUJA</t>
  </si>
  <si>
    <t>AO CORRER DA PENA</t>
  </si>
  <si>
    <t>TIL</t>
  </si>
  <si>
    <t>O SERTANEJO</t>
  </si>
  <si>
    <t>O GUARANI</t>
  </si>
  <si>
    <t>VICENTE</t>
  </si>
  <si>
    <t>TREINAMENTO EM DINÂMICA DE GRUPO 4ªed.</t>
  </si>
  <si>
    <t>KENNARD</t>
  </si>
  <si>
    <t>KRISTIE KENNARD</t>
  </si>
  <si>
    <t>COMO GERENCIAR SEU CHEFE</t>
  </si>
  <si>
    <t xml:space="preserve">FUNDO DE CULTURA </t>
  </si>
  <si>
    <t>FUTURA</t>
  </si>
  <si>
    <t>MÁQUINAS DE CORRENTE ALTERNADA 5ªED.</t>
  </si>
  <si>
    <t>EDART</t>
  </si>
  <si>
    <t>CAMPINAS</t>
  </si>
  <si>
    <t>RUI BARBOSA</t>
  </si>
  <si>
    <t>IRACEMA</t>
  </si>
  <si>
    <t>RILKE</t>
  </si>
  <si>
    <t>RAINER MARIA RILKE</t>
  </si>
  <si>
    <t>RAIMUNDO CARRERO</t>
  </si>
  <si>
    <t>ILUMINURAS</t>
  </si>
  <si>
    <t>AGUALUSA</t>
  </si>
  <si>
    <t>JOSÉ EDUARDO AGUALUSA</t>
  </si>
  <si>
    <t>MANUAL PRÁTICO DE LEVITAÇÃO</t>
  </si>
  <si>
    <t>GRYPHUS</t>
  </si>
  <si>
    <t>EDWARDS</t>
  </si>
  <si>
    <t>KIM EDWARDS</t>
  </si>
  <si>
    <t>O GUARDIÃO DE MEMÓRIAS</t>
  </si>
  <si>
    <t>MARIO PRATA</t>
  </si>
  <si>
    <t>CEM MELHORES CRÔNICAS</t>
  </si>
  <si>
    <t>HILDA FURACÃO</t>
  </si>
  <si>
    <t>GERAÇÃO EDITORIAL</t>
  </si>
  <si>
    <t>CONTOS ANTOLÓGICOS DE DOMINGOS PELLEGRINI</t>
  </si>
  <si>
    <t>NOVA ALEXANDRIA</t>
  </si>
  <si>
    <t>CONTOS 3ªED.</t>
  </si>
  <si>
    <t>FREDERICO PACIÊNCIA</t>
  </si>
  <si>
    <t>CONTO DE NATAL</t>
  </si>
  <si>
    <t>DELANEY</t>
  </si>
  <si>
    <t>SHELAGH DELANEY</t>
  </si>
  <si>
    <t>O ÚLTIMO DIA DE UM CONDENADO</t>
  </si>
  <si>
    <t>CARRERO</t>
  </si>
  <si>
    <t>AFILIADA</t>
  </si>
  <si>
    <t>POESIA COMPLETA VOL. ÚNICO</t>
  </si>
  <si>
    <t>MARCUS</t>
  </si>
  <si>
    <t>SALM</t>
  </si>
  <si>
    <t>EDUARDO CESAR ALVES CRUZ</t>
  </si>
  <si>
    <t>INOVAÇÃO E ESPÍRITO EMPREENDEDOR(ENTREPRENEURSHIP):PRÁTICA E PRINCÍPIOS E.1</t>
  </si>
  <si>
    <t>INOVAÇÃO E ESPÍRITO EMPREENDEDOR(ENTREPRENEURSHIP):PRÁTICA E PRINCÍPIOS E.2</t>
  </si>
  <si>
    <t>INOVAÇÃO E ESPÍRITO EMPREENDEDOR(ENTREPRENEURSHIP):PRÁTICA E PRINCÍPIOS E.3</t>
  </si>
  <si>
    <t>INOVAÇÃO E ESPÍRITO EMPREENDEDOR(ENTREPRENEURSHIP):PRÁTICA E PRINCÍPIOS E.4</t>
  </si>
  <si>
    <t>INOVAÇÃO E ESPÍRITO EMPREENDEDOR(ENTREPRENEURSHIP):PRÁTICA E PRINCÍPIOS E.5</t>
  </si>
  <si>
    <t>TOM PETERS</t>
  </si>
  <si>
    <t>ROMPENDO AS BARREIRAS DA ADMINISTRAÇÃO E.1</t>
  </si>
  <si>
    <t>ROMPENDO AS BARREIRAS DA ADMINISTRAÇÃO E.2</t>
  </si>
  <si>
    <t>ROMPENDO AS BARREIRAS DA ADMINISTRAÇÃO E.3</t>
  </si>
  <si>
    <t>ROMPENDO AS BARREIRAS DA ADMINISTRAÇÃO E.4</t>
  </si>
  <si>
    <t>REVISÃO E FUNDAMENTOS DA USINAGEM DOS METAIS</t>
  </si>
  <si>
    <t>ATTI</t>
  </si>
  <si>
    <t>CESAR ATTI</t>
  </si>
  <si>
    <t>LEITURAS CLÁSSICAS PLT</t>
  </si>
  <si>
    <t>OBJETIVA</t>
  </si>
  <si>
    <t>SEGURANÇA DE REDES: PROJETO E GERENCIAMENTO DE REDES SEGURAS</t>
  </si>
  <si>
    <t>MILES MURDOCA</t>
  </si>
  <si>
    <t>DOC. COMPARATO</t>
  </si>
  <si>
    <t>SANGUE, PAPÉIS E LÁGRIMAS</t>
  </si>
  <si>
    <t>CHESTERTON</t>
  </si>
  <si>
    <t>G.K.CHESTERTON</t>
  </si>
  <si>
    <t>CAMPOS</t>
  </si>
  <si>
    <t>PAULO MENDES CAMPOS</t>
  </si>
  <si>
    <t>CRÔNICAS ESCOLHIDAS</t>
  </si>
  <si>
    <t>CISNE DE FELTRO 2ªED.</t>
  </si>
  <si>
    <t>RUBEM BRAGA</t>
  </si>
  <si>
    <t>200 CRÔNICAS ESCOLHIDAS 28ªED.</t>
  </si>
  <si>
    <t>200 CRÔNICAS ESCOLHIDAS 5ªED.</t>
  </si>
  <si>
    <t>BOSI</t>
  </si>
  <si>
    <t>O CONTO BRASILEIRO CONTEMPORÂNEO</t>
  </si>
  <si>
    <t>CULTRIX</t>
  </si>
  <si>
    <t>AUGUSTO BOAL</t>
  </si>
  <si>
    <t>VICTORIA HOLT</t>
  </si>
  <si>
    <t>A MÁSCARA DA SEDUTORA</t>
  </si>
  <si>
    <t>HIGGINS</t>
  </si>
  <si>
    <t>JACK HIGGINS</t>
  </si>
  <si>
    <t>A ÁGUIA POUSOU</t>
  </si>
  <si>
    <t>HUXLEY</t>
  </si>
  <si>
    <t>ADMIRÁVEL MUNDO NOVO 16ªED. E.3</t>
  </si>
  <si>
    <t>ADMIRÁVEL MUNDO NOVO 16ªED. E.2</t>
  </si>
  <si>
    <t xml:space="preserve">A ILHA DO TESOURO  </t>
  </si>
  <si>
    <t>FERNANDO AZEVEDO</t>
  </si>
  <si>
    <t>DEUS, O SOL, SHAKESPEARE</t>
  </si>
  <si>
    <t>BRANDÃO</t>
  </si>
  <si>
    <t>IGNÁCIO DE LOYOLA BRANDÃO</t>
  </si>
  <si>
    <t>ZERO</t>
  </si>
  <si>
    <t>NÃO VERÁS PAÍS NENHUM 25ª ed.</t>
  </si>
  <si>
    <t>BORTONE</t>
  </si>
  <si>
    <t>FICÇÃO</t>
  </si>
  <si>
    <t>CÁLCULOS FINANCEIROS APLICADOS E INFORMATIZADOS: SISTEMA DE CAPITALIZAÇÃO COMPOSTO e.02</t>
  </si>
  <si>
    <t>CÁLCULOS FINANCEIROS APLICADOS E INFORMATIZADOS: SISTEMA DE CAPITALIZAÇÃO COMPOSTO e.03</t>
  </si>
  <si>
    <t>MANUAL PRÁTICO DO MECÂNICO 7ªED. E.1</t>
  </si>
  <si>
    <t>UNICAMP</t>
  </si>
  <si>
    <t>O CLARIN</t>
  </si>
  <si>
    <t>TRES</t>
  </si>
  <si>
    <t>MICROCAMP</t>
  </si>
  <si>
    <t>APRENDIZAGEM E INOVAÇÃO ORGANIZACIONAL 2ªED. E.1</t>
  </si>
  <si>
    <t>APRENDIZAGEM E INOVAÇÃO ORGANIZACIONAL 2ªED. E.2</t>
  </si>
  <si>
    <t>APRENDIZAGEM E INOVAÇÃO ORGANIZACIONAL 2ªED. E.3</t>
  </si>
  <si>
    <t>APRENDIZAGEM E INOVAÇÃO ORGANIZACIONAL 2ªED. E.4</t>
  </si>
  <si>
    <t>EDEGARD DUTRA DE TOLEDO</t>
  </si>
  <si>
    <t>ALBUQUERQUE</t>
  </si>
  <si>
    <t>MCS 51  MICROCONTROLADORES</t>
  </si>
  <si>
    <t>TELEBRÁS</t>
  </si>
  <si>
    <t>MICROPROCESADORES/MICROCOMPUTADORES</t>
  </si>
  <si>
    <t>STEVE CIARCIA</t>
  </si>
  <si>
    <t>GERALDO CAVALIN</t>
  </si>
  <si>
    <t xml:space="preserve">JÚLIO NISKIER </t>
  </si>
  <si>
    <t>GUANABARA</t>
  </si>
  <si>
    <t>INSTALAÇÕES ELÉTRICAS PREDIAIS 2ª ED. supl.</t>
  </si>
  <si>
    <t>MICROPROCESSADORES 8080 E 8085  6ªED. V.1</t>
  </si>
  <si>
    <t xml:space="preserve">MICROPROCESSADORES 8080 E 8085  2ªED. V.1 </t>
  </si>
  <si>
    <t>POLBLET</t>
  </si>
  <si>
    <t>JOSÉ MOMPÍN POLBLET</t>
  </si>
  <si>
    <t>MARCOMBO</t>
  </si>
  <si>
    <t>HENRY F. KORTH</t>
  </si>
  <si>
    <t>SISTEMA DE BANCOS DE DADOS  2ªED.</t>
  </si>
  <si>
    <t>ALBERT PAUL MALVINO</t>
  </si>
  <si>
    <t>TRIBULAÇÕES DE UM CHINÊS NA CHINA</t>
  </si>
  <si>
    <t>BISORDI</t>
  </si>
  <si>
    <t>NORTE CONTRA SUL</t>
  </si>
  <si>
    <t>TRÊS RUSSOS E TRÊS INGLÊSES</t>
  </si>
  <si>
    <t>MATIAS SANDORF</t>
  </si>
  <si>
    <t>1984  29ªED. E.2</t>
  </si>
  <si>
    <t>ELEMENTOS DE ELETRÔNICA DIGITAL 15ª ED.</t>
  </si>
  <si>
    <t>ELEMENTOS DE ELETRÔNICA DIGITAL  5ª ED.</t>
  </si>
  <si>
    <t xml:space="preserve">INFORMÁTICA ELETRÔNICA DIGITAL  AGO/83 </t>
  </si>
  <si>
    <t>WILLIAN PEREIRA ALVES</t>
  </si>
  <si>
    <t>OU ISTO OU AQUILO  6ªED.</t>
  </si>
  <si>
    <t>ANTOLOGIA POÉTICA  3ªED.</t>
  </si>
  <si>
    <t>AS MINAS DE PRATA  VOL.II</t>
  </si>
  <si>
    <t>LUCÍOLA  e.02</t>
  </si>
  <si>
    <t>LUCÍOLA  e.03</t>
  </si>
  <si>
    <t>LUCÍOLA  e.04</t>
  </si>
  <si>
    <t>A HISTÓRIA DA FILOSOFIA</t>
  </si>
  <si>
    <t>NOVA CULTURAL</t>
  </si>
  <si>
    <t>PRÉ-SOCRÁTICOS</t>
  </si>
  <si>
    <t>PLATÃO</t>
  </si>
  <si>
    <t>ELEMENTOS DE ELETRÔNICA DIGITAL  16ª ED.</t>
  </si>
  <si>
    <t>ELEMENTOS DE ELETRÔNICA DIGITAL 14ª ED.</t>
  </si>
  <si>
    <t>ELEMENTOS DE ELETRÔNICA DIGITAL  22ª ED.</t>
  </si>
  <si>
    <t>O GUARANI  e.02</t>
  </si>
  <si>
    <t>O GAÚCHO  e.01</t>
  </si>
  <si>
    <t>O GAÚCHO  e.02</t>
  </si>
  <si>
    <t xml:space="preserve">O GARATUJA  7ª ED. </t>
  </si>
  <si>
    <t>O DEMÔNIO FAMILIAR  e.01</t>
  </si>
  <si>
    <t>SÃO PAUO</t>
  </si>
  <si>
    <t>O DEMÔNIO FAMILIAR  e.02</t>
  </si>
  <si>
    <t>O DEMÔNIO FAMILIAR  e.03</t>
  </si>
  <si>
    <t>ENRIQUE PÉREZ ESCRICH</t>
  </si>
  <si>
    <t>O MÁRTIR DO GÓLGOTA V.1</t>
  </si>
  <si>
    <t>DUPRÉ</t>
  </si>
  <si>
    <t>MARIA JOSÉ DUPRÉ</t>
  </si>
  <si>
    <t>ÉRAMOS SEIS 17ªED.</t>
  </si>
  <si>
    <t>EINSTEIN</t>
  </si>
  <si>
    <t>O TRONCO DO IPÊ</t>
  </si>
  <si>
    <t>AMARAL GURGEL EDITORIAL</t>
  </si>
  <si>
    <t>MEMÓRIAS DE UM SARGENTO DE MILÍCIAS  e.05</t>
  </si>
  <si>
    <t>APOSTILA - EQUIPAMENTO DE MONITORAÇÃO E TESTES DE ÁUDIO E VÍDEO</t>
  </si>
  <si>
    <t>ELETROMAGNETISMO E CÁLCULO DE CAMPOS</t>
  </si>
  <si>
    <t xml:space="preserve">SENAI - SP </t>
  </si>
  <si>
    <t>ELETRÔNICA AO ALCANCE DE TODOS V.1</t>
  </si>
  <si>
    <t>CURSO BÁSICO DE ELETRÔNICA E.1 V.2</t>
  </si>
  <si>
    <t>RECURSOS HUMANOS</t>
  </si>
  <si>
    <t>IUDÍCIBUS</t>
  </si>
  <si>
    <t>SÉRGIO DE IUDÍCIBUS</t>
  </si>
  <si>
    <t>CONTABILIDADE INTRODUTÓRIA 10ªED. E.1</t>
  </si>
  <si>
    <t>CONTABILIDADE INTRODUTÓRIA 10ªED. E.2</t>
  </si>
  <si>
    <t>CONTABILIDADE INTRODUTÓRIA 10ªED. E.3</t>
  </si>
  <si>
    <t>RADIO PROPAGAÇÃO</t>
  </si>
  <si>
    <t>CULTURA ORGANIZACIONAL: IDENTIDADE, SEDUÇÃO E CARISMA? E.2</t>
  </si>
  <si>
    <t>CULTURA ORGANIZACIONAL: IDENTIDADE, SEDUÇÃO E CARISMA? E.3</t>
  </si>
  <si>
    <t>CULTURA ORGANIZACIONAL: IDENTIDADE, SEDUÇÃO E CARISMA? E.4</t>
  </si>
  <si>
    <t>CULTURA ORGANIZACIONAL: IDENTIDADE, SEDUÇÃO E CARISMA? E.5</t>
  </si>
  <si>
    <t>SLACK</t>
  </si>
  <si>
    <t>NIGEL SLACK</t>
  </si>
  <si>
    <t>ADMINISTRAÇÃO DA PRODUÇÃO 2ªED. E.1</t>
  </si>
  <si>
    <t>GESTÃO DA CADEIA DE SUPRIMENTOS 2ªED. E.5</t>
  </si>
  <si>
    <t>GURGEL</t>
  </si>
  <si>
    <t>SÃO PAULO</t>
  </si>
  <si>
    <t>CONECTANDO O PIC 16F877A:RECURSOS AVANÇADOS</t>
  </si>
  <si>
    <t>DENYS EMÍLIO CAMPION NICOLOSI</t>
  </si>
  <si>
    <t xml:space="preserve">FORTRAN MONITOR PRINCÍPIOS 3ªed. </t>
  </si>
  <si>
    <t>MARTA URIBE, AMALIA L. CHARNECO E FELICITA MENDEZ</t>
  </si>
  <si>
    <t>MICROSOFT WINDOWS NT WORKSTATION 4.0 PASSO A PASSO</t>
  </si>
  <si>
    <t>INTRODUÇÃO À INFORMÁTICA WINDOWS 95 BÁSICO</t>
  </si>
  <si>
    <t>ANDRÉ LUIZ VILLAR FORBELLONE</t>
  </si>
  <si>
    <t>MEILIR PAGE-JONES</t>
  </si>
  <si>
    <t>PROJETOS ESTRUTURADO DE SISTEMAS</t>
  </si>
  <si>
    <t>BORLAND DELPHI 5 - FUNDAMENTOS</t>
  </si>
  <si>
    <t>ATLAS NATIONAL GEOGRAPHIC</t>
  </si>
  <si>
    <t>EDITORA ABRIL</t>
  </si>
  <si>
    <t>GEOGRAFIA</t>
  </si>
  <si>
    <t>DISCUBRA</t>
  </si>
  <si>
    <t>LÍRICA REDONDILHAS E SONETOS E.5</t>
  </si>
  <si>
    <t>CÂMARA</t>
  </si>
  <si>
    <t>DOM HÉLDER CÂMARA</t>
  </si>
  <si>
    <t>MIL RAZÕES PARA VIVER  7ª ED.</t>
  </si>
  <si>
    <t>BOMFIM</t>
  </si>
  <si>
    <t>PAULO BOMFIM</t>
  </si>
  <si>
    <t>INICIANDO NO VISUAL BASIC 6.0 2ªED.</t>
  </si>
  <si>
    <t xml:space="preserve">CURSO DE ELETROTÉCNICA 2ªED. V.2 </t>
  </si>
  <si>
    <t>TRABALHANDO EM REDES</t>
  </si>
  <si>
    <t>VASCONCELOS</t>
  </si>
  <si>
    <t>VIEIRA</t>
  </si>
  <si>
    <t>BADDINI</t>
  </si>
  <si>
    <t>HAYAMA</t>
  </si>
  <si>
    <t>SABER</t>
  </si>
  <si>
    <t>LIVRO DOS SONETOS</t>
  </si>
  <si>
    <t>CIRCO DOS CAVALÕES E.3</t>
  </si>
  <si>
    <t>A CONSERVAÇÃO DE ENERGIA POR MEIO DA CO-GERAÇÃO DE ENERGIA ELÉTRICA</t>
  </si>
  <si>
    <t>CURSO DE ELETROTÉCNICA VOL. 2</t>
  </si>
  <si>
    <t>CESP/PIRELLI</t>
  </si>
  <si>
    <t>INSTALAÇÕES ELÉTRICAS PREDIAIS</t>
  </si>
  <si>
    <t>INSTALAÇÕES ELÉTRICAS PREDIAIS 6ª ED.</t>
  </si>
  <si>
    <t>DOMINGOS LEITE LIMA FILHO</t>
  </si>
  <si>
    <t>PROJETOS DE INSTALAÇÕES ELÉTRICAS PREDIAIS  6ª ED.</t>
  </si>
  <si>
    <t>SENAI</t>
  </si>
  <si>
    <t>INSTALAÇÕES ELÉTRICAS</t>
  </si>
  <si>
    <t>MATERIAIS ELÉTRICOS  VOL. 2 ISOLANTES E MAGNÉTICOS</t>
  </si>
  <si>
    <t>PROCOBRE</t>
  </si>
  <si>
    <t>ATERRAMENTO ELÉTRICO</t>
  </si>
  <si>
    <t>ENERGIA DE SÃO PAULO</t>
  </si>
  <si>
    <t>O COBRE NAS INSTALAÇÕES HIDRÁULICAS</t>
  </si>
  <si>
    <t>JUAREZ DE OLIVEIRA</t>
  </si>
  <si>
    <t xml:space="preserve">CLT </t>
  </si>
  <si>
    <t>FINDER</t>
  </si>
  <si>
    <t>ANÁLISE FINANCEIRA DAS EMPRESAS 9ªED. E.1</t>
  </si>
  <si>
    <t>O CORTIÇO TOMO I  e.3</t>
  </si>
  <si>
    <t>O CORTIÇO TOMO II  e.1</t>
  </si>
  <si>
    <t>O CORTIÇO TOMO II  e.2</t>
  </si>
  <si>
    <t>O CORTIÇO TOMO II  e.3</t>
  </si>
  <si>
    <t>O CORTIÇO TOMO II  e.4</t>
  </si>
  <si>
    <t>O CORTIÇO TOMO II  e.5</t>
  </si>
  <si>
    <t>REPOSIÇÃO</t>
  </si>
  <si>
    <t xml:space="preserve">CASA DE PENSÃO 3ª ed. </t>
  </si>
  <si>
    <t>CASA DE PENSÃO 4ª ed.</t>
  </si>
  <si>
    <t>AYALA</t>
  </si>
  <si>
    <t>WALMIR AYALA</t>
  </si>
  <si>
    <t>BEIRA DO CORPO 2ª ed.</t>
  </si>
  <si>
    <t xml:space="preserve">NORDICA </t>
  </si>
  <si>
    <t>RESSURREIÇÃO</t>
  </si>
  <si>
    <t xml:space="preserve">QUINCAS BORBA </t>
  </si>
  <si>
    <t>EDIBOLSO</t>
  </si>
  <si>
    <t>QUINCAS BORBA</t>
  </si>
  <si>
    <t>JOSÉ AGUILAR</t>
  </si>
  <si>
    <t>INSTITUTO DE DIVULGAÇÃO CULTURAL</t>
  </si>
  <si>
    <t xml:space="preserve">MACHADO DE ASSIS </t>
  </si>
  <si>
    <t>MEMÓRIAS PÓSTUMAS DE BRÁS CUBA  e.1</t>
  </si>
  <si>
    <t>MEMÓRIAS PÓSTUMAS DE BRÁS CUBA  e.2</t>
  </si>
  <si>
    <t>MEMÓRIAS PÓSTUMAS DE BRÁS CUBA  e.3</t>
  </si>
  <si>
    <t>MEMÓRIAS PÓSTUMAS DE BRÁS CUBA  e.4</t>
  </si>
  <si>
    <t>MEMÓRIAS PÓSTUMAS DE BRÁS CUBA  e.5</t>
  </si>
  <si>
    <t>MEMÓRIAS PÓSTUMAS DE BRÁS CUBA  e.6</t>
  </si>
  <si>
    <t>MEMÓRIAS PÓSTUMAS DE BRÁS CUBAS e.1</t>
  </si>
  <si>
    <t>MEMÓRIAS PÓSTUMAS DE BRÁS CUBAS e.5</t>
  </si>
  <si>
    <t>ALBERTO DINES</t>
  </si>
  <si>
    <t>E POR QUE NÃO EU? 2ªED.</t>
  </si>
  <si>
    <t>MARCO TÚLIO COSTA</t>
  </si>
  <si>
    <t>O MÁGICO DESINVENTOR 5ªED.</t>
  </si>
  <si>
    <t>NO VERÃO, A PRIMAVERA</t>
  </si>
  <si>
    <t>POMPÉIA</t>
  </si>
  <si>
    <t>O ATENEU E.1</t>
  </si>
  <si>
    <t>O ATENEU E.2</t>
  </si>
  <si>
    <t>PENA</t>
  </si>
  <si>
    <t>MARTINS PENA</t>
  </si>
  <si>
    <t>GUIA INCRÍVEL DO MICROSOFT POWERPOINT 97</t>
  </si>
  <si>
    <t>ARAÚJO PRIMO</t>
  </si>
  <si>
    <t>LANEVALDA PEREIRA CORREIA DE ARAÚJO PRIMO</t>
  </si>
  <si>
    <t>ESTUDO DIRIGIDO DE PHOTOSHOP 6: EM PORTUGUÊS 3ªED.</t>
  </si>
  <si>
    <t>MYSQL: CONCEITOS E APLICAÇÕES</t>
  </si>
  <si>
    <t>OSMAR J. SILVA</t>
  </si>
  <si>
    <t>EM VERSOS O CRISTIANISMO O CIVISMO E TEMAS DIVERSOS</t>
  </si>
  <si>
    <t>CLÁSSICOS DA POESIA BRASILEIRA</t>
  </si>
  <si>
    <t>SOCIOLOGIA APLICADA À ADMINISTRAÇÃO 6ªED. E.5</t>
  </si>
  <si>
    <t>BALLOU</t>
  </si>
  <si>
    <t>RONALD H. BALLOU</t>
  </si>
  <si>
    <t>LOGÍSTICA EMPRESARIAL: TRANSPORTES, ADMINISTRAÇÃO DE MATERIAIS E DISTRIBUIÇÃO FÍSICA E.1</t>
  </si>
  <si>
    <t>LOGÍSTICA EMPRESARIAL: TRANSPORTES, ADMINISTRAÇÃO DE MATERIAIS E DISTRIBUIÇÃO FÍSICA E.2</t>
  </si>
  <si>
    <t>LOGÍSTICA EMPRESARIAL: TRANSPORTES, ADMINISTRAÇÃO DE MATERIAIS E DISTRIBUIÇÃO FÍSICA E.3</t>
  </si>
  <si>
    <t>LOGÍSTICA EMPRESARIAL: TRANSPORTES, ADMINISTRAÇÃO DE MATERIAIS E DISTRIBUIÇÃO FÍSICA E.4</t>
  </si>
  <si>
    <t>LOGÍSTICA EMPRESARIAL: TRANSPORTES, ADMINISTRAÇÃO DE MATERIAIS E DISTRIBUIÇÃO FÍSICA E.5</t>
  </si>
  <si>
    <t>ADMINISTRAÇÃO DA PRODUÇÃO  2ªED. E.3</t>
  </si>
  <si>
    <t>TELEBRA - DIVISÃO MICROELETRÔNICA</t>
  </si>
  <si>
    <t>MANUAL DO OSCILOSCÓPIO</t>
  </si>
  <si>
    <t>LOPES NETO</t>
  </si>
  <si>
    <t>JOÃO SIMÕES LOPES NETO</t>
  </si>
  <si>
    <t>CONTOS GAUCHESCOS E LENDAS DO SUL 17ªED.</t>
  </si>
  <si>
    <t>MINH</t>
  </si>
  <si>
    <t>HO CHI MINH</t>
  </si>
  <si>
    <t>DIÁRIO DE PRISÃO DE HO CHI MINH</t>
  </si>
  <si>
    <t>DIFEL</t>
  </si>
  <si>
    <t>ANÍBAL MACHADO</t>
  </si>
  <si>
    <t>OS MELHORES CONTOS DE ANÍBAL MACHADO</t>
  </si>
  <si>
    <t>ANTONIO DE ALCÂNTARA MACHADO</t>
  </si>
  <si>
    <t>BRÁS, BEXIGA E BARRA FUNDA</t>
  </si>
  <si>
    <t>ALCÂNTARA MACHADO</t>
  </si>
  <si>
    <t>NABUCO</t>
  </si>
  <si>
    <t>JOAQUIM NABUCO</t>
  </si>
  <si>
    <t>MINHA FORMAÇÃO E.2</t>
  </si>
  <si>
    <t>O PAÍS DO CARNAVAL, CACAU, SUOR  29ª ED.</t>
  </si>
  <si>
    <t>O AMOR DO SOLDADO  15ª ED.</t>
  </si>
  <si>
    <t>BAHIA DE TODOS OS SANTOS  21ª ED.</t>
  </si>
  <si>
    <t>TENDA DOS MILAGRES  8ª ED.</t>
  </si>
  <si>
    <t>OS VELHOS MARINHEIROS  29ª ED.</t>
  </si>
  <si>
    <t>SEARA VERMELHA  26ª ED.</t>
  </si>
  <si>
    <t>ABC DE CASTRO ALVES  21ª ED.</t>
  </si>
  <si>
    <t>TEREZA BATISTA CANSADA DE GUERRA  22ª ED.</t>
  </si>
  <si>
    <t>BIBLIOTECA DE CIÊNCIAS CONTÁBEIS - II</t>
  </si>
  <si>
    <t>GERTZ</t>
  </si>
  <si>
    <t>GEUS</t>
  </si>
  <si>
    <t>NAISBITT</t>
  </si>
  <si>
    <t>TOMASKO</t>
  </si>
  <si>
    <t>PETERS</t>
  </si>
  <si>
    <t>FIESP</t>
  </si>
  <si>
    <t>SPENCER</t>
  </si>
  <si>
    <t>CASE</t>
  </si>
  <si>
    <t>CPFL</t>
  </si>
  <si>
    <t>CATTINI</t>
  </si>
  <si>
    <t>LEZANA</t>
  </si>
  <si>
    <t>MIRA</t>
  </si>
  <si>
    <t>GUILHON</t>
  </si>
  <si>
    <t>ARNOLD</t>
  </si>
  <si>
    <t>DUNHAM</t>
  </si>
  <si>
    <t>WATERS</t>
  </si>
  <si>
    <t>GRAY</t>
  </si>
  <si>
    <t>TÉCNICO EM PROJETOS DE MECÂNICA</t>
  </si>
  <si>
    <t>CADEIRA DE RODAS PARA OXIGENOTERAPIA</t>
  </si>
  <si>
    <t>PORTÃO INTELIGENTE</t>
  </si>
  <si>
    <t>CHESTER L. DAWES</t>
  </si>
  <si>
    <t>NOITES BRANCAS E.3</t>
  </si>
  <si>
    <t>NOITES BRANCAS E.4</t>
  </si>
  <si>
    <t>VAQUEIROS E CANTADORES</t>
  </si>
  <si>
    <t>SIMPSON</t>
  </si>
  <si>
    <t>ANTOLOGIA DA POESIA ÁRCADE BRASILEIRA</t>
  </si>
  <si>
    <t>IBEP</t>
  </si>
  <si>
    <t>GALEANO</t>
  </si>
  <si>
    <t>O LIVRO DOS ABRAÇOS</t>
  </si>
  <si>
    <t>L&amp;PM</t>
  </si>
  <si>
    <t>NOITES DO SERTÃO</t>
  </si>
  <si>
    <t>FRENTE EDITORA</t>
  </si>
  <si>
    <t>O CENTAURO NO JARDIM</t>
  </si>
  <si>
    <t>CLARO ENIGMA</t>
  </si>
  <si>
    <t>TORERO</t>
  </si>
  <si>
    <t>DOSTOIÉSVSKI</t>
  </si>
  <si>
    <t>TERRA PAPAGALLI</t>
  </si>
  <si>
    <t>MEMÓRIAS DO SUBSOLO</t>
  </si>
  <si>
    <t>ED.34</t>
  </si>
  <si>
    <t>ÍNDIGO</t>
  </si>
  <si>
    <t>A MALDIÇÃO DA MOLEIRA</t>
  </si>
  <si>
    <t>LADEIRA</t>
  </si>
  <si>
    <t>LEONARDO</t>
  </si>
  <si>
    <t>ADEUS CONTO DE FADAS :MINICONTOS JUVENIS</t>
  </si>
  <si>
    <t>SANTIAGO</t>
  </si>
  <si>
    <t>CONTOS ANTOLÓGICOS DE SILVIANO SANTIAGO</t>
  </si>
  <si>
    <t>LOPES</t>
  </si>
  <si>
    <t>IANELLI</t>
  </si>
  <si>
    <t>ALMÁDENA</t>
  </si>
  <si>
    <t>MOLIÈRE</t>
  </si>
  <si>
    <t>ESCOLA DE MULHERES</t>
  </si>
  <si>
    <t>TEATRO COMPLETO DE NELSON RODRIGUES</t>
  </si>
  <si>
    <t>AMADO</t>
  </si>
  <si>
    <t>JORGE AMADO</t>
  </si>
  <si>
    <t>CÍRCULO DO LIVRO</t>
  </si>
  <si>
    <t>CAPITÃES DA AREIA  61ªED.</t>
  </si>
  <si>
    <t>CAPITÃES DA AREIA  123ªED.</t>
  </si>
  <si>
    <t>MANUEL ANTONIO DE ALMEIDA</t>
  </si>
  <si>
    <t>MEMÓRIAS DE UM SARGENTO DE MILÍCIAS  e.01</t>
  </si>
  <si>
    <t>AUTOCAD PARA DESENHOS DE ENGENHARIA</t>
  </si>
  <si>
    <t>GEORGE OMURA</t>
  </si>
  <si>
    <t>ENI ZIMBARG</t>
  </si>
  <si>
    <t>ADILSON DA SILVA LIMA</t>
  </si>
  <si>
    <t>MARCOS JOSÉ PINTO</t>
  </si>
  <si>
    <t>CARLOS ANTONIO JOSÉ OLIVIERO</t>
  </si>
  <si>
    <t>TOLKIEN</t>
  </si>
  <si>
    <t>J.R.R. TOLKIEN</t>
  </si>
  <si>
    <t>O SENHOR DOS ANÉIS</t>
  </si>
  <si>
    <t>ELABORADO POR LEARNING SYSTEMS LTDA</t>
  </si>
  <si>
    <t>COMUNICAÇÃO EFICIENTE</t>
  </si>
  <si>
    <t>JOSÉ SERSON</t>
  </si>
  <si>
    <t>MARILENE LUZIA DA SILVA</t>
  </si>
  <si>
    <t>PUNIÇÃO PARA A INOCÊNCIA 2ªED.</t>
  </si>
  <si>
    <t>RETORNO AO ASSASSINATO</t>
  </si>
  <si>
    <t>POR QUE NÃO PEDIRAM A EVANS?</t>
  </si>
  <si>
    <t>POR QUE NÃO PEDIRAM A EVANS? 7ªED.</t>
  </si>
  <si>
    <t>NÊMESIS 3ªED.</t>
  </si>
  <si>
    <t>MORTE NA MESOPOTÂMIA 4ªED.</t>
  </si>
  <si>
    <t>ROMAN</t>
  </si>
  <si>
    <t>STEVEN ROMAN</t>
  </si>
  <si>
    <t>LINGUAGEM VB.NET, O GUIA ESSENCIAL: UM LIVRO DE REFERÊNCIA</t>
  </si>
  <si>
    <t>FILTROS DE FREQUÊNCIA e LINHAS DE TRANSMISSÃO</t>
  </si>
  <si>
    <t>CRIE, ANIME E PUBLIQUE SEU SITE UTILIZANDO FIREWORKS MX, FLASH MX E DREAMWEAVER MX EM PORTUGUÊS</t>
  </si>
  <si>
    <t>RUSSELL CHUN</t>
  </si>
  <si>
    <t>MACROMEDIA FLASH MX AVANÇADO</t>
  </si>
  <si>
    <t>VALTER LIMA</t>
  </si>
  <si>
    <t>ANTONIO</t>
  </si>
  <si>
    <t>DANIELSON</t>
  </si>
  <si>
    <t>UNION</t>
  </si>
  <si>
    <t>ASSIS</t>
  </si>
  <si>
    <t>FORMAR</t>
  </si>
  <si>
    <t>HELENA, A MÃO E A LUVA, HISTÓRIAS DA MEIA NOITE VOL.1</t>
  </si>
  <si>
    <t>MACHADO DE ASSIS</t>
  </si>
  <si>
    <t>RELÍQUIAS DE CASA VELHA, CRÔNICAS VOL.2</t>
  </si>
  <si>
    <t>POESIAS, RESSURREIÇÃO, CONTOS FLUMINENSES VOL.4</t>
  </si>
  <si>
    <t>ESAÚ E JACÓ, CRÍTICAS LITERÁRIAS, CRÍTICAS TEATRAIS  VOL.6</t>
  </si>
  <si>
    <t>BRÁS CUBAS, A SEMANA, CORRESPONDÊNCIA VOL.7</t>
  </si>
  <si>
    <t>ARINOS</t>
  </si>
  <si>
    <t>AFFONSO ARINOS</t>
  </si>
  <si>
    <t>PELO SERTÃO</t>
  </si>
  <si>
    <t>MÁRIO DE ANDRADE</t>
  </si>
  <si>
    <t>KLICK</t>
  </si>
  <si>
    <t>VILLA RICA</t>
  </si>
  <si>
    <t>BELO HORIZONTE/RIO DE JANEIRO</t>
  </si>
  <si>
    <t>AROLDO CATAVENTO DE AZEVEDO TRAVASSOS</t>
  </si>
  <si>
    <t>INSTALAÇÕES ELÉTRICAS INDUSTRIAIS COMANDO DE MOTORES</t>
  </si>
  <si>
    <t>SLEMON</t>
  </si>
  <si>
    <t>SCAVONE</t>
  </si>
  <si>
    <t>OS LUSÍADAS</t>
  </si>
  <si>
    <t>TÁRIK DE SOUZA</t>
  </si>
  <si>
    <t>L &amp; PM EDITORES</t>
  </si>
  <si>
    <t>RIO GRANDE DO SUL</t>
  </si>
  <si>
    <t>AUTODESK INVENTOR 5.3: PROTÓTIPOS MECÂNICOS VIRTUAIS</t>
  </si>
  <si>
    <t>THOMAS J. PETERS - ROBERT H. WATERMAN JR.</t>
  </si>
  <si>
    <t>SESI - SENAI</t>
  </si>
  <si>
    <t>MARTINS FONTES</t>
  </si>
  <si>
    <t>ANTES E DEPOIS DE SÓCRATES</t>
  </si>
  <si>
    <t>ARESI</t>
  </si>
  <si>
    <t>ALBINO ARESI</t>
  </si>
  <si>
    <t>MENS SANA</t>
  </si>
  <si>
    <t>ORLANDO CATTINI</t>
  </si>
  <si>
    <t>MANUAL DE AUDITORIA TÉCNICA/ADMINISTRATIVA DE MANUTENÇÃO</t>
  </si>
  <si>
    <t>EMBRATEL</t>
  </si>
  <si>
    <t>ELETRÔNICA GERAL II  VOL. 2</t>
  </si>
  <si>
    <t>M. KUZNETSOV</t>
  </si>
  <si>
    <t>FUNDAMENTALS OF ELECTRICAL ENGINEERING</t>
  </si>
  <si>
    <t>ELETRÔNICA</t>
  </si>
  <si>
    <t>NEWTON C. BRAGA</t>
  </si>
  <si>
    <t>CURSO BÁSICO DE ELETRÔNICA  VOL. 2º</t>
  </si>
  <si>
    <t>BAUM</t>
  </si>
  <si>
    <t>VICKI BAUM</t>
  </si>
  <si>
    <t>GRANDE HOTEL</t>
  </si>
  <si>
    <t>LIMA BARRETO</t>
  </si>
  <si>
    <t>ERICO VERISSIMO</t>
  </si>
  <si>
    <t>UM CERTO CAPITÃO RODRIGO 3ªED. E.1</t>
  </si>
  <si>
    <t>UM CERTO CAPITÃO RODRIGO 3ªED. E.2</t>
  </si>
  <si>
    <t>UM CERTO CAPITÃO RODRIGO 3ªED. E.3</t>
  </si>
  <si>
    <t>UM CERTO CAPITÃO RODRIGO 3ªED. E.4</t>
  </si>
  <si>
    <t>UM CERTO CAPITÃO RODRIGO 3ªED. E.5</t>
  </si>
  <si>
    <t>UM CERTO CAPITÃO RODRIGO 3ªED. E.6</t>
  </si>
  <si>
    <t>UM CERTO CAPITÃO RODRIGO 3ªED. E.7</t>
  </si>
  <si>
    <t>MORAES</t>
  </si>
  <si>
    <t>COMER</t>
  </si>
  <si>
    <t>DOUGLAS E. COMER/DAVID L. STEVENS</t>
  </si>
  <si>
    <t>INTERLIGAÇÃO EM REDE COM TCP/IP  V. II</t>
  </si>
  <si>
    <t>CHAPPELL</t>
  </si>
  <si>
    <t>LAURA CHAPPELL</t>
  </si>
  <si>
    <t>DATA</t>
  </si>
  <si>
    <t>GUIA PARA A EXPRESSÃO DA INCERTEZA DE MEDIÇÃO</t>
  </si>
  <si>
    <t>ABTN,INMETRO</t>
  </si>
  <si>
    <t>PAULO DE TARSO GUILHON</t>
  </si>
  <si>
    <t>WALDIR UCCI</t>
  </si>
  <si>
    <t>COMÉRCIO EXTERIOR: TEORIA E GESTÃO 2ªED. E.1</t>
  </si>
  <si>
    <t>COMÉRCIO EXTERIOR: TEORIA E GESTÃO 2ªED. E.2</t>
  </si>
  <si>
    <t>COMÉRCIO EXTERIOR: TEORIA E GESTÃO 2ªED. E.3</t>
  </si>
  <si>
    <t>COMÉRCIO EXTERIOR: TEORIA E GESTÃO 2ªED. E.4</t>
  </si>
  <si>
    <t>COMÉRCIO EXTERIOR: TEORIA E GESTÃO 2ªED. E.5</t>
  </si>
  <si>
    <t>MINICUCCI</t>
  </si>
  <si>
    <t>AGOSTINHO MINICUCCI</t>
  </si>
  <si>
    <t>PSICOLOGIA APLICADA À ADMINISTRAÇÃO 5ªED. E.1</t>
  </si>
  <si>
    <t>PSICOLOGIA APLICADA À ADMINISTRAÇÃO 5ªED. E.2</t>
  </si>
  <si>
    <t>PSICOLOGIA APLICADA À ADMINISTRAÇÃO 5ªED. E.3</t>
  </si>
  <si>
    <t>PSICOLOGIA APLICADA À ADMINISTRAÇÃO 5ªED. E.4</t>
  </si>
  <si>
    <t>PSICOLOGIA APLICADA À ADMINISTRAÇÃO 5ªED. E.5</t>
  </si>
  <si>
    <t>ESTATÍSTICA</t>
  </si>
  <si>
    <t>INTRODUÇÃO À TEORIA GERAL DA ADMINISTRAÇÃO 3ªED. E.1</t>
  </si>
  <si>
    <t>THOMAS E. FRENCH</t>
  </si>
  <si>
    <t>AUGUSTO CURY</t>
  </si>
  <si>
    <t>ELETRÔNICA BÁSICA: TEORIA E PRÁTICA  V.1</t>
  </si>
  <si>
    <t>MARIO ROSSI</t>
  </si>
  <si>
    <t>MÁQUINAS-OPERATRIZES MODERNAS VOL.1</t>
  </si>
  <si>
    <t>LAURO SALLES CUNHA</t>
  </si>
  <si>
    <t>H. DUBBEL</t>
  </si>
  <si>
    <t>PHILIPS TELECOMMUNICATION REVIEW</t>
  </si>
  <si>
    <t>B. L. DANIELSON</t>
  </si>
  <si>
    <t>BACKSCATTER MESASUREMENTS ON OPTICAL FIBERS</t>
  </si>
  <si>
    <t>INTERNATIONAL TELECOMMUNICATION UNION</t>
  </si>
  <si>
    <t>CONSTRUCTION, INSTALLATION, JOINTING AND PROTECTION OF OPTICAL FIBRE CABLES</t>
  </si>
  <si>
    <t>TELECOMUNICAÇÕES FIBRAS OPTICAS</t>
  </si>
  <si>
    <t>PRIVATIZAÇÃO DAS TELECOMUNICAÇÕES</t>
  </si>
  <si>
    <t>UM GÔSTO DE MEL</t>
  </si>
  <si>
    <t xml:space="preserve">AS PUPILAS DO SENHOR REITOR </t>
  </si>
  <si>
    <t>DIAFÉRIA</t>
  </si>
  <si>
    <t>LOURENÇO DIAFÉRIA</t>
  </si>
  <si>
    <t>BERRA, CORAÇÃO  2ª ED.</t>
  </si>
  <si>
    <t>SUMMUS</t>
  </si>
  <si>
    <t>DANTAS</t>
  </si>
  <si>
    <t>PAULO DANTAS</t>
  </si>
  <si>
    <t>ERICH FROMM</t>
  </si>
  <si>
    <t>PREFEITURA DO MUNICÍPIO DE VALINHOS</t>
  </si>
  <si>
    <t>3º CONCURSO DE PROSA E POESIA</t>
  </si>
  <si>
    <t>MICROSOFT COBOL 4.0</t>
  </si>
  <si>
    <t>MICHAEL HYMAN</t>
  </si>
  <si>
    <t>BORLAND C++ PARA LEIGOS</t>
  </si>
  <si>
    <t>JOSÉ AUGUSTO N. G. MANZANO</t>
  </si>
  <si>
    <t>CONTOS POPULARES PARA CRIANÇAS DA AMÉRICA LATINA 2ªED.</t>
  </si>
  <si>
    <t>INTRODUÇÃO À TEORIA GERAL DA ADMINISTRAÇÃO 3ªED. E.2</t>
  </si>
  <si>
    <t>INTRODUÇÃO À TEORIA GERAL DA ADMINISTRAÇÃO 3ªED. E.3</t>
  </si>
  <si>
    <t>ADMINISTRANDO PARA O FUTURO: OS ANOS 90 E A VIRADA DO SÉCULO E.1</t>
  </si>
  <si>
    <t>ADMINISTRANDO PARA O FUTURO: OS ANOS 90 E A VIRADA DO SÉCULO E.2</t>
  </si>
  <si>
    <t>ANÁLISE FINANCEIRA DAS EMPRESAS 9ªED. E.2</t>
  </si>
  <si>
    <t>ANÁLISE FINANCEIRA DAS EMPRESAS 9ªED. E.3</t>
  </si>
  <si>
    <t>ANÁLISE FINANCEIRA DAS EMPRESAS 9ªED. E.4</t>
  </si>
  <si>
    <t>ANÁLISE FINANCEIRA DAS EMPRESAS 9ªED. E.5</t>
  </si>
  <si>
    <t>VIANA</t>
  </si>
  <si>
    <t>ABC DO CABISTA  1º VOL.</t>
  </si>
  <si>
    <t xml:space="preserve">TELEFONIA BÁSICA </t>
  </si>
  <si>
    <t>W. T. PERKINS</t>
  </si>
  <si>
    <t>ALEXANDRE FERNANDES DE MORAES</t>
  </si>
  <si>
    <t>REDES DE COMPUTADORES: DA ETHERNET À INTERNET</t>
  </si>
  <si>
    <t>D´AVILA</t>
  </si>
  <si>
    <t>EDSON D´AVILA</t>
  </si>
  <si>
    <t>MONTAGEM, MANUTENÇÃO E CONFIGURAÇÃO DE COMPUTADORES PESSOAIS 16ªED.</t>
  </si>
  <si>
    <t>FORD</t>
  </si>
  <si>
    <t>JERRY LEE FORD</t>
  </si>
  <si>
    <t>MANUAL COMPLETO DE FIREWALLS PESSOAIS-TUDO O QUE VOCÊ PRECISA SABER PARA PROTEGER O SEU COMPUTADOR</t>
  </si>
  <si>
    <t>ADONIAS FILHO</t>
  </si>
  <si>
    <t>MEMÓRIAS DE LÁZARO  5ª ED.</t>
  </si>
  <si>
    <t>ACHARD</t>
  </si>
  <si>
    <t>AMEDÉE ACHARD</t>
  </si>
  <si>
    <t>SARAIVA</t>
  </si>
  <si>
    <t>BE-A-BÁ DA ELETRÔNICA 3ª FASE</t>
  </si>
  <si>
    <t>BÁRTOLO FITTIPALDI</t>
  </si>
  <si>
    <t>CLÁUDIO ROMANO - ROMEU TODDAI</t>
  </si>
  <si>
    <t>A CIDADE E AS SERRAS E.1</t>
  </si>
  <si>
    <t>A CIDADE E AS SERRAS E.3</t>
  </si>
  <si>
    <t>A CIDADE E AS SERRAS E.2</t>
  </si>
  <si>
    <t>GESTÃO AMBIENTAL E RESPONSABILIDADE SOCIAL CORPORATIVA: ESTRATÉGIAS DE NEGÓCIOS FOCADAS NA REALIDADE BRASILEIRA 5ªED. E.5</t>
  </si>
  <si>
    <t>PAULO FERNANDO FLEURY</t>
  </si>
  <si>
    <t>CONTABILIDADE COMERCIAL FÁCIL 14ªed.</t>
  </si>
  <si>
    <t>CONTADORIA CENTRAL DO ESTADO</t>
  </si>
  <si>
    <t>ESTADO</t>
  </si>
  <si>
    <t>CONTABILIDADE BÁSICA FÁCIL 24ªed.</t>
  </si>
  <si>
    <t>GOETHE</t>
  </si>
  <si>
    <t>OS SOFRIMENTOS DO JOVEM WERTHER</t>
  </si>
  <si>
    <t>JOHANN WOLFGANG VON GOETHE</t>
  </si>
  <si>
    <t>GUIMARÃES</t>
  </si>
  <si>
    <t>BERNARDO GUIMARÃES</t>
  </si>
  <si>
    <t>A ESCRAVA ISAURA E.1</t>
  </si>
  <si>
    <t>A ESCRAVA ISAURA E.2</t>
  </si>
  <si>
    <t>ESTATÍSTICA APLICADA À ADMINISTRAÇÃO E.1</t>
  </si>
  <si>
    <t>HARPER &amp; ROW DO BRASIL</t>
  </si>
  <si>
    <t>ESTATÍSTICA APLICADA À ADMINISTRAÇÃO E.2</t>
  </si>
  <si>
    <t>ESTATÍSTICA APLICADA À ADMINISTRAÇÃO E.3</t>
  </si>
  <si>
    <t>COMUTAÇÃO TELEFÔNICA INTERURBANA</t>
  </si>
  <si>
    <t>PAULO SÉRGIO MILANO BERNAL</t>
  </si>
  <si>
    <t>SARKIS MELCONIAN</t>
  </si>
  <si>
    <t>ARAÚJO</t>
  </si>
  <si>
    <t>KLEITOR FRANKLINT CORREA DE ARAÚJO</t>
  </si>
  <si>
    <t>DELPHI 5 COM BANCO DE DADOS PARA INTERNET 3ª ED.</t>
  </si>
  <si>
    <t>MICROCAMP INTERNACIONAL</t>
  </si>
  <si>
    <t>SILBERSCHATZ</t>
  </si>
  <si>
    <t>ABRAHAM SILBERSCHATZ</t>
  </si>
  <si>
    <t>SISTEMA DE BANCO DE DADOS  3ªED.</t>
  </si>
  <si>
    <t>KORTH</t>
  </si>
  <si>
    <t>BALLESTERO-ALVAREZ</t>
  </si>
  <si>
    <t>MARÍA ESMERALDA BALLESTERO-ALVAREZ</t>
  </si>
  <si>
    <t>MANUAL DE ORGANIZAÇÃO, SISTEMAS E MÉTODOS: ABORDAGEM TEÓRICA E PRÁTICA DA ENGENHARIA DA INFORMAÇÃO 3ªED. E.3</t>
  </si>
  <si>
    <t>ORGANIZAÇÃO E NORMAS e.02</t>
  </si>
  <si>
    <t>THOMSON-CSF</t>
  </si>
  <si>
    <t>PROGRAMAÇÃO EM DELPHI 6 ORIENTADO POR PROJETO E. 2</t>
  </si>
  <si>
    <t>PROGRAMAÇÃO EM DELPHI 6 ORIENTADO POR PROJETO E. 1</t>
  </si>
  <si>
    <t>PROGRAMAÇÃO EM DELPHI 6 ORIENTADO POR PROJETO E. 3</t>
  </si>
  <si>
    <t>APOSTILA DE ELETRICIDADE</t>
  </si>
  <si>
    <t>BANDEIRANTE</t>
  </si>
  <si>
    <t>RICHARD ROEPER</t>
  </si>
  <si>
    <t>CORRENTES DE CURTO-CIRCUITO EM REDES TRIFÁSICAS E.1</t>
  </si>
  <si>
    <t xml:space="preserve">CIRCUITOS ELÉTRICOS  </t>
  </si>
  <si>
    <t>MARCOS JORGE</t>
  </si>
  <si>
    <t>IJAUÍ FRANCISCO DA SILVA</t>
  </si>
  <si>
    <t xml:space="preserve">TRABALHANDO COM BANCO DE DADOS NO VISUAL BASIC 6.0  6ª ED. </t>
  </si>
  <si>
    <t>ACTIVEX - BIBLIOTECA DO PROGRAMADOR</t>
  </si>
  <si>
    <t>DICK GRUNE</t>
  </si>
  <si>
    <t>COMPILADORES: PROJETO E IMPLEMENTAÇÃO</t>
  </si>
  <si>
    <t xml:space="preserve">ALGORITMOS: LÓGICA PARA DESENVOLVIMENTO DE PROGRAMAÇÃO   13ªED. </t>
  </si>
  <si>
    <t>ESTUDO DIRIGIDO DE ALGORITMOS  7ªED.</t>
  </si>
  <si>
    <t>CIÊNCIA DOS COMPUTADORES: UMA ABORDAGEM ALGORÍTMICA</t>
  </si>
  <si>
    <t>A PRISIONEIRA</t>
  </si>
  <si>
    <t>DOM QUIXOTE e.1</t>
  </si>
  <si>
    <t>CIRCUITOS DE VARREDURA E FONTES DE ALIMENTAÇÃO</t>
  </si>
  <si>
    <t>LINHAS E SISTEMAS DE TRANSMISSÃO (RF-AF)</t>
  </si>
  <si>
    <t>T. HARA</t>
  </si>
  <si>
    <t>B. FIGHIERA</t>
  </si>
  <si>
    <t>ROBERT BOYLESTAD - LOUIS NASHELSKY</t>
  </si>
  <si>
    <t>SÍLVIO R. I. PIRES</t>
  </si>
  <si>
    <t>GESTÃO DA CADEIA DE SUPRIMENTOS 2ªED. E.1</t>
  </si>
  <si>
    <t>GESTÃO DA CADEIA DE SUPRIMENTOS 2ªED. E.2</t>
  </si>
  <si>
    <t>GESTÃO DA CADEIA DE SUPRIMENTOS 2ªED. E.3</t>
  </si>
  <si>
    <t>GESTÃO DA CADEIA DE SUPRIMENTOS 2ªED. E.4</t>
  </si>
  <si>
    <t>MICROPROCESSADOR PART-2</t>
  </si>
  <si>
    <t>MICROPROCESSADOR PART-1</t>
  </si>
  <si>
    <t>O GAÚCHO/O TRONCO DO IPÊ V.4</t>
  </si>
  <si>
    <t>ALFRED BAUER</t>
  </si>
  <si>
    <t>ELETRICIDADE CIRCUITOS EM CORRENTE CONTÍNUA  2ª ED.</t>
  </si>
  <si>
    <t>MARCO CIPELLI</t>
  </si>
  <si>
    <t>JORGE RAMOS PEREIRA</t>
  </si>
  <si>
    <t>RADIOELECTRICIDADE ELEMENTAR</t>
  </si>
  <si>
    <t>FRANCISCO L. SINGER</t>
  </si>
  <si>
    <t>STEPHEN P. TIMOSHENKO</t>
  </si>
  <si>
    <t>MIGUEL SCHERPL DE  CARVALHO</t>
  </si>
  <si>
    <t xml:space="preserve">JOSÉ CARLOS PUTNOKI </t>
  </si>
  <si>
    <t>SE HOUVER AMANHÃ  29ªED.</t>
  </si>
  <si>
    <t>FILOSOFIA</t>
  </si>
  <si>
    <t>LIDERANÇA</t>
  </si>
  <si>
    <t>ADOLFO CAMINHA</t>
  </si>
  <si>
    <t>BOM-CRIOLO</t>
  </si>
  <si>
    <t>CALLADO</t>
  </si>
  <si>
    <t>ANTONIO CALLADO</t>
  </si>
  <si>
    <t>CORELDRAW 10 EM PORTUGUÊS: GUIA PRÁTICO</t>
  </si>
  <si>
    <t>ESTUDO DIRIGIDO DE FLASH 5: EM PORTUGUÊS</t>
  </si>
  <si>
    <t>MOZART FIALHO JÚNIOR</t>
  </si>
  <si>
    <t>FIALHO JÚNIOR</t>
  </si>
  <si>
    <t>MICROSOFT FRONTPAGE 2000</t>
  </si>
  <si>
    <t>TERRA</t>
  </si>
  <si>
    <t>TURGUENIEV</t>
  </si>
  <si>
    <t>IVAN TURGUENIEV</t>
  </si>
  <si>
    <t>O GIGANTE KARLOF</t>
  </si>
  <si>
    <t>TOLSTÓI</t>
  </si>
  <si>
    <t>LIEV TOLSTÓI</t>
  </si>
  <si>
    <t>A MORTE DE IVAN ILITCH</t>
  </si>
  <si>
    <t>TELLES</t>
  </si>
  <si>
    <t>LYGIA FAGUNDES TELLES</t>
  </si>
  <si>
    <t>AS MENINAS E.1</t>
  </si>
  <si>
    <t>AS MENINAS E.2</t>
  </si>
  <si>
    <t>AS MENINAS E.3</t>
  </si>
  <si>
    <t>TILLIER</t>
  </si>
  <si>
    <t>CLAUDE TILLIER</t>
  </si>
  <si>
    <t>ALEXANDRE VELOSO DE MATOS</t>
  </si>
  <si>
    <t>YOURDON</t>
  </si>
  <si>
    <t>EDWARD YOURDON</t>
  </si>
  <si>
    <t>ANÁLISE ESTRUTURADA MODERNA</t>
  </si>
  <si>
    <t>CENTRO PAULA SOUZA</t>
  </si>
  <si>
    <t>PRINCÍPIOS DA ADMINISTRAÇÃO DE RECURSOS HUMANOS:APLICADOS EM CURSOS TÉCNICOS E QUALIFICAÇÃO PROFISSIONAL, MÓDULO II e.1</t>
  </si>
  <si>
    <t>PRINCÍPIOS DA ADMINISTRAÇÃO DE RECURSOS HUMANOS:APLICADOS EM CURSOS TÉCNICOS E QUALIFICAÇÃO PROFISSIONAL, MÓDULO II e.2</t>
  </si>
  <si>
    <t>PRINCÍPIOS DA ADMINISTRAÇÃO DE RECURSOS HUMANOS:APLICADOS EM CURSOS TÉCNICOS E QUALIFICAÇÃO PROFISSIONAL, MÓDULO II e.3</t>
  </si>
  <si>
    <t>NELSON</t>
  </si>
  <si>
    <t>LACERDA EDITORES</t>
  </si>
  <si>
    <t>UMA ARMADILHA PARA IFIGÊNIA</t>
  </si>
  <si>
    <t>EDIÇÕES SM</t>
  </si>
  <si>
    <t>MURRAY</t>
  </si>
  <si>
    <t>TERRITÓRIO DE SONHOS</t>
  </si>
  <si>
    <t xml:space="preserve">JPA </t>
  </si>
  <si>
    <t>DICKINSON</t>
  </si>
  <si>
    <t>EMILY</t>
  </si>
  <si>
    <t>CONTOS NOVOS 16ªED.</t>
  </si>
  <si>
    <t>O OBSERVADOR NO ESCRITÓRIO</t>
  </si>
  <si>
    <t>O PODER ULTRA JOVEM 9ªED.</t>
  </si>
  <si>
    <t>ELENCO DE CRONISTAS MODERNOS  9ªED. E.1</t>
  </si>
  <si>
    <t>A BOLSA E A VIDA  9ªED.</t>
  </si>
  <si>
    <t>ANDERSEN</t>
  </si>
  <si>
    <t>HANS CHRISTIAN ANDERSEN</t>
  </si>
  <si>
    <t>ABREU JUNIOR</t>
  </si>
  <si>
    <t>PAULO ABREU JUNIOR</t>
  </si>
  <si>
    <t>SOL TROPICAL E.1</t>
  </si>
  <si>
    <t>SOL TROPICAL E.2</t>
  </si>
  <si>
    <t>SOL TROPICAL E.3</t>
  </si>
  <si>
    <t>POUSADA</t>
  </si>
  <si>
    <t>ANTONIO POUSADA</t>
  </si>
  <si>
    <t>VIDA, PAIXÃO E MORTE</t>
  </si>
  <si>
    <t>SAGARANA E.1</t>
  </si>
  <si>
    <t>SAGARANA E.2</t>
  </si>
  <si>
    <t>SAGARANA E.3</t>
  </si>
  <si>
    <t>E-COMMERCE NAS EMPRESAS BRASILEIRAS E.4</t>
  </si>
  <si>
    <t>E-COMMERCE NAS EMPRESAS BRASILEIRAS E.5</t>
  </si>
  <si>
    <t>BERNARDES</t>
  </si>
  <si>
    <t>CYRO BERNARDES</t>
  </si>
  <si>
    <t>SOCIOLOGIA APLICADA À ADMINISTRAÇÃO 6ªED. E.1</t>
  </si>
  <si>
    <t>SOCIOLOGIA APLICADA À ADMINISTRAÇÃO 6ªED. E.2</t>
  </si>
  <si>
    <t>MINISTÉRIO DA EDUCAÇÃO</t>
  </si>
  <si>
    <t>FENAME</t>
  </si>
  <si>
    <t>TOKYO</t>
  </si>
  <si>
    <t>DISTEFANO</t>
  </si>
  <si>
    <t>BELLOWS</t>
  </si>
  <si>
    <t>SIGHIERI</t>
  </si>
  <si>
    <t>PEREIRA</t>
  </si>
  <si>
    <t xml:space="preserve">ANA LÚCIA JANKOVIC BARDUCHI </t>
  </si>
  <si>
    <t>BARDUCHI</t>
  </si>
  <si>
    <t>ARRIVABENE</t>
  </si>
  <si>
    <t>FOWLES</t>
  </si>
  <si>
    <t>FONTES</t>
  </si>
  <si>
    <t>SCHARKUS</t>
  </si>
  <si>
    <t>ROBOTICS</t>
  </si>
  <si>
    <t>TERASSOVICH</t>
  </si>
  <si>
    <t>ARQUIMEDES</t>
  </si>
  <si>
    <t>LEWIS</t>
  </si>
  <si>
    <t>ORWELL</t>
  </si>
  <si>
    <t>FONSECA</t>
  </si>
  <si>
    <t>SARAMAGO</t>
  </si>
  <si>
    <t>TIBA</t>
  </si>
  <si>
    <t>COAD</t>
  </si>
  <si>
    <t>DEMARCO</t>
  </si>
  <si>
    <t>SAGASTUME</t>
  </si>
  <si>
    <t>PEREIRA FILHO</t>
  </si>
  <si>
    <t>BIO</t>
  </si>
  <si>
    <t>TREMBLAY</t>
  </si>
  <si>
    <t>FORBELLONE</t>
  </si>
  <si>
    <t>SANFINS</t>
  </si>
  <si>
    <t>WARNIER</t>
  </si>
  <si>
    <t>CARUSO NETO</t>
  </si>
  <si>
    <t>STAA</t>
  </si>
  <si>
    <t>KERNIGHAN</t>
  </si>
  <si>
    <t>FARRER</t>
  </si>
  <si>
    <t>DIAS</t>
  </si>
  <si>
    <t>AQUISIÇÃO</t>
  </si>
  <si>
    <t>LUIS OTÁVIO FORSTER</t>
  </si>
  <si>
    <t>EVA CHOW BELEZIA E RENATA TONET</t>
  </si>
  <si>
    <t>ESTATÍSTICA APLICADA À ADMINISTRAÇÃO E.4</t>
  </si>
  <si>
    <t>ESTATÍSTICA APLICADA À ADMINISTRAÇÃO E.5</t>
  </si>
  <si>
    <t>MANUAL COMPLETO DO ELETRICISTA DE AUTOMÓVEIS</t>
  </si>
  <si>
    <t>H. VON BEEREN - H. TEUCHERT</t>
  </si>
  <si>
    <t>HAILEY</t>
  </si>
  <si>
    <t>ARTHUR HAILEY</t>
  </si>
  <si>
    <t xml:space="preserve">VOANDO PARA O PERIGO  11ªED. </t>
  </si>
  <si>
    <t>HATOUM</t>
  </si>
  <si>
    <t>MARTA SAGASTUME</t>
  </si>
  <si>
    <t>VB.NET PLATAFORMA PROFISSIONAL: TEORIA E APLICAÇÕES PRÁTICAS DA LINGUAGEM</t>
  </si>
  <si>
    <t>VISUAL BASIC.NET: CONCEITOS E APLICAÇÕES E.1</t>
  </si>
  <si>
    <t>VISUAL BASIC.NET: CONCEITOS E APLICAÇÕES E.2</t>
  </si>
  <si>
    <t>THOMAS C. BARTEE</t>
  </si>
  <si>
    <t>GUANABARA DOIS</t>
  </si>
  <si>
    <t>SIQUEIRA</t>
  </si>
  <si>
    <t>JOSÉ DE OLIVEIRA SIQUEIRA</t>
  </si>
  <si>
    <t>DOMINANDO WINDOWS 3.1</t>
  </si>
  <si>
    <t>CÔRTES</t>
  </si>
  <si>
    <t>LIVRARIA PIONEIRA</t>
  </si>
  <si>
    <t>CHIAVENATO</t>
  </si>
  <si>
    <t>BORGES</t>
  </si>
  <si>
    <t>FERNANDES</t>
  </si>
  <si>
    <t>LUIZ</t>
  </si>
  <si>
    <t>HEMÉRITAS</t>
  </si>
  <si>
    <t>CURY</t>
  </si>
  <si>
    <t>CERTO</t>
  </si>
  <si>
    <t>CARVALHO</t>
  </si>
  <si>
    <t>MAXIMIANO</t>
  </si>
  <si>
    <t>DRUCKER</t>
  </si>
  <si>
    <t>DORNELAS</t>
  </si>
  <si>
    <t>ADEMIR ANTONIO FERREIRA</t>
  </si>
  <si>
    <t>FERREIRA</t>
  </si>
  <si>
    <t>QUEIROZ</t>
  </si>
  <si>
    <t>SILVIO BARRETTI / WLADEMIRO STANDERSKI</t>
  </si>
  <si>
    <t>STANDERSKI</t>
  </si>
  <si>
    <t>KLEIN</t>
  </si>
  <si>
    <t>OLIVEIRA</t>
  </si>
  <si>
    <t>FORTE</t>
  </si>
  <si>
    <t>CHARLES DAVID FORTE / PAULO RAMIREZ</t>
  </si>
  <si>
    <t>KOONTZ</t>
  </si>
  <si>
    <t>CLELAND</t>
  </si>
  <si>
    <t>FAYOL</t>
  </si>
  <si>
    <t>MOLDAU</t>
  </si>
  <si>
    <t>HAMMER</t>
  </si>
  <si>
    <t>ABRAHAMSON</t>
  </si>
  <si>
    <t>BELEZIA</t>
  </si>
  <si>
    <t>FORSTER</t>
  </si>
  <si>
    <t>RIBEIRO</t>
  </si>
  <si>
    <t>FRANZONI</t>
  </si>
  <si>
    <t>LUDÍCIBUS</t>
  </si>
  <si>
    <t>URIBE</t>
  </si>
  <si>
    <t>ANDRADE</t>
  </si>
  <si>
    <t>NEVES</t>
  </si>
  <si>
    <t>MARION</t>
  </si>
  <si>
    <t>SALDINI</t>
  </si>
  <si>
    <t>JACINTHO</t>
  </si>
  <si>
    <t>CALDERELLI</t>
  </si>
  <si>
    <t>FÁBIO ULHOA COELHO</t>
  </si>
  <si>
    <t>CÓDIGO COMERCIAL E LEGISLAÇÃO COMPLEMENTAR ANOTADOS 8ªED. E.1</t>
  </si>
  <si>
    <t>CIRCULO DO LIVRO</t>
  </si>
  <si>
    <t>ANARQUISTAS, GRAÇAS A DEUS  10ªED.</t>
  </si>
  <si>
    <t>GASKIN</t>
  </si>
  <si>
    <t>CATHERINE GASKIN</t>
  </si>
  <si>
    <t>UM FALCÃO PARA A RAINHA</t>
  </si>
  <si>
    <t>GARRETT</t>
  </si>
  <si>
    <t>ALMEIDA GARRETT</t>
  </si>
  <si>
    <t>SÁNCHEZ-SÁEZ</t>
  </si>
  <si>
    <t>BRÁULIO SÁNCHEZ-SÁEZ</t>
  </si>
  <si>
    <t>FÜHER</t>
  </si>
  <si>
    <t>RESUMO DE DIREITO DO TRABALHO</t>
  </si>
  <si>
    <t>LUÍS FERNANDO PEREIRA</t>
  </si>
  <si>
    <t>A GENTE NÃO QUER SÓ DINHEIRO</t>
  </si>
  <si>
    <t>MAXIMILIANO ROBERTO ERNESTO</t>
  </si>
  <si>
    <t>MALHEIROS</t>
  </si>
  <si>
    <t>DIREITO</t>
  </si>
  <si>
    <t xml:space="preserve">CHICO BUARQUE </t>
  </si>
  <si>
    <t>BUDAPESTE</t>
  </si>
  <si>
    <t>RAMOS</t>
  </si>
  <si>
    <t>GRACILIANO RAMOS</t>
  </si>
  <si>
    <t>SÃO BERNARDO 72ªED.</t>
  </si>
  <si>
    <t>VIDAS SECAS 104ªED.</t>
  </si>
  <si>
    <t>VIDAS SECAS  74ªED. E.1</t>
  </si>
  <si>
    <t>MARIA TEREZA ARRUDA CAMPOS</t>
  </si>
  <si>
    <t>GAUTIER</t>
  </si>
  <si>
    <t>THÉOPHILE GAUTIER</t>
  </si>
  <si>
    <t>O CAPITÃO FRACASSO</t>
  </si>
  <si>
    <t>GABEIRA</t>
  </si>
  <si>
    <t>FERNANDO GABEIRA</t>
  </si>
  <si>
    <t>CODECRI</t>
  </si>
  <si>
    <t>GAARDER</t>
  </si>
  <si>
    <t>EXPANDINDO O HARDWARE DO SEU PC: RÁPIDO E FÁCIL E.2</t>
  </si>
  <si>
    <t>PRINCÍPIOS DA ADMINISTRAÇÃO DE RECURSOS HUMANOS: APLICADOS EM CURSOS TÉCNICOS E DE QUALIFICAÇÃO PROFISSIONAL e.02</t>
  </si>
  <si>
    <t>GESTÃO DE PESSOAS e.01</t>
  </si>
  <si>
    <t>VINICIUS</t>
  </si>
  <si>
    <t>OS TAMBORES DE SÃO LUÍS</t>
  </si>
  <si>
    <t>RIODE JANEIRO</t>
  </si>
  <si>
    <t>GARCIA-ROZA</t>
  </si>
  <si>
    <t>PEDRO</t>
  </si>
  <si>
    <t>ONZE NOITES EM JERUSALÉM</t>
  </si>
  <si>
    <t>JOSTEIN GAARDER</t>
  </si>
  <si>
    <t>O MUNDO DE SOFIA: ROMANCE DA HISTÓRIA DA FILOSOFIA E.1</t>
  </si>
  <si>
    <t>O MUNDO DE SOFIA: ROMANCE DA HISTÓRIA DA FILOSOFIA E.2</t>
  </si>
  <si>
    <t>SINAIS DE VIDA NO PLANETA MINAS E.2</t>
  </si>
  <si>
    <t>MÁRIO DE ANDRADE - SELEÇÃO DE TEXTOS, NOTAS, ESTUDOS BIOGRÁFICOS</t>
  </si>
  <si>
    <t xml:space="preserve">MÁRCIO DE SOUZA - PANORAMA DA ÉPOCA </t>
  </si>
  <si>
    <t>MANUEL BANDEIRA - SELEÇÃO DE TEXTOS, NOTAS, ESTUDOS BIOGRÁFICOS</t>
  </si>
  <si>
    <t>MACHADO DE ASSIS - SELEÇÃO DE TEXTOS, NOTAS, ESTUDOS BIOGRÁFICOS</t>
  </si>
  <si>
    <t>LUÍS VAZ DE CAMÕES - SELEÇÃO DE TEXTOS, ESTUDOS BIOGRÁFICOS</t>
  </si>
  <si>
    <t>PALADINI</t>
  </si>
  <si>
    <t xml:space="preserve"> </t>
  </si>
  <si>
    <t>CAIXETA-FILHO</t>
  </si>
  <si>
    <t>SIMÃO</t>
  </si>
  <si>
    <t>VÁRIAS HISTÓRIAS</t>
  </si>
  <si>
    <t>ELETROTÉCNICA</t>
  </si>
  <si>
    <t>VALINHOS</t>
  </si>
  <si>
    <t>EDIÇÕES 70</t>
  </si>
  <si>
    <t>MAR ABSOLUTO/RETRATO NATURAL</t>
  </si>
  <si>
    <t>ARISTÓFANES</t>
  </si>
  <si>
    <t>AS AVES</t>
  </si>
  <si>
    <t>VEIGA</t>
  </si>
  <si>
    <t>ANTOLOGIA POÉTICA  26ª ED.</t>
  </si>
  <si>
    <t>EDITORA JOSÉ OLYMPIO</t>
  </si>
  <si>
    <t>MELO NETO</t>
  </si>
  <si>
    <t>JOÃO CABRAL DE MELO NETO</t>
  </si>
  <si>
    <t>GIL VICENTE</t>
  </si>
  <si>
    <t>AUTO DA BARCA DO INFERNO</t>
  </si>
  <si>
    <t>APRENDA A USAR O NI MULTISIM</t>
  </si>
  <si>
    <t>TEORIA E DESENVOLVIMENTO DE PROJETOS DE CIRCUITOS ELETRÔNICOS</t>
  </si>
  <si>
    <t>CURSO BÁSICO DE CONTROLADORES PROGRAMÁVEIS</t>
  </si>
  <si>
    <t>HOSSEINI</t>
  </si>
  <si>
    <t>KLALED HOSSEINI</t>
  </si>
  <si>
    <t>NOVA FRONTEIRA</t>
  </si>
  <si>
    <t>FRANCIS MILSANT</t>
  </si>
  <si>
    <t>JUST-IN-TIME</t>
  </si>
  <si>
    <t>CAD/CAM: PROJETO E FABRICAÇÃO COM O AUXÍLIO DE COMPUTADOR</t>
  </si>
  <si>
    <t>ASHFAQ AHMED</t>
  </si>
  <si>
    <t>L. W. TURNER</t>
  </si>
  <si>
    <t>ELETRÔNICA PARA TODOS   01-10</t>
  </si>
  <si>
    <t>ELETRÔNICA PARA TODOS   11-20</t>
  </si>
  <si>
    <t>ELETRÔNICA PARA TODOS   21-30</t>
  </si>
  <si>
    <t>ASP.NET PARA DESENVOLVEDORES ASP: COMO MIGRAR APLICAÇÕES ASP PARA ASP.NET</t>
  </si>
  <si>
    <t>APLICAÇÕES EM VISUAL BASIC 6: BANCO DE DADOS</t>
  </si>
  <si>
    <t>EDUARDO M. TERRA MORELLI</t>
  </si>
  <si>
    <t>JACOB MILLMAN - HERBERT TAUB</t>
  </si>
  <si>
    <t>CIRCUITOS DE PULSOS DIGITALES Y DE CONMUTACION</t>
  </si>
  <si>
    <t>ROBERT G. MIDDLETON</t>
  </si>
  <si>
    <t>JOSEPH J. DISTEFANO/ALLEN R. STUBBERUD/ IVAN J. WILLIAMS</t>
  </si>
  <si>
    <t>SISTEMAS DE RETROAÇÃO E CONTROLE</t>
  </si>
  <si>
    <t>GESTÃO ESTRATÉGICA DE NEGÓCIOS: EVOLUÇÃO, CENÁRIOS, DIAGNÓSTICO E AÇÃO  2ªED. E.2</t>
  </si>
  <si>
    <t>GESTÃO ESTRATÉGICA DE NEGÓCIOS: EVOLUÇÃO, CENÁRIOS, DIAGNÓSTICO E AÇÃO  2ªED. E.3</t>
  </si>
  <si>
    <t>LUPETTI</t>
  </si>
  <si>
    <t>MARCÉLIA LUPETTI</t>
  </si>
  <si>
    <t>ADMINISTRAÇÃO EM PUBLICIDADE: A VERDADEIRA ALMA DO NEGÓCIO E.1</t>
  </si>
  <si>
    <t>CENGAGE LEARNNING</t>
  </si>
  <si>
    <t>ADMINISTRAÇÃO EM PUBLICIDADE: A VERDADEIRA ALMA DO NEGÓCIO E.2</t>
  </si>
  <si>
    <t>ADMINISTRAÇÃO EM PUBLICIDADE: A VERDADEIRA ALMA DO NEGÓCIO E.3</t>
  </si>
  <si>
    <t>ADMINISTRAÇÃO EM PUBLICIDADE: A VERDADEIRA ALMA DO NEGÓCIO E.4</t>
  </si>
  <si>
    <t>SIMONE</t>
  </si>
  <si>
    <t>BRUNO HENRIQUE ROCHA FERNANDES</t>
  </si>
  <si>
    <t>ANTEAG</t>
  </si>
  <si>
    <t>LAÉRCIO VASCONCELOS</t>
  </si>
  <si>
    <t>SEGURANÇA  DE DADOS EM COMPUTAÇÃO</t>
  </si>
  <si>
    <t>ADMINISTRAÇÃO DE MARKETING  5ªED. E.1</t>
  </si>
  <si>
    <t>ADMINISTRAÇÃO DE MARKETING  5ªED. E.2</t>
  </si>
  <si>
    <t>ADMINISTRAÇÃO DE MARKETING  5ªED. E.3</t>
  </si>
  <si>
    <t>ADMINISTRAÇÃO DE MARKETING  5ªED. E.4</t>
  </si>
  <si>
    <t>MICHAEL HALVORSON</t>
  </si>
  <si>
    <t>PEDRO LUIZ CÔRTES</t>
  </si>
  <si>
    <t>CONHECENDO E TRABALHANDO COM O VISUAL BASIC 6.0  5ª ED.</t>
  </si>
  <si>
    <t>ABRIL CULTURAL</t>
  </si>
  <si>
    <t>SAMUEL C. CERTO</t>
  </si>
  <si>
    <t>ANTONIO PIRES DE CARVALHO</t>
  </si>
  <si>
    <t>ANTONIO CESAR AMARU MAXIMIANO</t>
  </si>
  <si>
    <t>MANUAL DE ORGANIZAÇÃO, SISTEMAS E MÉTODOS: ABORDAGEM TEÓRICA E PRÁTICA DA ENGENHARIA DA INFORMAÇÃO 3ªED. E.5</t>
  </si>
  <si>
    <t>SHIRLEY</t>
  </si>
  <si>
    <t>A PESSOA CERTA NA HORA CERTA</t>
  </si>
  <si>
    <t>GILBERTO</t>
  </si>
  <si>
    <t>CASA-GRANDE &amp; SENZALA</t>
  </si>
  <si>
    <t>MAUÉS</t>
  </si>
  <si>
    <t>ESCOLA DE TODO MUNDO</t>
  </si>
  <si>
    <t>ESSA TAL TIMIDEZ</t>
  </si>
  <si>
    <t>BAILES : SOUL, SAMBA-ROCK , HIP HOP E IDENTIDADE EM SÃO PAULO</t>
  </si>
  <si>
    <t>CORCORAN</t>
  </si>
  <si>
    <t>ADMIRÁVEL MUNDO NOVO E.1</t>
  </si>
  <si>
    <t>INOJOSA</t>
  </si>
  <si>
    <t>ALUISIO INOJOSA</t>
  </si>
  <si>
    <t>HISTÓRIA DE UM CAIXEIRO VIAJANTE</t>
  </si>
  <si>
    <t>KAFKA</t>
  </si>
  <si>
    <t>FRANZ KAFKA</t>
  </si>
  <si>
    <t>KENNEDY</t>
  </si>
  <si>
    <t>ROBERT F. KENNEDY</t>
  </si>
  <si>
    <t>AMIGOS LEAIS E BRAVOS INIMIGOS</t>
  </si>
  <si>
    <t>KERNER</t>
  </si>
  <si>
    <t>JUSTINUS KERNER</t>
  </si>
  <si>
    <t>ASP, ADO &amp; BANCO DE DADOS NA INTERNET  2ª ED.</t>
  </si>
  <si>
    <t>ÉLIA YATHIE MATSUMOTO</t>
  </si>
  <si>
    <t>CONSTRUINDO REDES CISCO ESCALÁVEIS</t>
  </si>
  <si>
    <t xml:space="preserve">DIAGNOSTICANDO REDES: CISCO INTERNETWORK TOUBLESHOOTING LAURA </t>
  </si>
  <si>
    <t>TRISTE FIM DE POLICARPO QUARESMA e.2</t>
  </si>
  <si>
    <t>NOVA AGUILAR</t>
  </si>
  <si>
    <t>OSWALD DE ANDRADE</t>
  </si>
  <si>
    <t>DONA FLOR E SEUS DOIS MARIDOS  17ª ED.</t>
  </si>
  <si>
    <t>LIVRARIA MARTINS</t>
  </si>
  <si>
    <t>OS PASTORES DA NOITE  27ª ED.</t>
  </si>
  <si>
    <t>SÃO JORGE DOS ILHÉUS  25ª ED.</t>
  </si>
  <si>
    <t>JOSÉ LUIZ ANTUNES DE ALMEIDA</t>
  </si>
  <si>
    <t>TELECOMUNICAÇÕES - REDES DE ALTA VELOCIDADE - CABEAMENTO ESTRUTURADO 4ª ED.</t>
  </si>
  <si>
    <t>DISPOSITIVOS ELETRÔNICOS FÍSICA E MODELAMENTO</t>
  </si>
  <si>
    <t>VLADIMIR ARRIVABENE</t>
  </si>
  <si>
    <t xml:space="preserve">VAN VALKENBURGH </t>
  </si>
  <si>
    <t>A REVOLUÇÃO DOS BICHOS E.4</t>
  </si>
  <si>
    <t>1984  29ªED. E.1</t>
  </si>
  <si>
    <t>COMPANHIA EDITORA NACIONAL</t>
  </si>
  <si>
    <t>1984  29ªED. E.8</t>
  </si>
  <si>
    <t>1984  29ªED. E.7</t>
  </si>
  <si>
    <t>1984  29ªED. E.6</t>
  </si>
  <si>
    <t>1984  29ªED. E.5</t>
  </si>
  <si>
    <t>1984  29ªED. E.4</t>
  </si>
  <si>
    <t>1984  29ªED. E.3</t>
  </si>
  <si>
    <t>ESTRUTURA, ANÁLISE E INTERPRETAÇÃO DE BALANÇOS 15ªED. E.5</t>
  </si>
  <si>
    <t>WANKE</t>
  </si>
  <si>
    <t>PETER WANKE</t>
  </si>
  <si>
    <t>JOSÉ AUGUSTO NAVARRO GARCIA MANZANO</t>
  </si>
  <si>
    <t>ESTUDO DIRIGIDO DE JAVASCRIPT</t>
  </si>
  <si>
    <t>CADENHEAD</t>
  </si>
  <si>
    <t>ROGERS CADENHEAD</t>
  </si>
  <si>
    <t>JAVA 2: PROFESSIONAL REFERENCE</t>
  </si>
  <si>
    <t>APRENDA EM 24 HORAS JAVASCRIPT 1.3  3ª ED.</t>
  </si>
  <si>
    <t>JANDL</t>
  </si>
  <si>
    <t>PETER JANDL JR</t>
  </si>
  <si>
    <t xml:space="preserve">EBER ASSIS SCHMITZ </t>
  </si>
  <si>
    <t>JÚLIO NISKIER</t>
  </si>
  <si>
    <t>LOGÍSTICA E GERENCIAMENTO DA CADEIA DE ABASTECIMENTO e.1</t>
  </si>
  <si>
    <t>LOGÍSTICA E GERENCIAMENTO DA CADEIA DE ABASTECIMENTO e.2</t>
  </si>
  <si>
    <t>METALURGIA</t>
  </si>
  <si>
    <t>TELECURSO 2000 - MECÂNICA PROCESSOS DE FABRICAÇÃO VOL. 2</t>
  </si>
  <si>
    <t>SIEGBERT HOLLGER</t>
  </si>
  <si>
    <t>MATEMÁTICA APLICADA PARA TÉCNICA MECÂNICA</t>
  </si>
  <si>
    <t>ALBERT F. SPITTA</t>
  </si>
  <si>
    <t>GILIO ALUISIO SIMONE</t>
  </si>
  <si>
    <t>TRANSFORMADORES</t>
  </si>
  <si>
    <t>ALFONSO MARTIGNONI</t>
  </si>
  <si>
    <t>MARCELLO NITZ DA COSTA</t>
  </si>
  <si>
    <t>CALCULE COM MATHCAD VERSÃO 11</t>
  </si>
  <si>
    <t>MATOS</t>
  </si>
  <si>
    <t>CONTABILIDADE PARA ADMINISTRADORES 4ªED. E.4</t>
  </si>
  <si>
    <t>CONTABILIDADE PARA ADMINISTRADORES 4ªED. E.5</t>
  </si>
  <si>
    <t>CONTABILIDADE INTRODUTÓRIA: PARA A ÁREA DE GESTÃO EM CURSOS TÉCNICOS E DE QUALIFICAÇÃO PROFISSIONAL e.04</t>
  </si>
  <si>
    <t>CONTABILIDADE INTRODUTÓRIA: PARA A ÁREA DE GESTÃO EM CURSOS TÉCNICOS E DE QUALIFICAÇÃO PROFISSIONAL e.01</t>
  </si>
  <si>
    <t>CONTABILIDADE INTRODUTÓRIA: PARA A ÁREA DE GESTÃO EM CURSOS TÉCNICOS E DE QUALIFICAÇÃO PROFISSIONAL e.02</t>
  </si>
  <si>
    <t>DANIEL CAMILO</t>
  </si>
  <si>
    <t>RENATO ANDRADE</t>
  </si>
  <si>
    <t>QUEM TEM MEDO DE VAMPIRO?</t>
  </si>
  <si>
    <t>TELECOMUNICAÇÃO</t>
  </si>
  <si>
    <t>MARCO AURÉLIO THOMPSON</t>
  </si>
  <si>
    <t>JAVA 2 &amp; BANCO DE DADOS  2ª ED.</t>
  </si>
  <si>
    <t>SÉRGIO FURGERI</t>
  </si>
  <si>
    <t>JAYR FIGUEIREDO DE OLIVEIRA</t>
  </si>
  <si>
    <t>CASES</t>
  </si>
  <si>
    <t>CHARLES DAVID FORTE E PAULO RAMIREZ</t>
  </si>
  <si>
    <t>HAROLD KOONTZ, CYRIL O'DONNELL E HEINZ WEIHRICH</t>
  </si>
  <si>
    <t>DAVID I. CLELAND E WILLIAM R. KING</t>
  </si>
  <si>
    <t>DIMENSTEIN</t>
  </si>
  <si>
    <t>AS ARMADILHAS DO PODER</t>
  </si>
  <si>
    <t>GILBERTO DIMENSTEIN</t>
  </si>
  <si>
    <t>CONSTITUIÇÃO DA REPÚBLICA FEDERATIVA DO BRASIL 29ªED. E.1</t>
  </si>
  <si>
    <t>STEVEN HOLZNER</t>
  </si>
  <si>
    <t>PROGRAMAÇÃO VISUAL C++</t>
  </si>
  <si>
    <t>PASCAL E TÉCNICAS DE PROGRAMAÇÃO  3ª ED.</t>
  </si>
  <si>
    <t xml:space="preserve">TURBO C </t>
  </si>
  <si>
    <t>TURBO C++ COMPLETO E TOTAL</t>
  </si>
  <si>
    <t>INFORMÁTICA</t>
  </si>
  <si>
    <t>ELETRÔNICA DIGITAL</t>
  </si>
  <si>
    <t>A ILHA MISTERIOSA</t>
  </si>
  <si>
    <t>MIGUEL STROGOFF</t>
  </si>
  <si>
    <t>KERABAN</t>
  </si>
  <si>
    <t>A JANGADA</t>
  </si>
  <si>
    <t>A ILHA DE HÉLICE</t>
  </si>
  <si>
    <t>MANUAL DE TERCEIRIZAÇÃO</t>
  </si>
  <si>
    <t>STS</t>
  </si>
  <si>
    <t>LEMES JUNIOR</t>
  </si>
  <si>
    <t>ANTÔNIO BARBOSA LEMES JUNIOR</t>
  </si>
  <si>
    <t>ADMINISTRAÇÃO FINANCEIRA: PRINCÍPIOS, FUNDAMENTOS E PRÁTICAS BRASILEIRAS</t>
  </si>
  <si>
    <t>ADMINISTRAÇÃO FINANCEIRA e.02</t>
  </si>
  <si>
    <t>UNIVERSIDADE DE CAXIAS DO SUL</t>
  </si>
  <si>
    <t>MEC</t>
  </si>
  <si>
    <t>ADMINISTRAÇÃO FINANCEIRA e.01</t>
  </si>
  <si>
    <t>ASSOCIAÇÃO NACIONAL DOS TRABALHADORES</t>
  </si>
  <si>
    <t>AUTOGESTÃO: CONSTRUINDO UMA NOVA CULTURA NAS RELAÇÕES DE TRABALHO</t>
  </si>
  <si>
    <t>A EMPRESA FLEXÍVEL 3ªed.</t>
  </si>
  <si>
    <t>ROBERT M. TOMASKO</t>
  </si>
  <si>
    <t>CAMPUS/PUBLIFOLHA</t>
  </si>
  <si>
    <t>ANÁLISE DE CIRCUITOS E.2</t>
  </si>
  <si>
    <t>ANÁLISE DE CIRCUITOS E.1</t>
  </si>
  <si>
    <t>ANÁLISE DE CIRCUITOS  E.10</t>
  </si>
  <si>
    <t>UNIVERSIDADE DE SÃO PAULO</t>
  </si>
  <si>
    <t>WILSON JOSÉ TUCCI</t>
  </si>
  <si>
    <t>O FAROL DO FIM DO MUNDO - UMA INVERNADA NOS GELOS</t>
  </si>
  <si>
    <t>A ESTRELA DO SUL</t>
  </si>
  <si>
    <t>ESCOLA DOS RÓBINSONS</t>
  </si>
  <si>
    <t>CINCO SEMANAS EM BALÃO E.1</t>
  </si>
  <si>
    <t>CINCO SEMANAS EM BALÃO E.2</t>
  </si>
  <si>
    <t>UM CAPITÃO DE QUINZE ANOS</t>
  </si>
  <si>
    <t>O CAPITÃO HÁTERAS</t>
  </si>
  <si>
    <t>A ALDEIA AÉREA</t>
  </si>
  <si>
    <t xml:space="preserve">A AGÊNCIA THOMPSON &amp; CIA </t>
  </si>
  <si>
    <t>OS FILHOS DO CAPITÃO GRANT</t>
  </si>
  <si>
    <t>DOIS ANOS DE FÉRIAS</t>
  </si>
  <si>
    <t>CÉSAR CASCABEL</t>
  </si>
  <si>
    <t>O CASTELO DOS CÁRPATOS</t>
  </si>
  <si>
    <t>GESTÃO EMPRESARIAL: DE TAYLOR AOS NOSSOS DIAS EVOLUÇÃO E TENDÊNCIAS DA MODERNA ADMINISTRAÇÃO DE EMPRESAS E.1</t>
  </si>
  <si>
    <t>GESTÃO EMPRESARIAL: DE TAYLOR AOS NOSSOS DIAS EVOLUÇÃO E TENDÊNCIAS DA MODERNA ADMINISTRAÇÃO DE EMPRESAS E.2</t>
  </si>
  <si>
    <t>GESTÃO EMPRESARIAL: DE TAYLOR AOS NOSSOS DIAS EVOLUÇÃO E TENDÊNCIAS DA MODERNA ADMINISTRAÇÃO DE EMPRESAS E.3</t>
  </si>
  <si>
    <t>GESTÃO EMPRESARIAL: DE TAYLOR AOS NOSSOS DIAS EVOLUÇÃO E TENDÊNCIAS DA MODERNA ADMINISTRAÇÃO DE EMPRESAS E.4</t>
  </si>
  <si>
    <t>GESTÃO EMPRESARIAL: DE TAYLOR AOS NOSSOS DIAS EVOLUÇÃO E TENDÊNCIAS DA MODERNA ADMINISTRAÇÃO DE EMPRESAS E.5</t>
  </si>
  <si>
    <t>TRONCO DO IPÊ  15ªED.</t>
  </si>
  <si>
    <t>O PALÁCIO DE CIRCE</t>
  </si>
  <si>
    <t>CRÍTICAS E OUTRAS NOTAS</t>
  </si>
  <si>
    <t xml:space="preserve">RIO DE JANEIRO </t>
  </si>
  <si>
    <t>OS SERTÕES E.1</t>
  </si>
  <si>
    <t>QUILOMBHOJE</t>
  </si>
  <si>
    <t>O ALIENISTA</t>
  </si>
  <si>
    <t>ADMINISTRAÇÃO ESTRATÉGICA  e.02</t>
  </si>
  <si>
    <t>PIONEIRA THOMSON</t>
  </si>
  <si>
    <t>ARRAIA DE FOGO  5ªED.</t>
  </si>
  <si>
    <t>O MEU PÉ DE LARANJA LIMA  16ªED.</t>
  </si>
  <si>
    <t>RUA DESCALÇA  2ªED.</t>
  </si>
  <si>
    <t>SONETOS E.8</t>
  </si>
  <si>
    <t>SONETOS E.9</t>
  </si>
  <si>
    <t>SONETOS E.10</t>
  </si>
  <si>
    <t>SONETOS E.11</t>
  </si>
  <si>
    <t>CAMÕES</t>
  </si>
  <si>
    <t>LUIS DE CAMÕES</t>
  </si>
  <si>
    <t>CONRAD</t>
  </si>
  <si>
    <t xml:space="preserve">LORD JIM - UM ROMANCE </t>
  </si>
  <si>
    <t>REVAN</t>
  </si>
  <si>
    <t>CASCUDO</t>
  </si>
  <si>
    <t>JOÃO JOSÉ VIANA</t>
  </si>
  <si>
    <t>ADMINISTRAÇÃO DE MATERIAIS: UM ENFOQUE PRÁTICO E.1</t>
  </si>
  <si>
    <t>ADMINISTRAÇÃO DE MATERIAIS: UM ENFOQUE PRÁTICO E.2</t>
  </si>
  <si>
    <t>MOLLENKAMP</t>
  </si>
  <si>
    <t>GEORGINI</t>
  </si>
  <si>
    <t>CASTRUCCI</t>
  </si>
  <si>
    <t>ROSÁRIO</t>
  </si>
  <si>
    <t>BONACORSO</t>
  </si>
  <si>
    <t>STEWART</t>
  </si>
  <si>
    <t>MILSANT</t>
  </si>
  <si>
    <t>FARIA</t>
  </si>
  <si>
    <t>TORREIRA</t>
  </si>
  <si>
    <t>CORMEN</t>
  </si>
  <si>
    <t>VARELA</t>
  </si>
  <si>
    <t>CRAIG</t>
  </si>
  <si>
    <t>HOLZNER</t>
  </si>
  <si>
    <t>WIENER</t>
  </si>
  <si>
    <t>LEHMANN</t>
  </si>
  <si>
    <t>SCHMITZ</t>
  </si>
  <si>
    <t>TAYLOR</t>
  </si>
  <si>
    <t>NIEMEYER</t>
  </si>
  <si>
    <t>MONCUR</t>
  </si>
  <si>
    <t>FURGERI</t>
  </si>
  <si>
    <t>THOMPSON</t>
  </si>
  <si>
    <t>PACITTI</t>
  </si>
  <si>
    <t>MUKHI</t>
  </si>
  <si>
    <t>HICKSON</t>
  </si>
  <si>
    <t>SOCIOLOGIA APLICADA À ADMINISTRAÇÃO 6ªED. E.3</t>
  </si>
  <si>
    <t>SOCIOLOGIA APLICADA À ADMINISTRAÇÃO 6ªED. E.4</t>
  </si>
  <si>
    <t>E-COMMERCE NAS EMPRESAS BRASILEIRAS E.3</t>
  </si>
  <si>
    <t>MEMÓRIAS DE UM SARGENTO DE MILÍCIAS  e.03</t>
  </si>
  <si>
    <t>NOVA BIBLIOTECA DE ADMINISTRAÇÃO EMPRESARIAL VOL. 2</t>
  </si>
  <si>
    <t>NOVA BIBLIOTECA DE ADMINISTRAÇÃO EMPRESARIAL VOL. 3</t>
  </si>
  <si>
    <t>NOVA BIBLIOTECA DE ADMINISTRAÇÃO EMPRESARIAL VOL. 1</t>
  </si>
  <si>
    <t>MODERNA ENCICLOPÉDIA DE COMÉRCIO E ADMINISTRAÇÃO</t>
  </si>
  <si>
    <t>E. A PARR</t>
  </si>
  <si>
    <t>PROJETOS ELETRÔNICOS COM O C.L. 555</t>
  </si>
  <si>
    <t>DIGITAL INTEGRATED ELECTRONICS</t>
  </si>
  <si>
    <t>JOÃO BATISTA DE AZEVEDO JÚNIOR</t>
  </si>
  <si>
    <t>MANUAL DIDÁTICO DE CIRCUITOS INTEGRADOS TTL</t>
  </si>
  <si>
    <t>PROGRAMAÇÃO E MÉTODOS COMPUTACIONAIS 4ªED. V.1</t>
  </si>
  <si>
    <t>ESTUDO DIRIGIDO DE TURBO PASCAL 6ªED.</t>
  </si>
  <si>
    <t>ANSELM HELMUT LEHMANN</t>
  </si>
  <si>
    <t>TURBO C, PASSO A PASSO</t>
  </si>
  <si>
    <t>PAPPAS</t>
  </si>
  <si>
    <t>CHRIS H. PAPPAS</t>
  </si>
  <si>
    <t>McGRAW-HILL</t>
  </si>
  <si>
    <t xml:space="preserve">LIVROS TÉCNICOS E CIENTÍFICOS </t>
  </si>
  <si>
    <t>PEARSON EDUCATION DO BRASIL</t>
  </si>
  <si>
    <t>TREINAMENTO EM LINGUAGEM C: MÓDULO PROFISSIONAL</t>
  </si>
  <si>
    <t>ESTUDO DIRIGIDO DE LINGUAGEM C  6ªED.</t>
  </si>
  <si>
    <t>O ENCONTRO MARCADO  46ªED.</t>
  </si>
  <si>
    <t>O ENCONTRO MARCADO  84ªED.</t>
  </si>
  <si>
    <t>SABATINI</t>
  </si>
  <si>
    <t>RAFAEL SABATINI</t>
  </si>
  <si>
    <t>A VOLTA DO CAPITÃO BLOOD  5ªED.</t>
  </si>
  <si>
    <t>AUTOMAÇÃO E CONTROLE DISCRETO  4ª ED. E.1</t>
  </si>
  <si>
    <t>WILLIAN BOLTON</t>
  </si>
  <si>
    <t>ARMANDO LUÍS DE SOUZA MESQUITA</t>
  </si>
  <si>
    <t>ENGENHARIA DE VENTILAÇÃO INDUSTRIAL E.2</t>
  </si>
  <si>
    <t>GEOGRAPHIC</t>
  </si>
  <si>
    <t>EUGENE F. BRIGHAM</t>
  </si>
  <si>
    <t xml:space="preserve">CURSO DE ELETROTÉCNICA 2ªED. V.1 </t>
  </si>
  <si>
    <t>PAULO JOÃO MENDES CAVALCANTI</t>
  </si>
  <si>
    <t>TARIFAÇÃO VOL. 3</t>
  </si>
  <si>
    <t>GESTÃO E QUALIDADE e.02</t>
  </si>
  <si>
    <t>IMC INTERNACIIONAL</t>
  </si>
  <si>
    <t xml:space="preserve">PETRÔNIO GARCIA MARTINS </t>
  </si>
  <si>
    <t>OS MISERÁVEIS  V.5</t>
  </si>
  <si>
    <t>NOSSA SENHORA DE PARIS V.I</t>
  </si>
  <si>
    <t>TELESP - CENTRO DE TREINAMENTO</t>
  </si>
  <si>
    <t>SEMICONDUTORES</t>
  </si>
  <si>
    <t>WILLIAM SOLER CHUI</t>
  </si>
  <si>
    <t>TELECOMUNICAÇÕES  8ª ED.</t>
  </si>
  <si>
    <t>TELECOMUNICAÇÕES  7ª ED.</t>
  </si>
  <si>
    <t>TELECOMUNICAÇÕES  14ª ED.</t>
  </si>
  <si>
    <t>ANTONIO MARTINS FERRARI</t>
  </si>
  <si>
    <t>PETER FERDINAND DRUCKER</t>
  </si>
  <si>
    <t>O CASO DOS DEZ NEGRINHOS 18ªED. E.1</t>
  </si>
  <si>
    <t>A CASA DO PENHASCO 2ªED.</t>
  </si>
  <si>
    <t>CAFÉ PRETO</t>
  </si>
  <si>
    <t>A AVENTURA DO PUDIM DE NATAL</t>
  </si>
  <si>
    <t>CECÍLIA MEIRELES - LITERATURA COMENTADA</t>
  </si>
  <si>
    <t>ROBERTO CORRÊA DOS SANTOS</t>
  </si>
  <si>
    <t>ANJOS</t>
  </si>
  <si>
    <t>AUGUSTO DOS ANJOS</t>
  </si>
  <si>
    <t>QUARUP 11ªed.</t>
  </si>
  <si>
    <t>JOÃO ANTONIO</t>
  </si>
  <si>
    <t>TÉCNICA DE PROGRAMAÇÃO 2º CICLO</t>
  </si>
  <si>
    <t>COMANDOS HIDRÁULICOS</t>
  </si>
  <si>
    <t>PLINIO CASTRUCCI</t>
  </si>
  <si>
    <t>GOLEMAN</t>
  </si>
  <si>
    <t>DANIEL GOLEMAN</t>
  </si>
  <si>
    <t>INTELIGÊNCIA EMOCIONAL: A TEORIA REVOLUCIONÁRIA QUE REDEFINE O QUE É SER INTELIGENTE E.1</t>
  </si>
  <si>
    <t>O TALISMÃ</t>
  </si>
  <si>
    <t>GUIA DE CONSERTOS ELETROELETRÔNICOS V.1</t>
  </si>
  <si>
    <t>GUTIERREZ</t>
  </si>
  <si>
    <t>MARCO ANTONIO GUTIERREZ</t>
  </si>
  <si>
    <t>AXCEL BOOKS</t>
  </si>
  <si>
    <t>CORELDRAW 8 PASSO A PASSO LITE</t>
  </si>
  <si>
    <t>O MELHOR DAS COMÉDIAS DA VIDA PRIVADA</t>
  </si>
  <si>
    <t>UHLMANN</t>
  </si>
  <si>
    <t>ADMINISTRAÇÃO: DAS TEORIAS ADMINISTRATIVAS À ADMINISTRAÇÃO APLICADA E CONTEMPORÂNEA E.1</t>
  </si>
  <si>
    <t>ADMINISTRAÇÃO: DAS TEORIAS ADMINISTRATIVAS À ADMINISTRAÇÃO APLICADA E CONTEMPORÂNEA E.2</t>
  </si>
  <si>
    <t>ADMINISTRAÇÃO: DAS TEORIAS ADMINISTRATIVAS À ADMINISTRAÇÃO APLICADA E CONTEMPORÂNEA E.3</t>
  </si>
  <si>
    <t>ADMINISTRAÇÃO: DAS TEORIAS ADMINISTRATIVAS À ADMINISTRAÇÃO APLICADA E CONTEMPORÂNEA E.4</t>
  </si>
  <si>
    <t>JOSÉ ANTONIO</t>
  </si>
  <si>
    <t>MALAGUETA, PERUS E BACANAÇO</t>
  </si>
  <si>
    <t>HAGEN</t>
  </si>
  <si>
    <t>VICTOR W. VON HAGEN</t>
  </si>
  <si>
    <t>A ESTRADA DO SOL</t>
  </si>
  <si>
    <t>AVALIAÇÃO ECONÔMICA DE EMPRESAS: TÉCNICA E PRÁTICA 2ªED. E.4</t>
  </si>
  <si>
    <t>CAMERON</t>
  </si>
  <si>
    <t>MANUTENÇÃO DE COMPUTADORES E.2</t>
  </si>
  <si>
    <t>SCHEID</t>
  </si>
  <si>
    <t>FRANCIS SCHEID</t>
  </si>
  <si>
    <t>POR TELEFONE</t>
  </si>
  <si>
    <t>GLOBAL EDITORA</t>
  </si>
  <si>
    <t>CALABAR - O ELOGIO DA TRAIÇÃO</t>
  </si>
  <si>
    <t>CRIVELARO</t>
  </si>
  <si>
    <t>TON CRIVELATO</t>
  </si>
  <si>
    <t>AS FORMIGAS DO MEU PAÍS</t>
  </si>
  <si>
    <t>JORGE ANDRADE</t>
  </si>
  <si>
    <t>A MORATÓRIA  13ª ED.</t>
  </si>
  <si>
    <t>AGIR</t>
  </si>
  <si>
    <t>FAGUNDES VARELA</t>
  </si>
  <si>
    <t>POEMAS DE FAGUNDES VARELA</t>
  </si>
  <si>
    <t>EDITORA CULTRIK</t>
  </si>
  <si>
    <t>BOAL</t>
  </si>
  <si>
    <t>DIVIRTA-SE COM A ELETRÔNICA V.44</t>
  </si>
  <si>
    <t>A PRÁTICA DA PROGRAMAÇÃO</t>
  </si>
  <si>
    <t>ALEX DE ARAUJO SILVA</t>
  </si>
  <si>
    <t>HARRY FARRER</t>
  </si>
  <si>
    <t>PROGRAMAÇÃO ESTRUTURADA DE COMPUTADORES PASCAL ESTRUTURADO</t>
  </si>
  <si>
    <t>SILVIO DO LAGO PEREIRA</t>
  </si>
  <si>
    <t>AUTO-CAD-R14: FUNDAMENTOS  2ª ED.</t>
  </si>
  <si>
    <t>AUTOCAD DICAS &amp; TRUQUES  2ªED.</t>
  </si>
  <si>
    <t>VISUAL BOOKS</t>
  </si>
  <si>
    <t xml:space="preserve">FAÇA UM SITE: ASP - ACTIVE SERVER PAGES - ORIENTADO POR PROJETO  </t>
  </si>
  <si>
    <t>APOSTILA - INSTALAÇÕES ELÉTRICAS RESIDENCIAIS E.2</t>
  </si>
  <si>
    <t>NOTRYA</t>
  </si>
  <si>
    <t>AMPLIFICADORES DE F.I. E DETECTORES DE VÍDEO 2ªED.</t>
  </si>
  <si>
    <t xml:space="preserve">PLANEJAMENTO DE SISTEMAS TELEFÔNICOS </t>
  </si>
  <si>
    <t>TELECOMUNICAÇÕES: MEMÓRIA</t>
  </si>
  <si>
    <t>MARCA D'AGUA</t>
  </si>
  <si>
    <t>APOSTILA - ELETRÔNICA ANALÓGICA TEORIA E.3</t>
  </si>
  <si>
    <t>ADMINISTRAÇÃO INDUSTRIAL E GERAL: PREVISÃO, ORGANIZAÇÃO, COMANDO, COORDENAÇÃO, CONTROLE 10ªED. E.5</t>
  </si>
  <si>
    <t>GASTON LEROUX</t>
  </si>
  <si>
    <t>O FANTASMA DA ÓPERA</t>
  </si>
  <si>
    <t>LISPECTOR</t>
  </si>
  <si>
    <t>CLARICE LISPECTOR</t>
  </si>
  <si>
    <t>PERTO DO CORAÇÃO SELVAGEM</t>
  </si>
  <si>
    <t>LINS</t>
  </si>
  <si>
    <t>OSMAN LINS</t>
  </si>
  <si>
    <t>O FIEL E A PEDRA 6ªED. E.1</t>
  </si>
  <si>
    <t>O FIEL E A PEDRA 6ªED. E.2</t>
  </si>
  <si>
    <t xml:space="preserve">LINS </t>
  </si>
  <si>
    <t>PAULO LINS</t>
  </si>
  <si>
    <t>CIDADE DE DEUS</t>
  </si>
  <si>
    <t>CIA DE LETRAS</t>
  </si>
  <si>
    <t xml:space="preserve">A CIDADE SITIADA 5ªED. </t>
  </si>
  <si>
    <t>O LUSTRE 4ªED.</t>
  </si>
  <si>
    <t>PAZ E TERRA</t>
  </si>
  <si>
    <t>POEMAS COMPLETOS DE ALBERTO CAEIRO E.1</t>
  </si>
  <si>
    <t>POEMAS COMPLETOS DE ALBERTO CAEIRO E.2</t>
  </si>
  <si>
    <t>POEMAS COMPLETOS DE ALBERTO CAEIRO E.3</t>
  </si>
  <si>
    <t>POEMAS COMPLETOS DE ALBERTO CAEIRO E.4</t>
  </si>
  <si>
    <t>O NOVIÇO; E MAIS, O JUÍZ DE PAZ DA ROÇA; O JUDAS EM SÁBADO DE ALELUIA; OS IRMÃOS DAS ALMAS</t>
  </si>
  <si>
    <t>O NOVIÇO; O JUIZ DE PAZ DA ROÇA; O JUDAS EM SÁBADO DE ALELUIA; OS IRMÃOS DAS ALMAS E.6</t>
  </si>
  <si>
    <t>PALMÉRIO</t>
  </si>
  <si>
    <t>MÁRIO PALMÉRIO</t>
  </si>
  <si>
    <t>RICARDO RAMOS</t>
  </si>
  <si>
    <t>A PALAVRA É...HUMOR</t>
  </si>
  <si>
    <t>AS FRONTEIRAS DO POSSÍVEL</t>
  </si>
  <si>
    <t>VERBO</t>
  </si>
  <si>
    <t>BENÍTEZ</t>
  </si>
  <si>
    <t>J.J. BENÍTEZ</t>
  </si>
  <si>
    <t>MARTINS FONTE</t>
  </si>
  <si>
    <t>ASTI VERA</t>
  </si>
  <si>
    <t>ARMANDO ASTI VERA</t>
  </si>
  <si>
    <t>PORTO ALEGRE</t>
  </si>
  <si>
    <t>CURSO DE FILOSOFIA</t>
  </si>
  <si>
    <t>MARTINS FONES</t>
  </si>
  <si>
    <t>FILOSOFIA : CAMINHOS PARA SEU ENSINO</t>
  </si>
  <si>
    <t>LAMPARINA</t>
  </si>
  <si>
    <t>MANUTENÇÃO E REPARO DE INSTALAÇÕES ELÉTRICAS RURAIS</t>
  </si>
  <si>
    <t>CHARLES LAMBERT</t>
  </si>
  <si>
    <t>INSTALACIONES ELÉCTRICAS  4ª ED.</t>
  </si>
  <si>
    <t>HÉLIO CREDER</t>
  </si>
  <si>
    <t>ELETRÔNICA PARA TODOS  42-50</t>
  </si>
  <si>
    <t>HAMMING</t>
  </si>
  <si>
    <t>RICHARD WESLEY HAMMING</t>
  </si>
  <si>
    <t>DIGITAL FILTERS</t>
  </si>
  <si>
    <t>GENERIC REQUIREMENTS FOR OPTICAL FIBER AND OPTICAL FIBER CABLE</t>
  </si>
  <si>
    <t>MEASUREMENT OF OPTICAL FIBER</t>
  </si>
  <si>
    <t>ADMINISTRANDO PARA O FUTURO: OS ANOS 90 E A VIRADA DO SÉCULO E.3</t>
  </si>
  <si>
    <t>ADMINISTRANDO PARA O FUTURO: OS ANOS 90 E A VIRADA DO SÉCULO E.4</t>
  </si>
  <si>
    <t>ESTRELA</t>
  </si>
  <si>
    <t>TOLEDO</t>
  </si>
  <si>
    <t>SIEMENS AG</t>
  </si>
  <si>
    <t>INSTRUMENTAÇÃO INDUSTRIAL</t>
  </si>
  <si>
    <t>PANAMBRA</t>
  </si>
  <si>
    <t>BRIDA  90ªED.</t>
  </si>
  <si>
    <t>TELECOMUNICAÇÕES</t>
  </si>
  <si>
    <t>EDGARD BLUCHER</t>
  </si>
  <si>
    <t>FRANCISCO GABRIEL CAPUANO</t>
  </si>
  <si>
    <t>JACK W. STREATER</t>
  </si>
  <si>
    <t>SCHWANTES</t>
  </si>
  <si>
    <t>MEMÓRIAS PÓSTUMAS DE BRÁS CUBAS E.1</t>
  </si>
  <si>
    <t>GESTÃO DE PESSOAS: ENFOQUE NOS PAPÉIS PROFISSIONAIS E.4</t>
  </si>
  <si>
    <t>GESTÃO DE PESSOAS: ENFOQUE NOS PAPÉIS PROFISSIONAIS E.5</t>
  </si>
  <si>
    <t>SANVICENTE</t>
  </si>
  <si>
    <t>ANTONIO ZORATTO SANVICENTE</t>
  </si>
  <si>
    <t>ADMINISTRAÇÃO FINANCEIRA  3ªED. E.1</t>
  </si>
  <si>
    <t>HARVEY</t>
  </si>
  <si>
    <t>GREG HARVEY</t>
  </si>
  <si>
    <t>1-2-3 PARA LEIGOS</t>
  </si>
  <si>
    <t>BERKELEY</t>
  </si>
  <si>
    <t>SANTOS</t>
  </si>
  <si>
    <t>CARLOS ALBERTO ROSA DOS SANTOS</t>
  </si>
  <si>
    <t>APLICATIVOS</t>
  </si>
  <si>
    <t>WOOD</t>
  </si>
  <si>
    <t>ESTUDO DIRIGIDO DE DELPHI 5.0  2ªED.</t>
  </si>
  <si>
    <t>ESTUDO DIRIGIDO DE DELPHI 7: AVANÇADO</t>
  </si>
  <si>
    <t>JAVA 2: ENSINO DIDÁTICO: DESENVOLVIMENTO E IMPLEMENTADO APLICAÇÕES  3ªED.</t>
  </si>
  <si>
    <t>JAVASCRIPT AVANÇADO: ANIMAÇÃO, INTERATIVIDADE E DESENVOLVIMENTO DE APLICATIVOS</t>
  </si>
  <si>
    <t>TRES LIVROS E FASCÍCULOS</t>
  </si>
  <si>
    <t>HELIO DE PAULA LEITE</t>
  </si>
  <si>
    <t>CONTABILIDADE PARA ADMINISTRADORES 4ªED. E.1</t>
  </si>
  <si>
    <t>CONTABILIDADE PARA ADMINISTRADORES 4ªED. E.2</t>
  </si>
  <si>
    <t>CONTABILIDADE PARA ADMINISTRADORES 4ªED. E.3</t>
  </si>
  <si>
    <t>CAMPINAS SP</t>
  </si>
  <si>
    <t>MANZANO</t>
  </si>
  <si>
    <t>ANDRÉ LUIZ N. G. MANZANO</t>
  </si>
  <si>
    <t>HADDAD</t>
  </si>
  <si>
    <t>CRIE PLANILHAS INTELIGENTES COM O MICROSOFT OFFICE EXCEL 2003</t>
  </si>
  <si>
    <t>STRATHERN</t>
  </si>
  <si>
    <t>PAUL STRATHERN</t>
  </si>
  <si>
    <t>TURING E O COMPUTADOR EM 90 MINUTOS</t>
  </si>
  <si>
    <t>JORGE ZAHAR ED.</t>
  </si>
  <si>
    <t>PROGRAMA PROFISSÃO INFORMÁTICA I</t>
  </si>
  <si>
    <t>CHAVES</t>
  </si>
  <si>
    <t>EDUARDO OSCAR DE CAMPOS CHAVES</t>
  </si>
  <si>
    <t>LYTEL</t>
  </si>
  <si>
    <t>ALLAN LYTEL</t>
  </si>
  <si>
    <t>ANTENNA</t>
  </si>
  <si>
    <t>TORRES</t>
  </si>
  <si>
    <t xml:space="preserve">KIT DE CONTRUÇÃO </t>
  </si>
  <si>
    <t>KHALED HOSSEINI</t>
  </si>
  <si>
    <t>MICROSOFT</t>
  </si>
  <si>
    <t>MICROSOFT CORPORATION</t>
  </si>
  <si>
    <t>SÓFOCLES</t>
  </si>
  <si>
    <t>EDITORIAL LORD COCHRANE</t>
  </si>
  <si>
    <t>CHILE</t>
  </si>
  <si>
    <t>ÉDIPO REI  e.01</t>
  </si>
  <si>
    <t>ÉDIPO REI  e.02</t>
  </si>
  <si>
    <t>O REI ARTUR E OS CAVALEIROS DA TÁVOLA REDONDA E.2</t>
  </si>
  <si>
    <t>CÓDIGO COMERCIAL E LEGISLAÇÃO COMPLEMENTAR ANOTADOS 8ªED. E.2</t>
  </si>
  <si>
    <t>CÓDIGO COMERCIAL E LEGISLAÇÃO COMPLEMENTAR ANOTADOS 8ªED. E.3</t>
  </si>
  <si>
    <t>CÓDIGO COMERCIAL E LEGISLAÇÃO COMPLEMENTAR ANOTADOS 8ªED. E.4</t>
  </si>
  <si>
    <t>CÓDIGO COMERCIAL E LEGISLAÇÃO COMPLEMENTAR ANOTADOS 8ªED. E.5</t>
  </si>
  <si>
    <t>DAVIS</t>
  </si>
  <si>
    <t>KEITH DAVIS</t>
  </si>
  <si>
    <t xml:space="preserve">COMPORTAMENTO HUMANO NO TRABALHO: UMA ABORDAGEM ORGANIZACIONAL E.1 V.2 </t>
  </si>
  <si>
    <t xml:space="preserve">COMPORTAMENTO HUMANO NO TRABALHO: UMA ABORDAGEM ORGANIZACIONAL E.3 V.2 </t>
  </si>
  <si>
    <t xml:space="preserve">COMPORTAMENTO HUMANO NO TRABALHO: UMA ABORDAGEM ORGANIZACIONAL E.4 V.2 </t>
  </si>
  <si>
    <t>JOÃO TERNURA 7ªED. E.1</t>
  </si>
  <si>
    <t>JOÃO TERNURA 7ªED. E.2</t>
  </si>
  <si>
    <t>MALORY</t>
  </si>
  <si>
    <t>THOMAS MALORY</t>
  </si>
  <si>
    <t>ESTRUTURA, ANÁLISE E INTERPRETAÇÃO DE BALANÇOS 15ªED. E.2</t>
  </si>
  <si>
    <t>ESTRUTURA, ANÁLISE E INTERPRETAÇÃO DE BALANÇOS 15ªED. E.3</t>
  </si>
  <si>
    <t>ZULMIRA RIBEIRO TAVARES</t>
  </si>
  <si>
    <t xml:space="preserve">JÓIAS DE FAMÍLIA </t>
  </si>
  <si>
    <t>TUTUOLA</t>
  </si>
  <si>
    <t>AMOS TUTUOLA</t>
  </si>
  <si>
    <t>O BRASILEIRO VOADOR E.1</t>
  </si>
  <si>
    <t>O BRASILEIRO VOADOR E.2</t>
  </si>
  <si>
    <t>OPERAÇÃO SILÊNCIO</t>
  </si>
  <si>
    <t>FLASH 4: CRIAÇÕES MULTIMÍDIA INTERATIVAS PARA A WEB 8ªED.</t>
  </si>
  <si>
    <t>DREAMWEAVER ULTRADEV: CRIAÇÃO DE SITES DINÂMICOS E APLICAÇÕES E-COMMERCE  2ªED.</t>
  </si>
  <si>
    <t>LINUX 2.2</t>
  </si>
  <si>
    <t>GUREWICH</t>
  </si>
  <si>
    <t>NATHAN GUREWICH</t>
  </si>
  <si>
    <t>STINSON</t>
  </si>
  <si>
    <t>CRAIG STINSON</t>
  </si>
  <si>
    <t>WILDE</t>
  </si>
  <si>
    <t>OSCAR WILDE</t>
  </si>
  <si>
    <t>WELLS</t>
  </si>
  <si>
    <t>H.G.WELLS</t>
  </si>
  <si>
    <t>O HOMEM INVISÍVEL E.1</t>
  </si>
  <si>
    <t>O HOMEM INVISÍVEL E.2</t>
  </si>
  <si>
    <t>WASSERMANN</t>
  </si>
  <si>
    <t>JAKOB WASSERMANN</t>
  </si>
  <si>
    <t>O PROCESSO MAURIZIUS</t>
  </si>
  <si>
    <t>80 GRAUS LATITUDE NORTE</t>
  </si>
  <si>
    <t>METAIS, LIGAS E TRATAMENTO TÉRMICO</t>
  </si>
  <si>
    <t>MANUAL DO AJUSTADOR</t>
  </si>
  <si>
    <t>ANÁLISE DE CIRCUITOS CC</t>
  </si>
  <si>
    <t>MECÁNICA TÉCNICA</t>
  </si>
  <si>
    <t>GLOBO</t>
  </si>
  <si>
    <t>FAÇA UM SITE - DREAMWEAVER</t>
  </si>
  <si>
    <t>LANE PRIMO</t>
  </si>
  <si>
    <t>T. DANIEL SMYTH</t>
  </si>
  <si>
    <t>COMO USAR MICRO CADAM</t>
  </si>
  <si>
    <t>EDUARDO RIBEIRO FELIPE</t>
  </si>
  <si>
    <t>ANTONIO CARLOS GIL</t>
  </si>
  <si>
    <t>GIL</t>
  </si>
  <si>
    <t>WOLFF</t>
  </si>
  <si>
    <t>CRUZ</t>
  </si>
  <si>
    <t>MILLMAN</t>
  </si>
  <si>
    <t>HOUPIS</t>
  </si>
  <si>
    <t>PASSERINI</t>
  </si>
  <si>
    <t>FLEURY</t>
  </si>
  <si>
    <t>EDMINISTER</t>
  </si>
  <si>
    <t>CIPELLI</t>
  </si>
  <si>
    <t>VALKENBURGH</t>
  </si>
  <si>
    <t>BAUER</t>
  </si>
  <si>
    <t>LOWENBERG</t>
  </si>
  <si>
    <t>BOYLESTAD</t>
  </si>
  <si>
    <t>APPELS</t>
  </si>
  <si>
    <t>MARQUES</t>
  </si>
  <si>
    <t>CUTLER</t>
  </si>
  <si>
    <t>LOURENÇO</t>
  </si>
  <si>
    <t>CAMILO</t>
  </si>
  <si>
    <t>TUCCI</t>
  </si>
  <si>
    <t>SCHILLING</t>
  </si>
  <si>
    <t>BRUNO</t>
  </si>
  <si>
    <t>ROEPER</t>
  </si>
  <si>
    <t>RICHTER</t>
  </si>
  <si>
    <t>SIEBERT</t>
  </si>
  <si>
    <t>CABRERA</t>
  </si>
  <si>
    <t>SEARLE</t>
  </si>
  <si>
    <t>O'MALLEY</t>
  </si>
  <si>
    <t>TISCHLER</t>
  </si>
  <si>
    <t>BERNAL</t>
  </si>
  <si>
    <t>ELEMENTOS DE ELETRÔNICA DIGITAL e.2  21ª ED.</t>
  </si>
  <si>
    <t>EXERCÍCIOS DE ELETRÔNICA DIGITAL 2ªed. Supl.</t>
  </si>
  <si>
    <t>ELETROPAULO</t>
  </si>
  <si>
    <t>BRAGA</t>
  </si>
  <si>
    <t>ADMINISTRAÇÃO INDUSTRIAL E GERAL: PREVISÃO, ORGANIZAÇÃO, COMANDO, COORDENAÇÃO, CONTROLE 10ªED. E.4</t>
  </si>
  <si>
    <t>MONTAGEM DE REDES LOCAIS: PRÁTICO E DIDÁTICOS 2ªED.</t>
  </si>
  <si>
    <t>DOUGLAS E. COMER</t>
  </si>
  <si>
    <t>INTERLIGAÇÃO EM REDE COM TCP/IP  V.2</t>
  </si>
  <si>
    <t>TANENBAUM</t>
  </si>
  <si>
    <t>ANDREW S. TANENBAUM</t>
  </si>
  <si>
    <t>REDES DE COMPUTADORES</t>
  </si>
  <si>
    <t>ESQUEMATECA TECNOLOGIA DO CONTROLE E AUTOMAÇÃO INDUSTRIAL</t>
  </si>
  <si>
    <t>SIEMENS A G</t>
  </si>
  <si>
    <t>INSTRUMENTAÇÃO E AUTOMATIZAÇÃO NA INDÚSTRIA SIDERÚRGICA</t>
  </si>
  <si>
    <t>IRACEMA/CINCO MINUTOS  e.02  2ª ED</t>
  </si>
  <si>
    <t>ELSEVIER</t>
  </si>
  <si>
    <t>TEORIA GERAL DA ADMINISTRAÇÃO 6ªEd. E.3 VOL. II</t>
  </si>
  <si>
    <t>INTRODUÇÃO À ADMINISTRAÇÃO DE EMPRESAS  4ª ed.</t>
  </si>
  <si>
    <t>PRENTICE HALL</t>
  </si>
  <si>
    <t>MANUAL DE ORGANIZAÇÃO, SISTEMAS E MÉTODOS: ABORDAGEM TEÓRICA E PRÁTICA DA ENGENHARIA DA INFORMAÇÃO 3ªED. E.4</t>
  </si>
  <si>
    <t>A ESCRAVA ISAURA 3ªED. E.1</t>
  </si>
  <si>
    <t>A ESCRAVA ISAURA 3ªED. E.2</t>
  </si>
  <si>
    <t xml:space="preserve">A ESCRAVA ISAURA </t>
  </si>
  <si>
    <t>EDITORA TRÊS</t>
  </si>
  <si>
    <t xml:space="preserve">O SEMINARISTA 13ªED. </t>
  </si>
  <si>
    <t>GOGOL</t>
  </si>
  <si>
    <t>NICOLAS GOGOL</t>
  </si>
  <si>
    <t>TARAS BULBA</t>
  </si>
  <si>
    <t xml:space="preserve">EDIOURO </t>
  </si>
  <si>
    <t>GATTAI</t>
  </si>
  <si>
    <t>ZÉLIA GATTAI</t>
  </si>
  <si>
    <t>CONTABILIDADE</t>
  </si>
  <si>
    <t>O MELHOR DE VINÍCIUS DE MORAES</t>
  </si>
  <si>
    <t>PRIMEIRAS NOÇÕES DE RÁDIIO</t>
  </si>
  <si>
    <t>CÓDIGO CIVIL</t>
  </si>
  <si>
    <t>THEOTONIO NEGRÃO</t>
  </si>
  <si>
    <t>CÓDIGO CIVIL E LEGISLAÇÃO CIVIL EM VIGOR  16ª ED.</t>
  </si>
  <si>
    <t>ADMINISTRAÇÃO INDUSTRIAL E GERAL: PREVISÃO, ORGANIZAÇÃO, COMANDO, COORDENAÇÃO, CONTROLE 10ªED. E.3</t>
  </si>
  <si>
    <t>MANUAL DE PREVENÇÃO DE ACIDENTES P/ O TRABALHADOR URBANO</t>
  </si>
  <si>
    <t>PANTOJA</t>
  </si>
  <si>
    <t>ROBERTO PANTOJA</t>
  </si>
  <si>
    <t xml:space="preserve">TRANSUBSTANCIAÇÃO: O PROBLEMA DO 3 E DO 4 </t>
  </si>
  <si>
    <t>TAO LIVRARIA &amp; EDITORA</t>
  </si>
  <si>
    <t>BRASÍLIA</t>
  </si>
  <si>
    <t>HANNA WOLFF</t>
  </si>
  <si>
    <t>JOSÉ DE ALENCAR</t>
  </si>
  <si>
    <t>EDIGRAF</t>
  </si>
  <si>
    <t>A VIUVINHA, CINCO MINUTOS, A PATA DA GAZELA</t>
  </si>
  <si>
    <t xml:space="preserve">TÉRCIO PACITTI </t>
  </si>
  <si>
    <t>INTRODUÇÃO AO JAVA</t>
  </si>
  <si>
    <t>GUERRA DOS MASCATES</t>
  </si>
  <si>
    <t>LIVROS TÉCNICOS E CIENTÍFICOS</t>
  </si>
  <si>
    <t>ADMINISTRAÇÃO 5ª ED. E.1</t>
  </si>
  <si>
    <t>ADMINISTRAÇÃO 5ª ED. E.2</t>
  </si>
  <si>
    <t>ADMINISTRAÇÃO 5ª ED. E.3</t>
  </si>
  <si>
    <t>ADMINISTRAÇÃO 5ª ED. E.4</t>
  </si>
  <si>
    <t>ADMINISTRAÇÃO 5ª ED. E.5</t>
  </si>
  <si>
    <t>TRISTE FIM DE POLICARPO QUARESMA</t>
  </si>
  <si>
    <t>O ESCANDALO DO PETROLEO E FERRO</t>
  </si>
  <si>
    <t>ANTOLOGIA NACIONAL  43ª ED.</t>
  </si>
  <si>
    <t xml:space="preserve">PAULO DE AZEVEDO </t>
  </si>
  <si>
    <t>SONETOS E.1</t>
  </si>
  <si>
    <t>SONETOS E.2</t>
  </si>
  <si>
    <t>SONETOS E.3</t>
  </si>
  <si>
    <t>SONETOS E.4</t>
  </si>
  <si>
    <t>SONETOS E.5</t>
  </si>
  <si>
    <t>SONETOS E.6</t>
  </si>
  <si>
    <t>SONETOS E.7</t>
  </si>
  <si>
    <t>MICHAEL MONCUR</t>
  </si>
  <si>
    <t>APRENDENDO JAVA</t>
  </si>
  <si>
    <t>MARCOS DOS SANTOS FERREIRA</t>
  </si>
  <si>
    <t>DILLER GRISSON SILVA</t>
  </si>
  <si>
    <t>EDITORA D`LIVROS</t>
  </si>
  <si>
    <t>SEXTANTE</t>
  </si>
  <si>
    <t>DIANESE</t>
  </si>
  <si>
    <t>ANTONIO DIANESE</t>
  </si>
  <si>
    <t>COMPUTAÇÃO E SIMULAÇÃO ANALÓGICA E HÍBRIDA  2ª ED.</t>
  </si>
  <si>
    <t>DAHMKE</t>
  </si>
  <si>
    <t>MARK DAHMKE</t>
  </si>
  <si>
    <t>SISTEMAS OPERACIONAIS PARA MICRO COMPUTADORES  2ª ED.</t>
  </si>
  <si>
    <t xml:space="preserve">MICROSOFT </t>
  </si>
  <si>
    <t>TODOS OS SÓCIOS DO PRESIDENTE  3ªED.</t>
  </si>
  <si>
    <t>PÁGINA ABERTA</t>
  </si>
  <si>
    <t>ELIAS JOSÉ</t>
  </si>
  <si>
    <t>SETECONTOS  SETECANTOS</t>
  </si>
  <si>
    <t>ADMINISTRAÇÃO DE MATERIAIS: PRÍNCIPIOS, CONCEITOS E GESTÃO 5ªED. E.3</t>
  </si>
  <si>
    <t>ADMINISTRAÇÃO DE MATERIAIS: PRÍNCIPIOS, CONCEITOS E GESTÃO 5ªED. E.4</t>
  </si>
  <si>
    <t>ADMINISTRAÇÃO DE MATERIAIS: PRÍNCIPIOS, CONCEITOS E GESTÃO 5ªED. E.5</t>
  </si>
  <si>
    <t>NOVAES</t>
  </si>
  <si>
    <t>ANTONIO GALVÃO NOVAES</t>
  </si>
  <si>
    <t>LOGÍSTICA E GERENCIAMENTO DA CADEIA DE DISTRIBUIÇÃO E.1</t>
  </si>
  <si>
    <t>LOGÍSTICA</t>
  </si>
  <si>
    <t>LOGÍSTICA E GERENCIAMENTO DA CADEIA DE DISTRIBUIÇÃO E.2</t>
  </si>
  <si>
    <t>LOGÍSTICA E GERENCIAMENTO DA CADEIA DE DISTRIBUIÇÃO E.3</t>
  </si>
  <si>
    <t>LOGÍSTICA E GERENCIAMENTO DA CADEIA DE DISTRIBUIÇÃO E.4</t>
  </si>
  <si>
    <t>LOGÍSTICA E GERENCIAMENTO DA CADEIA DE DISTRIBUIÇÃO E.5</t>
  </si>
  <si>
    <t>O BEBEDOR DE VINHO DE PALMEIRA</t>
  </si>
  <si>
    <t>R.L.STEVENSON</t>
  </si>
  <si>
    <t xml:space="preserve">A ILHA DO TESOURO 5ªED. </t>
  </si>
  <si>
    <t>STENDHAL</t>
  </si>
  <si>
    <t>O VERMELHO E O NEGRO</t>
  </si>
  <si>
    <t>DOM BLÁS E.1</t>
  </si>
  <si>
    <t>DOM BLÁS E.2</t>
  </si>
  <si>
    <t>SCOTT SPENCER</t>
  </si>
  <si>
    <t>AMOR SEM FIM  2ªED.</t>
  </si>
  <si>
    <t>MÁRCIO SOUZA</t>
  </si>
  <si>
    <t>E.P.V. E EDUSP</t>
  </si>
  <si>
    <t>SEGURANÇA E MEDICINA DO TRABALHO 43ªed.</t>
  </si>
  <si>
    <t>SABESP.PDE.PDB</t>
  </si>
  <si>
    <t>CIPA - APOSTILA</t>
  </si>
  <si>
    <t>SEGURANÇA COM PRODUTOS QUÍMICOS e.01</t>
  </si>
  <si>
    <t>SESI</t>
  </si>
  <si>
    <t>SEGURANÇA COM PRODUTOS QUÍMICOS e.02</t>
  </si>
  <si>
    <t>SIMENON</t>
  </si>
  <si>
    <t>GEORGES SIMENON</t>
  </si>
  <si>
    <t>O MISTÉRIO DAS JÓIAS ROUBADAS: UM CASO DO COMISSÁRIO MAIGRET</t>
  </si>
  <si>
    <t xml:space="preserve">TECNOLOGIA MECÂNICA VOL. I  </t>
  </si>
  <si>
    <t>TERRY CASH - BARBARA TAYLOR</t>
  </si>
  <si>
    <t>O ESCOLHIDO</t>
  </si>
  <si>
    <t>O QUINZE  20ªED.</t>
  </si>
  <si>
    <t>DICIONÁRIO</t>
  </si>
  <si>
    <t>JULEX</t>
  </si>
  <si>
    <t>CONY</t>
  </si>
  <si>
    <t>CARLOS HEITOR CONY</t>
  </si>
  <si>
    <t>BABILÔNIA! BABILÔNIA!  2ªED.</t>
  </si>
  <si>
    <t>CONTOS</t>
  </si>
  <si>
    <t>LAÇOS DE FAMÍLIA E.3</t>
  </si>
  <si>
    <t>O ENFERMEIRO</t>
  </si>
  <si>
    <t>CONTOS ESCOLHIDOS</t>
  </si>
  <si>
    <t>LAÇOS DE FAMÍLIA E.2</t>
  </si>
  <si>
    <t>LAÇOS DE FAMÍLIA E.4</t>
  </si>
  <si>
    <t>LUC B. JEUNHOMME</t>
  </si>
  <si>
    <t>LOGÍSTICA E GERENCIAMENTO DA CADEIA DE SUPRIMENTOS: PLANEJAMENTO DO FLUXO DE PRODUTOS E DOS RECURSOS E.3</t>
  </si>
  <si>
    <t>RESISTÊNCIA E CIÊNCIA DOS MATERIAIS</t>
  </si>
  <si>
    <t>SPECIAL ISSUE ON ROBOTICS</t>
  </si>
  <si>
    <t>ISIDRO H. CABRERA E ERNESTO SABA</t>
  </si>
  <si>
    <t>GESTÃO DE CUSTOS LOGÍSTICOS E.3</t>
  </si>
  <si>
    <t>GESTÃO DE CUSTOS LOGÍSTICOS E.4</t>
  </si>
  <si>
    <t>GESTÃO DE CUSTOS LOGÍSTICOS E.5</t>
  </si>
  <si>
    <t>ORLANDI</t>
  </si>
  <si>
    <t>ELOISA HELENA ORLANDI</t>
  </si>
  <si>
    <t>HOMEM POETA</t>
  </si>
  <si>
    <t>CELSO NETO</t>
  </si>
  <si>
    <t>JOÃO CELSO NETO</t>
  </si>
  <si>
    <t>GLOSAS DE HÉLIO NEVES DE OLIVEIRA</t>
  </si>
  <si>
    <t>LIVRO TÉCNICO</t>
  </si>
  <si>
    <t>GRÊMIO POLITÉCNICO</t>
  </si>
  <si>
    <t>ARTLIBER</t>
  </si>
  <si>
    <t>EXPED</t>
  </si>
  <si>
    <t xml:space="preserve">RESISTÊNCIA DOS MATERIAIS 3ªED. </t>
  </si>
  <si>
    <t>POLÍGONO</t>
  </si>
  <si>
    <t>CINCO MINUTOS E O GARATUJA</t>
  </si>
  <si>
    <t>CLUBE DO LIVRO</t>
  </si>
  <si>
    <t>LUCÍOLA, DIVA, SENHORA  VOL. VII</t>
  </si>
  <si>
    <t>MAIGRET E A JOVEM MORTA</t>
  </si>
  <si>
    <t>O OUTRO LADO DA MEIA-NOITE  11ªED.</t>
  </si>
  <si>
    <t>A OUTRA FACE  14ªED.</t>
  </si>
  <si>
    <t>LEMBRANÇAS DA MEIA-NOITE  7ªED.</t>
  </si>
  <si>
    <t>O REVERSO DA MEDALHA</t>
  </si>
  <si>
    <t>ESCRITO NAS ESTRELAS</t>
  </si>
  <si>
    <t>A MADONA DE CEDRO</t>
  </si>
  <si>
    <t>A MADONA DE CEDRO e.1</t>
  </si>
  <si>
    <t>A MADONA DE CEDRO e.2</t>
  </si>
  <si>
    <t>O CASO DA BORBOLETA ATÍRIA 6ºED.</t>
  </si>
  <si>
    <t>A BOLA E O GOLEIRO</t>
  </si>
  <si>
    <t>AS AVENTURAS DO BARÃO DE MUNCHHAUSEN</t>
  </si>
  <si>
    <t>RICARDO AZEVEDO</t>
  </si>
  <si>
    <t>BUCKHOLTZ</t>
  </si>
  <si>
    <t>EILEEN BUCKHOLTZ</t>
  </si>
  <si>
    <t>GUERRA NO ESPAÇO</t>
  </si>
  <si>
    <t>BOJUNGA</t>
  </si>
  <si>
    <t>LYGIA BOJUNGA</t>
  </si>
  <si>
    <t>CASA LYGIA BOJUNGA</t>
  </si>
  <si>
    <t>CONSTITUIÇÃO DA REPÚBLICA FEDERATIVA DO BRASIL 29ªED. E.2</t>
  </si>
  <si>
    <t>CONSTITUIÇÃO DA REPÚBLICA FEDERATIVA DO BRASIL 29ªED. E.3</t>
  </si>
  <si>
    <t>CONSTITUIÇÃO DA REPÚBLICA FEDERATIVA DO BRASIL 29ªED. E.4</t>
  </si>
  <si>
    <t>CONSTITUIÇÃO DA REPÚBLICA FEDERATIVA DO BRASIL 29ªED. E.5</t>
  </si>
  <si>
    <t>ANA CRISTINA DE FARIA</t>
  </si>
  <si>
    <t>GESTÃO DE CUSTOS LOGÍSTICOS E.1</t>
  </si>
  <si>
    <t>GESTÃO DE CUSTOS LOGÍSTICOS E.2</t>
  </si>
  <si>
    <t>ANÁLISE ESTRUTURADA E ESPECIFICAÇÃO DE SISTEMA</t>
  </si>
  <si>
    <t>TOM DEMARCO</t>
  </si>
  <si>
    <t>PROBLEMAS LENGUAJES Y ALGORITMOS</t>
  </si>
  <si>
    <t>JORGE DA CUNHA PEREIRA FILHO</t>
  </si>
  <si>
    <t>SÉRGIO RODRIGUES BIO</t>
  </si>
  <si>
    <t>JEAN-PAUL TREMBLAY</t>
  </si>
  <si>
    <t>CIA DAS LETRAS</t>
  </si>
  <si>
    <t>CABRAL</t>
  </si>
  <si>
    <t>PLÍNIO CABRAL</t>
  </si>
  <si>
    <t>FIREWORKS 3 - DESCOBRINDO E CONQUISTANDO</t>
  </si>
  <si>
    <t>GERENCIANDO A DINÂMICA DA QUALIDADE</t>
  </si>
  <si>
    <t>MARCOS COBRA</t>
  </si>
  <si>
    <t>GILSON DA SILVA E PAULO ROBERTO DA SILVA</t>
  </si>
  <si>
    <t xml:space="preserve">CONTABILIDADE GERAL   </t>
  </si>
  <si>
    <t>GERVÁSIO FRANZONI</t>
  </si>
  <si>
    <t>MATEMÁTICA PARA COLÉGIOS COMERCIAIS</t>
  </si>
  <si>
    <t>RENATO NOGUEIRA SALDINI</t>
  </si>
  <si>
    <t>PLANO DE CONTABILIDADE</t>
  </si>
  <si>
    <t>AURÉLIO BUARQUE DE HOLANDA FERREIRA</t>
  </si>
  <si>
    <t>EDITORA POSITIVO</t>
  </si>
  <si>
    <t>CURITIBA</t>
  </si>
  <si>
    <t>MARCONDES</t>
  </si>
  <si>
    <t>DANILO MARCONDES</t>
  </si>
  <si>
    <t>CONTABILIDADE O DESENVOLVIMENTO RACIOCÍNIO</t>
  </si>
  <si>
    <t>SÉRGIO BAPTISTA ZACCARELLI</t>
  </si>
  <si>
    <t>SINAIS DE VIDA NO PLANETA MINAS E.1</t>
  </si>
  <si>
    <t>GESTÃO AMBIENTAL E RESPONSABILIDADE SOCIAL CORPORATIVA: ESTRATÉGIAS DE NEGÓCIOS FOCADAS NA REALIDADE BRASILEIRA 5ªED. E.1</t>
  </si>
  <si>
    <t>GESTÃO AMBIENTAL E RESPONSABILIDADE SOCIAL CORPORATIVA: ESTRATÉGIAS DE NEGÓCIOS FOCADAS NA REALIDADE BRASILEIRA 5ªED. E.2</t>
  </si>
  <si>
    <t>LUCÍOLA  e.01</t>
  </si>
  <si>
    <t>LUCÍOLA  24ª ED. e.01</t>
  </si>
  <si>
    <t>LUCÍOLA  24ª ED. e.02</t>
  </si>
  <si>
    <t>LUCÍOLA  24ª ED. e.03</t>
  </si>
  <si>
    <t>LUCÍOLA  24ª ED. e.04</t>
  </si>
  <si>
    <t>J. OLYMPIO</t>
  </si>
  <si>
    <t>PAGNOL</t>
  </si>
  <si>
    <t>MARCEL PAGNOL</t>
  </si>
  <si>
    <t>O CASTELO DE MINHA MÃE</t>
  </si>
  <si>
    <t>PONTES</t>
  </si>
  <si>
    <t>OTTONI</t>
  </si>
  <si>
    <t>MARGARIDA OTTONI</t>
  </si>
  <si>
    <t>O PLANETA DOS HOMENS SEM COR  4ªED.</t>
  </si>
  <si>
    <t>ORIENTAÇÃO CULTURAL</t>
  </si>
  <si>
    <t>A REVOLUÇÃO DOS BICHOS E.1</t>
  </si>
  <si>
    <t>ADMINISTRAÇÃO PARA EMPREENDEDORES e.01</t>
  </si>
  <si>
    <t>T.A. QUEIROZ</t>
  </si>
  <si>
    <t>HUCITEC</t>
  </si>
  <si>
    <t xml:space="preserve">SISTEMAS DE INFORMAÇÃO  2ª ed.. </t>
  </si>
  <si>
    <t>FORMAÇÃO DE JOVERS EMPREENDEDORES vol. 01</t>
  </si>
  <si>
    <t>SEBRAE</t>
  </si>
  <si>
    <t>FORMAÇÃO DE JOVERS EMPREENDEDORES vol.03</t>
  </si>
  <si>
    <t>FORMAÇÃO DE JOVERS EMPREENDEDORES vol.02</t>
  </si>
  <si>
    <t>INICIAÇÃO ÀS TÉCNICAS COMERCIAIS 12ª ed.</t>
  </si>
  <si>
    <t>A ADMINISTRAÇÃO DE CUSTOS, PREÇOS E LUCROS 3ªED. E.5</t>
  </si>
  <si>
    <t>FALCINI</t>
  </si>
  <si>
    <t>PRIMO FALCINI</t>
  </si>
  <si>
    <t>AVALIAÇÃO ECONÔMICA DE EMPRESAS: TÉCNICA E PRÁTICA 2ªED. E.1</t>
  </si>
  <si>
    <t>AVALIAÇÃO ECONÔMICA DE EMPRESAS: TÉCNICA E PRÁTICA 2ªED. E.2</t>
  </si>
  <si>
    <t>MECA</t>
  </si>
  <si>
    <t>MCGRAW DO BRASIL</t>
  </si>
  <si>
    <t>CONTABILIDADE COMERCIAL e.01</t>
  </si>
  <si>
    <t>CONTABILIDADE COMERCIAL e.02</t>
  </si>
  <si>
    <t>OTC: INTRODUÇÃO À CONTABILIDADE</t>
  </si>
  <si>
    <t xml:space="preserve">AUGUSTO GUZZO  </t>
  </si>
  <si>
    <t>CONTABILIDADE COMERCIAL 9ª ed.</t>
  </si>
  <si>
    <t>ESTRUTURA</t>
  </si>
  <si>
    <t>CONTABILIDADE BÁSICA GERAL 2ª ed.</t>
  </si>
  <si>
    <t xml:space="preserve">SÉRGIO DE LUDÍCIBUS   </t>
  </si>
  <si>
    <t>REVILLION</t>
  </si>
  <si>
    <t>INVENÇÃO E MEMÓRIA</t>
  </si>
  <si>
    <t>PRUMO</t>
  </si>
  <si>
    <t>OS 7 FALCÕES</t>
  </si>
  <si>
    <t xml:space="preserve">MAR MORTO    </t>
  </si>
  <si>
    <t>BARROS</t>
  </si>
  <si>
    <t>PLANETA DO BRASIL</t>
  </si>
  <si>
    <t xml:space="preserve">O FIEL E A PEDRA </t>
  </si>
  <si>
    <t>CLAROENIGMA</t>
  </si>
  <si>
    <t>PAES</t>
  </si>
  <si>
    <t>GAUDI EDITORIAL</t>
  </si>
  <si>
    <t>FELISBERTO</t>
  </si>
  <si>
    <t>TERRAS DE PALAVRAS</t>
  </si>
  <si>
    <t>O PAGADOR DE PROMESSAS</t>
  </si>
  <si>
    <t xml:space="preserve">MELO NETO </t>
  </si>
  <si>
    <t>WHITMAN</t>
  </si>
  <si>
    <t xml:space="preserve">PC, LINHA INDIRETA </t>
  </si>
  <si>
    <t>MANUAL DE EXPANSÃO DE PCs PASSO A PASSO E.1</t>
  </si>
  <si>
    <t>BANANA BRAVA  6ªED.</t>
  </si>
  <si>
    <t>CORAÇÃO DE VIDRO  12ªED.</t>
  </si>
  <si>
    <t>O PALÁCIO JAPONÊS</t>
  </si>
  <si>
    <t>TWAIN</t>
  </si>
  <si>
    <t>MARK TWAIN</t>
  </si>
  <si>
    <t>O PRINCÍPE E O MENDIGO</t>
  </si>
  <si>
    <t>DOIDÃO  3ªED.</t>
  </si>
  <si>
    <t>URIS</t>
  </si>
  <si>
    <t>LEON URIS</t>
  </si>
  <si>
    <t>JAMES J. BROPHY</t>
  </si>
  <si>
    <t>MEYER</t>
  </si>
  <si>
    <t>CAMINHOS CRUZADOS  28ªED.</t>
  </si>
  <si>
    <t>ANA TERRA  2ªED.</t>
  </si>
  <si>
    <t>CLARISSA  49ªED.</t>
  </si>
  <si>
    <t>CLARISSA  33ªED.</t>
  </si>
  <si>
    <t>CLT</t>
  </si>
  <si>
    <t>SILVER PUBLISHING</t>
  </si>
  <si>
    <t>CANADÁ</t>
  </si>
  <si>
    <t>KODEMI</t>
  </si>
  <si>
    <t>GOIANIA</t>
  </si>
  <si>
    <t xml:space="preserve">GUANABARA </t>
  </si>
  <si>
    <t>U.S. NAVY</t>
  </si>
  <si>
    <t>ALCIDES TADEU GOMES</t>
  </si>
  <si>
    <t>ARNALDO MEGRICH</t>
  </si>
  <si>
    <t>DOM DA ARTE</t>
  </si>
  <si>
    <t>MILLÔR FERNANDES</t>
  </si>
  <si>
    <t>O HOMEM DO PRINCÍPIO AO FIM</t>
  </si>
  <si>
    <t>GÓRKI</t>
  </si>
  <si>
    <t>MÁXIMO GÓRKI</t>
  </si>
  <si>
    <t>OS INIMIGOS</t>
  </si>
  <si>
    <t>EDITORA BRASILIENSE</t>
  </si>
  <si>
    <t>LORCA</t>
  </si>
  <si>
    <t>F. GARCÍA LORCA</t>
  </si>
  <si>
    <t>A CASA DE BERNARDA ALBA</t>
  </si>
  <si>
    <t>RODRIGUES</t>
  </si>
  <si>
    <t>NELSON RODRIGUES</t>
  </si>
  <si>
    <t>ENSAIO TEATRO</t>
  </si>
  <si>
    <t>ACHIAMÉ</t>
  </si>
  <si>
    <t>GUARNIERI</t>
  </si>
  <si>
    <t>GIANFRANCESCO GUARNIERI</t>
  </si>
  <si>
    <t>ELES NÃO USAM BLACK-TIE</t>
  </si>
  <si>
    <t>DIAS GOMES</t>
  </si>
  <si>
    <t>CAMPEÕES DO MUNDO</t>
  </si>
  <si>
    <t>O SANTO INQUÉRITO  8ª ED.</t>
  </si>
  <si>
    <t>FAGUNDES</t>
  </si>
  <si>
    <t>ANTONIO FAGUNDES</t>
  </si>
  <si>
    <t>VIDAS SECAS 74ªED. E.7</t>
  </si>
  <si>
    <t>VIDAS SECAS 74ªED. E.6</t>
  </si>
  <si>
    <t>VIDAS SECAS 74ªED. E.5</t>
  </si>
  <si>
    <t>O PRIMO BASÍLIO 21ªED. E.6</t>
  </si>
  <si>
    <t>ROSSNER</t>
  </si>
  <si>
    <t>JUDITH ROSSNER</t>
  </si>
  <si>
    <t>DE BAR EM BAR</t>
  </si>
  <si>
    <t>JOÃO GUIMARÃES ROSA</t>
  </si>
  <si>
    <t>MANUELZÃO E MIGUILIM  9ªED. E.1</t>
  </si>
  <si>
    <t>MANUELZÃO E MIGUILIM  9ªED. E.2</t>
  </si>
  <si>
    <t>URBANO TAVARES RODRIGUES</t>
  </si>
  <si>
    <t>A MASMORRA</t>
  </si>
  <si>
    <t>MANUELZÃO E MIGUILIM  9ªED. E.3</t>
  </si>
  <si>
    <t>TÉCNICOS ASSOCIADOS</t>
  </si>
  <si>
    <t>CESP</t>
  </si>
  <si>
    <t>BIBLIOTECA TÉCNICA PHILIPS</t>
  </si>
  <si>
    <t>GEORGE NUNES</t>
  </si>
  <si>
    <t>EDICIONES CEAC</t>
  </si>
  <si>
    <t>NEW JERSEY</t>
  </si>
  <si>
    <t>EDUSP</t>
  </si>
  <si>
    <t>IEEE</t>
  </si>
  <si>
    <t>NETHERLANDS</t>
  </si>
  <si>
    <t>ELETRICIDADE: ENROLAMENTOS</t>
  </si>
  <si>
    <t>CSELT CENTRO STUDI E LABORATORI TELECOMUNICAZIONI</t>
  </si>
  <si>
    <t>TORINO</t>
  </si>
  <si>
    <t>HENFIL NAS ELEIÇÕES</t>
  </si>
  <si>
    <t>FRANCISCA DE CASTRO CAMARGO</t>
  </si>
  <si>
    <t>TERCEIRA PARTE DE UMA VIDA</t>
  </si>
  <si>
    <t xml:space="preserve">CROT PRINT ARTES </t>
  </si>
  <si>
    <t>GÊNERO</t>
  </si>
  <si>
    <t>ADMINISTRAÇÃO</t>
  </si>
  <si>
    <t>CÓD. BARRA</t>
  </si>
  <si>
    <t>SUBSISTEMAS DIGITAIS E CIRCUITOS DE PULSO  3ªed.V.2</t>
  </si>
  <si>
    <t>SUBSISTEMAS DIGITAIS E CIRCUITOS DE PULSO  2ªed.V.1</t>
  </si>
  <si>
    <t>SUBSISTEMAS DIGITAIS E CIRCUITOS DE PULSO  3ªed. V.3</t>
  </si>
  <si>
    <t>MICROSOFT VISUAL BASICA 4: PASSO A PASSO</t>
  </si>
  <si>
    <t>DOM QUIXOTE e.2</t>
  </si>
  <si>
    <t>CASTANHO</t>
  </si>
  <si>
    <t>CÉSAR ARRUDA CASTANHO</t>
  </si>
  <si>
    <t>O APITO DO TREM</t>
  </si>
  <si>
    <t>CORYELL</t>
  </si>
  <si>
    <t>JOHN R. CORYELL</t>
  </si>
  <si>
    <t>UM ACHADO MACABRO &amp; O RAPTO</t>
  </si>
  <si>
    <t>JOSÉ CÂNDIDO DE CARVALHO</t>
  </si>
  <si>
    <t>O CORONEL E O LOBISOMEM 54ª ed.</t>
  </si>
  <si>
    <t>CARRARO</t>
  </si>
  <si>
    <t>ADELAIDE CARRARO</t>
  </si>
  <si>
    <t>O TÚMULO QUE CHORA</t>
  </si>
  <si>
    <t>L. OREN</t>
  </si>
  <si>
    <t>CAMINHA</t>
  </si>
  <si>
    <t xml:space="preserve">CIRCUITOS EM CORRENTE CONTÍNUA  </t>
  </si>
  <si>
    <t>RICARDO BENETTON MARTINS</t>
  </si>
  <si>
    <t xml:space="preserve">DISPOSITIVOS SEMICONDUTORES    </t>
  </si>
  <si>
    <t>DONALD L. SCHILLING - CHARLES BELOVE</t>
  </si>
  <si>
    <t>CONTABILIDADE INTRODUTÓRIA: PARA A ÁREA DE GESTÃO EM CURSOS TÉCNICOS E DE QUALIFICAÇÃO PROFISSIONAL e.03</t>
  </si>
  <si>
    <t>TEXTONOVO</t>
  </si>
  <si>
    <t>ELETRÔNICA GERAL</t>
  </si>
  <si>
    <t>MICROCONTROLADORES PIC</t>
  </si>
  <si>
    <t>AUTOCAD 2002  FUNDAMENTOS 2D&amp;3D  3ª ED.</t>
  </si>
  <si>
    <t>PESQUISA DE MARKETING: CONCEITOS E METODOLOGIA 4ªed. E.02</t>
  </si>
  <si>
    <t>OS 10 PECADOS MORTAIS DO MARKETING 6ªed. E.01</t>
  </si>
  <si>
    <t>OS 10 PECADOS MORTAIS DO MARKETING 6ªed. E.02</t>
  </si>
  <si>
    <t>MARKETING ESTRATÉGICO: TEORIA E PRÁTICA DO DESENVOLVIMENTO DE MERCADO E PRODUTO</t>
  </si>
  <si>
    <t xml:space="preserve">PHILIP KOTLER </t>
  </si>
  <si>
    <t>ADMINISTRAÇÃO DE MARKETING 12ªed.</t>
  </si>
  <si>
    <t>O MONGE E O EXECUTIVO e.02</t>
  </si>
  <si>
    <t>TECONOLOGIA DA INFORMAÇÃO: APLICADA A SISTEMAS DE INFORMAÇÃO EMPRESARIAIS  5ªED. E.4</t>
  </si>
  <si>
    <t>TECONOLOGIA DA INFORMAÇÃO: APLICADA A SISTEMAS DE INFORMAÇÃO EMPRESARIAIS  5ªED. E.5</t>
  </si>
  <si>
    <t>JOHNSTON</t>
  </si>
  <si>
    <t>ROBERT JOHNSTON</t>
  </si>
  <si>
    <t>ADMIRÁVEL MUNDO NOVO 16ªED. E.1</t>
  </si>
  <si>
    <t>HUGO</t>
  </si>
  <si>
    <t>LELLO &amp; IRMÃO</t>
  </si>
  <si>
    <t>GOIAS</t>
  </si>
  <si>
    <t>POEMAS DOS BECOS DE GOIÁS E ESTÓRIAS MAIS  11º ED.</t>
  </si>
  <si>
    <t>COSTA</t>
  </si>
  <si>
    <t>LAIS DE OLIVEIRA COSTA</t>
  </si>
  <si>
    <t>MICROPROCESSADOR - SOFTWARE 3ªED. V.2</t>
  </si>
  <si>
    <t>MICROPROCESSADOR - SOFTWARE V.2</t>
  </si>
  <si>
    <t>LUIZ BENEDITO CYPRIANO</t>
  </si>
  <si>
    <t>MICROPROCESSADOR - HARDWARE 5ª ED. V.1</t>
  </si>
  <si>
    <t>SOARES NETO</t>
  </si>
  <si>
    <t xml:space="preserve">VICENTE SOARES NETO  </t>
  </si>
  <si>
    <t>GESTÃO DE PESSOAS: ENFOQUE NOS PAPÉIS PROFISSIONAIS E.1</t>
  </si>
  <si>
    <t>GESTÃO DE PESSOAS: ENFOQUE NOS PAPÉIS PROFISSIONAIS E.2</t>
  </si>
  <si>
    <t>GESTÃO DE PESSOAS: ENFOQUE NOS PAPÉIS PROFISSIONAIS E.3</t>
  </si>
  <si>
    <t>PEARSON EDUCATION</t>
  </si>
  <si>
    <t xml:space="preserve">SÃO PAULO </t>
  </si>
  <si>
    <t>MONTEIRO</t>
  </si>
  <si>
    <t>CRISTALDO</t>
  </si>
  <si>
    <t>JANES CRISTALDO</t>
  </si>
  <si>
    <t>UMA ESTÓRIA OBSCENA</t>
  </si>
  <si>
    <t>CASA DO LIVRO</t>
  </si>
  <si>
    <t>ROMANCE</t>
  </si>
  <si>
    <t>ITATIAIA</t>
  </si>
  <si>
    <t>MINAS GERAIS</t>
  </si>
  <si>
    <t>DELPHI 7: APLICAÇÕES AVANÇADAS DE BANCO DE DADOS</t>
  </si>
  <si>
    <t>CATHERINE PAQUET</t>
  </si>
  <si>
    <t>KEELING</t>
  </si>
  <si>
    <t>RHALF KEELING</t>
  </si>
  <si>
    <t>IRACEMA/UBIRAJARA</t>
  </si>
  <si>
    <t>PUBLIFOLHA</t>
  </si>
  <si>
    <t>LÍRICA REDONDILHAS E SONETOS E.2</t>
  </si>
  <si>
    <t>OLAVO BILAC - SELEÇÃO DE TEXTOS, NOTAS, ESTUDOS BIOGRÁFICO</t>
  </si>
  <si>
    <t>POESIA CONCRETA</t>
  </si>
  <si>
    <t>POESIA JOVEM - ANOS 70</t>
  </si>
  <si>
    <t>NACIONAL</t>
  </si>
  <si>
    <t>TELECOMUNICAÇÕES SISTEMAS RADIOVISIBILIDADE  3º ED.  V. 1</t>
  </si>
  <si>
    <t>LIVROS TÉCNICOS</t>
  </si>
  <si>
    <t>TELECOMUNICAÇÕES SISTEMAS RADIOVISIBILIDADE  3º ED.  V. 3</t>
  </si>
  <si>
    <t>A VIDENTE DE PREVORST</t>
  </si>
  <si>
    <t>KANE</t>
  </si>
  <si>
    <t>NOEL KANE</t>
  </si>
  <si>
    <t>TEMPO QUENTE, MORTE RÁPIDA</t>
  </si>
  <si>
    <t>KIEFER</t>
  </si>
  <si>
    <t>CHARLES KIEFER</t>
  </si>
  <si>
    <t>CAMINHANDO NA CHUVA 4ªED. E.1</t>
  </si>
  <si>
    <t>MERCADO ABERTO</t>
  </si>
  <si>
    <t>CAMINHANDO NA CHUVA 4ªED. E.2</t>
  </si>
  <si>
    <t>KINGSTON</t>
  </si>
  <si>
    <t>WILLIAN HENRY GILES KINGSTON</t>
  </si>
  <si>
    <t xml:space="preserve">AO LONGO DO AMAZONAS 4ªED. </t>
  </si>
  <si>
    <t>LEROUX</t>
  </si>
  <si>
    <t xml:space="preserve">PEARSON EDUCATION </t>
  </si>
  <si>
    <t>PAQUET</t>
  </si>
  <si>
    <t>BERRY</t>
  </si>
  <si>
    <t>TIMOTHY J. BERRY</t>
  </si>
  <si>
    <t>AT&amp;T</t>
  </si>
  <si>
    <t>CONSTRUA O SEU RECEPTOR 2ªED.</t>
  </si>
  <si>
    <t>DAVID JOSÉ DE SOUZA</t>
  </si>
  <si>
    <t>THIAGO DE MELLO</t>
  </si>
  <si>
    <t>ENGº CLAUDIO ROBERTO PASSERINI</t>
  </si>
  <si>
    <t>CAPACITORES</t>
  </si>
  <si>
    <t>SENAI - APRENDIZAGEM INDUSTRIAL</t>
  </si>
  <si>
    <t>MEMORIAL DO CONVENTO  34ªED.</t>
  </si>
  <si>
    <t>BERTRAND BRASIL</t>
  </si>
  <si>
    <t>MEMORIAL DO CONVENTO  11ªED.</t>
  </si>
  <si>
    <t>CRUZ E SOUSA - LITERATURA COMENTADA</t>
  </si>
  <si>
    <t>S. JÚLIO SCHWANTES</t>
  </si>
  <si>
    <t>COLUNAS DO CARÁTER</t>
  </si>
  <si>
    <t>CASA PUBLICADORA</t>
  </si>
  <si>
    <t>MARITAIN</t>
  </si>
  <si>
    <t>JACQUES MARITAIN</t>
  </si>
  <si>
    <t>AUGUSTO DOS ANJOS - LITERATURA COMENTADA</t>
  </si>
  <si>
    <t>CASTRO ALVES - LITERATURA COMENTADA</t>
  </si>
  <si>
    <t>CARLOS DRUMMOND DE ANDRADE - LITERATURA COMENTADA</t>
  </si>
  <si>
    <t>ABREU</t>
  </si>
  <si>
    <t>CASIMIRO DE ABREU - LITERATURA COMENTADA</t>
  </si>
  <si>
    <t>PESSANHA</t>
  </si>
  <si>
    <t>CAMILO PESSANHA</t>
  </si>
  <si>
    <t>CAMILO PESSANHA - POESIA E PROSA 2ªED.</t>
  </si>
  <si>
    <t>VELOSO</t>
  </si>
  <si>
    <t>CAETANO VELOSO</t>
  </si>
  <si>
    <t>ALUÍSIO AZEVEDO - LITERATURA COMENTADA</t>
  </si>
  <si>
    <t>AUTORES DE CORDEL - LITERATURA COMENTADA</t>
  </si>
  <si>
    <t>SENHORA</t>
  </si>
  <si>
    <t>"O POETA DO FUTURO"  MEU BAIRRO</t>
  </si>
  <si>
    <t>TAVARES</t>
  </si>
  <si>
    <t>ULISSES TAVARES</t>
  </si>
  <si>
    <t>CAINDO NA REAL</t>
  </si>
  <si>
    <t>POE</t>
  </si>
  <si>
    <t>ADMINISTRAÇÃO DA PRODUÇÃO 2ªED. E.4</t>
  </si>
  <si>
    <t>ADMINISTRAÇÃO DA PRODUÇÃO 2ªED. E.5</t>
  </si>
  <si>
    <t>DONAIRE</t>
  </si>
  <si>
    <t>DENIS DONAIRE</t>
  </si>
  <si>
    <t>GESTÃO AMBIENTAL NA EMPRESA 2ªED. E.1</t>
  </si>
  <si>
    <t>GESTÃO AMBIENTAL NA EMPRESA 2ªED. E.2</t>
  </si>
  <si>
    <t>GESTÃO AMBIENTAL NA EMPRESA 2ªED. E.3</t>
  </si>
  <si>
    <t>GESTÃO AMBIENTAL NA EMPRESA 2ªED. E.4</t>
  </si>
  <si>
    <t>GESTÃO AMBIENTAL NA EMPRESA 2ªED. E.5</t>
  </si>
  <si>
    <t>TECONOLOGIA DA INFORMAÇÃO: APLICADA A SISTEMAS DE INFORMAÇÃO EMPRESARIAIS  5ªED. E.3</t>
  </si>
  <si>
    <t>EDITORA ITATIAIA</t>
  </si>
  <si>
    <t>BELO HORIZONTE</t>
  </si>
  <si>
    <t>CHARBONNEAU</t>
  </si>
  <si>
    <t>MARKUS</t>
  </si>
  <si>
    <t>WEG</t>
  </si>
  <si>
    <t>MANUAL WEG ELÉTRICA MOTORES ELÉTRICO</t>
  </si>
  <si>
    <t>A MONTANHA ENCANTADA 17ªED.</t>
  </si>
  <si>
    <t>DINES</t>
  </si>
  <si>
    <t>AVALIAÇÃO ECONÔMICA DE EMPRESAS: TÉCNICA E PRÁTICA 2ªED. E.5</t>
  </si>
  <si>
    <t>VASCONCELLOS</t>
  </si>
  <si>
    <t>EDUARDO VASCONCELLOS</t>
  </si>
  <si>
    <t>LÓGICA DE PROGRAMAÇÃO: OS PRIMEIROS PASSOS  5ª ED.</t>
  </si>
  <si>
    <t>LÓGICA DE PROGRAMAÇÃO: OS PRIMEIROS PASSOS 10ª ED.</t>
  </si>
  <si>
    <t>LCP: LÓGICA DE CONSTRUÇÃO DE PROGRAMAS 5ªED. E.2</t>
  </si>
  <si>
    <t>MILTON HATOUM</t>
  </si>
  <si>
    <t>CINZAS DO NORTE</t>
  </si>
  <si>
    <t>HARTZENBUCH</t>
  </si>
  <si>
    <t>A RAINHA SEM NOME</t>
  </si>
  <si>
    <t>J.E.HARTZENBUCH</t>
  </si>
  <si>
    <t>HEMINGWAY</t>
  </si>
  <si>
    <t>ERNEST HEMINGWAY</t>
  </si>
  <si>
    <t>O VELHO E O MAR  27ªED.</t>
  </si>
  <si>
    <t>HESSE</t>
  </si>
  <si>
    <t>HERMANN HESSE</t>
  </si>
  <si>
    <t>DEMIAN  22ªED. E.3</t>
  </si>
  <si>
    <t>DEMIAN  22ªED. E.2</t>
  </si>
  <si>
    <t>DEMIAN  22ªED. E.1</t>
  </si>
  <si>
    <t>HOLT</t>
  </si>
  <si>
    <t>CODIL</t>
  </si>
  <si>
    <t>DURANT</t>
  </si>
  <si>
    <t>WILL DURANT</t>
  </si>
  <si>
    <t>C. CELSO DE B. CAMARGO</t>
  </si>
  <si>
    <t>CONFIABILIDADE APLICADA A SISTEMAS DE POTÊNCIA ELÉTRICA</t>
  </si>
  <si>
    <t>AS MINAS DE SALOMÃO</t>
  </si>
  <si>
    <t>A ILUSTRE CASA DE RAMIRES</t>
  </si>
  <si>
    <t>PUZO</t>
  </si>
  <si>
    <t>MARIO PUZO</t>
  </si>
  <si>
    <t>PRADO</t>
  </si>
  <si>
    <t>PEACE</t>
  </si>
  <si>
    <t>MOSCOU</t>
  </si>
  <si>
    <t>ETEGIL</t>
  </si>
  <si>
    <t xml:space="preserve">GEORGE F. CORCORAN </t>
  </si>
  <si>
    <t>ELETRÔNICA AO ALCANCE DE TODOS V.2</t>
  </si>
  <si>
    <t>ALFARRÁBIOS VOL.III</t>
  </si>
  <si>
    <t>CINCO MINUTOS, A VIUVINHA, A PATA DA GAZELA, SONHOS D'OURO, ENCARNAÇÃO  VOL.VI</t>
  </si>
  <si>
    <t>AS MINAS DE PRATA  TOMO III</t>
  </si>
  <si>
    <t>LUCÍOLA, DIVA, ENCARNAÇÃO</t>
  </si>
  <si>
    <t>ANGELO EDUARDO B. MARQUES</t>
  </si>
  <si>
    <t>AUTOMAÇÃO E CONTROLE DISCRETO  4ª ED.</t>
  </si>
  <si>
    <t>MARCELO GEORGINI</t>
  </si>
  <si>
    <t xml:space="preserve">HELENA  </t>
  </si>
  <si>
    <t>ESAÚ E JACÓ  2ª ed. e.1</t>
  </si>
  <si>
    <t>ESAÚ E JACÓ  2ª ed. e.2</t>
  </si>
  <si>
    <t>DOM CASMURRO</t>
  </si>
  <si>
    <t>CAETÉS  14ªED.</t>
  </si>
  <si>
    <t>ANGÚSTIA 18ªED.</t>
  </si>
  <si>
    <t>RACHEL DE QUEIROZ</t>
  </si>
  <si>
    <t>O QUINZE E.1</t>
  </si>
  <si>
    <t>SICILIANO</t>
  </si>
  <si>
    <t>O QUINZE E.2</t>
  </si>
  <si>
    <t>INVENÇÃO A DUAS VOZES</t>
  </si>
  <si>
    <t xml:space="preserve">A RELÍQUIA </t>
  </si>
  <si>
    <t>O PRIMO BASÍLIO E.1</t>
  </si>
  <si>
    <t xml:space="preserve">O PRIMO BASÍLIO </t>
  </si>
  <si>
    <t>SIMÕES</t>
  </si>
  <si>
    <t>VIEIRA SIMÕES</t>
  </si>
  <si>
    <t>CIDADE DOS CONFINS E.1</t>
  </si>
  <si>
    <t>CIDADE DOS CONFINS E.2</t>
  </si>
  <si>
    <t>AFONSO SCHMIDT</t>
  </si>
  <si>
    <t>O ENIGMA DE JOÃO RAMALHO</t>
  </si>
  <si>
    <t>MOTT</t>
  </si>
  <si>
    <t>ODETTE DE BARROS MOTT</t>
  </si>
  <si>
    <t>E AGORA? 20ªED.</t>
  </si>
  <si>
    <t>MANUAL DE INSTRUMENTOS DE MEDIDAS ELETRÔNICAS</t>
  </si>
  <si>
    <t>INSTRUMENTAÇÃO &amp; CONTROLE</t>
  </si>
  <si>
    <t>FUNDAMENTOS DE LA ELECTROTECNIA 4ªED. V.2</t>
  </si>
  <si>
    <t>VASSALLO</t>
  </si>
  <si>
    <t>BOLTON</t>
  </si>
  <si>
    <t>KING</t>
  </si>
  <si>
    <t>MIDDLETON</t>
  </si>
  <si>
    <t>LINHAS DE COMUNICAÇÃO</t>
  </si>
  <si>
    <t>TRANSMISSORES DE RADIOFREQUÊNCIA</t>
  </si>
  <si>
    <t>WALTER G. SALM</t>
  </si>
  <si>
    <t>ABC DO RÁDIO MODERNO</t>
  </si>
  <si>
    <t>ABRAHAM MARCUS E WILLIAM MARCUS</t>
  </si>
  <si>
    <t>APOLLON FANZERES</t>
  </si>
  <si>
    <t>JOSÉ ANTÔNIO JUSTINO RIBEIRO</t>
  </si>
  <si>
    <t>COMUNICAÇÕES ÓPTICAS</t>
  </si>
  <si>
    <t>RUBEM FONSECA</t>
  </si>
  <si>
    <t>64 CONTOS DE RUBEM FONSECA</t>
  </si>
  <si>
    <t>IÇAMI TIBA</t>
  </si>
  <si>
    <t>O JOGADOR</t>
  </si>
  <si>
    <t xml:space="preserve">O SEMINARISTA 8ªED. </t>
  </si>
  <si>
    <t>FREDERICK WINSLOW TAYLOR</t>
  </si>
  <si>
    <t>PRINCÍPIOS DE ADMINISTRAÇÃO CIENTÍFICA 8ªED. E.1</t>
  </si>
  <si>
    <t>PRINCÍPIOS DE ADMINISTRAÇÃO CIENTÍFICA 8ªED. E.2</t>
  </si>
  <si>
    <t>ADMINISTRAÇÃO DE MATERIAIS: UM ENFOQUE PRÁTICO E.3</t>
  </si>
  <si>
    <t>ADMINISTRAÇÃO DE MATERIAIS: UM ENFOQUE PRÁTICO E.4</t>
  </si>
  <si>
    <t>ADMINISTRAÇÃO DE MATERIAIS: UM ENFOQUE PRÁTICO E.5</t>
  </si>
  <si>
    <t>PIONEIRA THOMSON LEARNING</t>
  </si>
  <si>
    <t xml:space="preserve">FRANCISCHINI </t>
  </si>
  <si>
    <t>BRIGHAM</t>
  </si>
  <si>
    <t>ADMINISTRAÇÃO FINANCEIRA</t>
  </si>
  <si>
    <t>CENGAGE LEARNING</t>
  </si>
  <si>
    <t>AVEL</t>
  </si>
  <si>
    <t>ESTUDO DIRIGIDO DE KYLIX  E.2</t>
  </si>
  <si>
    <t>ESTUDO DIRIGIDO DE KYLIX  E.1</t>
  </si>
  <si>
    <t>TREINAMENTO EM LINGUAGEM C</t>
  </si>
  <si>
    <t>MATEUS</t>
  </si>
  <si>
    <t>CÉSAR AUGUSTO MATEUS</t>
  </si>
  <si>
    <t>C++ BUILDER 5: GUIA PRÁTICO  2ªED.</t>
  </si>
  <si>
    <t>PAGES-JONES</t>
  </si>
  <si>
    <t>COOPERATIVISMO</t>
  </si>
  <si>
    <t>OSNI MOURA RIBEIRO</t>
  </si>
  <si>
    <t>OS CRIMES ABC</t>
  </si>
  <si>
    <t>TELEFONIA CELULAR</t>
  </si>
  <si>
    <t xml:space="preserve">ATERRAMENTO  </t>
  </si>
  <si>
    <t>TV PRETO E BRANCO E A CORES</t>
  </si>
  <si>
    <t>LIVRARIA FRANCISCO ALVES</t>
  </si>
  <si>
    <t>A MORTE E A MORTE DE QUINCAS BERRO DÁGUA  e.02</t>
  </si>
  <si>
    <t>PROJETO DE SISTEMAS DE PROCESSAMENTO DE DADOS</t>
  </si>
  <si>
    <t>NELSON PERES DA SILVA</t>
  </si>
  <si>
    <t>VANDERLEI DA SILVA LEITE</t>
  </si>
  <si>
    <t>PNEUMÁTICA - TÉC. DE PROJETO E LÓGICA</t>
  </si>
  <si>
    <t>AUTOMAÇÃO PNEUMÁTICA</t>
  </si>
  <si>
    <t>PAULO R. DA SILVEIRA/WINDERSON E. SANTOS</t>
  </si>
  <si>
    <t>BUARQUE</t>
  </si>
  <si>
    <t>CHICO BUARQUE</t>
  </si>
  <si>
    <t>CIVILIZAÇÃO BRASILEIRA</t>
  </si>
  <si>
    <t>OS LUSÍADAS  E.1</t>
  </si>
  <si>
    <t>EDITORA MARTIN CLARET</t>
  </si>
  <si>
    <t>OS LUSÍADAS  E.2</t>
  </si>
  <si>
    <t xml:space="preserve">IRACEMA </t>
  </si>
  <si>
    <t>IRACEMA/CINCO MINUTOS  e.01  2ª ED</t>
  </si>
  <si>
    <t>IRACEMA/CINCO MINUTOS  e.03  2ª ED</t>
  </si>
  <si>
    <t>O GUARANI  20ª ED.</t>
  </si>
  <si>
    <t>O GUARANI  e.01</t>
  </si>
  <si>
    <t>GESTÃO AMBIENTAL E RESPONSABILIDADE SOCIAL CORPORATIVA: ESTRATÉGIAS DE NEGÓCIOS FOCADAS NA REALIDADE BRASILEIRA 5ªED. E.4</t>
  </si>
  <si>
    <t>MICROSOFT WINDOWS NT WORKSTATION 4.0 - GUIA AUTORIZADO</t>
  </si>
  <si>
    <t>LALANI</t>
  </si>
  <si>
    <t>ZUSAK</t>
  </si>
  <si>
    <t>MARKUS ZUSAK</t>
  </si>
  <si>
    <t>CILINDROS PNEUMÁTICOS E COMPONENTES PARA MÁQUINAS DE PRODUÇÃO</t>
  </si>
  <si>
    <t>LUCIANO SIGHIERI/AKIYOSHI NISHINARI</t>
  </si>
  <si>
    <t>JÚLIO DINIZ</t>
  </si>
  <si>
    <t>AS PUPILAS DO SENHOR REITOR T.1</t>
  </si>
  <si>
    <t>UMA FAMÍLIA INGLÊSA V.1</t>
  </si>
  <si>
    <t>UMA FAMÍLIA INGLÊSA V.2</t>
  </si>
  <si>
    <t>DICKENS</t>
  </si>
  <si>
    <t>CHARLES DICKENS</t>
  </si>
  <si>
    <t>TRÊS ESPÍRITOS DO NATAL  2ªED.</t>
  </si>
  <si>
    <t>O CLARIM</t>
  </si>
  <si>
    <t>CASA DE HÓSPEDES E.1</t>
  </si>
  <si>
    <t>CASA DE HÓSPEDES E.2</t>
  </si>
  <si>
    <t>CASA DE HÓSPEDES E.3</t>
  </si>
  <si>
    <t xml:space="preserve">AUTOMAÇÃO INDUSTRIAL  3ª ED. </t>
  </si>
  <si>
    <t>FABIO ARCINIEGAS</t>
  </si>
  <si>
    <t>C++ XML</t>
  </si>
  <si>
    <t>ROSÂNGELA HICKSON</t>
  </si>
  <si>
    <t>APRENDA A PROGRAMAR EM C, C++ E C#</t>
  </si>
  <si>
    <t>VIJAY MUKHI</t>
  </si>
  <si>
    <t>C# FUNDAMENTOS</t>
  </si>
  <si>
    <t>WILLIAM PEREIRA ALVES</t>
  </si>
  <si>
    <t>PROGRAMAÇÃO GRÁFICA EM DELPHI 6</t>
  </si>
  <si>
    <t>INTRÍNSECA</t>
  </si>
  <si>
    <t>ERA  DOS EXTREMOS</t>
  </si>
  <si>
    <t>COMPANHIA DAS LETRAS</t>
  </si>
  <si>
    <t>HOLANDA</t>
  </si>
  <si>
    <t>HOBSBAWM</t>
  </si>
  <si>
    <t>ERIC HOBSBAWM</t>
  </si>
  <si>
    <t>SÉRGIO BUARQUE DE HOLANDA</t>
  </si>
  <si>
    <t xml:space="preserve"> COMPRA</t>
  </si>
  <si>
    <t>MATEMÁTICA APLICADA À ECONOMIA E ADMINISTRAÇÃO E.5</t>
  </si>
  <si>
    <t>COELHO</t>
  </si>
  <si>
    <t>CLARA DOS ANJOS e.1</t>
  </si>
  <si>
    <t>CLARA DOS ANJOS e.2</t>
  </si>
  <si>
    <t>CLARA DOS ANJOS e.3</t>
  </si>
  <si>
    <t>LOGÍSTICA EMPRESARIAL: A PERSPECTIVA BRASILEIRA E.1</t>
  </si>
  <si>
    <t>LOGÍSTICA EMPRESARIAL: A PERSPECTIVA BRASILEIRA E.2</t>
  </si>
  <si>
    <t>LOGÍSTICA EMPRESARIAL: A PERSPECTIVA BRASILEIRA E.3</t>
  </si>
  <si>
    <t>LOGÍSTICA EMPRESARIAL: A PERSPECTIVA BRASILEIRA E.4</t>
  </si>
  <si>
    <t>MANUTENÇÃO DE COMPUTADORES E.1</t>
  </si>
  <si>
    <t>PROGRAMAÇÃO E CONTROLE DA PRODUÇÃO</t>
  </si>
  <si>
    <t>ADMINISTRAÇÃO DA PRODUÇÃO</t>
  </si>
  <si>
    <t>ROBERTO CLARET FREIRIAS</t>
  </si>
  <si>
    <t>LENINA POMERANZ</t>
  </si>
  <si>
    <t>ELABORAÇÃO E ANÁLISE DE PROJETOS</t>
  </si>
  <si>
    <t>TOMBO ANT.</t>
  </si>
  <si>
    <t>ALVIN TOFFLER</t>
  </si>
  <si>
    <t>CLT SARAIVA &amp; CONSTITUIÇÃO FEDERAL 35ªED. E.5</t>
  </si>
  <si>
    <t>GERENCIAMENTO DE TRANSPORTE E FROTAS 2ªED. E.3</t>
  </si>
  <si>
    <t>GERENCIAMENTO DE TRANSPORTE E FROTAS 2ªED. E.4</t>
  </si>
  <si>
    <t>GERENCIAMENTO DE TRANSPORTE E FROTAS 2ªED. E.5</t>
  </si>
  <si>
    <t>MARLY CAVALCANTI</t>
  </si>
  <si>
    <t>GESTÃO ESTRATÉGICA DE NEGÓCIOS: EVOLUÇÃO, CENÁRIOS, DIAGNÓSTICO E AÇÃO  2ªED. E.1</t>
  </si>
  <si>
    <t>THOMSON LEARNING</t>
  </si>
  <si>
    <t>VIDAS SECAS  74ªED. E.2</t>
  </si>
  <si>
    <t xml:space="preserve">LTC </t>
  </si>
  <si>
    <t>CYCLADES INFORMÁTICA</t>
  </si>
  <si>
    <t>OLHAI OS LÍRIOS DO CAMPO  4ªED. E.2</t>
  </si>
  <si>
    <t>OLHAI OS LÍRIOS DO CAMPO  4ªED. E.3</t>
  </si>
  <si>
    <t>TECONOLOGIA DA INFORMAÇÃO: APLICADA A SISTEMAS DE INFORMAÇÃO EMPRESARIAIS  5ªED. E.2</t>
  </si>
  <si>
    <t>ADMINISTRAÇÃO DE DEPARTAMENTO PESSOAL e.01</t>
  </si>
  <si>
    <t>ADMINISTRAÇÃO DE DEPARTAMENTO PESSOAL e.02</t>
  </si>
  <si>
    <t>ADMINISTRAÇÃO DE DEPARTAMENTO PESSOAL e.03</t>
  </si>
  <si>
    <t>PRINCÍPIOS DA ADMINISTRAÇÃO DE RECURSOS HUMANOS: APLICADOS EM CURSOS TÉCNICOS E DE QUALIFICAÇÃO PROFISSIONAL e.03</t>
  </si>
  <si>
    <t>PEASE</t>
  </si>
  <si>
    <t>ALLAN PEASE</t>
  </si>
  <si>
    <t>DESVENDANDO OS SEGREDOS DA LINGUAGEM CORPORAL</t>
  </si>
  <si>
    <t>CLÁUDYA TOLEDO</t>
  </si>
  <si>
    <t>DONALDO DE SOUZA DIAS</t>
  </si>
  <si>
    <t>ANÁLISE BASEADA EM OBJETOS  2ªED.</t>
  </si>
  <si>
    <t>UCCI</t>
  </si>
  <si>
    <t>PAULO ÁLVARO MAYA</t>
  </si>
  <si>
    <t>CENTRAIS E APROVEITAMENTOS HIDRELÉTRICOS</t>
  </si>
  <si>
    <t>GORDON R. SLEMON</t>
  </si>
  <si>
    <t>GOTA D'ÁGUA  37ªED.</t>
  </si>
  <si>
    <t>EDITORA NOVA FRONTEIRA</t>
  </si>
  <si>
    <t>AZEVEDO</t>
  </si>
  <si>
    <t>ÁLVARES DE AZEVEDO</t>
  </si>
  <si>
    <t>A HORA E VEZ DE AUGUSTO MATRAGA  8ªED.</t>
  </si>
  <si>
    <t xml:space="preserve">PRIMEIRAS ESTÓRIAS </t>
  </si>
  <si>
    <t>RESENDE</t>
  </si>
  <si>
    <t>OTTO LARA RESENDE</t>
  </si>
  <si>
    <t>O ELO PARTIDO E OUTRAS HISTÓRIAS</t>
  </si>
  <si>
    <t>REBELO</t>
  </si>
  <si>
    <t>MARQUES REBELO</t>
  </si>
  <si>
    <t>FLÁVIO RANGEL</t>
  </si>
  <si>
    <t>SERIA CÔMICO SE NÃO FOSSE TRÁGICO 2ªED.</t>
  </si>
  <si>
    <t>A PRAÇA DOS SEM PODERES</t>
  </si>
  <si>
    <t>PRATA</t>
  </si>
  <si>
    <t>MÁRIO PRATA</t>
  </si>
  <si>
    <t>CONTOS PIRANDELLIANOS</t>
  </si>
  <si>
    <t>DIÁRIO DO BRASIL</t>
  </si>
  <si>
    <t>OS LUSÍADAS  E.4</t>
  </si>
  <si>
    <t>OS LUSÍADAS  E.6</t>
  </si>
  <si>
    <t>OS LUSÍADAS  E.7</t>
  </si>
  <si>
    <t>ED. M.N.J.</t>
  </si>
  <si>
    <t>ARIVELTO BUSTAMANTE FIALHO</t>
  </si>
  <si>
    <t>ROSE</t>
  </si>
  <si>
    <t>SOLANGE CREPALDI ROSE</t>
  </si>
  <si>
    <t>DIVULGAÇÃO TECNOLÓGICA SIEMENS</t>
  </si>
  <si>
    <t>EBRAS</t>
  </si>
  <si>
    <t>TABLAS PARA LA INDUSTRIA METALURGICA</t>
  </si>
  <si>
    <t>REVERTÉ</t>
  </si>
  <si>
    <t>NOBEL</t>
  </si>
  <si>
    <t>RONALD DE CARVALHO</t>
  </si>
  <si>
    <t>JOGOS PUERIS</t>
  </si>
  <si>
    <t>CARRIDE</t>
  </si>
  <si>
    <t>NORBERTO CARRIDE</t>
  </si>
  <si>
    <t>COLLODI</t>
  </si>
  <si>
    <t>C. COLLODI</t>
  </si>
  <si>
    <t>CO-EDIÇÃO LATINO-AMERICANA</t>
  </si>
  <si>
    <t>PEARSON</t>
  </si>
  <si>
    <t>BRUNETTI</t>
  </si>
  <si>
    <t>FRANCO BRUNETTI</t>
  </si>
  <si>
    <t>CAPELLI</t>
  </si>
  <si>
    <t>ALEXANDRE CAPELLI</t>
  </si>
  <si>
    <t>GERALDO CARVALHO</t>
  </si>
  <si>
    <t>MÁQUINAS ELÉTRICAS</t>
  </si>
  <si>
    <t>EDUARDO CRUZ</t>
  </si>
  <si>
    <t>ELETRICIDADE APLICADA</t>
  </si>
  <si>
    <t>SIDNEY DOMINGUES DA SILVA</t>
  </si>
  <si>
    <t>CNC</t>
  </si>
  <si>
    <t>IENO</t>
  </si>
  <si>
    <t>GILBERTO IENO</t>
  </si>
  <si>
    <t>TERMODINÂMICA</t>
  </si>
  <si>
    <t>FÍSICA</t>
  </si>
  <si>
    <t>GENTIL</t>
  </si>
  <si>
    <t>VICENTE GENTIL</t>
  </si>
  <si>
    <t>CIRCUITOS COM DIODOS E TRANSMISSORES</t>
  </si>
  <si>
    <t>ELETRÔNICA APLICADA</t>
  </si>
  <si>
    <t>GUERRINI</t>
  </si>
  <si>
    <t>DÉLIO PEREIRA GUERRINI</t>
  </si>
  <si>
    <t>THOMAZINI</t>
  </si>
  <si>
    <t>DANIEL THOMAZINI</t>
  </si>
  <si>
    <t>ARIVETO BUSTAMANTE FIALHO</t>
  </si>
  <si>
    <t>GARCIA</t>
  </si>
  <si>
    <t>PAULO ALVES GARCIA</t>
  </si>
  <si>
    <t>RÔMULO OLIVEIRA ALBUQUERQUE</t>
  </si>
  <si>
    <t>CORRENTE CONTINUA</t>
  </si>
  <si>
    <t>CORRENTE ALTERNADA</t>
  </si>
  <si>
    <t>HIDRÁULICA</t>
  </si>
  <si>
    <t>FRANCHI</t>
  </si>
  <si>
    <t>CLAITON MORO FRANCHI</t>
  </si>
  <si>
    <t>FILHO</t>
  </si>
  <si>
    <t>ADEMARO A.M.B. COTRIM</t>
  </si>
  <si>
    <t>HIBBELER</t>
  </si>
  <si>
    <t>R.C. HIBBELER</t>
  </si>
  <si>
    <t>ARLINDO SILVA</t>
  </si>
  <si>
    <t>MATEMÁTICA</t>
  </si>
  <si>
    <t>ALVES PINTO</t>
  </si>
  <si>
    <t>THE SUPER MÃE</t>
  </si>
  <si>
    <t>SOARES</t>
  </si>
  <si>
    <t>JÕ SOARES</t>
  </si>
  <si>
    <t>O HOMEM QUE MATOU GENTÚLIO</t>
  </si>
  <si>
    <t>PAOLESCHI</t>
  </si>
  <si>
    <t>ERICA</t>
  </si>
  <si>
    <t>AMADEU</t>
  </si>
  <si>
    <t>INGLÊS</t>
  </si>
  <si>
    <t>ATICA</t>
  </si>
  <si>
    <t>REGAGNIN</t>
  </si>
  <si>
    <t>CAIO</t>
  </si>
  <si>
    <t>TCC-CHUVEIRO ELETRICO</t>
  </si>
  <si>
    <t>MONTICO</t>
  </si>
  <si>
    <t>MARCELO H.</t>
  </si>
  <si>
    <t>TCC- DISPOSITIVO IRDA PARA MICROCOMPUTADORES</t>
  </si>
  <si>
    <t>BIANCA FUMACHE</t>
  </si>
  <si>
    <t>TCC- LOGISTICA APLICADA NOS EVENTOS</t>
  </si>
  <si>
    <t>TCC- ENFASE EM TRANSPORTE ALIMENTICIO RODOVIARIO</t>
  </si>
  <si>
    <t>GIOVANA</t>
  </si>
  <si>
    <t>NETTO</t>
  </si>
  <si>
    <t xml:space="preserve">ALISON FERNANDO </t>
  </si>
  <si>
    <t>TCC- LOGISTICA E SUAS FERRAMENTAS APLICADAS AO TURISMO</t>
  </si>
  <si>
    <t>TCC- A SEGURANÇA NO TRABALHO COM ENFASE ERGONOMICOS</t>
  </si>
  <si>
    <t>ANA CAROLINA CARRARO</t>
  </si>
  <si>
    <t>TESCAROLO</t>
  </si>
  <si>
    <t>AMANDA MARIA RIBEIRO</t>
  </si>
  <si>
    <t>TCC- A INFLUENCIA DO MARKETING NO SISTEMA LOGISTICO</t>
  </si>
  <si>
    <t>LIBERATA</t>
  </si>
  <si>
    <t>BRUNA</t>
  </si>
  <si>
    <t>TCC- ESTRATEGIAS DE REDUÇÃO DE GASTOS NO MANUSEIO DE ESTOQUES</t>
  </si>
  <si>
    <t>MALOES</t>
  </si>
  <si>
    <t>ANDRE</t>
  </si>
  <si>
    <t xml:space="preserve">TCC- EXERCICIO DA CIDADANIA PROFISSIONAL COMO INCLUSAO SOCIAL  </t>
  </si>
  <si>
    <t>PARODI</t>
  </si>
  <si>
    <t>ALEXIA LEARDINI</t>
  </si>
  <si>
    <t>TCC- EMPRESA DE EVENTOS- TURMA DA JOANA'S</t>
  </si>
  <si>
    <t>TCC- COM FOCO NA UTILIZAÇÃO DAS SACOLAS RETORNAVEIS</t>
  </si>
  <si>
    <t>DANIELE PAULA VALIM CARDOSO</t>
  </si>
  <si>
    <t>BORNHEIM</t>
  </si>
  <si>
    <t>ZAHAR</t>
  </si>
  <si>
    <t>SOCIOLOGIA</t>
  </si>
  <si>
    <t>SOEK</t>
  </si>
  <si>
    <t>POSITIVO</t>
  </si>
  <si>
    <t>SUPLEGRAF</t>
  </si>
  <si>
    <t>MEDITAÇÃO PEDAGÓGICA NA EDUCAÇÃO DE JOVENS E ADULTOS</t>
  </si>
  <si>
    <t>HOLDEN</t>
  </si>
  <si>
    <t>O ENSINO DA LÍNGUA INGLESA NOS DIAS ATUAIS</t>
  </si>
  <si>
    <t>SBS</t>
  </si>
  <si>
    <t>STEFANELLO</t>
  </si>
  <si>
    <t>BAGNO</t>
  </si>
  <si>
    <t>PARÁBOLA</t>
  </si>
  <si>
    <t>PORTUGUÊS</t>
  </si>
  <si>
    <t>SCHLICHTA</t>
  </si>
  <si>
    <t>AYMARÁ</t>
  </si>
  <si>
    <t>PARANÁ</t>
  </si>
  <si>
    <t>BERLINGHOFF</t>
  </si>
  <si>
    <t>BLUCHER</t>
  </si>
  <si>
    <t>FILIPOUSKI</t>
  </si>
  <si>
    <t>ANA MARIZA RIBEIRO</t>
  </si>
  <si>
    <t>A FORMAÇÃO DO LEITOR JOVEM: TEMAS E GÊNEROS DA LITERATURA</t>
  </si>
  <si>
    <t>EDELBRA</t>
  </si>
  <si>
    <t>SINTES</t>
  </si>
  <si>
    <t>TREINAMENTO EM LINGUAGEM C++ MÓDULO 2</t>
  </si>
  <si>
    <t>GRAVES</t>
  </si>
  <si>
    <t>SAWTELL</t>
  </si>
  <si>
    <t>SQL SERVER 7 ADMINISTRATION</t>
  </si>
  <si>
    <t>DEITEL</t>
  </si>
  <si>
    <t>DESENVOLVENDO APLICATIVOS PARA WEB-COM SQL SEVER 2000</t>
  </si>
  <si>
    <t>BELMONTE</t>
  </si>
  <si>
    <t>IMPRENSA OFICIAL</t>
  </si>
  <si>
    <t>HISTÓRIA</t>
  </si>
  <si>
    <t>GUSTAVO PARTEZANI</t>
  </si>
  <si>
    <t>VIAS PÚBLICAS TIPO DE CONSTRUÇÃO EM SÃO PAULO</t>
  </si>
  <si>
    <t>CHELPA FERRO</t>
  </si>
  <si>
    <t>CARTAS SERTANEJAS PROCELLARIAS</t>
  </si>
  <si>
    <t>ROURE</t>
  </si>
  <si>
    <t>CHARTIER</t>
  </si>
  <si>
    <t xml:space="preserve"> A AVENTURA DO LIVRO DO LEITOR AO NAVEGADOR</t>
  </si>
  <si>
    <t>CÁRCERE DE AMAR</t>
  </si>
  <si>
    <t>GODOY</t>
  </si>
  <si>
    <t xml:space="preserve">JOAQUIM FLORIANO DE </t>
  </si>
  <si>
    <t>A PROVÍNCIA DE S.PAULO</t>
  </si>
  <si>
    <t>JINKINGS</t>
  </si>
  <si>
    <t>1924 O DIÁRIO DA REVOLUÇÃO- OS 23 DIAS QUE ABALARAM SÃO PAULO</t>
  </si>
  <si>
    <t>MARIA LUCIA TUCCI</t>
  </si>
  <si>
    <t>TEMPOS DE FASCISMOS</t>
  </si>
  <si>
    <t>R.L</t>
  </si>
  <si>
    <t>SORRIA E MORRA</t>
  </si>
  <si>
    <t>FUNDAMENTO</t>
  </si>
  <si>
    <t>SORRIA E MORRA ....OUTRA VEZ</t>
  </si>
  <si>
    <t>PRAIA FANTASMA</t>
  </si>
  <si>
    <t>ACAMPAMENTO FANTASMA</t>
  </si>
  <si>
    <t>RL</t>
  </si>
  <si>
    <t>O MISTÉRIO DO BONECO</t>
  </si>
  <si>
    <t>USPIANA</t>
  </si>
  <si>
    <t>BIOGRAFIA</t>
  </si>
  <si>
    <t>TARAPELI</t>
  </si>
  <si>
    <t>PERCIVLA</t>
  </si>
  <si>
    <t>PATRIMÔNIO DA HUMANIDADE DO BRASIL</t>
  </si>
  <si>
    <t>METALIVROS</t>
  </si>
  <si>
    <t>ZANETTINI</t>
  </si>
  <si>
    <t>ARQUITETURA</t>
  </si>
  <si>
    <t>TRICERRI</t>
  </si>
  <si>
    <t>TEATRO DO ORNITORRINCO</t>
  </si>
  <si>
    <t>A ETIQUETA DE LIVROS NO BRASIL</t>
  </si>
  <si>
    <t>EM TEMPO,SEM TEMPO</t>
  </si>
  <si>
    <t>UM VENTO ME LEVA</t>
  </si>
  <si>
    <t>BIOLOGIA</t>
  </si>
  <si>
    <t>KREMER</t>
  </si>
  <si>
    <t>BENJAMIN</t>
  </si>
  <si>
    <t>PASSAGENS</t>
  </si>
  <si>
    <t>FONTELES</t>
  </si>
  <si>
    <t>FOTOGRAFIA</t>
  </si>
  <si>
    <t xml:space="preserve"> ELBA RAMALHO 20 ANOS - ENSAIO FOTÓGRAFICO</t>
  </si>
  <si>
    <t>MONFORTE</t>
  </si>
  <si>
    <t>ALEGORIAS BRASILEIRAS</t>
  </si>
  <si>
    <t>TRUZZI</t>
  </si>
  <si>
    <t>OSVALDO MARIO SERRA</t>
  </si>
  <si>
    <t xml:space="preserve">CAFÉ, INDÚSTRIA E CONHECIMENTO- SÃO CARLOS 150 ANOS </t>
  </si>
  <si>
    <t>FARIAS</t>
  </si>
  <si>
    <t>LUIZ HERMANO</t>
  </si>
  <si>
    <t>MAGALHÃES</t>
  </si>
  <si>
    <t>RUBENS IANELLI</t>
  </si>
  <si>
    <t>BUNZEN</t>
  </si>
  <si>
    <t>PORTUGUÊS NO ENSINO MÉDIO E FORMAÇÃO DO PROFESSOR</t>
  </si>
  <si>
    <t>RIO DE JAN.</t>
  </si>
  <si>
    <t>GUTENBERG</t>
  </si>
  <si>
    <t>BELO HORIZ.</t>
  </si>
  <si>
    <t>PHORTE</t>
  </si>
  <si>
    <t>PRÁTICAS PEDAGÓGICAS REFLETIVAS EM ESPORTE EDUCACIONAL</t>
  </si>
  <si>
    <t>GADOTTI</t>
  </si>
  <si>
    <t>EDUCAR PARA A SUSTENTABILIDADE</t>
  </si>
  <si>
    <t>EDUCAÇÃO</t>
  </si>
  <si>
    <t>BERLENDIS</t>
  </si>
  <si>
    <t>VINICIUS DE</t>
  </si>
  <si>
    <t>PALMA</t>
  </si>
  <si>
    <t>HÉCTOR A.</t>
  </si>
  <si>
    <t>METÁFORAS</t>
  </si>
  <si>
    <t>SM</t>
  </si>
  <si>
    <t>THIEL</t>
  </si>
  <si>
    <t>KRONNBAUR</t>
  </si>
  <si>
    <t>SELENIR CÔRREA GONÇALVES</t>
  </si>
  <si>
    <t>FORMAÇÃO DE PROFESSORES</t>
  </si>
  <si>
    <t>PÉRSIO SANTOS DE</t>
  </si>
  <si>
    <t>INTRUDUÇÃO Á SOCIOLOGIA</t>
  </si>
  <si>
    <t>TEMAS E LINGUAGENS DA HISTÓRIA</t>
  </si>
  <si>
    <t>ROBERTO CATELLI</t>
  </si>
  <si>
    <t>JUNIOR</t>
  </si>
  <si>
    <t>ABL</t>
  </si>
  <si>
    <t>ESCRITO SOBRE JORNAL E EDUCAÇÃO</t>
  </si>
  <si>
    <t>CARMEN</t>
  </si>
  <si>
    <t>LOZZA</t>
  </si>
  <si>
    <t>VILLATORRE</t>
  </si>
  <si>
    <t>APARECIDA MAGALHÃES</t>
  </si>
  <si>
    <t>DIDÁTICA E AVALIAÇÃO EM FÍSICA</t>
  </si>
  <si>
    <t>VÁRIAS FACES DA MATEMÁTICA</t>
  </si>
  <si>
    <t>ÁVILA</t>
  </si>
  <si>
    <t>FERNANDEZ</t>
  </si>
  <si>
    <t>GREDEL ERES</t>
  </si>
  <si>
    <t>EDITORA NACIONAL</t>
  </si>
  <si>
    <t>ESTRATÉGICAS MOTIVACIONAIS PARA AULAS DE ESPANHOL</t>
  </si>
  <si>
    <t>SEIS FILÓSOFOS NA SALA DE AULA</t>
  </si>
  <si>
    <t>CORTEZ</t>
  </si>
  <si>
    <t>MARANDINO</t>
  </si>
  <si>
    <t>MARCUSCHI</t>
  </si>
  <si>
    <t>PRODUÇÃO TEXTUAL, ANÁLISE DE GÊNEROS E COMPREENSÃO</t>
  </si>
  <si>
    <t>CHARLES</t>
  </si>
  <si>
    <t>UM OBSTINADO</t>
  </si>
  <si>
    <t>MATTOS</t>
  </si>
  <si>
    <t>E QUEM QUISER QUE CONTE OUTRA</t>
  </si>
  <si>
    <t>ROVERI</t>
  </si>
  <si>
    <t>SÉRGIO</t>
  </si>
  <si>
    <t>CARLOS ALBERTO</t>
  </si>
  <si>
    <t xml:space="preserve">BARRO </t>
  </si>
  <si>
    <t>O CAÇADOR DE DIAMANTES</t>
  </si>
  <si>
    <t>HENRIQUE</t>
  </si>
  <si>
    <t>MORELI</t>
  </si>
  <si>
    <t>VIVA VOZ</t>
  </si>
  <si>
    <t>O HOMEM QUE VIROU SUCO</t>
  </si>
  <si>
    <t>QUATRO DÉCADAS EM CENA</t>
  </si>
  <si>
    <t>MARIA</t>
  </si>
  <si>
    <t>MOTA</t>
  </si>
  <si>
    <t>GOUVÊA</t>
  </si>
  <si>
    <t>DRAMA NA CHANCHADA</t>
  </si>
  <si>
    <t>MÁXIMO</t>
  </si>
  <si>
    <t>MENEZES</t>
  </si>
  <si>
    <t>ARY FERNANDES- SUA FASCINANTE HISTÓRIA</t>
  </si>
  <si>
    <t>MAURO MENDONÇA- EM BUSCA DA PERFEIÇÃO</t>
  </si>
  <si>
    <t>CABRA-CEGA- UM ROTEIRO DE DI MORETTI</t>
  </si>
  <si>
    <t>SÔNIA GUEDES- CHÁ DAS CINCO</t>
  </si>
  <si>
    <t>FRESNOT</t>
  </si>
  <si>
    <t>ANTONIO LEÃO DA SILVA</t>
  </si>
  <si>
    <t>PACE</t>
  </si>
  <si>
    <t>GEÓRGIA GOMIDE-UMA ATRIZ BRASILEIRA</t>
  </si>
  <si>
    <t>OFICIAL</t>
  </si>
  <si>
    <t>IMPRENSA</t>
  </si>
  <si>
    <t>CONSTITUIÇÃO DA REPÚBLICA FEDERATIVA DO BRASIL</t>
  </si>
  <si>
    <t>ODALIA</t>
  </si>
  <si>
    <t>UNESP</t>
  </si>
  <si>
    <t>ANALISANDO O CINJEMA: CRÍTICAS DE L.G.MIRANDA LEÃO</t>
  </si>
  <si>
    <t>AURORA MIRANDA</t>
  </si>
  <si>
    <t>LEÃO</t>
  </si>
  <si>
    <t>MIS</t>
  </si>
  <si>
    <t>LIGHTS OUTO</t>
  </si>
  <si>
    <t>CHI-WO</t>
  </si>
  <si>
    <t>LEUNG</t>
  </si>
  <si>
    <t>CANDIDO MALTA</t>
  </si>
  <si>
    <t>PALACETE SANTA HELENA- UM PIONEIRO NA MODERNIDADE DE SP</t>
  </si>
  <si>
    <t>SENAC</t>
  </si>
  <si>
    <t>PALCO PAULISTANO SÃO PAULO STAGE</t>
  </si>
  <si>
    <t>OS MELHORAMENTOS DE SÃO PAULO FRANCISCO PRESTES MAIA</t>
  </si>
  <si>
    <t>BATE-PAPO ALMANAQUE PARA PAIS E FILHOS</t>
  </si>
  <si>
    <t>TIDE SETUBAL</t>
  </si>
  <si>
    <t>MUSA IMPASSÍVEL- A POETISA FRANCISCA JÚLIA NO CINZEL DE V. BRECT.</t>
  </si>
  <si>
    <t>EMURB</t>
  </si>
  <si>
    <t>MOLINA</t>
  </si>
  <si>
    <t>O DIREITO ACHADO NA RUA VOL. 3- INTRODUÇÃO CRÍTICA AO D.AGRÁRIO</t>
  </si>
  <si>
    <t>UNB</t>
  </si>
  <si>
    <t>AZIZ NACIB</t>
  </si>
  <si>
    <t>COMP. DAS LETRAS</t>
  </si>
  <si>
    <t>MACHIO</t>
  </si>
  <si>
    <t>RALPH</t>
  </si>
  <si>
    <t>O HOMEM SEM MEDO</t>
  </si>
  <si>
    <t>PANINI BOOKS</t>
  </si>
  <si>
    <t>PARA SEMPRE</t>
  </si>
  <si>
    <t>ALYSON</t>
  </si>
  <si>
    <t>NOEL</t>
  </si>
  <si>
    <t>FONTANAR</t>
  </si>
  <si>
    <t>JELIN</t>
  </si>
  <si>
    <t>DUBOLSINHO</t>
  </si>
  <si>
    <t>SABARÁ</t>
  </si>
  <si>
    <t>MIGUEL</t>
  </si>
  <si>
    <t>HISTÓRIAS DE CARNAVAL</t>
  </si>
  <si>
    <t>NOVO CONTINENTE</t>
  </si>
  <si>
    <t>MAURO</t>
  </si>
  <si>
    <t>ITALO EUGENIO</t>
  </si>
  <si>
    <t>DANTE ALIGHIERI A DIVINA COMÉDIA</t>
  </si>
  <si>
    <t>EDITORA 34</t>
  </si>
  <si>
    <t>TATIANA BUSTO</t>
  </si>
  <si>
    <t>CARTAS AO CÃO</t>
  </si>
  <si>
    <t>SÁ EDITORA</t>
  </si>
  <si>
    <t>PARTILHA DE SOMBRA</t>
  </si>
  <si>
    <t>EDITORA LEITURA</t>
  </si>
  <si>
    <t>MILLÁS</t>
  </si>
  <si>
    <t>O MUNDO</t>
  </si>
  <si>
    <t>PLANETA LITERÁRIO</t>
  </si>
  <si>
    <t>A ROSA DO POVO</t>
  </si>
  <si>
    <t>O PIROTÉCNICO ZACARIAS</t>
  </si>
  <si>
    <t>EL-JAICK</t>
  </si>
  <si>
    <t>NO PRESENTE</t>
  </si>
  <si>
    <t>OS MELHORES CONTOS DE FERNANDO SABINO</t>
  </si>
  <si>
    <t>BESTBOLSO</t>
  </si>
  <si>
    <t>PANDA BOOKS</t>
  </si>
  <si>
    <t>MENDONÇA</t>
  </si>
  <si>
    <t>PEQUENOS MILAGRES</t>
  </si>
  <si>
    <t>PUCMINAS</t>
  </si>
  <si>
    <t>CIV.BRASILEIRA</t>
  </si>
  <si>
    <t>BARDARI</t>
  </si>
  <si>
    <t>CRISÂNTEMO AMARELO</t>
  </si>
  <si>
    <t>GALERA</t>
  </si>
  <si>
    <t>DANIEL</t>
  </si>
  <si>
    <t>MÃOS DE CAVALO</t>
  </si>
  <si>
    <t>A PÁGINA</t>
  </si>
  <si>
    <t>HISTÓRIAS EXTRAORDINARIAS</t>
  </si>
  <si>
    <t>BOA VIAGEM</t>
  </si>
  <si>
    <t>A CIDADE ILHADA</t>
  </si>
  <si>
    <t>QUERIDA</t>
  </si>
  <si>
    <t>AMARILYS</t>
  </si>
  <si>
    <t>RETALHOS</t>
  </si>
  <si>
    <t>O HOMEM DA AREIA</t>
  </si>
  <si>
    <t>LA</t>
  </si>
  <si>
    <t>VILELA</t>
  </si>
  <si>
    <t>TRÊS HISTÓRIAS FANTÁSTICAS</t>
  </si>
  <si>
    <t>ORTIZ</t>
  </si>
  <si>
    <t>A MAJESTADE DO XINGU</t>
  </si>
  <si>
    <t>RUFFATO</t>
  </si>
  <si>
    <t>COMBOIO DE CORDA</t>
  </si>
  <si>
    <t>BENEDETTI</t>
  </si>
  <si>
    <t>MARIO</t>
  </si>
  <si>
    <t>PRIMAVERA NUM ESPELHO PARTIDO</t>
  </si>
  <si>
    <t>ALFAGUARA</t>
  </si>
  <si>
    <t>O ARMINHO DORME</t>
  </si>
  <si>
    <t>ARRIAGA</t>
  </si>
  <si>
    <t>DOSTOIÉVSK</t>
  </si>
  <si>
    <t>ROZSAS</t>
  </si>
  <si>
    <t>JEANETTE</t>
  </si>
  <si>
    <t xml:space="preserve"> KAFKA E A MARCA DO CORVO</t>
  </si>
  <si>
    <t>O QUE É ISSO COMPANHEIRO</t>
  </si>
  <si>
    <t>BATTEUX</t>
  </si>
  <si>
    <t>AS BELAS ARTES REDUZIDAS A UM MESMO PRINCIPIO</t>
  </si>
  <si>
    <t>CASSARES</t>
  </si>
  <si>
    <t>CULTURA</t>
  </si>
  <si>
    <t>ALBERTO DA COSTA</t>
  </si>
  <si>
    <t>LIVRO DE LINHAGEM</t>
  </si>
  <si>
    <t>SEGALL</t>
  </si>
  <si>
    <t>LASAR</t>
  </si>
  <si>
    <t>MUSEU LASAR SEGALL  50 OBRAS DO ACERVO</t>
  </si>
  <si>
    <t>ROGERIO</t>
  </si>
  <si>
    <t>PEDRO JORGE DE CASTRO - O CALOR DA TELA</t>
  </si>
  <si>
    <t>BETTY FARIA - REBELDE POR NATUREZA</t>
  </si>
  <si>
    <t>RENNÓ</t>
  </si>
  <si>
    <t>ESPELHO DIÁRIO</t>
  </si>
  <si>
    <t>HOCQUART</t>
  </si>
  <si>
    <t>TEORIA DIGITAL DEZ ANOS DO FILE</t>
  </si>
  <si>
    <t>AUTOMAÇÃO</t>
  </si>
  <si>
    <t>KAMAKURA</t>
  </si>
  <si>
    <t>50 ANOS NIBRAIT - UNIÃO CULTURAL NIPO BRASILEIRA DE ITATIBA</t>
  </si>
  <si>
    <t>BERTO</t>
  </si>
  <si>
    <t xml:space="preserve"> ACERVO ARTÍSTICO DOS PALÁCIOS: PANORAMA DAS COLEÇÕES</t>
  </si>
  <si>
    <t>MEIO AMBIENTE</t>
  </si>
  <si>
    <t>SIMSON</t>
  </si>
  <si>
    <t>OLGA RODRIGUES DE MORAES VON</t>
  </si>
  <si>
    <t>CARNAVAL EM BRANCO E NEGRO</t>
  </si>
  <si>
    <t>NASCENTES DO BRASIL</t>
  </si>
  <si>
    <t>DIOGENES</t>
  </si>
  <si>
    <t>MOURA</t>
  </si>
  <si>
    <t>POESIAS COMPLETAS</t>
  </si>
  <si>
    <t xml:space="preserve">VIDA MELHOR </t>
  </si>
  <si>
    <t>BABEL HOTEL</t>
  </si>
  <si>
    <t>BRAS</t>
  </si>
  <si>
    <t>ENTRE A ESPADA E A ROSA</t>
  </si>
  <si>
    <t>O MORRO DOS VENTOS UIVANTES</t>
  </si>
  <si>
    <t>LUA DE PAPEL</t>
  </si>
  <si>
    <t>BOCCANERA</t>
  </si>
  <si>
    <t>UNO</t>
  </si>
  <si>
    <t>O UNITÁRIO</t>
  </si>
  <si>
    <t>PUECH</t>
  </si>
  <si>
    <t xml:space="preserve">COSTA </t>
  </si>
  <si>
    <t>CASSIO LEITE</t>
  </si>
  <si>
    <t>EINSTEIN  O REFORMULADOR DO UNIVERSO</t>
  </si>
  <si>
    <t>ODYSSEUS</t>
  </si>
  <si>
    <t xml:space="preserve">GRAFIAS URBANAS </t>
  </si>
  <si>
    <t>BRAFF</t>
  </si>
  <si>
    <t>ACIOLI</t>
  </si>
  <si>
    <t>ELIANE</t>
  </si>
  <si>
    <t>AUTENTICA</t>
  </si>
  <si>
    <t>O BILHETE PREMIADO</t>
  </si>
  <si>
    <t>PIQUEIRA</t>
  </si>
  <si>
    <t>A VIDA SEM GRAÇA DE CHARLLYNHO PERUCA</t>
  </si>
  <si>
    <t>HERMANN</t>
  </si>
  <si>
    <t>TAKASHI FUKUSHIMA</t>
  </si>
  <si>
    <t>FARKAS</t>
  </si>
  <si>
    <t>THOMAZ FARKAS</t>
  </si>
  <si>
    <t>MARIO, OTAVIO</t>
  </si>
  <si>
    <t>BOBBIO</t>
  </si>
  <si>
    <t>RICUPERO</t>
  </si>
  <si>
    <t>SANO</t>
  </si>
  <si>
    <t xml:space="preserve">CORINTHIANS 100 ANOS </t>
  </si>
  <si>
    <t>AQUINO</t>
  </si>
  <si>
    <t>VILLA</t>
  </si>
  <si>
    <t>IMAGENS DE UMA REVOLUÇÃO</t>
  </si>
  <si>
    <t>TEIXEIRA</t>
  </si>
  <si>
    <t>IVAN</t>
  </si>
  <si>
    <t>iMPRENSA OFICIAL</t>
  </si>
  <si>
    <t>BERNARD</t>
  </si>
  <si>
    <t>COMBATE DE NEGROS E DE CÃES</t>
  </si>
  <si>
    <t>MELHEM</t>
  </si>
  <si>
    <t>ELUF</t>
  </si>
  <si>
    <t xml:space="preserve">LYGIA ELUF </t>
  </si>
  <si>
    <t>SPARKS</t>
  </si>
  <si>
    <t>SURFISTINHA</t>
  </si>
  <si>
    <t>O DOCE VENENO DO ESCORPIÃO</t>
  </si>
  <si>
    <t>MEDEIROS</t>
  </si>
  <si>
    <t>MARTA</t>
  </si>
  <si>
    <t>FORA DE MIM</t>
  </si>
  <si>
    <t>A ÚLTIMA MÚSICA</t>
  </si>
  <si>
    <t>NOVO CONCEITO</t>
  </si>
  <si>
    <t>PORRO</t>
  </si>
  <si>
    <t>INST.DE EST.BRAS.</t>
  </si>
  <si>
    <t>VERUS</t>
  </si>
  <si>
    <t>QUERIDO JONH</t>
  </si>
  <si>
    <t>BECCA</t>
  </si>
  <si>
    <t>FITZ PATRICK</t>
  </si>
  <si>
    <t>CRESCENDO</t>
  </si>
  <si>
    <t>IINTRINSECA</t>
  </si>
  <si>
    <t>SALGUEIRO</t>
  </si>
  <si>
    <t>HELIANA ANGOTTI</t>
  </si>
  <si>
    <t>PAISAGEM E ARTE</t>
  </si>
  <si>
    <t>CNP</t>
  </si>
  <si>
    <t>MORITZ</t>
  </si>
  <si>
    <t>KARL PHILIPP</t>
  </si>
  <si>
    <t xml:space="preserve">VIAGEM DE UM ALEMAO À ITALIA </t>
  </si>
  <si>
    <t>NAZARIO</t>
  </si>
  <si>
    <t>VOTO FEMININO &amp; FEMINISMO</t>
  </si>
  <si>
    <t>WANDELLI</t>
  </si>
  <si>
    <t>RAQUEL</t>
  </si>
  <si>
    <t>CECCON</t>
  </si>
  <si>
    <t>CONFLITOS NA ESCOLA : MODOS DE TRANSFORMAR</t>
  </si>
  <si>
    <t>TAJIRI</t>
  </si>
  <si>
    <t>CHRISTIANE APARECIDA HATSUMI</t>
  </si>
  <si>
    <t>HABITAÇÃO SUSTENTAVEL</t>
  </si>
  <si>
    <t>NASCIMENTO</t>
  </si>
  <si>
    <t>O DESENVOLVIMENTO E SEU MODELO</t>
  </si>
  <si>
    <t>ECONOMIA</t>
  </si>
  <si>
    <t>LARA</t>
  </si>
  <si>
    <t>NOVA CRUZADA</t>
  </si>
  <si>
    <t>A ORDEM NACIONALISTA BRASILEIRO</t>
  </si>
  <si>
    <t>SINTEPS</t>
  </si>
  <si>
    <t>HISTORIA E CULTURA DOS POVOS INDIGENAS NO BRASIL</t>
  </si>
  <si>
    <t>BARSA PLANETA</t>
  </si>
  <si>
    <t>CLAUDIO</t>
  </si>
  <si>
    <t>GORDINHO</t>
  </si>
  <si>
    <t>A CASA DO PINHAL</t>
  </si>
  <si>
    <t>NOGUEIRA</t>
  </si>
  <si>
    <t>COLEÇÃO MÁRIO DE ANDRADE ARTES PLÁSTICAS</t>
  </si>
  <si>
    <t>CARLOS</t>
  </si>
  <si>
    <t>ECR BRASIL</t>
  </si>
  <si>
    <t>GERENCIAMENTO POR CATEGORIAS</t>
  </si>
  <si>
    <t>PROCESSOS FINANCEIROS</t>
  </si>
  <si>
    <t>EDI APLICADO Á CADEIA DE ABASTECIMENTO</t>
  </si>
  <si>
    <t>REPOSIÇÃO CONTÍNUA DE MERCADORIAS</t>
  </si>
  <si>
    <t>PADRONIZAÇÃO</t>
  </si>
  <si>
    <t>SZMRECSANYI</t>
  </si>
  <si>
    <t>O LEGADO DE FRNACO MONTORO</t>
  </si>
  <si>
    <t>ARANTES</t>
  </si>
  <si>
    <t>CIRCUITOS PARALELOS - RETROSPECTIVA FRED FOREST</t>
  </si>
  <si>
    <t>GRASSMANN</t>
  </si>
  <si>
    <t>MARCELLO</t>
  </si>
  <si>
    <t>MARCELLO GRASSMANN : OS GRIFOS AO ESPELHO</t>
  </si>
  <si>
    <t>CAFFÉ</t>
  </si>
  <si>
    <t>COSACNAIFY</t>
  </si>
  <si>
    <t>FRANKENSTEIN</t>
  </si>
  <si>
    <t>TORAL</t>
  </si>
  <si>
    <t>OS BRASILEIROS</t>
  </si>
  <si>
    <t>FAUSTO</t>
  </si>
  <si>
    <t>CALDEIRA</t>
  </si>
  <si>
    <t>DUTRA</t>
  </si>
  <si>
    <t>DIAS DE FAULKNER</t>
  </si>
  <si>
    <t>BRUSTSCHER</t>
  </si>
  <si>
    <t>SAÚDE</t>
  </si>
  <si>
    <t>LEGAN</t>
  </si>
  <si>
    <t>A ESCOLA SUSTENTÁVEL ECOALFABETIZANDO PELO AMBIENTE</t>
  </si>
  <si>
    <t>CENTRO PAULA SOUZA 40 ANOS</t>
  </si>
  <si>
    <t>CENPEC</t>
  </si>
  <si>
    <t>TERRA PAULISTA HISTÓRIAS/ARTE/COSTUMES</t>
  </si>
  <si>
    <t>DISCURSOS PARLAMENTARES</t>
  </si>
  <si>
    <t>CARLOS ZARA PAIXÃO EM QUATRO ATOS</t>
  </si>
  <si>
    <t>PERAZZO</t>
  </si>
  <si>
    <t>ALIANÇA CAPOAVA</t>
  </si>
  <si>
    <t>ALIANÇAS E PARCERIAS  MAPEAMENTO DAS PUBLICAÇÕES BRASILEIRAS</t>
  </si>
  <si>
    <t>A ARTE QUE BANHA O NORDESTE</t>
  </si>
  <si>
    <t>VIDA E MORTE DO BANDEIRANTE</t>
  </si>
  <si>
    <t>VANZOLINI</t>
  </si>
  <si>
    <t>TEMPOS DE CABO DE PAULO VANZOLINI</t>
  </si>
  <si>
    <t xml:space="preserve">JÚNIOR </t>
  </si>
  <si>
    <t>ANHANGABAÚ HISTÓRIA E URBANISMO</t>
  </si>
  <si>
    <t>MEUS CONTOS AFRICANOS</t>
  </si>
  <si>
    <t>MORLEY</t>
  </si>
  <si>
    <t>HELENA</t>
  </si>
  <si>
    <t>RETRATO DE PORTINARI</t>
  </si>
  <si>
    <t>AUSTEN</t>
  </si>
  <si>
    <t>SINGULAR</t>
  </si>
  <si>
    <t>TAVANO</t>
  </si>
  <si>
    <t>A GIRAFA</t>
  </si>
  <si>
    <t>O CLUBE DOS SUICIDAS</t>
  </si>
  <si>
    <t xml:space="preserve">THOMAZ </t>
  </si>
  <si>
    <t>O COBRADOR QUE LIA HEIDEGGER</t>
  </si>
  <si>
    <t>BRADBURY</t>
  </si>
  <si>
    <t>FAHRENHEIT 451</t>
  </si>
  <si>
    <t>TE DOU A LUA AMANHÃ ...</t>
  </si>
  <si>
    <t>WERNECK</t>
  </si>
  <si>
    <t xml:space="preserve">SABARA </t>
  </si>
  <si>
    <t>ALOYLSON GREGÓRIO DE TOLEDO</t>
  </si>
  <si>
    <t>COLEÇÃO EDUCADORES VALNIR CHAGAS</t>
  </si>
  <si>
    <t>RECIFE</t>
  </si>
  <si>
    <t>MARTA MARIA CHAGAS DE</t>
  </si>
  <si>
    <t>COLEÇÃO EDUCADORES DÓRIA SAMPAIO</t>
  </si>
  <si>
    <t>ZAIA</t>
  </si>
  <si>
    <t>COLEÇÃO EDUCADORES PASCOAL LEME</t>
  </si>
  <si>
    <t xml:space="preserve">EDUCAÇÃO </t>
  </si>
  <si>
    <t>MARIA CRISTINA</t>
  </si>
  <si>
    <t>COLEÇÃO EDUCADORES RUI BARBOSA</t>
  </si>
  <si>
    <t>LUDKE</t>
  </si>
  <si>
    <t>MENGA</t>
  </si>
  <si>
    <t>COLEÇÃO EDUCADORES APARECIDA JOLY GOUVEIA</t>
  </si>
  <si>
    <t>COLEÇÃO EDUCADORES FROTA PESSOA</t>
  </si>
  <si>
    <t>SOFIA LERCHE</t>
  </si>
  <si>
    <t>JORGE ANTONIO</t>
  </si>
  <si>
    <t>GILBERTO LUIZ</t>
  </si>
  <si>
    <t>COLEÇÃO EDUCADORES AZEVEDO COUTINHO</t>
  </si>
  <si>
    <t>LÔBO</t>
  </si>
  <si>
    <t>YOLANDA</t>
  </si>
  <si>
    <t>COLEÇÃO EDUCADORES BERTHA LUTZ</t>
  </si>
  <si>
    <t>MIGNOT</t>
  </si>
  <si>
    <t>ANA CHRYSTINA VENANCIO</t>
  </si>
  <si>
    <t>COLEÇÃO EDUCADORES ARMANDA ÁLVARO ALBERTO</t>
  </si>
  <si>
    <t>CIAVATTA</t>
  </si>
  <si>
    <t>COLEÇÃO EDUCADORES CELSO SUCKOW DA FONSECA</t>
  </si>
  <si>
    <t>COLEÇÃO EDUCADORES HUMBERTO MAURO</t>
  </si>
  <si>
    <t xml:space="preserve">MÁRIO HÉLIO GOMES DE </t>
  </si>
  <si>
    <t>COLEÇÃO EDUCADORES GILBERTO FREYRE</t>
  </si>
  <si>
    <t>DUARTE</t>
  </si>
  <si>
    <t>CONSTÂNCIA LIMA</t>
  </si>
  <si>
    <t>COLEÇÃO EDUCADORES NÍSIA FLORESTA</t>
  </si>
  <si>
    <t>HANSEN</t>
  </si>
  <si>
    <t>JOÃO ADOLFO</t>
  </si>
  <si>
    <t>COLEÇÃO EDUCADORES MANUEL DA NÓBREGA</t>
  </si>
  <si>
    <t>GONTIJO</t>
  </si>
  <si>
    <t>COLEÇÃO EDUCADORES MANOEL BOMFIM</t>
  </si>
  <si>
    <t>JOSÉ ALFREDO VIDIGAL</t>
  </si>
  <si>
    <t>COLEÇÃO EDUCADORES JULIO DE MESQUITA FILHO</t>
  </si>
  <si>
    <t>JOSÉ SÉRGIO FONSECA</t>
  </si>
  <si>
    <t>COLEÇÃO EDUCADORES JOSÉ MÁRIO PIRES AZANHA</t>
  </si>
  <si>
    <t>MARCO ANTONIO CARVALHO</t>
  </si>
  <si>
    <t>COLEÇÃO EDUCADORES HEITOR VILLA LOBOS</t>
  </si>
  <si>
    <t>FÁVERO</t>
  </si>
  <si>
    <t>MARIA DE LOURDES DE ALBUQUERQ.</t>
  </si>
  <si>
    <t>COLEÇÃO EDUCADORES DURMEVAL TRIGUEIRO</t>
  </si>
  <si>
    <t>CARLOS ROBERTO JAMIL</t>
  </si>
  <si>
    <t>COLEÇÃO EDUCADORES ALCEU AMOROSO LIMA</t>
  </si>
  <si>
    <t>GANDINI</t>
  </si>
  <si>
    <t>COLEÇÃO EDUCADORES ALMEIDA JÚNIOR</t>
  </si>
  <si>
    <t>COLEÇÃO EDUCADORES ANÍSIO TEIXEIRA</t>
  </si>
  <si>
    <t>COLEÇÃO EDUCADORES CÉCILIA MEIRELES</t>
  </si>
  <si>
    <t>CANDIDO ALBERTO</t>
  </si>
  <si>
    <t>COLEÇÃO EDUCADORES DARCY RIBEIRO</t>
  </si>
  <si>
    <t xml:space="preserve">PENNA </t>
  </si>
  <si>
    <t>MARIA LUIZA</t>
  </si>
  <si>
    <t>COLEÇÃO EDUCADORES FERNANDO DE AZEVEDO</t>
  </si>
  <si>
    <t>LEGRAND</t>
  </si>
  <si>
    <t>LOUIS</t>
  </si>
  <si>
    <t>COLEÇÃO EDUCADORES CÉLESTIN FREINET</t>
  </si>
  <si>
    <t>FILLOUX</t>
  </si>
  <si>
    <t>ÉMILE</t>
  </si>
  <si>
    <t>COLEÇÃO EDUCADORES ÉMILE DURKHEIM</t>
  </si>
  <si>
    <t>RAILLON</t>
  </si>
  <si>
    <t>COLEÇÃO EDUCADORES ROGER COUSINET</t>
  </si>
  <si>
    <t>BRAVO</t>
  </si>
  <si>
    <t>HÉCTOR FÉLIX</t>
  </si>
  <si>
    <t>COLEÇÃO EDUCADORES DOMINGO SARMIENTO</t>
  </si>
  <si>
    <t>GAJARDO</t>
  </si>
  <si>
    <t>COLEÇÃO EDUCADORES IVAN ILLICH</t>
  </si>
  <si>
    <t>COLEÇÃO EDUCADORES ALFRED BINET</t>
  </si>
  <si>
    <t>ZAZZO</t>
  </si>
  <si>
    <t>RENÉ</t>
  </si>
  <si>
    <t>WEINBERG</t>
  </si>
  <si>
    <t>GREGORIO</t>
  </si>
  <si>
    <t>COLEÇÃO EDUCADORES ANDRÉS BELLO</t>
  </si>
  <si>
    <t>COLEÇÃO EDUCADORES ANTON MAKARENKO</t>
  </si>
  <si>
    <t>G.N.</t>
  </si>
  <si>
    <t>FILONOV</t>
  </si>
  <si>
    <t>SÁNCHEZ</t>
  </si>
  <si>
    <t>JUAN ESCÁMEZ</t>
  </si>
  <si>
    <t>COLEÇÃO EDUCADORES ORTEGA Y GASSET</t>
  </si>
  <si>
    <t>COLEÇÃO EDUCADORES JOSÉ MARTÍ</t>
  </si>
  <si>
    <t>NASSIF</t>
  </si>
  <si>
    <t>HILGENHEG.</t>
  </si>
  <si>
    <t>JOHANN</t>
  </si>
  <si>
    <t>COLEÇÃO EDUCADORES JOHANN HERBART</t>
  </si>
  <si>
    <t>COLEÇÃO EDUCADORES JOSÉ PEDRO VARELA</t>
  </si>
  <si>
    <t>DEMARCHI</t>
  </si>
  <si>
    <t>DUBREUCQ</t>
  </si>
  <si>
    <t>FRANCINE</t>
  </si>
  <si>
    <t>COLEÇÃO EDUCADORES JEAN OVIDE DECROLY</t>
  </si>
  <si>
    <t>COLEÇÃO EDUCADORES FREDERIC SKINNER</t>
  </si>
  <si>
    <t>LOUIS M.</t>
  </si>
  <si>
    <t>SMITH</t>
  </si>
  <si>
    <t>SOETARD</t>
  </si>
  <si>
    <t>MICHEL</t>
  </si>
  <si>
    <t>COLEÇÃO EDUCADORES JEAN JACQUES ROUSSEAU</t>
  </si>
  <si>
    <t>COLEÇÃO EDUCADORES SIGMUND FREUD</t>
  </si>
  <si>
    <t>JOLIBERT</t>
  </si>
  <si>
    <t>COLEÇÃO EDUCADORES JAN AMOS COMÊNIO</t>
  </si>
  <si>
    <t>JEAN</t>
  </si>
  <si>
    <t>PIAGET</t>
  </si>
  <si>
    <t>COLEÇÃO EDUCADORES HENRI WALLON</t>
  </si>
  <si>
    <t>HÉLÈNE</t>
  </si>
  <si>
    <t>GRATIOT</t>
  </si>
  <si>
    <t>COLEÇÃO EDUCADORES JEAN PIAGET</t>
  </si>
  <si>
    <t xml:space="preserve">ALBERTO  </t>
  </si>
  <si>
    <t>MUNARI</t>
  </si>
  <si>
    <t>PLEINES</t>
  </si>
  <si>
    <t>ECKARDT</t>
  </si>
  <si>
    <t>COLEÇÃO EDUCADORES FRIEDRICH HEGEL</t>
  </si>
  <si>
    <t>COLEÇÃO EDUCADORES FRIEDRICH FROBEL</t>
  </si>
  <si>
    <t>HELMUT</t>
  </si>
  <si>
    <t>HEILAND</t>
  </si>
  <si>
    <t>COLEÇÃO EDUCADORES CARL ROGERS</t>
  </si>
  <si>
    <t>FRED</t>
  </si>
  <si>
    <t>ZIMRING</t>
  </si>
  <si>
    <t>COLEÇÃO EDUCADORES MARIA MONTESSORI</t>
  </si>
  <si>
    <t>ROHRS</t>
  </si>
  <si>
    <t>COLEÇÃO EDUCADORES LEV SEMIONOVICH VYGOTSKY</t>
  </si>
  <si>
    <t>IVIC</t>
  </si>
  <si>
    <t>COLEÇÃO EDUCADORES JOHANN PESTALOZZI</t>
  </si>
  <si>
    <t>COLEÇÃO EDUCADORES JOHN DEWEY</t>
  </si>
  <si>
    <t>ROBERT B.</t>
  </si>
  <si>
    <t>WESTBROOK</t>
  </si>
  <si>
    <t>COLEÇÃO EDUCADORES ÉDOUARD CLAPARÉDE</t>
  </si>
  <si>
    <t>HAMELINE</t>
  </si>
  <si>
    <t>WOJNAR</t>
  </si>
  <si>
    <t>IRENA</t>
  </si>
  <si>
    <t>COLEÇÃO EDUCADORES BOGDAN SUCHODOLSKI</t>
  </si>
  <si>
    <t>COLEÇÃO EDUCADORES GEORG KERSCHENSTEINER</t>
  </si>
  <si>
    <t>COLEÇÃO EDUCADORES MANIFESTO DOS PIONEIROS DA EDUCAÇÃO NOVA</t>
  </si>
  <si>
    <t>COLEÇÃO EDUCADORES ÍNDICE GERAL DE NOMES E ASSUNTOS</t>
  </si>
  <si>
    <t>COLEÇÃO EDUCADORES GUSTAVO CAPANEMA</t>
  </si>
  <si>
    <t>JOSÉ SILVÉRIO BAIA</t>
  </si>
  <si>
    <t>HORTA</t>
  </si>
  <si>
    <t>COLEÇÃO EDUCADORES PAULO FREIRE</t>
  </si>
  <si>
    <t>CELSO DE RUI</t>
  </si>
  <si>
    <t>BEISIEGEL</t>
  </si>
  <si>
    <t>COLEÇÃO EDUCADORES LOURENÇO FILHO</t>
  </si>
  <si>
    <t>MONARCHA</t>
  </si>
  <si>
    <t>COLEÇÃO EDUCADORES HELENA ANTIPOFF</t>
  </si>
  <si>
    <t>REGINA HELENA FREITAS</t>
  </si>
  <si>
    <t>RABELO</t>
  </si>
  <si>
    <t>O JOVEM LÊ E FAZ TEATRO</t>
  </si>
  <si>
    <t>MERCURYO JOVEM</t>
  </si>
  <si>
    <t>KRAUSE</t>
  </si>
  <si>
    <t>DESENHO MUDO</t>
  </si>
  <si>
    <t>CHICO</t>
  </si>
  <si>
    <t>LEITE DERRAMADO</t>
  </si>
  <si>
    <t>TANTÃ</t>
  </si>
  <si>
    <t>RIO JANEIRO</t>
  </si>
  <si>
    <t>CONTOS E CRÔNICAS PARA LER NA ESCOLA</t>
  </si>
  <si>
    <t>BOULAY</t>
  </si>
  <si>
    <t>GUIA DE MERCADO BRASILEIRO DA MÚSICA</t>
  </si>
  <si>
    <t>LAJOLO</t>
  </si>
  <si>
    <t>PRIMEIRO DE MAIO</t>
  </si>
  <si>
    <t>PIZA</t>
  </si>
  <si>
    <t>TACHINARDI</t>
  </si>
  <si>
    <t>CAUDURO</t>
  </si>
  <si>
    <t xml:space="preserve">JOÃO CARLOS  </t>
  </si>
  <si>
    <t>NAVES</t>
  </si>
  <si>
    <t>RICARDO III- WILLIAM SHASKESPEARE</t>
  </si>
  <si>
    <t>LUNA</t>
  </si>
  <si>
    <t>ESCRAVISMO EM SÃO PAULO E MINAS GERAIS</t>
  </si>
  <si>
    <t>SERNA</t>
  </si>
  <si>
    <t>ANTONIO CANDIDO</t>
  </si>
  <si>
    <t>EDITORA UNICAMP</t>
  </si>
  <si>
    <t>3 PEÇAS INEDITAS</t>
  </si>
  <si>
    <t>EDITORA UNB</t>
  </si>
  <si>
    <t>BRASILIA</t>
  </si>
  <si>
    <t>LOJOLO</t>
  </si>
  <si>
    <t>MURAT</t>
  </si>
  <si>
    <t>RODRIGO</t>
  </si>
  <si>
    <t>JOÃO BETHENCOURT  O LOCATÁRIO DA COMÉDIA</t>
  </si>
  <si>
    <t>LITTO</t>
  </si>
  <si>
    <t>APRENDIZAGEM A DISTÂNCIA</t>
  </si>
  <si>
    <t>CARPENTIER</t>
  </si>
  <si>
    <t>VILLA LOBOS</t>
  </si>
  <si>
    <t>ARTIGAS</t>
  </si>
  <si>
    <t>CAMINHOS DO ELEVADO  MEMÓRIA E PROJETOS</t>
  </si>
  <si>
    <t>AMBIENTAL</t>
  </si>
  <si>
    <t>INSTITUTO SOCIO</t>
  </si>
  <si>
    <t>KOOTIRA YA ME' NE BUEHINA - WA' IKINA KRITI KOOTIRIA YAME'NE</t>
  </si>
  <si>
    <t>ARAUJO</t>
  </si>
  <si>
    <t>MUSEO DE LA SOLIDARIDAD SALVADOR ALLENDE</t>
  </si>
  <si>
    <t>VÁRIOS</t>
  </si>
  <si>
    <t>AUTORES</t>
  </si>
  <si>
    <t>APRENDEDO PORTUGUÊS NAS ESCOLAS TIRIYÓ E KAXUYANA</t>
  </si>
  <si>
    <t>CASTRO</t>
  </si>
  <si>
    <t>DANIELE</t>
  </si>
  <si>
    <t xml:space="preserve">LIGHTS OUT </t>
  </si>
  <si>
    <t>LIGIA</t>
  </si>
  <si>
    <t>ELISEU VISCONTI</t>
  </si>
  <si>
    <t>O AMOR DO VAMPIRO</t>
  </si>
  <si>
    <t>FIORELLI</t>
  </si>
  <si>
    <t>ALEXANDRE</t>
  </si>
  <si>
    <t>SÉRGIO CARLOS</t>
  </si>
  <si>
    <t>BOLETIM DO ARQUIVO</t>
  </si>
  <si>
    <t>SPITERI</t>
  </si>
  <si>
    <t>MUSA</t>
  </si>
  <si>
    <t>JOÃO LUIZ</t>
  </si>
  <si>
    <t>UM INVERNO</t>
  </si>
  <si>
    <t>CORDEIRO</t>
  </si>
  <si>
    <t>OS CORTIÇOS DE SANTA IFIGÊNIA: SANITARISMO E URBANIZAÇÃO( 1893)</t>
  </si>
  <si>
    <t>PRATICANDO PORTUGUÊS NAS ESCOLAS TIRIYÓ E KAXUYANA</t>
  </si>
  <si>
    <t>ROSENFELD</t>
  </si>
  <si>
    <t>REVISTA DA BIBLIOTECA MÁRIO DE ANDRADE</t>
  </si>
  <si>
    <t>BOMBINHO</t>
  </si>
  <si>
    <t>O QUADRADO AMARELO</t>
  </si>
  <si>
    <t>AMARAL</t>
  </si>
  <si>
    <t>CÉLIO</t>
  </si>
  <si>
    <t>LAURO ÁVILA</t>
  </si>
  <si>
    <t>ARQUIVO EM IMAGENS NÚMERO 5 SÉRIE ÚLTIMA HORA ARTES</t>
  </si>
  <si>
    <t>SORAYA</t>
  </si>
  <si>
    <t>MEMORIAL DO IMIGRANTE</t>
  </si>
  <si>
    <t>ARAÍ</t>
  </si>
  <si>
    <t>100 ANOS DA IMIGRAÇÃO JAPONESA NO BRASIL</t>
  </si>
  <si>
    <t>A IMPRENSA CONFISCADA PELO DEOPS 1924-1954</t>
  </si>
  <si>
    <t>NICOLAU</t>
  </si>
  <si>
    <t>MARIETA LUCIA MACHADO</t>
  </si>
  <si>
    <t>UMA EXPERIÊNCIA DE FORMAÇÃO DE PROFESSORES NA USP</t>
  </si>
  <si>
    <t>ZÉLIO ALVES PINTO</t>
  </si>
  <si>
    <t>HISTÓRIA E PERSONAGENS</t>
  </si>
  <si>
    <t>PUCHEU</t>
  </si>
  <si>
    <t>GUIA CONCISO DE AUTORES BRASILEIROS</t>
  </si>
  <si>
    <t>AVANCINI</t>
  </si>
  <si>
    <t>ENTRE GUEIXAS E SAMURAIS</t>
  </si>
  <si>
    <t>LAUDANNA</t>
  </si>
  <si>
    <t>HOMENAGEM AOS MESTRES: ESCULTURAS NA USP</t>
  </si>
  <si>
    <t>GILBERTO SALVADOR GÊNESIS</t>
  </si>
  <si>
    <t>RATTS</t>
  </si>
  <si>
    <t>MAPAS DE UM MUNDO FERES LOURENÇO KROURY</t>
  </si>
  <si>
    <t>CORTESÃO</t>
  </si>
  <si>
    <t>ALEXANDRE DE GUSMÃO &amp; O TRATADO DE MADRID - TOMO II</t>
  </si>
  <si>
    <t>IAVELBERG</t>
  </si>
  <si>
    <t>HEYSS</t>
  </si>
  <si>
    <t>TRAÍDA-THE HOUSE OF NIGHT- LIVRO 2</t>
  </si>
  <si>
    <t>NOVO SÉCULO</t>
  </si>
  <si>
    <t>ESCOLHIDA-THE HOUSE OF NIGHT-LIVRO 3</t>
  </si>
  <si>
    <t>MOORE</t>
  </si>
  <si>
    <t>MICHAEL</t>
  </si>
  <si>
    <t>STEINBRUCH</t>
  </si>
  <si>
    <t>ÁLGEBRA LINEAR</t>
  </si>
  <si>
    <t>SÊNIOR</t>
  </si>
  <si>
    <t>BEGNOSSI</t>
  </si>
  <si>
    <t>COMPETÊNCIAS PROFISSIONAIS I</t>
  </si>
  <si>
    <t>ANHANGUERA EDUC</t>
  </si>
  <si>
    <t>PALAIA</t>
  </si>
  <si>
    <t>NOÇÕES ESSENCIAIS DE DIREITO</t>
  </si>
  <si>
    <t>DESENVOLVIMENTO PESSOAL E PROFISSIONAL</t>
  </si>
  <si>
    <t>HALLETT</t>
  </si>
  <si>
    <t>BENEDITO</t>
  </si>
  <si>
    <t>FUSARI</t>
  </si>
  <si>
    <t>ARTE</t>
  </si>
  <si>
    <t>STUPID WRITE MEN - UMA NAÇÃO DE IDIOTAS</t>
  </si>
  <si>
    <t>W11 EDITORA</t>
  </si>
  <si>
    <t>FUNDAÇÃO PADRE ANCHIETA</t>
  </si>
  <si>
    <t>RÉU</t>
  </si>
  <si>
    <t>EVALDO FERNANDES JR</t>
  </si>
  <si>
    <t xml:space="preserve">INFORMÁTICA VOLUME 2-REDES E MANUTENÇÃO DE COMPUTADORES </t>
  </si>
  <si>
    <t>WIAZOVSKI</t>
  </si>
  <si>
    <t>USBERCO</t>
  </si>
  <si>
    <t>JOÃO</t>
  </si>
  <si>
    <t>QUÍMICA ESSENCIAL</t>
  </si>
  <si>
    <t>QUÍMICA</t>
  </si>
  <si>
    <t>A REVOLUÇÃO DE 1932 - CONSTITUIÇÃO E CIDADANIA</t>
  </si>
  <si>
    <t>MARIGO</t>
  </si>
  <si>
    <t>LUIZ CLAUDIO</t>
  </si>
  <si>
    <t>ECOSSISTEMAS DO BRASIL</t>
  </si>
  <si>
    <t>ABAURRE</t>
  </si>
  <si>
    <t>NICOLA</t>
  </si>
  <si>
    <t>CIRANDA CULTURAL</t>
  </si>
  <si>
    <t>JOSEPH JR</t>
  </si>
  <si>
    <t>O LIVRO DE MÓRMON - OUTRO TESTAMENTO DE JESUS CRISTO</t>
  </si>
  <si>
    <t>A IGREJA DE JESUS CRISTO DOS SANTOS DOS ÚLTIMOS DIAS</t>
  </si>
  <si>
    <t>PARAGUAY</t>
  </si>
  <si>
    <t>RELIGIÃO</t>
  </si>
  <si>
    <t>BONASSI</t>
  </si>
  <si>
    <t>ANGRA</t>
  </si>
  <si>
    <t>CIPA - COMISSÃO INTERNA DE PREVENÇÃO DE ACIDENTES</t>
  </si>
  <si>
    <t>NOBRE</t>
  </si>
  <si>
    <t>VICENTINO</t>
  </si>
  <si>
    <t>CLÁUDIO</t>
  </si>
  <si>
    <t>HISTÓRIA GERAL</t>
  </si>
  <si>
    <t>BIASI</t>
  </si>
  <si>
    <t>ULRICH</t>
  </si>
  <si>
    <t>PAUL</t>
  </si>
  <si>
    <t>OS GRANDES ENIGMAS DAS CIVILIZAÇÕES DESAPARECIDAS</t>
  </si>
  <si>
    <t>OTTO PIERRE</t>
  </si>
  <si>
    <t>ROCHEFORT</t>
  </si>
  <si>
    <t>O REPOUSO DO GUERREIRO</t>
  </si>
  <si>
    <t>MAURIER</t>
  </si>
  <si>
    <t>DAPHNE DU</t>
  </si>
  <si>
    <t>REBECCA A MULHER INESQUECIVEL</t>
  </si>
  <si>
    <t>BRAILE</t>
  </si>
  <si>
    <t>CARA, CADÊ O MEU PAÍS</t>
  </si>
  <si>
    <t>CRESPO</t>
  </si>
  <si>
    <t>ESTATÍSTICA FÁCIL</t>
  </si>
  <si>
    <t>FREI LUÍS DE SOUZA</t>
  </si>
  <si>
    <t>CANFIELD</t>
  </si>
  <si>
    <t>WEST</t>
  </si>
  <si>
    <t>NOVA CUTURAL</t>
  </si>
  <si>
    <t>OLGA</t>
  </si>
  <si>
    <t>LAI</t>
  </si>
  <si>
    <t>QUARK</t>
  </si>
  <si>
    <t>TORRECILHA</t>
  </si>
  <si>
    <t>APRENDIZAGEM INDUSTRIAL - ELETRICIDADE GERAL TEORIA</t>
  </si>
  <si>
    <t>TRASFERETTI</t>
  </si>
  <si>
    <t>PADRE JOSÉ A.</t>
  </si>
  <si>
    <t>TEOLOGIA &amp; REALIDADE SOCIAL</t>
  </si>
  <si>
    <t>ALÍNEA</t>
  </si>
  <si>
    <t>MARTINEZ</t>
  </si>
  <si>
    <t>FURTADO</t>
  </si>
  <si>
    <t>SMOLE</t>
  </si>
  <si>
    <t>KÁTIA STOCCO</t>
  </si>
  <si>
    <t>MAGNOLI</t>
  </si>
  <si>
    <t>ELETRÔNICA FÍSICA E MODELOS DE CIRCUITO DE TRANSÍSTORES</t>
  </si>
  <si>
    <t>FAORO</t>
  </si>
  <si>
    <t>MANUAL PARA O EXAME PSICOLÓGICO DA CRIANÇA</t>
  </si>
  <si>
    <t>MESTRE JOU</t>
  </si>
  <si>
    <t>HUISMAN</t>
  </si>
  <si>
    <t>DENIS</t>
  </si>
  <si>
    <t>CURSO MODERNO DE FILOSOFIA</t>
  </si>
  <si>
    <t>FARACO</t>
  </si>
  <si>
    <t>ETTINGER</t>
  </si>
  <si>
    <t>DIREÇÃO E PRODUTIVIDADE</t>
  </si>
  <si>
    <t>IBRASA</t>
  </si>
  <si>
    <t>RELAÇÕES HUMANAS</t>
  </si>
  <si>
    <t>ADMINISTRAÇÃO DO PESSOAL</t>
  </si>
  <si>
    <t>CONTROLE E SUPERVISÃO</t>
  </si>
  <si>
    <t>ORGANIZAÇÃO E DIREÇÃO DA PRODUÇÃO</t>
  </si>
  <si>
    <t>DIREÇÃO FINANCEIRA</t>
  </si>
  <si>
    <t>OS GRANDES ENIGMAS DOS TESOUROS PERDIDOS</t>
  </si>
  <si>
    <t>SPINDEL</t>
  </si>
  <si>
    <t>GOLDEMBERG</t>
  </si>
  <si>
    <t>LANE</t>
  </si>
  <si>
    <t>SONHOS D´OURO</t>
  </si>
  <si>
    <t>O ERMITÃO DA GLÓRIA / A ALMA DO LÁZARO / O GUARATUJA</t>
  </si>
  <si>
    <t>AS MINAS DE PRATA</t>
  </si>
  <si>
    <t>A VIUVINHA / CINCO MINUTOS / A PATA DA GAZELA</t>
  </si>
  <si>
    <t>AÇOS E FERROS FUNDIDOS</t>
  </si>
  <si>
    <t>ASSOCIAÇÃO BRASILEIRA DE METAIS</t>
  </si>
  <si>
    <t>COC</t>
  </si>
  <si>
    <t>RIBEIRÃO PRETO</t>
  </si>
  <si>
    <t>BIOLOGIA 5</t>
  </si>
  <si>
    <t>CRAWFORD</t>
  </si>
  <si>
    <t>MOSFET IN CIRCUIT DESING</t>
  </si>
  <si>
    <t>LITEC</t>
  </si>
  <si>
    <t>ÂNGELO</t>
  </si>
  <si>
    <t>DBA</t>
  </si>
  <si>
    <t>HISTÓRIA DOCUMENTAL DO BRASIL</t>
  </si>
  <si>
    <t>DELGADO</t>
  </si>
  <si>
    <t>HISTÓRIA SOCIAL</t>
  </si>
  <si>
    <t>IFCH/UNICAMP</t>
  </si>
  <si>
    <t>REVISTA HISTÓRIA SOCIAL - HISTÓRIA E LITERATURA - Nª 08/09</t>
  </si>
  <si>
    <t>UHLE</t>
  </si>
  <si>
    <t>MICELI</t>
  </si>
  <si>
    <t>HISTÓRIA, HISTÓRIAS - O JOGO DOS JOGOS</t>
  </si>
  <si>
    <t>CARDOSO</t>
  </si>
  <si>
    <t>HISTÓRIA SOCIAL - Nª 7</t>
  </si>
  <si>
    <t>GALVÃO</t>
  </si>
  <si>
    <t>CADERNOS CEMARX N° 5</t>
  </si>
  <si>
    <t>SAES</t>
  </si>
  <si>
    <t>FUNARI</t>
  </si>
  <si>
    <t>DE TOMÁS DE AQUINO A GALILEU -  COLEÇÃO TRAJETÓRIA 2</t>
  </si>
  <si>
    <t>LETRAS E COISAS: ENSAIOS SOBRE A CULTURA ROMANA - COLEÇÃO TRAJETÓRIA 6</t>
  </si>
  <si>
    <t>LEFKA</t>
  </si>
  <si>
    <t>BOLETIM DO CPA 19</t>
  </si>
  <si>
    <t>BOLETIM DO CPA 17</t>
  </si>
  <si>
    <t>CHEVITARESE</t>
  </si>
  <si>
    <t>BOLETIM DO CPA 16</t>
  </si>
  <si>
    <t>BENOIT</t>
  </si>
  <si>
    <t>BOLETIM DO CPA 20/21</t>
  </si>
  <si>
    <t>REVISTA DE ESTUDOS FILOSÓFICOS E HISTÓRICOS DA ANTIGUIDADE 24</t>
  </si>
  <si>
    <t>LOPARIC</t>
  </si>
  <si>
    <t>DESCARTES HEURÍSTICO - COLEÇÃO TRAJETÓRIA 5</t>
  </si>
  <si>
    <t>MODERNOS E COMTEMPORÂNEOS - A TRADIÇÃO FENOMENOLÓGICA</t>
  </si>
  <si>
    <t>MATARAZZO</t>
  </si>
  <si>
    <t>GENTE</t>
  </si>
  <si>
    <t>EISNER</t>
  </si>
  <si>
    <t>WILL</t>
  </si>
  <si>
    <t>UM CONTRATO COM DEUS E OUTRAS HISTÓRIAS DE CORTIÇO</t>
  </si>
  <si>
    <t>DEVIR</t>
  </si>
  <si>
    <t>FRANÇA</t>
  </si>
  <si>
    <t>ANA CRISTINA LIMONGI</t>
  </si>
  <si>
    <t>STRESS E TRABALHO</t>
  </si>
  <si>
    <t>GADELHA</t>
  </si>
  <si>
    <t>O MERCADO DE SOLFWARE NO BRASIL</t>
  </si>
  <si>
    <t>CAEAT</t>
  </si>
  <si>
    <t>PINHEIRO</t>
  </si>
  <si>
    <t>LINUX PARA LEIGOS PASSO A PASSO</t>
  </si>
  <si>
    <t>CIÊNCIA MODERNA</t>
  </si>
  <si>
    <t>LIVROS TEC CIENTIF</t>
  </si>
  <si>
    <t>SOLARIS</t>
  </si>
  <si>
    <t>U.S.A.</t>
  </si>
  <si>
    <t>SCHUMPETER</t>
  </si>
  <si>
    <t>JOSEPH A.</t>
  </si>
  <si>
    <t>TEORIA DO DESENVOLVIMENTO ECONOMICO</t>
  </si>
  <si>
    <t>MARX</t>
  </si>
  <si>
    <t>ABRIL S.A.</t>
  </si>
  <si>
    <t>LOBOS</t>
  </si>
  <si>
    <t>HAMBURG</t>
  </si>
  <si>
    <t>HISTÓRIA GERAL 1</t>
  </si>
  <si>
    <t>RIB. PRETO</t>
  </si>
  <si>
    <t>CHALITA</t>
  </si>
  <si>
    <t>GABRIEL</t>
  </si>
  <si>
    <t>MULHERES QUE MUDARAM O MUNDO</t>
  </si>
  <si>
    <t>KLEMMER</t>
  </si>
  <si>
    <t>BRIAN</t>
  </si>
  <si>
    <t>COMO SER EXTRAORDINÁRIO EM UM MUNDO COMUM</t>
  </si>
  <si>
    <t>LAUROUSSE</t>
  </si>
  <si>
    <t>ATWAN</t>
  </si>
  <si>
    <t>A HISTÓRIA SECRETA DA AL-QAEDA</t>
  </si>
  <si>
    <t>REGIS</t>
  </si>
  <si>
    <t>COMPETINDO EM TEMPO REAL</t>
  </si>
  <si>
    <t>SEBASTIÃO NELSON</t>
  </si>
  <si>
    <t>MERCHANDISING NA PRÁTICA</t>
  </si>
  <si>
    <t>CAROL ANNE</t>
  </si>
  <si>
    <t>CONDUTA CRUEL</t>
  </si>
  <si>
    <t>LAROUSSE</t>
  </si>
  <si>
    <t>KHAN</t>
  </si>
  <si>
    <t>MAHVISH  RUKHSANA</t>
  </si>
  <si>
    <t>DIÁRIO DE GUANTÁNAMO</t>
  </si>
  <si>
    <t>KNIGHT</t>
  </si>
  <si>
    <t>TOMIE OHTAKE</t>
  </si>
  <si>
    <t>FAZER ACONTECER</t>
  </si>
  <si>
    <t>OHNO</t>
  </si>
  <si>
    <t>CENTENÁRIO DA IMIGRAÇÃO JAPONESA NO BRASIL</t>
  </si>
  <si>
    <t>LODY</t>
  </si>
  <si>
    <t>ASTRONOMIA</t>
  </si>
  <si>
    <t>MARCO</t>
  </si>
  <si>
    <t xml:space="preserve">COTRIM </t>
  </si>
  <si>
    <t xml:space="preserve">HISTÓRIA </t>
  </si>
  <si>
    <t>MANUAL DE REDAÇÃO E ESTILO</t>
  </si>
  <si>
    <t>PARMA</t>
  </si>
  <si>
    <t>FRANCISCO DE ASSIS</t>
  </si>
  <si>
    <t>PASSOS</t>
  </si>
  <si>
    <t>MAURO ROMERO LEAL</t>
  </si>
  <si>
    <t>DOENÇAS SEXUALMENTE TRANSMISSÍVEIS</t>
  </si>
  <si>
    <t>EBS</t>
  </si>
  <si>
    <t>STRYJER</t>
  </si>
  <si>
    <t>ROBERTO S. O.</t>
  </si>
  <si>
    <t xml:space="preserve">SOBRE VIDA </t>
  </si>
  <si>
    <t>RAMALHO JUNIOR</t>
  </si>
  <si>
    <t>FRANCISCO</t>
  </si>
  <si>
    <t>ANGLO</t>
  </si>
  <si>
    <t>RAQUEL DE</t>
  </si>
  <si>
    <t>A RESISTÊNCIA ANARQUISTA</t>
  </si>
  <si>
    <t>LEONEL ITAUSSU A.</t>
  </si>
  <si>
    <t>SARDELLA</t>
  </si>
  <si>
    <t>HISTORIA ANTIGA E MEDIEVAL</t>
  </si>
  <si>
    <t xml:space="preserve">QUÍMICA </t>
  </si>
  <si>
    <t>FIGUEIRA</t>
  </si>
  <si>
    <t>DIVALTE GARCIA</t>
  </si>
  <si>
    <t>PORTUGUÊS: LÍNGUA E CULTURA</t>
  </si>
  <si>
    <t>BASE</t>
  </si>
  <si>
    <t>ELIZABETH</t>
  </si>
  <si>
    <t>VIVA PORTUGUÊS</t>
  </si>
  <si>
    <t>LÍNGUA PORTUGUESA</t>
  </si>
  <si>
    <t>LARSON</t>
  </si>
  <si>
    <t xml:space="preserve">ANHANGUERA </t>
  </si>
  <si>
    <t>ANHANGUERA</t>
  </si>
  <si>
    <t>DIREITOS HUMANOS</t>
  </si>
  <si>
    <t>TRALDI</t>
  </si>
  <si>
    <t>REDAÇÃO</t>
  </si>
  <si>
    <t>RAFAEL</t>
  </si>
  <si>
    <t>PROGRAMAÇÃO ORIENTADA A OBJETOS</t>
  </si>
  <si>
    <t>NUCLEO</t>
  </si>
  <si>
    <t>SÂO PAULO</t>
  </si>
  <si>
    <t>EDITORA DO BRASIL</t>
  </si>
  <si>
    <t>DCL</t>
  </si>
  <si>
    <t>GONÇALVES</t>
  </si>
  <si>
    <t>MAUAD</t>
  </si>
  <si>
    <t>ARRUDA</t>
  </si>
  <si>
    <t>SÃO PAULO NOS SECULOS XVI-XVII</t>
  </si>
  <si>
    <t>IMPENSA OFICIAL</t>
  </si>
  <si>
    <t>JOSE LEONARDO DO</t>
  </si>
  <si>
    <t>SÃO PAULO  NO SECULO XIX</t>
  </si>
  <si>
    <t>IMPRENSA OFICAL</t>
  </si>
  <si>
    <t>LUCA</t>
  </si>
  <si>
    <t>FERRIRA</t>
  </si>
  <si>
    <t>MARIA BETANIA</t>
  </si>
  <si>
    <t>CUIDO,LOGO EXISTO</t>
  </si>
  <si>
    <t>IINST ECO FUTURO</t>
  </si>
  <si>
    <t>ANTONIO PEREIRA</t>
  </si>
  <si>
    <t>FUND PADRE ANCHIETA</t>
  </si>
  <si>
    <t>AFONSO</t>
  </si>
  <si>
    <t>CIRCUITOS ELETRICOS</t>
  </si>
  <si>
    <t>LUIZ FERNANDO TEIXIRA</t>
  </si>
  <si>
    <t>ELETRÔNICA ANALÓGICA</t>
  </si>
  <si>
    <t>GOZZI</t>
  </si>
  <si>
    <t xml:space="preserve">GIUSEPPE GIOVANNI MASSIMO </t>
  </si>
  <si>
    <t>MÁQUINAS  E INSTALAÇÕES ELÉTRICAS</t>
  </si>
  <si>
    <t>DIAGO</t>
  </si>
  <si>
    <t>RONALDO</t>
  </si>
  <si>
    <t>ÁLVARO GOMES</t>
  </si>
  <si>
    <t>PAREDE</t>
  </si>
  <si>
    <t>ISMAEL MOURA</t>
  </si>
  <si>
    <t>AUTOMOÇÃO INDUSTRIAL</t>
  </si>
  <si>
    <t>CLAUDEMIR CLAUDINO</t>
  </si>
  <si>
    <t>PROJETOS E ENSAIOS MECÂNICOS</t>
  </si>
  <si>
    <t>ANTONIO CARLOS DA</t>
  </si>
  <si>
    <t>TECNOLOGIA DOS MATERIAIS E INDUSTRIAL</t>
  </si>
  <si>
    <t>ACCETTO</t>
  </si>
  <si>
    <t>EGMAR</t>
  </si>
  <si>
    <t>MARIA LEONOR REIS</t>
  </si>
  <si>
    <t xml:space="preserve">AUTOMOÇÃO </t>
  </si>
  <si>
    <t>BARRIOS</t>
  </si>
  <si>
    <t>DANIEL  BENITEZ</t>
  </si>
  <si>
    <t>MÉTODOS E PROCESSOS INDUSTRIAIS</t>
  </si>
  <si>
    <t>SERGIO AUGUSTO</t>
  </si>
  <si>
    <t>KEY TO ENGLISH</t>
  </si>
  <si>
    <t>MEGID</t>
  </si>
  <si>
    <t>CRISTIANE MARIA</t>
  </si>
  <si>
    <t>LINGUAGEM,TRABALHO E TECNOLOGIA</t>
  </si>
  <si>
    <t>EVA CHOW</t>
  </si>
  <si>
    <t>PLANEJAMENTO E DESENVOLVIMENTO DO TCC</t>
  </si>
  <si>
    <t>CARMEN BASSI</t>
  </si>
  <si>
    <t>ÉTICA PROFISSIONAL E CIDADANIA ORGANIZACIONAL</t>
  </si>
  <si>
    <t>ÉTICA</t>
  </si>
  <si>
    <t>JOSE EDUARDO</t>
  </si>
  <si>
    <t>SEGURANÇA E QUALIDADE</t>
  </si>
  <si>
    <t>ELETRÔNICA PARA MECÂNICA</t>
  </si>
  <si>
    <t>FONTELLES</t>
  </si>
  <si>
    <t>INSTITUTO ECOFUTURO</t>
  </si>
  <si>
    <t>BECKER</t>
  </si>
  <si>
    <t>VIAGENS NA MINHA TERRA</t>
  </si>
  <si>
    <t>PAULUS</t>
  </si>
  <si>
    <t>BARBIERI</t>
  </si>
  <si>
    <t>GESTÃO AMBIENTAL EMPRESARIAL</t>
  </si>
  <si>
    <t>GESTÃO AMBIENTAL</t>
  </si>
  <si>
    <t>SEIFFERT</t>
  </si>
  <si>
    <t>MARI ELIZABETE BERNARDINI</t>
  </si>
  <si>
    <t>INSTRUMENTOS,ESFERAS DE AÇÃO E EDUCAÇÃO AMBIENTAL</t>
  </si>
  <si>
    <t>ACHCAR</t>
  </si>
  <si>
    <t>LIVROS DA FUVEST-I</t>
  </si>
  <si>
    <t>10038/0</t>
  </si>
  <si>
    <t>WILSON PÁDUA PAULA</t>
  </si>
  <si>
    <t>MULTIMÍDIA</t>
  </si>
  <si>
    <t>GEN/LTC</t>
  </si>
  <si>
    <t>TENENBAUM</t>
  </si>
  <si>
    <t>ESTRUTURA DE DADOS</t>
  </si>
  <si>
    <t>LAUDON</t>
  </si>
  <si>
    <t>KENNETH C.</t>
  </si>
  <si>
    <t>SISTEMAS DE ORIENTAÇÃO GERENCIAL</t>
  </si>
  <si>
    <t>FLÁVIO DE</t>
  </si>
  <si>
    <t>A ESCRITA DA HISTÓRIA</t>
  </si>
  <si>
    <t>ESCOLA EDUCACIONAL</t>
  </si>
  <si>
    <t>LACOMBE</t>
  </si>
  <si>
    <t>TEORIA GERAL DA ADMINISTRAÇÃO</t>
  </si>
  <si>
    <t>METODOLOGIA DE PROJETOS</t>
  </si>
  <si>
    <t>BOCK</t>
  </si>
  <si>
    <t>ANA MERCÊS BAHIA</t>
  </si>
  <si>
    <t>PISICOLOGIA  FÁCIL</t>
  </si>
  <si>
    <t>DEMO</t>
  </si>
  <si>
    <t>PRATICAR CIÊNCIA</t>
  </si>
  <si>
    <t>METODOLOGIA</t>
  </si>
  <si>
    <t>ANTOLOGIA POETICA</t>
  </si>
  <si>
    <t xml:space="preserve">MEIRELES </t>
  </si>
  <si>
    <t>COMPAHIA DAS LETRAS</t>
  </si>
  <si>
    <t xml:space="preserve">AMADO </t>
  </si>
  <si>
    <t>9900</t>
  </si>
  <si>
    <t>A MULHER DO VIZINHO</t>
  </si>
  <si>
    <t>SHUMAHER</t>
  </si>
  <si>
    <t>VILSON</t>
  </si>
  <si>
    <t>LITERARTE</t>
  </si>
  <si>
    <t>LOLY AMARO DE</t>
  </si>
  <si>
    <t>HEITOR VILLA-LOBOS</t>
  </si>
  <si>
    <t>IVONE MARCHI LAINETTI</t>
  </si>
  <si>
    <t>OBSRVATÓRIO ESCOLAR</t>
  </si>
  <si>
    <t>ORVIL</t>
  </si>
  <si>
    <t>IMPRENSA IMPARCIAL</t>
  </si>
  <si>
    <t>LIMEIRA -SP</t>
  </si>
  <si>
    <t>EDICON</t>
  </si>
  <si>
    <t>MARTELLI</t>
  </si>
  <si>
    <t>MOMENTOS IMPRECISOS... NA IMPRECISÃO DAS HORAS</t>
  </si>
  <si>
    <t>IN HOUSE</t>
  </si>
  <si>
    <t>JUNDIAI</t>
  </si>
  <si>
    <t>BRAGOTTO</t>
  </si>
  <si>
    <t>LUIZ ANTONIO DE O.</t>
  </si>
  <si>
    <t>FÍSICA EM CASA</t>
  </si>
  <si>
    <t>HIAM</t>
  </si>
  <si>
    <t>ALEXANDER</t>
  </si>
  <si>
    <t>TÉCNICAS DE NEGÓCIOS</t>
  </si>
  <si>
    <t>JOSÉ PEDRO</t>
  </si>
  <si>
    <t>RMC 10 ANOS DE INTEGRAÇÃO</t>
  </si>
  <si>
    <t>A&amp;A&amp;A</t>
  </si>
  <si>
    <t>KUBRUSLY</t>
  </si>
  <si>
    <t>ELDE</t>
  </si>
  <si>
    <t>LBT PRODUÇÕES</t>
  </si>
  <si>
    <t>ECR BRASIL - GERENCIAMENTO POR CATEGORIAS 7</t>
  </si>
  <si>
    <t>LOVELOCK</t>
  </si>
  <si>
    <t>JAMES</t>
  </si>
  <si>
    <t>GAIA:ALERTA FINAL</t>
  </si>
  <si>
    <t>INTRÍNSICA</t>
  </si>
  <si>
    <t>ADMINISTRAÇÃO DE MARKETING</t>
  </si>
  <si>
    <t>JAMES C.</t>
  </si>
  <si>
    <t>O MONGE E O EXECUTIVO - UMA HISTÓRIA SOBRE A ESSÊNCIA DA LIDERANÇA</t>
  </si>
  <si>
    <t>GARDNER</t>
  </si>
  <si>
    <t>ARTMED</t>
  </si>
  <si>
    <t>COVEY</t>
  </si>
  <si>
    <t>STEPHEN R.</t>
  </si>
  <si>
    <t>OS 7 HÁBITOS DAS PESSOAS MUITO EFICAZES</t>
  </si>
  <si>
    <t xml:space="preserve">MARIA LÚCIA MENDES DE </t>
  </si>
  <si>
    <t>"CULTURA, SABERES E PRÁTICAS" - MEMÓRIA E HISTÓRIA DA EDUCAÇÃO PROFISSIONAL</t>
  </si>
  <si>
    <t>POEMAS DE ÁLVARO DE CAMPOS</t>
  </si>
  <si>
    <t>RECEITA DE POESIA</t>
  </si>
  <si>
    <t>EDGARD BLUCHER LTDA</t>
  </si>
  <si>
    <t>RÉGIO</t>
  </si>
  <si>
    <t>PELLIZZER</t>
  </si>
  <si>
    <t>VIVIAH,A DUENDE E O BRUXO</t>
  </si>
  <si>
    <t>BERTO EDITORA</t>
  </si>
  <si>
    <t>ITATIBA-SP</t>
  </si>
  <si>
    <t>ESTATÍSTICA BÁSICA</t>
  </si>
  <si>
    <t>EDITORA ATLAS S.A</t>
  </si>
  <si>
    <t>GAZOLLA</t>
  </si>
  <si>
    <t>FÁBULAS NUAS E CRUAS</t>
  </si>
  <si>
    <t>NOOVHA AMERICA</t>
  </si>
  <si>
    <t>LITERATURA COMENTADA</t>
  </si>
  <si>
    <t>PILETTI</t>
  </si>
  <si>
    <t>GASPARETTO</t>
  </si>
  <si>
    <t>ZAMUNER</t>
  </si>
  <si>
    <t xml:space="preserve">PLEIADE </t>
  </si>
  <si>
    <t>O ZAHIR</t>
  </si>
  <si>
    <t>ROCCO LTDA</t>
  </si>
  <si>
    <t>NC</t>
  </si>
  <si>
    <t>RAUSER</t>
  </si>
  <si>
    <t>ENCONTRE DEUS NA CABANA</t>
  </si>
  <si>
    <t>AXLINE</t>
  </si>
  <si>
    <t>AGIR EDITORA</t>
  </si>
  <si>
    <t>GITMAN</t>
  </si>
  <si>
    <t>OURO</t>
  </si>
  <si>
    <t>FAHL</t>
  </si>
  <si>
    <t>PLT - PROGRAMA DO LIVRO TEXTO</t>
  </si>
  <si>
    <t>ANHANGUERA EDUCACIONAL</t>
  </si>
  <si>
    <t>SINCLAYR</t>
  </si>
  <si>
    <t>PROGRAMA PROFISSÃO - CONTABILIDADE INTRODUTÓRIA</t>
  </si>
  <si>
    <t>SECRETARIA DA EDUCAÇÃO</t>
  </si>
  <si>
    <t>ANTONIO CARLOS DE AGUIAR</t>
  </si>
  <si>
    <t>CIRCUITO TURÍSTICO DAS FRUTAS</t>
  </si>
  <si>
    <t>PEZZATO</t>
  </si>
  <si>
    <t>MARTINO</t>
  </si>
  <si>
    <t>A IMPORTÂNCIA DAS PARCERIAS NA EDUCAÇÃO PROFISSIONAL</t>
  </si>
  <si>
    <t>COMPANHIA DA ESCOLA</t>
  </si>
  <si>
    <t>DESENVOLVIMENTO SUSTENTÁVEL</t>
  </si>
  <si>
    <t>LIVRO COMEMORATIVO 2009 - COMPILAÇÃO DOS MELHORES PROJETOS</t>
  </si>
  <si>
    <t>O VENCEDOR ESTÁ SÓ</t>
  </si>
  <si>
    <t>GALERA RECORD</t>
  </si>
  <si>
    <t>MANIFESTO DO PARTIDO COMUNISTA</t>
  </si>
  <si>
    <t>PENGUIN COMPANHIA</t>
  </si>
  <si>
    <t>EDITORA CAMPUS</t>
  </si>
  <si>
    <t>GEOMETRIA DESCRITIVA</t>
  </si>
  <si>
    <t>INTRODUÇÃO À RESISTÊNCIA DOS MATERIAIS</t>
  </si>
  <si>
    <t>BERNARDO</t>
  </si>
  <si>
    <t>ISTO É</t>
  </si>
  <si>
    <t>PANDORGA</t>
  </si>
  <si>
    <t>TZU</t>
  </si>
  <si>
    <t>MORE</t>
  </si>
  <si>
    <t>MAQUIAVEL</t>
  </si>
  <si>
    <t>ABDR</t>
  </si>
  <si>
    <t>CARSON</t>
  </si>
  <si>
    <t>GAIA</t>
  </si>
  <si>
    <t>BELTRÁN</t>
  </si>
  <si>
    <t>BANCO DE QUESTÕES 2013</t>
  </si>
  <si>
    <t>FONTENELLE</t>
  </si>
  <si>
    <t>BOITEMPO EDITORIAL</t>
  </si>
  <si>
    <t>PARA GOSTAR DE ESCREVER</t>
  </si>
  <si>
    <t>LITERATURA BRASILEIRA</t>
  </si>
  <si>
    <t>NUNCA DESISTA DE SEUS SONHOS</t>
  </si>
  <si>
    <t>MATEMÁTICA FINANCEIRA E ENGENHARIA ECONÔMICA</t>
  </si>
  <si>
    <t>FAT</t>
  </si>
  <si>
    <t>FORJAZ</t>
  </si>
  <si>
    <t>A PRINCESA QUE ENGANOU A MORTE</t>
  </si>
  <si>
    <t>AQUARIANA</t>
  </si>
  <si>
    <t>IBSEN</t>
  </si>
  <si>
    <t>CASA DE BONECAS</t>
  </si>
  <si>
    <t>VEREDAS</t>
  </si>
  <si>
    <t>MAIRIPORÃ</t>
  </si>
  <si>
    <t>PLÊIADE</t>
  </si>
  <si>
    <t>SECRETÁRIA DE EDUCAÇÃO BÁSICA</t>
  </si>
  <si>
    <t>PIÁ</t>
  </si>
  <si>
    <t>BECHARA</t>
  </si>
  <si>
    <t>GEIGER</t>
  </si>
  <si>
    <t>LEXIKON</t>
  </si>
  <si>
    <t>O BRUXO E A BRUXINHA</t>
  </si>
  <si>
    <t>GIFFIN</t>
  </si>
  <si>
    <t>QUESTÕES DO CORAÇÃO</t>
  </si>
  <si>
    <t>LR EDITORES LTDA</t>
  </si>
  <si>
    <t>SPORCK</t>
  </si>
  <si>
    <t>FACT ADVANCED CMOS LOGIC DATABOOK</t>
  </si>
  <si>
    <t>CALIFORNIA</t>
  </si>
  <si>
    <t>NATIONAL SEMICONDUCTOR</t>
  </si>
  <si>
    <t>ROWLING</t>
  </si>
  <si>
    <t>PAUSCH</t>
  </si>
  <si>
    <t>A LIÇÃO FINAL</t>
  </si>
  <si>
    <t>ALBOM</t>
  </si>
  <si>
    <t>ARQUEIRO</t>
  </si>
  <si>
    <t>LODI</t>
  </si>
  <si>
    <t>ORIENTAÇÕES CURRICULARES PARA O ENSINO MÉDIO</t>
  </si>
  <si>
    <t>FISBERG</t>
  </si>
  <si>
    <t xml:space="preserve">ALEX FISBERG </t>
  </si>
  <si>
    <t>O LÍDER TÉCNICO</t>
  </si>
  <si>
    <t>EDITORA AFILIADA</t>
  </si>
  <si>
    <t>O LADO HUMANO DA PRODUTIVIDADE</t>
  </si>
  <si>
    <t>VIRGO</t>
  </si>
  <si>
    <t>SÃO CAETANO DO SUL</t>
  </si>
  <si>
    <t>CERQUEIRA NETO</t>
  </si>
  <si>
    <t>EDGARD PEDREIRA DE</t>
  </si>
  <si>
    <t>A CLÍNICA DE GERENCIAMENTO</t>
  </si>
  <si>
    <t>BERGAMINI</t>
  </si>
  <si>
    <t>CECÍLIA WHITAKER</t>
  </si>
  <si>
    <t>LIDERANÇA ADMINISTRAÇÃO DO SENTIDO</t>
  </si>
  <si>
    <t>DONALD G.</t>
  </si>
  <si>
    <t>A FORÇA DE UM LÍDER</t>
  </si>
  <si>
    <t>WAHBA</t>
  </si>
  <si>
    <t>RENTABILIDADE - SAINDO DA TEORIA E PARTINDO PARA A PRÁTICA</t>
  </si>
  <si>
    <t>WILLINGHAM</t>
  </si>
  <si>
    <t>EDUCATOR</t>
  </si>
  <si>
    <t>HUCZMARSKI</t>
  </si>
  <si>
    <t>LIDERANÇA BASEADA EM VALORES</t>
  </si>
  <si>
    <t>REIS</t>
  </si>
  <si>
    <t>COLLINS</t>
  </si>
  <si>
    <t>AS REVOLUÇÕES BURGUESAS</t>
  </si>
  <si>
    <t>RIORDAN</t>
  </si>
  <si>
    <t>BOWDEN</t>
  </si>
  <si>
    <t>PULLMAN</t>
  </si>
  <si>
    <t>OBJETIVA LTDA</t>
  </si>
  <si>
    <t>LAHAYE</t>
  </si>
  <si>
    <t>O ANTICRISTO CHEGA AO PODER NICOLAE</t>
  </si>
  <si>
    <t>EDITORA HAGNOS LTDA</t>
  </si>
  <si>
    <t>UNITED PRESS</t>
  </si>
  <si>
    <t>CIA EDITORA NACIONAL</t>
  </si>
  <si>
    <t>PRO-POSIÇÕES</t>
  </si>
  <si>
    <t>PAIS BRILHANTES PROFESSORES FASCINANTE</t>
  </si>
  <si>
    <t>SEXANTE</t>
  </si>
  <si>
    <t>O FEMININO E O SAGRADO</t>
  </si>
  <si>
    <t>ÁGORA</t>
  </si>
  <si>
    <t>AVILLANO</t>
  </si>
  <si>
    <t>SQL SERVER 2000</t>
  </si>
  <si>
    <t>FNDE</t>
  </si>
  <si>
    <t>BASE EDITORIAL LTDA</t>
  </si>
  <si>
    <t>BRANT</t>
  </si>
  <si>
    <t>CASA ABERTA</t>
  </si>
  <si>
    <t>EDIÇÕES DUBOLSINHO</t>
  </si>
  <si>
    <t>AURÉLIO BUARQUE DE HOLANDA</t>
  </si>
  <si>
    <t>MAR DE HISTÓRIAS</t>
  </si>
  <si>
    <t>AS FILHAS SEM NOME</t>
  </si>
  <si>
    <t xml:space="preserve">GALERA </t>
  </si>
  <si>
    <t>LENDO E APRENDENDO</t>
  </si>
  <si>
    <t>BUCHAN</t>
  </si>
  <si>
    <t>OS 39 DEGRAUS</t>
  </si>
  <si>
    <t>TORDSILHAS</t>
  </si>
  <si>
    <t>OS PAPÉIS DE LUCAS</t>
  </si>
  <si>
    <t>ARQUIPÉLAGO EDITORIAL</t>
  </si>
  <si>
    <t>ONAWALE</t>
  </si>
  <si>
    <t>MAZZA EDIÇÕES</t>
  </si>
  <si>
    <t>MINHA VIDA COM BORIS</t>
  </si>
  <si>
    <t>ESSE NOSSO PORTUGUÊS</t>
  </si>
  <si>
    <t>SANT´ANA</t>
  </si>
  <si>
    <t>AFFONSO ROMANO DE</t>
  </si>
  <si>
    <t>SÍSIFO DESDE A MONTANHA</t>
  </si>
  <si>
    <t>SOCIEDADE LITERÁRIA EDIÇÕES</t>
  </si>
  <si>
    <t>CONTOS DE AMOR</t>
  </si>
  <si>
    <t>VIDA MELHOR</t>
  </si>
  <si>
    <t>LUNARDI</t>
  </si>
  <si>
    <t>A VENDEDORA DE FÓSFOROS</t>
  </si>
  <si>
    <t>PIMENTEL</t>
  </si>
  <si>
    <t>MYRRHA</t>
  </si>
  <si>
    <t>BARBERY</t>
  </si>
  <si>
    <t>CONTOS HÚNGAROS</t>
  </si>
  <si>
    <t>HEDRA</t>
  </si>
  <si>
    <t>RIBAS</t>
  </si>
  <si>
    <t>CONTRAFEITO</t>
  </si>
  <si>
    <t>TERCEIRO NOME</t>
  </si>
  <si>
    <t>JATOBÁ</t>
  </si>
  <si>
    <t>THOR</t>
  </si>
  <si>
    <t xml:space="preserve">AVEY </t>
  </si>
  <si>
    <t>GOL</t>
  </si>
  <si>
    <t>LEROY</t>
  </si>
  <si>
    <t>NIETZSCHE</t>
  </si>
  <si>
    <t>CHICA, SINHÁ !</t>
  </si>
  <si>
    <t>UNIVERSO DOS LIVROS</t>
  </si>
  <si>
    <t>OTELO</t>
  </si>
  <si>
    <t>NEMO</t>
  </si>
  <si>
    <t>PAX</t>
  </si>
  <si>
    <t>LEONARDINHO</t>
  </si>
  <si>
    <t>ONDJAKI</t>
  </si>
  <si>
    <t>LÊ</t>
  </si>
  <si>
    <t>A POESIA DO NOME</t>
  </si>
  <si>
    <t>FRASE &amp; EFEITO</t>
  </si>
  <si>
    <t>ALONSO</t>
  </si>
  <si>
    <t>PULO DO GATO</t>
  </si>
  <si>
    <t>NANETTI</t>
  </si>
  <si>
    <t>FOI NA PRIMAVERA</t>
  </si>
  <si>
    <t>UDP</t>
  </si>
  <si>
    <t>AS MELHORES HISTÓRIAS DE FERNANDO SABINO</t>
  </si>
  <si>
    <t>MAGMA</t>
  </si>
  <si>
    <t>DUQUE DE CAXIAS</t>
  </si>
  <si>
    <t>RITER</t>
  </si>
  <si>
    <t>EU E O SILÊNCIO DO MEU PAI</t>
  </si>
  <si>
    <t>CAZARRÉ</t>
  </si>
  <si>
    <t>TEZZA</t>
  </si>
  <si>
    <t>PÁGINAS DO FUTURO</t>
  </si>
  <si>
    <t>CASA DA PALAVRA</t>
  </si>
  <si>
    <t>CIRANDA DE NÓS</t>
  </si>
  <si>
    <t>GRUA</t>
  </si>
  <si>
    <t>COSAC NAIF</t>
  </si>
  <si>
    <t>CALA A BOCA E ME BEIJA</t>
  </si>
  <si>
    <t>POEMAS DE OUVIDO</t>
  </si>
  <si>
    <t>PONTEIO</t>
  </si>
  <si>
    <t>DOUCEY</t>
  </si>
  <si>
    <t>VICTOR JARA NÃO A DITADURA</t>
  </si>
  <si>
    <t>DILL</t>
  </si>
  <si>
    <t>JPA</t>
  </si>
  <si>
    <t>VALERA</t>
  </si>
  <si>
    <t>N.D.A.</t>
  </si>
  <si>
    <t>MICRÔMEGAS - UMA HISTÓRIA FILOSOFICA</t>
  </si>
  <si>
    <t>AUTÊNTICA</t>
  </si>
  <si>
    <t>HOFFMANN</t>
  </si>
  <si>
    <t>A JANELA DE ESQUINA DO MEU PRIMO</t>
  </si>
  <si>
    <t>GOUTEMBERG</t>
  </si>
  <si>
    <t>JACOB</t>
  </si>
  <si>
    <t>A ESPADA E O NOVELO</t>
  </si>
  <si>
    <t>LUCCHESI</t>
  </si>
  <si>
    <t>DISTER RECORD</t>
  </si>
  <si>
    <t>CASA LYGIA BOJUNGA LTDA</t>
  </si>
  <si>
    <t>BAUN</t>
  </si>
  <si>
    <t>O MÁGICO DE ÓZ</t>
  </si>
  <si>
    <t>BARBA NEGRA</t>
  </si>
  <si>
    <t>XISTO</t>
  </si>
  <si>
    <t>ESSE INFERNO VAI ACABAR</t>
  </si>
  <si>
    <t>MUSSA</t>
  </si>
  <si>
    <t>OBRA COMPLETA</t>
  </si>
  <si>
    <t>CORREIO DO TEMPO</t>
  </si>
  <si>
    <t>10 ANOS COM MAFALDA</t>
  </si>
  <si>
    <t>PARRA</t>
  </si>
  <si>
    <t>SONHO DE UMA NOITE DE VERÃO</t>
  </si>
  <si>
    <t>NASSAR</t>
  </si>
  <si>
    <t>MONTERO</t>
  </si>
  <si>
    <t>A ESTRUTURA DA BOLHA DE SABÃO</t>
  </si>
  <si>
    <t>PARONUZZI</t>
  </si>
  <si>
    <t>DEZ ANOS E NOVE MESES</t>
  </si>
  <si>
    <t>AGUIRRE</t>
  </si>
  <si>
    <t>OS VIZINHOS MORREM NOS ROMANCES</t>
  </si>
  <si>
    <t>MARANHÃO</t>
  </si>
  <si>
    <t>CANINOS - ANTOLOGIA DO VAMPIRO LITERÁRIO</t>
  </si>
  <si>
    <t>ÉRAMOS SEIS</t>
  </si>
  <si>
    <t>EM TRÂNSITO</t>
  </si>
  <si>
    <t>SHELLEY</t>
  </si>
  <si>
    <t>PEIRÓPOLIS</t>
  </si>
  <si>
    <t>TEXTURA AFRO</t>
  </si>
  <si>
    <t>A TERCEIRA MARGEM DO RIO</t>
  </si>
  <si>
    <t xml:space="preserve">TAN </t>
  </si>
  <si>
    <t>OESTERHELD</t>
  </si>
  <si>
    <t>O ETERNAUTA</t>
  </si>
  <si>
    <t>RABELAIS</t>
  </si>
  <si>
    <t>GARGÂNTUA</t>
  </si>
  <si>
    <t>MOITARÁ</t>
  </si>
  <si>
    <t>HARRISON</t>
  </si>
  <si>
    <t>ATIBAIA</t>
  </si>
  <si>
    <t>LIDERANDO MUDANÇAS</t>
  </si>
  <si>
    <t>MARKETING DE RELACIONAMENTO</t>
  </si>
  <si>
    <t>WAITELEY</t>
  </si>
  <si>
    <t>A EMPRESA TOTALMENTE VOLTADA PARA O CLIENTE</t>
  </si>
  <si>
    <t>MCNEILLY</t>
  </si>
  <si>
    <t>SUN TZU E A ARTE DOS NEGÓCIOS</t>
  </si>
  <si>
    <t>KRUGMAN</t>
  </si>
  <si>
    <t>DAVENPORT</t>
  </si>
  <si>
    <t>MINC</t>
  </si>
  <si>
    <t>MACMILLAN</t>
  </si>
  <si>
    <t>CASALECCHI</t>
  </si>
  <si>
    <t>NOVATEC</t>
  </si>
  <si>
    <t>MARINACCI</t>
  </si>
  <si>
    <t>CONSTRUINDO APLICATIVOS MÓVEIS COM JAVA</t>
  </si>
  <si>
    <t>UPTON</t>
  </si>
  <si>
    <t>CENAS DO BRASIL MIGRANTE</t>
  </si>
  <si>
    <t>O FAROESTE</t>
  </si>
  <si>
    <t>FOHLEN</t>
  </si>
  <si>
    <t>INAIÁ MARIA MOREIRA DE CARVALHO</t>
  </si>
  <si>
    <t>EDITORA LUCITEC</t>
  </si>
  <si>
    <t>FILIPAK</t>
  </si>
  <si>
    <t>TEORIA DA METÁFORA</t>
  </si>
  <si>
    <t>HDV</t>
  </si>
  <si>
    <t>A VIDA PATRIARCAL DE SERGIPE</t>
  </si>
  <si>
    <t>EDIÇÃO DO AUTOR</t>
  </si>
  <si>
    <t>ZAMBONI</t>
  </si>
  <si>
    <t>TAMAKI</t>
  </si>
  <si>
    <t xml:space="preserve">BARTHES </t>
  </si>
  <si>
    <t>GREGORI</t>
  </si>
  <si>
    <t>OS BARÕES DA CANDEIA</t>
  </si>
  <si>
    <t xml:space="preserve">JOSÉ OLYMPIO </t>
  </si>
  <si>
    <t>EUROPA AMERICA</t>
  </si>
  <si>
    <t>WOLF</t>
  </si>
  <si>
    <t>SOCIEDADES CAMPONESAS</t>
  </si>
  <si>
    <t>RITCHIE</t>
  </si>
  <si>
    <t>CAPITÃO KIDD E A GUERRA CONTRA OS PIRATAS</t>
  </si>
  <si>
    <t xml:space="preserve">MARTINS </t>
  </si>
  <si>
    <t>A CONGADA DE ILHABELA NA FESTA BENEDITO</t>
  </si>
  <si>
    <t>LIVRAMENTO</t>
  </si>
  <si>
    <t>ESCOLA DE FOLCLORE</t>
  </si>
  <si>
    <t xml:space="preserve">A VIDA NOSSA DE CADA DIA </t>
  </si>
  <si>
    <t>BOLOGNINI</t>
  </si>
  <si>
    <t xml:space="preserve">SANTA RITA VELHA SAFADA </t>
  </si>
  <si>
    <t>BUSCA VIDA</t>
  </si>
  <si>
    <t>CASA DE RUI BARBOSA</t>
  </si>
  <si>
    <t xml:space="preserve">LIMA </t>
  </si>
  <si>
    <t>RICORDI SÃO PAULO</t>
  </si>
  <si>
    <t>EDUFSCAR</t>
  </si>
  <si>
    <t>TOLENTINO</t>
  </si>
  <si>
    <t>A MÃE</t>
  </si>
  <si>
    <t>STUDIO ALFA</t>
  </si>
  <si>
    <t>CMU PUBLICAÇOES</t>
  </si>
  <si>
    <t>STEIN</t>
  </si>
  <si>
    <t>FOLCLORE DE PEÕES E POSSEIROS EM LUTA PLA SOBREVIÊNCIA</t>
  </si>
  <si>
    <t>MACRUZ</t>
  </si>
  <si>
    <t>CERAM</t>
  </si>
  <si>
    <t>CIVILIZAÇÃO BRASILERA</t>
  </si>
  <si>
    <t xml:space="preserve">LEWIN </t>
  </si>
  <si>
    <t>WHITE</t>
  </si>
  <si>
    <t>A GRANDE ESPERANÇA</t>
  </si>
  <si>
    <t>CASA PUBLICADORA BRASILEIRA</t>
  </si>
  <si>
    <t>TATUÍ</t>
  </si>
  <si>
    <t>CASA DE ESCOLA</t>
  </si>
  <si>
    <t>SR. JEQUITIBA - O DIA EM QUE SEU ROSA FALOU</t>
  </si>
  <si>
    <t>QUINTETO EDITORIAL</t>
  </si>
  <si>
    <t>ZATT</t>
  </si>
  <si>
    <t>VASSILIS VASSILIKOS</t>
  </si>
  <si>
    <t>FERES</t>
  </si>
  <si>
    <t>A CULTURA NA RUA</t>
  </si>
  <si>
    <t>CELPE</t>
  </si>
  <si>
    <t>GIRARDELLI</t>
  </si>
  <si>
    <t>TERNOS DE CONGOS ATIBAIA</t>
  </si>
  <si>
    <t>FUNARTE</t>
  </si>
  <si>
    <t>CORES E SABORES DE VINHEDO - UM TRIBUTO ÀS ETNIAS</t>
  </si>
  <si>
    <t>HORIZONTE</t>
  </si>
  <si>
    <t>VINHEDO</t>
  </si>
  <si>
    <t>BURTON</t>
  </si>
  <si>
    <t>VIAGEM DE CANOA DE SABARÁ AO OCEANO ATLÂNTICO</t>
  </si>
  <si>
    <t>CÂMARA BRASILEIRA DO LIVRO</t>
  </si>
  <si>
    <t>ALVA</t>
  </si>
  <si>
    <t>METRÓPOLIS (IN) SUSTENTÁVEIS</t>
  </si>
  <si>
    <t>RELUME DUMARÁ</t>
  </si>
  <si>
    <t>SÃO PAULO EM REVISTA</t>
  </si>
  <si>
    <t>AYMONE</t>
  </si>
  <si>
    <t>CONSELHO MUNICIPAL DOS DIREITOS DA CRIANÇA E DO ADOLESCENTE</t>
  </si>
  <si>
    <t>PMI</t>
  </si>
  <si>
    <t>ESTATUTO DA CRIANÇA E DO ADOLESCENTE</t>
  </si>
  <si>
    <t>GREEN</t>
  </si>
  <si>
    <t>A CULPA É DAS ESTRELAS</t>
  </si>
  <si>
    <t>A PÁTRIA DE CHUTEIRAS</t>
  </si>
  <si>
    <t>UMA INQUIETUDE ENCANTADORA</t>
  </si>
  <si>
    <t>TREZ</t>
  </si>
  <si>
    <t>BALTAR</t>
  </si>
  <si>
    <t>RHJ</t>
  </si>
  <si>
    <t>NISTA-PICCOLO</t>
  </si>
  <si>
    <t>ESPORTE PARA A VIDA NO ENSINO MÉDIO</t>
  </si>
  <si>
    <t>TELOS</t>
  </si>
  <si>
    <t>EDILEUZA PENHA DE</t>
  </si>
  <si>
    <t>NEGRITUDE, CINEMA E EDUCAÇÃO</t>
  </si>
  <si>
    <t>RIOLFI</t>
  </si>
  <si>
    <t>CENGAGE</t>
  </si>
  <si>
    <t>HIPÓLIDE</t>
  </si>
  <si>
    <t>WACHOWICZ</t>
  </si>
  <si>
    <t>AUTORES ASSOCIADOS</t>
  </si>
  <si>
    <t>FERNÁNDEZ</t>
  </si>
  <si>
    <t>GRETEL ERES</t>
  </si>
  <si>
    <t>GÊNEROS TEXTUAIS E PRODUÇÃO ESCRITA</t>
  </si>
  <si>
    <t>GERALDI</t>
  </si>
  <si>
    <t>DISAL</t>
  </si>
  <si>
    <t>BARUERI</t>
  </si>
  <si>
    <t>CADERNOS DE MATHEMA</t>
  </si>
  <si>
    <t>GRUPO A</t>
  </si>
  <si>
    <t>CARNIEL</t>
  </si>
  <si>
    <t>FERRETTI</t>
  </si>
  <si>
    <t>MEDIAÇÃO</t>
  </si>
  <si>
    <t>CAMPANER</t>
  </si>
  <si>
    <t>POUGY</t>
  </si>
  <si>
    <t>MARIA LUIZA M. ABAURRE</t>
  </si>
  <si>
    <t>LEAL</t>
  </si>
  <si>
    <t>CLARO</t>
  </si>
  <si>
    <t>ADAS</t>
  </si>
  <si>
    <t>YAMASHIRO</t>
  </si>
  <si>
    <t>BOLETIM DO CENTRO DE MEMÓRIA UNICAMP 1990</t>
  </si>
  <si>
    <t>NOTTRET</t>
  </si>
  <si>
    <t>VENENO VERDE</t>
  </si>
  <si>
    <t>ARX</t>
  </si>
  <si>
    <t xml:space="preserve">ALENCAR </t>
  </si>
  <si>
    <t>A PENA DE OURO</t>
  </si>
  <si>
    <t>BRASPORT</t>
  </si>
  <si>
    <t>SILVÉRIO</t>
  </si>
  <si>
    <t>CAMARA CLARA</t>
  </si>
  <si>
    <t>800.4</t>
  </si>
  <si>
    <t>BULCÃO</t>
  </si>
  <si>
    <t>CLÓVIS BULCÃO (ORG.)</t>
  </si>
  <si>
    <t>STEPHENIE MEYER</t>
  </si>
  <si>
    <t>A HOSPEDEIRA</t>
  </si>
  <si>
    <t>800.3</t>
  </si>
  <si>
    <t>A RELÍQUIA</t>
  </si>
  <si>
    <t>TRÊS AUTOS: DA ALMA; DA BARCA DO INFERNO; DE MOFINA MENDES</t>
  </si>
  <si>
    <t>EDIOURO PUBLICAÇÕES/ PUBLIFOLHA</t>
  </si>
  <si>
    <t>CAPITÃES DA AREIA</t>
  </si>
  <si>
    <t>EDITORA SCHWARCZ</t>
  </si>
  <si>
    <t>ANJOS E DEMÔNIOS</t>
  </si>
  <si>
    <t>RIO DE JANEITO</t>
  </si>
  <si>
    <t>800.93</t>
  </si>
  <si>
    <t>PARÁBOLA EDITORIAL</t>
  </si>
  <si>
    <t>AS PUPILAS DO SENHOR REITOR</t>
  </si>
  <si>
    <t>800.1</t>
  </si>
  <si>
    <t>RECORDAÇÕES DO ESCRIVÃO ISAÍAS CAMINHA</t>
  </si>
  <si>
    <t>DBA ARTES GRÁFICAS</t>
  </si>
  <si>
    <t>GRANT</t>
  </si>
  <si>
    <t>ARQUIVO X - DUENDES</t>
  </si>
  <si>
    <t>JOÃO CABRAL DE MELO</t>
  </si>
  <si>
    <t>MORTE E VIDA SEVERINA E OUTROS POEMAS</t>
  </si>
  <si>
    <t>UNESCO, MEC, UFSCAR</t>
  </si>
  <si>
    <t>MARISA, JOÃO LUIS CECCANTINI (ORG.)</t>
  </si>
  <si>
    <t>EDITORA UNESP/IMPRENSA OFICIAL</t>
  </si>
  <si>
    <t>800.8</t>
  </si>
  <si>
    <t>EDUSP/IMPRENSA OFICIAL</t>
  </si>
  <si>
    <t>MAMEDE MUSTAFA JAROUCHE (TRAD.)</t>
  </si>
  <si>
    <t>LEAF</t>
  </si>
  <si>
    <t>O TOURO FERDINANDO</t>
  </si>
  <si>
    <t>RIZZON</t>
  </si>
  <si>
    <t>LUIZ ANTONIO, ELAINE MARIA PISANI, SILOÉ PEREIRA (ORG.)</t>
  </si>
  <si>
    <t>TEMAS DE PSICOLOGIA SOCIAL</t>
  </si>
  <si>
    <t>RIO DE JANERO</t>
  </si>
  <si>
    <t>QUINO</t>
  </si>
  <si>
    <t>XINRAN</t>
  </si>
  <si>
    <t>XINRAN (TRAD: CAROLINE CHANG)</t>
  </si>
  <si>
    <t>TREZE À MESA</t>
  </si>
  <si>
    <t>658.31</t>
  </si>
  <si>
    <t>A HORA E VEZ DE AUGUSTO MATRAGA</t>
  </si>
  <si>
    <t>BÔAS</t>
  </si>
  <si>
    <t>HISTÓRIAS E CAUSOS</t>
  </si>
  <si>
    <t>SEIZEN, SUZANA ABREU DE OLIVEIRA SOUZA</t>
  </si>
  <si>
    <t>COD CLASS.</t>
  </si>
  <si>
    <t>NOV ALEXADRIA</t>
  </si>
  <si>
    <t>SCHILLER</t>
  </si>
  <si>
    <t>HEDRA EDUCAÇÃO</t>
  </si>
  <si>
    <t>WEFFORT</t>
  </si>
  <si>
    <t>A ESCOLA DAS FACAS/ AUTO DO FRADE</t>
  </si>
  <si>
    <t>ASHCROFT</t>
  </si>
  <si>
    <t>A VIDA NO LIMITE: A CIÊNCIA DA SOBREVIVÊNCIA</t>
  </si>
  <si>
    <t>JORGE ZAHAR EDITOR</t>
  </si>
  <si>
    <t>MURAIL</t>
  </si>
  <si>
    <t>CONTOS 2a. Ed.</t>
  </si>
  <si>
    <t>COLOGNI</t>
  </si>
  <si>
    <t>WEB DISIGN 02 FIREWORKS PARTE I - CURSO PASSO A PASSO</t>
  </si>
  <si>
    <t>EDITORA TERRA</t>
  </si>
  <si>
    <t>GOIÂNIA</t>
  </si>
  <si>
    <t>WEB DISIGN 03 FIREWORKS PARTE II- CURSO PASSO A PASSO</t>
  </si>
  <si>
    <t>CPS</t>
  </si>
  <si>
    <t>FAIRCHILD</t>
  </si>
  <si>
    <t>CMOS DATA BOOK</t>
  </si>
  <si>
    <t>RAYCHEM</t>
  </si>
  <si>
    <t>CIRCUIT PROTECTION DATABOOK</t>
  </si>
  <si>
    <t>CENTRAL SEMICONDUCTOR CORP.</t>
  </si>
  <si>
    <t>DISCRETE THYRISTOR DATABOOK 2005</t>
  </si>
  <si>
    <t>DISCRETE SEMICONDUCTOR CHIP DATABOOK 2002-2003</t>
  </si>
  <si>
    <t>ATMEL CORPORATION</t>
  </si>
  <si>
    <t>CONFIGURABLE LOGIC DISIGN AND APPLICATION BOOK AUGUST 1995</t>
  </si>
  <si>
    <t>INFORMÁTICA ESSENCIAL - MICROSOFT ACCESS VERSÃO 97</t>
  </si>
  <si>
    <t>RESPONSABILIDADE SOCIAL E MEIO AMBIENTE - "OS DESAFIOS DA SUSTENTABILIDADE"</t>
  </si>
  <si>
    <t>ELSEVIER EDITORA</t>
  </si>
  <si>
    <t>658.15</t>
  </si>
  <si>
    <t>ABDR EDITORA AFILIADA</t>
  </si>
  <si>
    <t>MANZI</t>
  </si>
  <si>
    <t>ALTMAN</t>
  </si>
  <si>
    <t>POWER POINT PARA WINDOWS 95 - GUIA RÁPIDO VISUAL</t>
  </si>
  <si>
    <t>BERKELEY BRASIL EDITORA</t>
  </si>
  <si>
    <t>EDITORA KOMEDI</t>
  </si>
  <si>
    <t>OBTENDO RESULTADOS COM O MICROSOFT OFFICE 97</t>
  </si>
  <si>
    <t>EUA</t>
  </si>
  <si>
    <t>MICROSOFT WORD SAMPLER: NA IDEA BOOK</t>
  </si>
  <si>
    <t>TREINAMENTO RÁPIDO EM MICROSOFT ACCESS 97</t>
  </si>
  <si>
    <t>MICROPRO</t>
  </si>
  <si>
    <t>MICROPRO INTERNATIONAL CORPORATION</t>
  </si>
  <si>
    <t>CALDERA</t>
  </si>
  <si>
    <t>HECTOR GARCIA-MOLINA E OUTROS</t>
  </si>
  <si>
    <t>BANCO DE DADOS PARA WEB - DO PLANEJAMENTO À IMPLEMENTAÇÃO</t>
  </si>
  <si>
    <t>DELPHI 6 - APLICAÇÕE AVANÇADAS DE BANCOS DE DADOS</t>
  </si>
  <si>
    <t>ÉRICA EDITORA</t>
  </si>
  <si>
    <t>ELSEVIER /CAMPUS</t>
  </si>
  <si>
    <t>EXEL</t>
  </si>
  <si>
    <t xml:space="preserve">MICROELECTRONICS </t>
  </si>
  <si>
    <t>EXEL MICROELETRONICS 1994/1995 DATABOOK</t>
  </si>
  <si>
    <t>MICROELECTRONICS</t>
  </si>
  <si>
    <t>ATMEL</t>
  </si>
  <si>
    <t xml:space="preserve">NONVOLATILE MEMORY DATA BOOK </t>
  </si>
  <si>
    <t>WINDOWS 96 - EXCEL</t>
  </si>
  <si>
    <t>PASCAL E TÉCNICAS DE PROGRAMAÇÃO - 3a. ED.</t>
  </si>
  <si>
    <t>EDITORA LTC</t>
  </si>
  <si>
    <t>ESTRUTURA DE DADOS USANDO C</t>
  </si>
  <si>
    <t xml:space="preserve">INTRODUÇÃO À ORGANIZAÇÃO DE COMPUTADORES  </t>
  </si>
  <si>
    <t>MINK</t>
  </si>
  <si>
    <t>MAKRON BOOKSDO BRASIL</t>
  </si>
  <si>
    <t>658.87</t>
  </si>
  <si>
    <t>RAMALHO</t>
  </si>
  <si>
    <t>EDITORA BERKELEY</t>
  </si>
  <si>
    <t>SIMTEK</t>
  </si>
  <si>
    <t>SIMTEK CORPORATION</t>
  </si>
  <si>
    <t>1995 DATA BOOK</t>
  </si>
  <si>
    <t>AS CRUZADAS</t>
  </si>
  <si>
    <t>LUHMANN</t>
  </si>
  <si>
    <t>EDIÇÕES BRASIL</t>
  </si>
  <si>
    <t>JAMSA</t>
  </si>
  <si>
    <t>EXPANDINDO E ENVENENANDO O SEU PC</t>
  </si>
  <si>
    <t>MAKRON BOOKS DO BRASIL</t>
  </si>
  <si>
    <t>A REPUBLICA</t>
  </si>
  <si>
    <t>WINDOWS 97 INTERNET</t>
  </si>
  <si>
    <t xml:space="preserve">MICROCAMP </t>
  </si>
  <si>
    <t>WINDOWS 97 ACCESS</t>
  </si>
  <si>
    <t>DSP16 AND DSP16A - DEVELOPMENT SYSTEMS</t>
  </si>
  <si>
    <t>FRANKLIN</t>
  </si>
  <si>
    <t>FLASH 4: ANIMAÇÃO CRIATIVA NA WEB</t>
  </si>
  <si>
    <t>QUICKEN 6  PARA WINDOWS: PARA LEIGOS</t>
  </si>
  <si>
    <t>GOLDSTAR</t>
  </si>
  <si>
    <t>MOS MEMORY DATA BOOK</t>
  </si>
  <si>
    <t>DALLAS SEMICONDUCTOR</t>
  </si>
  <si>
    <t>TIMEKEEPING &amp; NV SRAM DATA BOOK</t>
  </si>
  <si>
    <t>DALLAS SEMICONDUCTOR CORPORATION</t>
  </si>
  <si>
    <t>PAULA FILHO</t>
  </si>
  <si>
    <t>WINDOWS 96 - ACCESS</t>
  </si>
  <si>
    <t>RASPBERRY PI - MANUAL DO USUÁRIO</t>
  </si>
  <si>
    <t>NOVATEC EDITORA</t>
  </si>
  <si>
    <t>RCA CORPORATION</t>
  </si>
  <si>
    <t>COS/MOS MEMORIES, MICROPROCESSORS, AND SUPPORT SYSTEMS</t>
  </si>
  <si>
    <t>RCA SOLID STATE</t>
  </si>
  <si>
    <t>CAMÕES ÉPICO 9ª ED. V.14 - COLEÇÃO NOSSOS CLÁSSICOS</t>
  </si>
  <si>
    <t>800.2</t>
  </si>
  <si>
    <t>MAURICIO ARRUDA &amp; PAULO DE MORAES</t>
  </si>
  <si>
    <t>HÁ PRENDISAJENS COM O XÃO: O SEGREDO HÚMIDO DA LESMA &amp; OUTRAS DESCOISAS</t>
  </si>
  <si>
    <t>COMPANHIA DE BOLSO</t>
  </si>
  <si>
    <t>AGAPIT</t>
  </si>
  <si>
    <t>MARC</t>
  </si>
  <si>
    <t>E NINGUÉM VIVERÁ</t>
  </si>
  <si>
    <t>A SENHORA COISA: OS ÚLTIMOS DIAS DE GILDA</t>
  </si>
  <si>
    <t>BRUNO BERLENDIS DE (ORG.)</t>
  </si>
  <si>
    <t>BRONTÊ</t>
  </si>
  <si>
    <t>AS MINAS DE PRATA - TOMO II</t>
  </si>
  <si>
    <t>LINDGREN</t>
  </si>
  <si>
    <t>OS IRMÃOS CORAÇÃO-DE-LEÃO</t>
  </si>
  <si>
    <t>EDITORIAL NÓRDICA</t>
  </si>
  <si>
    <t>HEMUS EDITORA</t>
  </si>
  <si>
    <t>LOUZEIRO</t>
  </si>
  <si>
    <t>A GANG DO BEIJO</t>
  </si>
  <si>
    <t>GUEDJ</t>
  </si>
  <si>
    <t>ARVONEN</t>
  </si>
  <si>
    <t>PORTÃO PARA A MORTE</t>
  </si>
  <si>
    <t>MAOR</t>
  </si>
  <si>
    <t>DOXIADIS</t>
  </si>
  <si>
    <t>TIO PETROS E A CONJECTURA DE GOLDBACH</t>
  </si>
  <si>
    <t>DUAS NARRATIVAS FANTÁSTICAS: A DÓCIL &amp; O SONHO DE UM HOMEM RIDÍCULO</t>
  </si>
  <si>
    <t>EDITORA PARMA</t>
  </si>
  <si>
    <t>ÍCONE EDITORA</t>
  </si>
  <si>
    <t>AVE, PALAVRA</t>
  </si>
  <si>
    <t>PANTANO FILHO</t>
  </si>
  <si>
    <t xml:space="preserve">FLORIVAL CÁCERES </t>
  </si>
  <si>
    <t>O MÉDICO E O MONSTRO E OUTRAS HISTÓRIAS</t>
  </si>
  <si>
    <t>ROBERTO MULLER FILHO - INTUIÇÃO, POLÍTICA E JORNALISMO</t>
  </si>
  <si>
    <t>MULHERES JORNALISTAS: A GRANDE INVASÃO</t>
  </si>
  <si>
    <t>SINGH</t>
  </si>
  <si>
    <t>O ÚLTIMO TEOREMA DE FERMAT</t>
  </si>
  <si>
    <t xml:space="preserve">TAVARES </t>
  </si>
  <si>
    <t>O PORTO VERMELHO: A MARÉ REVOLUCIONÁRIA (1930-1951)</t>
  </si>
  <si>
    <t xml:space="preserve">IMPRENSA OFICIAL </t>
  </si>
  <si>
    <t>ESTADÃO DE SÃO PAULO</t>
  </si>
  <si>
    <t>BURLAND</t>
  </si>
  <si>
    <t>OS INCAS</t>
  </si>
  <si>
    <t>EMP GRAF REVISTA DOS TRIBUNAIS</t>
  </si>
  <si>
    <t>RIBEIRO JR.</t>
  </si>
  <si>
    <t>AMAURI</t>
  </si>
  <si>
    <t>EDITORA MODERNA</t>
  </si>
  <si>
    <t>LEMINSKI</t>
  </si>
  <si>
    <t>TIRADENTES E A CONPIRAÇÃO</t>
  </si>
  <si>
    <t>KOSHIBA</t>
  </si>
  <si>
    <t>BRASIL REPÚBLICA</t>
  </si>
  <si>
    <t>COMO EU ATRAVESSEI A ÁFRICA</t>
  </si>
  <si>
    <t>HERMUS EDITORA</t>
  </si>
  <si>
    <t>A COLHEITA</t>
  </si>
  <si>
    <t>O ESPALHADOR DE PASSARINHOS &amp; OUTRAS CRÔNICA</t>
  </si>
  <si>
    <t>ORTENCIO</t>
  </si>
  <si>
    <t>EDITORA KELPS</t>
  </si>
  <si>
    <t>UBIRAJARA</t>
  </si>
  <si>
    <t>MARTINS EDITORA</t>
  </si>
  <si>
    <t>HETEM JUNIOR</t>
  </si>
  <si>
    <t>OMBROS DE GIGANTE - HISTÓRIAS DE ASTRONOMIA EM QUADRINHOS</t>
  </si>
  <si>
    <t>IAGC/USP</t>
  </si>
  <si>
    <t>POLITO</t>
  </si>
  <si>
    <t>EDITORA SARAIVA</t>
  </si>
  <si>
    <t>O DIÁRIO DE MARY BERG - MEMÓRIAS DO GUETO DE VARSÓVIA</t>
  </si>
  <si>
    <t>BERG</t>
  </si>
  <si>
    <t>SAINT-EXUPÉRY</t>
  </si>
  <si>
    <t>TRABALHO E CONDIÇÕES DE VIDA NO NORDESTE BRASILEIRO</t>
  </si>
  <si>
    <t>JANOTTI</t>
  </si>
  <si>
    <t xml:space="preserve">A PRIMEIRA GUERRA MUNDIAL </t>
  </si>
  <si>
    <t>CINQUENTENÁRIO REVOLUÇÃO CONSTUCIONALISTA 32</t>
  </si>
  <si>
    <t xml:space="preserve">COLEÇÃO GENERAL BENÍCIO </t>
  </si>
  <si>
    <t>BRUSANTIN</t>
  </si>
  <si>
    <t>AKCELRUD</t>
  </si>
  <si>
    <t>DIETRICH</t>
  </si>
  <si>
    <t>ANDREUCCI</t>
  </si>
  <si>
    <t>NARO</t>
  </si>
  <si>
    <t>A FORMAÇAO DOS ESTADOS UNIDOS</t>
  </si>
  <si>
    <t>PEREGALLI</t>
  </si>
  <si>
    <t>MACHEL</t>
  </si>
  <si>
    <t>DECLARAMOS GUERRA AO INIMIGO INTERNO</t>
  </si>
  <si>
    <t>QUILOMBO</t>
  </si>
  <si>
    <t xml:space="preserve">BRUIT </t>
  </si>
  <si>
    <t xml:space="preserve">MARX </t>
  </si>
  <si>
    <t>BEZERRA</t>
  </si>
  <si>
    <t>ADOUM</t>
  </si>
  <si>
    <t>PENSAMENTO</t>
  </si>
  <si>
    <t xml:space="preserve">DUARTE </t>
  </si>
  <si>
    <t>MOCELLIN</t>
  </si>
  <si>
    <t>PEIXOTO</t>
  </si>
  <si>
    <t>EDICO</t>
  </si>
  <si>
    <t>POMAR</t>
  </si>
  <si>
    <t>O QUE É ECOLOGIA</t>
  </si>
  <si>
    <t>LAPA</t>
  </si>
  <si>
    <t>TAKEUCHI</t>
  </si>
  <si>
    <t>SODRÉ</t>
  </si>
  <si>
    <t>O TENENTISMO</t>
  </si>
  <si>
    <t>SALINA</t>
  </si>
  <si>
    <t>DO FEUDALISMO AO CAPITALISMO: TRANSIÇÕES</t>
  </si>
  <si>
    <t>MIGRAÇÃO NO BRASIL</t>
  </si>
  <si>
    <t>DESCOBRIMENTOS E COLONIZAÇÃO</t>
  </si>
  <si>
    <t>CASOS E CAUSOS</t>
  </si>
  <si>
    <t>ROSON</t>
  </si>
  <si>
    <t>SEVCENKO</t>
  </si>
  <si>
    <t>SANDRONI</t>
  </si>
  <si>
    <t>O QUE É RECESSÃO</t>
  </si>
  <si>
    <t>ARQUIVO DO ESTADO</t>
  </si>
  <si>
    <t xml:space="preserve">DALLARI </t>
  </si>
  <si>
    <t>PALMARES PELO AVESSO</t>
  </si>
  <si>
    <t>TODOS OS SÓCIOS DO PRESIDENTE</t>
  </si>
  <si>
    <t>SCRITTA</t>
  </si>
  <si>
    <t>VARGAS</t>
  </si>
  <si>
    <t>GONZÁLES</t>
  </si>
  <si>
    <t>STADEN</t>
  </si>
  <si>
    <t>DUAS VIAGENS AO BRASIL</t>
  </si>
  <si>
    <t>PALLOTTI</t>
  </si>
  <si>
    <t>BARBALHO</t>
  </si>
  <si>
    <t>ENERGIA E DESENVOLVIMENTO NO BRASIL</t>
  </si>
  <si>
    <t>DEZEM</t>
  </si>
  <si>
    <t>COIN</t>
  </si>
  <si>
    <t>A GUERRA DE CANUDOS</t>
  </si>
  <si>
    <t>FLORENZANO</t>
  </si>
  <si>
    <t xml:space="preserve">CASTRO </t>
  </si>
  <si>
    <t>IGLÉSIAS</t>
  </si>
  <si>
    <t xml:space="preserve">O QUE É RACISMO </t>
  </si>
  <si>
    <t xml:space="preserve">O QUE É PSICOLOGIA SOCIAL </t>
  </si>
  <si>
    <t>CHAUI</t>
  </si>
  <si>
    <t xml:space="preserve">MOTTA </t>
  </si>
  <si>
    <t>O QUE É ETNOCENTRISMO</t>
  </si>
  <si>
    <t xml:space="preserve">COLI </t>
  </si>
  <si>
    <t>RUY</t>
  </si>
  <si>
    <t>FERLINI</t>
  </si>
  <si>
    <t>ABRAMOVAY</t>
  </si>
  <si>
    <t>O CONTRATO SOCIAL</t>
  </si>
  <si>
    <t>ROUSSEAU</t>
  </si>
  <si>
    <t>HALE</t>
  </si>
  <si>
    <t>IDADE DAS EXPORTAÇÕES</t>
  </si>
  <si>
    <t>OLYMPIO</t>
  </si>
  <si>
    <t>BIZÃNCIO</t>
  </si>
  <si>
    <t xml:space="preserve">SHERRARD </t>
  </si>
  <si>
    <t>ANCHIETA</t>
  </si>
  <si>
    <t>FDT</t>
  </si>
  <si>
    <t>HISTÓRIA DOS POVOS AMERICANOS</t>
  </si>
  <si>
    <t>ADDUCI</t>
  </si>
  <si>
    <t>DEMOCRACIA VIVA</t>
  </si>
  <si>
    <t>SEGMENTO</t>
  </si>
  <si>
    <t xml:space="preserve">A HISTÓRIA DOS POVOS </t>
  </si>
  <si>
    <t>SUSCLIK</t>
  </si>
  <si>
    <t>PORTELA</t>
  </si>
  <si>
    <t>GABUARDI</t>
  </si>
  <si>
    <t>NEYDE CARVALHO DOS SANTOS</t>
  </si>
  <si>
    <t>APAE DE ITATIBA</t>
  </si>
  <si>
    <t>APCA</t>
  </si>
  <si>
    <t>ASSOCIAÇÃO PAULISTA DOS CRITICOS DE ARTE</t>
  </si>
  <si>
    <t>APCA 50 ANOS DE ARTE BRASILEIRA</t>
  </si>
  <si>
    <t>BENEDITO NUNES</t>
  </si>
  <si>
    <t>DR. PIMENTA: UMA VIDA DEDICADA A ITATIBA</t>
  </si>
  <si>
    <t>FOLCLORE BRASILEIRO</t>
  </si>
  <si>
    <t>PONTES EDITORA</t>
  </si>
  <si>
    <t>EDIÇÕES LOYOLA</t>
  </si>
  <si>
    <t>GROL</t>
  </si>
  <si>
    <t>XAVIER</t>
  </si>
  <si>
    <t>FAMÍLIA ESPÍRITOS DIVERSOS</t>
  </si>
  <si>
    <t>CULTURA ESPÍRITA UNIÃO</t>
  </si>
  <si>
    <t>SEM AUTOR</t>
  </si>
  <si>
    <t>ARTE SACRA NO BRASIL</t>
  </si>
  <si>
    <t>GRAPHICARS - F. LANZARA</t>
  </si>
  <si>
    <t>EDITORIAL DOM BOSCO</t>
  </si>
  <si>
    <t>PIRACICABA</t>
  </si>
  <si>
    <t>ANTOLOGIA ILUSTRADA DE FILOSOFIA: DAS ORIGENS À IDADE MODERNA</t>
  </si>
  <si>
    <t xml:space="preserve">ALBUQUERQUE </t>
  </si>
  <si>
    <t>EDIÇÕES DEMÓCRITO ROCHA</t>
  </si>
  <si>
    <t>FORTALEZA</t>
  </si>
  <si>
    <t>PEDRO PAULO RANGEL O SAMBA E O FADO</t>
  </si>
  <si>
    <t>IMAGENS E SÍMBOLOS: ENSAIO SOBRE O SIMBOLISMO MÁGICO RELIGIOSO</t>
  </si>
  <si>
    <t>GRUEM</t>
  </si>
  <si>
    <t>EDIÇÕES PAULÍNEAS</t>
  </si>
  <si>
    <t>O TEMPO QUE SE CHAMA HOJE: UMA INTRODUÇÃO AO ANTIGO TESTAMENTO</t>
  </si>
  <si>
    <t>MIAN</t>
  </si>
  <si>
    <t>TEXTO NOVO</t>
  </si>
  <si>
    <t>ESCOLAS INOVADORAS EXPERIÊNCIAS BEM-SUCEDIDAS EM ESCOLAS PÚBLICAS</t>
  </si>
  <si>
    <t>TEORIAS DAS COMUNICAÇÕES DE MASSA</t>
  </si>
  <si>
    <t>ROSENFIELD</t>
  </si>
  <si>
    <t>A QUESTÃO DA DEMOCRACIA</t>
  </si>
  <si>
    <t>MAGNANE</t>
  </si>
  <si>
    <t>SOCIOLOGIA DO ESPORTE</t>
  </si>
  <si>
    <t>PERSPECTIVA</t>
  </si>
  <si>
    <t>INTRODUÇÃO À SOCIOLOGIA</t>
  </si>
  <si>
    <t>DICIONÁRIO DE SOCIOLOGIA: GUIA PRÁTICO DA LINGUAGEM SOCIOLÓGICA</t>
  </si>
  <si>
    <t>FORACCHI</t>
  </si>
  <si>
    <t>MIELNIK</t>
  </si>
  <si>
    <t>O HOMEM E A ALMA</t>
  </si>
  <si>
    <t>PRESENÇA DE LAURINHO</t>
  </si>
  <si>
    <t>INSTITUTO DE DIFUSÃO ESPÍRITA</t>
  </si>
  <si>
    <t>ARARAS</t>
  </si>
  <si>
    <t>A TRAGÉDIA DE SANTA MARIA</t>
  </si>
  <si>
    <t>FEDERAÇÃO ESPÍRITA BRASILEIRA</t>
  </si>
  <si>
    <t>EDITORIAL SUL AMERICANA, S. A.</t>
  </si>
  <si>
    <t>NOVO TESTAMENTO</t>
  </si>
  <si>
    <t>ANSON</t>
  </si>
  <si>
    <t>RENES</t>
  </si>
  <si>
    <t xml:space="preserve">FREYRE </t>
  </si>
  <si>
    <t>BETTO</t>
  </si>
  <si>
    <t>O QUE É RELIGIÃO</t>
  </si>
  <si>
    <t>BAUMARD</t>
  </si>
  <si>
    <t>LÉON DENIS NA INTIMIDADE</t>
  </si>
  <si>
    <t>CASA EDITORA O CLARIM</t>
  </si>
  <si>
    <t>MATÃO</t>
  </si>
  <si>
    <t>MIGNONE</t>
  </si>
  <si>
    <t>MÚSICA</t>
  </si>
  <si>
    <t>MARIA DE LOURDES BORGES</t>
  </si>
  <si>
    <t xml:space="preserve">FOLCLORE </t>
  </si>
  <si>
    <t>CENTRO DE INTEGRAÇÃO EMPRESA-ESCOLA</t>
  </si>
  <si>
    <t>UNICAMP 35 ANOS CIÊNCIA E TECNOLOGIA NA IMPRENSA</t>
  </si>
  <si>
    <t>TRÊS</t>
  </si>
  <si>
    <t>ARQUIVO EM IMAGENS</t>
  </si>
  <si>
    <t>O CARDEAL DA RESISTÊNCIA - AS MUITAS VIDAS DE DOM PAULO EVARISTO ARNS</t>
  </si>
  <si>
    <t>INSTITUTO VLADMIR HERZOG</t>
  </si>
  <si>
    <t>CARMO</t>
  </si>
  <si>
    <t>ROHDEN</t>
  </si>
  <si>
    <t>SABEDORIA DAS PARÁBOLAS</t>
  </si>
  <si>
    <t>FUNDAÇÃO ALVORADA</t>
  </si>
  <si>
    <t>BOLETIM CENTRO DE MEMÓRIA UNICAMP</t>
  </si>
  <si>
    <t>FUNDAP/ IMPRENSA OFICIAL</t>
  </si>
  <si>
    <t>ALBION</t>
  </si>
  <si>
    <t>PONTO DE ENCONTRO</t>
  </si>
  <si>
    <t>ABC DO INTERIOR</t>
  </si>
  <si>
    <t>CONCHAS</t>
  </si>
  <si>
    <t>MEC/FAE</t>
  </si>
  <si>
    <t>MULLINS</t>
  </si>
  <si>
    <t>DERRICK</t>
  </si>
  <si>
    <t>ERUDITA</t>
  </si>
  <si>
    <t>IFCH/INICAMP</t>
  </si>
  <si>
    <t>MARCO EDITORIAL</t>
  </si>
  <si>
    <t>PINTURA REENCARNADA</t>
  </si>
  <si>
    <t>BIBLIOTECA EDUCAÇÃO É CULTURA - LITERATURA</t>
  </si>
  <si>
    <t>BIBLIOTECA EDUCAÇÃO É CULTURA - MÚSICA</t>
  </si>
  <si>
    <t>CINEMA</t>
  </si>
  <si>
    <t>BIBLIOTECA EDUCAÇÃO É CULTURA - FOLCLORE</t>
  </si>
  <si>
    <t>EDITORA RENES</t>
  </si>
  <si>
    <t xml:space="preserve">NEGRI </t>
  </si>
  <si>
    <t>BARJAS</t>
  </si>
  <si>
    <t>HUMOR EM PIRACICABA: REALIZANDO HOJE E FORMANDO PARA O FUTURO</t>
  </si>
  <si>
    <t>TIRAPELI</t>
  </si>
  <si>
    <t>UNIJUI</t>
  </si>
  <si>
    <t>LUCAS</t>
  </si>
  <si>
    <t>MILNER</t>
  </si>
  <si>
    <t>CONLAY</t>
  </si>
  <si>
    <t>BEDOYÈRE</t>
  </si>
  <si>
    <t>BASCHERA</t>
  </si>
  <si>
    <t>CÍRCULO DO LIVRO S/A</t>
  </si>
  <si>
    <t>OS GIDEÕES INTERNACIONAIS</t>
  </si>
  <si>
    <t>A PROVA-TESTE COMO INSTRUMENTO DE AVALIAÇÃO DE COMPETÊNCIAS</t>
  </si>
  <si>
    <t>ALBERT</t>
  </si>
  <si>
    <t>A EVOLUÇÃO DA FÍSICA</t>
  </si>
  <si>
    <t>LAMARTINE</t>
  </si>
  <si>
    <t>BIBLIOTECA EDUCAÇÃO É CULTURA - ARQUITETURA</t>
  </si>
  <si>
    <t>BRENNAN</t>
  </si>
  <si>
    <t>ÔMEGA</t>
  </si>
  <si>
    <t>SANDBURG</t>
  </si>
  <si>
    <t>JOSÉ BONIFÁCIO E A UNIDADE NACIONAL</t>
  </si>
  <si>
    <t>BIBLIOTECA DO EXÉRCITO</t>
  </si>
  <si>
    <t>GANDHI POR ELE MESMO</t>
  </si>
  <si>
    <t>LUZ NATURAL CARLA CAMPURATI</t>
  </si>
  <si>
    <t>CIÊNCIAS SOCIAIS HOJE 1984</t>
  </si>
  <si>
    <t>MUNDURUKU</t>
  </si>
  <si>
    <t>TEMPO DE HISTÓRIAS</t>
  </si>
  <si>
    <t>PATTO</t>
  </si>
  <si>
    <t>INTRODUÇÃO À PSICOLOGIA ESCOLAR</t>
  </si>
  <si>
    <t>T. A. QUEIROZ</t>
  </si>
  <si>
    <t>GORE</t>
  </si>
  <si>
    <t>MANOLE</t>
  </si>
  <si>
    <t>COLEÇÃO EXPLORANDO O ENSINO ANTÁRTICA</t>
  </si>
  <si>
    <t>ÁGUAS DOCES NO BRASIL CAPITAL ECOLÓGICO, USO E CONSERVAÇÃO</t>
  </si>
  <si>
    <t>ESCRITURAS</t>
  </si>
  <si>
    <t>PUIG</t>
  </si>
  <si>
    <t>A FLORESTA TROPICAL ÚMIDA</t>
  </si>
  <si>
    <t>UFRGS</t>
  </si>
  <si>
    <t>CONTEXTO</t>
  </si>
  <si>
    <t>RETRATOS DA LEITURA NO BRASIL</t>
  </si>
  <si>
    <t>INSTITUTO PRÓ-LIVRO</t>
  </si>
  <si>
    <t>VOLTAIRE</t>
  </si>
  <si>
    <t>COLEÇÃO EXPLORANDO O ENSINO - ANTÁRTICA</t>
  </si>
  <si>
    <t>WORM</t>
  </si>
  <si>
    <t>MOLDANDO O TERCEIRO MILÊNIO - VIDA E OBRA DE DIVALDO PEREIRA FRANCO</t>
  </si>
  <si>
    <t>CENTRO ESPÍRITA CAMINHO DA REDENÇÃO</t>
  </si>
  <si>
    <t>KUARUP</t>
  </si>
  <si>
    <t>GRIMM</t>
  </si>
  <si>
    <t>O LIVRO DA BERENICE</t>
  </si>
  <si>
    <t xml:space="preserve">CALVINO </t>
  </si>
  <si>
    <t>TANUGI</t>
  </si>
  <si>
    <t>O JOVEM REI</t>
  </si>
  <si>
    <t>WALPOLE</t>
  </si>
  <si>
    <t>O CASTELO DE OTRANTO</t>
  </si>
  <si>
    <t>NORONHA</t>
  </si>
  <si>
    <t>GANYMÉDES</t>
  </si>
  <si>
    <t>TECNOPRINT S.A.</t>
  </si>
  <si>
    <t xml:space="preserve">DOYLE </t>
  </si>
  <si>
    <t xml:space="preserve"> OMANUSCRITO</t>
  </si>
  <si>
    <t>FÉRIAS EM XANGRI-LÁ</t>
  </si>
  <si>
    <t>O CONTRABANDISTA INTOCÁVEL</t>
  </si>
  <si>
    <t>GLOGAL</t>
  </si>
  <si>
    <t>NICOLELIS</t>
  </si>
  <si>
    <t xml:space="preserve">MACHADO </t>
  </si>
  <si>
    <t xml:space="preserve"> OS CIGARRAS E OS FORMIGAS </t>
  </si>
  <si>
    <t>REY</t>
  </si>
  <si>
    <t xml:space="preserve">REY </t>
  </si>
  <si>
    <t>HOMEM</t>
  </si>
  <si>
    <t>PINSKY</t>
  </si>
  <si>
    <t>GWINNER</t>
  </si>
  <si>
    <t>LEONARD</t>
  </si>
  <si>
    <t>JAPÃO ANTIGO</t>
  </si>
  <si>
    <t>SECRETARIA DO MEIO AMBIENTE</t>
  </si>
  <si>
    <t>REVISTA DOS TRIBUNAIS</t>
  </si>
  <si>
    <t>SACCHETTA</t>
  </si>
  <si>
    <t>INICAMP</t>
  </si>
  <si>
    <t>O MISTÉRIO POÇO DO ALEMÃO</t>
  </si>
  <si>
    <t>BATALHA</t>
  </si>
  <si>
    <t xml:space="preserve">BEN-HUR LUTTEMBARCK </t>
  </si>
  <si>
    <t>PRINCÍPIOS BÁSICOS DO SANEAMENTO DO MEIO</t>
  </si>
  <si>
    <t>EDGARD BLÜCHER</t>
  </si>
  <si>
    <t>DECIFRANDO A TERRA</t>
  </si>
  <si>
    <t>NAVARRA</t>
  </si>
  <si>
    <t>O USO DA TERRA EM ITATIBA E MORUNGABA</t>
  </si>
  <si>
    <t>AMAZÔNIA GEOPOLÍTICA NA VIRADA DO III MILÊNIO</t>
  </si>
  <si>
    <t>GARAMOND UNIVERSITARIA</t>
  </si>
  <si>
    <t>ESGOTO SANITÁRIO - COLETA, TRANSPORTE, TRATAMENTO E REÚSO AGRÍCOLA</t>
  </si>
  <si>
    <t>PRATICAR CIÊNCIA - METODOLOGIAS DO CONHECIMENTO CIENTÍFICO</t>
  </si>
  <si>
    <t>BIBLIOTECA EDUCAÇÃO É CULTURA - ESPORTES</t>
  </si>
  <si>
    <t>ESPORTES</t>
  </si>
  <si>
    <t>MAGALHÃES JÚNIOR</t>
  </si>
  <si>
    <t>ACCIOLI</t>
  </si>
  <si>
    <t>BIBLIOTECA EDUCAÇÃO É CULTURA - HISTÓRIA DA CIVILIZAÇÃO</t>
  </si>
  <si>
    <t>LOUREIRO</t>
  </si>
  <si>
    <t>CANTUÁRIA</t>
  </si>
  <si>
    <t>DENYSE</t>
  </si>
  <si>
    <t>O DESEJO DE PINTAR</t>
  </si>
  <si>
    <t>NOVHA AMERICA</t>
  </si>
  <si>
    <t>PICCOLO</t>
  </si>
  <si>
    <t>VILMA LENI</t>
  </si>
  <si>
    <t>ARTE BRASILEIRA ARTE INDÍGENA DO PRÉ -COLONIAL À CONTEMPORANEIDADE</t>
  </si>
  <si>
    <t>BRASIL DAS ARTES</t>
  </si>
  <si>
    <t>IMAGEM DATA</t>
  </si>
  <si>
    <t>ECOFUTURO</t>
  </si>
  <si>
    <t>JORNAL DE ITATIBA 30 ANOS</t>
  </si>
  <si>
    <t>MESTRES DA PINTURA PABLO PICASSO</t>
  </si>
  <si>
    <t>ADMINISTRAÇÃO ESTRATÉGICA e.01</t>
  </si>
  <si>
    <t>NORDICA</t>
  </si>
  <si>
    <t xml:space="preserve">GALDINO </t>
  </si>
  <si>
    <t>AT</t>
  </si>
  <si>
    <t>JOSE OYMPIO</t>
  </si>
  <si>
    <t>COMÉRCIO E MEIO AMBIENTE: DIREITO, ECONOMIA E POLÍTICA</t>
  </si>
  <si>
    <t>SECRETARIA DE ESTADO DO MEIO AMBIENTE</t>
  </si>
  <si>
    <t>MANOLE LTDA</t>
  </si>
  <si>
    <t>LOPEZ</t>
  </si>
  <si>
    <t>APAs - ÁEAS DE PROTEÇÃO AMBIENTAL ESTADUAIS</t>
  </si>
  <si>
    <t>DIVERSIDADE DA VIDA</t>
  </si>
  <si>
    <t>SALVO</t>
  </si>
  <si>
    <t>COLEÇÃO EXPLORANDO O ENSINO: O BRASIL E O MEIO AMBIENTE ANTÁRTICO</t>
  </si>
  <si>
    <t>EDITORA NUCLEO</t>
  </si>
  <si>
    <t>COSAC NAIFY</t>
  </si>
  <si>
    <t>CANTANHÊDE</t>
  </si>
  <si>
    <t>DESMUNDO</t>
  </si>
  <si>
    <t>GARFIELD EM PESO</t>
  </si>
  <si>
    <t>GARFIELD ATACA SEU COROÇÃO</t>
  </si>
  <si>
    <t>GARFIELD NA BALANÇA</t>
  </si>
  <si>
    <t>GARFIELD FICA EM CASA</t>
  </si>
  <si>
    <t>CEDIBRA</t>
  </si>
  <si>
    <t>SVENN</t>
  </si>
  <si>
    <t>ALUCINAÇÃO</t>
  </si>
  <si>
    <t>EDITORA AGIR</t>
  </si>
  <si>
    <t>CONVENÇÃO DAS NAÇÕES UNIDAS SOBRE O DIREITO DO MAR - VOL XIII</t>
  </si>
  <si>
    <t>SECRETARIA ESTADUAL DO MEIO AMBIENTE</t>
  </si>
  <si>
    <t>NEPA</t>
  </si>
  <si>
    <t>SABA</t>
  </si>
  <si>
    <t>OFICINA DE TEXTOS</t>
  </si>
  <si>
    <t>OTIS</t>
  </si>
  <si>
    <t xml:space="preserve">DEZ SEMANAS NUN CIRCO </t>
  </si>
  <si>
    <t>EDIPAN</t>
  </si>
  <si>
    <t xml:space="preserve">OTTONI </t>
  </si>
  <si>
    <t>DOIS PERALTAS E UM DISCO VOADOR</t>
  </si>
  <si>
    <t>OS PEQUENOS JANGADEIROS</t>
  </si>
  <si>
    <t>UMA AVENTURA NA IDADE MÉDIA</t>
  </si>
  <si>
    <t>ZOLA</t>
  </si>
  <si>
    <t>DISNEY</t>
  </si>
  <si>
    <t>MANUAL DO TIO PATINHAS</t>
  </si>
  <si>
    <t>HODGSON</t>
  </si>
  <si>
    <t>A CONQUISTA DOS POLOS</t>
  </si>
  <si>
    <t>BRUGUERA</t>
  </si>
  <si>
    <t>BIVAR</t>
  </si>
  <si>
    <t>WASMÁLIA SOCORRO BARATA</t>
  </si>
  <si>
    <t>IBGE</t>
  </si>
  <si>
    <t>HISTÓRIA DO JAPÃO EM IMAGENS</t>
  </si>
  <si>
    <t>NISHIMURA</t>
  </si>
  <si>
    <t>FOTOGRAFIAS</t>
  </si>
  <si>
    <t>SOLMSSEN</t>
  </si>
  <si>
    <t>LAFETÁ</t>
  </si>
  <si>
    <t>SCHWARTZ</t>
  </si>
  <si>
    <t>CURVELLO</t>
  </si>
  <si>
    <t>FRANCHETTI</t>
  </si>
  <si>
    <t>HELLER</t>
  </si>
  <si>
    <t>LAURITO</t>
  </si>
  <si>
    <t>HOLLANDA</t>
  </si>
  <si>
    <t>TUFANO</t>
  </si>
  <si>
    <t>GÓES</t>
  </si>
  <si>
    <t>GOTLIB</t>
  </si>
  <si>
    <t>CÂNDIDO</t>
  </si>
  <si>
    <t>CAMPEDELLI</t>
  </si>
  <si>
    <t>BRAIT</t>
  </si>
  <si>
    <t>BENDER</t>
  </si>
  <si>
    <t>GOLDSTEIN</t>
  </si>
  <si>
    <t>DIMAS</t>
  </si>
  <si>
    <t>GREGÓRIO</t>
  </si>
  <si>
    <t xml:space="preserve">SOLANO TRINDADE: O POETA DAS ARTES DO POVO </t>
  </si>
  <si>
    <t>CEAP</t>
  </si>
  <si>
    <t>OS FUNDAMENTOS DA FÍSICA - ELETRICIDADE 3</t>
  </si>
  <si>
    <t>FEYNMAN</t>
  </si>
  <si>
    <t>FÍSICA EM SEIS LIÇÕES</t>
  </si>
  <si>
    <t>MONGELLI NETTO</t>
  </si>
  <si>
    <t>FÍSICA COM APLICAÇÃO TECNOLÓGICA - OSCILAÇÕES, ONDAS, FLUIDOS E TERMODINÂNICA - VOL 2</t>
  </si>
  <si>
    <t>MONTELHO</t>
  </si>
  <si>
    <t>ÁFRICA E BRASIL AFRICANO</t>
  </si>
  <si>
    <t>TECNOLOGIA E AMBIENTE</t>
  </si>
  <si>
    <t>RETONDO</t>
  </si>
  <si>
    <t>CAROLINA GODINHO</t>
  </si>
  <si>
    <t>QUÍMICA DAS SENSAÇÕES</t>
  </si>
  <si>
    <t>ÁTOMO</t>
  </si>
  <si>
    <t>PRÁTICAS EM LABORATÓRIO PARA ENGENHARIAS</t>
  </si>
  <si>
    <t>ATHENEU</t>
  </si>
  <si>
    <t>VILLARES</t>
  </si>
  <si>
    <t>MELHORAMETOS</t>
  </si>
  <si>
    <t>CURSO DE INICIAÇÃO LOGOSÓFICA</t>
  </si>
  <si>
    <t>BIBLIOTECA E EDUCAÇÃO É CULTURA: CINEMA</t>
  </si>
  <si>
    <t>BIBLIOTECA E EDUCAÇÃO É CULTURA: FOLCLORE</t>
  </si>
  <si>
    <t>BIBLIOTECA EDUCAÇÃO É CULTURA: LITERATURA</t>
  </si>
  <si>
    <t>LANYI</t>
  </si>
  <si>
    <t>QUANDO DORME O VILAREJO</t>
  </si>
  <si>
    <t>PROJETO SAÚDE VOL 3</t>
  </si>
  <si>
    <t>BIOLOGIA E SAÚDE</t>
  </si>
  <si>
    <t>MAPAS DA CIDADE: AUTORIA, IDENTIDADE E CIDADANIA</t>
  </si>
  <si>
    <t>JAKUBOVIC</t>
  </si>
  <si>
    <t>VIVENDO MATEMÁTICA</t>
  </si>
  <si>
    <t>MATEMÁTICA DIVERTIDA E CURIOSA</t>
  </si>
  <si>
    <t>MATEMÁTICA - COLEÇÃO EXPLORANDO O ENSINO VOL 3</t>
  </si>
  <si>
    <t>DEWDNEY</t>
  </si>
  <si>
    <t>A.K.</t>
  </si>
  <si>
    <t>MANIA DE MATEMÁTICA - DIVERSÃO E JOGOS DE LÓGICA E MATEMÁTICA</t>
  </si>
  <si>
    <t>HISTORIA Y FILOSOFIA</t>
  </si>
  <si>
    <t>BANCO SAFRA</t>
  </si>
  <si>
    <t>GERSTING</t>
  </si>
  <si>
    <t>LOGOS</t>
  </si>
  <si>
    <t>NÁDIA</t>
  </si>
  <si>
    <t>ANTOLOGIA DE POETAS PORTUGUESES</t>
  </si>
  <si>
    <t>PARANINFO</t>
  </si>
  <si>
    <t>ALVIM</t>
  </si>
  <si>
    <t>LIÇÕES DE PORTUGUÊS</t>
  </si>
  <si>
    <t>GOULART</t>
  </si>
  <si>
    <t>EDITORA DO BRASIL S.A.</t>
  </si>
  <si>
    <t>BASIC</t>
  </si>
  <si>
    <t>O PERFIL DOS PROFESSORES BRASILEIROS: O QUE FAZEM, O QUE PENSAM, O QUE ALMEJAM...</t>
  </si>
  <si>
    <t>CENCAGE LERNING</t>
  </si>
  <si>
    <t>OKUNO</t>
  </si>
  <si>
    <t>RADIAÇÃO: EFEITOS, RISCOS E BENEFÍCIOS</t>
  </si>
  <si>
    <t>SERRA</t>
  </si>
  <si>
    <t>CARTAGRAF</t>
  </si>
  <si>
    <t>DESENHO TÉCNICO</t>
  </si>
  <si>
    <t>MANFÉ</t>
  </si>
  <si>
    <t>A REPÚBLICA</t>
  </si>
  <si>
    <t>ADSP-2100 FAMILY USER'S MANUAL</t>
  </si>
  <si>
    <t>ANALOG DEVICES</t>
  </si>
  <si>
    <t>USA</t>
  </si>
  <si>
    <t>INSTALAÇÕES ELÉTRICAS DE BAIXA TENSÃO</t>
  </si>
  <si>
    <t>COBE</t>
  </si>
  <si>
    <t>PLEIADE</t>
  </si>
  <si>
    <t>AACHEN</t>
  </si>
  <si>
    <t>BERLIM</t>
  </si>
  <si>
    <t>DÜSSELDORF</t>
  </si>
  <si>
    <t>FREUDENSTADT</t>
  </si>
  <si>
    <t>INFÂNCIA, EDUCAÇÃO E DIREITOS SOCIAIS - ASILO DE ÓRFÃS (1870-1960)</t>
  </si>
  <si>
    <t>GRACIOSO</t>
  </si>
  <si>
    <t>MARKETING DE REDE - A ERA DO SUPERMERCADO DIGITAL</t>
  </si>
  <si>
    <t>DALPINO</t>
  </si>
  <si>
    <t>5 SECONDS OF SUMMER</t>
  </si>
  <si>
    <t>BELA MALDADE</t>
  </si>
  <si>
    <t>INTRÍSICA</t>
  </si>
  <si>
    <t>PONTOS DE PSICOLOGIA DO DESENVOLVIMENTO</t>
  </si>
  <si>
    <t>ADMINISTRAÇÃO DE PROJETOS COM PERT/COM</t>
  </si>
  <si>
    <t>STARR</t>
  </si>
  <si>
    <t>ADMINISTRAÇÃO DA PRODUÇÃO - SISTEMAS E SÍNTESES</t>
  </si>
  <si>
    <t>INTRODUÇÃO À TEORIA ECONÔMICA</t>
  </si>
  <si>
    <t>McGRAW-HILL DO BRASIL</t>
  </si>
  <si>
    <t>TEORIA DO DESENVOLVIMENTO ECONÔMICO</t>
  </si>
  <si>
    <t>DESENVOLVIMENTO ECONÔMICO</t>
  </si>
  <si>
    <t>CULHARI</t>
  </si>
  <si>
    <t>INTRODUÇÃO À ECONOMIA</t>
  </si>
  <si>
    <t>IOB</t>
  </si>
  <si>
    <t>LEWICKI</t>
  </si>
  <si>
    <t>MBA COMPACTO, ESTRATÉGIAS DE NEGOCIAÇÃO E FECHAMENTO</t>
  </si>
  <si>
    <t>FORENSE UNIVERSITÁRIA</t>
  </si>
  <si>
    <t>ZAGO</t>
  </si>
  <si>
    <t>PROGRAMA PROFISSÃO - ESTATÍSTICA</t>
  </si>
  <si>
    <t>SQUIRE</t>
  </si>
  <si>
    <t>ANÁLISE ECONÔMICA DE PROJETOS</t>
  </si>
  <si>
    <t>SAMUELSON</t>
  </si>
  <si>
    <t>MELNIK</t>
  </si>
  <si>
    <t>MANUAL DE PROJETOS DE DESENVOLVIMENTO ECONÔMICO</t>
  </si>
  <si>
    <t>UNILIVROS CULTURAL</t>
  </si>
  <si>
    <t>ASTURIANO</t>
  </si>
  <si>
    <t>TRÊS HISTÓRIAS DO POVO DAS TERRAS DO BRASIL</t>
  </si>
  <si>
    <t>CONTOS DO SUL</t>
  </si>
  <si>
    <t>INTRÍSECA</t>
  </si>
  <si>
    <t xml:space="preserve">CAMARGO </t>
  </si>
  <si>
    <t>VAN GREI</t>
  </si>
  <si>
    <t xml:space="preserve">PROPRIEDADE INTELECTUAL: O CAMINHO PARA O DESENVOLVIMENTO </t>
  </si>
  <si>
    <t>PANIGASSI</t>
  </si>
  <si>
    <t>ANHANGUERA EDUCACIOANAL</t>
  </si>
  <si>
    <t>SERETTE</t>
  </si>
  <si>
    <t xml:space="preserve">NOÇÕES DE DIREITO </t>
  </si>
  <si>
    <t>NOÇÕES DE DIREITO - PROGRAMA PROFISSÃO</t>
  </si>
  <si>
    <t>PEDREIRA</t>
  </si>
  <si>
    <t>A LEI DAS S.A.</t>
  </si>
  <si>
    <t>RENOVAR</t>
  </si>
  <si>
    <t>SEGAL</t>
  </si>
  <si>
    <t xml:space="preserve">DIREITO E LEGISLAÇÃO </t>
  </si>
  <si>
    <t>CONSTITUIÇÃO DA REPÚBLICA FEDERATIVA DO BRASIL E GLOSSARIO</t>
  </si>
  <si>
    <t>DIREITOS HUMANOS NO BRASIL</t>
  </si>
  <si>
    <t>MPA</t>
  </si>
  <si>
    <t>OCCHIUZE</t>
  </si>
  <si>
    <t>DORTA</t>
  </si>
  <si>
    <t>AS LEIS E O TURISMO</t>
  </si>
  <si>
    <t>MANDALOZZO</t>
  </si>
  <si>
    <t xml:space="preserve">A MATERNIDADE NO DIREITO DO TRABALHO </t>
  </si>
  <si>
    <t>JURUÁ</t>
  </si>
  <si>
    <t>MILLENIUM</t>
  </si>
  <si>
    <t>MACIEL</t>
  </si>
  <si>
    <t>DIREITO DO TRABALHO AO ALCANCE DE TODOS</t>
  </si>
  <si>
    <t>LTR SÃO PAULO</t>
  </si>
  <si>
    <t>CONSTITUIÇÃO  DO ESTADO DE SÃO PAULO</t>
  </si>
  <si>
    <t>GUARDIÃS DA HISTÓRIA</t>
  </si>
  <si>
    <t>DAMINELI</t>
  </si>
  <si>
    <t>BRANCATO</t>
  </si>
  <si>
    <t>INSTITUIÇÃO DE DIREITO PUBLICO E DE DIREITO PRIVADO</t>
  </si>
  <si>
    <t>GENTILE</t>
  </si>
  <si>
    <t>CORRESPONDÊNCIA COMERCIAL PORTUGUÊSA</t>
  </si>
  <si>
    <t>LEP S. A</t>
  </si>
  <si>
    <t>JUSTIÇA DO TRABALHO PRA QUEM...????</t>
  </si>
  <si>
    <t>CONSELHO MUNICIPAL DOS DIREITOS</t>
  </si>
  <si>
    <t>DA CRIANÇA E DO ADOLESCENTE</t>
  </si>
  <si>
    <t>VASTAS EMOÇÕES E PENSAMENTOS IMPERFEITOS</t>
  </si>
  <si>
    <t>ESTAÇÕES</t>
  </si>
  <si>
    <t>OS ASSASSINATOS DA RUA MORGUE</t>
  </si>
  <si>
    <t>SER COMO O RIO QUE FLUI - PENSAMENTOS E REFLEXÕES</t>
  </si>
  <si>
    <t>JACKOWSKI</t>
  </si>
  <si>
    <t>DEZ COISAS DIVERTIDAS A FAZER ANTES DE MORRER</t>
  </si>
  <si>
    <t>ÉDIPO REI - ANTÍGONA</t>
  </si>
  <si>
    <t>O TARTUFO OU O IMPOSTOR</t>
  </si>
  <si>
    <t>MOCCIA</t>
  </si>
  <si>
    <t>SOU LOUCA POR VOCÊ</t>
  </si>
  <si>
    <t>HARLEQUIN</t>
  </si>
  <si>
    <t>PROCURA-SE UM NAMORADO ULTIMA CHAMADA</t>
  </si>
  <si>
    <t>MELISSA</t>
  </si>
  <si>
    <t>KIM</t>
  </si>
  <si>
    <t>L &amp;PM POCKET</t>
  </si>
  <si>
    <t>GUTTILLA</t>
  </si>
  <si>
    <t>RODOLFO WITZIG</t>
  </si>
  <si>
    <t>BOA COMPANHIA</t>
  </si>
  <si>
    <t>GERMAPE</t>
  </si>
  <si>
    <t xml:space="preserve">A ÚNICA ESPERANÇA </t>
  </si>
  <si>
    <t>TATUI</t>
  </si>
  <si>
    <t>A BREVE SEGUNDA VIDA DE BREE TANNER</t>
  </si>
  <si>
    <t>MARINGÁ</t>
  </si>
  <si>
    <t>UNICESUAMR</t>
  </si>
  <si>
    <t>PASCUTTI</t>
  </si>
  <si>
    <t>O MUNDO EM GUERRA 1939-1945</t>
  </si>
  <si>
    <t xml:space="preserve">READERS DIGSET BRASIL </t>
  </si>
  <si>
    <t>UM EQUILIBRIO FRÁGIL 1919-1939</t>
  </si>
  <si>
    <t>UMA GUERRA PARA A PAZ</t>
  </si>
  <si>
    <t>CIRANDA CULTURA</t>
  </si>
  <si>
    <t>GOTA DÁGUA</t>
  </si>
  <si>
    <t>O SENHOR EMBAIXADOR</t>
  </si>
  <si>
    <t>MILLÕR NO PASQUIM</t>
  </si>
  <si>
    <t>VAZ</t>
  </si>
  <si>
    <t>ÓPERA DO MALANDRO</t>
  </si>
  <si>
    <t xml:space="preserve">POE </t>
  </si>
  <si>
    <t>BOA LEITURA</t>
  </si>
  <si>
    <t>GUTILLA</t>
  </si>
  <si>
    <t>CONTOS HUMOR</t>
  </si>
  <si>
    <t xml:space="preserve">VÉSICA </t>
  </si>
  <si>
    <t xml:space="preserve">VBA NA PRATICA PARA EXCEL </t>
  </si>
  <si>
    <t>DIGERATI</t>
  </si>
  <si>
    <t>GENIO</t>
  </si>
  <si>
    <t>XML PARA  A WORLD WIDE WEB</t>
  </si>
  <si>
    <t>CESUMAR</t>
  </si>
  <si>
    <t>BANCO DE DADOS</t>
  </si>
  <si>
    <t>YANAGA</t>
  </si>
  <si>
    <t>CARMONA</t>
  </si>
  <si>
    <t>PROGRAMA DE PLANILHA EM VBA</t>
  </si>
  <si>
    <t>RITA</t>
  </si>
  <si>
    <t>GUIA DE EXCEL AVANÇADO</t>
  </si>
  <si>
    <t>PIAZZA</t>
  </si>
  <si>
    <t>CERBASI</t>
  </si>
  <si>
    <t>THOMAS NELSON BRASIL</t>
  </si>
  <si>
    <t>CHINEN</t>
  </si>
  <si>
    <t>DESING GRÁFICO</t>
  </si>
  <si>
    <t>ESCALA</t>
  </si>
  <si>
    <t>ARMAZENAMENTO E GERENCIAMENTO DE INFORMAÇÕES</t>
  </si>
  <si>
    <t>SAIANI</t>
  </si>
  <si>
    <t>PONTO DE REFERÊNCIA</t>
  </si>
  <si>
    <t>TANURE</t>
  </si>
  <si>
    <t>SEGURANÇA CONTRA HACKERS J2EE E JAVA</t>
  </si>
  <si>
    <t>HENDRICKS</t>
  </si>
  <si>
    <t>PROFISSIONAL JAVA WEB SERVICES</t>
  </si>
  <si>
    <t>ALTA BOOKS</t>
  </si>
  <si>
    <t>DESVENDANDO O MS PROJECT 2007</t>
  </si>
  <si>
    <t>SCHILDT</t>
  </si>
  <si>
    <t>RUI</t>
  </si>
  <si>
    <t>QUEM ME DERA SER ONDA</t>
  </si>
  <si>
    <t>ANTOLOGIA DO POETAS BRASILEIROS</t>
  </si>
  <si>
    <t>POEMAS DE ALVARES DE AZEVEDO</t>
  </si>
  <si>
    <t>CARTEIRA DE IDENTIDADE</t>
  </si>
  <si>
    <t>O POETA DO FUTURO  MINHA CIDADE</t>
  </si>
  <si>
    <t>A LITERATURA DE CORDEL EM SÃO PAULO</t>
  </si>
  <si>
    <t>P &amp; J</t>
  </si>
  <si>
    <t>MÁRQUEZ</t>
  </si>
  <si>
    <t>ONZE MINUTOS</t>
  </si>
  <si>
    <t>JABOR</t>
  </si>
  <si>
    <t>EU SEI QUE VOU TE AMAR</t>
  </si>
  <si>
    <t>BENJAMIM</t>
  </si>
  <si>
    <t>ROSTAND</t>
  </si>
  <si>
    <t>ELITE DE MATADORES</t>
  </si>
  <si>
    <t>NOVA ÉPOCA</t>
  </si>
  <si>
    <t>WAMBAUCH</t>
  </si>
  <si>
    <t>TEMPO PARA MORRER</t>
  </si>
  <si>
    <t>HÍGGINS</t>
  </si>
  <si>
    <t>OS ASSALTANTES</t>
  </si>
  <si>
    <t>FAIRBAIRN</t>
  </si>
  <si>
    <t>OS ASSASSINOS</t>
  </si>
  <si>
    <t>GODEY</t>
  </si>
  <si>
    <t>A HORA DA SENTENÇA</t>
  </si>
  <si>
    <t>FDE</t>
  </si>
  <si>
    <t>PUGA</t>
  </si>
  <si>
    <t>METODO</t>
  </si>
  <si>
    <t>MIRABETE</t>
  </si>
  <si>
    <t>EXECUÇÃO PENAL</t>
  </si>
  <si>
    <t>PIOVESAN</t>
  </si>
  <si>
    <t>MAX LIMONAD</t>
  </si>
  <si>
    <t>BINA</t>
  </si>
  <si>
    <t>LEI ORGANICA DA POLICIA CIVIL DO ESTADO DE SP</t>
  </si>
  <si>
    <t>MÉTODO</t>
  </si>
  <si>
    <t>ADMINISTRAÇÃO  E.1</t>
  </si>
  <si>
    <t>ADMINISTRAÇÃO  E.2</t>
  </si>
  <si>
    <t>CARAVANTES</t>
  </si>
  <si>
    <t>COMUNICAÇÃO E COMPORTAMENTO ORGANIZACIONAL</t>
  </si>
  <si>
    <t>GESTÃO ESTRATÉGICA DE NEGÓCIOS 2ª ED. E.6</t>
  </si>
  <si>
    <t>GESTÃO ESTRATÉGICA DE NEGÓCIOS 2ª ED. E.7</t>
  </si>
  <si>
    <t>GESTÃO ESTRATÉGICA DE NEGÓCIOS 2ª ED. E.8</t>
  </si>
  <si>
    <t>TEORIA GERAL DA ADIMINISTRAÇÃO 3ª ED E.8</t>
  </si>
  <si>
    <t>TEORIA GERAL DA ADIMINISTRAÇÃO 3ª ED E.6</t>
  </si>
  <si>
    <t>ADMINISTRAÇÃO INDUSTRIAL E GERAL 10ªE E.7</t>
  </si>
  <si>
    <t>ADMINISTRAÇÃO INDUSTRIAL E GERAL 10ªE E.6</t>
  </si>
  <si>
    <t>ADMINISTRAÇÃO INDUSTRIAL E GERAL 10ªE E.8</t>
  </si>
  <si>
    <t>APRENDIZAGEM E INOVAÇÃO ORGANIZACIONAL 2ª ED. E.6</t>
  </si>
  <si>
    <t>APRENDIZAGEM E INOVAÇÃO ORGANIZACIONAL 2ª ED. E.7</t>
  </si>
  <si>
    <t>APRENDIZAGEM E INOVAÇÃO ORGANIZACIONAL 2ª ED. E.8</t>
  </si>
  <si>
    <t>CULTURA ORGANIZACIONAL - EVOLUÇÃO E CRÍTICA E.1</t>
  </si>
  <si>
    <t>CULTURA ORGANIZACIONAL - EVOLUÇÃO E CRÍTICA E.2</t>
  </si>
  <si>
    <t>CULTURA ORGANIZACIONAL - EVOLUÇÃO E CRÍTICA E.3</t>
  </si>
  <si>
    <t>KEELLING</t>
  </si>
  <si>
    <t>RALPH KEELLING</t>
  </si>
  <si>
    <t>MICHAELIS</t>
  </si>
  <si>
    <t>PEQUENO DICIONÁRIO  INGLÊS-PORTUGUÊS/PORTUGUÊS-INGLÊS</t>
  </si>
  <si>
    <t>A.E.P.T.I. EDITORA</t>
  </si>
  <si>
    <t xml:space="preserve">ITATIBA </t>
  </si>
  <si>
    <t xml:space="preserve">ASSOCIAÇÃO </t>
  </si>
  <si>
    <t>ASSOCIAÇÃO DOS ESCRITORES</t>
  </si>
  <si>
    <t>CAPRON</t>
  </si>
  <si>
    <t>INTRODUÇÃO À INFORMÁTICA  8ª ED.</t>
  </si>
  <si>
    <t>JAVA TM COMO PROGRAMAR  6ª ED.</t>
  </si>
  <si>
    <t>ANA LÚCIA JANKOVIC BARDUCHI</t>
  </si>
  <si>
    <t>EDITORA FORMAR LTDA</t>
  </si>
  <si>
    <t>EL OTONÕ DEL PATRIARCA 7ªED.</t>
  </si>
  <si>
    <t xml:space="preserve">LUCIANA V. P. DE </t>
  </si>
  <si>
    <t>ABRAÃO E AS FRUTAS 1ªED.  E.1</t>
  </si>
  <si>
    <t>ABRAÃO E AS FRUTAS 1ªED.  E.2</t>
  </si>
  <si>
    <t>UM MOLIÈRE IMAGINÁRIO</t>
  </si>
  <si>
    <t>DO AMOR E OUTROS DEMÔNIOS 3ªED.</t>
  </si>
  <si>
    <t>ANDROID PARA DESENVOLVEDORES  2ªED.</t>
  </si>
  <si>
    <t>GESTÃO EMPRESARIAL  E.1</t>
  </si>
  <si>
    <t>GESTÃO EMPRESARIAL  E.2</t>
  </si>
  <si>
    <t>GESTÃO EMPRESARIAL  E.3</t>
  </si>
  <si>
    <t>GESTÃO EMPRESARIAL  E.5</t>
  </si>
  <si>
    <t>GESTÃO EMPRESARIAL  E.6</t>
  </si>
  <si>
    <t>ATUAÇÃO ESPETACULAR</t>
  </si>
  <si>
    <t>SISTEMAS ERP NO BRASIL: (ENTERPRISE RESOURCE PLANNING): TEORIA E CASOS E.6</t>
  </si>
  <si>
    <t>SISTEMAS ERP NO BRASIL: (ENTERPRISE RESOURCE PLANNING): TEORIA E CASOS E.7</t>
  </si>
  <si>
    <t>SISTEMAS ERP NO BRASIL: (ENTERPRISE RESOURCE PLANNING): TEORIA E CASOS E.8</t>
  </si>
  <si>
    <t>ANGELA DA ROCHA</t>
  </si>
  <si>
    <t>EMPRESAS E CLIENTES: UM ENSAIO SOBRE VALORES E RELACIONAMENTOS NO BRASIL E.1</t>
  </si>
  <si>
    <t>EMPRESAS E CLIENTES: UM ENSAIO SOBRE VALORES E RELACIONAMENTOS NO BRASIL E.2</t>
  </si>
  <si>
    <t>EMPRESAS E CLIENTES: UM ENSAIO SOBRE VALORES E RELACIONAMENTOS NO BRASIL E.3</t>
  </si>
  <si>
    <t>A META 2ª ED. E.6</t>
  </si>
  <si>
    <t>A META 2ª ED. E.7</t>
  </si>
  <si>
    <t>O LÍDER DO FUTURO 1ªED.</t>
  </si>
  <si>
    <t>EMPREENDEDORISMO/TRANSFORMANDO IDEIAS EM NEGÓCIOS 2ªED. E.1</t>
  </si>
  <si>
    <t>CONHECIMENTO EMPRESARIAL</t>
  </si>
  <si>
    <t>658.3</t>
  </si>
  <si>
    <t>PSICOLOGIA APLICADA À ADMINISTRAÇÃO 5ªED. E.7</t>
  </si>
  <si>
    <t>PROGRAMA PROFISSÃO - PRINCÍPIOS DA ADMINISTRAÇÃO DE RECURSOS HUMANOS</t>
  </si>
  <si>
    <t>BOFF</t>
  </si>
  <si>
    <t>ANTROPOLOGIA</t>
  </si>
  <si>
    <t>DESENVOLVIMENTO PESSOAL E PROFISSIONAL 2ªED E.2</t>
  </si>
  <si>
    <t>658.5</t>
  </si>
  <si>
    <t>ADMINISTRAÇÃO DA PRODUÇÃO 2ª ED e.01</t>
  </si>
  <si>
    <t>ADMINISTRAÇÃO DA PRODUÇÃO E.02</t>
  </si>
  <si>
    <t>COMPORTAMENTO HUMANO NAS ORGANIZAÇÕES 3ª ED</t>
  </si>
  <si>
    <t>PEARSON FINANCIAL TIMES</t>
  </si>
  <si>
    <t>ADMINISTRAÇÃO DE PESSOAL</t>
  </si>
  <si>
    <t>LAS CASAS</t>
  </si>
  <si>
    <t>658.56</t>
  </si>
  <si>
    <t>ADMINISTRAÇÃO EM PUBLICIDADE 2ªED. E.3</t>
  </si>
  <si>
    <t>659.1</t>
  </si>
  <si>
    <t>ADMINISTRAÇÃO EM PUBLICIDADE 2ªED. E.1</t>
  </si>
  <si>
    <t>ADMINISTRAÇÃO EM PUBLICIDADE 2ªED. E.2</t>
  </si>
  <si>
    <t>658.8</t>
  </si>
  <si>
    <t>GESTÃO DA QUALIDADE: TEORIA E PRÁTICA 2ªED. E.8</t>
  </si>
  <si>
    <t>GESTÃO DA QUALIDADE: TEORIA E PRÁTICA 2ªED. E.6</t>
  </si>
  <si>
    <t>ADMINISTRAÇÃO DE MATERIAIS</t>
  </si>
  <si>
    <t>658.7</t>
  </si>
  <si>
    <t>MEGIDO</t>
  </si>
  <si>
    <t>ADMINISTRAÇÃO DE MATERIAIS E DO PATRIMÔNIO E.4</t>
  </si>
  <si>
    <t>ADMINISTRAÇÃO DE MATERIAIS E DO PATRIMÔNIO E.6</t>
  </si>
  <si>
    <t>ADMINISTRAÇÃO DE MATERIAIS E DO PATRIMÔNIO E.7</t>
  </si>
  <si>
    <t>ADMINISTRAÇÃO DE MATERIAIS E DO PATRIMÔNIO E.8</t>
  </si>
  <si>
    <t>339.92</t>
  </si>
  <si>
    <t>DESAFIOS DA GLOBALIZAÇÃO 5ªED. E.1</t>
  </si>
  <si>
    <t>DESAFIOS DA GLOBALIZAÇÃO 5ª ED. E.2</t>
  </si>
  <si>
    <t>658.51</t>
  </si>
  <si>
    <t>PROJETO E DESENVOLVIMENTO DE PRODUTOS E.3</t>
  </si>
  <si>
    <t>PROJETO E DESENVOLVIMENTO DE PRODUTOS E.1</t>
  </si>
  <si>
    <t>PROJETO E DESENVOLVIMENTO DE PRODUTOS E.2</t>
  </si>
  <si>
    <t>ADMINISTRAÇÃO DE MATERIAIS: UM ENFOQUE PRÁTICO E.6</t>
  </si>
  <si>
    <t>ADMINISTRAÇÃO DE MATERIAIS: UM ENFOQUE PRÁTICO E.7</t>
  </si>
  <si>
    <t>ADMINISTRAÇÃO DE MATERIAIS: UM ENFOQUE PRÁTICO E.8</t>
  </si>
  <si>
    <t>ADMINISTRAÇÃO DA PRODUÇÃO 3ªED. E.1</t>
  </si>
  <si>
    <t>ADMINISTRAÇÃO DA PRODUÇÃO 3ªED. E.2</t>
  </si>
  <si>
    <t>ADMINISTRAÇÃO FINANCEIRA ED.10ª  E.4</t>
  </si>
  <si>
    <t>ADMINISTRAÇÃO FINANCEIRA ED.10ª  E.5</t>
  </si>
  <si>
    <t>ADMINISTRAÇÃO FINANCEIRA ED.10ª  E.3</t>
  </si>
  <si>
    <t>ADMINISTRAÇÃO FINANCEIRA ED.10ª  E.2</t>
  </si>
  <si>
    <t>ADMINISTRAÇÃO FINANCEIRA ED.10ª  E.1</t>
  </si>
  <si>
    <t>657.1</t>
  </si>
  <si>
    <t>ADRIANO LEAL</t>
  </si>
  <si>
    <t>ADMINISTRAÇÃO DE CUSTOS, PREÇOS E LUCROS ED. 4ª  E.1</t>
  </si>
  <si>
    <t>ADMINISTRAÇÃO DE CUSTOS, PREÇOS E LUCROS ED. 4ª  E.2</t>
  </si>
  <si>
    <t>ADMINISTRAÇÃO DE CUSTOS, PREÇOS E LUCROS ED. 4ª  E.3</t>
  </si>
  <si>
    <t>JOSÉ PEREIRA DA SILVA</t>
  </si>
  <si>
    <t>FUNDAMENTOS E TÉCNICAS DE ADMINISTRAÇÃO FINANCEIRA E.6</t>
  </si>
  <si>
    <t>FUNDAMENTOS E TÉCNICAS DE ADMINISTRAÇÃO FINANCEIRA E.8</t>
  </si>
  <si>
    <t>PRINCÍPIOS DE ADMINISTRAÇÃO FINANCEIRA 10ªED.</t>
  </si>
  <si>
    <t>AVALIAÇÃO ECONÔMICA DE EMPRESAS: TÉCNICA E PRÁTICA 2ªED. E.6</t>
  </si>
  <si>
    <t>AVALIAÇÃO ECONÔMICA DE EMPRESAS: TÉCNICA E PRÁTICA 2ªED. E.7</t>
  </si>
  <si>
    <t>AVALIAÇÃO ECONÔMICA DE EMPRESAS: TÉCNICA E PRÁTICA 2ªED. E.8</t>
  </si>
  <si>
    <t>657.62</t>
  </si>
  <si>
    <t>SONETOS E.12</t>
  </si>
  <si>
    <t>JOSEPH A. SCHUMPETER</t>
  </si>
  <si>
    <t>MENSAGEM A UM FUTURO CONTABILISTA</t>
  </si>
  <si>
    <t>COELHO NETO</t>
  </si>
  <si>
    <t>PEDRO COELHO NETO</t>
  </si>
  <si>
    <t>347.7(81)(094.4)</t>
  </si>
  <si>
    <t>LEGISLAÇÃO</t>
  </si>
  <si>
    <t>LUIZ SINCLAYR</t>
  </si>
  <si>
    <t>ORGANIZAÇÃO E TÉCNICA COMERCIAL 21ªED. E.2</t>
  </si>
  <si>
    <t>CONTABILIDADE PARA ADMINISTRADORES 4ªED. E.6</t>
  </si>
  <si>
    <t>CONTABILIDADE PARA ADMINISTRADORES 4ªED. E.7</t>
  </si>
  <si>
    <t>CONTABILIDADE PARA ADMINISTRADORES 4ªED. E.8</t>
  </si>
  <si>
    <t>ESTATÍSTICA APLICADA  2ªED.</t>
  </si>
  <si>
    <t>ADMINISTRAÇÃO FINANCEIRA  3ªED. E.6</t>
  </si>
  <si>
    <t>ADMINISTRAÇÃO FINANCEIRA  3ªED. E.7</t>
  </si>
  <si>
    <t>ANÁLISE FINANCEIRA DAS EMPRESAS 10ª ED. E. 1</t>
  </si>
  <si>
    <t>ANÁLISE FINANCEIRA DAS EMPRESAS 10ª ED. E. 2</t>
  </si>
  <si>
    <t>ANÁLISE FINANCEIRA DAS EMPRESAS 10ª ED. E. 3</t>
  </si>
  <si>
    <t>34:336.2(81)(094.4)</t>
  </si>
  <si>
    <t>MUROLO</t>
  </si>
  <si>
    <t>MATEMÁTICA APLICADA À ADMINISTRAÇÃO, ECONOMIA E CONTABILIDADE E.2</t>
  </si>
  <si>
    <t>MATEMÁTICA APLICADA À ADMINISTRAÇÃO, ECONOMIA E CONTABILIDADE E.1</t>
  </si>
  <si>
    <t>657.4</t>
  </si>
  <si>
    <t>CONTABILIDADE INTRODUTÓRIA 2ªED.</t>
  </si>
  <si>
    <t>ESTATÍSTICA APLICADA À ADMINISTRAÇÃO E.6</t>
  </si>
  <si>
    <t>ESTATÍSTICA APLICADA À ADMINISTRAÇÃO E.7</t>
  </si>
  <si>
    <t>ESTATÍSTICA APLICADA À ADMINISTRAÇÃO E.8</t>
  </si>
  <si>
    <t>658.84</t>
  </si>
  <si>
    <t>VIDAS SECAS 62ªED</t>
  </si>
  <si>
    <t>INTRODUÇÃO À ANÁLISE ECONÔMICA 7ªED. E.1</t>
  </si>
  <si>
    <t>INTRODUÇÃO À ANÁLISE ECONÔMICA 7ªED. E.2</t>
  </si>
  <si>
    <t>ESTATÍSTICA BÁSICA 2ªED.</t>
  </si>
  <si>
    <t>ECONOMIA E MERCADO: INTRODUÇÃO À ECONOMIA 19ªED.  E.2</t>
  </si>
  <si>
    <t>BICALHO</t>
  </si>
  <si>
    <t>GABRIEL BICALHO</t>
  </si>
  <si>
    <t>CARAVELA 1ªED. E.1</t>
  </si>
  <si>
    <t>CARAVELA 1ªED. E.2</t>
  </si>
  <si>
    <t>VERA LÚCIA DE</t>
  </si>
  <si>
    <t>ENTRE AS JUNTURAS DOS OSSOS 1ªED. E.1</t>
  </si>
  <si>
    <t>ENTRE AS JUNTURAS DOS OSSOS 1ªED. E.2</t>
  </si>
  <si>
    <t>ANTOLOGIA DE FAMOSOS DISCURSOS BRASILEIROS 6ªED.</t>
  </si>
  <si>
    <t>658.78</t>
  </si>
  <si>
    <t>LOGÍSTICA EMPRESARIAL: TRANSPORTES, ADMINISTRAÇÃO DE MATERIAIS E DISTRIBUIÇÃO FÍSICA 1ªED. E.7</t>
  </si>
  <si>
    <t>LOGÍSTICA EMPRESARIAL: TRANSPORTES, ADMINISTRAÇÃO DE MATERIAIS E DISTRIBUIÇÃO FÍSICA 1ªED. E.8</t>
  </si>
  <si>
    <t>CUSTEIO BASEADO EM ATIVIDADES</t>
  </si>
  <si>
    <t>GESTÃO DE ESTOQUE NA CADEIA DE SUPRIMENTO:DECISÕES E MODELOS QUANTITATIVOS  2ªED. E.6</t>
  </si>
  <si>
    <t>LOGÍSTICA EMPRESARIAL: A PERSPECTIVA BRASILEIRA E.6</t>
  </si>
  <si>
    <t>LOGÍSTICA EMPRESARIAL: A PERSPECTIVA BRASILEIRA E.8</t>
  </si>
  <si>
    <t>LOGÍSTICA EMPRESARIAL: A PERSPECTIVA BRASILEIRA E.9</t>
  </si>
  <si>
    <t>LOGÍSTICA EMPRESARIAL: A PERSPECTIVA BRASILEIRA E.10</t>
  </si>
  <si>
    <t>LOGÍSTICA EMPRESARIAL: A PERSPECTIVA BRASILEIRA E.11</t>
  </si>
  <si>
    <t>REINALDO APARECIDO MOURA</t>
  </si>
  <si>
    <t>APLICAÇÕES PRÁTICAS DE EQUIPAMENTOS DE MOVIMENTAÇÃO E ARMAZENAGEM DE MATERIAIS V.5 E.1</t>
  </si>
  <si>
    <t>IMAM</t>
  </si>
  <si>
    <t>APLICAÇÕES PRÁTICAS DE EQUIPAMENTOS DE MOVIMENTAÇÃO E ARMAZENAGEM DE MATERIAIS V.5 E.2</t>
  </si>
  <si>
    <t>APLICAÇÕES PRÁTICAS DE EQUIPAMENTOS DE MOVIMENTAÇÃO E ARMAZENAGEM DE MATERIAIS V.5 E.3</t>
  </si>
  <si>
    <t>MANUAL DE LOGÍSTICA: ARMAZENAGEM E DISTRIBUIÇÃO FÍSICA V.2 E.2</t>
  </si>
  <si>
    <t>MANUAL DE LOGÍSTICA: ARMAZENAGEM E DISTRIBUIÇÃO FÍSICA V.2 E.3</t>
  </si>
  <si>
    <t>EQUIPAMENTOS DE MOVIMENTAÇÃO E ARMAZENAGEM V.4 E.1</t>
  </si>
  <si>
    <t>EQUIPAMENTOS DE MOVIMENTAÇÃO E ARMAZENAGEM V.4 E.2</t>
  </si>
  <si>
    <t>EQUIPAMENTOS DE MOVIMENTAÇÃO E ARMAZENAGEM V.4 E.3</t>
  </si>
  <si>
    <t>EMBALAGEM, UNITIZAÇÃO &amp; CONTEINERIZAÇÃO V.3 E.1</t>
  </si>
  <si>
    <t>EMBALAGEM, UNITIZAÇÃO &amp; CONTEINERIZAÇÃO V.3 E.2</t>
  </si>
  <si>
    <t>EMBALAGEM, UNITIZAÇÃO &amp; CONTEINERIZAÇÃO V.3 E.3</t>
  </si>
  <si>
    <t>SISTEMAS E TÉCNICAS DE MOVIMENTAÇÃO E ARMAZENAGEM DE MATERIAIS V.1 E.1</t>
  </si>
  <si>
    <t>SISTEMAS E TÉCNICAS DE MOVIMENTAÇÃO E ARMAZENAGEM DE MATERIAIS V.1 E.2</t>
  </si>
  <si>
    <t>ADMINISTRAÇÃO DE RECURSOS MATERIAIS E PATRIMONIAIS: UMA ABORDAGEM LOGÍSTICA 5ª ED. E.1</t>
  </si>
  <si>
    <t>ADMINISTRAÇÃO DE RECURSOS MATERIAIS E PATRIMONIAIS: UMA ABORDAGEM LOGÍSTICA 5ª ED. E.2</t>
  </si>
  <si>
    <t>ADMINISTRAÇÃO DE RECURSOS MATERIAIS E PATRIMONIAIS: UMA ABORDAGEM LOGÍSTICA 5ª ED. E.3</t>
  </si>
  <si>
    <t>ADMINISTRAÇÃO DE RECURSOS MATERIAIS E PATRIMONIAIS: UMA ABORDAGEM LOGÍSTICA 5ª ED. E.5</t>
  </si>
  <si>
    <t>ADMINISTRAÇÃO DE RECURSOS DE MATERIAIS E PATRIMONIAIS: UMA ABORDAGEM LOGÍSTICA 6ªED. E.1</t>
  </si>
  <si>
    <t>ADMINISTRAÇÃO DE RECURSOS DE MATERIAIS E PATRIMONIAIS: UMA ABORDAGEM LOGÍSTICA 6ªED. E.2</t>
  </si>
  <si>
    <t>ADMINISTRAÇÃO DE RECURSOS DE MATERIAIS E PATRIMONIAIS: UMA ABORDAGEM LOGÍSTICA 6ªED. E.3</t>
  </si>
  <si>
    <t>TRABALHO E SAÚDE NA INDÚSTRIA</t>
  </si>
  <si>
    <t>ROUSSELET</t>
  </si>
  <si>
    <t>EDISON DA SILVA ROUSSELET</t>
  </si>
  <si>
    <t>A SEGURANÇA NA OBRA: MANUAL TÉCNICO DE SEGURANÇA DO TRABALHO EM EDIFICAÇÕES PREDIAIS.</t>
  </si>
  <si>
    <t>INTERCIÊNCIA</t>
  </si>
  <si>
    <t>CIDADANIA E ÉTICA 2ªED E.1</t>
  </si>
  <si>
    <t>CIDADANIA E ÉTICA 2ªED E.3</t>
  </si>
  <si>
    <t>CIDADANIA E ÉTICA 2ªED E.4</t>
  </si>
  <si>
    <t>CIDADANIA E ÉTICA 2ªED E.5</t>
  </si>
  <si>
    <t>CIDADANIA E ÉTICA 2ªED E.2</t>
  </si>
  <si>
    <t>ÉTICA PROFISSIONAL 9ªED. E.1</t>
  </si>
  <si>
    <t>ÉTICA PROFISSIONAL 9ªED. E.2</t>
  </si>
  <si>
    <t>ÉTICA PROFISSIONAL 9ªED. E.3</t>
  </si>
  <si>
    <t xml:space="preserve">NOVA ANTOLOGIA POÉTICA </t>
  </si>
  <si>
    <t>PROJETO E MONOGRAFIA JURIDICA 3ªED</t>
  </si>
  <si>
    <t>DIREITTOS HUMANOS E RELAÇÕES INTERNACIONAIS</t>
  </si>
  <si>
    <t>DIREITO E LEGISLAÇÃO INTRODUÇÃO AO DIREITO E.1</t>
  </si>
  <si>
    <t>DIREITO E LEGISLAÇÃO INTRODUÇÃO AO DIREITO E.2</t>
  </si>
  <si>
    <t>342.4(81)</t>
  </si>
  <si>
    <t>CONSTITUUIÇAO REPÚBLICA FEDERATIVA DO BRASIL</t>
  </si>
  <si>
    <t>VISMONA</t>
  </si>
  <si>
    <t>PROJETO A OAB VAI À ESCOLA</t>
  </si>
  <si>
    <t>GOVERNO DO ESTADO DE SÃO PAULO</t>
  </si>
  <si>
    <t>PRIMEIRAS LINHAS DE DIREITO PROCESSUAL CIVIL E.2</t>
  </si>
  <si>
    <t>PRIMEIRAS LINHAS DE DIREITO PROCESSUAL CIVIL E.1</t>
  </si>
  <si>
    <t>DESENHO TÉCNICO MECÂNICO V.2</t>
  </si>
  <si>
    <t>DESENHO TÉCNICO MECÂNICO V.3</t>
  </si>
  <si>
    <t>NICOLAU MAQUIAVEL</t>
  </si>
  <si>
    <t>CAMARGOS</t>
  </si>
  <si>
    <t>MANUAL PRÁTICO DO MECÂNICO 7ªED. E.3</t>
  </si>
  <si>
    <t>MANUAL DEL CONSTRUCTOR DE MÁQUINAS 3ªED.  T.I</t>
  </si>
  <si>
    <t>MANUAL DEL CONSTRUCTOR DE MÁQUINAS 3ªED. T. II</t>
  </si>
  <si>
    <t>620.1</t>
  </si>
  <si>
    <t>MEDIÇÃO</t>
  </si>
  <si>
    <t>IRVING L. KOSOW</t>
  </si>
  <si>
    <t>CONSTRUÇÃO ELETROMECÂNICA 4ªED.</t>
  </si>
  <si>
    <t>SARKIS</t>
  </si>
  <si>
    <t>MELCONIAN SARKIS</t>
  </si>
  <si>
    <t>LUÍS VAZ DE CAMÕES</t>
  </si>
  <si>
    <t>OS LUSÍADAS 1ª ED.</t>
  </si>
  <si>
    <t>OS LUSÍADAS E.9</t>
  </si>
  <si>
    <t>FIGINI</t>
  </si>
  <si>
    <t>GIANFRANCO FIGINI</t>
  </si>
  <si>
    <t>621.38</t>
  </si>
  <si>
    <t>MILTON MEIRA DO NASCIMENTO</t>
  </si>
  <si>
    <t>JOSÉ RÉGIO</t>
  </si>
  <si>
    <t xml:space="preserve">ANTOLOGIA  </t>
  </si>
  <si>
    <t>POESIA COMPLETA</t>
  </si>
  <si>
    <t>80 ANOS DE POESIA 1ªED.</t>
  </si>
  <si>
    <t>80 ANOS DE POESIA 2ªED. E.2</t>
  </si>
  <si>
    <t>80 ANOS DE POESIA 2ªED. E.1</t>
  </si>
  <si>
    <t>AH! SE</t>
  </si>
  <si>
    <t>EU POETA E.1</t>
  </si>
  <si>
    <t xml:space="preserve">TARSILA DO AMARAL </t>
  </si>
  <si>
    <t>JOHN HERBERT- UM GENTLEMAN NO PALCO E NA VIDA</t>
  </si>
  <si>
    <t>ALEX FLEMMING</t>
  </si>
  <si>
    <t>YÊDAMARIA</t>
  </si>
  <si>
    <t>SETUBAL</t>
  </si>
  <si>
    <t>MARIA ALICE SETUBAL</t>
  </si>
  <si>
    <t>MODOS DE VIDA DOS PAULISTAS: IDENTIDADE, FAMÍLIAS E ESPAÇOS</t>
  </si>
  <si>
    <t>A FORMAÇÃO DO ESTADO DE SÃO PAULO, SEUS HABITANTES E OS USOS DA TERRA</t>
  </si>
  <si>
    <t>AV. PAULISTA: CARLA CAFFÉ</t>
  </si>
  <si>
    <t>VÁRIOS COLABORADORES</t>
  </si>
  <si>
    <t>A PINACOTECA DO ESTADO</t>
  </si>
  <si>
    <t>CLAUDIO TOZZI</t>
  </si>
  <si>
    <t>REBOLO: 100 ANOS</t>
  </si>
  <si>
    <t>MAURICE VANEAU: ARTISTA MÚLTIPLO</t>
  </si>
  <si>
    <t>ANTOLOGIA DO PENSAMENTO MUNDIAL</t>
  </si>
  <si>
    <t>ANTOLOGIA DE FAMOSOS  DIRCURSOS ESTRANGEIROS</t>
  </si>
  <si>
    <t>CONTOS E NOVELAS DE LÍNGUA ESTRANGEIRA</t>
  </si>
  <si>
    <t>CONTOS E NOVELAS DE LÍNGUA PORTUGUESA</t>
  </si>
  <si>
    <t>FOLHAS DE RELVA</t>
  </si>
  <si>
    <t>EMILIANO QUEIROZ: NA SOBREMESA DA VIDA</t>
  </si>
  <si>
    <t>ERNESTO DE FIORI</t>
  </si>
  <si>
    <t>ANALISANDO CINEMA: CRÍTICA DE LG</t>
  </si>
  <si>
    <t>KLECIUS HENRIQUE</t>
  </si>
  <si>
    <t>JOSÉ DUMONT: DO CORDEL ÀS TELAS DE CINEMA</t>
  </si>
  <si>
    <t>DESLOCAMENTOS: EXPERÎENCIAS DE ARTE-EDUCAÇÃO NA PERIFERIA DE SÃO PAULO</t>
  </si>
  <si>
    <t>ANÁLISE DE CIRCUITOS EM CORRENTE ALTERNADA 2ªED E.1</t>
  </si>
  <si>
    <t>ANÁLISE DE CIRCUITOS EM CORRENTE ALTERNADA 2ªED E.2</t>
  </si>
  <si>
    <t>ANÁLISE DE CIRCUITOS EM CORRENTE ALTERNADA 2ªED E.3</t>
  </si>
  <si>
    <t>ANÁLISE DE CIRCUITOS EM CORRENTE ALTERNADA 2ªED E.4</t>
  </si>
  <si>
    <t>ANÁLISE DE CIRCUITOS EM CORRENTE ALTERNADA 2ªED E.5</t>
  </si>
  <si>
    <t>CIRCUITOS ELÉTRICOS CORRENTE CONTÍNUA E CORRENTE ALTERNADA 8ªED E.1</t>
  </si>
  <si>
    <t>CIRCUITOS ELÉTRICOS CORRENTE CONTÍNUA E CORRENTE ALTERNADA 8ªED E.2</t>
  </si>
  <si>
    <t>CIRCUITOS ELÉTRICOS CORRENTE CONTÍNUA E CORRENTE ALTERNADA 8ªED E.3</t>
  </si>
  <si>
    <t>CIRCUITOS ELÉTRICOS CORRENTE CONTÍNUA E CORRENTE ALTERNADA 8ªED E.4</t>
  </si>
  <si>
    <t>CIRCUITOS ELÉTRICOS CORRENTE CONTÍNUA E CORRENTE ALTERNADA 8ªED E.5</t>
  </si>
  <si>
    <t>DISPOSITIVOS SEMICONDUTORES: DIODOS E TRANSITORES 12ªED E.2</t>
  </si>
  <si>
    <t>DISPOSITIVOS SEMICONDUTORES: DIODOS E TRANSITORES 12ªED E.3</t>
  </si>
  <si>
    <t>DISPOSITIVOS SEMICONDUTORES: DIODOS E TRANSITORES 12ªED E.4</t>
  </si>
  <si>
    <t>LIRA</t>
  </si>
  <si>
    <t>METROLOGIA NA INDÚSTRIA 6ª ED E.1</t>
  </si>
  <si>
    <t>METROLOGIA NA INDÚSTRIA 6ª ED E.2</t>
  </si>
  <si>
    <t>METROLOGIA NA INDÚSTRIA 6ª ED E.3</t>
  </si>
  <si>
    <t>METROLOGIA NA INDÚSTRIA 6ª ED E.4</t>
  </si>
  <si>
    <t>CONECTANDO PIC 4ªED E.1</t>
  </si>
  <si>
    <t>CONECTANDO PIC 4ªED E.2</t>
  </si>
  <si>
    <t>AUTOMAÇÃO ELETROPNEUMÁTICA 11ªED</t>
  </si>
  <si>
    <t>FARSA DA BOA PREGUIÇA 8ª ED.</t>
  </si>
  <si>
    <t>621.3</t>
  </si>
  <si>
    <t>AUTOMAÇÃO HIDRÁULICA 5ªED. E.2</t>
  </si>
  <si>
    <t>AUTOMAÇÃO HIDRÁULICA 5ªED. E.3</t>
  </si>
  <si>
    <t>AUTOMAÇÃO HIDRÁULICA 5ªED. E.4</t>
  </si>
  <si>
    <t>CIRCUITOS ELÉTRICOS CORRENTE CONTÍNUA E CORRENTE ALTERNADA 8ªED E.6</t>
  </si>
  <si>
    <t>VICTORIA</t>
  </si>
  <si>
    <t>CIENTIFICA</t>
  </si>
  <si>
    <t>DICIONÁRIO E CONJUGAÇÃO DOS VERBOS INGLÊSES 6ªED</t>
  </si>
  <si>
    <t>DICIONÁRIO E CONJUGAÇÃO DOS VERBOS FRANCESES 6ªED</t>
  </si>
  <si>
    <t>DICIONÁRIO  DE FRASES, CITAÇÕES E AFORISMOS LATINOS</t>
  </si>
  <si>
    <t>DICIONÁRIO DA ORIGEM E DA EVOLUÇÃO DAS PALAVRAS 5ªED</t>
  </si>
  <si>
    <t>DICIONÁRIO DE GRAMÁTICA E NOÇÕES BÁSICAS DE GRAMÁTICA 8ªED</t>
  </si>
  <si>
    <t>469.3</t>
  </si>
  <si>
    <t xml:space="preserve">A HORA E VEZ DE AUGUSTO MATRAGA 2ª ED. </t>
  </si>
  <si>
    <t>SALINAS</t>
  </si>
  <si>
    <t>SAMUEL SÉRGIO SALINAS</t>
  </si>
  <si>
    <t>DO FEUDALISMO AO CAPITALISMO: TRANSIÇÕES 2ª ED.</t>
  </si>
  <si>
    <t xml:space="preserve">PONTES </t>
  </si>
  <si>
    <t>NÚCLEO</t>
  </si>
  <si>
    <t>PALACIO</t>
  </si>
  <si>
    <t>R.J. PALACIO</t>
  </si>
  <si>
    <t>SOCORRO ACIOLI</t>
  </si>
  <si>
    <t>MELHORES POEMAS 9ªED.</t>
  </si>
  <si>
    <t>AFONSO TELLES ALVES</t>
  </si>
  <si>
    <t>A474a</t>
  </si>
  <si>
    <t>ANTOLOGIA DE POETAS ESTRANGEIROS 6ªED.</t>
  </si>
  <si>
    <t>ESPUMAS FLUTUANTES 1ªed.</t>
  </si>
  <si>
    <t>A478e</t>
  </si>
  <si>
    <t>ESPUMAS FLUTUANTES - ANTOLOGIA e.1</t>
  </si>
  <si>
    <t>ESPUMAS FLUTUANTES - ANTOLOGIA e.2</t>
  </si>
  <si>
    <t xml:space="preserve">POESIAS e.1  </t>
  </si>
  <si>
    <t>POESIAS e.2</t>
  </si>
  <si>
    <t>A478p</t>
  </si>
  <si>
    <t>ALGUMA POESIA 9ª ed. e.1</t>
  </si>
  <si>
    <t>A566a</t>
  </si>
  <si>
    <t>ALGUMA POESIA 9ª ed. e.2</t>
  </si>
  <si>
    <t>ALGUMA POESIA 9ª ed. e.3</t>
  </si>
  <si>
    <t>CORPO 7ª ed.</t>
  </si>
  <si>
    <t>A566c</t>
  </si>
  <si>
    <t>A566s</t>
  </si>
  <si>
    <t>SELETA EM PROSA E VERSO  7ªED. E.1</t>
  </si>
  <si>
    <t>SELETA EM PROSA E VERSO  7ªED. E.2</t>
  </si>
  <si>
    <t>50 POEMAS 2ªED.</t>
  </si>
  <si>
    <t>A553p</t>
  </si>
  <si>
    <t>N244i</t>
  </si>
  <si>
    <t>MARÍLIA DE ANDRADE</t>
  </si>
  <si>
    <t>MARIA ANTONIETA D'ALKMIN E OSWALD DE ANDRADE: MARCO ZERO</t>
  </si>
  <si>
    <t>A553m</t>
  </si>
  <si>
    <t>PAU BRASIL 2ªED.</t>
  </si>
  <si>
    <t>A568p</t>
  </si>
  <si>
    <t>A634a</t>
  </si>
  <si>
    <t>A862c</t>
  </si>
  <si>
    <t>A986l</t>
  </si>
  <si>
    <t>A986m</t>
  </si>
  <si>
    <t>OS MELHORES POEMAS 3ªED.</t>
  </si>
  <si>
    <t>A994m</t>
  </si>
  <si>
    <t>CARLITO AZEVEDO</t>
  </si>
  <si>
    <t>MONODRAMA 1ªED.</t>
  </si>
  <si>
    <t>SONETOS e.1</t>
  </si>
  <si>
    <t>B64s</t>
  </si>
  <si>
    <t>SONETOS e.2</t>
  </si>
  <si>
    <t>ESTRELA DA VIDA INTEIRA  20ªed.</t>
  </si>
  <si>
    <t>B166e</t>
  </si>
  <si>
    <t>B683l</t>
  </si>
  <si>
    <t>B492m</t>
  </si>
  <si>
    <t>B478c</t>
  </si>
  <si>
    <t>MANOEL DE BARROS</t>
  </si>
  <si>
    <t>MEMÓRIAS INVENTADAS: A TERCEIRA INFÂNCIA</t>
  </si>
  <si>
    <t>B279m</t>
  </si>
  <si>
    <t>B262a</t>
  </si>
  <si>
    <t>B197c</t>
  </si>
  <si>
    <t>LIBERTINAGEM &amp; ESTRELA DA MANHÃ e.2</t>
  </si>
  <si>
    <t>B166l</t>
  </si>
  <si>
    <t>LIBERTINAGEM &amp; ESTRELA DA MANHÃ e.1</t>
  </si>
  <si>
    <t>MANUEL PEDRO DAS DORES BOMBINHO</t>
  </si>
  <si>
    <t>CANUDOS, HISTÓRIA EM VERSOS 1ªED.</t>
  </si>
  <si>
    <t>B695c</t>
  </si>
  <si>
    <t>CÉSAR MAGALHÃES BORGES</t>
  </si>
  <si>
    <t>CICLO DA LUA 3ªED.</t>
  </si>
  <si>
    <t>B732c</t>
  </si>
  <si>
    <t>DENISE BRAGOTTO</t>
  </si>
  <si>
    <t>TRAJETÓRIA 1ªED.</t>
  </si>
  <si>
    <t>B813t</t>
  </si>
  <si>
    <t>C172m</t>
  </si>
  <si>
    <t>MARCIA CAMARGOS</t>
  </si>
  <si>
    <t>C185c</t>
  </si>
  <si>
    <t>LABORATÓRIO DE ELETRICIDADE E ELETRÔNICA</t>
  </si>
  <si>
    <t>PRINCÍPIOS DE ELETRÔNICA V.1</t>
  </si>
  <si>
    <t>C229d</t>
  </si>
  <si>
    <t>C312d</t>
  </si>
  <si>
    <t>C327j</t>
  </si>
  <si>
    <t>C795m</t>
  </si>
  <si>
    <t>C795p</t>
  </si>
  <si>
    <t>C873e</t>
  </si>
  <si>
    <t>D532p</t>
  </si>
  <si>
    <t>D535a</t>
  </si>
  <si>
    <t>D599d</t>
  </si>
  <si>
    <t>F36c</t>
  </si>
  <si>
    <t>F233t</t>
  </si>
  <si>
    <t>F762p</t>
  </si>
  <si>
    <t>F471c</t>
  </si>
  <si>
    <t>G182a</t>
  </si>
  <si>
    <t>G983b</t>
  </si>
  <si>
    <t>I16a</t>
  </si>
  <si>
    <t>J71a</t>
  </si>
  <si>
    <t>L551p</t>
  </si>
  <si>
    <t>L993l</t>
  </si>
  <si>
    <t>M298e</t>
  </si>
  <si>
    <t>M376m</t>
  </si>
  <si>
    <t>M425l</t>
  </si>
  <si>
    <t>M482c</t>
  </si>
  <si>
    <t>M486m</t>
  </si>
  <si>
    <t>M495a</t>
  </si>
  <si>
    <t>M499a</t>
  </si>
  <si>
    <t>M528m</t>
  </si>
  <si>
    <t>M663d</t>
  </si>
  <si>
    <t>M827p</t>
  </si>
  <si>
    <t>M827r</t>
  </si>
  <si>
    <t>N469e</t>
  </si>
  <si>
    <t>N469g</t>
  </si>
  <si>
    <t>O52e</t>
  </si>
  <si>
    <t>O58h</t>
  </si>
  <si>
    <t>COMO LÁGRIMAS NA CHUVA 1ª ED.</t>
  </si>
  <si>
    <t>INSTITUTO ADVENTISTA DE ENSINO</t>
  </si>
  <si>
    <t>O71c</t>
  </si>
  <si>
    <t>JOSÉ PAULO PAES</t>
  </si>
  <si>
    <t xml:space="preserve">MELHORES POEMAS 6ª ED. </t>
  </si>
  <si>
    <t>P143m</t>
  </si>
  <si>
    <t>P349p</t>
  </si>
  <si>
    <t>P391a</t>
  </si>
  <si>
    <t>P391v</t>
  </si>
  <si>
    <t>O EU PROFUNDO E OS OUTROS EUS  15ª ED. e.2º</t>
  </si>
  <si>
    <t>O EU PROFUNDO E OS OUTROS EUS  15ª ED. e.1</t>
  </si>
  <si>
    <t>P743c</t>
  </si>
  <si>
    <t>POEMAS ESCOLHIDOS / FERREIRA GULLAR 4ª ED.</t>
  </si>
  <si>
    <t>ADÉLIA PRADO</t>
  </si>
  <si>
    <t>A DURAÇÃO DO DIA 1ªED.</t>
  </si>
  <si>
    <t>P896d</t>
  </si>
  <si>
    <t>ORÁCULOS DE MAIO 2ªED.</t>
  </si>
  <si>
    <t>P896o</t>
  </si>
  <si>
    <t>O CORAÇÃO DISPARADO  1ªED.</t>
  </si>
  <si>
    <t>P915c</t>
  </si>
  <si>
    <t>MARINA LAJOLO</t>
  </si>
  <si>
    <t>L945p</t>
  </si>
  <si>
    <t>Q67o</t>
  </si>
  <si>
    <t>Q67p</t>
  </si>
  <si>
    <t>Q67pc</t>
  </si>
  <si>
    <t>CARTAS A UM JOVEM POETA 14ª ED.E.1</t>
  </si>
  <si>
    <t>CARTAS A UM JOVEM POETA 14ªED. E.2</t>
  </si>
  <si>
    <t>R336a</t>
  </si>
  <si>
    <t>R488e</t>
  </si>
  <si>
    <t>R488h</t>
  </si>
  <si>
    <t>R488s</t>
  </si>
  <si>
    <t>R488v</t>
  </si>
  <si>
    <t>RENATO ROCHA</t>
  </si>
  <si>
    <t>R672p</t>
  </si>
  <si>
    <t>ALEX RATTS</t>
  </si>
  <si>
    <t>EU SOU ATLÂNTICA: SOBRE A TRAJETÓRIA DE VIDA DE BEATRIZ NASCIMENTO</t>
  </si>
  <si>
    <t>R237e</t>
  </si>
  <si>
    <t>R614t</t>
  </si>
  <si>
    <t>MANUAL DO ENGENHEIRO ELETRÔNICO VOL 2 E.2</t>
  </si>
  <si>
    <t>MANUAL DO ENGENHEIRO ELETRÔNICO VOL 3 E.2</t>
  </si>
  <si>
    <t>R788m</t>
  </si>
  <si>
    <t>S231s</t>
  </si>
  <si>
    <t>S237a</t>
  </si>
  <si>
    <t>S237c</t>
  </si>
  <si>
    <t>S237p</t>
  </si>
  <si>
    <t>S392a</t>
  </si>
  <si>
    <t>S586n</t>
  </si>
  <si>
    <t>S586l</t>
  </si>
  <si>
    <t>S696n</t>
  </si>
  <si>
    <t>S719a</t>
  </si>
  <si>
    <t>T233c</t>
  </si>
  <si>
    <t>U51a</t>
  </si>
  <si>
    <t>ANTOLOGIA 96</t>
  </si>
  <si>
    <t>V217t</t>
  </si>
  <si>
    <t>V419p</t>
  </si>
  <si>
    <t>V653c</t>
  </si>
  <si>
    <t>V657s</t>
  </si>
  <si>
    <t>W577f</t>
  </si>
  <si>
    <t>ANTÔNIO JOSÉ DA SILVA</t>
  </si>
  <si>
    <t>S578c</t>
  </si>
  <si>
    <t>CRISTIANE TRICERRI</t>
  </si>
  <si>
    <t>A181i</t>
  </si>
  <si>
    <t>GABRIEL CHALITA</t>
  </si>
  <si>
    <t>C436e</t>
  </si>
  <si>
    <t>V297e</t>
  </si>
  <si>
    <t>ELETRÔNICA BÁSICA 9ªED. VOL 1</t>
  </si>
  <si>
    <t>ELETRÔNICA BÁSICA 9ªED. VOL 2</t>
  </si>
  <si>
    <t>ELETRÔNICA BÁSICA 7ªED. VOL 3</t>
  </si>
  <si>
    <t>ELETRÔNICA BÁSICA 7ªED. VOL 4</t>
  </si>
  <si>
    <t>ELETRÔNICA BÁSICA 7ªED. VOL 5</t>
  </si>
  <si>
    <t>ELETRÔNICA BÁSICA 6ªED. VOL 6</t>
  </si>
  <si>
    <t>ELETRÔNICA BÁSICA: TEORIA E PRÁTICA  V.1 E.1</t>
  </si>
  <si>
    <t>ELETRÔNICA BÁSICA: TEORIA E PRÁTICA  V.1 E.2</t>
  </si>
  <si>
    <t>ELETRÔNICA BÁSICA: TEORIA E PRÁTICA  V.1 E.4</t>
  </si>
  <si>
    <t>ELETRÔNICA BÁSICA: TEORIA E PRÁTICA  V.1 E.5</t>
  </si>
  <si>
    <t>ELETRÔNICA BÁSICA: TEORIA E PRÁTICA  V.1 E.6</t>
  </si>
  <si>
    <t>ELETRÔNICA BÁSICA: TEORIA E PRÁTICA  V.2 E.1</t>
  </si>
  <si>
    <t>ELETRÔNICA BÁSICA: TEORIA E PRÁTICA  V.2 E.2</t>
  </si>
  <si>
    <t>ELETRÔNICA BÁSICA: TEORIA E PRÁTICA  V.2 E.3</t>
  </si>
  <si>
    <t>ELETRÔNICA BÁSICA: TEORIA E PRÁTICA  V.2 E.4</t>
  </si>
  <si>
    <t>ELETRÔNICA BÁSICA: TEORIA E PRÁTICA  V.2 E.5</t>
  </si>
  <si>
    <t>ELETRÔNICA BÁSICA: TEORIA E PRÁTICA  V.2 E.6</t>
  </si>
  <si>
    <t>ELETRÔNICA BÁSICA: TEORIA E PRÁTICA  V.2 E.7</t>
  </si>
  <si>
    <t>N469c</t>
  </si>
  <si>
    <t>K91f</t>
  </si>
  <si>
    <t>SÉRGIO GUIMARÃES</t>
  </si>
  <si>
    <t>ADMINISTRAÇÃO E CONTROLE - PRINCÍPIOS DE ORGANIZAÇÃO E ADMINISTRAÇÃO EMPRESARIAL 1ªED.</t>
  </si>
  <si>
    <t>G963a</t>
  </si>
  <si>
    <t>ROBERTO SAMPAIO FERREIRA</t>
  </si>
  <si>
    <t xml:space="preserve">ANOTAÇÕES DE UM EMPRESÁRIO 1ªED. </t>
  </si>
  <si>
    <t>F383a</t>
  </si>
  <si>
    <t>F293a</t>
  </si>
  <si>
    <t>INTRODUÇÃO À ADMINISTRAÇÃO E.1</t>
  </si>
  <si>
    <t>INTRODUÇÃO À ADMINISTRAÇÃO E.2</t>
  </si>
  <si>
    <t>INTRODUÇÃO À ADMINISTRAÇÃO E.3</t>
  </si>
  <si>
    <t>ELIEZER ARANTES DA COSTA</t>
  </si>
  <si>
    <t>GESTÃO ESTRATÉGICA FÁCIL 1ªED.</t>
  </si>
  <si>
    <t>C837g</t>
  </si>
  <si>
    <t>B518t</t>
  </si>
  <si>
    <t>A883</t>
  </si>
  <si>
    <t>OTÁVIO J. OLIVEIRA</t>
  </si>
  <si>
    <t>O48g</t>
  </si>
  <si>
    <t>R454t</t>
  </si>
  <si>
    <t>STONER</t>
  </si>
  <si>
    <t>PRINCÍPIOS DE ADMINISTRAÇÃO CIENTÍFICA 8ªED. E.6</t>
  </si>
  <si>
    <t>PRINCÍPIOS DE ADMINISTRAÇÃO CIENTÍFICA 8ªED. E.7</t>
  </si>
  <si>
    <t>GUNTER WILHELM UHLMANN</t>
  </si>
  <si>
    <t>U31a</t>
  </si>
  <si>
    <t>COMPETÊNCIAS &amp; DESEMPENHO ORGANIZACIONAL  e.01</t>
  </si>
  <si>
    <t>COMPETÊNCIAS &amp; DESEMPENHO ORGANIZACIONAL  e.02</t>
  </si>
  <si>
    <t>RON WILLINGHAM</t>
  </si>
  <si>
    <t xml:space="preserve">GENTE - O FATOR HUMANO </t>
  </si>
  <si>
    <t>W715g</t>
  </si>
  <si>
    <t>GERALD M. WEINBERG</t>
  </si>
  <si>
    <t>W423l</t>
  </si>
  <si>
    <t>CLAUDE WAHBA</t>
  </si>
  <si>
    <t>W136r</t>
  </si>
  <si>
    <t>AFONSO CARLOS CORRÊA FLEURY</t>
  </si>
  <si>
    <t>F632a</t>
  </si>
  <si>
    <t>R619g</t>
  </si>
  <si>
    <t>P576r</t>
  </si>
  <si>
    <t>B155m</t>
  </si>
  <si>
    <t>S657d</t>
  </si>
  <si>
    <t>G216o</t>
  </si>
  <si>
    <t>DOM CASMURRO E.3</t>
  </si>
  <si>
    <t>A866m</t>
  </si>
  <si>
    <t>O FABRICANTE DE ILUSÕES 1ªED.</t>
  </si>
  <si>
    <t>J83f</t>
  </si>
  <si>
    <t>R488p</t>
  </si>
  <si>
    <t>C366g</t>
  </si>
  <si>
    <t>ADMINISTRAÇÃO DE EMPRESAS</t>
  </si>
  <si>
    <t>ORGANIZAÇÃO, PLANEJAMENTO E CONTROLE  14ª ed. V.2</t>
  </si>
  <si>
    <t>K86a</t>
  </si>
  <si>
    <t>GESTÃO DE PROJETOS e.2</t>
  </si>
  <si>
    <t>F398a</t>
  </si>
  <si>
    <t>ADMINISTRAÇÃO ESTRATÉGICA</t>
  </si>
  <si>
    <t>ADMINISTRAÇÃO ESTRATÉGICA: CONCEITOS 1ªED. E.1</t>
  </si>
  <si>
    <t>ADMINISTRAÇÃO ESTRATÉGICA: CONCEITOS 1ªED. E.2</t>
  </si>
  <si>
    <t>ADMINISTRAÇÃO ESTRATÉGICA: CONCEITOS 1ªED. E.3</t>
  </si>
  <si>
    <t>ADMINISTRAÇÃO ESTRATÉGICA: CONCEITOS 1ªED. E.4</t>
  </si>
  <si>
    <t>ADMINISTRAÇÃO ESTRATÉGICA: CONCEITOS 1ªED. E.5</t>
  </si>
  <si>
    <t>ESTRUTURA DAS ORGANIZAÇÕES: ESTRUTURA TRADICIONAIS, ESTRUTURAS PARA INOVAÇÃO, ESTRUTURA MATRICIAL 4ªED. E.7</t>
  </si>
  <si>
    <t>ESTRUTURA DAS ORGANIZAÇÕES: ESTRUTURA TRADICIONAIS, ESTRUTURAS PARA INOVAÇÃO, ESTRUTURA MATRICIAL 4ªED. E.6</t>
  </si>
  <si>
    <t>EMPREENDEDORISMO: TRANSFORMANDO IDÉIAS EM NEGÓCIOS</t>
  </si>
  <si>
    <t>ADIMINISTRANDO PARA O FUTURO  E.6</t>
  </si>
  <si>
    <t>ADIMINISTRANDO PARA O FUTURO  E.7</t>
  </si>
  <si>
    <t>ADIMINISTRANDO PARA O FUTURO  E.8</t>
  </si>
  <si>
    <t>JUAN HERSZTA MOLDAU</t>
  </si>
  <si>
    <t>AVALIAÇÃO DE PROJETOS: ESTUDO DE TÓPICOS ESPECIAIS</t>
  </si>
  <si>
    <t>ANÁLISE DE SISTEMAS E ADMINISTRAÇÃO DE PROJETOS</t>
  </si>
  <si>
    <t>A749a</t>
  </si>
  <si>
    <t>C952f</t>
  </si>
  <si>
    <t>F41h</t>
  </si>
  <si>
    <t>F41o</t>
  </si>
  <si>
    <t>F141p</t>
  </si>
  <si>
    <t>G95e</t>
  </si>
  <si>
    <t>G239f</t>
  </si>
  <si>
    <t>G612p</t>
  </si>
  <si>
    <t>G613c</t>
  </si>
  <si>
    <t>G613s</t>
  </si>
  <si>
    <t>G633b</t>
  </si>
  <si>
    <t>G682i</t>
  </si>
  <si>
    <t>H668c</t>
  </si>
  <si>
    <t>H669j</t>
  </si>
  <si>
    <t>I12c</t>
  </si>
  <si>
    <t>K81c</t>
  </si>
  <si>
    <t>L131t</t>
  </si>
  <si>
    <t>L243q</t>
  </si>
  <si>
    <t>M149c</t>
  </si>
  <si>
    <t>M569e</t>
  </si>
  <si>
    <t>LITERATURA PARA TODOS</t>
  </si>
  <si>
    <t>P441f</t>
  </si>
  <si>
    <t>FAMÍLIA COMPOSTA E.2</t>
  </si>
  <si>
    <t>P813g</t>
  </si>
  <si>
    <t>Q7n</t>
  </si>
  <si>
    <t>R114j</t>
  </si>
  <si>
    <t>R614b</t>
  </si>
  <si>
    <t>O BEIJO NO ASFALTO E.1</t>
  </si>
  <si>
    <t>FAMÍLIA COMPOSTA E.1</t>
  </si>
  <si>
    <t>S527r</t>
  </si>
  <si>
    <t>R815m</t>
  </si>
  <si>
    <t>R852s</t>
  </si>
  <si>
    <t>O CONTO DO INVERNO</t>
  </si>
  <si>
    <t>S664e</t>
  </si>
  <si>
    <t>S933a</t>
  </si>
  <si>
    <t>T355</t>
  </si>
  <si>
    <t>V67m</t>
  </si>
  <si>
    <t>O MELHOR TEATRO DE ODUVALDO VIANNA FILHO  2ªED. E.2</t>
  </si>
  <si>
    <t>O MELHOR TEATRO DE ODUVALDO VIANNA FILHO  2ªED. E.1</t>
  </si>
  <si>
    <t>A186m</t>
  </si>
  <si>
    <t>A259n</t>
  </si>
  <si>
    <t>A284v</t>
  </si>
  <si>
    <t>A353a</t>
  </si>
  <si>
    <t>A353c</t>
  </si>
  <si>
    <t>A353d</t>
  </si>
  <si>
    <t>A353e</t>
  </si>
  <si>
    <t>A353i</t>
  </si>
  <si>
    <t>A353g</t>
  </si>
  <si>
    <t>A353ga</t>
  </si>
  <si>
    <t>A353gr</t>
  </si>
  <si>
    <t>A353gt</t>
  </si>
  <si>
    <t>A353m</t>
  </si>
  <si>
    <t>A353p</t>
  </si>
  <si>
    <t>A353s</t>
  </si>
  <si>
    <t>A368s</t>
  </si>
  <si>
    <t>A353t</t>
  </si>
  <si>
    <t>SAGARANA  31ªED. E.2</t>
  </si>
  <si>
    <t>SAGARANA 31ªED. E.1</t>
  </si>
  <si>
    <t>R788s</t>
  </si>
  <si>
    <t>JOSÉ GOLDEMBERG</t>
  </si>
  <si>
    <t>G618q</t>
  </si>
  <si>
    <t>SALVADOR NOGUEIRA</t>
  </si>
  <si>
    <t>ELETRÔNICA BÁSICA: TEORIA E PRÁTICA  V.3 E.8</t>
  </si>
  <si>
    <t>ELETRÔNICA BÁSICA: TEORIA E PRÁTICA  V.3 E.7</t>
  </si>
  <si>
    <t>ELETRÔNICA BÁSICA: TEORIA E PRÁTICA  V.3 E.6</t>
  </si>
  <si>
    <t>ELETRÔNICA BÁSICA: TEORIA E PRÁTICA  V.3 E.5</t>
  </si>
  <si>
    <t>ELETRÔNICA BÁSICA: TEORIA E PRÁTICA  V.3 E.4</t>
  </si>
  <si>
    <t>ELETRÔNICA BÁSICA: TEORIA E PRÁTICA  V.3 E.3</t>
  </si>
  <si>
    <t>ELETRÔNICA BÁSICA: TEORIA E PRÁTICA  V.3 E.2</t>
  </si>
  <si>
    <t>ELETRÔNICA BÁSICA: TEORIA E PRÁTICA  V.3 E.1</t>
  </si>
  <si>
    <t>ELETRICIDADE BÁSICA 2ªED. E.1</t>
  </si>
  <si>
    <t>ELETRICIDADE BÁSICA 2ªED. E.2</t>
  </si>
  <si>
    <t>KRATO</t>
  </si>
  <si>
    <t>PROJETOS DE INSTALAÇÕES ELÉTRICAS PREDIAIS</t>
  </si>
  <si>
    <t>ILUMINAÇÃO V.1 E.1</t>
  </si>
  <si>
    <t>ILUMINAÇÃO V.1 E.2</t>
  </si>
  <si>
    <t>CÁLCULOS HIDROLÓGICOS E HIDRÁULICOS PARA OBRAS MUNICIPAIS</t>
  </si>
  <si>
    <t>NAVEGAR</t>
  </si>
  <si>
    <t>SAGARANA 31ªED. E.2</t>
  </si>
  <si>
    <t>A866e</t>
  </si>
  <si>
    <t>SAGARANA 1ªed.</t>
  </si>
  <si>
    <t>SAGARANA 69ªed.</t>
  </si>
  <si>
    <t>M111p</t>
  </si>
  <si>
    <t>O47c</t>
  </si>
  <si>
    <t>ALLAN G. JOHNSON</t>
  </si>
  <si>
    <t>CERVANTES SAAVEDRA</t>
  </si>
  <si>
    <t>MIGUEL DE CERVANTES SAAVEDRA</t>
  </si>
  <si>
    <t>A848c</t>
  </si>
  <si>
    <t>PAULO MICELI</t>
  </si>
  <si>
    <t>M619r</t>
  </si>
  <si>
    <t>MODESTO FLORENZANO</t>
  </si>
  <si>
    <t>F632r</t>
  </si>
  <si>
    <t>GERALDO RONCHETTI CARAVANTES</t>
  </si>
  <si>
    <t>ARIE DE GEUS</t>
  </si>
  <si>
    <t>DWIGHT GERTZ</t>
  </si>
  <si>
    <t>WARREN BENNIS</t>
  </si>
  <si>
    <t>A INVENÇÃO DE UMA VIDA v.01</t>
  </si>
  <si>
    <t>JÔ SOARES</t>
  </si>
  <si>
    <t>A MORTE DE QUINCAS BERRO DÁGUA e.01</t>
  </si>
  <si>
    <t>ELETRICIDADE CIRCUITOS EM CORRENTE ALTERNADA E.2</t>
  </si>
  <si>
    <t>ELETRICIDADE CIRCUITOS EM CORRENTE ALTERNADA E.1</t>
  </si>
  <si>
    <t>A313c</t>
  </si>
  <si>
    <t>HIDRELÉTRICAS</t>
  </si>
  <si>
    <t>A353se</t>
  </si>
  <si>
    <t>A353ss</t>
  </si>
  <si>
    <t>A353tr</t>
  </si>
  <si>
    <t>A353u</t>
  </si>
  <si>
    <t>A353v</t>
  </si>
  <si>
    <t>A354g</t>
  </si>
  <si>
    <t>O GUARANI E.2</t>
  </si>
  <si>
    <t>O GUARANI E.3</t>
  </si>
  <si>
    <t>O GUARANI E.4</t>
  </si>
  <si>
    <t>O GUARANI E.6</t>
  </si>
  <si>
    <t>O GUARANI E.7</t>
  </si>
  <si>
    <t>O GUARANI E.8</t>
  </si>
  <si>
    <t>O GUARANI E.9</t>
  </si>
  <si>
    <t>A368t</t>
  </si>
  <si>
    <t>A368c</t>
  </si>
  <si>
    <t>A368g</t>
  </si>
  <si>
    <t>A368l</t>
  </si>
  <si>
    <t>A368m</t>
  </si>
  <si>
    <t>SENHORA 8ªED</t>
  </si>
  <si>
    <t>A368p</t>
  </si>
  <si>
    <t>A447m</t>
  </si>
  <si>
    <t>MEMÓRIAS DE UM SARGENTO DE MILÍCIAS E.2</t>
  </si>
  <si>
    <t>MEMÓRIAS DE UM SARGENTO DE MILÍCIAS E.3</t>
  </si>
  <si>
    <t>A448b</t>
  </si>
  <si>
    <t>DOM CASMURRO 6ªED. E.1</t>
  </si>
  <si>
    <t>V619o</t>
  </si>
  <si>
    <t>JOSÉ ROBERTO SIMÃO</t>
  </si>
  <si>
    <t>EDSON PACHECO PALADINI</t>
  </si>
  <si>
    <t>ILKA LAURITO</t>
  </si>
  <si>
    <t>MARISA LAJOLO</t>
  </si>
  <si>
    <t>BÁRBARA HELLER</t>
  </si>
  <si>
    <t>MARLYSE MEYER</t>
  </si>
  <si>
    <t>NOAH GORDON</t>
  </si>
  <si>
    <t>MÁRCIO BORGES</t>
  </si>
  <si>
    <t>CARLOS BARBOSA</t>
  </si>
  <si>
    <t>LUIZ ANTONIO AGUIAR</t>
  </si>
  <si>
    <t>T273a</t>
  </si>
  <si>
    <t>T273e</t>
  </si>
  <si>
    <t>T273s</t>
  </si>
  <si>
    <t>POMBA ENAMORADA OU UMA HISTÓRIA DE AMOR E OUTROS CONTOS ESCOLHIDOS</t>
  </si>
  <si>
    <t>T273p</t>
  </si>
  <si>
    <t>T275i</t>
  </si>
  <si>
    <t>SAMIR THOMAZ</t>
  </si>
  <si>
    <t>T452c</t>
  </si>
  <si>
    <t>T598m</t>
  </si>
  <si>
    <t>V516o</t>
  </si>
  <si>
    <t>OUTRAS DO ANALISTA DE BAGÉ 4ªed.</t>
  </si>
  <si>
    <t>V516v</t>
  </si>
  <si>
    <t>V632f</t>
  </si>
  <si>
    <t>JOSÉ ALAERCIO ZAMUNER</t>
  </si>
  <si>
    <t>CANTARE ESTÓRIAS 2ªED.</t>
  </si>
  <si>
    <t>Z23c</t>
  </si>
  <si>
    <t>HUMBERTO WERNECK</t>
  </si>
  <si>
    <t>W491e</t>
  </si>
  <si>
    <t>W662c</t>
  </si>
  <si>
    <t>S434m</t>
  </si>
  <si>
    <t>A PALAVRA É...MULHER</t>
  </si>
  <si>
    <t>RUBENS PANTANO FILHO</t>
  </si>
  <si>
    <t>P197u</t>
  </si>
  <si>
    <t>P237</t>
  </si>
  <si>
    <t>PARA GOSTAR DE LER 7ªED.V.2</t>
  </si>
  <si>
    <t>PARA GOSTAR DE LER 6ªED.V.3</t>
  </si>
  <si>
    <t>PARA GOSTAR DE LER 3ªED. V.4</t>
  </si>
  <si>
    <t>PARA GOSTAR DE LER 2ªED. V.8</t>
  </si>
  <si>
    <t>PARA GOSTAR DE LER 2ªED.V.7</t>
  </si>
  <si>
    <t>PARA GOSTAR DE LER  2ªED.V.1</t>
  </si>
  <si>
    <t>PARA GOSTAR DE LER 2ªED. V.6</t>
  </si>
  <si>
    <t>LUÍS PIMENTEL</t>
  </si>
  <si>
    <t>CENAS DE CINEMA - CONTO EM GOTAS 1ªED.</t>
  </si>
  <si>
    <t>P644c</t>
  </si>
  <si>
    <t>LUÍZ PIMENTEL</t>
  </si>
  <si>
    <t>CABELOS MOLHADOS 1ªED. E.1</t>
  </si>
  <si>
    <t>P699c</t>
  </si>
  <si>
    <t>CABELOS MOLHADOS 1ªED. E.2</t>
  </si>
  <si>
    <t>P857t</t>
  </si>
  <si>
    <t>P883c</t>
  </si>
  <si>
    <t>Q894v</t>
  </si>
  <si>
    <t>P924c</t>
  </si>
  <si>
    <t>NELSON DE OLIVEIRA</t>
  </si>
  <si>
    <t>O48m</t>
  </si>
  <si>
    <t>UM ALPENDRE, UMA REDE, UM AÇUDE 8ªED.</t>
  </si>
  <si>
    <t>Q3a</t>
  </si>
  <si>
    <t>CENAS BRASILEIRAS 9ªed.</t>
  </si>
  <si>
    <t>Q47c</t>
  </si>
  <si>
    <t>R143c</t>
  </si>
  <si>
    <t>R154d</t>
  </si>
  <si>
    <t>R154s</t>
  </si>
  <si>
    <t>B83c</t>
  </si>
  <si>
    <t>CÉSAR ROBERTO LEITE DA SILVA</t>
  </si>
  <si>
    <t>ECONOMIA E MERCADO: INTRODUÇÃO À ECONOMIA 19ªED. E.1</t>
  </si>
  <si>
    <t>S579e</t>
  </si>
  <si>
    <t>ECONOMIA E MERCADO: INTRODUÇÃO À ECONOMIA 19ªED. E.3</t>
  </si>
  <si>
    <t>K68p</t>
  </si>
  <si>
    <t>D776d</t>
  </si>
  <si>
    <t>B748c</t>
  </si>
  <si>
    <t>C616c</t>
  </si>
  <si>
    <t>MEMÓRIAS DE UM SARGENTO DE MILÍCIAS  e.04</t>
  </si>
  <si>
    <t>B263t</t>
  </si>
  <si>
    <t>B263c</t>
  </si>
  <si>
    <t>STEPHANIE MEYER</t>
  </si>
  <si>
    <t>M612e</t>
  </si>
  <si>
    <t>MARTORELLI FILHO</t>
  </si>
  <si>
    <t>CARLOS ALBERTO MARTORELLI FILHO</t>
  </si>
  <si>
    <t>EDUCAÇÃO SEXUAL 3ªED.</t>
  </si>
  <si>
    <t>EDUCAÇÃO SEXUAL</t>
  </si>
  <si>
    <t>GUIA BÁSICO DE PRIMEIROS SOCORROS</t>
  </si>
  <si>
    <t>IMPAKTUS</t>
  </si>
  <si>
    <t>TUTAMEIA 9ªED.</t>
  </si>
  <si>
    <t>R788t</t>
  </si>
  <si>
    <t>R696p</t>
  </si>
  <si>
    <t>R832h</t>
  </si>
  <si>
    <t>R896o</t>
  </si>
  <si>
    <t>R896p</t>
  </si>
  <si>
    <t>ROBERT LOUIS STEVENSON</t>
  </si>
  <si>
    <t>S116m</t>
  </si>
  <si>
    <t>S116h</t>
  </si>
  <si>
    <t>O HOMEM NU 25ªed. E.1</t>
  </si>
  <si>
    <t>O HOMEM NU 26ªed. E.2</t>
  </si>
  <si>
    <t>O HOMEM NU 27ªed. E.3</t>
  </si>
  <si>
    <t>O HOMEM NU 27ªed. E.4</t>
  </si>
  <si>
    <t>O HOMEM NU 30ªED. E.5</t>
  </si>
  <si>
    <t>S416c</t>
  </si>
  <si>
    <t>HISTORIAS QUE OS JORNAIS NÃO CONTAM 2ªED.</t>
  </si>
  <si>
    <t>S416h</t>
  </si>
  <si>
    <t>S434c</t>
  </si>
  <si>
    <t>O GATO SOU EU 20ªED.</t>
  </si>
  <si>
    <t>SILVIANO SANTIAGO</t>
  </si>
  <si>
    <t>S226c</t>
  </si>
  <si>
    <t>BARIANI ORTENCIO</t>
  </si>
  <si>
    <t>MEU TIO AVÔ E O DIABO - COLETÂNEA DE CONTOS 2ªED.</t>
  </si>
  <si>
    <t>O77m</t>
  </si>
  <si>
    <t>S113c</t>
  </si>
  <si>
    <t>LANDE ONAWALE</t>
  </si>
  <si>
    <t>SETE: DIÁSPORAS ÍNTIMAS 1ªED.</t>
  </si>
  <si>
    <t>O58s</t>
  </si>
  <si>
    <t>N935t</t>
  </si>
  <si>
    <t>NOSSA PÁTRIA, NOSSA LÍNGUA 1ªED.</t>
  </si>
  <si>
    <t>ANTONIO GIL NETO</t>
  </si>
  <si>
    <t>A MEMÓRIA BRINCA 1ªED.</t>
  </si>
  <si>
    <t>N469m</t>
  </si>
  <si>
    <t>MIGUEL SANCHES NETO</t>
  </si>
  <si>
    <t>ENTÃO VOCÊ QUER SER ESCRITOR ? 1ªED.</t>
  </si>
  <si>
    <t>PARA UMA MENINA COM UMA FLOR 1ªED.</t>
  </si>
  <si>
    <t>JOSÉ ROBERTO MELHEM</t>
  </si>
  <si>
    <t>UMA TARDE DESTAS 1ªED.</t>
  </si>
  <si>
    <t>M517t</t>
  </si>
  <si>
    <t>FLÁVIO MOREIRA DA COSTA</t>
  </si>
  <si>
    <t>OS MELHORES CONTOS BRASILEIROS DE TODOS OS TEMPOS 3ªED.</t>
  </si>
  <si>
    <t>C517m</t>
  </si>
  <si>
    <t>JANELA MÁGICA 5ªED.</t>
  </si>
  <si>
    <t>M453j</t>
  </si>
  <si>
    <t>A LEGIÃO ESTRANGEIRA 6ªed. E.2</t>
  </si>
  <si>
    <t>A LEGIÃO ESTRANGEIRA  6ªed. E.1</t>
  </si>
  <si>
    <t>CARLOS HERCULANO LOPES</t>
  </si>
  <si>
    <t>O PESCADOR DE LATINHAS 2ªED.</t>
  </si>
  <si>
    <t>L851p</t>
  </si>
  <si>
    <t>L854c</t>
  </si>
  <si>
    <t>A OSTRA E O BODE 1ªED.</t>
  </si>
  <si>
    <t>L864o</t>
  </si>
  <si>
    <t>M129m</t>
  </si>
  <si>
    <t>O MELHOR CONTO BRASILEIRO  V.1</t>
  </si>
  <si>
    <t>M129me</t>
  </si>
  <si>
    <t>A224m</t>
  </si>
  <si>
    <t>LUCIANA GARCIA</t>
  </si>
  <si>
    <t>M271m</t>
  </si>
  <si>
    <t>JUAN VALERA</t>
  </si>
  <si>
    <t>MAR DE HISTÓRIAS - FIM DE SÉCULO 6ªED.</t>
  </si>
  <si>
    <t>M298m</t>
  </si>
  <si>
    <t>SERGIO MARANHÃO</t>
  </si>
  <si>
    <t>ANJOS DA UMBRIA 1ªED.</t>
  </si>
  <si>
    <t>M311a</t>
  </si>
  <si>
    <t>L564</t>
  </si>
  <si>
    <t>L553</t>
  </si>
  <si>
    <t>LUIZ RUFFATO</t>
  </si>
  <si>
    <t>LEITURAS DE ESCRITOR 2ªED.</t>
  </si>
  <si>
    <t>JULIETA DE GODOY LADEIRA</t>
  </si>
  <si>
    <t>CONTOS BRASILEIROS CONTEMPORÂNEOS - ANTOLOGIA DE CONTOS 2ªED.</t>
  </si>
  <si>
    <t>L153c</t>
  </si>
  <si>
    <t>MANUAL DO INSTALADOR ELETRICISTA 2ªED. E.3</t>
  </si>
  <si>
    <t>MANUAL DO INSTALADOR ELETRICISTA 2ªED. E.1</t>
  </si>
  <si>
    <t>MANUAL DO INSTALADOR ELETRICISTA 2ªED. E.2</t>
  </si>
  <si>
    <t>L223i</t>
  </si>
  <si>
    <t>ÍNDICO</t>
  </si>
  <si>
    <t>I34c</t>
  </si>
  <si>
    <t>H673</t>
  </si>
  <si>
    <t>E.T.A. HOFFMANN</t>
  </si>
  <si>
    <t>RONIWALTER JATOBÁ</t>
  </si>
  <si>
    <t>CONTOS ANTOLÓGICOS 1ªED.</t>
  </si>
  <si>
    <t>J11c</t>
  </si>
  <si>
    <t>DIONISIO JACOB</t>
  </si>
  <si>
    <t>J15e</t>
  </si>
  <si>
    <t>LUÍS MARTINS</t>
  </si>
  <si>
    <t>J62j</t>
  </si>
  <si>
    <t>JOÃO DO RIO - UMA ANTOLOGIA 5ªed.</t>
  </si>
  <si>
    <t>A627m</t>
  </si>
  <si>
    <t>K11e</t>
  </si>
  <si>
    <t>A METAMORFOSE E.2</t>
  </si>
  <si>
    <t>A METAMORFOSE E.3</t>
  </si>
  <si>
    <t>A METAMORFOSE E.1</t>
  </si>
  <si>
    <t>G258c</t>
  </si>
  <si>
    <t>ADILSON MIGUEL</t>
  </si>
  <si>
    <t>MILTON  HATOUM</t>
  </si>
  <si>
    <t>H361c</t>
  </si>
  <si>
    <t>H493d</t>
  </si>
  <si>
    <t>JACK CANFIELD</t>
  </si>
  <si>
    <t>C763</t>
  </si>
  <si>
    <t>C769d</t>
  </si>
  <si>
    <t>C769m</t>
  </si>
  <si>
    <t>C731s</t>
  </si>
  <si>
    <t>C781</t>
  </si>
  <si>
    <t>C784b</t>
  </si>
  <si>
    <t>D484i</t>
  </si>
  <si>
    <t>D526c</t>
  </si>
  <si>
    <t>CEZAR DIAS</t>
  </si>
  <si>
    <t>TUBARÃO COM A FACA NAS COSTAS</t>
  </si>
  <si>
    <t>D531t</t>
  </si>
  <si>
    <t>TUBARÃO COM A FACA NAS COSTAS E.2</t>
  </si>
  <si>
    <t>D548c</t>
  </si>
  <si>
    <t>F358t</t>
  </si>
  <si>
    <t>F383m</t>
  </si>
  <si>
    <t>F478u</t>
  </si>
  <si>
    <t>RUBENS FONSECA</t>
  </si>
  <si>
    <t>F676c</t>
  </si>
  <si>
    <t>P441c</t>
  </si>
  <si>
    <t>T257a</t>
  </si>
  <si>
    <t>PEPETELA</t>
  </si>
  <si>
    <t>MAYOMBE E.1</t>
  </si>
  <si>
    <t>TEXTO</t>
  </si>
  <si>
    <t>MAYOMBE E.2</t>
  </si>
  <si>
    <t>EMILY BRONTÊ</t>
  </si>
  <si>
    <t>B869m</t>
  </si>
  <si>
    <t>MARIO DE ANDRADE</t>
  </si>
  <si>
    <t>OS CONTOS DE BELAZARTE 10ªED.</t>
  </si>
  <si>
    <t>A553c</t>
  </si>
  <si>
    <t>ALESSANDRA PEZZATO</t>
  </si>
  <si>
    <t>EU AMO MINHA CIDADE V.2</t>
  </si>
  <si>
    <t>EU AMO MINHA CIDADE  V.1</t>
  </si>
  <si>
    <t>CONTOS 6ªED.</t>
  </si>
  <si>
    <t>CONTOS DE ANDERSEN 5ªed.</t>
  </si>
  <si>
    <t>CONFISSÕES DE MINAS 2ªED.</t>
  </si>
  <si>
    <t>CARLOS DRUMMOND DE  ANDRADE</t>
  </si>
  <si>
    <t>A553e</t>
  </si>
  <si>
    <t>A566b</t>
  </si>
  <si>
    <t>A566o</t>
  </si>
  <si>
    <t>A566p</t>
  </si>
  <si>
    <t>A617c</t>
  </si>
  <si>
    <t>O ALIENISTA 31ª ed.e.1</t>
  </si>
  <si>
    <t>O ALIENISTA 31ªed.e.2</t>
  </si>
  <si>
    <t>O ALIENISTA 31ª ed.e.4</t>
  </si>
  <si>
    <t>A CARTOMANTE e.1</t>
  </si>
  <si>
    <t>A866c</t>
  </si>
  <si>
    <t>A CARTOMANTE e.2</t>
  </si>
  <si>
    <t>HISTÓRIA SEM DATA II</t>
  </si>
  <si>
    <t>A866h</t>
  </si>
  <si>
    <t>OS MELHORES CONTOS 4ªED.</t>
  </si>
  <si>
    <t>B263h</t>
  </si>
  <si>
    <t>BOCHECO</t>
  </si>
  <si>
    <t>ELOÍ ELISABETE BOCHECO</t>
  </si>
  <si>
    <t>BATATA COZIDA, MINGAU DE CARÁ E.2</t>
  </si>
  <si>
    <t>FERNANDO BONASSI</t>
  </si>
  <si>
    <t>B697c</t>
  </si>
  <si>
    <t>100 COISAS 1ªed.</t>
  </si>
  <si>
    <t>ALFREDO BOSI (org.)</t>
  </si>
  <si>
    <t>B755c</t>
  </si>
  <si>
    <t>B795d</t>
  </si>
  <si>
    <t>CRÔNICAS PARA LER NA ESCOLA 1ªED.</t>
  </si>
  <si>
    <t>B817c</t>
  </si>
  <si>
    <t>A MORENA DA ESTAÇÃO 1ªED.</t>
  </si>
  <si>
    <t>B817m</t>
  </si>
  <si>
    <t>ITALO CALVINO</t>
  </si>
  <si>
    <t>C168c</t>
  </si>
  <si>
    <t>BALÉ DO PATO 1ªED.</t>
  </si>
  <si>
    <t>C198b</t>
  </si>
  <si>
    <t>PRIMEIRAS LEITURAS 1ªED.</t>
  </si>
  <si>
    <t>C198p</t>
  </si>
  <si>
    <t>C216c</t>
  </si>
  <si>
    <t>CRÔNICAS ESCOLHIDAS 2ªed.</t>
  </si>
  <si>
    <t>C216cr</t>
  </si>
  <si>
    <t>C288s</t>
  </si>
  <si>
    <t>UM NINHO DE MAFAGAFES CHEIO DE MAFAGAFINHOS 2ªED.</t>
  </si>
  <si>
    <t>C331n</t>
  </si>
  <si>
    <t>JORGE VIVEIROS DE CASTRO</t>
  </si>
  <si>
    <t>SHAZAM ! 1ªED.</t>
  </si>
  <si>
    <t>C355s</t>
  </si>
  <si>
    <t xml:space="preserve">CECÍLIA MEIRELES </t>
  </si>
  <si>
    <t>CRÔNICAS DE EDUCAÇÃO 2</t>
  </si>
  <si>
    <t>C388c</t>
  </si>
  <si>
    <t>CLARICE NA CABECEIRA CONTOS 1ªed.</t>
  </si>
  <si>
    <t>C672s</t>
  </si>
  <si>
    <t>Q41c</t>
  </si>
  <si>
    <t>A994c</t>
  </si>
  <si>
    <t>MEMÓRIAS PÓSTUMAS DE BRÁS CUBAS 3ªED.</t>
  </si>
  <si>
    <t>COUTO</t>
  </si>
  <si>
    <t>MIA COUTO</t>
  </si>
  <si>
    <t>SAGARANA</t>
  </si>
  <si>
    <t>ARDUINO DESCOMPLICADO E.1</t>
  </si>
  <si>
    <t>ARDUINO DESCOMPLICADO E.2</t>
  </si>
  <si>
    <t>JORGE DE LIMA</t>
  </si>
  <si>
    <t>POEMAS NEGROS E.1</t>
  </si>
  <si>
    <t>POEMAS NEGROS E.2</t>
  </si>
  <si>
    <t>VIDAS SECAS 130ªED.</t>
  </si>
  <si>
    <t>ADRIANO LEAL BRUNI</t>
  </si>
  <si>
    <t>B92a</t>
  </si>
  <si>
    <t>MEMÓRIAS DE UM SARGENTO DE MILÍCIAS E.1</t>
  </si>
  <si>
    <t>A481c</t>
  </si>
  <si>
    <t>A MORTE E A MORTE DE QUINCAS BERRO DÁGUA  57ª ED. E.2</t>
  </si>
  <si>
    <t>A LUZ DO TÚNEL  24ª ED. e.03</t>
  </si>
  <si>
    <t>OS SUBTERRÂNEOS DA LIBERDADE  24ª ED. e.01</t>
  </si>
  <si>
    <t>AGONIA DA NOITE  24ª ED. e.02</t>
  </si>
  <si>
    <t>ADMINISTRAÇÃO DA PRODUÇÃO 2ªED. E.6</t>
  </si>
  <si>
    <t>M345a</t>
  </si>
  <si>
    <t>ADMINISTRAÇÃO DA PRODUÇÃO 2ªED. E.7</t>
  </si>
  <si>
    <t>M889a</t>
  </si>
  <si>
    <t>PSICOLOGIA APLICADA À ADMINISTRAÇÃO 5ªED. E.8</t>
  </si>
  <si>
    <t>M621p</t>
  </si>
  <si>
    <t>M828p</t>
  </si>
  <si>
    <t>L57a</t>
  </si>
  <si>
    <t>C321m</t>
  </si>
  <si>
    <t>B264i</t>
  </si>
  <si>
    <t>ORGANIZAÇÃO E TÉCNICA COMERCIAL 16ªed. E.1</t>
  </si>
  <si>
    <t>L979o</t>
  </si>
  <si>
    <t>ORGANIZAÇÃO E TÉCNICA COMERCIAL  21ª ed. e.1</t>
  </si>
  <si>
    <t>M694</t>
  </si>
  <si>
    <t>U72t</t>
  </si>
  <si>
    <t>ORGANIZAÇÃO E TÉCNICA COMERCIAL-INTRODUÇÃO À ADMINISTRAÇÃO 19ªED. E.2</t>
  </si>
  <si>
    <t>MICRO E PEQUENAS EMPRESAS: MANUAL DE PROCEDIMENTOS CONTÁBEIS 2ªed.</t>
  </si>
  <si>
    <t>C619m</t>
  </si>
  <si>
    <t>F917o</t>
  </si>
  <si>
    <t>G999c</t>
  </si>
  <si>
    <t>H673s</t>
  </si>
  <si>
    <t>S58a</t>
  </si>
  <si>
    <t>I87c</t>
  </si>
  <si>
    <t>L552c</t>
  </si>
  <si>
    <t>JOSÉ CARLOS MARION</t>
  </si>
  <si>
    <t>M295c</t>
  </si>
  <si>
    <t>SILVÉRIO DAS NEVES</t>
  </si>
  <si>
    <t>CURSO MODERNO DE CONTABILIDADE 1ªED.</t>
  </si>
  <si>
    <t>N427c</t>
  </si>
  <si>
    <t>RAQUEL WANDELLI</t>
  </si>
  <si>
    <t>LEITURAS DO HIPERTEXTO - VIAGEM AO DICIONÁRIO KAZAR</t>
  </si>
  <si>
    <t>W245l</t>
  </si>
  <si>
    <t>AGUINALDO JOSÉ GONÇALVES</t>
  </si>
  <si>
    <t>S696c</t>
  </si>
  <si>
    <t>A469j</t>
  </si>
  <si>
    <t>DANIEL PIZA</t>
  </si>
  <si>
    <t>MACHADO DE ASSIS - UM GÊNIO BRASILEIRO 3ªED.</t>
  </si>
  <si>
    <t>P695m</t>
  </si>
  <si>
    <t>P743</t>
  </si>
  <si>
    <t>ANTONIO ARNONI PRADO</t>
  </si>
  <si>
    <t>B896l</t>
  </si>
  <si>
    <t>CAMILO CASTELO BRANCO</t>
  </si>
  <si>
    <t>CAMILO CASTELO BRANCO - SELEÇÃO DE TEXTOS, NOTAS, ESTUDOS BIOGRÁFICOS</t>
  </si>
  <si>
    <t>JORGE SCHWARTZ</t>
  </si>
  <si>
    <t>A399o</t>
  </si>
  <si>
    <t>R433e</t>
  </si>
  <si>
    <t>L755ral</t>
  </si>
  <si>
    <t>RAUL DE LEÔNI 2ªed.</t>
  </si>
  <si>
    <t>VERA MARIA TIETZMANN SILVA</t>
  </si>
  <si>
    <t>R614g</t>
  </si>
  <si>
    <t>DOUGLAS TUFANO</t>
  </si>
  <si>
    <t>M914j</t>
  </si>
  <si>
    <t>JOAQUIM MANUEL DE MACEDO E.2</t>
  </si>
  <si>
    <t>JOSUÉ MONTELHO</t>
  </si>
  <si>
    <t>M776a</t>
  </si>
  <si>
    <t>M776l</t>
  </si>
  <si>
    <t>MONTEIRO LOBATO LIVRO A LIVRO - OBRA INFANTIL 1ªed.</t>
  </si>
  <si>
    <t>M772</t>
  </si>
  <si>
    <t>LEONARDO MONTEIRO</t>
  </si>
  <si>
    <t>M772l</t>
  </si>
  <si>
    <t>M734l</t>
  </si>
  <si>
    <t>M714v</t>
  </si>
  <si>
    <t>M613a</t>
  </si>
  <si>
    <t>MARIA HELENA PIRES MARTINS</t>
  </si>
  <si>
    <t>M379g</t>
  </si>
  <si>
    <t>BARTOLOMEU CAMPOS DE QUEIRÓS</t>
  </si>
  <si>
    <t>Q35i</t>
  </si>
  <si>
    <t>SAMIRA YOUSSEF CAMPEDELLI JUNIOR</t>
  </si>
  <si>
    <t>CLARICE LISPECTOR - LITERATURA COMENTADA E.2</t>
  </si>
  <si>
    <t>J95c</t>
  </si>
  <si>
    <t>CLARICE LISPECTOR - LITERATURA COMENTADA E.1</t>
  </si>
  <si>
    <t>J95j</t>
  </si>
  <si>
    <t>BENJAMIM ABDALA JUNIOR</t>
  </si>
  <si>
    <t>A568m</t>
  </si>
  <si>
    <t>MACUNAÍMA e.02</t>
  </si>
  <si>
    <t>A568a</t>
  </si>
  <si>
    <t>A568c</t>
  </si>
  <si>
    <t>ARNALDO ANTUNES</t>
  </si>
  <si>
    <t>A627n</t>
  </si>
  <si>
    <t>A658c</t>
  </si>
  <si>
    <t>CANAÃ 3ªED. E.1</t>
  </si>
  <si>
    <t>CANAÃ 3ªED. E.2</t>
  </si>
  <si>
    <t>ALCIONE ARAUJO</t>
  </si>
  <si>
    <t>A747p</t>
  </si>
  <si>
    <t>GUILLERMO ARRIAGA</t>
  </si>
  <si>
    <t>A775d</t>
  </si>
  <si>
    <t>UM DOCE AROMA DE MORTE 2ªED</t>
  </si>
  <si>
    <t>A848m</t>
  </si>
  <si>
    <t>DOM CASMURRO 29ª ed e.1</t>
  </si>
  <si>
    <t>QUINCAS BORBA 2ªed</t>
  </si>
  <si>
    <t>A866q</t>
  </si>
  <si>
    <t>A LITERATURA NO BRASIL 2ªED.</t>
  </si>
  <si>
    <t>L775t</t>
  </si>
  <si>
    <t>L389c</t>
  </si>
  <si>
    <t>MONTEIRO LOBATO - LITERATURA COMENTADA E.1</t>
  </si>
  <si>
    <t>L191m</t>
  </si>
  <si>
    <t>MONTEIRO LOBATO - LITERATURA COMENTADA E.2</t>
  </si>
  <si>
    <t>L191c</t>
  </si>
  <si>
    <t>BOCAGE - SELEÇÃO DE TEXTOS</t>
  </si>
  <si>
    <t>L191b</t>
  </si>
  <si>
    <t>JOÃO LUIZ LAFETÁ</t>
  </si>
  <si>
    <t>L162m</t>
  </si>
  <si>
    <t>L158t</t>
  </si>
  <si>
    <t>L755jc</t>
  </si>
  <si>
    <t>HELOÍSA BUARQUE DE HOLLANDA</t>
  </si>
  <si>
    <t>H734p</t>
  </si>
  <si>
    <t>AÇÃO</t>
  </si>
  <si>
    <t>H499</t>
  </si>
  <si>
    <t>ANTONIO DIMAS</t>
  </si>
  <si>
    <t>MARCIO SOUZA - LITERATURA COMENTADA</t>
  </si>
  <si>
    <t>D582l</t>
  </si>
  <si>
    <t>CAETANO VELOSO e.1</t>
  </si>
  <si>
    <t>F816c</t>
  </si>
  <si>
    <t>CAETANO VELOSO e.2</t>
  </si>
  <si>
    <t>PAULO ELIAS ALLANE FRANCHETTI</t>
  </si>
  <si>
    <t>F816r</t>
  </si>
  <si>
    <t>RUBEM BRAGA e.1</t>
  </si>
  <si>
    <t>LAURO GÓES</t>
  </si>
  <si>
    <t>GILBERTO GIL E.4</t>
  </si>
  <si>
    <t>G598g</t>
  </si>
  <si>
    <t>GILBERTO GIL e.3</t>
  </si>
  <si>
    <t>GILBERTO GIL E.2</t>
  </si>
  <si>
    <t>GILBERTO GIL  E.1</t>
  </si>
  <si>
    <t>MARIA DO CARMO GREGÓRIO</t>
  </si>
  <si>
    <t>G821s</t>
  </si>
  <si>
    <t>ÁLVARO CARDOSO GOMES</t>
  </si>
  <si>
    <t>G633d</t>
  </si>
  <si>
    <t>NORMA GOLDSTEIN</t>
  </si>
  <si>
    <t>G622o</t>
  </si>
  <si>
    <t>ALVARO CARDOSO GOMES</t>
  </si>
  <si>
    <t>GIL VICENTE E.1</t>
  </si>
  <si>
    <t>G633g</t>
  </si>
  <si>
    <t>GIL VICENTE e.2</t>
  </si>
  <si>
    <t>G633j</t>
  </si>
  <si>
    <t>NÁDIA BATTELLA GOTLIB</t>
  </si>
  <si>
    <t>G683l</t>
  </si>
  <si>
    <t>ÁLVARES DE AZEVEDO - LITERATURA COMENTADA e.2</t>
  </si>
  <si>
    <t>H477a</t>
  </si>
  <si>
    <t>ÁLVARES DE AZEVEDO - LITERATURA COMENTADA e.3</t>
  </si>
  <si>
    <t>ÁLVARES DE AZEVEDO - LITERATURA COMENTADA e.1</t>
  </si>
  <si>
    <t>VOU-ME EMBORA PRA PASÁRGADA 2ªED.</t>
  </si>
  <si>
    <t>B166v</t>
  </si>
  <si>
    <t>ANTÔNIO DIMAS</t>
  </si>
  <si>
    <t>GREGÓRIO DE MATOS 2ªED.</t>
  </si>
  <si>
    <t>D582g</t>
  </si>
  <si>
    <t>D582a</t>
  </si>
  <si>
    <t>VINICIUS DANTAS</t>
  </si>
  <si>
    <t>D192p</t>
  </si>
  <si>
    <t>C198l</t>
  </si>
  <si>
    <t>MÁRIO CURVELLO</t>
  </si>
  <si>
    <t>C975r</t>
  </si>
  <si>
    <t>ANTÔNIO CÂNDIDO</t>
  </si>
  <si>
    <t>GRACILIANO RAMOS 3ªED.</t>
  </si>
  <si>
    <t>C217g</t>
  </si>
  <si>
    <t>C257m</t>
  </si>
  <si>
    <t>C223s</t>
  </si>
  <si>
    <t>ZIRALDO - LITERATURA COMENTADA</t>
  </si>
  <si>
    <t xml:space="preserve">SAMIRA YOUSSEF CAMPEDELII </t>
  </si>
  <si>
    <t>C193z</t>
  </si>
  <si>
    <t xml:space="preserve">SAMIRA YOUSSEF CAMPEDELLI  </t>
  </si>
  <si>
    <t>C193t</t>
  </si>
  <si>
    <t>C193c</t>
  </si>
  <si>
    <t>BETH BRAIT</t>
  </si>
  <si>
    <t>B814g</t>
  </si>
  <si>
    <t>FLORA CHRISTINA BENDER</t>
  </si>
  <si>
    <t>B458f</t>
  </si>
  <si>
    <t>FREDERICO OZANAM PESSOA DE BARROS</t>
  </si>
  <si>
    <t>EUCLIDES DA CUNHA - LITERATURA COMENTADA</t>
  </si>
  <si>
    <t>B277e</t>
  </si>
  <si>
    <t>RITA DE CÁSSIA BARBOSA</t>
  </si>
  <si>
    <t>B238c</t>
  </si>
  <si>
    <t>NOEL ROSA - LITERATURA COMENTADA</t>
  </si>
  <si>
    <t>A635n</t>
  </si>
  <si>
    <t>Q41o</t>
  </si>
  <si>
    <t>OBRA DE EÇA DE QUEIRÓS V.3</t>
  </si>
  <si>
    <t xml:space="preserve">DEVOLUÇÃO </t>
  </si>
  <si>
    <t>EMPRÉSTIMO</t>
  </si>
  <si>
    <t>M251</t>
  </si>
  <si>
    <t>AUTÓPSIA EM CORPO VIVO</t>
  </si>
  <si>
    <t>L.J. SMITH</t>
  </si>
  <si>
    <t>S654d</t>
  </si>
  <si>
    <t>A976b</t>
  </si>
  <si>
    <t>S154c</t>
  </si>
  <si>
    <t>R143v</t>
  </si>
  <si>
    <t>F895e</t>
  </si>
  <si>
    <t>S129c</t>
  </si>
  <si>
    <t>C152e</t>
  </si>
  <si>
    <t>S58p</t>
  </si>
  <si>
    <t>S241p</t>
  </si>
  <si>
    <t>M323a</t>
  </si>
  <si>
    <t>G392g</t>
  </si>
  <si>
    <t>S581a</t>
  </si>
  <si>
    <t>MÉRCIA MORELES</t>
  </si>
  <si>
    <t>B226d</t>
  </si>
  <si>
    <t>A848d</t>
  </si>
  <si>
    <t>DESENVOLVIMENTO PESSOAL E PROFISSIONAL 2ªed. E.1</t>
  </si>
  <si>
    <t>DESENVOLVIMENTO PESSOAL E PROFISSIONAL 3ªED V.1</t>
  </si>
  <si>
    <t>PATRÍCIA BECK BEGNOSSI(ORG.)</t>
  </si>
  <si>
    <t>COMPETÊNCIAS PROFISSIONAIS I 1ªED.</t>
  </si>
  <si>
    <t>C736</t>
  </si>
  <si>
    <t>G987a</t>
  </si>
  <si>
    <t>ANA MARIA DIETRICH</t>
  </si>
  <si>
    <t>RAY BRADBURY</t>
  </si>
  <si>
    <t>RAFAEL SANTOS</t>
  </si>
  <si>
    <t>JOÃO MONGELLI NETTO</t>
  </si>
  <si>
    <t xml:space="preserve">CLAUDE MACHLINE </t>
  </si>
  <si>
    <t>M136m</t>
  </si>
  <si>
    <t>S64a</t>
  </si>
  <si>
    <t>D533a</t>
  </si>
  <si>
    <t>Z16p</t>
  </si>
  <si>
    <t>M763b</t>
  </si>
  <si>
    <t>M889s</t>
  </si>
  <si>
    <t>M889e</t>
  </si>
  <si>
    <t>M889eq</t>
  </si>
  <si>
    <t>P747g</t>
  </si>
  <si>
    <t>AUTOMAÇÃO PNEUMÁTICA 6ªed.</t>
  </si>
  <si>
    <t>CONTROLADORES LÓGICOS PROGRAMÁVEIS: SISTEMAS DISCRETOS 2ªED. E.1</t>
  </si>
  <si>
    <t xml:space="preserve">QUINCAS BORBA 3ªed </t>
  </si>
  <si>
    <t>A916ca</t>
  </si>
  <si>
    <t>A945s</t>
  </si>
  <si>
    <t>O CORTIÇO e.01</t>
  </si>
  <si>
    <t>O CORTIÇO e.02</t>
  </si>
  <si>
    <t>O CORTIÇO e.04</t>
  </si>
  <si>
    <t>O CORTIÇO e.05</t>
  </si>
  <si>
    <t>O CORTIÇO e.06</t>
  </si>
  <si>
    <t>O CORTIÇO e.07</t>
  </si>
  <si>
    <t>B158m</t>
  </si>
  <si>
    <t>B158p</t>
  </si>
  <si>
    <t>EUGÉNIE GRANDET e.02</t>
  </si>
  <si>
    <t>B158e</t>
  </si>
  <si>
    <t>EUGÉNIE GRANDET e.03</t>
  </si>
  <si>
    <t>EUGÉNIE GRANDET e.04</t>
  </si>
  <si>
    <t>B196d</t>
  </si>
  <si>
    <t>MURIEL BARBERY</t>
  </si>
  <si>
    <t>B263r</t>
  </si>
  <si>
    <t>RECORDAÇÕES DO ESCRIVÃO ISAÍAS CAMINHA 1ªed. e.01</t>
  </si>
  <si>
    <t>TRISTE FIM DE POLICARPO QUARESMA e.1</t>
  </si>
  <si>
    <t>LYGIA BOJUNGA NUNES</t>
  </si>
  <si>
    <t>N972c</t>
  </si>
  <si>
    <t>EMPRESTADO</t>
  </si>
  <si>
    <t>ALEXANDRE LUZZI LAS CASAS</t>
  </si>
  <si>
    <t>CORAÇÃO, CABEÇA E ESTÔMAGO 1ªED. E.1</t>
  </si>
  <si>
    <t>CORAÇÃO, CABEÇA E ESTÔMAGO 1ªED. E.2</t>
  </si>
  <si>
    <t>CLARO ENIGMA 1ªED. E.1</t>
  </si>
  <si>
    <t>CLARO ENIGMA 1ªED. E.2</t>
  </si>
  <si>
    <t>V667a</t>
  </si>
  <si>
    <t>TIM LAHAYE</t>
  </si>
  <si>
    <t>B662p</t>
  </si>
  <si>
    <t>PAISAGEM 7ªED.</t>
  </si>
  <si>
    <t>B611f</t>
  </si>
  <si>
    <t>GUSTAVO BERNARDO</t>
  </si>
  <si>
    <t>A FILHA DO ESCRITOR 2ªED.</t>
  </si>
  <si>
    <t>B518f</t>
  </si>
  <si>
    <t>B415r</t>
  </si>
  <si>
    <t>OPERAÇÃO CAVALO DE TRÓIA v.3</t>
  </si>
  <si>
    <t>B415o</t>
  </si>
  <si>
    <t>OPERAÇÃO CAVALO DE TRÓIA v.4</t>
  </si>
  <si>
    <t>B341g</t>
  </si>
  <si>
    <t>TRISTE FIM DE POLICARPO QUARESMA E.1</t>
  </si>
  <si>
    <t>TRISTE FIM DE POLICARPO QUARESMA E.2</t>
  </si>
  <si>
    <t>TRISTE FIM DE POLICARPO QUARESMA E.3</t>
  </si>
  <si>
    <t>TRISTE FIM DE POLICARPO QUARESMA E.4</t>
  </si>
  <si>
    <t>TRISTE FIM DE POLICARPO QUARESMA E.5</t>
  </si>
  <si>
    <t>RECORDAÇÕES DO ESCRIVÃO ISAÍAS CAMINHA e.1 v.2</t>
  </si>
  <si>
    <t>RECORDAÇÕES DO ESCRIVÃO ISAÍAS CAMINHA e.2 v.2</t>
  </si>
  <si>
    <t>CLARA DOS ANJOS E OUTRAS HISTÓRIAS E.1</t>
  </si>
  <si>
    <t>CLARA DOS ANJOS E OUTRAS HISTÓRIAS E.2</t>
  </si>
  <si>
    <t>EUGÉNIE GRANDET e.01</t>
  </si>
  <si>
    <t>A MULHER DE TRINTA ANOS 3ªED.</t>
  </si>
  <si>
    <t>CABO ANSELMO 2ªED.</t>
  </si>
  <si>
    <t>SUMAÚMA E.1</t>
  </si>
  <si>
    <t>SUMAÚMA E.2</t>
  </si>
  <si>
    <t>SILIO BOCCANERA</t>
  </si>
  <si>
    <t>JOGO DUPLO 1ªED.</t>
  </si>
  <si>
    <t>B664j</t>
  </si>
  <si>
    <t>A MORTE NAS NUVENS 2ªed.</t>
  </si>
  <si>
    <t>A MALDIÇÃO DO ESPELHO 4ªed.</t>
  </si>
  <si>
    <t>B662q</t>
  </si>
  <si>
    <t>B748d</t>
  </si>
  <si>
    <t>B817n</t>
  </si>
  <si>
    <t>B817z</t>
  </si>
  <si>
    <t>FERNANDO BRANT</t>
  </si>
  <si>
    <t>B821c</t>
  </si>
  <si>
    <t>O MORRO DOS VENTOS UIVANTES   v.1</t>
  </si>
  <si>
    <t>B917b</t>
  </si>
  <si>
    <t>B917e</t>
  </si>
  <si>
    <t>B917o</t>
  </si>
  <si>
    <t>JOHN BUCHAN</t>
  </si>
  <si>
    <t>B918t</t>
  </si>
  <si>
    <t>B931b</t>
  </si>
  <si>
    <t>B931e</t>
  </si>
  <si>
    <t>FAZENDA MODELO: NOVELA PECUÁRIA 7ªED.</t>
  </si>
  <si>
    <t>B931f</t>
  </si>
  <si>
    <t>LEITE DERRAMADO E.1</t>
  </si>
  <si>
    <t>B931l</t>
  </si>
  <si>
    <t>BAR DON JUAN 7ªed.</t>
  </si>
  <si>
    <t>CALVINO</t>
  </si>
  <si>
    <t>AS CIDADES INVISÍVEIS 1ªED.</t>
  </si>
  <si>
    <t>C167c</t>
  </si>
  <si>
    <t>SEMPREVIVA</t>
  </si>
  <si>
    <t>C121d</t>
  </si>
  <si>
    <t>DIREITA, ESQUEDA, VOLVER 2ªed.</t>
  </si>
  <si>
    <t>C191b</t>
  </si>
  <si>
    <t>BOM-CRIOLO 6ªed.</t>
  </si>
  <si>
    <t>C223</t>
  </si>
  <si>
    <t>C299t</t>
  </si>
  <si>
    <t>C324c</t>
  </si>
  <si>
    <t>C342a</t>
  </si>
  <si>
    <t>ARCO DO TRIUNFO</t>
  </si>
  <si>
    <t>CARLOS CASTELLO BRANCO</t>
  </si>
  <si>
    <t>C345a</t>
  </si>
  <si>
    <t>AMOR DE PERDIÇÃO 6ªED. E.1</t>
  </si>
  <si>
    <t>AMOR DE PERDIÇÃO 7ªED.</t>
  </si>
  <si>
    <t>AMOR DE PERDIÇÃO 28ªed.</t>
  </si>
  <si>
    <t>C. .W. CERAM</t>
  </si>
  <si>
    <t>C411d</t>
  </si>
  <si>
    <t>DOM QUIXOTE E.9</t>
  </si>
  <si>
    <t>D36a</t>
  </si>
  <si>
    <t>DOM QUIXOTE E.7</t>
  </si>
  <si>
    <t>DOM QUIXOTE E.3</t>
  </si>
  <si>
    <t>DOM QUIXOTE E.4</t>
  </si>
  <si>
    <t>DOM QUIXOTE E.6</t>
  </si>
  <si>
    <t>DOM QUIXOTE E.1</t>
  </si>
  <si>
    <t>ASSASSINATO NO EXPRESSO DO ORIENTE e.1</t>
  </si>
  <si>
    <t>ASSASSINATO NO EXPRESSO DO ORIENTE e.2</t>
  </si>
  <si>
    <t>O ASSASSINATO DE ROGER ACKROYD 3ªed.</t>
  </si>
  <si>
    <t>O CASO DOS DEZ NEGRINHOS</t>
  </si>
  <si>
    <t>S241e</t>
  </si>
  <si>
    <t>S11e</t>
  </si>
  <si>
    <t>S596c</t>
  </si>
  <si>
    <t>A474e</t>
  </si>
  <si>
    <t>34:331(81)(094)</t>
  </si>
  <si>
    <t>B273c</t>
  </si>
  <si>
    <t>ANA ALONSO</t>
  </si>
  <si>
    <t>A CIDADE TRANSPARENTE 1ªED.</t>
  </si>
  <si>
    <t>A565c</t>
  </si>
  <si>
    <t>C672o</t>
  </si>
  <si>
    <t>C672v</t>
  </si>
  <si>
    <t>ELIANA GOMES CLEMENTINO</t>
  </si>
  <si>
    <t>C626a</t>
  </si>
  <si>
    <t>LUIZ LOPES COELHO</t>
  </si>
  <si>
    <t>A IDÉIA DE MATAR BELINA</t>
  </si>
  <si>
    <t>C672i</t>
  </si>
  <si>
    <t>C672a</t>
  </si>
  <si>
    <t>C672z</t>
  </si>
  <si>
    <t>MINHA GUERRA ALHEIA 1ªED.</t>
  </si>
  <si>
    <t>C683m</t>
  </si>
  <si>
    <t>JOSEPH CONRAD</t>
  </si>
  <si>
    <t>C764l</t>
  </si>
  <si>
    <t>C784q</t>
  </si>
  <si>
    <t>SOMBRA SEVERA 2ªED.</t>
  </si>
  <si>
    <t>C811s</t>
  </si>
  <si>
    <t>C863u</t>
  </si>
  <si>
    <t>C951u</t>
  </si>
  <si>
    <t>C957c</t>
  </si>
  <si>
    <t>C977s</t>
  </si>
  <si>
    <t>OS SERTÕES e.2</t>
  </si>
  <si>
    <t>AS AVENTURAS DE ROBINSON CRUSOÉ E.1</t>
  </si>
  <si>
    <t>AS AVENTURAS DE ROBINSON CRUSOÉ E.2</t>
  </si>
  <si>
    <t>AS AVENTURAS DE ROBINSON CRUSOÉ E.3</t>
  </si>
  <si>
    <t>AS AVENTURAS DE ROBINSON CRUSOÉ E.4</t>
  </si>
  <si>
    <t>AS AVENTURAS DE ROBINSON CRUSOÉ E.6</t>
  </si>
  <si>
    <t>AS AVENTURAS DE ROBINSON CRUSOÉ E.7</t>
  </si>
  <si>
    <t>AS AVENTURAS DE ROBINSON CRUSOÉ E.8</t>
  </si>
  <si>
    <t>AS AVENTURAS DE ROBINSON CRUSOÉ E.9</t>
  </si>
  <si>
    <t>CRISTIANE DANTAS</t>
  </si>
  <si>
    <t>MADALENA 1ªED. E.1</t>
  </si>
  <si>
    <t>D211m</t>
  </si>
  <si>
    <t>MADALENA 1ªED. E.2</t>
  </si>
  <si>
    <t>FÉDOR DOSTOIEVSKI</t>
  </si>
  <si>
    <t>D762n</t>
  </si>
  <si>
    <t>D611u</t>
  </si>
  <si>
    <t>D611p</t>
  </si>
  <si>
    <t>AS PUPILAS DO SENHOR REITOR T II</t>
  </si>
  <si>
    <t>CAPITÃO JAGUNÇO 5ªED.</t>
  </si>
  <si>
    <t>D215c</t>
  </si>
  <si>
    <t>D215s</t>
  </si>
  <si>
    <t>FIÓDOR DOSTOIÉVSKI</t>
  </si>
  <si>
    <t>D722d</t>
  </si>
  <si>
    <t>D526b</t>
  </si>
  <si>
    <t>D545c</t>
  </si>
  <si>
    <t>D545t</t>
  </si>
  <si>
    <t>JÚLIO DINIS</t>
  </si>
  <si>
    <t>D585p</t>
  </si>
  <si>
    <t>P252v</t>
  </si>
  <si>
    <t>S939f</t>
  </si>
  <si>
    <t>ADRIANA LUNARDI</t>
  </si>
  <si>
    <t>CEREJA</t>
  </si>
  <si>
    <t>WILLIAM ROBERTO CEREJA</t>
  </si>
  <si>
    <t>ENSINO DE LITERATURA: UMA PROPOSTA DIALÓGICA PARA O TRABALHO COM LITERATURA</t>
  </si>
  <si>
    <t>C392e</t>
  </si>
  <si>
    <t>WANDA SILVEIRA NAVARRA</t>
  </si>
  <si>
    <t>918.1</t>
  </si>
  <si>
    <t>N239u</t>
  </si>
  <si>
    <t>NELSON REGO</t>
  </si>
  <si>
    <t>R268g</t>
  </si>
  <si>
    <t>RUY MADSEN BARBOSA</t>
  </si>
  <si>
    <t>CONEXÕES E EDUCAÇÃO MATEMÁTICA: BRINCADEIRAS, EXPLORAÇÕES E AÇÕES</t>
  </si>
  <si>
    <t>B211c</t>
  </si>
  <si>
    <t>DIÓGENES CÂNDIDO DE LIMA (ORG.)</t>
  </si>
  <si>
    <t>ENSINO E APRENDIZAGEM DE LÍNGUA INGLESA</t>
  </si>
  <si>
    <t>LÍNGUA INGLESA</t>
  </si>
  <si>
    <t>GHEDIN</t>
  </si>
  <si>
    <t>EVANDRO GHEDIN</t>
  </si>
  <si>
    <t>ENSINO DE FILOSOFIA NO ENSINO MÉDIO 2ªED.</t>
  </si>
  <si>
    <t>G341e</t>
  </si>
  <si>
    <t>ASPIS</t>
  </si>
  <si>
    <t>RENATA LIMA ASPIS</t>
  </si>
  <si>
    <t>ENSINAR FILOSOFIA: UM LIVRO PARA PROFESSORES</t>
  </si>
  <si>
    <t>A86e</t>
  </si>
  <si>
    <t>IRANDÉ ANTUNES</t>
  </si>
  <si>
    <t>MUITO ALÉM DA GRAMÁTICA: POR UM ENSINO DE LÍNGUAS SEM PEDRAS NO CAMINHO</t>
  </si>
  <si>
    <t>ROSILENE SIRAY BICALHO</t>
  </si>
  <si>
    <t>CONSTRUINDO O CONHECIMENTO: ECOLOGIA</t>
  </si>
  <si>
    <t>SWANWICK</t>
  </si>
  <si>
    <t>KEITH SWANWICK</t>
  </si>
  <si>
    <t>ENSINANDO MÚSICA MUSICALMENTE</t>
  </si>
  <si>
    <t>F343f</t>
  </si>
  <si>
    <t>FELDMAN</t>
  </si>
  <si>
    <t>MARINA GRAZIELA FELDMAN</t>
  </si>
  <si>
    <t>FORMAÇÃO DE PROFESSORES E ESCOLA NA CONTEMPORANEIDADE</t>
  </si>
  <si>
    <t>FIODOR DOSTOIEVSKI</t>
  </si>
  <si>
    <t>D762j</t>
  </si>
  <si>
    <t>D771r</t>
  </si>
  <si>
    <t>D762m</t>
  </si>
  <si>
    <t>D859h</t>
  </si>
  <si>
    <t>D942e</t>
  </si>
  <si>
    <t>ÉRAMOS SEIS 21ªED. E.3</t>
  </si>
  <si>
    <t>D947e</t>
  </si>
  <si>
    <t>ÉRAMOS SEIS 21ªed. E.2</t>
  </si>
  <si>
    <t xml:space="preserve">ÉRAMOS SEIS 18ªED. </t>
  </si>
  <si>
    <t>ANTÔNIO DUTRA</t>
  </si>
  <si>
    <t>D978d</t>
  </si>
  <si>
    <t>E26g</t>
  </si>
  <si>
    <t>MÁRCIO EL-JAICK</t>
  </si>
  <si>
    <t>GLS</t>
  </si>
  <si>
    <t>E37n</t>
  </si>
  <si>
    <t>E42h</t>
  </si>
  <si>
    <t>E73m</t>
  </si>
  <si>
    <t>THOMAS MORE</t>
  </si>
  <si>
    <t>SAMUEL SERGIO SALINA</t>
  </si>
  <si>
    <t>AUGUSTO DAMINELI</t>
  </si>
  <si>
    <t>FARSA DA BOA PREGUIÇA 11ªED.</t>
  </si>
  <si>
    <t>S762b</t>
  </si>
  <si>
    <t>FEDERICO MOCCIA</t>
  </si>
  <si>
    <t>V619cl</t>
  </si>
  <si>
    <t>A UTOPIA 3ªED.</t>
  </si>
  <si>
    <t>M835u</t>
  </si>
  <si>
    <t>CONSTITUIÇAO REPÚBLICA FEDERATIVA DO BRASIL 1988</t>
  </si>
  <si>
    <t>C757</t>
  </si>
  <si>
    <t>C756</t>
  </si>
  <si>
    <t>C843d</t>
  </si>
  <si>
    <t>B816i</t>
  </si>
  <si>
    <t>B612l</t>
  </si>
  <si>
    <t>C755e</t>
  </si>
  <si>
    <t>DIREITO AO FUTURO- DESAFIOS PARA A EFETIVAÇÃO DOS DIREITOS DAS CRIANÇAS E DOS ADOLESCENTES</t>
  </si>
  <si>
    <t>G291d</t>
  </si>
  <si>
    <t>347(81)(094.4)</t>
  </si>
  <si>
    <t>C669</t>
  </si>
  <si>
    <t>D727g</t>
  </si>
  <si>
    <t>GESTÃO AMBIENTAL NA EMPRESA 2ªED. E.8</t>
  </si>
  <si>
    <t>GESTÃO AMBIENTAL NA EMPRESA 2ªED. E.6</t>
  </si>
  <si>
    <t>GESTÃO AMBIENTAL NA EMPRESA 2ªED. E.7</t>
  </si>
  <si>
    <t>B236g</t>
  </si>
  <si>
    <t>GESTÃO AMBIENTAL E RESPONSABILIDADE SOCIAL CORPORATIVA: ESTRATÉGIAS DE NEGÓCIOS FOCADAS NA REALIDADE BRASILEIRA 6ªED. E.1</t>
  </si>
  <si>
    <t>GESTÃO AMBIENTAL E RESPONSABILIDADE SOCIAL CORPORATIVA: ESTRATÉGIAS DE NEGÓCIOS FOCADAS NA REALIDADE BRASILEIRA 6ªED. E.2</t>
  </si>
  <si>
    <t>GESTÃO AMBIENTAL E RESPONSABILIDADE SOCIAL CORPORATIVA: ESTRATÉGIAS DE NEGÓCIOS FOCADAS NA REALIDADE BRASILEIRA 6ªED. E.3</t>
  </si>
  <si>
    <t>347.(781)(094.4)</t>
  </si>
  <si>
    <t>JOSÉ CARLOS BARBIERI</t>
  </si>
  <si>
    <t>A994n</t>
  </si>
  <si>
    <t>S165f</t>
  </si>
  <si>
    <t>GARCÍA</t>
  </si>
  <si>
    <t>LAURA GALLEGO GARCÍA</t>
  </si>
  <si>
    <t>ONDE AS ÁRVORES CANTAM 1ªED.</t>
  </si>
  <si>
    <t>C411i</t>
  </si>
  <si>
    <t>INVESTIMENTOS INTELIGENTES 4ªED.</t>
  </si>
  <si>
    <t>C921e</t>
  </si>
  <si>
    <t>B798f</t>
  </si>
  <si>
    <t>INVENTÁRIO DEQPS - MÓDULO I  - ALEMANHA</t>
  </si>
  <si>
    <t>O ALIENISTA 31ºed. e.3</t>
  </si>
  <si>
    <t>GESTÃO AMBIENTAL EMPRESARIAL - CONCEITOS, MODELOS E INSTRUMENTOS 3ºED.</t>
  </si>
  <si>
    <t>FERNANDO ALMEIDA</t>
  </si>
  <si>
    <t>AARON M. TENENBAUM</t>
  </si>
  <si>
    <t>SILVIA HELENA DE LIMA</t>
  </si>
  <si>
    <t>OS (des)CAMINHOS DA EDUCAÇÃO PROFISSIONAL E TECNOLÓGICA NO ESTADO DE SÃO PAULO</t>
  </si>
  <si>
    <t>L441c</t>
  </si>
  <si>
    <t>CHAMBOULEYRON</t>
  </si>
  <si>
    <t>IVAN CHAMBOULEYRON</t>
  </si>
  <si>
    <t>FERNANDO MORAIS</t>
  </si>
  <si>
    <t>OLGA 4ªED.</t>
  </si>
  <si>
    <t>M827o</t>
  </si>
  <si>
    <t>OLGA 16ªED.</t>
  </si>
  <si>
    <t>ESMERALDA DO CARMO ORTIZ</t>
  </si>
  <si>
    <t>ESMERALDA: POR QUE NÃO DANCEI 1ªED.</t>
  </si>
  <si>
    <t>O77e</t>
  </si>
  <si>
    <t>RANDY PAUSCH</t>
  </si>
  <si>
    <t>P334l</t>
  </si>
  <si>
    <t>ARIANE PORTO</t>
  </si>
  <si>
    <t>BELMIRO RODRIGUES</t>
  </si>
  <si>
    <t>A RODA DA VIDA: MEMÓRIAS</t>
  </si>
  <si>
    <t>R696r</t>
  </si>
  <si>
    <t>SÉRGIO ROVERI</t>
  </si>
  <si>
    <t>R873t</t>
  </si>
  <si>
    <t>MARIA HELENA TACHINARDI</t>
  </si>
  <si>
    <t>T117r</t>
  </si>
  <si>
    <t>RINALDO SANTOS TEIXEIRA</t>
  </si>
  <si>
    <t>T269l</t>
  </si>
  <si>
    <t>LÉO, O PARDO e.2</t>
  </si>
  <si>
    <t>LÉO, O PARDO 1ªed. E.1</t>
  </si>
  <si>
    <t>V268m</t>
  </si>
  <si>
    <t>HENRIQUE DUMONT VILLARES</t>
  </si>
  <si>
    <t>SANTOS-DUMONT: "O PAI DA AVIAÇÃO"</t>
  </si>
  <si>
    <t>V719s</t>
  </si>
  <si>
    <t>ZLATA FILIPOVIC</t>
  </si>
  <si>
    <t>FILIPOVIC</t>
  </si>
  <si>
    <t>O DIÁRIO DE ZLATA: A VIDA DE UMA MENINA NA GUERRA</t>
  </si>
  <si>
    <t>F483d</t>
  </si>
  <si>
    <t>G195</t>
  </si>
  <si>
    <t>NIGEL KNIGHT</t>
  </si>
  <si>
    <t>CHURCHILL: DESMASCARADO</t>
  </si>
  <si>
    <t>K69c</t>
  </si>
  <si>
    <t>A. R. DE PAULA LEITE</t>
  </si>
  <si>
    <t>L553r</t>
  </si>
  <si>
    <t>THAYS MARTINEZ</t>
  </si>
  <si>
    <t>M379m</t>
  </si>
  <si>
    <t>CARLOS ALBERTO MATTOS</t>
  </si>
  <si>
    <t>M435l</t>
  </si>
  <si>
    <t>MARCOS ANTONIO DE MORAES</t>
  </si>
  <si>
    <t>M341c</t>
  </si>
  <si>
    <t>OLGA E.1</t>
  </si>
  <si>
    <t>CLAUDIA ALBUQUERQUE</t>
  </si>
  <si>
    <t>ADOLFO CAMINHA 2ªED.</t>
  </si>
  <si>
    <t>CARLOS ALENCAR</t>
  </si>
  <si>
    <t>JUCA KFOURI: O MILITANTE DA NOTICIA</t>
  </si>
  <si>
    <t>A368j</t>
  </si>
  <si>
    <t>NEUSA BARBOSA</t>
  </si>
  <si>
    <t>RODOLFO NANNI: UM REALIZADOR PERSISTENTE</t>
  </si>
  <si>
    <t>B238a</t>
  </si>
  <si>
    <t>MARY BERG</t>
  </si>
  <si>
    <t>B493d</t>
  </si>
  <si>
    <t>C172t</t>
  </si>
  <si>
    <t>ELIANE CANTANHÊDE</t>
  </si>
  <si>
    <t xml:space="preserve">JOSÉ ALENCAR-  AMOR À VIDA: A SAGA DE UM BRASILEIRO </t>
  </si>
  <si>
    <t>C229j</t>
  </si>
  <si>
    <t>TANIA CARVALHO</t>
  </si>
  <si>
    <t>C331p</t>
  </si>
  <si>
    <t>C331r</t>
  </si>
  <si>
    <t>ODIR CUNHA</t>
  </si>
  <si>
    <t>C972o</t>
  </si>
  <si>
    <t>CINTHIA DALPINO</t>
  </si>
  <si>
    <t>D149s</t>
  </si>
  <si>
    <t>CORAÇÕES PARTIDOS 2ªED.</t>
  </si>
  <si>
    <t>ESPELHO, ESPELHO MEU 5ªED.</t>
  </si>
  <si>
    <t>A158e</t>
  </si>
  <si>
    <t>A CIDADE APONTADA PARA O CÉU 6ªED.</t>
  </si>
  <si>
    <t>A282c</t>
  </si>
  <si>
    <t>QUEM MATOU O LIVRO POLICIAL? 1ªED.</t>
  </si>
  <si>
    <t>A282q</t>
  </si>
  <si>
    <t>O RELÓGIO DO MUNDO 8ªED.</t>
  </si>
  <si>
    <t>A329r</t>
  </si>
  <si>
    <t>A366g</t>
  </si>
  <si>
    <t>FARSA DA BOA PREGUIÇA 11ªed.</t>
  </si>
  <si>
    <t>A447a</t>
  </si>
  <si>
    <t>AVENTURAS DE XISTO 17ªED. E.2</t>
  </si>
  <si>
    <t>AVENTURAS DE XISTO 17ªED E.1</t>
  </si>
  <si>
    <t>AVENTURAS DE XISTO 14ªED. E.1</t>
  </si>
  <si>
    <t>AVENTURAS DE XISTO 14ªED. E.2</t>
  </si>
  <si>
    <t>AVENTURAS DE XISTO 14ªED. E.3</t>
  </si>
  <si>
    <t>AVENTURAS DE XISTO 14ªED. E.4</t>
  </si>
  <si>
    <t>AVENTURAS DE XISTO 14ªED. E.6</t>
  </si>
  <si>
    <t>AVENTURAS DE XISTO 14ªED. E.7</t>
  </si>
  <si>
    <t>AVENTURAS DE XISTO 14ªED. E.8</t>
  </si>
  <si>
    <t>A447x</t>
  </si>
  <si>
    <t>O CASO DA BORBOLETA ATÍRIA 13ºED. E.2</t>
  </si>
  <si>
    <t>A447c</t>
  </si>
  <si>
    <t>O CASO DA BORBOLETA ATÍRIA 13ºED. E.1</t>
  </si>
  <si>
    <t>A448e</t>
  </si>
  <si>
    <t>G642m</t>
  </si>
  <si>
    <t>D158f</t>
  </si>
  <si>
    <t>J66d</t>
  </si>
  <si>
    <t>MARIA F. DE REZENDE E FUSARI</t>
  </si>
  <si>
    <t>F993a</t>
  </si>
  <si>
    <t>ARTE NA EDUCAÇÃO ESCOLAR 2ºed.</t>
  </si>
  <si>
    <t>LEANDRO SIMÃO</t>
  </si>
  <si>
    <t>TCC</t>
  </si>
  <si>
    <t>.</t>
  </si>
  <si>
    <t>ENSINO MÉDIO</t>
  </si>
  <si>
    <t>MANHÃ</t>
  </si>
  <si>
    <t>RANDAL RAUSER</t>
  </si>
  <si>
    <t>OLHAI OS LÍRIOS DO CAMPOS 4ªED E.9</t>
  </si>
  <si>
    <t>MARIA VIANA(ORG.)</t>
  </si>
  <si>
    <t>O MEDALHÃO E.2</t>
  </si>
  <si>
    <t>V632a</t>
  </si>
  <si>
    <t>V632t</t>
  </si>
  <si>
    <t>MARIO BENEDETTI</t>
  </si>
  <si>
    <t>A TRÉGUA</t>
  </si>
  <si>
    <t>B398t</t>
  </si>
  <si>
    <t>IRACEMA/CINCO MINUTOS 7ªED E.2</t>
  </si>
  <si>
    <t>IRACEMA/CINCO MINUTOS 7ªED E.1</t>
  </si>
  <si>
    <t>RICHARD S. WIENER</t>
  </si>
  <si>
    <t>DOUGLAS FAIRBAIRN</t>
  </si>
  <si>
    <t>F163o</t>
  </si>
  <si>
    <t>F253f</t>
  </si>
  <si>
    <t>F363m</t>
  </si>
  <si>
    <t>MARIA DEZONNE PACHECO FERNANDES</t>
  </si>
  <si>
    <t>SINHÁ-MOÇA</t>
  </si>
  <si>
    <t>F363s</t>
  </si>
  <si>
    <t>F439b</t>
  </si>
  <si>
    <t>F439l</t>
  </si>
  <si>
    <t>F447c</t>
  </si>
  <si>
    <t>MADAME BOVARY: COSTUMES DE PROVÍNCIA E.1</t>
  </si>
  <si>
    <t>F587m</t>
  </si>
  <si>
    <t>MADAME BOVARY: COSTUMES DE PROVÍNCIA E.2</t>
  </si>
  <si>
    <t>F616m</t>
  </si>
  <si>
    <t>F631t</t>
  </si>
  <si>
    <t>O SELVAGEM DA ÓPERA 3ªED.</t>
  </si>
  <si>
    <t>F676s</t>
  </si>
  <si>
    <t>F676v</t>
  </si>
  <si>
    <t>AGOSTO 2ªed.</t>
  </si>
  <si>
    <t>F747a</t>
  </si>
  <si>
    <t>O COLECIONADOR E.1</t>
  </si>
  <si>
    <t>F862c</t>
  </si>
  <si>
    <t>O COLECIONADOR E.2</t>
  </si>
  <si>
    <t>F892c</t>
  </si>
  <si>
    <t>F936m</t>
  </si>
  <si>
    <t>F943o</t>
  </si>
  <si>
    <t>EDUARDO GALEANO</t>
  </si>
  <si>
    <t>HÓSPEDE DA UTOPIA 3ªED.</t>
  </si>
  <si>
    <t>G113h</t>
  </si>
  <si>
    <t>G113s</t>
  </si>
  <si>
    <t>CIPA: COMISSÃO INTERNA DE PREVENÇÃO DE ACIDENTES 28ªed. E.1</t>
  </si>
  <si>
    <t>GESTÃO DE PESSOAS: ENFOQUE NOS PAPÉIS PROFISSIONAIS 1ªED. E.8</t>
  </si>
  <si>
    <t>DANIEL GALERA</t>
  </si>
  <si>
    <t>G154m</t>
  </si>
  <si>
    <t>LUIZ ALFREDO GARCIA-ROZA</t>
  </si>
  <si>
    <t>O SILÊNCIO DA CHUVA 1ªED.</t>
  </si>
  <si>
    <t>G211s</t>
  </si>
  <si>
    <t>VIAGENS NA MINHA TERRA E.1</t>
  </si>
  <si>
    <t>VIAGENS NA MINHA TERRA E.2</t>
  </si>
  <si>
    <t>G231u</t>
  </si>
  <si>
    <t>VIAGENS NA MINHA TERRA e.1</t>
  </si>
  <si>
    <t>VIAGENS NA MINHA TERRA e.2</t>
  </si>
  <si>
    <t>VIAGENS NA MINHA TERRA e.3</t>
  </si>
  <si>
    <t>VIAGENS NA MINHA TERRA e.4</t>
  </si>
  <si>
    <t>VIAGENS NA MINHA TERRA e.5</t>
  </si>
  <si>
    <t>VIAGENS NA MINHA TERRA e.6</t>
  </si>
  <si>
    <t>G239v</t>
  </si>
  <si>
    <t>VIAGENS NA MINHA TERRA  2ªED. E.1</t>
  </si>
  <si>
    <t>VIAGENS NA MINHA TERRA  2ªED. E.2</t>
  </si>
  <si>
    <t>VIAGENS NA MINHA TERRA  2ªED. E.3</t>
  </si>
  <si>
    <t>VIAGENS NA MINHA TERRA  2ªED. E.4</t>
  </si>
  <si>
    <t>VIAGENS NA MINHA TERRA  2ªED. E.5</t>
  </si>
  <si>
    <t>VIAGENS NA MINHA TERRA 2ªED. E.1</t>
  </si>
  <si>
    <t>G241c</t>
  </si>
  <si>
    <t>UM CHAPÉU PARA VIAGEM  8ªED.</t>
  </si>
  <si>
    <t>RACHEL GAZOLLA</t>
  </si>
  <si>
    <t>G291f</t>
  </si>
  <si>
    <t>EMILY GIFFIN</t>
  </si>
  <si>
    <t>G456q</t>
  </si>
  <si>
    <t>G549t</t>
  </si>
  <si>
    <t>JOHN GODEY</t>
  </si>
  <si>
    <t>G579a</t>
  </si>
  <si>
    <t>LAURENTINO GOMES</t>
  </si>
  <si>
    <t>G671r</t>
  </si>
  <si>
    <t>ANA ELISA GREGORI</t>
  </si>
  <si>
    <t>G821b</t>
  </si>
  <si>
    <t>O GARIMPEIRO 5ªED.</t>
  </si>
  <si>
    <t>G963g</t>
  </si>
  <si>
    <t>G976e</t>
  </si>
  <si>
    <t>A ESCRAVA ISAURA E.6</t>
  </si>
  <si>
    <t>A ESCRAVA ISAURA E.7</t>
  </si>
  <si>
    <t>A ESCRAVA ISAURA E.8</t>
  </si>
  <si>
    <t>A ESCRAVA ISAURA E.9</t>
  </si>
  <si>
    <t>B864a</t>
  </si>
  <si>
    <t>B795f</t>
  </si>
  <si>
    <t>S179p</t>
  </si>
  <si>
    <t>JULIO RIBEIRO</t>
  </si>
  <si>
    <t>R484f</t>
  </si>
  <si>
    <t>K87a</t>
  </si>
  <si>
    <t>K34m</t>
  </si>
  <si>
    <t>L985a</t>
  </si>
  <si>
    <t>FRANCISCO GRACIOSO</t>
  </si>
  <si>
    <t>G731m</t>
  </si>
  <si>
    <t>F935m</t>
  </si>
  <si>
    <t>MARCOS HENRIQUE NOGUEIRA COBRA</t>
  </si>
  <si>
    <t>C589a</t>
  </si>
  <si>
    <t xml:space="preserve">ADMINISTRAÇÃO DA PRODUÇÃO 2ªED. E.6 </t>
  </si>
  <si>
    <t>TCC- A LOGÍSTICA REVERSA</t>
  </si>
  <si>
    <t>S868e</t>
  </si>
  <si>
    <t>S239a</t>
  </si>
  <si>
    <t>TAMÁS SZMRECSÁNYI &amp; RICARDO MARANHÃO</t>
  </si>
  <si>
    <t>LAWRENCE J. GITMAN</t>
  </si>
  <si>
    <t>G536p</t>
  </si>
  <si>
    <t>F336m</t>
  </si>
  <si>
    <t>F167a</t>
  </si>
  <si>
    <t>THALES DE FARIA MELLO CARVALHO</t>
  </si>
  <si>
    <t>MATEMÁTICA COMERCIAL E FINANCEIRA 5ªED.</t>
  </si>
  <si>
    <t>L556m</t>
  </si>
  <si>
    <t>AFRÂNIO CARLOS MUROLO</t>
  </si>
  <si>
    <t>THOMAS A. CASE</t>
  </si>
  <si>
    <t>D451</t>
  </si>
  <si>
    <t>COMPORTAMENTO HUMANO NO TRABALHO: UMA ABORDAGEM ORGANIZACIONAL V.2 E.6</t>
  </si>
  <si>
    <t>D293c</t>
  </si>
  <si>
    <t>COMPORTAMENTO HUMANO NO TRABALHO: UMA ABORDAGEM PSICOLÓGICA E.1 V.1</t>
  </si>
  <si>
    <t>COMPORTAMENTO HUMANO NO TRABALHO: UMA ABORDAGEM PSICOLÓGICA E.1 V.2</t>
  </si>
  <si>
    <t>COMPORTAMENTO HUMANO NO TRABALHO: UMA ABORDAGEM PSICOLÓGICA E.1 V.3</t>
  </si>
  <si>
    <t>COMPORTAMENTO HUMANO NO TRABALHO: UMA ABORDAGEM PSICOLÓGICA E.1 V.4</t>
  </si>
  <si>
    <t>COMPORTAMENTO HUMANO NO TRABALHO: UMA ABORDAGEM PSICOLÓGICA E.1 V.5</t>
  </si>
  <si>
    <t>S284c</t>
  </si>
  <si>
    <t>B444s</t>
  </si>
  <si>
    <t>BARBOSA FILHO</t>
  </si>
  <si>
    <t>ANTONIO NUNES BARBOSA FILHO</t>
  </si>
  <si>
    <t>B197p</t>
  </si>
  <si>
    <t>GESTÃO DE QUALIDADE</t>
  </si>
  <si>
    <t>P177g</t>
  </si>
  <si>
    <t>T272q</t>
  </si>
  <si>
    <t>LOGÍSTICA EMPRESARIAL</t>
  </si>
  <si>
    <t>F233g</t>
  </si>
  <si>
    <t>GESTÃO DE CUSTOS LOGÍSTICOS 1ªed. E.6</t>
  </si>
  <si>
    <t>GESTÃO DE CUSTOS LOGÍSTICOS 1ªed. E.7</t>
  </si>
  <si>
    <t>GESTÃO DE CUSTOS LOGÍSTICOS 1ªed. E.8</t>
  </si>
  <si>
    <t>LOGÍSTICA EMPRESARIAL: TRANSPORTES, ADMINISTRAÇÃO DE MATERIAIS E DISTRIBUIÇÃO FÍSICA 1ªED. E.6</t>
  </si>
  <si>
    <t>LOGÍSTICA EMPRESARIAL: O PROCESSO DE INTEGRAÇÃO DA CADEIA DE SUPRIMENTO 1ªED.E.5</t>
  </si>
  <si>
    <t>LOGÍSTICA EMPRESARIAL: O PROCESSO DE INTEGRAÇÃO DA CADEIA DE SUPRIMENTO 1ªED.E.3</t>
  </si>
  <si>
    <t>LOGÍSTICA EMPRESARIAL: O PROCESSO DE INTEGRAÇÃO DA CADEIA DE SUPRIMENTO 1ªED.E.2</t>
  </si>
  <si>
    <t>LOGÍSTICA EMPRESARIAL: O PROCESSO DE INTEGRAÇÃO DA CADEIA DE SUPRIMENTO 1ªED.E.1</t>
  </si>
  <si>
    <t>LOGÍSTICA EMPRESARIAL: O PROCESSO DE INTEGRAÇÃO DA CADEIA DE SUPRIMENTO 1ªED.E.4</t>
  </si>
  <si>
    <t>ADMINISTRAÇÃO DE OPERAÇÕES DE SERVIÇO  1ªED.E.4</t>
  </si>
  <si>
    <t>J65a</t>
  </si>
  <si>
    <t>ADMINISTRAÇÃO DE OPERAÇÕES DE SERVIÇO  1ªED.E.2</t>
  </si>
  <si>
    <t>ADMINISTRAÇÃO DE OPERAÇÕES DE SERVIÇO  1ªED.E.3</t>
  </si>
  <si>
    <t>ADMINISTRAÇÃO DE OPERAÇÕES DE SERVIÇO  1ªED.E.1</t>
  </si>
  <si>
    <t>ADMINISTRAÇÃO DE OPERAÇÕES DE SERVIÇO  1ªED.E.5</t>
  </si>
  <si>
    <t>VISÃO GERAL</t>
  </si>
  <si>
    <t>P897a</t>
  </si>
  <si>
    <t>ADMINISTRAÇÃO DE RECURSOS MATERIAIS E PATRIMONIAIS: UMA ABORDAGEM LOGÍSTICA 5ª ED. E.4</t>
  </si>
  <si>
    <t>GESTÃO DE ESTOQUE</t>
  </si>
  <si>
    <t>ALMOXARIFADO E GESTÃO DE ESTOQUES 1ªED.E.13</t>
  </si>
  <si>
    <t>P211a</t>
  </si>
  <si>
    <t>ALMOXARIFADO E GESTÃO DE ESTOQUES 1ªED.E.15</t>
  </si>
  <si>
    <t>ALMOXARIFADO E GESTÃO DE ESTOQUES 1ªED.E.16</t>
  </si>
  <si>
    <t>ALMOXARIFADO E GESTÃO DE ESTOQUES 1ªED.E.10</t>
  </si>
  <si>
    <t>ALMOXARIFADO E GESTÃO DE ESTOQUES 1ªED.E.12</t>
  </si>
  <si>
    <t>BRUNO PAOLAESCHI</t>
  </si>
  <si>
    <t>ALMOXARIFADO E GESTÃO DE ESTOQUES 1ªED.E.8</t>
  </si>
  <si>
    <t>ALMOXARIFADO E GESTÃO DE ESTOQUES 1ªED.E.1</t>
  </si>
  <si>
    <t>ALMOXARIFADO E GESTÃO DE ESTOQUES 1ªED.E.2</t>
  </si>
  <si>
    <t>ALMOXARIFADO E GESTÃO DE ESTOQUES 1ªED.E.3</t>
  </si>
  <si>
    <t>ALMOXARIFADO E GESTÃO DE ESTOQUES 1ªED.E.4</t>
  </si>
  <si>
    <t>ALMOXARIFADO E GESTÃO DE ESTOQUES 1ªED.E.5</t>
  </si>
  <si>
    <t>ALMOXARIFADO E GESTÃO DE ESTOQUES 1ªED.E.6</t>
  </si>
  <si>
    <t>ALMOXARIFADO E GESTÃO DE ESTOQUES 1ªED.E.7</t>
  </si>
  <si>
    <t>65.012.7</t>
  </si>
  <si>
    <t>C36m</t>
  </si>
  <si>
    <t>JOSÉ LUIZ TEJON MEGIDO</t>
  </si>
  <si>
    <t>ADMINISTRAÇÃO ESTRATÉGICA DE VENDAS E CANAIS DE DISTRIBUIÇÃO 1ªED.E.3</t>
  </si>
  <si>
    <t>L961j</t>
  </si>
  <si>
    <t>BIBLIOTECA DO LÍDER: O COMÉRCIO ATRAVÉS DOS TEMPOS 5ªED.V.5</t>
  </si>
  <si>
    <t>BIBLIOTECA DO LÍDER: O COMÉRCIO ATRAVÉS DOS TEMPOS 5ªED.V.2</t>
  </si>
  <si>
    <t>BIBLIOTECA DO LÍDER: O COMÉRCIO ATRAVÉS DOS TEMPOS 5ªED.V.3</t>
  </si>
  <si>
    <t>BIBLIOTECA DO LÍDER: CONHEÇA MELHOR A SI MESMO E AS PESSOAS COM QUEM TRATA 5ªED.V.4</t>
  </si>
  <si>
    <t>BIBLIOTECA DO LÍDER: O COMÉRCIO ATRAVÉS DOS TEMPOS 5ªED.V.9</t>
  </si>
  <si>
    <t>D481s</t>
  </si>
  <si>
    <t>SYSTEMS</t>
  </si>
  <si>
    <t>L479c</t>
  </si>
  <si>
    <t>K43c</t>
  </si>
  <si>
    <t>K72o</t>
  </si>
  <si>
    <t>A632a</t>
  </si>
  <si>
    <t>CARLOS ALBERTO RAMOS SOARES DE QUEIROZ</t>
  </si>
  <si>
    <t>Q43m</t>
  </si>
  <si>
    <t>VALTER RODRIGUES</t>
  </si>
  <si>
    <t>R696v</t>
  </si>
  <si>
    <t>VAREJO NA ERA DIGITAL: SEU NEGÓCIO ESTÁ MUDANDO: VOCÊ JÁ SABE O QUE FAZER? 3ªED.</t>
  </si>
  <si>
    <t>VAREJO NO BRASIL: GESTÃO E ESTRATÉGICA 1ªED.E.6</t>
  </si>
  <si>
    <t>VAREJO NO BRASIL: GESTÃO E ESTRATÉGICA 1ªED.E.7</t>
  </si>
  <si>
    <t>VAREJO NO BRASIL: GESTÃO E ESTRATÉGIA 1ªED.E.5</t>
  </si>
  <si>
    <t>VAREJO NO BRASIL: GESTÃO E ESTRATÉGICA 1ªED.E.4</t>
  </si>
  <si>
    <t>VAREJO NO BRASIL: GESTÃO E ESTRATÉGICA 1ªED.E.3</t>
  </si>
  <si>
    <t>VAREJO NO BRASIL: GESTÃO E ESTRATÉGICA 1ªED.E.1</t>
  </si>
  <si>
    <t>E-COMMERCE NAS EMPRESAS BRASILEIRAS 1ªED.E.6</t>
  </si>
  <si>
    <t>E-COMMERCE NAS EMPRESAS BRASILEIRAS 1ªED.E.7</t>
  </si>
  <si>
    <t>JÚLIA FALIVENE ALVES</t>
  </si>
  <si>
    <t>CARLOS EDUARDO BARRETO</t>
  </si>
  <si>
    <t>RICARDO AMBROSIO FAZZANI BINA</t>
  </si>
  <si>
    <t>RICARDO TEIXEIRA BRANCATO</t>
  </si>
  <si>
    <t>CONSTITUIÇÃO DA REPUBLICA FEDERATIVA DO BRASIL 29ªED.</t>
  </si>
  <si>
    <t>REPÚBLICA FEDERATIVA DO BRASIL</t>
  </si>
  <si>
    <t>GILBERTO VIEIRA COTRIM</t>
  </si>
  <si>
    <t>ESTATUTO DA CRIANÇA E DO ADOLESCENTE E.1</t>
  </si>
  <si>
    <t>ESTATUTO DA CRIANÇA E DO ADOLESCENTE E.2</t>
  </si>
  <si>
    <t>ESTATUTO DA CRIANÇA E DO ADOLESCENTE E.3</t>
  </si>
  <si>
    <t>RUBENS NAVES</t>
  </si>
  <si>
    <t>D63d</t>
  </si>
  <si>
    <t>JULIO FABBRINI MIRABETE</t>
  </si>
  <si>
    <t>MANUAL DE DIREITO PENAL V.1</t>
  </si>
  <si>
    <t>M671m</t>
  </si>
  <si>
    <t>MANUAL DE DIREITO PENAL V.2</t>
  </si>
  <si>
    <t>MÔNICA CASTAGNA MOLINA</t>
  </si>
  <si>
    <t>M722i</t>
  </si>
  <si>
    <t xml:space="preserve">ATLAS </t>
  </si>
  <si>
    <t>M671e</t>
  </si>
  <si>
    <t>SAMUEL MENDONÇA</t>
  </si>
  <si>
    <t>M539p</t>
  </si>
  <si>
    <t>SILVANA MANDALOZZO</t>
  </si>
  <si>
    <t>M266m</t>
  </si>
  <si>
    <t>ANTONIO CARLOS LESSA</t>
  </si>
  <si>
    <t>L638d</t>
  </si>
  <si>
    <t>MANOEL GONÇALVES FERREIRA FILHO</t>
  </si>
  <si>
    <t>FERREIRA FILHO</t>
  </si>
  <si>
    <t>F478d</t>
  </si>
  <si>
    <t>LURDES DORTA</t>
  </si>
  <si>
    <t>DIREITO ADMINISTRATIVO 23ªED. E.3</t>
  </si>
  <si>
    <t>GOLD</t>
  </si>
  <si>
    <t>JOSÉ ALBERTO COUTO MACIEL</t>
  </si>
  <si>
    <t>M113d</t>
  </si>
  <si>
    <t>HELOÍSA OCCHIUZE</t>
  </si>
  <si>
    <t>O48c</t>
  </si>
  <si>
    <t>JOSÉ PEDRO OLIVEIRA</t>
  </si>
  <si>
    <t>O48j</t>
  </si>
  <si>
    <t>JOSÉ LUIZ BULHÕES PEDREIRA</t>
  </si>
  <si>
    <t>P371l</t>
  </si>
  <si>
    <t>FLÁVIA PIOVESAN</t>
  </si>
  <si>
    <t>DIREITOS HUMANOS EO DIREITO CONSTITUCIONAL INTERNACIONAL 5ªED.</t>
  </si>
  <si>
    <t>P662d</t>
  </si>
  <si>
    <t>TOURINHO FILHO</t>
  </si>
  <si>
    <t>FERNANDO DA COSTA TOURINHO FILHO</t>
  </si>
  <si>
    <t>PRÁTICA DE PROCESSO PENAL 20ªED.</t>
  </si>
  <si>
    <t>F478p</t>
  </si>
  <si>
    <t>NELSON PALAIA</t>
  </si>
  <si>
    <t>P154n</t>
  </si>
  <si>
    <t>CAIO FLÁVIO SERETTE</t>
  </si>
  <si>
    <t>LUIZ ANTONIO DE SOUZA</t>
  </si>
  <si>
    <t>VIOLENCIA DOMESTICA E FAMILIAR: CONTRA MULHER LEI II.340/2006</t>
  </si>
  <si>
    <t>S719v</t>
  </si>
  <si>
    <t>EDSON LUIZ VISMONA</t>
  </si>
  <si>
    <t>OAB</t>
  </si>
  <si>
    <t>MARCELO SEGAL</t>
  </si>
  <si>
    <t>S454d</t>
  </si>
  <si>
    <t>MOACYR AMARAL SANTOS</t>
  </si>
  <si>
    <t>A474f</t>
  </si>
  <si>
    <t>A474d</t>
  </si>
  <si>
    <t xml:space="preserve">ÉRICA  </t>
  </si>
  <si>
    <t>REBECCA BRIDGES ALTMAN</t>
  </si>
  <si>
    <t>A465p</t>
  </si>
  <si>
    <t>M394a</t>
  </si>
  <si>
    <t>THOMAS H. CORMEN</t>
  </si>
  <si>
    <t>ODAIR JACINTO SILVA</t>
  </si>
  <si>
    <t>A169i</t>
  </si>
  <si>
    <t>B283f</t>
  </si>
  <si>
    <t>G213i</t>
  </si>
  <si>
    <t>A958m</t>
  </si>
  <si>
    <t>ISRAEL DE CAMPOS AVILLANO</t>
  </si>
  <si>
    <t>DELPHI 5.0 E 6.0 MÉTODO RÁPIDO: BÁSICO E INTERMEDIÁRIO</t>
  </si>
  <si>
    <t>A958d</t>
  </si>
  <si>
    <t>ÂNGELA CRISTINA DE OLIVEIRA LUHMANN</t>
  </si>
  <si>
    <t>COLETÂNEA DE APLICATIVOS PARA WINDOWS PHONE 1ªED. VOL. II</t>
  </si>
  <si>
    <t>A639c</t>
  </si>
  <si>
    <t>A619t</t>
  </si>
  <si>
    <t>A638l</t>
  </si>
  <si>
    <t>JOÃO CLODOMIRO DO CARMO</t>
  </si>
  <si>
    <t>O QUE É INFORMÁTICA E.1</t>
  </si>
  <si>
    <t>C287q</t>
  </si>
  <si>
    <t xml:space="preserve">CARMO </t>
  </si>
  <si>
    <t>O QUE É INFORMÁTICA 2ªED. E.2</t>
  </si>
  <si>
    <t>H.L. CAPRON</t>
  </si>
  <si>
    <t>C254i</t>
  </si>
  <si>
    <t>C146l</t>
  </si>
  <si>
    <t>C122j</t>
  </si>
  <si>
    <t>B813m</t>
  </si>
  <si>
    <t>B554c</t>
  </si>
  <si>
    <t>B534p</t>
  </si>
  <si>
    <t>C462d</t>
  </si>
  <si>
    <t>RACHEL CARSON</t>
  </si>
  <si>
    <t>PRIMAVERA SILENCIOSA 1ªED.</t>
  </si>
  <si>
    <t>C321p</t>
  </si>
  <si>
    <t>C837c</t>
  </si>
  <si>
    <t>COMO CRIAR SITES PERSUASIVOS E.1</t>
  </si>
  <si>
    <t>C426c</t>
  </si>
  <si>
    <t>COMO CRIAR SITES PERSUASIVOS E.2</t>
  </si>
  <si>
    <t>JOSÉ CARLOS CORRÊA CAVALCANTI</t>
  </si>
  <si>
    <t>C376v</t>
  </si>
  <si>
    <t>ELIZABETH CASTRO</t>
  </si>
  <si>
    <t>C355x</t>
  </si>
  <si>
    <t>JOSÉ EDUARDO MALUF DE CARVALHO</t>
  </si>
  <si>
    <t>C331m</t>
  </si>
  <si>
    <t>TADEU CARMONA</t>
  </si>
  <si>
    <t>C288p</t>
  </si>
  <si>
    <t>SUZANNE COLLINS</t>
  </si>
  <si>
    <t>C713e</t>
  </si>
  <si>
    <t>H.M DEITEL</t>
  </si>
  <si>
    <t>JOHN CLARK CRAIG</t>
  </si>
  <si>
    <t>C886v</t>
  </si>
  <si>
    <t>C814v</t>
  </si>
  <si>
    <t>C797</t>
  </si>
  <si>
    <t>CARLOS MINK &amp; GERALDO MAZZETTI</t>
  </si>
  <si>
    <t>COREL DRAW 8 E COREL PHOTO-PAINT 8 - GUIA PRÁTICO</t>
  </si>
  <si>
    <t>C61i</t>
  </si>
  <si>
    <t>C651</t>
  </si>
  <si>
    <t>C578</t>
  </si>
  <si>
    <t>C559f</t>
  </si>
  <si>
    <t>C512i</t>
  </si>
  <si>
    <t>C512p</t>
  </si>
  <si>
    <t>C495c</t>
  </si>
  <si>
    <t>FLÁVIA BARTKEVICIUS CRUZ</t>
  </si>
  <si>
    <t>C955d</t>
  </si>
  <si>
    <t>C995i</t>
  </si>
  <si>
    <t xml:space="preserve">GOLDSTAR </t>
  </si>
  <si>
    <t>D232</t>
  </si>
  <si>
    <t>DELPHI 5 - ESTUDO DIRIGIDO - COLEÇÃO P.D. - 6ªED.</t>
  </si>
  <si>
    <t>D363</t>
  </si>
  <si>
    <t>DELPHI 5 - ESTUDO DIRIGIDO - COLEÇÃO P.D. - 5ªED.</t>
  </si>
  <si>
    <t>D372a</t>
  </si>
  <si>
    <t>F219p</t>
  </si>
  <si>
    <t>F313d</t>
  </si>
  <si>
    <t>F137r</t>
  </si>
  <si>
    <t>E96</t>
  </si>
  <si>
    <t>E82</t>
  </si>
  <si>
    <t>C748</t>
  </si>
  <si>
    <t>CENTRAL</t>
  </si>
  <si>
    <t>DISCRETE THYRISTOR DATABOOK 2005 E.1</t>
  </si>
  <si>
    <t>D611</t>
  </si>
  <si>
    <t>D489</t>
  </si>
  <si>
    <t>F983j</t>
  </si>
  <si>
    <t>DEREK FRANKLIN</t>
  </si>
  <si>
    <t>F831f</t>
  </si>
  <si>
    <t>F699m</t>
  </si>
  <si>
    <t>LÓGICA DE PROGRAMAÇÃO: A CONSTRUÇÃO DE ALGORITMOS E ESTRUTURAS DE DADOS 3ªED.E.2</t>
  </si>
  <si>
    <t>F692p</t>
  </si>
  <si>
    <t>LÓGICA DE PROGRAMAÇÃO: A CONSTRUÇÃO DE ALGORITMOS E ESTRUTURAS DE DADOS 3ªED.E.1</t>
  </si>
  <si>
    <t>F692l</t>
  </si>
  <si>
    <t>ANDRE LUIS FORBELLONE</t>
  </si>
  <si>
    <t>LÓGICA DE PROGRAMAÇÃO 3ªED. E.3</t>
  </si>
  <si>
    <t>WILSON DE PÁDUA PAULA FILHO</t>
  </si>
  <si>
    <t>MULTÍMIDIA: CONCEITOS E APLICAÇÕES 2ªED.</t>
  </si>
  <si>
    <t>F478m</t>
  </si>
  <si>
    <t>F438f</t>
  </si>
  <si>
    <t>KYLIX DELPHI PARA LINUX  E.2</t>
  </si>
  <si>
    <t>F368l</t>
  </si>
  <si>
    <t>KYLIX DELPHI PARA LINUX  E.1</t>
  </si>
  <si>
    <t>F368d</t>
  </si>
  <si>
    <t>JUDITH L. GERSTING</t>
  </si>
  <si>
    <t>LÓGICA MATEMÁTICA 5ªED.</t>
  </si>
  <si>
    <t>G383l</t>
  </si>
  <si>
    <t>LÓGICA MATEMÁTICA 5║ED.</t>
  </si>
  <si>
    <t>G384p</t>
  </si>
  <si>
    <t>G616c</t>
  </si>
  <si>
    <t>G659d</t>
  </si>
  <si>
    <t>G659p</t>
  </si>
  <si>
    <t>MARK GRAVES</t>
  </si>
  <si>
    <t xml:space="preserve"> PROJETO DE BANCO DE DADOS COM XML</t>
  </si>
  <si>
    <t>G775p</t>
  </si>
  <si>
    <t>G888c</t>
  </si>
  <si>
    <t>M379l</t>
  </si>
  <si>
    <t>ALESSANDRA CRISTINA FAHL</t>
  </si>
  <si>
    <t>F759c</t>
  </si>
  <si>
    <t>PAULINO G. FRANCISCHINI</t>
  </si>
  <si>
    <t>DESENVOLVIMENTO PESSOAL E PROFISSIONAL 3ªED.E.1</t>
  </si>
  <si>
    <t>INTELIGÊNCIA EMOCIONAL: A TEORIA REVOLUCIONÁRIA QUE REDEFINE O QUE É SER INTELIGENTE E.8</t>
  </si>
  <si>
    <t>INTELIGÊNCIA EMOCIONAL: A TEORIA REVOLUCIONÁRIA QUE REDEFINE O QUE É SER INTELIGENTE E.7</t>
  </si>
  <si>
    <t>ARQUITETURA DE SISTEMAS OPERACIONAIS 4ªED.</t>
  </si>
  <si>
    <t>M149s</t>
  </si>
  <si>
    <t>M266d</t>
  </si>
  <si>
    <t>SOMASUNDARAM</t>
  </si>
  <si>
    <t>G. SOMASUNDARAM</t>
  </si>
  <si>
    <t>M199a</t>
  </si>
  <si>
    <t>M149ban</t>
  </si>
  <si>
    <t>SISTEMAS OPERACIONAIS 4ªED.</t>
  </si>
  <si>
    <t>M113ban</t>
  </si>
  <si>
    <t>MICROCOMPUTADORES E MICROPROCESSADORES E.1</t>
  </si>
  <si>
    <t>ABC DOS COMPUTADORES 3ªED.</t>
  </si>
  <si>
    <t>L996c</t>
  </si>
  <si>
    <t>A MICRO NEWS - CURSO DE COMPUTAÇÃO</t>
  </si>
  <si>
    <t>L892m</t>
  </si>
  <si>
    <t>L831a</t>
  </si>
  <si>
    <t>L732v</t>
  </si>
  <si>
    <t>L732p</t>
  </si>
  <si>
    <t>L732d</t>
  </si>
  <si>
    <t>L732a</t>
  </si>
  <si>
    <t>M392m</t>
  </si>
  <si>
    <t>BORIS FAUSTO</t>
  </si>
  <si>
    <t>F267h</t>
  </si>
  <si>
    <t>L523t</t>
  </si>
  <si>
    <t>L432a</t>
  </si>
  <si>
    <t>SAM SULEIMAN LALANI</t>
  </si>
  <si>
    <t>L193a</t>
  </si>
  <si>
    <t>DAVID LAI</t>
  </si>
  <si>
    <t>PHOTOSHOP: LETRAS MÁGICAS 1</t>
  </si>
  <si>
    <t>L185p</t>
  </si>
  <si>
    <t>K85ban</t>
  </si>
  <si>
    <t>BRIAN W. KERNIGHAN</t>
  </si>
  <si>
    <t>K39p</t>
  </si>
  <si>
    <t>K14a</t>
  </si>
  <si>
    <t>K11s</t>
  </si>
  <si>
    <t>J82o</t>
  </si>
  <si>
    <t>J33i</t>
  </si>
  <si>
    <t>KRIS JAMSA</t>
  </si>
  <si>
    <t>J27e</t>
  </si>
  <si>
    <t>APRENDA EM 21 DIAS VISUAL BASIC 4</t>
  </si>
  <si>
    <t>G979v</t>
  </si>
  <si>
    <t>MICROSOFT VISUAL BASIC 3 FOR WINDOWS</t>
  </si>
  <si>
    <t>G983v</t>
  </si>
  <si>
    <t>ACCESS 2000 &amp; VBA: SOLUÇÕES E APLICAÇÕES  4ª ED.</t>
  </si>
  <si>
    <t>H126a</t>
  </si>
  <si>
    <t>H126e</t>
  </si>
  <si>
    <t>H126v</t>
  </si>
  <si>
    <t>H157v</t>
  </si>
  <si>
    <t>H254l</t>
  </si>
  <si>
    <t>VISUAL BASIC FOR WINDOWS VERSÃO 3.0</t>
  </si>
  <si>
    <t>H762v</t>
  </si>
  <si>
    <t>H992b</t>
  </si>
  <si>
    <t>STEPHEN L. NELSON</t>
  </si>
  <si>
    <t>N431q</t>
  </si>
  <si>
    <t>M827s</t>
  </si>
  <si>
    <t>MÁRIO A. MONTEIRO</t>
  </si>
  <si>
    <t>M757o</t>
  </si>
  <si>
    <t>MÁRIO MONTEIRO</t>
  </si>
  <si>
    <t>INTRODUÇÃO À ORGANIZAÇÃO DE COMPUTADORES  E.1</t>
  </si>
  <si>
    <t>M772o</t>
  </si>
  <si>
    <t>INTRODUÇÃO À ORGANIZAÇÃO DE COMPUTADORES  e.2</t>
  </si>
  <si>
    <t>M757c</t>
  </si>
  <si>
    <t>M757j</t>
  </si>
  <si>
    <t>FERNANDO HADDAD</t>
  </si>
  <si>
    <t>O CORTIÇO e.3</t>
  </si>
  <si>
    <t>RENOVAÇÃO</t>
  </si>
  <si>
    <t>W647t</t>
  </si>
  <si>
    <t>ARNALDO SPINDEL</t>
  </si>
  <si>
    <t>O QUE É COMUNISMO 12ªED.</t>
  </si>
  <si>
    <t>S757q</t>
  </si>
  <si>
    <t>OLIVER BOWDEN</t>
  </si>
  <si>
    <t>B784a</t>
  </si>
  <si>
    <t>M619</t>
  </si>
  <si>
    <t>M619m</t>
  </si>
  <si>
    <t>R219c</t>
  </si>
  <si>
    <t xml:space="preserve">OLHAI OS LÍRIOS DO CAMPO  </t>
  </si>
  <si>
    <t>TREINAMENTO LINGUAGEM C++: MÓDULO 1 2ªED.</t>
  </si>
  <si>
    <t>M618t</t>
  </si>
  <si>
    <t>TREINAMENTO EM LINGUAGEM C MÓDULO 1 E 2</t>
  </si>
  <si>
    <t>M618p</t>
  </si>
  <si>
    <t>MARCONDES GADELHA</t>
  </si>
  <si>
    <t>M553</t>
  </si>
  <si>
    <t>M426</t>
  </si>
  <si>
    <t>M425a</t>
  </si>
  <si>
    <t>M376s</t>
  </si>
  <si>
    <t>M296l</t>
  </si>
  <si>
    <t>M296i</t>
  </si>
  <si>
    <t>MURDOCA</t>
  </si>
  <si>
    <t>M974a</t>
  </si>
  <si>
    <t>M425u</t>
  </si>
  <si>
    <t>JOSHUA MARINACCI</t>
  </si>
  <si>
    <t>M337j</t>
  </si>
  <si>
    <t>M296v</t>
  </si>
  <si>
    <t>M296t</t>
  </si>
  <si>
    <t>PROGRAMANDO EM TURBO PASCAL 7.0: GUIA PRÁTICO DE ORIENTAÇÃO E DESENVOLVIMENTO 7ªED.</t>
  </si>
  <si>
    <t>M296s</t>
  </si>
  <si>
    <t>M296k</t>
  </si>
  <si>
    <t>M296j</t>
  </si>
  <si>
    <t>FABRÍCIO MANZI</t>
  </si>
  <si>
    <t>DREAMWEAVER MX: UTILIZANDO TOTALMENTE 2ªED.</t>
  </si>
  <si>
    <t>M296d</t>
  </si>
  <si>
    <t>ESTUDO DIRIGIDO DE DELPHI 8 1ªED.</t>
  </si>
  <si>
    <t>P247c</t>
  </si>
  <si>
    <t>P219c</t>
  </si>
  <si>
    <t>ROGÉRIO PANIGASSI</t>
  </si>
  <si>
    <t>P192p</t>
  </si>
  <si>
    <t>P142p</t>
  </si>
  <si>
    <t>MONTE SEU PC COM INTELIGÊNCIA 1ªED.</t>
  </si>
  <si>
    <t>P142m</t>
  </si>
  <si>
    <t>P132s</t>
  </si>
  <si>
    <t>P117p</t>
  </si>
  <si>
    <t>P117f</t>
  </si>
  <si>
    <t>O49f</t>
  </si>
  <si>
    <t>O49d</t>
  </si>
  <si>
    <t>FAÇA UM APLICATIVO: BANCO DE DADOS CLIENTE/SERVIDOR COM DELPLHI 6  1ªED.</t>
  </si>
  <si>
    <t>FAÇA UM APLICATIVO: BANCO DE DADOS CLIENTE/SERVIDOR COM DELPLHI 6  2ªED.</t>
  </si>
  <si>
    <t>FAÇA UM APLICATIVO: BANCO DE DADOS CLIENTE/SERVIDOR COM DELPLHI 6  3ªED.</t>
  </si>
  <si>
    <t>O49ban</t>
  </si>
  <si>
    <t>METODOLOGIA PARA DESENVOLVIMENTO DE PROJETOS DE SISTEMAS 3ªED.</t>
  </si>
  <si>
    <t>O48s</t>
  </si>
  <si>
    <t>LUÍS ANTONIO ALVES DE OLIVEIRA</t>
  </si>
  <si>
    <t>COMUNICAÇÃO DE DADOS E TELEPROCESSAMENTO: UMA ABORDAGEM BÁSICA 2ªED.</t>
  </si>
  <si>
    <t>O46c</t>
  </si>
  <si>
    <t>ALEX PIMENTEL</t>
  </si>
  <si>
    <t>P644d</t>
  </si>
  <si>
    <t>CARLOS ANDRÉ  REIS PINHEIRO</t>
  </si>
  <si>
    <t>INTELIGÊNCIA ANALÍTICA</t>
  </si>
  <si>
    <t>P645i</t>
  </si>
  <si>
    <t>ESTRUTURAS DE DADOS FUNDAMENTAIS: CONCEITOS E APLICAÇÕES  5ª ED. E.1</t>
  </si>
  <si>
    <t>P436d</t>
  </si>
  <si>
    <t>ESTRUTURAS DE DADOS FUNDAMENTAIS: CONCEITOS E APLICAÇÕES  7ª ED. E.1</t>
  </si>
  <si>
    <t>COMPUTADORES PARA USUÁRIOS V.3</t>
  </si>
  <si>
    <t>P428c</t>
  </si>
  <si>
    <t>P397t</t>
  </si>
  <si>
    <t>MULTIMÍDIA 2ªED.</t>
  </si>
  <si>
    <t>P324m</t>
  </si>
  <si>
    <t>EBER ASSIS SCHMITZ</t>
  </si>
  <si>
    <t>C278p</t>
  </si>
  <si>
    <t>MÁRCIA CRISTINA DADALTO PASCUTTI</t>
  </si>
  <si>
    <t>P278e</t>
  </si>
  <si>
    <t>FLASH 5 - A NOVA GERAÇÃO EM SITES INTERATIVOS  2ª ED. E.2</t>
  </si>
  <si>
    <t>P645f</t>
  </si>
  <si>
    <t>FLASH 5 - A NOVA GERAÇÃO EM SITES INTERATIVOS  2ª ED. E.1</t>
  </si>
  <si>
    <t>P887i</t>
  </si>
  <si>
    <t>FERNANDO LEME DO PRADO</t>
  </si>
  <si>
    <t>P896m</t>
  </si>
  <si>
    <t>P952p</t>
  </si>
  <si>
    <t>ESTUDO DIRIGIDO DE CORELDRAW 11: EM PORTUGUÊS 1ªED.</t>
  </si>
  <si>
    <t>P952c</t>
  </si>
  <si>
    <t>S962p</t>
  </si>
  <si>
    <t>PROGRAMA PROFISSÃO INFORMÁTICA I E.1</t>
  </si>
  <si>
    <t>P962i</t>
  </si>
  <si>
    <t>PROGAMA PROFISSÃO INFORMÁTICA I E.2</t>
  </si>
  <si>
    <t>PROCESSAMENTO DE DADOS: PLATAFORMA PARA OS ANOS 90  4ªED.</t>
  </si>
  <si>
    <t>C963p</t>
  </si>
  <si>
    <t>PROCESSAMENTO DE DADOS 2ªED.</t>
  </si>
  <si>
    <t>D963p</t>
  </si>
  <si>
    <t>SANDRA PUGA</t>
  </si>
  <si>
    <t>LOGICA DE PROGRAMAÇÃOE ESTRUTURAS DE DADOS  2ªED.</t>
  </si>
  <si>
    <t>P978l</t>
  </si>
  <si>
    <t>JOSÉ ANTÔNIO RAMALHO</t>
  </si>
  <si>
    <t>DELPHI 5:  TEORIA E PRÁTICA 2ªED.</t>
  </si>
  <si>
    <t>R165d</t>
  </si>
  <si>
    <t>JOSÉ ANTONIO RAMALHO</t>
  </si>
  <si>
    <t>R165s</t>
  </si>
  <si>
    <t>SANDRA RITA</t>
  </si>
  <si>
    <t>R598g</t>
  </si>
  <si>
    <t>R756l</t>
  </si>
  <si>
    <t>R959w</t>
  </si>
  <si>
    <t>CARLOS A. J. OLIVIERO</t>
  </si>
  <si>
    <t>O49a</t>
  </si>
  <si>
    <t>S566d</t>
  </si>
  <si>
    <t>S534p</t>
  </si>
  <si>
    <t>HERBERT SCHILDT</t>
  </si>
  <si>
    <t>PROGRAMAÇÃO ESTRUTURADA ALGORITMOS E PROGRAMAÇÃO 3ªED.</t>
  </si>
  <si>
    <t>S334p</t>
  </si>
  <si>
    <t>RICK SAWTELL</t>
  </si>
  <si>
    <t>S271s</t>
  </si>
  <si>
    <t>PROGRAMAÇÃO ORIENTADA A OBJETOS E.1</t>
  </si>
  <si>
    <t>S238p</t>
  </si>
  <si>
    <t>PROGRAMAÇÃO ORIENTADA A OBJETOS E.2</t>
  </si>
  <si>
    <t>PROGRAMAÇÃO ORIENTADA A OBJETOS e.3</t>
  </si>
  <si>
    <t>PROGRAMAÇÃO ORIENTADA A OBJETOS E.4</t>
  </si>
  <si>
    <t>S234a</t>
  </si>
  <si>
    <t>MANUEL ALBERTO RICART</t>
  </si>
  <si>
    <t>RICART</t>
  </si>
  <si>
    <t>S111l</t>
  </si>
  <si>
    <t>SISTEMA DE BANCO DE DADOS E.1</t>
  </si>
  <si>
    <t>S622s</t>
  </si>
  <si>
    <t>SISTEMA DE BANCO DE DADOS E.2</t>
  </si>
  <si>
    <t>ANTHONY SINTES</t>
  </si>
  <si>
    <t>APRENDA PROGRAMAÇÃO ORIENTADA A OBJETOS EM 21 DIAS</t>
  </si>
  <si>
    <t>S615p</t>
  </si>
  <si>
    <t>S586v</t>
  </si>
  <si>
    <t>PROJETO E DESENVOLVIMENTO DE SISTEMAS  5ª ED.</t>
  </si>
  <si>
    <t>S586s</t>
  </si>
  <si>
    <t>MACK HENDRICKS</t>
  </si>
  <si>
    <t>S586p</t>
  </si>
  <si>
    <t>MANUAL DE INFORMÁTICA 2ª ED. E.2</t>
  </si>
  <si>
    <t>S586m</t>
  </si>
  <si>
    <t>S582s</t>
  </si>
  <si>
    <t>S582ban</t>
  </si>
  <si>
    <t>INTRODUÇÃO À CIÊNCIA DOS COMPUTADORES</t>
  </si>
  <si>
    <t>S341i</t>
  </si>
  <si>
    <t xml:space="preserve">ZAHAR  </t>
  </si>
  <si>
    <t>S899t</t>
  </si>
  <si>
    <t>METODOLOGIA E PROJETO DE SOFTWARE ORIENTADOS A OBJETOS</t>
  </si>
  <si>
    <t>S681m</t>
  </si>
  <si>
    <t>B715u</t>
  </si>
  <si>
    <t>S775p</t>
  </si>
  <si>
    <t>SUN MICROSYSTEMS</t>
  </si>
  <si>
    <t>NOME DO AUTOR</t>
  </si>
  <si>
    <t>ADVANCED INSTALLATION GUIDE</t>
  </si>
  <si>
    <t>S684i</t>
  </si>
  <si>
    <t>LUCIANO CARLOS DA SILVA</t>
  </si>
  <si>
    <t>S586b</t>
  </si>
  <si>
    <t>ART TAYLOR</t>
  </si>
  <si>
    <t>T238s</t>
  </si>
  <si>
    <t>T238k</t>
  </si>
  <si>
    <t>V331m</t>
  </si>
  <si>
    <t>JOSÉ ROBERTO VARELA</t>
  </si>
  <si>
    <t>V293v</t>
  </si>
  <si>
    <t>PROGRAMA PROFISSÃO - CÁLCULOS FINANCEIROS APLICADOS E INFORMATIZADOS</t>
  </si>
  <si>
    <t>U16p</t>
  </si>
  <si>
    <t>T789c</t>
  </si>
  <si>
    <t>T452j</t>
  </si>
  <si>
    <t>PAULA PERISSINOTTO</t>
  </si>
  <si>
    <t>PERISSINOTTO</t>
  </si>
  <si>
    <t>Y67a</t>
  </si>
  <si>
    <t>PROFESSOR ME. EDSON YANAGA</t>
  </si>
  <si>
    <t>Y973b</t>
  </si>
  <si>
    <t>Y83l</t>
  </si>
  <si>
    <t>Z71a</t>
  </si>
  <si>
    <t>C822v</t>
  </si>
  <si>
    <t>V657r</t>
  </si>
  <si>
    <t>V648c</t>
  </si>
  <si>
    <t>V575v</t>
  </si>
  <si>
    <t>CLAUDIO COLOGNI</t>
  </si>
  <si>
    <t>W478m</t>
  </si>
  <si>
    <t>W668p</t>
  </si>
  <si>
    <t>W763</t>
  </si>
  <si>
    <t>W874s</t>
  </si>
  <si>
    <t>THOMAS A. WADLOW</t>
  </si>
  <si>
    <t>W123s</t>
  </si>
  <si>
    <t>LCP: LÓGICA DE CONSTRUÇÃO DE PROGRAMAS 5ª ED.</t>
  </si>
  <si>
    <t>W278l</t>
  </si>
  <si>
    <t>WORDSTAR PROFESSIONAL RELEASE 5</t>
  </si>
  <si>
    <t>W924</t>
  </si>
  <si>
    <t>ESTADÃO</t>
  </si>
  <si>
    <t>GUIA DE ENDEREÇOS: HELP! INTERNET</t>
  </si>
  <si>
    <t>HELP! SISTEMA DE CONSULTA INTERATIVA INFORMÁTICA</t>
  </si>
  <si>
    <t>INFORMÁTICA/ARDUINO</t>
  </si>
  <si>
    <t xml:space="preserve">O REI ARTUR E OS CAVALEIROS DA TÁVOLA REDONDA </t>
  </si>
  <si>
    <t>I44h</t>
  </si>
  <si>
    <t>ALDOUS LEONARD HUXLEY</t>
  </si>
  <si>
    <t>H989a</t>
  </si>
  <si>
    <t>H889u</t>
  </si>
  <si>
    <t>A CIDADE DO SOL E.1</t>
  </si>
  <si>
    <t>H829c</t>
  </si>
  <si>
    <t>A CIDADE DO SOL E.2</t>
  </si>
  <si>
    <t>H699m</t>
  </si>
  <si>
    <t>GEORGE V. HÍGGINS</t>
  </si>
  <si>
    <t>H636o</t>
  </si>
  <si>
    <t>H541a</t>
  </si>
  <si>
    <t>A524h</t>
  </si>
  <si>
    <t>H429v</t>
  </si>
  <si>
    <t xml:space="preserve">ÓRFÃOS DO ELDORADO 1ªED. </t>
  </si>
  <si>
    <t>H361o</t>
  </si>
  <si>
    <t>H269r</t>
  </si>
  <si>
    <t>H176v</t>
  </si>
  <si>
    <t>HAGGARD</t>
  </si>
  <si>
    <t>RIDER HAGGARD</t>
  </si>
  <si>
    <t>H145m</t>
  </si>
  <si>
    <t>H143e</t>
  </si>
  <si>
    <t>NOVENTA E TRÊS V.1</t>
  </si>
  <si>
    <t>H889no</t>
  </si>
  <si>
    <t>NOVENTA E TRÊS V.2</t>
  </si>
  <si>
    <t>NOSSA SENHORA DE PARIS V.2</t>
  </si>
  <si>
    <t>H889n</t>
  </si>
  <si>
    <t>H899n</t>
  </si>
  <si>
    <t>OS HOMENS DO MAR  V.2</t>
  </si>
  <si>
    <t>H889m</t>
  </si>
  <si>
    <t>OS MISERÁVEIS V.4</t>
  </si>
  <si>
    <t>OS MISERÁVEIS V.3</t>
  </si>
  <si>
    <t>OS MISERÁVEIS V.2</t>
  </si>
  <si>
    <t>O HOMEM QUE RI  V.3</t>
  </si>
  <si>
    <t>H889ho</t>
  </si>
  <si>
    <t>O HOMEM QUE RI V.2</t>
  </si>
  <si>
    <t>O HOMEM QUE RI V.1</t>
  </si>
  <si>
    <t>OS HOMENS DO MAR V.1</t>
  </si>
  <si>
    <t>H889hm</t>
  </si>
  <si>
    <t>HISTÓRIA DUM CRIME V.2</t>
  </si>
  <si>
    <t>H889h</t>
  </si>
  <si>
    <t>HISTÓRIA DUM CRIME V.1</t>
  </si>
  <si>
    <t>G976s</t>
  </si>
  <si>
    <t>O SEMINARISTA  20ªed.</t>
  </si>
  <si>
    <t>JOSUÉ GUIMARÃES</t>
  </si>
  <si>
    <t>GARIBALDI MANOELA: UMA HISTÓRIA DE AMOR E.1</t>
  </si>
  <si>
    <t>GARIBALDI MANOELA: UMA HISTÓRIA DE AMOR E.2</t>
  </si>
  <si>
    <t>GARIBALDI MANOELA: UMA HISTÓRIA DE AMOR E.3</t>
  </si>
  <si>
    <t>GARIBALDI MANOELA: UMA HISTÓRIA DE AMOR E.4</t>
  </si>
  <si>
    <t>GARIBALDI MANOELA: UMA HISTÓRIA DE AMOR E.5</t>
  </si>
  <si>
    <t>GARIBALDI MANOELA: UMA HISTÓRIA DE AMOR E.6</t>
  </si>
  <si>
    <t>GARIBALDI MANOELA: UMA HISTÓRIA DE AMOR E.7</t>
  </si>
  <si>
    <t>GARIBALDI MANOELA: UMA HISTÓRIA DE AMOR E.8</t>
  </si>
  <si>
    <t>ARNALDO JABOR</t>
  </si>
  <si>
    <t>J11e</t>
  </si>
  <si>
    <t>HENRY JAMES</t>
  </si>
  <si>
    <t>A OUTRA VOLTA DO PARAFUSO 1ªED.</t>
  </si>
  <si>
    <t>J27o</t>
  </si>
  <si>
    <t>ISRAEL JELIN</t>
  </si>
  <si>
    <t>A MARAVILHOSA SEMENTE DE PERA &amp; OUTRAS FÁBULAS POPULARES DO MUNDO</t>
  </si>
  <si>
    <t>J43m</t>
  </si>
  <si>
    <t>K24t</t>
  </si>
  <si>
    <t>K35a</t>
  </si>
  <si>
    <t>K64a</t>
  </si>
  <si>
    <t>K58c</t>
  </si>
  <si>
    <t>MARCO LUCCHESI</t>
  </si>
  <si>
    <t>O DOM DO CRIME 1ªED.</t>
  </si>
  <si>
    <t>L626f</t>
  </si>
  <si>
    <t>O FIEL E A PEDRA 1ªED.</t>
  </si>
  <si>
    <t>O FIEL E A PEDRA 6ªED. E.3</t>
  </si>
  <si>
    <t>L732f</t>
  </si>
  <si>
    <t>L778b</t>
  </si>
  <si>
    <t>L778m</t>
  </si>
  <si>
    <t>L778o</t>
  </si>
  <si>
    <t>L796n</t>
  </si>
  <si>
    <t>L778n</t>
  </si>
  <si>
    <t>O GRITO DA SELVA 3ªED. V.2</t>
  </si>
  <si>
    <t>L838g</t>
  </si>
  <si>
    <t>O GRITO DA SELVA 3ªED. E.1</t>
  </si>
  <si>
    <t>FEDERICO GARCÍA LORCA</t>
  </si>
  <si>
    <t>L865c</t>
  </si>
  <si>
    <t>L961v</t>
  </si>
  <si>
    <t>BANDOLEIRA 1ªED.</t>
  </si>
  <si>
    <t>JORGE MIGUEL MARINHO</t>
  </si>
  <si>
    <t>LIS NO PEITO 3ªED.</t>
  </si>
  <si>
    <t>M29l</t>
  </si>
  <si>
    <t>M45p</t>
  </si>
  <si>
    <t>M45a</t>
  </si>
  <si>
    <t>A MORENINHA 13ªED.</t>
  </si>
  <si>
    <t>M113m</t>
  </si>
  <si>
    <t>A MORENINHA: A LUNETA MÁGICA</t>
  </si>
  <si>
    <t>M121m</t>
  </si>
  <si>
    <t>A MORENINHA e.2</t>
  </si>
  <si>
    <t>A MORENINHA E.1</t>
  </si>
  <si>
    <t>M121ml</t>
  </si>
  <si>
    <t>M129j</t>
  </si>
  <si>
    <t>MAcLEAN</t>
  </si>
  <si>
    <t>ALISTAIR MAcLEAN</t>
  </si>
  <si>
    <t>O DESAFIO DAS ÁGUIAS</t>
  </si>
  <si>
    <t>M145d</t>
  </si>
  <si>
    <t>INFÂMIA 1ªED.</t>
  </si>
  <si>
    <t>M149i</t>
  </si>
  <si>
    <t>AS VIAGENS DE MARCO POLO E.1</t>
  </si>
  <si>
    <t>M149v</t>
  </si>
  <si>
    <t>MARIA CAROLINA MAIA</t>
  </si>
  <si>
    <t>M217c</t>
  </si>
  <si>
    <t>O MAIOR SUCESSO DO MUNDO 8ªED.</t>
  </si>
  <si>
    <t>M239m</t>
  </si>
  <si>
    <t>M294c</t>
  </si>
  <si>
    <t>M317s</t>
  </si>
  <si>
    <t>GABRIEL GARCÍA MÁRQUEZ</t>
  </si>
  <si>
    <t>M357c</t>
  </si>
  <si>
    <t>M357d</t>
  </si>
  <si>
    <t>M357e</t>
  </si>
  <si>
    <t>MEMÓRIAS DE MINHAS PUTAS TRISTES 3ªED.</t>
  </si>
  <si>
    <t>M357m</t>
  </si>
  <si>
    <t>M141l</t>
  </si>
  <si>
    <t>A LUNETA MÁGICA 8ªED.</t>
  </si>
  <si>
    <t>WILLIAM SOMERSET MAUGHAM</t>
  </si>
  <si>
    <t>M411s</t>
  </si>
  <si>
    <t>M443c</t>
  </si>
  <si>
    <t>M453r</t>
  </si>
  <si>
    <t>GORKI MÁXIMO</t>
  </si>
  <si>
    <t>M464m</t>
  </si>
  <si>
    <t>MOBY DICK 1ªED.</t>
  </si>
  <si>
    <t>MARTHA MEDEIROS</t>
  </si>
  <si>
    <t>M488f</t>
  </si>
  <si>
    <t>JUAN JOSÉ MILLÁS</t>
  </si>
  <si>
    <t>M645m</t>
  </si>
  <si>
    <t>ROSA MONTERO</t>
  </si>
  <si>
    <t>INSTRUÇÕES PARA SALVAR O MUNDO 2ªED.</t>
  </si>
  <si>
    <t>M757i</t>
  </si>
  <si>
    <t>M776b</t>
  </si>
  <si>
    <t>M781s</t>
  </si>
  <si>
    <t>M781t</t>
  </si>
  <si>
    <t>IVAN TEIXEIRA (ORG.)</t>
  </si>
  <si>
    <t>MULTICLÁSSICOS ÉPICOS</t>
  </si>
  <si>
    <t>T954m</t>
  </si>
  <si>
    <t>M978s</t>
  </si>
  <si>
    <t>ALBERTO MUSSA</t>
  </si>
  <si>
    <t>O TRONO DA RAINHA JINGA 1ªED.</t>
  </si>
  <si>
    <t>M989t</t>
  </si>
  <si>
    <t>N113m</t>
  </si>
  <si>
    <t>MINHA FORMAÇÃO e.1</t>
  </si>
  <si>
    <t>RADUAN NASSAR</t>
  </si>
  <si>
    <t>LAVOURA ARCAICA 3ªED.</t>
  </si>
  <si>
    <t>N265l</t>
  </si>
  <si>
    <t>R694n</t>
  </si>
  <si>
    <t>PATRIC NOTTRET</t>
  </si>
  <si>
    <t>N915v</t>
  </si>
  <si>
    <t>PAULO NOVAES</t>
  </si>
  <si>
    <t>A CARAVELA DOS INSENSATOS: UMA VIAGEM PELA RENASCENÇA</t>
  </si>
  <si>
    <t>N635c</t>
  </si>
  <si>
    <t>O97p</t>
  </si>
  <si>
    <t>EVALDO VIEIRA</t>
  </si>
  <si>
    <t>CHAPADÃO DO BUGRE  12ªED.</t>
  </si>
  <si>
    <t>P173c</t>
  </si>
  <si>
    <t>P158c</t>
  </si>
  <si>
    <t>MACIEL PAGNOL</t>
  </si>
  <si>
    <t>A GLÓRIA DE MEU PAI</t>
  </si>
  <si>
    <t>P169b</t>
  </si>
  <si>
    <t>PEDRO PAIXÃO</t>
  </si>
  <si>
    <t>P172o</t>
  </si>
  <si>
    <t>P189v</t>
  </si>
  <si>
    <t>VILA DOS CONFINS 10ªED.</t>
  </si>
  <si>
    <t>P198v</t>
  </si>
  <si>
    <t>DIEGO DE SAN PEDRO</t>
  </si>
  <si>
    <t>P372c</t>
  </si>
  <si>
    <t>SERPA PINTO</t>
  </si>
  <si>
    <t>P659c</t>
  </si>
  <si>
    <t>P703a</t>
  </si>
  <si>
    <t>RAUL POMPÉIA</t>
  </si>
  <si>
    <t>P788a</t>
  </si>
  <si>
    <t>P743a</t>
  </si>
  <si>
    <t>P917n</t>
  </si>
  <si>
    <t>P976c</t>
  </si>
  <si>
    <t>PEDRO PUECH</t>
  </si>
  <si>
    <t>P976u</t>
  </si>
  <si>
    <t>PHILIP PULLMAN</t>
  </si>
  <si>
    <t>A FACA SUTIL - V.2 DA TRILOGIA FRONTEIRAS DO UNIVERSO</t>
  </si>
  <si>
    <t>P983f</t>
  </si>
  <si>
    <t>OBRA DE EÇA DE QUEIRÓS V.2</t>
  </si>
  <si>
    <t>Q41i</t>
  </si>
  <si>
    <t>O PRIMO BASÍLIO TOMO I E.3  11</t>
  </si>
  <si>
    <t>Q41p</t>
  </si>
  <si>
    <t>O PRIMO BASÍLIO TOMO I E.2  11</t>
  </si>
  <si>
    <t>O PRIMO BASÍLIO TOMO II E.3  12</t>
  </si>
  <si>
    <t>O PRIMO BASÍLIO TOMO II E.4  12</t>
  </si>
  <si>
    <t>O PRIMO BASÍLIO TOMO II E.2  12</t>
  </si>
  <si>
    <t>O PRIMO BASÍLIO TOMO I E.1  11</t>
  </si>
  <si>
    <t>O PRIMO BASÍLIO TOMO II E.1  12</t>
  </si>
  <si>
    <t>O PRIMO BASÍLIO  21ªED.E.3</t>
  </si>
  <si>
    <t>O PRIMO BASÍLIO 21ªED. E.2</t>
  </si>
  <si>
    <t>O PRIMO BASÍLIO  21ªED. E.4</t>
  </si>
  <si>
    <t>O PRIMO BASÍLIO  21ªed.E.2</t>
  </si>
  <si>
    <t>Q41r</t>
  </si>
  <si>
    <t>O CRIME DO PADRE AMARO 5ªED. E.2</t>
  </si>
  <si>
    <t>MARIA JOSÉ DE QUEIROZ</t>
  </si>
  <si>
    <t>Q45i</t>
  </si>
  <si>
    <t>Q47q</t>
  </si>
  <si>
    <t>O QUINZE 42ªed.</t>
  </si>
  <si>
    <t>V271c</t>
  </si>
  <si>
    <t>RON LARSON</t>
  </si>
  <si>
    <t>ALEXANDRE E OUTROS HERÓIS  15ªED. E.1</t>
  </si>
  <si>
    <t>R143a</t>
  </si>
  <si>
    <t>ALEXANDRE E OUTROS HERÓIS  15ªED. E.2</t>
  </si>
  <si>
    <t>INFÂNCIA  13ªED. E.2</t>
  </si>
  <si>
    <t>INFÂNCIA 39ªED.</t>
  </si>
  <si>
    <t>R143in</t>
  </si>
  <si>
    <t>INSÔNIA  14ªED. E.2</t>
  </si>
  <si>
    <t>INSÔNIA  14ªED. E.1</t>
  </si>
  <si>
    <t>R143l</t>
  </si>
  <si>
    <t>MEMÓRIAS DO CÁRCERE  11ªED. V.1 E.1</t>
  </si>
  <si>
    <t>R143m</t>
  </si>
  <si>
    <t>MEMÓRIAS DO CÁRCERE  11ªED. V.1 E.2</t>
  </si>
  <si>
    <t>SÃO BERNARDO 30ªED. E.2</t>
  </si>
  <si>
    <t>SÃO BERNARDO  30ªED. E.1</t>
  </si>
  <si>
    <t xml:space="preserve">SÃO BERNARDO 25ªED. </t>
  </si>
  <si>
    <t xml:space="preserve">SÃO BERNARDO 44ªED. </t>
  </si>
  <si>
    <t>VIAGEM  8ªED. E.1</t>
  </si>
  <si>
    <t>R143va</t>
  </si>
  <si>
    <t>VIAGEM  8ªED. E.2</t>
  </si>
  <si>
    <t>R143vi</t>
  </si>
  <si>
    <t>ANGÚSTIA 17ªED.</t>
  </si>
  <si>
    <t>R175a</t>
  </si>
  <si>
    <t>INSÔNIA 13ªED.</t>
  </si>
  <si>
    <t>R175i</t>
  </si>
  <si>
    <t>PAULO PONTES</t>
  </si>
  <si>
    <t>MEMÓRIAS DO CÁRCERE 10ªED. V.2</t>
  </si>
  <si>
    <t>R175m</t>
  </si>
  <si>
    <t xml:space="preserve">MEMÓRIAS DO CÁRCERE 10ªED. V.1 </t>
  </si>
  <si>
    <t>SÃO BERNARDO 28ªED.</t>
  </si>
  <si>
    <t>R175s</t>
  </si>
  <si>
    <t>SÃO BERNARDO 88ªED.</t>
  </si>
  <si>
    <t>SÃO BERNARDO 2ªED.</t>
  </si>
  <si>
    <t>R267a</t>
  </si>
  <si>
    <t>R267d</t>
  </si>
  <si>
    <t>R267m</t>
  </si>
  <si>
    <t>R267f</t>
  </si>
  <si>
    <t>FOGO MORTO 69ªED.</t>
  </si>
  <si>
    <t>R343f</t>
  </si>
  <si>
    <t>JEAN-FRANÇOIS REVEL</t>
  </si>
  <si>
    <t>R349n</t>
  </si>
  <si>
    <t>R368m</t>
  </si>
  <si>
    <t>R484c</t>
  </si>
  <si>
    <t>R545a</t>
  </si>
  <si>
    <t>R545c</t>
  </si>
  <si>
    <t>R369v</t>
  </si>
  <si>
    <t>NICOLETA NINFETA 2ªED.</t>
  </si>
  <si>
    <t>R453n</t>
  </si>
  <si>
    <t>R545m</t>
  </si>
  <si>
    <t>R545s</t>
  </si>
  <si>
    <t>R545st</t>
  </si>
  <si>
    <t>R573r</t>
  </si>
  <si>
    <t>R619m</t>
  </si>
  <si>
    <t>R694m</t>
  </si>
  <si>
    <t>MANUELZÃO E MIGUILIM  11ªED. E.1</t>
  </si>
  <si>
    <t>R694p</t>
  </si>
  <si>
    <t xml:space="preserve">CHRISTIANE ROCHEFORT      </t>
  </si>
  <si>
    <t>R694r</t>
  </si>
  <si>
    <t xml:space="preserve">ROSA </t>
  </si>
  <si>
    <t>GRANDE SERTÃO: VEREDAS 19ªED.</t>
  </si>
  <si>
    <t>R788g</t>
  </si>
  <si>
    <t xml:space="preserve">GRANDE SERTÃO: VEREDAS </t>
  </si>
  <si>
    <t>ROBERT ROSTAND</t>
  </si>
  <si>
    <t>R839e</t>
  </si>
  <si>
    <t>CÉU DE ORIGAMIS</t>
  </si>
  <si>
    <t>R893c</t>
  </si>
  <si>
    <t>ESTIVE EM LISBOA E LEMBREI DE VOCÊ</t>
  </si>
  <si>
    <t>R922e</t>
  </si>
  <si>
    <t>MANUEL RUI</t>
  </si>
  <si>
    <t>R937q</t>
  </si>
  <si>
    <t>S527h</t>
  </si>
  <si>
    <t>S115c</t>
  </si>
  <si>
    <t xml:space="preserve">CLARICE LISPECTOR 1ªED.  </t>
  </si>
  <si>
    <t>ZÉLIA UMA PAIXÃO 8ªED.</t>
  </si>
  <si>
    <t>S116z</t>
  </si>
  <si>
    <t>S117v</t>
  </si>
  <si>
    <t>S121e</t>
  </si>
  <si>
    <t>S121m</t>
  </si>
  <si>
    <t>SACK</t>
  </si>
  <si>
    <t>JOHN R. SACK</t>
  </si>
  <si>
    <t>A PASSAGEM DO ANJO</t>
  </si>
  <si>
    <t>S127p</t>
  </si>
  <si>
    <t>S195d</t>
  </si>
  <si>
    <t>S372e</t>
  </si>
  <si>
    <t>S416m</t>
  </si>
  <si>
    <t>S466b</t>
  </si>
  <si>
    <t>WILLIAN SHAKESPEARE</t>
  </si>
  <si>
    <t>ROMEU E JULIETA E.4</t>
  </si>
  <si>
    <t>ROMEU E JULIETA E.6</t>
  </si>
  <si>
    <t>ROMEU E JULIETA E.7</t>
  </si>
  <si>
    <t>ROMEU E JULIETA E.8</t>
  </si>
  <si>
    <t>S548h</t>
  </si>
  <si>
    <t>S548l</t>
  </si>
  <si>
    <t>S548o</t>
  </si>
  <si>
    <t>S548r</t>
  </si>
  <si>
    <t>S599m</t>
  </si>
  <si>
    <t>S617c</t>
  </si>
  <si>
    <t>S716b</t>
  </si>
  <si>
    <t>S716o</t>
  </si>
  <si>
    <t xml:space="preserve">A ORDEM DO DIA 6ªED. </t>
  </si>
  <si>
    <t>S933h</t>
  </si>
  <si>
    <t>S868i</t>
  </si>
  <si>
    <t>S847m</t>
  </si>
  <si>
    <t>S729a</t>
  </si>
  <si>
    <t xml:space="preserve">A ORDEM DO DIA 5ªED. </t>
  </si>
  <si>
    <t>INOCÊNCIA  1ªED.</t>
  </si>
  <si>
    <t>INOCÊNCIA 14ªED.</t>
  </si>
  <si>
    <t>T223j</t>
  </si>
  <si>
    <t>T237c</t>
  </si>
  <si>
    <t>CRISTOVÃO TEZZA</t>
  </si>
  <si>
    <t>O FILHO ETERNO 1ªED.</t>
  </si>
  <si>
    <t>T253f</t>
  </si>
  <si>
    <t>CIRANDA DE PEDRA 1ªED.</t>
  </si>
  <si>
    <t>T273c</t>
  </si>
  <si>
    <t>T467m</t>
  </si>
  <si>
    <t>ANNIKA THOR</t>
  </si>
  <si>
    <t>UMA ILHA NO OCEANO 1ªED.</t>
  </si>
  <si>
    <t>T487i</t>
  </si>
  <si>
    <t>JOSÉ ROBERTO TORERO</t>
  </si>
  <si>
    <t>T636t</t>
  </si>
  <si>
    <t>LEV TOLSTÓI</t>
  </si>
  <si>
    <t>A MORTE DE IVAN ILITCH 2ªED.</t>
  </si>
  <si>
    <t>T647m</t>
  </si>
  <si>
    <t>LEON TOLSTÓI</t>
  </si>
  <si>
    <t>O DIABO BRANCO</t>
  </si>
  <si>
    <t>T654d</t>
  </si>
  <si>
    <t>T845g</t>
  </si>
  <si>
    <t>T736s</t>
  </si>
  <si>
    <t>T913p</t>
  </si>
  <si>
    <t>PAUL ULRICH</t>
  </si>
  <si>
    <t>U45g</t>
  </si>
  <si>
    <t>EXODUS V.2</t>
  </si>
  <si>
    <t>U72e</t>
  </si>
  <si>
    <t>EXODUS V.1</t>
  </si>
  <si>
    <t>V45ar</t>
  </si>
  <si>
    <t>V45b</t>
  </si>
  <si>
    <t>V45c</t>
  </si>
  <si>
    <t xml:space="preserve">V45a </t>
  </si>
  <si>
    <t>V619a</t>
  </si>
  <si>
    <t>V619c</t>
  </si>
  <si>
    <t xml:space="preserve">CINCO SEMANAS EM BALÃO </t>
  </si>
  <si>
    <t>V45co</t>
  </si>
  <si>
    <t>V45d</t>
  </si>
  <si>
    <t>V45l</t>
  </si>
  <si>
    <t>V45m</t>
  </si>
  <si>
    <t>V45r</t>
  </si>
  <si>
    <t>V45v</t>
  </si>
  <si>
    <t>FERNANDO VAZ</t>
  </si>
  <si>
    <t>E PROIBIDO SER DIFERENTE! 3ªED.</t>
  </si>
  <si>
    <t>V393p</t>
  </si>
  <si>
    <t>JOSÉ JACINTO VEIGA</t>
  </si>
  <si>
    <t>A CASCA DA SERPENTE 7ªED.</t>
  </si>
  <si>
    <t>V619i</t>
  </si>
  <si>
    <t>V619t</t>
  </si>
  <si>
    <t>O CONTINENTE: O TEMPO E O VENTO  24ªED. TOMO I</t>
  </si>
  <si>
    <t>O CONTINENTE: O TEMPO E O VENTO  22ªED. TOMO II</t>
  </si>
  <si>
    <t>V619u</t>
  </si>
  <si>
    <t>UM CERTO CAPITÃO RODRIGO 3ªED. E.8</t>
  </si>
  <si>
    <t>OS FILHOS DO CAPITÃO GRANT 2ªED.</t>
  </si>
  <si>
    <t>OS 500 MILHÕES DA BEGUM - MESTRE ZACÁRIO</t>
  </si>
  <si>
    <t>O RAIO VERDE - O DOUTOR OX.</t>
  </si>
  <si>
    <t>OS REVOLTOSOS DO BOUNTY - A SERPENTE MARINHA.</t>
  </si>
  <si>
    <t>O SENHOR DO MUNDO -OS VIOLADORES DO BLOQUEIO.</t>
  </si>
  <si>
    <t>A VOLTA AO MUNDO EM 80 DIAS 2ªED.</t>
  </si>
  <si>
    <t>V339z</t>
  </si>
  <si>
    <t>V935m</t>
  </si>
  <si>
    <t>W48h</t>
  </si>
  <si>
    <t>WALLACE</t>
  </si>
  <si>
    <t>DANIEL WALLACE</t>
  </si>
  <si>
    <t>W179p</t>
  </si>
  <si>
    <t>PEIXE GRANDE: UMA FÁBULA DO AMOR ENTRE PAI E FILHO 1ªED.</t>
  </si>
  <si>
    <t>JOSEPH WAMBAUCH</t>
  </si>
  <si>
    <t>W243t</t>
  </si>
  <si>
    <t>W287p</t>
  </si>
  <si>
    <t>MORRIS WEST</t>
  </si>
  <si>
    <t>W519s</t>
  </si>
  <si>
    <t>W662r</t>
  </si>
  <si>
    <t>X8f</t>
  </si>
  <si>
    <t>PSICOLOGIA E PESQUISA FENOMENOLÓGICA: REFLEXÕES E PERSPECTIVAS</t>
  </si>
  <si>
    <t>B974p</t>
  </si>
  <si>
    <t>MAGDALENA BOOG E GUSTAVO</t>
  </si>
  <si>
    <t>BOOKS DO BRASIL</t>
  </si>
  <si>
    <t>CÉLIA SILVA GUIMARÃES BARROS</t>
  </si>
  <si>
    <t>B277p</t>
  </si>
  <si>
    <t>O CÓDIGO DA INTELIGÊNCIA: GUIA DE ESTUDO</t>
  </si>
  <si>
    <t>C975c</t>
  </si>
  <si>
    <t>HOWARD GARDNER</t>
  </si>
  <si>
    <t>INTELIGÊNCIA: MÚLTIPLAS PERSPECTIVAS</t>
  </si>
  <si>
    <t>G226i</t>
  </si>
  <si>
    <t>SILVIA T. MAURER LANE</t>
  </si>
  <si>
    <t>L265q</t>
  </si>
  <si>
    <t>BRUNS</t>
  </si>
  <si>
    <t>MARIA HELENA MATARAZZO</t>
  </si>
  <si>
    <t>AMAR É PRECISO: OS CAMINHOS PARA UMA VIDA A DOIS</t>
  </si>
  <si>
    <t>ISAAC MIELNIK</t>
  </si>
  <si>
    <t>CRIANDO UM BEBÊ SADIO: ORIENTAÇÃO PSICOLÓGICA NOS PRIMEIROS ANOS DE VIDA</t>
  </si>
  <si>
    <t>M631c</t>
  </si>
  <si>
    <t>A CRIANÇA NA ESCOLA: HIGIENE MENTAL DA CRIANÇA ESCOLAR</t>
  </si>
  <si>
    <t>PROBLEMAS DE PAIS E MESTRES: RELAÇÕES HUMANAS NO LAR E NA ESCOLA</t>
  </si>
  <si>
    <t>M631p</t>
  </si>
  <si>
    <t>HIGIENE MENTAL DO COMPORTAMENTO HUMANO: GUIA BÁSICO DE ORIENTAÇÃO PSICOLÓGICA</t>
  </si>
  <si>
    <t>M631h</t>
  </si>
  <si>
    <t>MARIA HELENA SOUZA PATTO</t>
  </si>
  <si>
    <t>P322i</t>
  </si>
  <si>
    <t>NELSON PILETTI</t>
  </si>
  <si>
    <t>PSICOLOGIA EDUCACIONAL 10ªED.</t>
  </si>
  <si>
    <t>P637p</t>
  </si>
  <si>
    <t>R724t</t>
  </si>
  <si>
    <t>GASTÃO PEREIRA DA SILVA</t>
  </si>
  <si>
    <t>S586h</t>
  </si>
  <si>
    <t>A CONSCIÊNCIA CÓSMICA 2ªED.</t>
  </si>
  <si>
    <t>W422c</t>
  </si>
  <si>
    <t>RENÉ ZAZZO</t>
  </si>
  <si>
    <t>Z11m</t>
  </si>
  <si>
    <t>VIRIATO CORRÊA</t>
  </si>
  <si>
    <t>HISTÓRIAS DA NOSSA HISTÓRIA 1ªED.</t>
  </si>
  <si>
    <t>C824h</t>
  </si>
  <si>
    <t>LITERATURA INFANTO-JUVENIL</t>
  </si>
  <si>
    <t>C837m</t>
  </si>
  <si>
    <t>LADRÃO DE PALAVRAS  3ªED. E.2</t>
  </si>
  <si>
    <t>LADRÃO DE PALAVRAS  3ªED. E.1</t>
  </si>
  <si>
    <t>NEIRA CRUZ</t>
  </si>
  <si>
    <t>C955a</t>
  </si>
  <si>
    <t>LEO CUNHA</t>
  </si>
  <si>
    <t>TRÊS TERRORES 1ªED.</t>
  </si>
  <si>
    <t>C972t</t>
  </si>
  <si>
    <t>C824c</t>
  </si>
  <si>
    <t xml:space="preserve">CAZUZA 34ºED. E.2 </t>
  </si>
  <si>
    <t>CAZUZA 34ºED. E.3</t>
  </si>
  <si>
    <t>CONTOS, MITOS E LENDAS PARA CRIANÇAS DA AMÉRICA LATINA 4ªED. E.1</t>
  </si>
  <si>
    <t>CONTOS, MITOS E LENDAS PARA CRIANÇAS DA AMÉRICA LATINA 4ªED. E.2</t>
  </si>
  <si>
    <t>CONTOS, MITOS E LENDAS PARA CRIANÇAS DA AMÉRICA LATINA 4ªED. E.3</t>
  </si>
  <si>
    <t>CONTOS, MITOS E LENDAS PARA CRIANÇAS DA AMÉRICA LATINA 4ªED. E.4</t>
  </si>
  <si>
    <t>CONGÍLIO</t>
  </si>
  <si>
    <t>MARIAZINHA CONGÍLIO</t>
  </si>
  <si>
    <t>PARA MENORES DE IDADE - I</t>
  </si>
  <si>
    <t>C749p</t>
  </si>
  <si>
    <t>CONTOS DE ASSOMBRAÇÃO E.1</t>
  </si>
  <si>
    <t>C743</t>
  </si>
  <si>
    <t>CONTOS DE ASSOMBRAÇÃO E.2</t>
  </si>
  <si>
    <t>CONTOS DE ASSOMBRAÇÃO E.3</t>
  </si>
  <si>
    <t>CONTOS DE ASSOMBRAÇÃO E.4</t>
  </si>
  <si>
    <t>CONTOS DE ASSOMBRAÇÃO E.5</t>
  </si>
  <si>
    <t>C683a</t>
  </si>
  <si>
    <t>PINÓQUIO E.4</t>
  </si>
  <si>
    <t>PINÓQUIO E.1</t>
  </si>
  <si>
    <t>PINÓQUIO E.2</t>
  </si>
  <si>
    <t>PINÓQUIO E.3</t>
  </si>
  <si>
    <t>CARLOS ALBERTO DE CARVALHO</t>
  </si>
  <si>
    <t>C331c</t>
  </si>
  <si>
    <t>C319a</t>
  </si>
  <si>
    <t>C299c</t>
  </si>
  <si>
    <t>C238v</t>
  </si>
  <si>
    <t>VOVÔ FUGIU DE CASA 6ªED. E.1</t>
  </si>
  <si>
    <t>VOVÔ FUGIU DE CASA 6ªED. E.2</t>
  </si>
  <si>
    <t>B898m</t>
  </si>
  <si>
    <t>BRISOU-PELLEN</t>
  </si>
  <si>
    <t>ÉVELYNE BRISOU-PELLEN</t>
  </si>
  <si>
    <t>B872u</t>
  </si>
  <si>
    <t>LUIZ BRAS</t>
  </si>
  <si>
    <t>B823b</t>
  </si>
  <si>
    <t>BOIS</t>
  </si>
  <si>
    <t>PÈNE DU BOIS</t>
  </si>
  <si>
    <t>B813v</t>
  </si>
  <si>
    <t>B794p</t>
  </si>
  <si>
    <t>B794a</t>
  </si>
  <si>
    <t>MENALTON BRAFF</t>
  </si>
  <si>
    <t>COPO VAZIO 1ªED.</t>
  </si>
  <si>
    <t>B794c</t>
  </si>
  <si>
    <t>MARY SHELLEY</t>
  </si>
  <si>
    <t>B732f</t>
  </si>
  <si>
    <t>ROLAND BARTHES</t>
  </si>
  <si>
    <t>FRAGMENTOS DE UM DISCURSO AMOROSO 6ªED.</t>
  </si>
  <si>
    <t>B284f</t>
  </si>
  <si>
    <t>ORLANDO VILLAS BÔAS</t>
  </si>
  <si>
    <t>B662h</t>
  </si>
  <si>
    <t>OS COLEGAS 51ªED.</t>
  </si>
  <si>
    <t>B662c</t>
  </si>
  <si>
    <t>O MÁGICO DE OZ E.1</t>
  </si>
  <si>
    <t>B347m</t>
  </si>
  <si>
    <t>O MÁGICO DE OZ E.2</t>
  </si>
  <si>
    <t>O MÁGICO DE OZ E.3</t>
  </si>
  <si>
    <t>O MÁGICO DE OZ E.4</t>
  </si>
  <si>
    <t>A TERRA DE OZ E.1</t>
  </si>
  <si>
    <t>B347t</t>
  </si>
  <si>
    <t>A TERRA DE OZ E.2</t>
  </si>
  <si>
    <t>A TERRA DE OZ E.3</t>
  </si>
  <si>
    <t>A TERRA DE OZ E.4</t>
  </si>
  <si>
    <t>B328</t>
  </si>
  <si>
    <t>ANTONIO BARRETO</t>
  </si>
  <si>
    <t>VAGALOVNIS</t>
  </si>
  <si>
    <t>B273v</t>
  </si>
  <si>
    <t>SÉRSI BARDARI</t>
  </si>
  <si>
    <t>B245s</t>
  </si>
  <si>
    <t>B118h</t>
  </si>
  <si>
    <t>CHEGA DE SAUDADE e.1</t>
  </si>
  <si>
    <t>CHEGA DE SAUDADE e.2</t>
  </si>
  <si>
    <t>CHEGA DE SAUDADE e.3</t>
  </si>
  <si>
    <t>VIRGÍNIA M. AXLINE</t>
  </si>
  <si>
    <t>DIBS: EM BUSCA DE SI MESMO 13ªED.</t>
  </si>
  <si>
    <t>A968d</t>
  </si>
  <si>
    <t>POLIANA ASTURIANO</t>
  </si>
  <si>
    <t>A852t</t>
  </si>
  <si>
    <t>HELEN ARVONEN</t>
  </si>
  <si>
    <t>A795p</t>
  </si>
  <si>
    <t>A485t</t>
  </si>
  <si>
    <t>LOURENÇO CAZARRÉ</t>
  </si>
  <si>
    <t>NADANDO CONTRA A MORTE 1ªED.</t>
  </si>
  <si>
    <t>C386n</t>
  </si>
  <si>
    <t>JIM DAVIS</t>
  </si>
  <si>
    <t>GARFIELD EM AÇÃO V.3</t>
  </si>
  <si>
    <t>GARFIELD EM AÇÃO V.1</t>
  </si>
  <si>
    <t>D261g</t>
  </si>
  <si>
    <t>MARIE-THÉRÈSE DAVIDSON</t>
  </si>
  <si>
    <t>ÉDIPO, O MALDITO</t>
  </si>
  <si>
    <t>D282e</t>
  </si>
  <si>
    <t>ROBINSON CRUSOÉ 2ªED. E.2</t>
  </si>
  <si>
    <t>D314r</t>
  </si>
  <si>
    <t>ROBINSON CRUSOÉ 2ªED. E.1</t>
  </si>
  <si>
    <t>LUÍS DILL</t>
  </si>
  <si>
    <t>SOMBRAS NO ASFALTO 1ªED.</t>
  </si>
  <si>
    <t>D578s</t>
  </si>
  <si>
    <t>BRUNO DOUCEY</t>
  </si>
  <si>
    <t>D726v</t>
  </si>
  <si>
    <t>CONAN DOYLE</t>
  </si>
  <si>
    <t>O VALE DO TERROR 5ªED.</t>
  </si>
  <si>
    <t>D754v</t>
  </si>
  <si>
    <t>O MENINO DO DEDO VERDE 17ªED.</t>
  </si>
  <si>
    <t>D942i</t>
  </si>
  <si>
    <t>D942m</t>
  </si>
  <si>
    <t>E42n</t>
  </si>
  <si>
    <t>E42u</t>
  </si>
  <si>
    <t>HÉCTOR G. OESTERHELD</t>
  </si>
  <si>
    <t>O83e</t>
  </si>
  <si>
    <t>M528i</t>
  </si>
  <si>
    <t>M499o</t>
  </si>
  <si>
    <t>M337s</t>
  </si>
  <si>
    <t>SANGUE FRESCO 3ªED.</t>
  </si>
  <si>
    <t>M337f</t>
  </si>
  <si>
    <t>M337p</t>
  </si>
  <si>
    <t>M337l</t>
  </si>
  <si>
    <t>O GÊNIO DO CRIME 25ªED.</t>
  </si>
  <si>
    <t>M337g</t>
  </si>
  <si>
    <t>O CANECO DE PRATA 7ªED.</t>
  </si>
  <si>
    <t>M337c</t>
  </si>
  <si>
    <t>M332t</t>
  </si>
  <si>
    <t>JOSÉ LOUZEIRO</t>
  </si>
  <si>
    <t>L886g</t>
  </si>
  <si>
    <t>L847h</t>
  </si>
  <si>
    <t>HISTÓRIA DE UM SOLDADO E.3</t>
  </si>
  <si>
    <t>CHAMADO SELVAGEM 2ªED.</t>
  </si>
  <si>
    <t>L847c</t>
  </si>
  <si>
    <t>ASTRID LINDGREN</t>
  </si>
  <si>
    <t>L742i</t>
  </si>
  <si>
    <t>TIO PEDRO 9ªED.</t>
  </si>
  <si>
    <t>L638t</t>
  </si>
  <si>
    <t>LEFÈVRE</t>
  </si>
  <si>
    <t>VIRGÍNIA LEFÈVRE</t>
  </si>
  <si>
    <t>L493a</t>
  </si>
  <si>
    <t>MUNRO LEAF</t>
  </si>
  <si>
    <t>L433t</t>
  </si>
  <si>
    <t>LOBO-DO-MAR NO SUPERMERCADO 3ªED.</t>
  </si>
  <si>
    <t>L153l</t>
  </si>
  <si>
    <t>GUSTAVO BERNARDO GALVÃO KRAUSE</t>
  </si>
  <si>
    <t>K91d</t>
  </si>
  <si>
    <t>SYLVAIN RICARD - MAEL - NA COLÔNIA PENAL 1ªED.</t>
  </si>
  <si>
    <t>K11c</t>
  </si>
  <si>
    <t>GANYMÉDES JOSÉ</t>
  </si>
  <si>
    <t>GANIMEDES JOSÉ SANTOS DE OLIVEIRA</t>
  </si>
  <si>
    <t>OITO MINUTOS DENTRO DE UMA FOTOGRAFIA 3ªED.</t>
  </si>
  <si>
    <t>O MISTÉRIO DO POÇO DO ALEMÃO 2ªED.</t>
  </si>
  <si>
    <t>A LADEIRA DA SAUDADE 11ªED.</t>
  </si>
  <si>
    <t>OS DOZE TRABALHOS DE HÉRCULES</t>
  </si>
  <si>
    <t>AMARELINHO 7ªED.</t>
  </si>
  <si>
    <t>VIAGEM Á MONTANHA AZUL 2ªED.</t>
  </si>
  <si>
    <t>J11v</t>
  </si>
  <si>
    <t>I34m</t>
  </si>
  <si>
    <t>H699h</t>
  </si>
  <si>
    <t>HOMERO HOMEM</t>
  </si>
  <si>
    <t>H765m</t>
  </si>
  <si>
    <t>ROBERT P. HODGSON</t>
  </si>
  <si>
    <t>H691c</t>
  </si>
  <si>
    <t>ADILSON MIGUEL(ORG.)</t>
  </si>
  <si>
    <t>DENIS GUEDJ</t>
  </si>
  <si>
    <t>O TEOREMA DO PAPAGAIO 2ªED.</t>
  </si>
  <si>
    <t>G924t</t>
  </si>
  <si>
    <t>KAI HERMANN</t>
  </si>
  <si>
    <t>EU, CHRISTIANE F.,13 ANOS,DROGADA,PROSTITUIDA...  48ªED.</t>
  </si>
  <si>
    <t>E86c</t>
  </si>
  <si>
    <t>E42l</t>
  </si>
  <si>
    <t>F682c</t>
  </si>
  <si>
    <t>O GIGANTE DE BROTAS 8ªED.</t>
  </si>
  <si>
    <t>F682g</t>
  </si>
  <si>
    <t>SONIA SALERNO FORJAZ</t>
  </si>
  <si>
    <t>F932a</t>
  </si>
  <si>
    <t>MAKSIM GÓRKI</t>
  </si>
  <si>
    <t>INFÂNCIA 2ªED.</t>
  </si>
  <si>
    <t>G661i</t>
  </si>
  <si>
    <t>G149c</t>
  </si>
  <si>
    <t>G149e</t>
  </si>
  <si>
    <t>G149f</t>
  </si>
  <si>
    <t>G149m</t>
  </si>
  <si>
    <t>PEGA LADRÃO 3ªED.</t>
  </si>
  <si>
    <t>G149p</t>
  </si>
  <si>
    <t>SACICI, SIRIRI, SICI 9ªED.</t>
  </si>
  <si>
    <t>G149s</t>
  </si>
  <si>
    <t>PAULO GALVÃO</t>
  </si>
  <si>
    <t>G182b</t>
  </si>
  <si>
    <t>G216h</t>
  </si>
  <si>
    <t>G559g</t>
  </si>
  <si>
    <t>AMOR &amp; CUBA-LIBRE</t>
  </si>
  <si>
    <t>G633a</t>
  </si>
  <si>
    <t>CHARLES GRANT</t>
  </si>
  <si>
    <t>G761a</t>
  </si>
  <si>
    <t>JACOB GRIMM</t>
  </si>
  <si>
    <t>O PEQUENO POLOGAR 3ªED.</t>
  </si>
  <si>
    <t>G864p</t>
  </si>
  <si>
    <t>PATRÍCIA GWINNER</t>
  </si>
  <si>
    <t>G994n</t>
  </si>
  <si>
    <t>ANTOINE DE SAINT-EXUPÉRY</t>
  </si>
  <si>
    <t>S137p</t>
  </si>
  <si>
    <t>JOEL RUFINO DOS SANTOS</t>
  </si>
  <si>
    <t>S237r</t>
  </si>
  <si>
    <t>ROBIN HOOD: O SALTEADOR VIRTUOSO 2ªED. E.2</t>
  </si>
  <si>
    <t>ROBIN HOOD: O SALTEADOR VIRTUOSO 1ªED. E.1</t>
  </si>
  <si>
    <t>UMA HISTÓRIA SÓ PRA MIM 15ªED.</t>
  </si>
  <si>
    <t>S456m</t>
  </si>
  <si>
    <t>S527o</t>
  </si>
  <si>
    <t>ALEXEI BUENO</t>
  </si>
  <si>
    <t>S545f</t>
  </si>
  <si>
    <t>SENATE MELISSA</t>
  </si>
  <si>
    <t>S474p</t>
  </si>
  <si>
    <t>S854c</t>
  </si>
  <si>
    <t>EMILE ZOLA</t>
  </si>
  <si>
    <t>O IDÍLIO</t>
  </si>
  <si>
    <t>Z86i</t>
  </si>
  <si>
    <t>W671j</t>
  </si>
  <si>
    <t>WALT DISNEY</t>
  </si>
  <si>
    <t>HORACE WALPOLE</t>
  </si>
  <si>
    <t>W218c</t>
  </si>
  <si>
    <t>ADÃO VENTURA</t>
  </si>
  <si>
    <t>V468t</t>
  </si>
  <si>
    <t>LUIZ VILELA</t>
  </si>
  <si>
    <t>V695t</t>
  </si>
  <si>
    <t>V668h</t>
  </si>
  <si>
    <t>V45p</t>
  </si>
  <si>
    <t>T814c</t>
  </si>
  <si>
    <t>ANTÔNIO TORRES</t>
  </si>
  <si>
    <t>MEU QUERIDO CANIBAL 7ªED.</t>
  </si>
  <si>
    <t>T693m</t>
  </si>
  <si>
    <t>ANDRÉ TORAL</t>
  </si>
  <si>
    <t>T676b</t>
  </si>
  <si>
    <t>SILVANA TAVANO</t>
  </si>
  <si>
    <t>AS NAMORADAS DO MEU PAI 1ªED.</t>
  </si>
  <si>
    <t>T231n</t>
  </si>
  <si>
    <t>SHAUN TAN</t>
  </si>
  <si>
    <t>A CHEGADA 2ªED.</t>
  </si>
  <si>
    <t>T161c</t>
  </si>
  <si>
    <t>GILBERT TANUGI</t>
  </si>
  <si>
    <t>A MÁFIA NÃO PERDOA</t>
  </si>
  <si>
    <t>T161m</t>
  </si>
  <si>
    <t>FRANCISCO CÂNDIDO XAVIER</t>
  </si>
  <si>
    <t>L784</t>
  </si>
  <si>
    <t>O. P. ALOYSIUS G. MULLINS</t>
  </si>
  <si>
    <t>M959n</t>
  </si>
  <si>
    <t>BARBARA LUCAS</t>
  </si>
  <si>
    <t>GRANDES SANTOS E FIGURAS VENERÁVEIS V.5</t>
  </si>
  <si>
    <t>L933g</t>
  </si>
  <si>
    <t>O NOVO TESTAMENTO v.2</t>
  </si>
  <si>
    <t>PAULINUS MILNER</t>
  </si>
  <si>
    <t>A LITURGIA DA IGREJA V.9</t>
  </si>
  <si>
    <t>M659l</t>
  </si>
  <si>
    <t>CELSO MARTINS</t>
  </si>
  <si>
    <t>M379p</t>
  </si>
  <si>
    <t>NOVO TESTAMENTO 6ªed.</t>
  </si>
  <si>
    <t>N935</t>
  </si>
  <si>
    <t>YVONNE A. PEREIRA</t>
  </si>
  <si>
    <t>Y436t</t>
  </si>
  <si>
    <t>HUMBERTO ROHDEN</t>
  </si>
  <si>
    <t>R737s</t>
  </si>
  <si>
    <t>S398c</t>
  </si>
  <si>
    <t>T717f</t>
  </si>
  <si>
    <t>ELLEN G. WHITE</t>
  </si>
  <si>
    <t>W582g</t>
  </si>
  <si>
    <t>W853j</t>
  </si>
  <si>
    <t>FERNANDO WORM</t>
  </si>
  <si>
    <t>W928v</t>
  </si>
  <si>
    <t>X3g</t>
  </si>
  <si>
    <t>CARLOS GARCIA</t>
  </si>
  <si>
    <t>G216q</t>
  </si>
  <si>
    <t>GORDON ALBION</t>
  </si>
  <si>
    <t>A HISTÓRIA DA IGREJA  V.3</t>
  </si>
  <si>
    <t>A114h</t>
  </si>
  <si>
    <t>RUBEM AZEVEDO ALVES</t>
  </si>
  <si>
    <t>A474q</t>
  </si>
  <si>
    <t>A ANGÚSTIA DO HOMEM EM BUSCA DA FELICIDADE 9ªED.</t>
  </si>
  <si>
    <t>A678a</t>
  </si>
  <si>
    <t xml:space="preserve">DEL PICCHIA </t>
  </si>
  <si>
    <t>BEATRIZ DEL PICCHIA</t>
  </si>
  <si>
    <t>B171f</t>
  </si>
  <si>
    <t>RENZO BASCHERA</t>
  </si>
  <si>
    <t>B298g</t>
  </si>
  <si>
    <t>QUENTIN DE LA BEDOYÈRE</t>
  </si>
  <si>
    <t>O ENSINAMENTO DOUTRINÁRIO DA IGREJA V.7</t>
  </si>
  <si>
    <t>B399e</t>
  </si>
  <si>
    <t>CLAIRE BAUMARD</t>
  </si>
  <si>
    <t>B347e</t>
  </si>
  <si>
    <t>FREI BETTO</t>
  </si>
  <si>
    <t>O QUE É A COMUNIDADE ECLESIAL DE BASE 4ªED.</t>
  </si>
  <si>
    <t>B565q</t>
  </si>
  <si>
    <t>BULLÓN</t>
  </si>
  <si>
    <t>ALEJANDRO BULLÓN</t>
  </si>
  <si>
    <t>B938u</t>
  </si>
  <si>
    <t>PAUL-EUGÈNE CHARBONNEAU</t>
  </si>
  <si>
    <t>OBRAS DO PADRE CHARBONNEAU - NOIVADO V.1</t>
  </si>
  <si>
    <t>C469n</t>
  </si>
  <si>
    <t>OBRAS DO PADRE CHARBONNEAU - PAIS E FILHOS V.3</t>
  </si>
  <si>
    <t>C469p</t>
  </si>
  <si>
    <t>OBRAS DO PADRE CHARBONNEAU - SENTIDO CRISTÃO DO CASAMENTO V.2</t>
  </si>
  <si>
    <t>OBRAS DO PADRE CHARBONNEAU - AMOR E LIBERDADE  V.5</t>
  </si>
  <si>
    <t>C469s</t>
  </si>
  <si>
    <t>IRIS CONLAY</t>
  </si>
  <si>
    <t>A ARTE NA IGREJA V.2</t>
  </si>
  <si>
    <t>C743a</t>
  </si>
  <si>
    <t>A DESCOBERTA DO REINO DE DEUS V.3</t>
  </si>
  <si>
    <t>D448d</t>
  </si>
  <si>
    <t>NOVA ENCICLOPÉDIA CATÓLICA - DICIONÁRIO - ÍNDICE  V.12</t>
  </si>
  <si>
    <t>D545</t>
  </si>
  <si>
    <t>CHRISTOPHER DERRICK</t>
  </si>
  <si>
    <t>O ENSINAMENTO MORAL E SOCIAL DA IGREJA V.8</t>
  </si>
  <si>
    <t>D556e</t>
  </si>
  <si>
    <t>WOLFGANG GRUEM</t>
  </si>
  <si>
    <t>G886t</t>
  </si>
  <si>
    <t>K39v</t>
  </si>
  <si>
    <t>RICK RIORDAN</t>
  </si>
  <si>
    <t>CRISTINA PORTO</t>
  </si>
  <si>
    <t>SE... SERÁ, SERAFINA?  4ªED.</t>
  </si>
  <si>
    <t>P839s</t>
  </si>
  <si>
    <t>FERNANDO PORTELA</t>
  </si>
  <si>
    <t>FLORIPES SOME NA CIDADE MÁGICA  4ªED</t>
  </si>
  <si>
    <t>P843f</t>
  </si>
  <si>
    <t>POZENATO</t>
  </si>
  <si>
    <t>JOSÉ CLEMENTE POZENATO</t>
  </si>
  <si>
    <t>O CASO DO LOTEAMENTO CLANDESTINO 3ªED.</t>
  </si>
  <si>
    <t>P893c</t>
  </si>
  <si>
    <t>LUCÍLIA JUNQUEIRA DE ALMEIDA PRADO</t>
  </si>
  <si>
    <t>ANTES QUE O SOL APAREÇA 15ªED.</t>
  </si>
  <si>
    <t>P896a</t>
  </si>
  <si>
    <t>PARA OS VERDES ANOS 1ªED.</t>
  </si>
  <si>
    <t>P896p</t>
  </si>
  <si>
    <t>FLORADAS NA SERRA 21ªED.</t>
  </si>
  <si>
    <t>Q3f</t>
  </si>
  <si>
    <t>FRANÇOIS RABELAIS</t>
  </si>
  <si>
    <t>R114g</t>
  </si>
  <si>
    <t>R196a</t>
  </si>
  <si>
    <t>KOCHER</t>
  </si>
  <si>
    <t>HUGO KOCHER</t>
  </si>
  <si>
    <t>R375c</t>
  </si>
  <si>
    <t>MARCOS REY</t>
  </si>
  <si>
    <t>R456m</t>
  </si>
  <si>
    <t>JOSÉ HAMILTON RIBEIRO</t>
  </si>
  <si>
    <t>R484s</t>
  </si>
  <si>
    <t>R484v</t>
  </si>
  <si>
    <t>CAIO RITER</t>
  </si>
  <si>
    <t>R598e</t>
  </si>
  <si>
    <t>R585m</t>
  </si>
  <si>
    <t>LILLO PARRA</t>
  </si>
  <si>
    <t>P258s</t>
  </si>
  <si>
    <t>PATRICK SVENN</t>
  </si>
  <si>
    <t>S314a</t>
  </si>
  <si>
    <t>BRAULIO TAVARES</t>
  </si>
  <si>
    <t>SUZY PELLIZZER</t>
  </si>
  <si>
    <t>P391b</t>
  </si>
  <si>
    <t>NO PAÍS DAS FORMIGAS 6ªED.</t>
  </si>
  <si>
    <t>P587n</t>
  </si>
  <si>
    <t>MIRNA PINSKY</t>
  </si>
  <si>
    <t>O CANGURU EMPRESTADO 2ªED.</t>
  </si>
  <si>
    <t>P658c</t>
  </si>
  <si>
    <t>GUSTAVO PIQUEIRA</t>
  </si>
  <si>
    <t>P666v</t>
  </si>
  <si>
    <t>CONTOS DE TERROR E MISTÉRIO 2ªED.</t>
  </si>
  <si>
    <t>WALTER PAX</t>
  </si>
  <si>
    <t>P341l</t>
  </si>
  <si>
    <t>AMAURI RIBEIRO JR.</t>
  </si>
  <si>
    <t>A PRIVATARIA TUCANA V.5</t>
  </si>
  <si>
    <t>R484p</t>
  </si>
  <si>
    <t>A CASA DA MADRINHA 8ªED. E.1</t>
  </si>
  <si>
    <t>A CASA DA MADRINHA 9ªED. E.2</t>
  </si>
  <si>
    <t>A CASA DA MADRINHA 9ªED. E.3</t>
  </si>
  <si>
    <t>A CASA DA MADRINHA 9ªED. E.4</t>
  </si>
  <si>
    <t>CORDA BAMBA 9ªED. E.1</t>
  </si>
  <si>
    <t>CORDA BAMBA 9ªED. E.2</t>
  </si>
  <si>
    <t>CORDA BAMBA 9ªED. E.3</t>
  </si>
  <si>
    <t>LIGY BOJUNGA NUNES</t>
  </si>
  <si>
    <t>OS COLEGAS 16ªED. E.1</t>
  </si>
  <si>
    <t>OS COLEGAS 16ªED. E.2</t>
  </si>
  <si>
    <t>HELOÍSA A. NASCIMENTO</t>
  </si>
  <si>
    <t>N244m</t>
  </si>
  <si>
    <t>RAITANI NETO</t>
  </si>
  <si>
    <t>FELÍCIO RAITANI NETO</t>
  </si>
  <si>
    <t>LENDAS E CRENDICES DA INFÂNCIA 3ªED.</t>
  </si>
  <si>
    <t>GISELDA LAPORTA NICOLELIS</t>
  </si>
  <si>
    <t>SONHAR É POSSIVEL 5ªED.</t>
  </si>
  <si>
    <t>N582s</t>
  </si>
  <si>
    <t>JOSÉ GANYMÉDES</t>
  </si>
  <si>
    <t>BANG BANG NA ITALIANA 6ªED.</t>
  </si>
  <si>
    <t>N852b</t>
  </si>
  <si>
    <t>SANTOS DE OLIVEIRA</t>
  </si>
  <si>
    <t>A INSPETORA E O MISTÉRIO DA COMENDA</t>
  </si>
  <si>
    <t xml:space="preserve">TECNOPRINT </t>
  </si>
  <si>
    <t>O48i</t>
  </si>
  <si>
    <t>ANNIBAL HETEM JUNIOR</t>
  </si>
  <si>
    <t>H54o</t>
  </si>
  <si>
    <t>JAMES OTIS</t>
  </si>
  <si>
    <t>O88d</t>
  </si>
  <si>
    <t>O89d</t>
  </si>
  <si>
    <t>DOIS AMIGOS E UM CHATO 2ªED.</t>
  </si>
  <si>
    <t>P94d</t>
  </si>
  <si>
    <t>FRED PARONUZZI</t>
  </si>
  <si>
    <t>P257d</t>
  </si>
  <si>
    <t>MARIE-AUDE MURAIL</t>
  </si>
  <si>
    <t>M972t</t>
  </si>
  <si>
    <t>ANGELA NANETTI</t>
  </si>
  <si>
    <t>N177f</t>
  </si>
  <si>
    <t>NO FUNDO DOS TEUR OLHOS 2ªED.</t>
  </si>
  <si>
    <t>N582n</t>
  </si>
  <si>
    <t>MACAPACARANA 6ªED.</t>
  </si>
  <si>
    <t>N634m</t>
  </si>
  <si>
    <t>MACAPACARANA 5ªED.</t>
  </si>
  <si>
    <t>N642m</t>
  </si>
  <si>
    <t>GISELDA L. NICOLELIS</t>
  </si>
  <si>
    <t>O SEGREDO DA CASA AMARELA 11ªED.</t>
  </si>
  <si>
    <t>N634s</t>
  </si>
  <si>
    <t>TERESA NORONHA</t>
  </si>
  <si>
    <t>N852m</t>
  </si>
  <si>
    <t>TEREZA NORONHA</t>
  </si>
  <si>
    <t>ANGÉLICA 5ªED.</t>
  </si>
  <si>
    <t>CORDA BAMBA 8ªED. E.1</t>
  </si>
  <si>
    <t>A BOLSA AMARELA 13ªED. E.1</t>
  </si>
  <si>
    <t>A BOLSA AMARELA 13ªED. E.2</t>
  </si>
  <si>
    <t>A BOLSA AMARELA 13ªED. E.3</t>
  </si>
  <si>
    <t>A BOLSA AMARELA 13ªED. E.4</t>
  </si>
  <si>
    <t>M612a</t>
  </si>
  <si>
    <t>M612b</t>
  </si>
  <si>
    <t>M612h</t>
  </si>
  <si>
    <t>M612l</t>
  </si>
  <si>
    <t>O ROSTO PERDIDO 2ªED.</t>
  </si>
  <si>
    <t>M672r</t>
  </si>
  <si>
    <t>M714e</t>
  </si>
  <si>
    <t>M757v</t>
  </si>
  <si>
    <t>M772b</t>
  </si>
  <si>
    <t>ANTONIETA DIAS DE MORAES</t>
  </si>
  <si>
    <t>M827c</t>
  </si>
  <si>
    <t>M921a</t>
  </si>
  <si>
    <t>M921d</t>
  </si>
  <si>
    <t>JUSTINO, O RETIRANTE  26ªED. E.1</t>
  </si>
  <si>
    <t>M921f</t>
  </si>
  <si>
    <t>ROSEANA MURRAY</t>
  </si>
  <si>
    <t>M962t</t>
  </si>
  <si>
    <t>M921m</t>
  </si>
  <si>
    <t>JUSTINO, O RETIRANTE 26ªED. E.3</t>
  </si>
  <si>
    <t>M921j</t>
  </si>
  <si>
    <t>JUSTINO, O RETIRANTE  26°ED E.2</t>
  </si>
  <si>
    <t>REBECCA JAMES</t>
  </si>
  <si>
    <t>J27b</t>
  </si>
  <si>
    <t>P716r</t>
  </si>
  <si>
    <t>LIDIA MARIA RODRIGO</t>
  </si>
  <si>
    <t>FILOSOFIA EM SALA DE AULA: TEORIA E PRÁTICA PARA O ENSINO MÉDIO E.1</t>
  </si>
  <si>
    <t>R696f</t>
  </si>
  <si>
    <t>FILOSOFIA EM SALA DE AULA: TEORIA E PRÁTICA PARA O ENSINO MÉDIO E.2</t>
  </si>
  <si>
    <t>FILOSOFIA EM SALA DE AULA: TEORIA E PRÁTICA PARA O ENSINO MÉDIO E.3</t>
  </si>
  <si>
    <t>ARONDEL-ROHAUT</t>
  </si>
  <si>
    <t>MADELEINE ARONDEL-ROHAUT</t>
  </si>
  <si>
    <t>EXERCÍCIOS FILOSÓFICOS 2ªED.</t>
  </si>
  <si>
    <t>R737e</t>
  </si>
  <si>
    <t>RUSSELL</t>
  </si>
  <si>
    <t>BERTRAND RUSSELL</t>
  </si>
  <si>
    <t>FRANSCISCO FERNADEZ SANTOS</t>
  </si>
  <si>
    <t>S237h</t>
  </si>
  <si>
    <t>DUARTE PACHECO PEREIRA</t>
  </si>
  <si>
    <t>GONZÁLES PECOTCHE</t>
  </si>
  <si>
    <t>CARLOS BERNARDO GONZÁLES PECOTCHE</t>
  </si>
  <si>
    <t>P369c</t>
  </si>
  <si>
    <t>MARCOS NOBRE</t>
  </si>
  <si>
    <t>CONVERSAS COM FILÓSOFOS BRASILEIROS 34ªED.</t>
  </si>
  <si>
    <t>N754c</t>
  </si>
  <si>
    <t>UBALDO NICOLA</t>
  </si>
  <si>
    <t>N634a</t>
  </si>
  <si>
    <t>CARLOS ARTHUR R. DO NASCIMENTO</t>
  </si>
  <si>
    <t>N244t</t>
  </si>
  <si>
    <t>M689</t>
  </si>
  <si>
    <t>ELEMENTOS DE FILOSOFIA  II: A ORDEM DOS CONCEITOS  11ª ED.</t>
  </si>
  <si>
    <t>L855s</t>
  </si>
  <si>
    <t>ZELJKO LOPARIC</t>
  </si>
  <si>
    <t>L864d</t>
  </si>
  <si>
    <t>O ALIENISTA E.1</t>
  </si>
  <si>
    <t>O ALIENISTA E.2</t>
  </si>
  <si>
    <t>O ALIENISTA E.3</t>
  </si>
  <si>
    <t>O ALIENISTA E.4</t>
  </si>
  <si>
    <t>O ALIENISTA E.6</t>
  </si>
  <si>
    <t>O ALIENISTA E.8</t>
  </si>
  <si>
    <t>PEDRO DEMO</t>
  </si>
  <si>
    <t>D383p</t>
  </si>
  <si>
    <t>JAPIASSÚ</t>
  </si>
  <si>
    <t>HILTON JAPIASSÚ</t>
  </si>
  <si>
    <t>D321d</t>
  </si>
  <si>
    <t>OS GRANDES PENSADORES 8ªED. E. 1</t>
  </si>
  <si>
    <t>OS GRANDES PENSADORES 8ªED. E. 2</t>
  </si>
  <si>
    <t>D951g</t>
  </si>
  <si>
    <t>CHARLES FEITOSA</t>
  </si>
  <si>
    <t>F311e</t>
  </si>
  <si>
    <t>ELIADE</t>
  </si>
  <si>
    <t>MIRCEA ELIADE</t>
  </si>
  <si>
    <t>E42i</t>
  </si>
  <si>
    <t>COLEÇÃO SÓCRATES</t>
  </si>
  <si>
    <t>F488</t>
  </si>
  <si>
    <t>ANDRÉA FERREIRA DELGADO</t>
  </si>
  <si>
    <t>H673h</t>
  </si>
  <si>
    <t>ANA RITA UHLE</t>
  </si>
  <si>
    <t>REVISTA HISTÓRIA SOCIAL - REVOLTA POPULARES - E.1</t>
  </si>
  <si>
    <t>REVISTA HISTÓRIA SOCIAL - REVOLTA POPULARES - E.2</t>
  </si>
  <si>
    <t>ROGER CHARTIER</t>
  </si>
  <si>
    <t>C977</t>
  </si>
  <si>
    <t>C486a</t>
  </si>
  <si>
    <t>DEIXADOS PARA TRÁS: UMA FICÇÃO DOS ÚLTIMOS DIAS</t>
  </si>
  <si>
    <t>SÉRGIO ADAS</t>
  </si>
  <si>
    <t>A191p</t>
  </si>
  <si>
    <t>PROPOSTAS DE TRABALHO E ENSINO DE FILOSOFIA: ESPECIFICIDADE DAS HABILIDADES; EIXOS TEMÁTICO-HISTÓRICOS E TRANSVERSALIDADE 1ªED. E.1</t>
  </si>
  <si>
    <t>PROPOSTAS DE TRABALHO E ENSINO DE FILOSOFIA: ESPECIFICIDADE DAS HABILIDADES; EIXOS TEMÁTICO-HISTÓRICOS E TRANSVERSALIDADE 1ªED. E.2</t>
  </si>
  <si>
    <t>PROPOSTAS DE TRABALHO E ENSINO DE FILOSOFIA: ESPECIFICIDADE DAS HABILIDADES; EIXOS TEMÁTICO-HISTÓRICOS E TRANSVERSALIDADE 1ªED. E.3</t>
  </si>
  <si>
    <t>ADILTON LUÍS MARTINS</t>
  </si>
  <si>
    <t xml:space="preserve">REVISTA DE ESTUDOS FILOSÓFICOS E HISTÓRICOS DA ANTIGUIDADE </t>
  </si>
  <si>
    <t>B688</t>
  </si>
  <si>
    <t>FERNANDO R. DE MORAES BARROS</t>
  </si>
  <si>
    <t>ESTÉTICA FILOSÓFICA PARA O ENSINO MÉDIO E.1</t>
  </si>
  <si>
    <t>ESTÉTICA FILOSÓFICA PARA O ENSINO MÉDIO E.3</t>
  </si>
  <si>
    <t>ESTÉTICA FILOSÓFICA PARA O ENSINO MÉDIO E.2</t>
  </si>
  <si>
    <t>B223e</t>
  </si>
  <si>
    <t>WALTER BENJAMIN</t>
  </si>
  <si>
    <t>B468p</t>
  </si>
  <si>
    <t>JACQUES BERGIER</t>
  </si>
  <si>
    <t>B498f</t>
  </si>
  <si>
    <t>HECTOR BENOIT</t>
  </si>
  <si>
    <t>ANDRÉ LEONARDO CHEVITARESE</t>
  </si>
  <si>
    <t>AIKATERINI LEFKA</t>
  </si>
  <si>
    <t>SÔNIA CAMPANER</t>
  </si>
  <si>
    <t>FILOSOFIA ENSINAR E APRENDER E.2</t>
  </si>
  <si>
    <t>C186f</t>
  </si>
  <si>
    <t>FILOSOFIA ENSINAR E APRENDER E.3</t>
  </si>
  <si>
    <t>FILOSOFIA ENSINAR E APRENDER E.1</t>
  </si>
  <si>
    <t>WLADIMIR ALVES DE SOUZA</t>
  </si>
  <si>
    <t xml:space="preserve">FERRARI </t>
  </si>
  <si>
    <t>ENCONTROS COM ARTE E CULTURA 1ªED. E.1</t>
  </si>
  <si>
    <t>SOLANGE DOS SANTOS UTUARI FERRARI</t>
  </si>
  <si>
    <t>ENCONTROS COM ARTE E CULTURA 1ªED. E.2</t>
  </si>
  <si>
    <t>ALBERTO DA COSTA E SILVA</t>
  </si>
  <si>
    <t>S586q</t>
  </si>
  <si>
    <t xml:space="preserve">RENATO SÉRGIO  </t>
  </si>
  <si>
    <t>S492m</t>
  </si>
  <si>
    <t>ELIANA ROCHA</t>
  </si>
  <si>
    <t>R672o</t>
  </si>
  <si>
    <t xml:space="preserve">UMA DÉCADA DE PROJETOS: METODOLOGIA VALORES PRÁTICAS COLETIVAS </t>
  </si>
  <si>
    <t>R596d</t>
  </si>
  <si>
    <t>ROGÉRIO MENEZES</t>
  </si>
  <si>
    <t>M557e</t>
  </si>
  <si>
    <t>M438i</t>
  </si>
  <si>
    <t>P645</t>
  </si>
  <si>
    <t>ELIANA PACE</t>
  </si>
  <si>
    <t>P115a</t>
  </si>
  <si>
    <t>RODRIGO MURAT</t>
  </si>
  <si>
    <t>M983l</t>
  </si>
  <si>
    <t>ANGÉLICA MORAES</t>
  </si>
  <si>
    <t>LUIZ MONFORTE</t>
  </si>
  <si>
    <t>M734a</t>
  </si>
  <si>
    <t>M314</t>
  </si>
  <si>
    <t>M149e</t>
  </si>
  <si>
    <t>MARIA CÉCILIA FRANÇA LOURENÇO</t>
  </si>
  <si>
    <t>L892t</t>
  </si>
  <si>
    <t>L821m</t>
  </si>
  <si>
    <t>AURORA MIRANDA LEÃO</t>
  </si>
  <si>
    <t>L434a</t>
  </si>
  <si>
    <t>L367e</t>
  </si>
  <si>
    <t>KIYOMURA</t>
  </si>
  <si>
    <t>LEILA KIYOMURA</t>
  </si>
  <si>
    <t>K46c</t>
  </si>
  <si>
    <t>G635r</t>
  </si>
  <si>
    <t>G728a</t>
  </si>
  <si>
    <t>F949a</t>
  </si>
  <si>
    <t>L162h</t>
  </si>
  <si>
    <t>MIGUEL DE ALMEIDA</t>
  </si>
  <si>
    <t>A444t</t>
  </si>
  <si>
    <t>A658y</t>
  </si>
  <si>
    <t>A786</t>
  </si>
  <si>
    <t>B228g</t>
  </si>
  <si>
    <t>C539d</t>
  </si>
  <si>
    <t>C331h</t>
  </si>
  <si>
    <t>E37a</t>
  </si>
  <si>
    <t>F224t</t>
  </si>
  <si>
    <t>V469c</t>
  </si>
  <si>
    <t>S731n</t>
  </si>
  <si>
    <t>NEGRITUDE, CINEMA E EDUCAÇÃO 2ªED. V.1</t>
  </si>
  <si>
    <t>NEGRITUDE, CINEMA E EDUCAÇÃO 2ªED. V.2</t>
  </si>
  <si>
    <t>NEGRITUDE, CINEMA E EDUCAÇÃO  2ªED. V.2</t>
  </si>
  <si>
    <t>N469f</t>
  </si>
  <si>
    <t>M541p</t>
  </si>
  <si>
    <t>F886d</t>
  </si>
  <si>
    <t>C972c</t>
  </si>
  <si>
    <t>WILSON CUNHA</t>
  </si>
  <si>
    <t>BIÁFORA</t>
  </si>
  <si>
    <t>RUBEM BIÁFORA</t>
  </si>
  <si>
    <t>C934</t>
  </si>
  <si>
    <t>MAXIMO BARRO</t>
  </si>
  <si>
    <t>B961d</t>
  </si>
  <si>
    <t>JÕAO BATISTA DE ANDRADE</t>
  </si>
  <si>
    <t>A569h</t>
  </si>
  <si>
    <t>FLÁVIO D'AQUINO</t>
  </si>
  <si>
    <t>BIBLIOTECA EDUCAÇÃO É CULTURA - ARTES PLÁTICAS I V.8 E.1</t>
  </si>
  <si>
    <t>D657a</t>
  </si>
  <si>
    <t>D'AQUINO</t>
  </si>
  <si>
    <t>FLÁVIA D'AQUINO</t>
  </si>
  <si>
    <t>BIBLIOTECA EDUCAÇÃO É CULTURA: ARTES PLÁSTICAS I V.8 E.2</t>
  </si>
  <si>
    <t>BIBLIOTECA EDUCAÇÃO É CULTURA: ARTES PLÁSTICAS I V.8 E.3</t>
  </si>
  <si>
    <t>BIBLIOTECA EDUCAÇÃO É CULTURA - ARTES PLÁTICAS I V.8 E.4</t>
  </si>
  <si>
    <t>ARTES PLÁSTICAS II V.9 E.1</t>
  </si>
  <si>
    <t>BIBLIOTECA E EDUCAÇÃO É CULTURA: ARTES PLASTICAS/II V.9 E.2</t>
  </si>
  <si>
    <t>BIBLIOTECA EDUCAÇÃO É CULTURA - ARTES PLÁTICAS II V.9 E.4</t>
  </si>
  <si>
    <t>BIBLIOTECA EDUCAÇÃO É CULTURA - ARTES PLÁTICAS II V.9 E.3</t>
  </si>
  <si>
    <t>BIBLIOTECA EDUCAÇÃO É CULTURA - ARTES PLÁTICAS II V.9 E.5</t>
  </si>
  <si>
    <t>AGNALDO FARIAS</t>
  </si>
  <si>
    <t>MARIA LETÍCIA</t>
  </si>
  <si>
    <t>LETÍCIA</t>
  </si>
  <si>
    <t>LEILAV. B. GOUVEIA</t>
  </si>
  <si>
    <t>KAROL A. JACKOWSKI</t>
  </si>
  <si>
    <t>P426</t>
  </si>
  <si>
    <t>M489</t>
  </si>
  <si>
    <t>I61</t>
  </si>
  <si>
    <t>NAIR KREMER</t>
  </si>
  <si>
    <t>K92d</t>
  </si>
  <si>
    <t>LUCIA HELENA LODI</t>
  </si>
  <si>
    <t>L823o</t>
  </si>
  <si>
    <t>ANA CLÁUDIA SOUSA ZATT</t>
  </si>
  <si>
    <t>M297</t>
  </si>
  <si>
    <t>ISABEL A. MARQUES</t>
  </si>
  <si>
    <t>DANÇANDO NA ESCOLA 4ªED.</t>
  </si>
  <si>
    <t>ROBSON MIAN</t>
  </si>
  <si>
    <t>TURISMO: ATIVIDADES PARA RECREAÇÃO E LAZER</t>
  </si>
  <si>
    <t>M618a</t>
  </si>
  <si>
    <t>MARCOS BALTAR</t>
  </si>
  <si>
    <t>RÁDIO ESCOLAR: UMA EXPERIÊNCIA DE LETRAMENTO MIDIÁTICO 1ªED. E.1</t>
  </si>
  <si>
    <t>B197r</t>
  </si>
  <si>
    <t>RÁDIO ESCOLAR UMA EXPERIÊNCIA DE LETRAMENTO MIDIÁTICO 1ªED. E.2</t>
  </si>
  <si>
    <t>CARLOS RODRIGUES BRANDÃO</t>
  </si>
  <si>
    <t>B817e</t>
  </si>
  <si>
    <t>CLAUDIA CECCON</t>
  </si>
  <si>
    <t>C387c</t>
  </si>
  <si>
    <t>PATRÍCIA BECK BEGNOSSI</t>
  </si>
  <si>
    <t>E21</t>
  </si>
  <si>
    <t>E56</t>
  </si>
  <si>
    <t>MIRIAM ABRAMOVAY</t>
  </si>
  <si>
    <t>E74</t>
  </si>
  <si>
    <t xml:space="preserve">GONZÁLEZ </t>
  </si>
  <si>
    <t>FERNANDO JAIME GONZÁLES</t>
  </si>
  <si>
    <t>DICIONÁRIO CRÍTICO DE EDUCAÇÃO FÍSICA</t>
  </si>
  <si>
    <t>REINALDO POLITO</t>
  </si>
  <si>
    <t>ASSIM É QUE SE FALA: COMO ORGANIZAR A FALA E TRANSMITIR IDÉIAS  18ªED.</t>
  </si>
  <si>
    <t>P769a</t>
  </si>
  <si>
    <t>FARACO MOURA</t>
  </si>
  <si>
    <t>M929p</t>
  </si>
  <si>
    <t>JOÃO BOSCO MEDEIROS</t>
  </si>
  <si>
    <t xml:space="preserve">REDAÇÃO EMPRESARIAL 7ªED. </t>
  </si>
  <si>
    <t>M488r</t>
  </si>
  <si>
    <t>P962</t>
  </si>
  <si>
    <t>ORIENTAÇÕES CURRICULARES PARA O ENSINO MÉDIO: CIÊNCIAS DA NATUREZA, MATEMÁTICA E SUAS TECNOLOGIAS</t>
  </si>
  <si>
    <t>REGINA HELENA DE PAIVA RAMOS</t>
  </si>
  <si>
    <t>REGISTROS DE TERRAS DE SÃO PAULO V.5</t>
  </si>
  <si>
    <t>R337</t>
  </si>
  <si>
    <t>RUBENS RICUPERO</t>
  </si>
  <si>
    <t>R487d</t>
  </si>
  <si>
    <t>ROBERT C. RITCHIE</t>
  </si>
  <si>
    <t>R598c</t>
  </si>
  <si>
    <t>EVERALDO P. GUIMARÃES ROCHA</t>
  </si>
  <si>
    <t>R672q</t>
  </si>
  <si>
    <t>SAUL BARISNIK SUSCLIK</t>
  </si>
  <si>
    <t>CADERNO IG V.6</t>
  </si>
  <si>
    <t>HANS STADEN</t>
  </si>
  <si>
    <t>S111d</t>
  </si>
  <si>
    <t>ARISTIDES OLINO ROSON</t>
  </si>
  <si>
    <t>R788c</t>
  </si>
  <si>
    <t>CLÓVIS ROSSI</t>
  </si>
  <si>
    <t>A CONTRA-REVOLUÇAO NA AMERICA-LATINA</t>
  </si>
  <si>
    <t>R831c</t>
  </si>
  <si>
    <t>HERMÍNIO SACCHETTA</t>
  </si>
  <si>
    <t>O CALDEIRÃO DAS BRUXAS E OUTROS ESCRITOS POLÍTICOS E.2</t>
  </si>
  <si>
    <t>S119c</t>
  </si>
  <si>
    <t>SACCHETA</t>
  </si>
  <si>
    <t>HERMÍNIO SACCHETA</t>
  </si>
  <si>
    <t>O CALDEIRÃO DAS BRUXAS E OUTROS ESCRITOS POLÍTICOS E.1</t>
  </si>
  <si>
    <t>ADMINISTRAÇÃO E.3</t>
  </si>
  <si>
    <t>ADMINISTRAÇÃO DA PRODUÇÃO 3ªED. E.3</t>
  </si>
  <si>
    <t>COMPORTAMENTO HUMANO NO TRABALHO V.1 E.9</t>
  </si>
  <si>
    <t>V249g</t>
  </si>
  <si>
    <t>GESTÃO DE ESTOQUES NA CADEIA DE SUPRIMENTO 2ªED. E.8</t>
  </si>
  <si>
    <t>JOSÉ VICENTE CAIXETA-FILHO</t>
  </si>
  <si>
    <t>GESTÃO LOGÍSTICA DO TRANSPORTE DE CARGAS E.1</t>
  </si>
  <si>
    <t>C138g</t>
  </si>
  <si>
    <t>GESTÃO LOGÍSTICA DO TRANSPORTE DE CARGAS E.3</t>
  </si>
  <si>
    <t>GESTÃO LOGÍSTICA DO TRANSPORTE DE CARGAS E.4</t>
  </si>
  <si>
    <t>GESTÃO LOGÍSTICA DO TRANSPORTE DE CARGAS E.5</t>
  </si>
  <si>
    <t>e-COMMERCE NAS EMPRESAS BRASILEIRAS 1ªED. E.8</t>
  </si>
  <si>
    <t>CUSTOS: CONTABILIDADE DESCOMPLICADA</t>
  </si>
  <si>
    <t>CASTIGLIONI</t>
  </si>
  <si>
    <t>JOSÉ ANTONIO DE MATTOS</t>
  </si>
  <si>
    <t>LOGÍSTICA OPERACIONAL: GUIA PRÁTICO 2ªED. E.3</t>
  </si>
  <si>
    <t>CONTABILIDADE DE CUSTOS: FÁCIL 2ªed.</t>
  </si>
  <si>
    <t>ESTRUTURA DAS ORGANIZAÇÕES: ESTRUTURA TRADICIONAIS, ESTRUTURAS PARA INOVAÇÃO, ESTRUTURA MATRICIAL 4ªED. E.5</t>
  </si>
  <si>
    <t>JOÃO WANDERLEY GERALDI (ORG.)</t>
  </si>
  <si>
    <t>MARIA CRISTINA TRALDI</t>
  </si>
  <si>
    <t>MONOGRAFIA PASSO A PASSO E.1</t>
  </si>
  <si>
    <t>MONOGRAFIA PASSO A PASSO E.2</t>
  </si>
  <si>
    <t>MONOGRAFIA PASSO A PASSO E.3</t>
  </si>
  <si>
    <t>G338c</t>
  </si>
  <si>
    <t>AUDEMARO TARANTO GOULART</t>
  </si>
  <si>
    <t>ESTUDO DIRIGIDO DE GRAMÁTICA HISTÓRICA E TEORIA DA LITERATURA V.1</t>
  </si>
  <si>
    <t>G727e</t>
  </si>
  <si>
    <t>G694e</t>
  </si>
  <si>
    <t>ELIANA GOMES PEREIRA POUGY</t>
  </si>
  <si>
    <t>R165e</t>
  </si>
  <si>
    <t>POETIZANDO LINGUAGENS, CÓDIGOS E TECNOLOGIAS: A ARTE NO ENSINO MÉDIO E.1</t>
  </si>
  <si>
    <t>P872p</t>
  </si>
  <si>
    <t>ELIANA POUGY</t>
  </si>
  <si>
    <t>POETIZANDO LINGUAGENS, CÓDIGOS E TECNOLOGIAS: A ARTE NO ENSINO MÉDIO E.2</t>
  </si>
  <si>
    <t>POETIZANDO LINGUAGENS, CÓDIGOS E TECNOLOGIAS: A ARTE NO ENSINO MÉDIO E.3</t>
  </si>
  <si>
    <t>VERA MENEZES</t>
  </si>
  <si>
    <t>M541e</t>
  </si>
  <si>
    <t>METODOLOGIA DA PESQUISA CIENTÍFICA</t>
  </si>
  <si>
    <t>A875m</t>
  </si>
  <si>
    <t>TERESA CRISTINA WACHOWICZ</t>
  </si>
  <si>
    <t>ANÁLISE LINGUÍSTICA NOS GÊNEROS TEXTUAIS 1ªED.E.1</t>
  </si>
  <si>
    <t>W113a</t>
  </si>
  <si>
    <t>O TEXTO NA SALA DE AULA E.1</t>
  </si>
  <si>
    <t>G355t</t>
  </si>
  <si>
    <t>O TEXTO NA SALA DE AULA e.2</t>
  </si>
  <si>
    <t>EDUARDO MARTINS</t>
  </si>
  <si>
    <t>B928h</t>
  </si>
  <si>
    <t>UM OLHAR OBJETIVO PARA PRODUÇÕES ESCRITAS : ANALISAR, AVALIAR, COMENTAR E.1</t>
  </si>
  <si>
    <t>B121u</t>
  </si>
  <si>
    <t>UM OLHAR OBJETIVO PARA PRODUÇÕES ESCRITAS : ANALISAR, AVALIAR, COMENTAR E.2</t>
  </si>
  <si>
    <t>UM OLHAR OBJETIVO PARA PRODUÇÕES ESCRITAS : ANALISAR, AVALIAR, COMENTAR E.3</t>
  </si>
  <si>
    <t>IEPÉ</t>
  </si>
  <si>
    <t>DÉCIO FERRAZ ALVIM</t>
  </si>
  <si>
    <t>A483l</t>
  </si>
  <si>
    <t>LÍNGUA PORTUGUESA 6: PRODUÇÃO E INTERPRETAÇÃO DE TEXTOS</t>
  </si>
  <si>
    <t>LÍNGUA PORTUGUESA 1 GRAMÁTICA I</t>
  </si>
  <si>
    <t>HOUAISS</t>
  </si>
  <si>
    <t>INSTITULO ANTÔNIO HOUAISS</t>
  </si>
  <si>
    <t>ESCREVENDO PELA NOVA ORTOGRAFIA 3ªED.</t>
  </si>
  <si>
    <t>CENTRO DE RECURSOS EDUCACIONAIS</t>
  </si>
  <si>
    <t>SISTEMA DE MÉTODOS DE APRENDIZAGEM LIVRO 27 LITERATURA III</t>
  </si>
  <si>
    <t>HAFEZ</t>
  </si>
  <si>
    <t>ROGÉRIO HAFEZ</t>
  </si>
  <si>
    <t>FOGO MORTO DE JOSÉ LINS DO REGO</t>
  </si>
  <si>
    <t>CAMINHOS DA LINGUAGEM: ÁREA DE COMUNICAÇÃO E EXPRESSÃO 2ºGRAU V.1</t>
  </si>
  <si>
    <t>L194c</t>
  </si>
  <si>
    <t>CAMINHOS DA LINGUAGEM: ÁREA DE COMUNICAÇÃO E EXPRESSÃO 2ºGRAU V.2</t>
  </si>
  <si>
    <t>LÍNGUA PORTUGUESA 4 ROMANTISMO E REALISMO</t>
  </si>
  <si>
    <t xml:space="preserve">LÍNGUA PORTUGUESA 3 LITERATURA COLONIAL </t>
  </si>
  <si>
    <t>FILOLOGIA E GRAMÁTICA: REFERENTE À LÍNGUA PORTUGUÊSA 4ªED.</t>
  </si>
  <si>
    <t>J.OZON</t>
  </si>
  <si>
    <t>FILOLOGIA E GRAMÁTICA: REFERENTE À LÍNGUA PORTUGUÊSA 3ªED.</t>
  </si>
  <si>
    <t>MAURICE LEROY</t>
  </si>
  <si>
    <t>AS GRANDES CORRENTES DA LINGUÍSTICA MODERNA</t>
  </si>
  <si>
    <t>LUFT</t>
  </si>
  <si>
    <t>CELSO PEDRO LUFT</t>
  </si>
  <si>
    <t>GRAMÁTICA RESUMIDA: EXPLICAÇÃO DA NOMENCLATURA GRAMATICAL BRASILEIRA 9ªED.</t>
  </si>
  <si>
    <t>SACCONI</t>
  </si>
  <si>
    <t>LUIZ ANTONIO SACCONI</t>
  </si>
  <si>
    <t>COUTINHO</t>
  </si>
  <si>
    <t>ISMAEL DE LIMA COUTINHO</t>
  </si>
  <si>
    <t>OTONIEL MOTA</t>
  </si>
  <si>
    <t>ROCHA LIMA</t>
  </si>
  <si>
    <t>GRAMÁTICA NORMATIVA DA LÍNGUA PORTUGUESA 14ªED.</t>
  </si>
  <si>
    <t>BRIGUIET</t>
  </si>
  <si>
    <t>EVANILDO BECHARA</t>
  </si>
  <si>
    <t>LIÇÕES DE PORTUGUÊS: PELA ANÁLISE SINTÁTICA</t>
  </si>
  <si>
    <t>FUNDO DE CULTURA S/A</t>
  </si>
  <si>
    <t>CLAUDIA RIOLFI</t>
  </si>
  <si>
    <t>COM DIREITO À PALAVRA: DICIONÁRIOS EM SALA DE AULA e.1</t>
  </si>
  <si>
    <t>COM DIREITO À PALAVRA: DICIONÁRIOS EM SALA DE AULA e.2</t>
  </si>
  <si>
    <t>COM DIREITO À PALAVRA: DICIONÁRIOS EM SALA DE AULA e.3</t>
  </si>
  <si>
    <t>COM DIREITO À PALAVRA: DICIONÁRIOS EM SALA DE AULA e.4</t>
  </si>
  <si>
    <t>COM DIREITO À PALAVRA: DICIONÁRIOS EM SALA DE AULA e.5</t>
  </si>
  <si>
    <t>COM DIREITO À PALAVRA: DICIONÁRIOS EM SALA DE AULA e.6</t>
  </si>
  <si>
    <t>COM DIREITO À PALAVRA: DICIONÁRIOS EM SALA DE AULA e.7</t>
  </si>
  <si>
    <t>COM DIREITO À PALAVRA: DICIONÁRIOS EM SALA DE AULA e.8</t>
  </si>
  <si>
    <t>COM DIREITO À PALAVRA: DICIONÁRIOS EM SALA DE AULA e.9</t>
  </si>
  <si>
    <t>STEVAN JUNIOR</t>
  </si>
  <si>
    <t>SERGIO LUIZ STEVAN JUNIOR</t>
  </si>
  <si>
    <t xml:space="preserve">AUTOMAÇÃO E INSTRUMENTAÇÃO INDUSTRIAL COM ARDUINO: TEORIA E PROJETOS 1ªED. </t>
  </si>
  <si>
    <t>CARLA CAFFÉ</t>
  </si>
  <si>
    <t>C129a</t>
  </si>
  <si>
    <t>MITCH ALBOM</t>
  </si>
  <si>
    <t>TENHA UM POUCO DE FÉ: UMA HISTÓRIA REAL</t>
  </si>
  <si>
    <t>A339t</t>
  </si>
  <si>
    <t>EDUARDA NEIRA ALVA</t>
  </si>
  <si>
    <t>A472m</t>
  </si>
  <si>
    <t>SÃO PAULO 110 ANOS DE INDUSTRIALIZAÇÃO 1880-1990</t>
  </si>
  <si>
    <t>IVAN ÂNGELO</t>
  </si>
  <si>
    <t>A584s</t>
  </si>
  <si>
    <t>PETER F. ANSON</t>
  </si>
  <si>
    <t>A CONTRUÇÃO DE IGREJAS V.10</t>
  </si>
  <si>
    <t>A639a</t>
  </si>
  <si>
    <t>JHORY ARAI</t>
  </si>
  <si>
    <t>A658a</t>
  </si>
  <si>
    <t>Z29d</t>
  </si>
  <si>
    <t xml:space="preserve">IZILDO ANTUNES  </t>
  </si>
  <si>
    <t>TÉCNICA DA PRODUÇÃO INDUSTRIAL V.3</t>
  </si>
  <si>
    <t>TELECURSO 2000 - MECÂNICA PROCESSOS DE FABRICAÇÃO VOL. 1</t>
  </si>
  <si>
    <t>TELECURSO 2000 - MECÂNICA PROCESSOS DE FABRICAÇÃO VOL. 3</t>
  </si>
  <si>
    <t>TELECURSO 2000 - MECÂNICA PROCESSOS DE FABRICAÇÃO VOL. 4</t>
  </si>
  <si>
    <t>INSTRUMENTOS DE MEDIÇÃO APARELHOS E MÁQUINAS: PARA ENSAIOS DE MATERIAIS</t>
  </si>
  <si>
    <t>T552j</t>
  </si>
  <si>
    <t>WALT WHITMAN</t>
  </si>
  <si>
    <t>MANUAL DE ORGANIZAÇÃO SISTEMAS MÉTODOS: ABORDAGEM TEÓRICA E PRÁTICA DA ENGENHARIA DA INFORMAÇÃO 4ªED. E.1</t>
  </si>
  <si>
    <t>O PRÍNCIPE E.2</t>
  </si>
  <si>
    <t>HAMLET O PRINCIPE DA DINAMARCA</t>
  </si>
  <si>
    <t>M612c</t>
  </si>
  <si>
    <t>M687s</t>
  </si>
  <si>
    <t>WILMAR PEREIRA NUNES GALVÃO</t>
  </si>
  <si>
    <t>PEDRO XISTO</t>
  </si>
  <si>
    <t>LUMES: UMA ANTOLOGIA DE HAIKAIS</t>
  </si>
  <si>
    <t>X957l</t>
  </si>
  <si>
    <t>OS MELHORES POEMAS DE CECÍLIA MEIRELES 2ªED.</t>
  </si>
  <si>
    <t>M453m</t>
  </si>
  <si>
    <t>M237p</t>
  </si>
  <si>
    <t>V743p</t>
  </si>
  <si>
    <t>ALBERTO MARTINS</t>
  </si>
  <si>
    <t>MARCIO MARTELLI</t>
  </si>
  <si>
    <t>GREGÓRIO DE MATOS</t>
  </si>
  <si>
    <t>HENRIK IBSEN</t>
  </si>
  <si>
    <t>MARIE KOLTÈS BERNARD</t>
  </si>
  <si>
    <t>CARLOS LACERDA</t>
  </si>
  <si>
    <t>JOSÉ PAULO LANYI</t>
  </si>
  <si>
    <t>MARIA CLARA MACHADO</t>
  </si>
  <si>
    <t>GABRIELA RABELO</t>
  </si>
  <si>
    <t xml:space="preserve">ANATOL ROSENFELD </t>
  </si>
  <si>
    <t>RODRIGO DE ROURE</t>
  </si>
  <si>
    <t>EDUARDO MOREIRA</t>
  </si>
  <si>
    <t>CRAIG THOMPSON</t>
  </si>
  <si>
    <t>ELES NÃO USAM BLACK-TIE 4ªED.</t>
  </si>
  <si>
    <t>A567m</t>
  </si>
  <si>
    <t>S676e</t>
  </si>
  <si>
    <t>ZAGURY</t>
  </si>
  <si>
    <t>ELIANE ZAGURY</t>
  </si>
  <si>
    <t>Z755ce</t>
  </si>
  <si>
    <t>B677i</t>
  </si>
  <si>
    <t>MANUAL DE FÓRMULAS TÉCNICAS 4ªED.</t>
  </si>
  <si>
    <t>GIOVANNI MANFÈ</t>
  </si>
  <si>
    <t>MANFÈ</t>
  </si>
  <si>
    <t>ELEMENTOS DE MÁQUINAS 9ªED.E.1</t>
  </si>
  <si>
    <t>ELEMENTOS DE MÁQUINAS 9ªED.E.2</t>
  </si>
  <si>
    <t>ELEMENTOS DE MÁQUINAS 9ªED.E.3</t>
  </si>
  <si>
    <t>I34</t>
  </si>
  <si>
    <t>MECÂNICO FRESADOR E TABELAS INDUSTRIAIS V.3</t>
  </si>
  <si>
    <t>Y811m</t>
  </si>
  <si>
    <t>DESENHO TÉCNICO MECÂNICO V.5</t>
  </si>
  <si>
    <t>T811d</t>
  </si>
  <si>
    <t>S. TIMOSHENKO</t>
  </si>
  <si>
    <t>HARMÔNICAS NAS INSTALAÇÕES ELÉTRICAS E.2</t>
  </si>
  <si>
    <t>ENGENHARIA DE VENTILAÇÃO INDUSTRIAL E.1</t>
  </si>
  <si>
    <t>C532a</t>
  </si>
  <si>
    <t>S586c</t>
  </si>
  <si>
    <t>R831m</t>
  </si>
  <si>
    <t>M518m</t>
  </si>
  <si>
    <t>K86m</t>
  </si>
  <si>
    <t>I22t</t>
  </si>
  <si>
    <t>H624r</t>
  </si>
  <si>
    <t>HERMANN KRATO</t>
  </si>
  <si>
    <t>CURSO BÁSICO DE ELETRICIDADE 2ªED.</t>
  </si>
  <si>
    <t>SIMBOLOGIA  PARA DIAGRAMAS DE COMANDO ELÉTRICOS E ELETRÔNICOS</t>
  </si>
  <si>
    <t>DICIONÁRIO LAROUSSE LÍNGUA PORTUGUESA MINI 1ªED.E.1</t>
  </si>
  <si>
    <t>DICIONÁRIO LAROUSSE LÍNGUA PORTUGUESA MINI 1ªED.E.2</t>
  </si>
  <si>
    <t>DICIONÁRIO LAROUSSE LÍNGUA PORTUGUESA MINI 1ªED.E.3</t>
  </si>
  <si>
    <t>DICIONÁRIO LAROUSSE LÍNGUA PORTUGUESA MINI 1ªED.E.4</t>
  </si>
  <si>
    <t>DICIONÁRIO LAROUSSE LÍNGUA PORTUGUESA MINI 1ªED.E.5</t>
  </si>
  <si>
    <t>DICIONÁRIO LAROUSSE LÍNGUA PORTUGUESA MINI 1ªED.E.6</t>
  </si>
  <si>
    <t>LAROUSSE DO BRASIL</t>
  </si>
  <si>
    <t>DICIONÁRIO LAROUSSE LÍNGUA PORTUGUESA MINI 1ªED.E.7</t>
  </si>
  <si>
    <t>DICIONÁRIO LAROUSSE LÍNGUA PORTUGUESA MINI 1ªED.E.8</t>
  </si>
  <si>
    <t>DICIONÁRIO LAROUSSE LÍNGUA PORTUGUESA MINI 1ªED.E.9</t>
  </si>
  <si>
    <t>DICIONÁRIO LAROUSSE LÍNGUA PORTUGUESA MINI 1ªED.E.10</t>
  </si>
  <si>
    <t>DICIONÁRIO LAROUSSE LÍNGUA PORTUGUESA MINI 1ªED.E.11</t>
  </si>
  <si>
    <t>DICIONÁRIO LAROUSSE LÍNGUA PORTUGUESA MINI 1ªED.E.12</t>
  </si>
  <si>
    <t>DICIONÁRIO LAROUSSE LÍNGUA PORTUGUESA MINI 1ªED.E.13</t>
  </si>
  <si>
    <t>DICIONÁRIO LAROUSSE LÍNGUA PORTUGUESA MINI 1ªED.E.14</t>
  </si>
  <si>
    <t>DICIONÁRIO-PORTUGUÊS</t>
  </si>
  <si>
    <t>NOVO DICIONÁRIO AURÉLIO DA LÍNGUA PORTUGUESA 4ªED. E.1</t>
  </si>
  <si>
    <t>NOVO DICIONÁRIO AURÉLIO DA LÍNGUA PORTUGUESA 4ªED.E.2</t>
  </si>
  <si>
    <t>NOVO DICIONÁRIO AURÉLIO DA LÍNGUA PORTUGUESA 4ªED.E.3</t>
  </si>
  <si>
    <t>NOVO DICIONÁRIO AURÉLIO DA LÍNGUA PORTUGUESA 4ªED.E.4</t>
  </si>
  <si>
    <t>NOVO DICIONÁRIO AURÉLIO DA LÍNGUA PORTUGUESA 4ªED.E.5</t>
  </si>
  <si>
    <t>DICIONÁRIO-INGLÊS-PORTUGUÊS</t>
  </si>
  <si>
    <t>COCHRANE</t>
  </si>
  <si>
    <t>JAMES COCHRANE</t>
  </si>
  <si>
    <t>C663u</t>
  </si>
  <si>
    <t>FRANCISCO S. BORBA</t>
  </si>
  <si>
    <t>DICIONÁRIO UNESP DO PORTUGUÊS CONTEMPORÂNEO E.1</t>
  </si>
  <si>
    <t>DICIONÁRIO UNESP DO PORTUGUÊS CONTEMPORÂNEO E.2</t>
  </si>
  <si>
    <t>DICIONÁRIO UNESP DO PORTUGUÊS CONTEMPORÂNEO E.3</t>
  </si>
  <si>
    <t>DICIONÁRIO UNESP DO PORTUGUÊS CONTEMPORÂNEO E.4</t>
  </si>
  <si>
    <t>DICIONÁRIO UNESP DO PORTUGUÊS CONTEMPORÂNEO E.5</t>
  </si>
  <si>
    <t>DICIONÁRIO UNESP DO PORTUGUÊS CONTEMPORÂNEO E.6</t>
  </si>
  <si>
    <t>DICIONÁRIO UNESP DO PORTUGUÊS CONTEMPORÂNEO E.7</t>
  </si>
  <si>
    <t>DICIONÁRIO UNESP DO PORTUGUÊS CONTEMPORÂNEO E.8</t>
  </si>
  <si>
    <t>DICIONÁRIO DA LÍNGUA PORTUGUESA EVANILDO BECHARA 1ªED.E.2</t>
  </si>
  <si>
    <t>DICIONÁRIO DA LÍNGUA PORTUGUESA EVANILDO BECHARA 1ªED.E.1</t>
  </si>
  <si>
    <t>DICIONÁRIO DA LÍNGUA PORTUGUESA EVANILDO BECHARA 1ªED.E.3</t>
  </si>
  <si>
    <t>DICIONÁRIO DA LÍNGUA PORTUGUESA EVANILDO BECHARA 1ªED.E.4</t>
  </si>
  <si>
    <t>DICIONÁRIO DA LÍNGUA PORTUGUESA EVANILDO BECHARA 1ªED.E.5</t>
  </si>
  <si>
    <t>DICIONÁRIO DA LÍNGUA PORTUGUESA EVANILDO BECHARA 1ªED.E.6</t>
  </si>
  <si>
    <t>DICIONÁRIO DA LÍNGUA PORTUGUESA EVANILDO BECHARA 1ªED.E.7</t>
  </si>
  <si>
    <t>DICIONÁRIO DA LÍNGUA PORTUGUESA EVANILDO BECHARA 1ªED.E.8</t>
  </si>
  <si>
    <t>DICIONÁRIO DA LÍNGUA PORTUGUESA EVANILDO BECHARA 1ªED.E.9</t>
  </si>
  <si>
    <t>ESAÚ E JACÓ 4ªED.</t>
  </si>
  <si>
    <t>ACADEMIA DE LETRAS</t>
  </si>
  <si>
    <t>VOCABULÁRIO ORTOGRÁFICO DA LÍNGUA PORTUGUESA 5ªED. E.1</t>
  </si>
  <si>
    <t>VOCABULÁRIO ORTOGRÁFICO DA LÍNGUA PORTUGUESA 5ªED. E.2</t>
  </si>
  <si>
    <t>SERPA</t>
  </si>
  <si>
    <t>OSWALDO FERREIRA SERPA</t>
  </si>
  <si>
    <t>DICIONÁRIO-PORTUGUÊS/INGLÊS</t>
  </si>
  <si>
    <t>DICIONÁRIO ESCOLAR - INGLÊS-PORTUGUÊS-PORTUGUÊS-INGLÊS 8ªED. E.4</t>
  </si>
  <si>
    <t>S495d</t>
  </si>
  <si>
    <t>DICIONÁRIO GEOGRÁFICO BRASILEIRO 1ªED.</t>
  </si>
  <si>
    <t>GRANDE DICIONÁRIO USUAL DA LÍNGUA ESPANHOLA</t>
  </si>
  <si>
    <t>DICIONÁRIO ESPANHOL</t>
  </si>
  <si>
    <t>COLLINS COBUILD - ENGLISH LANGUAGE DICTIONARY</t>
  </si>
  <si>
    <t>DICIONÁRIO DE INGLÊS</t>
  </si>
  <si>
    <t>BATISTA</t>
  </si>
  <si>
    <t>MARTA ROSSETI BATISTA</t>
  </si>
  <si>
    <t>B333c</t>
  </si>
  <si>
    <t>ANA CRISTINA CARVALHO</t>
  </si>
  <si>
    <t>C331a</t>
  </si>
  <si>
    <t>ARTE POPULAR SÉCULOS 20 E 21</t>
  </si>
  <si>
    <t>T596a</t>
  </si>
  <si>
    <t>POR TODA PARTE: VOLUME ÚNICO</t>
  </si>
  <si>
    <t>BENEDITO NUNES DIAS</t>
  </si>
  <si>
    <t>D541p</t>
  </si>
  <si>
    <t>DEBES</t>
  </si>
  <si>
    <t>CÉLIO DEBES</t>
  </si>
  <si>
    <t>CULTURA PAULISTA: ANTOLOGIA 2005</t>
  </si>
  <si>
    <t>D286c</t>
  </si>
  <si>
    <t>SÃO PAULO EM REVISTA E.2</t>
  </si>
  <si>
    <t>HELOISA DE FARIA CRUZ</t>
  </si>
  <si>
    <t xml:space="preserve">ARQUIVO DO ESTADO </t>
  </si>
  <si>
    <t>C955s</t>
  </si>
  <si>
    <t>CHOMA</t>
  </si>
  <si>
    <t>DANIEL CHOMA</t>
  </si>
  <si>
    <t>AO AROMA DO CAFÉ 1ªED.</t>
  </si>
  <si>
    <t>C837a</t>
  </si>
  <si>
    <t>IRACEMA FRANÇA LOPES CORRÊA</t>
  </si>
  <si>
    <t>SIMONE LUCENA CORDEIRO</t>
  </si>
  <si>
    <t>C794c</t>
  </si>
  <si>
    <t>C397</t>
  </si>
  <si>
    <t>LUÍS DA CÂMARA CASCUDO</t>
  </si>
  <si>
    <t>C331v</t>
  </si>
  <si>
    <t>ÂNGELA GUIMARÂES DE ABREU SOUZA</t>
  </si>
  <si>
    <t>UMA PRAÇA UMA TENDA E.1</t>
  </si>
  <si>
    <t>UMA PRAÇA UMA TENDA E,2</t>
  </si>
  <si>
    <t>MARIA LUCIA MENDES DE CARVALHO</t>
  </si>
  <si>
    <t>CULTURA, SABERES E PRÁTICAS E.1</t>
  </si>
  <si>
    <t>CULTURA, SABERES E PRÁTICAS E.2</t>
  </si>
  <si>
    <t>RICARDO CARVALHO</t>
  </si>
  <si>
    <t>CANDIDO MALTA CAMPOS</t>
  </si>
  <si>
    <t>PALACETE SANTA HELENA: UM PIONEIRO DA MODERNIDADE EM SÃO PAULO</t>
  </si>
  <si>
    <t>C186p</t>
  </si>
  <si>
    <t>NEI LOPES</t>
  </si>
  <si>
    <t>HISTÓRIA E CULTURA AFRICANA E AFRO-BRASILEIRA E.1</t>
  </si>
  <si>
    <t>C186h</t>
  </si>
  <si>
    <t>HISTÓRIA E CULTURA AFRICANA E AFRO-BRASILEIRA E.2</t>
  </si>
  <si>
    <t>HISTÓRIA E CULTURA AFRICANA E AFRO-BRASILEIRA E.3</t>
  </si>
  <si>
    <t>LUÍS SOARES DE CAMARGO</t>
  </si>
  <si>
    <t>C172j</t>
  </si>
  <si>
    <t>C172i</t>
  </si>
  <si>
    <t>IMIGRANTES ITALIANOS EM ITATIBA E MORUNGABA 1ªED.</t>
  </si>
  <si>
    <t>GRÁFICA BERTO</t>
  </si>
  <si>
    <t>ANTONIO CARLOS BRANDÃO</t>
  </si>
  <si>
    <t>MOVIMENTOS CULTURAIS DE JUVENTUDE 2ªED.</t>
  </si>
  <si>
    <t>DALVA SOARES BOLOGNINI</t>
  </si>
  <si>
    <t>D693v</t>
  </si>
  <si>
    <t>MÁRCIO BARBOSA</t>
  </si>
  <si>
    <t>B482b</t>
  </si>
  <si>
    <t>ROSA ARTIGAS</t>
  </si>
  <si>
    <t>A784c</t>
  </si>
  <si>
    <t>EMANOEL ARAUJO</t>
  </si>
  <si>
    <t xml:space="preserve">CULTURA </t>
  </si>
  <si>
    <t>A658m</t>
  </si>
  <si>
    <t>PAULO GEIGER</t>
  </si>
  <si>
    <t>NOVÍSSIMO AULETE: DICIONÁRIO COMTEMPORÂNEO DA LÍNGUA PORTUGUESA E.1</t>
  </si>
  <si>
    <t>NOVÍSSIMO AULETE: DICIONÁRIO CONTEMPORÂNEO DA LÍNGUA PORTUGUESA E.2</t>
  </si>
  <si>
    <t>NOVÍSSIMO AULETE: DICIONÁRIO CONTEMPORÂNEO DA LÍNGUA PORTUGUESA E.3</t>
  </si>
  <si>
    <t>NOVÍSSIMO AULETE: DICIONÁRIO CONTEMPORÂNEO DA LÍNGUA PORTUGUESA E.4</t>
  </si>
  <si>
    <t>NOVÍSSIMO AULETE: DICIONÁRIO CONTEMPORÂNEO DA LÍNGUA PORTUGUESA E.5</t>
  </si>
  <si>
    <t>NOVÍSSIMO AULETE: DICIONÁRIO CONTEMPORÂNEO DA LÍNGUA PORTUGUESA E.6</t>
  </si>
  <si>
    <t>NOVÍSSIMO AULETE: DICIONÁRIO CONTEMPORÂNEO DA LÍNGUA PORTUGUESA E.7</t>
  </si>
  <si>
    <t>NOVÍSSIMO AULETE: DICIONÁRIO CONTEMPORÂNEO DA LÍNGUA PORTUGUESA E.8</t>
  </si>
  <si>
    <t>NOVÍSSIMO AULETE: DICIONÁRIO CONTEMPORÂNEO DA LÍNGUA PORTUGUESA E.9</t>
  </si>
  <si>
    <t>MANUAL DO ENGENHEIRO ELETRÔNICO V.1</t>
  </si>
  <si>
    <t>MANUAL DO ENGENHEIRO ELETRÔNICO V.2</t>
  </si>
  <si>
    <t>MANUAL DO ENGENHEIRO ELETRÔNICO V.3</t>
  </si>
  <si>
    <t>ELETRÔNICA GERAL II  2ªED. V.2</t>
  </si>
  <si>
    <t xml:space="preserve">ELETRICIDADE GERAL I  10ªED. V.3 </t>
  </si>
  <si>
    <t>DARCI DOMINGUES NOVO</t>
  </si>
  <si>
    <t>PAUL E. GRAY</t>
  </si>
  <si>
    <t>ELETRÔNICA INDUSTRIAL: CIRCUITOS E APLICAÇÕES V.2</t>
  </si>
  <si>
    <t>C249l</t>
  </si>
  <si>
    <t xml:space="preserve">LABORATÓRIO DE ELETRICIDADE E ELETRÔNICA 15ª ED. </t>
  </si>
  <si>
    <t>LABORATÓRIO DE ELETRICIDADE E ELETRÔNICA 3ªED. E.2</t>
  </si>
  <si>
    <t>621.33</t>
  </si>
  <si>
    <t>SILVIO SANO</t>
  </si>
  <si>
    <t>S197c</t>
  </si>
  <si>
    <t>SANGARI</t>
  </si>
  <si>
    <t>BEM SANGARI</t>
  </si>
  <si>
    <t>DARWIN</t>
  </si>
  <si>
    <t xml:space="preserve"> CAMARA BRASILEIRA DO LIVRO</t>
  </si>
  <si>
    <t>S225d</t>
  </si>
  <si>
    <t>S586a</t>
  </si>
  <si>
    <t>S614c</t>
  </si>
  <si>
    <t>T597a</t>
  </si>
  <si>
    <t>O CENTENÁRIO DO ENGENHO CENTRAL DE PORTO FELIZ</t>
  </si>
  <si>
    <t>JONAS SOARES DE SOUZA</t>
  </si>
  <si>
    <t>S719e</t>
  </si>
  <si>
    <t>T597p</t>
  </si>
  <si>
    <t xml:space="preserve">BRUNO TOLEDO </t>
  </si>
  <si>
    <t>ASSOCIAÇÃO CULTURAL QUILOMBO BROTAS</t>
  </si>
  <si>
    <t>T649g</t>
  </si>
  <si>
    <t>T649p</t>
  </si>
  <si>
    <t>T865c</t>
  </si>
  <si>
    <t>CELSO NUNES SEM AMARRAS</t>
  </si>
  <si>
    <t>R672s</t>
  </si>
  <si>
    <t>MARIA DE LOURDES BORGES RIBEIRO</t>
  </si>
  <si>
    <t>P659h</t>
  </si>
  <si>
    <t>LAURO ÁVILA PEREIRA</t>
  </si>
  <si>
    <t>P436a</t>
  </si>
  <si>
    <t>PRISCILA FERREIRA PERAZZO</t>
  </si>
  <si>
    <t>P426b</t>
  </si>
  <si>
    <t>O36c</t>
  </si>
  <si>
    <t>SHIGEO NISHIMURA</t>
  </si>
  <si>
    <t>N722b</t>
  </si>
  <si>
    <t>N385h</t>
  </si>
  <si>
    <t>DANIEL MUNDURUKU</t>
  </si>
  <si>
    <t>M965t</t>
  </si>
  <si>
    <t>M929m</t>
  </si>
  <si>
    <t>M484f</t>
  </si>
  <si>
    <t>MANUAL PRÁTICO DO MECÂNICO 7ªED. E.2</t>
  </si>
  <si>
    <t>ELETRÔNICA 4ªED. V.2 E.2</t>
  </si>
  <si>
    <t>ELETRÔNICA 4ªED. V.2 E.3</t>
  </si>
  <si>
    <t>DISPOSITIVOS SEMICONDUTORES: DIODOS E TRANSITORES 12ªED.E.1</t>
  </si>
  <si>
    <t>CIRCUITOS EM CORRENTE ALTERNADA 5ªED.</t>
  </si>
  <si>
    <t>ABDEL BARI ATWAN</t>
  </si>
  <si>
    <t>A887h</t>
  </si>
  <si>
    <t>ANTONIO MARCO V. CIPELLI</t>
  </si>
  <si>
    <t>MANUAL DO ENGENHEIRO ELETRÔNICO VOL 5 E.1</t>
  </si>
  <si>
    <t>NEIRE DO ROSSIO MARTINS</t>
  </si>
  <si>
    <t>M379u</t>
  </si>
  <si>
    <t>RMC REGIÃO METROPOLITANA DE CAMPINAS: 10 ANOS DE INTEGRAÇÃO</t>
  </si>
  <si>
    <t>M379r</t>
  </si>
  <si>
    <t>LENDAS DE EXU 2ªED.</t>
  </si>
  <si>
    <t>ROSSINI TAVARES DE LIMA</t>
  </si>
  <si>
    <t>ABECÊ DO FOLCLORE 5ªED.</t>
  </si>
  <si>
    <t>ROMANI</t>
  </si>
  <si>
    <t>CLEUSA FÁTIMA T. ROMANI</t>
  </si>
  <si>
    <t>K75f</t>
  </si>
  <si>
    <t>HIROMI KAMAKURA</t>
  </si>
  <si>
    <t>K15c</t>
  </si>
  <si>
    <t>JOSÉ GERALDO SIMÕES JÚNIOR</t>
  </si>
  <si>
    <t>J95a</t>
  </si>
  <si>
    <t>JOSÉ TADEU JORGE</t>
  </si>
  <si>
    <t>J82p</t>
  </si>
  <si>
    <t>ISOLA</t>
  </si>
  <si>
    <t>IVAN NEGRO ISOLA</t>
  </si>
  <si>
    <t>I73v</t>
  </si>
  <si>
    <t>BRASIL: 500 ANOS DE POVOAMENTO 2ªed.</t>
  </si>
  <si>
    <t>I12b</t>
  </si>
  <si>
    <t>BIBLIOTHECA INIVERSITATIS: ACERVO BIBLIOGRÁFICO DA UNIVERSIDADE DE S.PAULO SÉCULO XVII - VOLUME II</t>
  </si>
  <si>
    <t>H811b</t>
  </si>
  <si>
    <t>BIBLIOTHECA INIVERSITATIS: ACERVO BIBLIOGRÁFICO DA UNIVERSIDADE DE S.PAULO SÉCULO XVII - VOLUME I</t>
  </si>
  <si>
    <t>LUCIMARA RASMUSSEN GABUARDI</t>
  </si>
  <si>
    <t>ITATIBA NA HISTÓRIA E.1</t>
  </si>
  <si>
    <t>G112i</t>
  </si>
  <si>
    <t>ITATIBA NA HISTÓRIA E.2</t>
  </si>
  <si>
    <t>ITATIBA NA HISTÓRIA E.3</t>
  </si>
  <si>
    <t>ITATIBA NA HISTÓRIA E.4</t>
  </si>
  <si>
    <t>ITATIBA NA HISTÓRIA E.5</t>
  </si>
  <si>
    <t>PRISCILA ARANTES</t>
  </si>
  <si>
    <t>F797r</t>
  </si>
  <si>
    <t>BIBLIOTECA EDUCAÇÃO É CULTURA: REALIDADE BRASILEIRA V.1 E.3</t>
  </si>
  <si>
    <t>BIBLIOTECA EDUCAÇÃO É CULTURA: REALIDADE BRASILEIRA V.1 E.2</t>
  </si>
  <si>
    <t>BIBLIOTECA EDUCAÇÃO É CULTURA: REALIDADE BRASILEIRA V.1 E.4</t>
  </si>
  <si>
    <t>BIBLIOTECA EDUCAÇÃO É CULTURA: REALIDADE BRASILEIRA V.1 E.1</t>
  </si>
  <si>
    <t>EUGÊNIO PACCELI DA FONSECA</t>
  </si>
  <si>
    <t>CARTOGRAFIA ESCOLAR: A CARTOGRAFIA DA SALA DE AULA V. 1</t>
  </si>
  <si>
    <t>JOGRAF</t>
  </si>
  <si>
    <t>F743c</t>
  </si>
  <si>
    <t>CLÁUDIO FIGUEIREDO</t>
  </si>
  <si>
    <t>HISTÓRIA E CULTURA DOS POVOS INDÍGENAS NO BRASIL E.1</t>
  </si>
  <si>
    <t>F475h</t>
  </si>
  <si>
    <t>HISTÓRIA E CULTURA DOS POVOS INDÍGENAS NO BRASIL E.2</t>
  </si>
  <si>
    <t>F745h</t>
  </si>
  <si>
    <t>MARIA BETÂNIA FERREIRA</t>
  </si>
  <si>
    <t>CUIDO, LOGO EXISTO: A GRAMÁTICA DO CUIDADO E.1</t>
  </si>
  <si>
    <t>F383c</t>
  </si>
  <si>
    <t>CUIDO, LOGO EXISTO E.2</t>
  </si>
  <si>
    <t>CUIDO, LOGO EXISTO E.3</t>
  </si>
  <si>
    <t>THOMAS FARKAS</t>
  </si>
  <si>
    <t>F219a</t>
  </si>
  <si>
    <t>FERNANDA DE MORAES SARMENTO MACRUZ</t>
  </si>
  <si>
    <t>F113f</t>
  </si>
  <si>
    <t>RAYMUNDO MAGALHÃES JÚNIOR</t>
  </si>
  <si>
    <t>BIBLIOTECA EDUCAÇÃO É CULTURA - TEATRO I</t>
  </si>
  <si>
    <t>M188t</t>
  </si>
  <si>
    <t>BIBLIOTECA EDUCAÇÃO É CULTURA - TEATRO I E.2</t>
  </si>
  <si>
    <t>BIBLIOTECA EDUCAÇÃO É CULTURA - TEATRO II E.1</t>
  </si>
  <si>
    <t>M149t</t>
  </si>
  <si>
    <t>BIBLIOTECA EDUCAÇÃO É CULTURA: TEATRO II E.2</t>
  </si>
  <si>
    <t>FRANCISCO MIGNONE</t>
  </si>
  <si>
    <t>BIBLIOTECA EDUCAÇÃO É CULTURA - MÚSICA V.3 E.2</t>
  </si>
  <si>
    <t>M636m</t>
  </si>
  <si>
    <t>BIBLIOTECA EDUCAÇÃO É CULTURA: MÚSICA V. 3 E.1</t>
  </si>
  <si>
    <t>BIBLIOTECA EDUCAÇÃO É CULTURA: MÚSICA E.3</t>
  </si>
  <si>
    <t>BIBLIOTECA EDUCAÇÃO É CULTURA: MÚSICA E.4</t>
  </si>
  <si>
    <t>BIBLIOTECA EDUCAÇÃO É CULTURA: MÚSICA E.5</t>
  </si>
  <si>
    <t>LOLY AMARO DE SOUZA</t>
  </si>
  <si>
    <t>HEITOR VILLA-LOBOS 1ªED.</t>
  </si>
  <si>
    <t>S721h</t>
  </si>
  <si>
    <t>ALEJO CARPENTIER</t>
  </si>
  <si>
    <t>C294v</t>
  </si>
  <si>
    <t>MARINILDA BERTOLETE BOULAY</t>
  </si>
  <si>
    <t>B763g</t>
  </si>
  <si>
    <t>MOACIR DOS ANJOS</t>
  </si>
  <si>
    <t>A581c</t>
  </si>
  <si>
    <t>ANTONIO BOSSI-EZIO SESTO</t>
  </si>
  <si>
    <t>TRANSMISSÃO DE ENERGIA ELÉTRICA: LINHAS AÉREAS 2º ED.</t>
  </si>
  <si>
    <t>JOSÉ CLÁUDIO DA SILVA: 100 TELAS ,60 DIAS &amp; UM DIÁRIO DE VIAGEM</t>
  </si>
  <si>
    <t>JOSE CLAUDIO DA SILVA</t>
  </si>
  <si>
    <t>S586j</t>
  </si>
  <si>
    <t>S454m</t>
  </si>
  <si>
    <t>M586p</t>
  </si>
  <si>
    <t>S164p</t>
  </si>
  <si>
    <t>C156p</t>
  </si>
  <si>
    <t>LAMARTINE PEREIRA</t>
  </si>
  <si>
    <t>P436e</t>
  </si>
  <si>
    <t>VILMA LENÍ NISTA-PICCOLO</t>
  </si>
  <si>
    <t>EDUCAÇÃO FÍSICA</t>
  </si>
  <si>
    <t>N722e</t>
  </si>
  <si>
    <t>MANIFESTO DO PARTIDO COMUNISTA 2ªED.</t>
  </si>
  <si>
    <t>F983a</t>
  </si>
  <si>
    <t>MÁQUINAS ELÉTRICAS DE CORRENTE CONTÍNUA V.5</t>
  </si>
  <si>
    <t>MÁQUINAS DE CORRENTE CONTÍNUA: TEORIA E EXERCÍCIOS E.2</t>
  </si>
  <si>
    <t>MÁQUINAS DE INDUÇÃO TRIFÁSICAS: TEORIA E EXERCÍCIOS</t>
  </si>
  <si>
    <t>CIPRIANO</t>
  </si>
  <si>
    <t>LUÍS BENEDITO CIPRIANO</t>
  </si>
  <si>
    <t>MICROPROCESSADORES Z-80  4ªED. V.1</t>
  </si>
  <si>
    <t>MICROPROCESSADOR</t>
  </si>
  <si>
    <t>ANÁLISE DE CIRCUITOS EM CORRENTE CONTÍNUA  14ª ED.</t>
  </si>
  <si>
    <t>EMISSORES RECEPTORES 2ªED.</t>
  </si>
  <si>
    <t>ELECTRICAL MACHINES - PART ONE</t>
  </si>
  <si>
    <t>P. FLEURY E J.P. MATHIEU</t>
  </si>
  <si>
    <t>ELECTROSTATICA. CORRIENTES CONTINUAS. MAGNETISMO.</t>
  </si>
  <si>
    <t>ANÁLISE DE CIRCUITOS CA E.2</t>
  </si>
  <si>
    <t>ANÁLISE DE CIRCUITOS CA E.1</t>
  </si>
  <si>
    <t>ELETRÔNICA:  ELETRICIDADE, CORRENTE CONTÍNUA  11ª ED.</t>
  </si>
  <si>
    <t>ANÁLISE DE CIRCUITOS EM CORRENTE CONTÍNUA 12ªED E.2</t>
  </si>
  <si>
    <t>ANÁLISE DE CIRCUITOS EM CORRENTE CONTÍNUA 12ªED E.1</t>
  </si>
  <si>
    <t>ANÁLISE DE CIRCUITOS EM CORRENTE CONTÍNUA 12ªED E.3</t>
  </si>
  <si>
    <t>ANÁLISE DE CIRCUITOS EM CORRENTE CONTÍNUA 12ªED E.5</t>
  </si>
  <si>
    <t>ANÁLISE DE CIRCUITOS EM CORRENTE CONTÍNUA 12ªED E.4</t>
  </si>
  <si>
    <t>PROGRAMA PROFISSÃO - CIRCUITOS ELÉTRICOS CC-CA E.4</t>
  </si>
  <si>
    <t>AS LEIS DE KIRCHHOFF: EP 05 2ªED.</t>
  </si>
  <si>
    <t>JOSEPH A. EDMINISTER</t>
  </si>
  <si>
    <t>ELETRÔNICA DE POTÊNCIA: APLICAÇÃO DE DIODOS E TIRISTORES  2ªED.</t>
  </si>
  <si>
    <t>DISPOSITIVOS SEMICONDUTORES: TIRISTORES CONTROLE DE POTÊNCIA EM C.C E C.A.  7ª ED. E.1</t>
  </si>
  <si>
    <t>MARINA COLSANTI</t>
  </si>
  <si>
    <t>U226r</t>
  </si>
  <si>
    <t>TCP/IP BÁSICO &amp; CONECTIVIDADE EM REDES 2ªED.</t>
  </si>
  <si>
    <t>S725t</t>
  </si>
  <si>
    <t>ISLEIDE ARRUDA FONTENELLE</t>
  </si>
  <si>
    <t>BOITEMPO</t>
  </si>
  <si>
    <t>ELETRÔNICA ANALÓGIA: DISPOSITIVOS SEMICONDUTORES: TIRISTORES CONTROLE DE POTÊNCIA EM C.C E C.A.  7ª ED.</t>
  </si>
  <si>
    <t>CURSO DE INSTRUMENTAÇÃO ELETRÔNICA MULTÍMETROS V.1</t>
  </si>
  <si>
    <t>CURSO DE INSTRUMENTAÇÃO ELETRÔNICA MULTÍMETROS V.2 E.2</t>
  </si>
  <si>
    <t>HARMÔNICAS NAS INSTALAÇÕES ELÉTRICAS E.3</t>
  </si>
  <si>
    <t>HARMÔNICAS NAS INSTALAÇÕES ELÉTRICAS E.1</t>
  </si>
  <si>
    <t>INSTALAÇÕES ELÉTRICAS 1ªED.V.2</t>
  </si>
  <si>
    <t>INSTALAÇÕES ELÉTRICAS 1ªED.V.3</t>
  </si>
  <si>
    <t>INSTALAÇÕES ELÉTRICAS 3ªED.V.1</t>
  </si>
  <si>
    <t>INSTALACIONES ELÉCTRICAS   TOMO I</t>
  </si>
  <si>
    <t>O PONTO ONDE ESTAMOS 4ªED.</t>
  </si>
  <si>
    <t>M619p</t>
  </si>
  <si>
    <t>M619h</t>
  </si>
  <si>
    <t>DORIS RINALDI MEYER</t>
  </si>
  <si>
    <t>A TERRA DO SANTO E O MUNDO DOS ENGENHOS: ESTUDO DE UMA COMUNIDADE RURAL NORDESTINA</t>
  </si>
  <si>
    <t>M616t</t>
  </si>
  <si>
    <t>DEMÉTRIO MAGNOLI</t>
  </si>
  <si>
    <t>FORMAÇÃO DO ESTADO NACIONAL: AS CAPITAIS E OS SÍMBOLOS DO PODER POLÍTICO</t>
  </si>
  <si>
    <t>M199f</t>
  </si>
  <si>
    <t>RENATO MOCELLIN</t>
  </si>
  <si>
    <t>A HISTÓRIA CRÍTICA DA NAÇÃO BRASILEIRA</t>
  </si>
  <si>
    <t>M199h</t>
  </si>
  <si>
    <t>FERNANDA TORRES MAGALHÃES</t>
  </si>
  <si>
    <t>O SUSPEITO ATRAVES DAS LENTES: O DEOPS E A IMAGEM DA SUBVERSÃO ( 1930-1945)</t>
  </si>
  <si>
    <t>M188s</t>
  </si>
  <si>
    <t>SAMORA MACHEL</t>
  </si>
  <si>
    <t>M149d</t>
  </si>
  <si>
    <t>FRANCISCO VIDAL LUNA</t>
  </si>
  <si>
    <t>L961e</t>
  </si>
  <si>
    <t>VIDAL FRANCISCO LUNA</t>
  </si>
  <si>
    <t>SÃO PAULO NO SÉCULO XVIII</t>
  </si>
  <si>
    <t>L961s</t>
  </si>
  <si>
    <t>TANIA REGINA DE LUCA</t>
  </si>
  <si>
    <t>SÃO PAULO NO SÉCULO SEGUNDA METADE XX</t>
  </si>
  <si>
    <t>L931s</t>
  </si>
  <si>
    <t>JOSÉ SÉRGIO LEITE LOPES</t>
  </si>
  <si>
    <t>O VAPOR DO DIABO 2ªED.</t>
  </si>
  <si>
    <t>L864v</t>
  </si>
  <si>
    <t>P581e</t>
  </si>
  <si>
    <t>G768d</t>
  </si>
  <si>
    <t>E37d</t>
  </si>
  <si>
    <t>M688h</t>
  </si>
  <si>
    <t>HAMILTON M. MONTEIRO</t>
  </si>
  <si>
    <t>CARLOS GUILHERME MOTA (ORG.)</t>
  </si>
  <si>
    <t>REVOLUÇÃO FRANCESA 200 ANOS DEPOIS E.3</t>
  </si>
  <si>
    <t>M917r</t>
  </si>
  <si>
    <t>REVOLUÇÃO FRANCESA 200 ANOS DEPOIS E.2</t>
  </si>
  <si>
    <t>REVOLUÇÃO FRANCESA 200 ANOS DEPOIS E.1</t>
  </si>
  <si>
    <t>FERNANDO C. PRESTES MOTTA</t>
  </si>
  <si>
    <t>O QUE É BUROCRACIA 4ªED.</t>
  </si>
  <si>
    <t>M921q</t>
  </si>
  <si>
    <t>JOSÉ CARLOS PIRES MOURA</t>
  </si>
  <si>
    <t>HISTÓRIA DO BRASIL I - LIVRO 6</t>
  </si>
  <si>
    <t>M929h</t>
  </si>
  <si>
    <t>CLÓVIS MOURA</t>
  </si>
  <si>
    <t>OS QUILOMBOS E A REBELIÃO NEGRA 6ªED.</t>
  </si>
  <si>
    <t>M929q</t>
  </si>
  <si>
    <t>GERSON MOURA</t>
  </si>
  <si>
    <t>A CAMPANHA DO PETRÓLEO</t>
  </si>
  <si>
    <t>M929c</t>
  </si>
  <si>
    <t>AFONSO ARINOS DE MELLO FRANCO</t>
  </si>
  <si>
    <t>A VIDA DOS GRANDES BRASILEIROS-14</t>
  </si>
  <si>
    <t>N113v</t>
  </si>
  <si>
    <t>NANCY PRISCILLA S. NARO</t>
  </si>
  <si>
    <t>N218f</t>
  </si>
  <si>
    <t>BENEDITO HELOIZ NASCIMENTO</t>
  </si>
  <si>
    <t>N244d</t>
  </si>
  <si>
    <t>ILUMINISMO A REVOLUÇÃO  DAS LUZES 1ªED..</t>
  </si>
  <si>
    <t>BENEDICTO HELOIZ NASCIMENTO</t>
  </si>
  <si>
    <t>N244o</t>
  </si>
  <si>
    <t>JOSÉ LEONARDO DO NASCIMENTO</t>
  </si>
  <si>
    <t>SÃO PAULO NO SÉCULO XIX</t>
  </si>
  <si>
    <t>N244s</t>
  </si>
  <si>
    <t>ANA MARIA MELO NEGRÃO</t>
  </si>
  <si>
    <t>N385i</t>
  </si>
  <si>
    <t>ARY PINTO DAS NEVES</t>
  </si>
  <si>
    <t>O JARDIM PÚBLICO DE SÃO CARLOS DO PINHAL</t>
  </si>
  <si>
    <t>N511j</t>
  </si>
  <si>
    <t>PRISIONEIROS DE GUERRA: OS "SÚDITOS DO EIXO" NOS CAMPOS DE CONCENTRAÇÃO BRASILEIROS ( 1942 - 1945)</t>
  </si>
  <si>
    <t>P426p</t>
  </si>
  <si>
    <t>O PERIGO ALEMÃO E A REPRESSÃO POLICIAL NO ESTADO NOVO: COLEÇÃO TESES &amp; MONOGRAFIAS V. 1</t>
  </si>
  <si>
    <t>P426c</t>
  </si>
  <si>
    <t>FERNANDO PEIXOTO</t>
  </si>
  <si>
    <t>O QUE É TEATRO 10ªED.</t>
  </si>
  <si>
    <t>P377q</t>
  </si>
  <si>
    <t>PAULO MATOS PEIXOTO</t>
  </si>
  <si>
    <t>CAXIAS NUME TUTELAR DA NACIONALIDADE V.2</t>
  </si>
  <si>
    <t>P377c</t>
  </si>
  <si>
    <t>PEDROSO JUNIOR</t>
  </si>
  <si>
    <t>ANTONIO PEDROSO JUNIOR</t>
  </si>
  <si>
    <t>SOROCABANA - UNIÃO E LUTA  1ªED.</t>
  </si>
  <si>
    <t>PLENA</t>
  </si>
  <si>
    <t>P372s</t>
  </si>
  <si>
    <t>MARIA LIGIA PRADO</t>
  </si>
  <si>
    <t>A FORMAÇÃO DAS NAÇÕES LATINO-AMERICANO</t>
  </si>
  <si>
    <t>P226f</t>
  </si>
  <si>
    <t>MARIA CÉLIA TEIXEIRA AZEVEDO DE ABREU</t>
  </si>
  <si>
    <t>O PROFESSOR UNIVERSITÁRIO EM AULA: PRÁTICA E PRINCÍPIOS TEÓRICOS</t>
  </si>
  <si>
    <t>P162a</t>
  </si>
  <si>
    <t>RICARDO ABRAMOVAY</t>
  </si>
  <si>
    <t>O QUE É FOME 4ªED.</t>
  </si>
  <si>
    <t>A158q</t>
  </si>
  <si>
    <t>FRANCISCO DE OLIVEIRA</t>
  </si>
  <si>
    <t>O48d</t>
  </si>
  <si>
    <t>JOÃO RICARDO DE CASTRO CALDEIRA</t>
  </si>
  <si>
    <t>HISTÓRIA DO ESTADO DE SÃO PAULO: FORMAÇÃO DA UNIDADE PAULISTA V.3</t>
  </si>
  <si>
    <t>O22h</t>
  </si>
  <si>
    <t>PAULO EDUARDO NOGUEIRA</t>
  </si>
  <si>
    <t>PAULO FRANCIS: POLEMISTA PROFISSIONAL</t>
  </si>
  <si>
    <t>N778p</t>
  </si>
  <si>
    <t>ARLINDA ROCHA NOGUEIRA</t>
  </si>
  <si>
    <t>COLEÇÃO ALBERTO LAMEGO 2ªED.</t>
  </si>
  <si>
    <t>Z28s</t>
  </si>
  <si>
    <t>SIEGBERT ZANETTINI</t>
  </si>
  <si>
    <t>SIEGBERT ZANETTINI: ARQUITETURA, RAZÃO, SENSIBILIDADE</t>
  </si>
  <si>
    <t>REGINA MARIA PROSPERI MEYER</t>
  </si>
  <si>
    <t>A LESTE DO CENTRO: TERRITÓRIO DO URBANISMO</t>
  </si>
  <si>
    <t>LÚCIO COSTA</t>
  </si>
  <si>
    <t>LOMONACO</t>
  </si>
  <si>
    <t>MARIA APARECIDA TOSCHI LOMONACO</t>
  </si>
  <si>
    <t>REVISTA CIDADE: SÃO PAULO DE RAMOS DE AZEVEDO</t>
  </si>
  <si>
    <t>CENTRO DE PRESERVAÇÃO CULTURAL</t>
  </si>
  <si>
    <t>CIDADES UNIVERSITÁRIAS: PATRIMÔMIO URBANÍSTICO E ARQUITETÔNICO DA USP</t>
  </si>
  <si>
    <t>MARCO ANTONIO VILLA</t>
  </si>
  <si>
    <t>V695i</t>
  </si>
  <si>
    <t>T596p</t>
  </si>
  <si>
    <t>68000 FAMÍLIA DE MICROPROCESSADORES-32 BITS  SOFTWARE V.2</t>
  </si>
  <si>
    <t>68000 FAMÍLIA DE MICROPROCESSADORES-32 BITS  HARDWARE V.1</t>
  </si>
  <si>
    <t>LUÍS BENEDITO CYPRIANO</t>
  </si>
  <si>
    <t>MICROPROCESSADORES Z-80  5ªED. V.2</t>
  </si>
  <si>
    <t>P637h</t>
  </si>
  <si>
    <t>DIÁRIO DE BORDO: A VIAGEM PRESIDENCIAL DE TANCREDO  2ªED.</t>
  </si>
  <si>
    <t xml:space="preserve"> A ABOLIÇÃO DA ESCRAVIDÃO 3ªED.</t>
  </si>
  <si>
    <t>REGISTROS DE TERRAS DE SÃO PAULO: SENHOR BOM JESUS DO BRÁS V. 4</t>
  </si>
  <si>
    <t>P436r</t>
  </si>
  <si>
    <t>ENRIQUE PEREGALLI</t>
  </si>
  <si>
    <t>A AMÉRICA QUE OS EUROPEUS ENCONTRARAM</t>
  </si>
  <si>
    <t>P443a</t>
  </si>
  <si>
    <t>RAÍZES DO BRASIL 26ªED.</t>
  </si>
  <si>
    <t>CAIXAS NUME TUTELAR DA NACIONALIDADE V.1</t>
  </si>
  <si>
    <t>HISTÓRIA E VIDA: TEXTO DE APOIO E EXERCÍCIOS  V.3</t>
  </si>
  <si>
    <t>SALLES</t>
  </si>
  <si>
    <t>CAMPOS SALLES</t>
  </si>
  <si>
    <t>MANIFESTOS E MENSAGENS: 1898 - 1902</t>
  </si>
  <si>
    <t>P659m</t>
  </si>
  <si>
    <t>PEDRO ESTEVAM DA ROCHA POMAR</t>
  </si>
  <si>
    <t>A DEMOCRACIA INTOLERANTE: DUTRA, ADHEMAR E A REPRESSÃO AO PARTIDO COMUNISTA (1946-1950)</t>
  </si>
  <si>
    <t>P784d</t>
  </si>
  <si>
    <t>JOSÉ ALFREDO VIDIGAL PONTES</t>
  </si>
  <si>
    <t>DA REVOLTA DOS ESTUDANTES AO FIM DAS LIBERDADES DEMOCRÁTICAS 1968: DO SONHO AO PESADELO</t>
  </si>
  <si>
    <t>P813r</t>
  </si>
  <si>
    <t>POMER</t>
  </si>
  <si>
    <t>SUELY R. REIS DE QUEIROZ</t>
  </si>
  <si>
    <t>WLADIMIR POMAR</t>
  </si>
  <si>
    <t>ERA VARGAS: A MODERNIZAÇÃO CONSERVADORA 1ªED.</t>
  </si>
  <si>
    <t>P784e</t>
  </si>
  <si>
    <t>A FORMAÇÃO DAS NAÇÕES LATINO - AMERICANO 21ªED.</t>
  </si>
  <si>
    <t>P896f</t>
  </si>
  <si>
    <t>LUCIANO RAMOS</t>
  </si>
  <si>
    <t>OS REINOS BÁRBAROS</t>
  </si>
  <si>
    <t>R165r</t>
  </si>
  <si>
    <t>MARIA ALVES DE TOLEDO BRUNS (ORG.)</t>
  </si>
  <si>
    <t>TACIANA WIAZOVSKI</t>
  </si>
  <si>
    <t>BOLCHEVISMO  E JUDAÍSMO: A COMUNIDADE JUDAICA SOB O OLHAR DO DEOPS MÓDULO VI - COMUNISTAS</t>
  </si>
  <si>
    <t>W631b</t>
  </si>
  <si>
    <t>A REVOLUÇÃO DE 1932: CONSTITUIÇÃO E CIDADANIA - LIVRO DE ATIVIDADES</t>
  </si>
  <si>
    <t>V695r</t>
  </si>
  <si>
    <t>A REPÚBLICA BRASILEIRA: (1964-1984)  6ªED.</t>
  </si>
  <si>
    <t>V656r</t>
  </si>
  <si>
    <t>A REPÚBLICA BRASILEIRA: (1964-1984)  3ªED.</t>
  </si>
  <si>
    <t>MILTON VARGAS</t>
  </si>
  <si>
    <t>HISTÓRIA DA TÉCNICA E DA TECNOLOGIA NO BRASIL</t>
  </si>
  <si>
    <t>V297h</t>
  </si>
  <si>
    <t>THEREZINHA DE CASTRO</t>
  </si>
  <si>
    <t>T355j</t>
  </si>
  <si>
    <t>RODRIGO RODRIGUES TAVARES</t>
  </si>
  <si>
    <t>T231p</t>
  </si>
  <si>
    <t>ANDRÉ RAMOS TAVARES</t>
  </si>
  <si>
    <t>1988-2008: 20 ANOS DA CONSTITUIÇÃO CIDADÃ</t>
  </si>
  <si>
    <t>T231a</t>
  </si>
  <si>
    <t>STANLEY J. STEIN</t>
  </si>
  <si>
    <t>VASSOURAS: UM MUNICÍPIO BRASILEIRO DO CAFÉ, 1850-1900</t>
  </si>
  <si>
    <t>S819v</t>
  </si>
  <si>
    <t>MARCIA YUMI TAKEUCHI</t>
  </si>
  <si>
    <t>O PERIGO AMARELO EM TEMPOS DE GUERRA (1939-1945) MÓDULO III - JAPONESES</t>
  </si>
  <si>
    <t>T136p</t>
  </si>
  <si>
    <t>MARINA DE MELLO E SOUZA</t>
  </si>
  <si>
    <t>ISMARA IZEPE DE SOUZA</t>
  </si>
  <si>
    <t>REPÚBLICA ESPANHOLA: UM MODELO A SER EVITADO MÓDULO IV - ESPANHÓIS</t>
  </si>
  <si>
    <t>S719r</t>
  </si>
  <si>
    <t>OSVALDO RODRIGUES DE SOUZA</t>
  </si>
  <si>
    <t xml:space="preserve">HISTÓRIA DO BRASIL 20ªED.V.1 </t>
  </si>
  <si>
    <t>S719h</t>
  </si>
  <si>
    <t>J.B.MELLO E SOUZA</t>
  </si>
  <si>
    <t>S719c</t>
  </si>
  <si>
    <t>NELSON WERNECK SODRÉ</t>
  </si>
  <si>
    <t>S679t</t>
  </si>
  <si>
    <t>VALTER ROBERTO SILVÉRIO</t>
  </si>
  <si>
    <t>JOSÉ BONIFACIO DE ANDRADA E SILVA</t>
  </si>
  <si>
    <t>S586d</t>
  </si>
  <si>
    <t>JANICE THEODORO DA SILVA</t>
  </si>
  <si>
    <t>ROGÉRIO FORASTIERI DA SILVA</t>
  </si>
  <si>
    <t>A REVOLUÇÃO FRANCESA 1ªED.</t>
  </si>
  <si>
    <t>S586r</t>
  </si>
  <si>
    <t>EMILIANA ANDRÉO DA SILVA</t>
  </si>
  <si>
    <t>O DESPERTAR DO CAMPO: LUTAS CAMPONESAS NO INTERIOR DO ESTADO DE SÃO PAULO - MÓDULO VIII - GEOPOLÍTICA DO CONTROLE</t>
  </si>
  <si>
    <t>S581d</t>
  </si>
  <si>
    <t>NICOLAU SEVCENKO</t>
  </si>
  <si>
    <t>A REVOLTA DA VACINA: MENTES INSANAS EM CORPOS REBELDES</t>
  </si>
  <si>
    <t>S497r</t>
  </si>
  <si>
    <t>REGINA BEGA SANTOS</t>
  </si>
  <si>
    <t>S237m</t>
  </si>
  <si>
    <t>VIVIANE TERESINHA DOS SANTOS</t>
  </si>
  <si>
    <t>OS SEGUIDORES DO DUCE: OS ITALIANOS FASCISTAS NO ESTADO DE SÃO PAULO - MÓDULO V - ITALIANOS</t>
  </si>
  <si>
    <t>S237s</t>
  </si>
  <si>
    <t xml:space="preserve">OS SUBVERSIVOS DAS ARCADAS: MÓDULO II - ESTUDANTES </t>
  </si>
  <si>
    <t>PAULO SANDRONI</t>
  </si>
  <si>
    <t>S219q</t>
  </si>
  <si>
    <t>S237q</t>
  </si>
  <si>
    <t>CARL SANDBURG</t>
  </si>
  <si>
    <t>ABRAHAM LINCOLN V.3</t>
  </si>
  <si>
    <t>S213a</t>
  </si>
  <si>
    <t>LINCOLN V.2</t>
  </si>
  <si>
    <t>V712r</t>
  </si>
  <si>
    <t>LEON POMER</t>
  </si>
  <si>
    <t>O SURGIMENTO DAS NAÇÕES</t>
  </si>
  <si>
    <t>P785s</t>
  </si>
  <si>
    <t>PORTER</t>
  </si>
  <si>
    <t>KATHERINE ANNE PORTER</t>
  </si>
  <si>
    <t>SACCO E VANZETTI: UM ERRO IRREPARÁVEL</t>
  </si>
  <si>
    <t>P844s</t>
  </si>
  <si>
    <t>JOHN E. MARTIN</t>
  </si>
  <si>
    <t>PETER SOLMSSEN</t>
  </si>
  <si>
    <t>SECRETARIA DE CULTURA, ESPORTES E TURISMO</t>
  </si>
  <si>
    <t>S684f</t>
  </si>
  <si>
    <t>S115e</t>
  </si>
  <si>
    <t>RESERVA</t>
  </si>
  <si>
    <t>SYLVIA REGINA CULHARI</t>
  </si>
  <si>
    <t>C967i</t>
  </si>
  <si>
    <t>B134n</t>
  </si>
  <si>
    <t>NADA NA LÍNGUA É POR ACASO: POR UMA PEDAGOGIA DA VARIAÇÃO LINGUÍSTICA</t>
  </si>
  <si>
    <t>ANA CLARISSA STEFANELLO</t>
  </si>
  <si>
    <t>DIDÁTICA E AVALIAÇÃO DA APRENDIZAGEM NO ENSINO DE GEOGRAFIA</t>
  </si>
  <si>
    <t>LOUIS LEGRAND</t>
  </si>
  <si>
    <t>JORGE ANTONIO RANGEL (FIDEL)</t>
  </si>
  <si>
    <t>EDGARD ROQUETTE-PINTO</t>
  </si>
  <si>
    <t>MASSANGANA</t>
  </si>
  <si>
    <t>VERDE AMARELO: BLEU BLANC ROUGE</t>
  </si>
  <si>
    <t>BENÉ FONTELES</t>
  </si>
  <si>
    <t>ARQUIVO EM IMAGENS: NÚMERO 5 2ªED.</t>
  </si>
  <si>
    <t>BEATRIZ CAVALCANTI DE ARRUDA</t>
  </si>
  <si>
    <t>ARQUIVOS EM IMAGENS: NÚMERO 4</t>
  </si>
  <si>
    <t>ARQUIVO EM IMAGNES: NÚMERO 2 2ªED.</t>
  </si>
  <si>
    <t>À PROCURA DE UM OLHAR</t>
  </si>
  <si>
    <t>M217m</t>
  </si>
  <si>
    <t>PAULO MOREIRA LEITE</t>
  </si>
  <si>
    <t>ALAIN FRESNOT</t>
  </si>
  <si>
    <t xml:space="preserve">BENTO XVI NO BRASIL: REPORTAGEM FOTOGRÁFICA SOBRE A VISITA DO PAPA </t>
  </si>
  <si>
    <t>L533b</t>
  </si>
  <si>
    <t>FURLANI</t>
  </si>
  <si>
    <t>LÚCIA MARIA TEIXEIRA FURLANI</t>
  </si>
  <si>
    <t>VIVA PAGU</t>
  </si>
  <si>
    <t>F985v</t>
  </si>
  <si>
    <t>MARIA JOSÉ SPITERI</t>
  </si>
  <si>
    <t>ANTONIO LIZÁRRAGA: QUADRADOS EM QUADRADOS</t>
  </si>
  <si>
    <t>L789q</t>
  </si>
  <si>
    <t>ROGÉRIO BRAGA</t>
  </si>
  <si>
    <t>B813b</t>
  </si>
  <si>
    <t>ROSÂNGELA RENNÓ</t>
  </si>
  <si>
    <t>E78</t>
  </si>
  <si>
    <t>GILBERTO SALVADOR</t>
  </si>
  <si>
    <t>A946e</t>
  </si>
  <si>
    <t>ATÍLIO AVANCINI</t>
  </si>
  <si>
    <t>ANA MAE BARBOSA</t>
  </si>
  <si>
    <t>NOBU CHINEN</t>
  </si>
  <si>
    <t>LYGIA ELUF</t>
  </si>
  <si>
    <t>FUKUSHIMA</t>
  </si>
  <si>
    <t>ANTONIO REBOLO</t>
  </si>
  <si>
    <t>MARIA CECÍLIA FRANÇA LOURENÇO</t>
  </si>
  <si>
    <t>MAYRA LAUDANNA</t>
  </si>
  <si>
    <t>RAUL LODY</t>
  </si>
  <si>
    <t>UBIRATAN MACHADO</t>
  </si>
  <si>
    <t>DO MUCAMBO À CASA GRANDE: A CASA NA OBRA DE GILBERTO FREYRE</t>
  </si>
  <si>
    <t>MARCAS CM CAUDURO MARTINO ARQUITETOS ASSOCIADOS</t>
  </si>
  <si>
    <t>A IMAGEM CRÍTICA</t>
  </si>
  <si>
    <t>ARY FONTOURA: ENTRE RIOS E JANEIROS</t>
  </si>
  <si>
    <t>L648s</t>
  </si>
  <si>
    <t>PERCIVAL TIRAPELI</t>
  </si>
  <si>
    <t>RENATO EMERSON DOS SANTOS</t>
  </si>
  <si>
    <t>PILAR MARTIN PI LOPEZ</t>
  </si>
  <si>
    <t>L864a</t>
  </si>
  <si>
    <t>MEIO AMBIENTE: PATRIMÔNIO CULTURAL DA USP</t>
  </si>
  <si>
    <t>M188b</t>
  </si>
  <si>
    <t>M499</t>
  </si>
  <si>
    <t>P436s</t>
  </si>
  <si>
    <t>J12d</t>
  </si>
  <si>
    <t>EMICO OKUNO</t>
  </si>
  <si>
    <t>O41r</t>
  </si>
  <si>
    <t>O QUE É ENERGIA NUCLEAR 7ªED.</t>
  </si>
  <si>
    <t>DIRCEU D´ALKMIN TELLES</t>
  </si>
  <si>
    <t>REÚSO DA ÁGUA 1ªED.</t>
  </si>
  <si>
    <t>R445</t>
  </si>
  <si>
    <t>MARI ELIZABETE BERNARDINI SEIFFERT</t>
  </si>
  <si>
    <t>GESTÃO AMBIENTAL: INSTRUMENTOS, ESFERAS DE AÇÃO E EDUCAÇÃO AMBIENTAL 2ªED.</t>
  </si>
  <si>
    <t>S459g</t>
  </si>
  <si>
    <t>ISSO 14001 SISTEMAS DE GESTÃO AMBIENTAL: IMPLANTAÇÃO OBJETIVA E ECONÔMICA 4ªED.</t>
  </si>
  <si>
    <t>S459i</t>
  </si>
  <si>
    <t>EDUARDO ROBERTO DA SILVA</t>
  </si>
  <si>
    <t>MARIO TOLENTINO</t>
  </si>
  <si>
    <t>A ATMOSFERA TERRESTRE 2ªED.</t>
  </si>
  <si>
    <t>T649a</t>
  </si>
  <si>
    <t>VIEITAS</t>
  </si>
  <si>
    <t>CLAUDIA VIEITAS</t>
  </si>
  <si>
    <t>COLEÇÃO BRASIL NATUREZA FLORESTAS</t>
  </si>
  <si>
    <t>V657f</t>
  </si>
  <si>
    <t>CHRISTIANE APARECIDA HATSUMI TAJIRI</t>
  </si>
  <si>
    <t>T111h</t>
  </si>
  <si>
    <t>TERESA GALLOTTI FLORENZANO</t>
  </si>
  <si>
    <t>INICIAÇÃO EM SENSORIAMENTO REMOTO 2ªED.</t>
  </si>
  <si>
    <t>F632i</t>
  </si>
  <si>
    <t>EDUARDO JOSÉ GOMES GONÇALVES</t>
  </si>
  <si>
    <t>PARA ONDE VAMOS ? UMA ABORDAGEM MORAL PARA A CRISE DO MEIO AMBIENTE E.1</t>
  </si>
  <si>
    <t>G635p</t>
  </si>
  <si>
    <t>PARA ONDE VAMOS ? UMA ABORDAGEM MORAL PARA A CRISE DO MEIO AMBIENTE E.2</t>
  </si>
  <si>
    <t>PARA ONDE VAMOS ? UMA ABORDAGEM MORAL PARA A CRISE DO MEIO AMBIENTE E.3</t>
  </si>
  <si>
    <t>PARA ONDE VAMOS ? UMA ABORDAGEM MORAL PARA A CRISE DO MEIO AMBIENTE E.4</t>
  </si>
  <si>
    <t>PARA ONDE VAMOS ? UMA ABORDAGEM MORAL PARA A CRISE DO MEIO AMBIENTE E.5</t>
  </si>
  <si>
    <t>NELSO GAUZE BONACORSO</t>
  </si>
  <si>
    <t>SERVOSISTEMAS LINEALES T.1</t>
  </si>
  <si>
    <t>MIKELL P. GROOVER</t>
  </si>
  <si>
    <t>GROOVER</t>
  </si>
  <si>
    <t>AUTOMAÇÃO INDUSTRIAL E SISTEMAS DE MANUFATURA 3ªED.</t>
  </si>
  <si>
    <t>R789p</t>
  </si>
  <si>
    <t>AUTOMAÇÃO INDUSTRIAL 2ªED.</t>
  </si>
  <si>
    <t>C238a</t>
  </si>
  <si>
    <t>AUTOMAÇÃO APLICADA 2ªED.</t>
  </si>
  <si>
    <t>G352a</t>
  </si>
  <si>
    <t>CONTROLADORES LÓGICOS PROGRAMÁVEIS: SISTEMAS DISCRETOS 2ªED. E.2</t>
  </si>
  <si>
    <t>S235a</t>
  </si>
  <si>
    <t>MANUAL PRÁTICA DE HIDRÁULICA PNEUMÁTICA 2ªED.</t>
  </si>
  <si>
    <t>ARTMARKETING</t>
  </si>
  <si>
    <t>A868m</t>
  </si>
  <si>
    <t>ELETRÔNICA BÁSICA PARA MECATRÔNICA 1ªed.</t>
  </si>
  <si>
    <t>CONTROLE AUTOMÁTICO: TEORIA E PROJETO</t>
  </si>
  <si>
    <t>D641s</t>
  </si>
  <si>
    <t xml:space="preserve">JOÃO BOSCO DA MOTA ALVES </t>
  </si>
  <si>
    <t xml:space="preserve">CONTROLE DE ROBÔ </t>
  </si>
  <si>
    <t>CARTGRAF</t>
  </si>
  <si>
    <t>RÁDIO E ELETRÔNICA: CONSERTE APARELHOS Nº 07</t>
  </si>
  <si>
    <t>TELEVISÃO</t>
  </si>
  <si>
    <t>CURSO DE TELEVISÃO PARTE I TV P&amp;B 2ªED. V.1</t>
  </si>
  <si>
    <t>TELEVISÃO TRANSMISSÃO E RECEPÇÃO V.1</t>
  </si>
  <si>
    <t xml:space="preserve">GROB </t>
  </si>
  <si>
    <t>BERNARD GROB</t>
  </si>
  <si>
    <t>TELEVISÃO BÁSICA: PRINCÍPIOS E REPARAÇÃO  4ªED.</t>
  </si>
  <si>
    <t xml:space="preserve">TELECOMUNICAÇÕES: REDES DE ALTA VELOCIDADE, SISTEMAS PDH E SHD </t>
  </si>
  <si>
    <t>F528m</t>
  </si>
  <si>
    <t xml:space="preserve">RELÉS TELEFÔNICOS </t>
  </si>
  <si>
    <t>ADALTON P. DE TOLEDO</t>
  </si>
  <si>
    <t>MANUAL DO RÁDIO 3ªED.</t>
  </si>
  <si>
    <t>621.39</t>
  </si>
  <si>
    <t>R349</t>
  </si>
  <si>
    <t>LLOYD TEMES</t>
  </si>
  <si>
    <t>TELECOMUNICAÇÕES: PRINCÍPIOS E TENDÊNCIAS 5ªED.</t>
  </si>
  <si>
    <t>ROBERT A. MOLLENKAMP</t>
  </si>
  <si>
    <t>MARGARIDA CINTRA GORDINHO</t>
  </si>
  <si>
    <t>RUDOLF A. STORCH</t>
  </si>
  <si>
    <t>FUNDAMENTOS DE TELEFONIA 7ªED.</t>
  </si>
  <si>
    <t>ELETRÔNICA V.9</t>
  </si>
  <si>
    <t>BIDLINGMAIER</t>
  </si>
  <si>
    <t>MEINRAD BIDLINGMAIER</t>
  </si>
  <si>
    <t>TÉCNICAS DE MEDIÇÃO EM TELECOMUNICAÇÕES</t>
  </si>
  <si>
    <t xml:space="preserve">HELMUTH BORDHAGE </t>
  </si>
  <si>
    <t>ELETRA TV A CORES  10ªED. V.5</t>
  </si>
  <si>
    <t>TELECOMUNICAÇÕES: EVOLUÇÃO E REVOLUÇÃO 8ª ED.</t>
  </si>
  <si>
    <t>A TELEMÁTICA 70ª ed.</t>
  </si>
  <si>
    <t>M378t</t>
  </si>
  <si>
    <t>PICQUENARD</t>
  </si>
  <si>
    <t>TELECOMUNICAÇÕES AVANÇADAS: SISTEMAS E TECNOLOGIA E.1</t>
  </si>
  <si>
    <t>TELECOMUNICAÇÕES AVANÇADAS: SISTEMAS E TECNOLOGIA E.2</t>
  </si>
  <si>
    <t>LABORATÓRIO DE MICROCONTROLADORES: FAMÍLIA 8051 5ªED E.5</t>
  </si>
  <si>
    <t>LABORATÓRIO DE MICROCONTROLADORES: FAMÍLIA 8051 5ªED E.1</t>
  </si>
  <si>
    <t>LABORATÓRIO DE MICROCONTROLADORES: FAMÍLIA 8051 5ªED E.2</t>
  </si>
  <si>
    <t>LABORATÓRIO DE MICROCONTROLADORES: FAMÍLIA 8051 5ªED E.3</t>
  </si>
  <si>
    <t>LABORATÓRIO DE MICROCONTROLADORES: FAMÍLIA 8051 5ªED E.4</t>
  </si>
  <si>
    <t>ERICSSON</t>
  </si>
  <si>
    <t>TELECOM TERMINAL CIRCUITS DATA BOOK</t>
  </si>
  <si>
    <t>REFERENCE DATA RADIO ENGINEER 5</t>
  </si>
  <si>
    <t>SECOND</t>
  </si>
  <si>
    <t>USAL</t>
  </si>
  <si>
    <t>F318r</t>
  </si>
  <si>
    <t>TELEPHONE SET Ics  1ªed.</t>
  </si>
  <si>
    <t>A448c</t>
  </si>
  <si>
    <t>EISELE</t>
  </si>
  <si>
    <t>ANTON EISELE</t>
  </si>
  <si>
    <t>TV A CÔRES PAL-M  V.1</t>
  </si>
  <si>
    <t>TV A CÔRES PAL-M  V.2</t>
  </si>
  <si>
    <t>EQUIVALÊNCIAS DE VÁLVULAS  V. 2</t>
  </si>
  <si>
    <t>METAL</t>
  </si>
  <si>
    <t>J97t</t>
  </si>
  <si>
    <t>LUIZ A. P. VICTORIA</t>
  </si>
  <si>
    <t>A448a</t>
  </si>
  <si>
    <t>LIVROS TÉCNICOS LTDA</t>
  </si>
  <si>
    <t>THE  A R R L  ANTENNA BOOK</t>
  </si>
  <si>
    <t>P176e</t>
  </si>
  <si>
    <t>JORGE RUEDAS DE LA SERNA</t>
  </si>
  <si>
    <t>S481a</t>
  </si>
  <si>
    <t>THERESINHA DE CASTRO</t>
  </si>
  <si>
    <t>ÁFRICA:  GEOHISTÓRIA, GEOPOLÍTICA E RELAÇÕES INTERNACIONAIS</t>
  </si>
  <si>
    <t>C355a</t>
  </si>
  <si>
    <t>JOSÉ AUGUSTO GUILHON ALBUQUERQUE</t>
  </si>
  <si>
    <t>A345e</t>
  </si>
  <si>
    <t>ISAAC AKCELRUD</t>
  </si>
  <si>
    <t>O ORIENTE MÉDIO  4ªED.</t>
  </si>
  <si>
    <t>A313o</t>
  </si>
  <si>
    <t>O ORIENTE MÉDIO  3ªED.</t>
  </si>
  <si>
    <t>JOSÉ ROBERTO DO AMARAL LAPA</t>
  </si>
  <si>
    <t xml:space="preserve"> A ECONOMIA CAFEEIRA 3ªED.</t>
  </si>
  <si>
    <t>JORGE ADOUM</t>
  </si>
  <si>
    <t>DO MESTRE SECRETO E SEUS MISTÉRIOS</t>
  </si>
  <si>
    <t>A239m</t>
  </si>
  <si>
    <t>CÁSSIA CHRISPINIANO ADDUCI</t>
  </si>
  <si>
    <t>A "PÁTRIA PAULISTA"</t>
  </si>
  <si>
    <t>A222p</t>
  </si>
  <si>
    <t>FRANCISCO ACHCAR</t>
  </si>
  <si>
    <t>O ANEL DE POLÍCRATES E OUTRAS HISTÓRIAS</t>
  </si>
  <si>
    <t>A175a</t>
  </si>
  <si>
    <t>ROBERTO ACCIOLI</t>
  </si>
  <si>
    <t>A169h</t>
  </si>
  <si>
    <t>AMÉRICO J. LACOMBE</t>
  </si>
  <si>
    <t>CEM ANOS DE REPÚBLICA CENTENÁRIO DA BANDEIRA 1889-1989 PRESIDENTES DA REPÚBLICA SÍMBOLOS, HINOS E CANÇÕES E.1</t>
  </si>
  <si>
    <t>CEM ANOS DE REPÚBLICA CENTENÁRIO DA BANDEIRA 1889-1989 PRESIDENTES DA REPÚBLICA SÍMBOLOS, HINOS E CANÇÕES E.2</t>
  </si>
  <si>
    <t>CEM ANOS DE REPÚBLICA CENTENÁRIO DA BANDEIRA 1889-1989 PRESIDENTES DA REPÚBLICA SÍMBOLOS, HINOS E CANÇÕES E.3</t>
  </si>
  <si>
    <t>A142p</t>
  </si>
  <si>
    <t>CEM ANOS DE REPÚBLICA CENTENÁRIO DA BANDEIRA 1889-1989 PRESIDENTES DA REPÚBLICA SÍMBOLOS, HINOS E CANÇÕES E.4</t>
  </si>
  <si>
    <t>CHARLES E. SPORCK</t>
  </si>
  <si>
    <t>ROHM CO.</t>
  </si>
  <si>
    <t>A CIDADE E AS SERRAS E.6</t>
  </si>
  <si>
    <t>A CIDADE E AS SERRAS E.7</t>
  </si>
  <si>
    <t>A CIDADE E AS SERRAS E.8</t>
  </si>
  <si>
    <t>A CIDADE E AS SERRAS E.10</t>
  </si>
  <si>
    <t>DATA BOOK 97-98: OPTO DEVICES</t>
  </si>
  <si>
    <t>PAULO MORELLI</t>
  </si>
  <si>
    <t>M842v</t>
  </si>
  <si>
    <t>RUBEM BIÁFORA: A CORAGEM DE SER</t>
  </si>
  <si>
    <t>EDMAR PEREIRA: RAZÃO E SENSIBILIDADE</t>
  </si>
  <si>
    <t>EDMAR PEREIRA</t>
  </si>
  <si>
    <t>VENTURINI</t>
  </si>
  <si>
    <t>TONI VENTURINI</t>
  </si>
  <si>
    <t>P421m</t>
  </si>
  <si>
    <t>R248e</t>
  </si>
  <si>
    <t>1808  2ªed.</t>
  </si>
  <si>
    <t>G633m</t>
  </si>
  <si>
    <t>A IGREJA NO MUNDO MODERNO V.4</t>
  </si>
  <si>
    <t>A335i</t>
  </si>
  <si>
    <t xml:space="preserve">EBEN UPTON </t>
  </si>
  <si>
    <t>ALEX FISBERG</t>
  </si>
  <si>
    <t>MOCHILA SOCIAL: UM OLHAR SOBRE O DESENVOLVIMENTO SOCIAL E POBREZA NO LESTE DA ÁFRICA  1ªED.</t>
  </si>
  <si>
    <t>A VIDA DE LEONARDO DA VINCI: O HOMEN DA RENASCENÇA</t>
  </si>
  <si>
    <t>F478v</t>
  </si>
  <si>
    <t>VERA LÚCIA AMARAL FERLINI</t>
  </si>
  <si>
    <t>A CIVILIZAÇÃO DO AÇÚCAR: SÉCULOS XVI a XVIII  3ªED.</t>
  </si>
  <si>
    <t>F362c</t>
  </si>
  <si>
    <t>CRISTINA DE LOURDES PELLEGRINO FERES</t>
  </si>
  <si>
    <t>HERDEIROS DA FUNDAÇÃO: "LAVORO" E "FAMIGLIA" EM SÃO CAETANO</t>
  </si>
  <si>
    <t>F349h</t>
  </si>
  <si>
    <t>F112q</t>
  </si>
  <si>
    <t>HISTÓRIA DO BRASIL  13ªED.</t>
  </si>
  <si>
    <t>RAYMUNDO FAORO</t>
  </si>
  <si>
    <t>OS DONOS DO PODER  12ªED. V.1</t>
  </si>
  <si>
    <t>F111d</t>
  </si>
  <si>
    <t>EDOUARD HOCQUART</t>
  </si>
  <si>
    <t xml:space="preserve">O LAVATER DAS SENHORAS </t>
  </si>
  <si>
    <t>H686l</t>
  </si>
  <si>
    <t>ANTONIO HERCULANO LOPES</t>
  </si>
  <si>
    <t>ENTRE EUROPA E ÁFRICA: A INVENÇÃO DO CARIOCA</t>
  </si>
  <si>
    <t>L61e</t>
  </si>
  <si>
    <t>A EDUCAÇÃO DOS NEGROS, MESTIÇOS E INDIANOS NA ÁFRICA DO SUL</t>
  </si>
  <si>
    <t xml:space="preserve">REP. ÁFRICA SUL </t>
  </si>
  <si>
    <t>A545m</t>
  </si>
  <si>
    <t>G112q</t>
  </si>
  <si>
    <t>ENTRADAS &amp; BANDEIRAS  13ªED.</t>
  </si>
  <si>
    <t>G112e</t>
  </si>
  <si>
    <t>BIBLIOTECA E EDUCAÇÃO É CULTURA: REALIDADE BRASILEIRA V.1</t>
  </si>
  <si>
    <t>F893r</t>
  </si>
  <si>
    <t>FRANCISCO FILIPAK</t>
  </si>
  <si>
    <t>F483t</t>
  </si>
  <si>
    <t>KRIEGER</t>
  </si>
  <si>
    <t>GUSTAVO KRIEGER</t>
  </si>
  <si>
    <t>CELSO FURTADO</t>
  </si>
  <si>
    <t>FORMAÇÃO ECONÔMICA DO BRASIL 26ªED.</t>
  </si>
  <si>
    <t>F992f</t>
  </si>
  <si>
    <t>D324j</t>
  </si>
  <si>
    <t>F683n</t>
  </si>
  <si>
    <t>CLAUDE FOHLEN</t>
  </si>
  <si>
    <t>O FAROESTE (1860-1890)</t>
  </si>
  <si>
    <t>F657f</t>
  </si>
  <si>
    <t>FÉLIX LUNA</t>
  </si>
  <si>
    <t>BREVE HISTORIA DE LOS ARGENTINOS 1ªED.</t>
  </si>
  <si>
    <t>PEDRO PAULO A. FUNARI</t>
  </si>
  <si>
    <t>F979l</t>
  </si>
  <si>
    <t>HORÁCIO GONZÁLES</t>
  </si>
  <si>
    <t>O QUE É SUBDESENVOLVIMENTO  10ªED.</t>
  </si>
  <si>
    <t>G643q</t>
  </si>
  <si>
    <t>ÉLSIE DA COSTA GIRARDELLI</t>
  </si>
  <si>
    <t>G519t</t>
  </si>
  <si>
    <t>G661c</t>
  </si>
  <si>
    <t>ZULEIKA GODOI GOMES</t>
  </si>
  <si>
    <t>MONOGRAFIA HISTÓRICA E ESTATÍSTICA DO DISTRITO DE SOUSAS</t>
  </si>
  <si>
    <t>MARCELLA LOPES GUIMARÃES</t>
  </si>
  <si>
    <t>G963c</t>
  </si>
  <si>
    <t>CAPÍTULOS DE HISTÓRIA: O TRABALHO COMO FONTES e.1</t>
  </si>
  <si>
    <t>CAPÍTULOS DE HISTÓRIA: O TRABALHO COMO FONTES E.2</t>
  </si>
  <si>
    <t>AYMARÁ EDUCAÇÃO</t>
  </si>
  <si>
    <t>CAPÍTULOS DE HISTÓRIA: O TRABALHO COMO FONTES E.3</t>
  </si>
  <si>
    <t>J33p</t>
  </si>
  <si>
    <t>ROMA IMPERIAL</t>
  </si>
  <si>
    <t>HADAS</t>
  </si>
  <si>
    <t>MOSES HADAS</t>
  </si>
  <si>
    <t>H125r</t>
  </si>
  <si>
    <t>JOHN R. HALE</t>
  </si>
  <si>
    <t>H161i</t>
  </si>
  <si>
    <t>HENRIQUES</t>
  </si>
  <si>
    <t>AFFONSO HENRIQUES</t>
  </si>
  <si>
    <t>ASCENSÃO E QUEDA DE GETÚLIO VARGAS</t>
  </si>
  <si>
    <t>H518a</t>
  </si>
  <si>
    <t>MÁRCIA CRISTINA HIPÓLIDE</t>
  </si>
  <si>
    <t>CONTEXTUALIZAR É RECONHECER O SIGNIFICADO DO CONHECIMENTO CIENTÍFICO E.1</t>
  </si>
  <si>
    <t>H667c</t>
  </si>
  <si>
    <t>CONTEXTUALIZAR É RECONHECER O SIGNIFICADO DO CONHECIMENTO CIENTÍFICO E.2</t>
  </si>
  <si>
    <t>MARIA DE LOURDES JANOTTI</t>
  </si>
  <si>
    <t>ANDRÉ IKI SIQUEIRA</t>
  </si>
  <si>
    <t>JOÃO SALDANHA: UMA VIDA EM JOGO</t>
  </si>
  <si>
    <t>I26j</t>
  </si>
  <si>
    <t>FRANCISCO IGLÉSIAS</t>
  </si>
  <si>
    <t>I24i</t>
  </si>
  <si>
    <t>JOSÉ MARQUES DE MELO</t>
  </si>
  <si>
    <t>IMPRENSA BRASILEIRA: PERSONAGENS QUE FIZERAM HISTÓRIA V.4</t>
  </si>
  <si>
    <t>IMPRENSA BRASILEIRA: PERSONAGENS QUE FIZERAM HISTÓRIA V.2</t>
  </si>
  <si>
    <t>IMPRENSA BRASILEIRA: PERSONAGENS QUE FIZERAM HISTÓRIA V.3</t>
  </si>
  <si>
    <t>NISE JINKINGS</t>
  </si>
  <si>
    <t>TRABALHO E RESISTÊNCIA NA "FONTE MISTERIOSA"</t>
  </si>
  <si>
    <t>J61t</t>
  </si>
  <si>
    <t>BOULOS JÚNIOR</t>
  </si>
  <si>
    <t>ALFREDO BOULOS JÚNIOR</t>
  </si>
  <si>
    <t>O ÍNDIO TAMBÉM FESTEJA? 2ªED.</t>
  </si>
  <si>
    <t>J91i</t>
  </si>
  <si>
    <t>J91s</t>
  </si>
  <si>
    <t>DIÉGUES JÚNIOR</t>
  </si>
  <si>
    <t>MANUEL DIÉGUES JÚNIOR</t>
  </si>
  <si>
    <t>ETNIAS E CULTURAS NO BRASIL  6ªED.</t>
  </si>
  <si>
    <t>J95e</t>
  </si>
  <si>
    <t>O SABOR DA HISTÓRIA: O ENGENHO E SUA GENTE</t>
  </si>
  <si>
    <t>J95s</t>
  </si>
  <si>
    <t>O SABOR DA HISTÓRIA: OS INDÍGENAS ANTES E DEPOIS DE CABRAL</t>
  </si>
  <si>
    <t>A TERRA ESTÁ MESMO EM PERIGO?</t>
  </si>
  <si>
    <t>J95t</t>
  </si>
  <si>
    <t>CARNIER JÚNIOR</t>
  </si>
  <si>
    <t>PLÍNIO CARNIER JÚNIOR</t>
  </si>
  <si>
    <t xml:space="preserve">IMIGRANTES: VIAGEM - TRABALHO - INTEGRAÇÃO </t>
  </si>
  <si>
    <t>J95i</t>
  </si>
  <si>
    <t>LUIZ KOSHIBA</t>
  </si>
  <si>
    <t>AMÉRICAS: UMA INTRODUÇÃO HISTÓRICA</t>
  </si>
  <si>
    <t>K89t</t>
  </si>
  <si>
    <t>ANTÔNIO LAGO</t>
  </si>
  <si>
    <t>L177q</t>
  </si>
  <si>
    <t>LAGO</t>
  </si>
  <si>
    <t>O QUE É LITERATURA 8ªED.</t>
  </si>
  <si>
    <t>L191q</t>
  </si>
  <si>
    <t>Q7d</t>
  </si>
  <si>
    <t>MARIA LIGIA DE OLIVEIRA BARBOSA</t>
  </si>
  <si>
    <t>CONHECIMENTO E IMAGINAÇÃO: SOCIOLOGIA PARA O ENSINO MÉDIO E.1</t>
  </si>
  <si>
    <t>CONHECIMENTO E IMAGINAÇÃO: SOCIOLOGIA PARA O ENSINO MÉDIO E.2</t>
  </si>
  <si>
    <t>CONHECIMENTO E IMAGINAÇÃO: SOCIOLOGIA PARA O ENSINO MÉDIO E.3</t>
  </si>
  <si>
    <t>ANDRÉIA GALVÃO</t>
  </si>
  <si>
    <t>CADERNOS CEMARX N° 2 - V.1</t>
  </si>
  <si>
    <t>C122</t>
  </si>
  <si>
    <t>CADERNOS CEMARX N° 3 - V.1</t>
  </si>
  <si>
    <t>FAGNER CARNIEL</t>
  </si>
  <si>
    <t>A SOCIOLOGIA EM SALA DE AULA: DIÁLOGOS SOBRE O ENSINO E SUAS PRÁTICAS 1ªED. E.3</t>
  </si>
  <si>
    <t>F288s</t>
  </si>
  <si>
    <t>A SOCIOLOGIA EM SALA DE AULA: DIÁLOGOS SOBRE O ENSINO E SUAS PRÁTICAS 1ªED. E.2</t>
  </si>
  <si>
    <t>A SOCIOLOGIA EM SALA DE AULA: DIÁLOGOS SOBRE O ENSINO E SUAS PRÁTICAS 1ªED. E.1</t>
  </si>
  <si>
    <t>C436m</t>
  </si>
  <si>
    <t>C569</t>
  </si>
  <si>
    <t>D578a</t>
  </si>
  <si>
    <t>GUIMARÃES NETO</t>
  </si>
  <si>
    <t>EUCLIDES GUIMARÃES NETO</t>
  </si>
  <si>
    <t>EDUCAR PELA SOCIOLOGIA: CONTRIBUIÇÕES PARA A FORMAÇÃO DO CIDADÃO E. 1</t>
  </si>
  <si>
    <t>G963e</t>
  </si>
  <si>
    <t>EDUCAR PELA SOCIOLOGIA CONTRIBUIÇÕES PARA A FORMAÇÃO DO CIDADÃO E.2</t>
  </si>
  <si>
    <t>EDUCAR PELA SOCIOLOGIA: CONTRIBUIÇÕES PARA A FORMAÇÃO DO CIDADÃO E.3</t>
  </si>
  <si>
    <t>MARIALICE MENCARINI FORACCHI</t>
  </si>
  <si>
    <t>SOCIOLOGIA E SOCIEDADE: LEITURAS DE INTRODUÇÃO À SOCIOLOGIA</t>
  </si>
  <si>
    <t>F536s</t>
  </si>
  <si>
    <t>FLORESTAN FERNANDES</t>
  </si>
  <si>
    <t>IANNI</t>
  </si>
  <si>
    <t>OCTAVIO IANNI</t>
  </si>
  <si>
    <t>I11f</t>
  </si>
  <si>
    <t>KUPSTAS</t>
  </si>
  <si>
    <t>MARCIA KUPSTAS</t>
  </si>
  <si>
    <t>GEORGES MAGNANE</t>
  </si>
  <si>
    <t>G196s</t>
  </si>
  <si>
    <t>CARLOS B. MARTINS</t>
  </si>
  <si>
    <t>O QUE É SOCIOLOGIA.  6ªED.</t>
  </si>
  <si>
    <t>DE MASI</t>
  </si>
  <si>
    <t>DOMENICO DE MASI</t>
  </si>
  <si>
    <t>D394o</t>
  </si>
  <si>
    <t>CARLOS MINC</t>
  </si>
  <si>
    <t>ECOLOGIA E CIDADANIA 2ªED.</t>
  </si>
  <si>
    <t>C663e</t>
  </si>
  <si>
    <t>PÉRSIO SANTOS DE OLIVEIRA</t>
  </si>
  <si>
    <t>LUCIO FLAVIO PINTO</t>
  </si>
  <si>
    <t>L659c</t>
  </si>
  <si>
    <t>AMORIM</t>
  </si>
  <si>
    <t>GALENO AMORIM</t>
  </si>
  <si>
    <t>R437r</t>
  </si>
  <si>
    <t>DENIS L. ROSENFIELD</t>
  </si>
  <si>
    <t>R813d</t>
  </si>
  <si>
    <t>RUY MARTINS ALTENFELDER SILVA</t>
  </si>
  <si>
    <t>O PRESSUPOSTO DA ÉTICA: NA ECONOMIA, NAS EMPRESAS, NA POLÍTICA E NA SOCIEDADE</t>
  </si>
  <si>
    <t>LEJEUNE MATO GROSSO DE CARVALHO</t>
  </si>
  <si>
    <t>SOCIOLOGIA E ENSINO EM DEBATE</t>
  </si>
  <si>
    <t>S678</t>
  </si>
  <si>
    <t>ERIC R. WOLF</t>
  </si>
  <si>
    <t>W853s</t>
  </si>
  <si>
    <t>MAURO WOLF</t>
  </si>
  <si>
    <t>M853t</t>
  </si>
  <si>
    <t>TRABALHO EM DEBATE</t>
  </si>
  <si>
    <t>K95t</t>
  </si>
  <si>
    <t>HELENA MORLEY</t>
  </si>
  <si>
    <t>C871t</t>
  </si>
  <si>
    <t>C975p</t>
  </si>
  <si>
    <t>CHRISTINE CASTILHO FONTELLES</t>
  </si>
  <si>
    <t>CUIDADOS COM A VIDA E.1</t>
  </si>
  <si>
    <t>C966</t>
  </si>
  <si>
    <t>CUIDADOS COM A VIDA E.2</t>
  </si>
  <si>
    <t>MACHADO DE ASSIS: MEMÓRIAS PÓSTUMAS DE BRÁS CUBAS; DOM CASMURRO - RESUMO - COMENTÁRIOS - EXERCÍCIOS  1ªED.</t>
  </si>
  <si>
    <t xml:space="preserve">PRIMAVERA NUM ESPELHO PARTIDO  </t>
  </si>
  <si>
    <t>B462p</t>
  </si>
  <si>
    <t>O48a</t>
  </si>
  <si>
    <t>AUTO AJUDA</t>
  </si>
  <si>
    <t>ANTONIO BARRETO DO AMARAL</t>
  </si>
  <si>
    <t>HISTÓRIA DOS VELHOS TEATROS DE SÃO PAULO VOL. XV</t>
  </si>
  <si>
    <t>A485h</t>
  </si>
  <si>
    <t>ÁLVARO GONÇALVES ANTUNES ANDREUCCI</t>
  </si>
  <si>
    <t>CULTURA AMORDAÇADA: INTELECTUAIS E MÚSICOS SOB A VIGILÂNCIA DO DEOPS MÓDULO VI - COMUNISTAS</t>
  </si>
  <si>
    <t>A555c</t>
  </si>
  <si>
    <t>WANDER MELO MIRANDA</t>
  </si>
  <si>
    <t>A613</t>
  </si>
  <si>
    <t>MARIA APARECIDA DE AQUINO</t>
  </si>
  <si>
    <t>A657a</t>
  </si>
  <si>
    <t>A ALIMENTAÇÃO DO LEVIATÃ NOS PLANOS REGIONAL E NACIONAL: MUDANÇAS NO DEOPS/SP NO PÓS-1964 FAMÍLIA 50 VOL. 5  E.2</t>
  </si>
  <si>
    <t>O QUE É NORDESTE BRASILEIRO 4ªED.</t>
  </si>
  <si>
    <t>NO CORAÇÃO DA TREVAS: O DEOPS/SP VISTO POR DENTRO</t>
  </si>
  <si>
    <t>A657c</t>
  </si>
  <si>
    <t>A CONSTÂNCIA DO OLHAR VIGILANTE: A PREOCUPAÇÃO COM CRIME POLÍTICO FAMÍLIAS 10 E 20  e.1</t>
  </si>
  <si>
    <t>A CONSTÂNCIA DO OLHAR VIGILANTE: A PREOCUPAÇÃO COM CRIME POLÍTICO FAMÍLIAS 10 E 20  e.2</t>
  </si>
  <si>
    <t>O DEOPS/SP EM BUSCA DO CRIME POLÍTICO FAMÍLIA 50 E. 1</t>
  </si>
  <si>
    <t>A657d</t>
  </si>
  <si>
    <t>O DEOPS/SP EM BUSCA DO CRIME POLÍTICO FAMÍLIA 50 E. 2</t>
  </si>
  <si>
    <t>O DISSECAR DA ESTRUTURA ADMINISTRATIVA DO DEOPS/SP E.1</t>
  </si>
  <si>
    <t>O DISSECAR DA ESTRUTURA ADMINISTRATIVA DO DEOPS/SP E.2</t>
  </si>
  <si>
    <t>ANTONIO AUGUSTO ARANTES</t>
  </si>
  <si>
    <t>O QUE É CULTURA POPULAR 2ªED.</t>
  </si>
  <si>
    <t>A662q</t>
  </si>
  <si>
    <t>ARBEX JR.</t>
  </si>
  <si>
    <t>JOSÉ ARBEX JR.</t>
  </si>
  <si>
    <t>OUTRA AMÉRICA: APOGEU, CRISE E DECADÊNCIA DOS ESTADOS UNIDOS</t>
  </si>
  <si>
    <t>A664o</t>
  </si>
  <si>
    <t>JOSÉ JOBSON DE ANDRADE ARRUDA</t>
  </si>
  <si>
    <t>A773s</t>
  </si>
  <si>
    <t>HISTÓRIA MODERNA E CONTEMPORÂNEA  17ªED.</t>
  </si>
  <si>
    <t>A773h</t>
  </si>
  <si>
    <t>ARNALDO RODRIGUES BARBALHO</t>
  </si>
  <si>
    <t>ELETROBRÁS</t>
  </si>
  <si>
    <t>B228e</t>
  </si>
  <si>
    <t>IDEL BECKER</t>
  </si>
  <si>
    <t>PEQUENA HISTÓRIA DA CIVILIZAÇÃO OCIDENTAL 8ªED.</t>
  </si>
  <si>
    <t>B395p</t>
  </si>
  <si>
    <t>NO TEMPO DOS BANDEIRANTES VOL.XX</t>
  </si>
  <si>
    <t>B425t</t>
  </si>
  <si>
    <t>BELLOTTO</t>
  </si>
  <si>
    <t>HELOÍSA LIBERALLI BELLOTTO</t>
  </si>
  <si>
    <t>COMO FAZER ANÁLISE DIPLOMÁTICA E ANÁLISE TIPOLÓGICA DE DOCUMENTO DE ARQUIVO E.1</t>
  </si>
  <si>
    <t>B446c</t>
  </si>
  <si>
    <t>COMO FAZER ANÁLISE DIPLOMÁTICA E ANÁLISE TIPOLÓGICA DE DOCUMENTO DE ARQUIVO E.2</t>
  </si>
  <si>
    <t>HOLIEN GONÇALVES BEZERRA</t>
  </si>
  <si>
    <t>A REVOLUÇÃO CHINESA  2ªED.</t>
  </si>
  <si>
    <t>B574r</t>
  </si>
  <si>
    <t>NORBERTO BOBBIO</t>
  </si>
  <si>
    <t>ENSAIOS SOBRE CIÊNCIA POLÍTICA NA ITÁLIA</t>
  </si>
  <si>
    <t>B663e</t>
  </si>
  <si>
    <t>JOÃO BRAGA</t>
  </si>
  <si>
    <t>TRILHAS DO RECIFE  6ªED.</t>
  </si>
  <si>
    <t>B829t</t>
  </si>
  <si>
    <t>JEAN-JACQUES ROUSSEAU</t>
  </si>
  <si>
    <t>R864c</t>
  </si>
  <si>
    <t>DEE BROWN</t>
  </si>
  <si>
    <t>B877f</t>
  </si>
  <si>
    <t>BEATRIZ DE MIRANDA BRUSANTIN</t>
  </si>
  <si>
    <t xml:space="preserve"> NA BOCA DO SERTÃO: O PERIGO POLÍTICO NO INTERIOR DO ESTADO DE SÃO PAULO (1930-1945) </t>
  </si>
  <si>
    <t>B886b</t>
  </si>
  <si>
    <t>HÉCTOR H. BRUIT</t>
  </si>
  <si>
    <t>O IMPERIALISMO 2ªED.</t>
  </si>
  <si>
    <t>B886i</t>
  </si>
  <si>
    <t>EDUARDO BUENO</t>
  </si>
  <si>
    <t>HISTÓRIA DO BRASIL  2ªED.</t>
  </si>
  <si>
    <t>FOLHA DE SÃO PAULO</t>
  </si>
  <si>
    <t>C.A. BURLAND</t>
  </si>
  <si>
    <t>B961i</t>
  </si>
  <si>
    <t>RICHARD BURTON</t>
  </si>
  <si>
    <t>B974v</t>
  </si>
  <si>
    <t>MARIA LUIZA TUCCI CARNEIRO</t>
  </si>
  <si>
    <t>C289i</t>
  </si>
  <si>
    <t>C331t</t>
  </si>
  <si>
    <t>JOSÉ ÊNIO CASALECCHI</t>
  </si>
  <si>
    <t>A PROCLAMAÇÃO DA REPÚBLICA 3ªED.</t>
  </si>
  <si>
    <t>C334p</t>
  </si>
  <si>
    <t>C355h</t>
  </si>
  <si>
    <t>DÁCIO ANTÔNIO DE CASTRO</t>
  </si>
  <si>
    <t>ANGLO HISTÓRIA GERAL II LIVRO 9</t>
  </si>
  <si>
    <t>JÚLIO JOSÉ CHIAVENATO</t>
  </si>
  <si>
    <t>A REVOLUÇÃO DE 1930  4ªED.</t>
  </si>
  <si>
    <t>MARILENA CHAUI</t>
  </si>
  <si>
    <t>O QUE É IDEOLOGIA  9ªED.</t>
  </si>
  <si>
    <t>C496q</t>
  </si>
  <si>
    <t>FRANCISCO C. WEFFORT (ORG.)</t>
  </si>
  <si>
    <t>OS CLÁSSICOS DA POLÍTICA - VOL. 1</t>
  </si>
  <si>
    <t>C583</t>
  </si>
  <si>
    <t>SECRETÁRIA DA EDUCAÇÃO</t>
  </si>
  <si>
    <t>C565</t>
  </si>
  <si>
    <t>CÁCERES</t>
  </si>
  <si>
    <t>HISTÓRIA DA AMÉRICA  2ªED.</t>
  </si>
  <si>
    <t>C118h</t>
  </si>
  <si>
    <t>ANA ELISA CORRÊA</t>
  </si>
  <si>
    <t>NILO ODALIA</t>
  </si>
  <si>
    <t>HISTÓRIA DO ESTADO DE SÃO PAULO: A FORMAÇÃO DA UNIDADE PAULISTA 1ªED. VOL.1 COLÔNIA E IMPÉRIO</t>
  </si>
  <si>
    <t>C146h</t>
  </si>
  <si>
    <t xml:space="preserve">HSTÓRIA DO ESTADO DE SÃO PAULO: A FORMAÇÃO DA UNIDADE PAULOSTA 1ªED. VOL.2 </t>
  </si>
  <si>
    <t>RAYMUNDO CAMPOS</t>
  </si>
  <si>
    <t>HISTÓRIA DO BRASIL 2ªED. E.1</t>
  </si>
  <si>
    <t>C198h</t>
  </si>
  <si>
    <t>HISTÓRIA DO BRASIL  2ªED. E.2</t>
  </si>
  <si>
    <t>CANÊDO</t>
  </si>
  <si>
    <t>LETÍCIA BICALHO CANÊDO</t>
  </si>
  <si>
    <t>A DESCOLONIZAÇÃO DA ÁSIA E DA ÁFRICA  2ªED.</t>
  </si>
  <si>
    <t>C221d</t>
  </si>
  <si>
    <t>ALÍRIO CARVALHO CARDOSO</t>
  </si>
  <si>
    <t>C266h</t>
  </si>
  <si>
    <t>REGINA CLARO</t>
  </si>
  <si>
    <t>OLHAR A ÁFRICA: FONTES VISUAIS PARA SALA DE AULA 1ªED.E.3</t>
  </si>
  <si>
    <t>C591o</t>
  </si>
  <si>
    <t xml:space="preserve">CLARO </t>
  </si>
  <si>
    <t>OLHAR A ÁFRICA 1ªED. E.1</t>
  </si>
  <si>
    <t>OLHAR A ÁFRICA 1ªED. E.2</t>
  </si>
  <si>
    <t>CRISTINA COIN</t>
  </si>
  <si>
    <t>C652g</t>
  </si>
  <si>
    <t>JORGE COLI</t>
  </si>
  <si>
    <t>O QUE É ARTE 8ªED.</t>
  </si>
  <si>
    <t>C696q</t>
  </si>
  <si>
    <t>JAIME CORTESÃO</t>
  </si>
  <si>
    <t>ALEXANDRE DE GUSMÃO &amp; O TRATADO DE MADRID T.1</t>
  </si>
  <si>
    <t>C828t</t>
  </si>
  <si>
    <t>DALMO DE ABREU DALLARI</t>
  </si>
  <si>
    <t>O QUE É PARTICIPAÇÃO POLÍTICA</t>
  </si>
  <si>
    <t>D136q</t>
  </si>
  <si>
    <t>ORLANDO VIEIRA DANTAS</t>
  </si>
  <si>
    <t>D192v</t>
  </si>
  <si>
    <t>L. DE AZEVEDO</t>
  </si>
  <si>
    <t>D213h</t>
  </si>
  <si>
    <t>ROGÉRIO DEZEM</t>
  </si>
  <si>
    <t xml:space="preserve">IVENTÁRIO DEOPS: MÓDULO III, JAPONESES: SHINDÔ RENMEI: TERRORISMO E REPRESSÃO </t>
  </si>
  <si>
    <t>D532s</t>
  </si>
  <si>
    <t>UM DIÁLOGO NO REINO DOS MORTOS</t>
  </si>
  <si>
    <t>D536</t>
  </si>
  <si>
    <t>INSTITUTO DE ESTUDOS BRASILEIROS</t>
  </si>
  <si>
    <t>PAULO DUARTE</t>
  </si>
  <si>
    <t>AGORA NÓS: CHRONICA DA REVOLUÇÃO PAULISTA, COM OS PERFIS DE ALGUNS HEROES DA RETAGUARDA</t>
  </si>
  <si>
    <t>D812a</t>
  </si>
  <si>
    <t>D812p</t>
  </si>
  <si>
    <t>PAULO DE QUEIROZ DUARTE</t>
  </si>
  <si>
    <t>OS VOLUNTÁRIOS DA PÁTRIA NA GUERRA DO PARAGUAI V. 3   TOMO III</t>
  </si>
  <si>
    <t>D812v</t>
  </si>
  <si>
    <t>ENGLAND</t>
  </si>
  <si>
    <t>TALES OF MYSTERY AND IMAGINATION E.1</t>
  </si>
  <si>
    <t>TALES OF MYSTERY AND IMAGINATION E.2</t>
  </si>
  <si>
    <t>TALES OF MYSTERY AND IMAGINATION E.3</t>
  </si>
  <si>
    <t>TALES OF MYSTERY AND IMAGINATION E.4</t>
  </si>
  <si>
    <t>TALES OF MYSTERY AND IMAGINATION E.5</t>
  </si>
  <si>
    <t>TALES OF MYSTERY AND IMAGINATION E.6</t>
  </si>
  <si>
    <t>TALES OF MYSTERY AND IMAGINATION E.7</t>
  </si>
  <si>
    <t>TALES OF MYSTERY AND IMAGINATION E.8</t>
  </si>
  <si>
    <t>TALES OF MYSTERY AND IMAGINATION E.9</t>
  </si>
  <si>
    <t>TALES OF MYSTERY AND IMAGINATION E.10</t>
  </si>
  <si>
    <t>TALES OF MYSTERY AND IMAGINATION E.11</t>
  </si>
  <si>
    <t>TALES OF MYSTERY AND IMAGINATION E.12</t>
  </si>
  <si>
    <t>TALES OF MYSTERY AND IMAGINATION E.13</t>
  </si>
  <si>
    <t>TALES OF MYSTERY AND IMAGINATION E.14</t>
  </si>
  <si>
    <t>TALES OF MYSTERY AND IMAGINATION E.15</t>
  </si>
  <si>
    <t>P743t</t>
  </si>
  <si>
    <t>ALLINIE SILVESTRE MOREIRA</t>
  </si>
  <si>
    <t xml:space="preserve">H673 </t>
  </si>
  <si>
    <t>MARIA TOLENTINO</t>
  </si>
  <si>
    <t>T649e</t>
  </si>
  <si>
    <t xml:space="preserve">MANUAL DE EQUIVALÊNCIA &amp; CARACTERÍSTICA DE TRANSITORES </t>
  </si>
  <si>
    <t>INSTRUMENTATION CATALOGUE 1998</t>
  </si>
  <si>
    <t>NATIONAL INSTRUMENTS</t>
  </si>
  <si>
    <t>FORNECEDOR MUNDIAL DE FERRAMENTAS PROFISSIONAIS</t>
  </si>
  <si>
    <t>GEDORE</t>
  </si>
  <si>
    <t>JOSÉ RUBENS ALVES DE SOUZA</t>
  </si>
  <si>
    <t>GUIA EM DA NBR 5410: INSTALAÇÕES ELÉTRICAS DE BAIXA TENSÃO</t>
  </si>
  <si>
    <t>COMANDO NUMÉRICO CNC: TÉCNICA OPERACIONAL TORNEAMENTO: PROGRAMAÇÃO E OPERAÇÃO</t>
  </si>
  <si>
    <t>I59c</t>
  </si>
  <si>
    <t>SECO</t>
  </si>
  <si>
    <t>COPY MILLING: SECO MILLING CUTTERS AND INSERTS FOR SHAPED CAVITIES, MOULDS, DIES AND FORMS</t>
  </si>
  <si>
    <t>LINEAR AND DATA ACQUISITION</t>
  </si>
  <si>
    <t xml:space="preserve">HARRIS </t>
  </si>
  <si>
    <t>TEST &amp; MEASUREMENT CATALOG 1992</t>
  </si>
  <si>
    <t>COMANDO NUMÉRICO CNC: TÉCNICA OPERACIONAL CURSO BÁSICO</t>
  </si>
  <si>
    <t>RICHARD P. BRENNAN</t>
  </si>
  <si>
    <t>GIGANTES DA FÍSICA: UMA HISTÓRIA DA FÍSICA MODERNA ATRAVÉS DE OITO BIOGRAFIAS</t>
  </si>
  <si>
    <t>B838g</t>
  </si>
  <si>
    <t>E35e</t>
  </si>
  <si>
    <t>F374f</t>
  </si>
  <si>
    <t>RICHARD P. FEYNMAN</t>
  </si>
  <si>
    <t>F435f</t>
  </si>
  <si>
    <t>SEGURANÇA ALIMENTAR E NUTRICIONAL VOL. 18, Nº 2, 2011</t>
  </si>
  <si>
    <t>L299e</t>
  </si>
  <si>
    <t>S456</t>
  </si>
  <si>
    <t>ANDERSON</t>
  </si>
  <si>
    <t>DUNCAN ANDERSON</t>
  </si>
  <si>
    <t>O QUE É NORDESTE BRASILEIRO 3ªED.</t>
  </si>
  <si>
    <t>CECÍLIA DE LARA</t>
  </si>
  <si>
    <t>L318n</t>
  </si>
  <si>
    <t>O VIVER EM COLÔNIA V. 1</t>
  </si>
  <si>
    <t>L318v</t>
  </si>
  <si>
    <t>CRISTINA LEMINSKI</t>
  </si>
  <si>
    <t>L554t</t>
  </si>
  <si>
    <t>LINDA LEWIN</t>
  </si>
  <si>
    <t>POLÍTICA E PARENTELA NA PARAÍBA</t>
  </si>
  <si>
    <t>L672p</t>
  </si>
  <si>
    <t>JOÃO PLUTARCO RODRIGUES LIMA</t>
  </si>
  <si>
    <t>A HISTÓRIA DA MATERNIDADE DE CAMPINAS</t>
  </si>
  <si>
    <t>L732h</t>
  </si>
  <si>
    <t>LUIZ ROBERTO LOPEZ</t>
  </si>
  <si>
    <t>HISTÓRIA DO BRASIL CONTEMPORÂNEO  3ªED.</t>
  </si>
  <si>
    <t>L864h</t>
  </si>
  <si>
    <t>HISTÓRIA DO BRASIL IMPERIAL  3ªED.</t>
  </si>
  <si>
    <t>DIVA NOLF NAZARIO</t>
  </si>
  <si>
    <t>N335v</t>
  </si>
  <si>
    <t>LUCIA SILVA PARRA</t>
  </si>
  <si>
    <t>COMBATES PELA LIBERDADE: O MOVIMENTO ANARQUISTA SOB A VIGILÂNCIA DO DEOPS/SP (1924-1945)</t>
  </si>
  <si>
    <t>P258c</t>
  </si>
  <si>
    <t>LISBELA E O PRISIONEIRO 3ªED. E. 5</t>
  </si>
  <si>
    <t>LISBELA E O PRISIONEIRO 3ªED. E. 6</t>
  </si>
  <si>
    <t>T769m</t>
  </si>
  <si>
    <t>M665c</t>
  </si>
  <si>
    <t>CONSERVAÇÃO DE ALIMENTOS 3ªED.</t>
  </si>
  <si>
    <t>FÁBIO SABA</t>
  </si>
  <si>
    <t>S113m</t>
  </si>
  <si>
    <t>AGUEDA BERNADETE BITTENCOURT UHLE</t>
  </si>
  <si>
    <t>REVISTA DO NÚCLEO DE ESTUDOS E PESQUISAS EM ALIMENTAÇÃO V.3</t>
  </si>
  <si>
    <t>SÔNIA MARIA BRUTSCHER</t>
  </si>
  <si>
    <t>ANÁLISE DA ATUAÇÃO DA ENFERMAGEM NO AMBULÁTORIO: A DISTÂNCIA ENTRE SER E DEVE SER</t>
  </si>
  <si>
    <t>ALEXANDRE FIORELLI</t>
  </si>
  <si>
    <t>HIDRO CINESIOTERAPIA: PRINCÍPIOS E TÉCNICAS TERAPÊUTICAS</t>
  </si>
  <si>
    <t>B913a</t>
  </si>
  <si>
    <t>A994e</t>
  </si>
  <si>
    <t>PORTUGUÊS/LINGUÍSTICA</t>
  </si>
  <si>
    <t>L619g</t>
  </si>
  <si>
    <t>CAMARA JR.</t>
  </si>
  <si>
    <t>J. MATTOSO CAMARA JR.</t>
  </si>
  <si>
    <t>C172f</t>
  </si>
  <si>
    <t>LIVRARIA ACADÊMICA</t>
  </si>
  <si>
    <t>GRAMÁTICA HISTÓRICA 6ªED. V.4</t>
  </si>
  <si>
    <t>PORTUGUÊS/GRAMÁTICA</t>
  </si>
  <si>
    <t>C871g</t>
  </si>
  <si>
    <t>L949g</t>
  </si>
  <si>
    <t>NOSSA GRAMÁTICA: PRÁTICA  11ªED.</t>
  </si>
  <si>
    <t>S119n</t>
  </si>
  <si>
    <t>CHAVE DA LINGUA: PRIMEIRAS NOÇÕES DE GRAMÁTICA MINISTRADAS À INFÂNCIA 3ªED.</t>
  </si>
  <si>
    <t>M917c</t>
  </si>
  <si>
    <t>L732g</t>
  </si>
  <si>
    <t>B391l</t>
  </si>
  <si>
    <t>R585e</t>
  </si>
  <si>
    <t>PORTUGUÊS/DIDÁTICA</t>
  </si>
  <si>
    <t>SISTEMA DE ENSINO</t>
  </si>
  <si>
    <t>A567l</t>
  </si>
  <si>
    <t>H138f</t>
  </si>
  <si>
    <t>KAXUYANA DO IEPÉ</t>
  </si>
  <si>
    <t>A639</t>
  </si>
  <si>
    <t>ESTUDO DIRIGIDO DE LITERATURA PORTUGUÊSA V.2</t>
  </si>
  <si>
    <t>ENSINO DE LÍNGUA INGLESA NO ENSINO MÉDIO: TEORIA E PRÁTICA E.2</t>
  </si>
  <si>
    <t>ENSINO DE LÍNGUA INGLESA NO ENSINO MÉDIO: TEORIA E PRÁTICA E.1</t>
  </si>
  <si>
    <t>ENSINO DE LÍNGUA PORTUGUESA E.2</t>
  </si>
  <si>
    <t>ENSINO DE LÍNGUA PORTUGUESA E.1</t>
  </si>
  <si>
    <t>ANÁLISE LINGUÍSTICA NOS GENEROS TEXTUAIS 1ªED.E.2</t>
  </si>
  <si>
    <t>C577t</t>
  </si>
  <si>
    <t>621.381.2</t>
  </si>
  <si>
    <t>ELETRÔNICA 4ª ED. V.2 E.1</t>
  </si>
  <si>
    <t>A345a</t>
  </si>
  <si>
    <t>621.319.2</t>
  </si>
  <si>
    <t>S719d</t>
  </si>
  <si>
    <t>F438a</t>
  </si>
  <si>
    <t>L768m</t>
  </si>
  <si>
    <t>R788h</t>
  </si>
  <si>
    <t>L952o</t>
  </si>
  <si>
    <t>J12cc</t>
  </si>
  <si>
    <t>S843a</t>
  </si>
  <si>
    <t>629.89</t>
  </si>
  <si>
    <t>TALES OF MYSTERY AND IMAGINATION E.16</t>
  </si>
  <si>
    <t>TALES OF MYSTERY AND IMAGINATION E.17</t>
  </si>
  <si>
    <t>TALES OF MYSTERY AND IMAGINATION E.18</t>
  </si>
  <si>
    <t>TALES OF MYSTERY AND IMAGINATION E.19</t>
  </si>
  <si>
    <t>M621m</t>
  </si>
  <si>
    <t>MINIDICIONÁRIO-INGLÊS-PORTUGUÊS</t>
  </si>
  <si>
    <t>MICHAELIS: MINIDICIONÁRIO INGLÊS E.1</t>
  </si>
  <si>
    <t>MICHAELIS: MINIDICIONÁRIO INGLÊS E.2</t>
  </si>
  <si>
    <t>MICHAELIS: MINIDICIONÁRIO INGLÊS E.3</t>
  </si>
  <si>
    <t>MICHAELIS: MINIDICIONÁRIO INGLÊS E.4</t>
  </si>
  <si>
    <t>MICHAELIS: MINIDICIONÁRIO INGLÊS E.5</t>
  </si>
  <si>
    <t>MICHAELIS: MINIDICIONÁRIO INGLÊS E.6</t>
  </si>
  <si>
    <t xml:space="preserve">MICHAELIS : MINIDICIONÁRIO INGLÊS E.7  </t>
  </si>
  <si>
    <t>DICIONÁRIO ESCOLAR INGLÊS-PORTUGUÊS E.1</t>
  </si>
  <si>
    <t>DICIONÁRIO ESCOLAR INGLÊS-PORTUGUÊS E.2</t>
  </si>
  <si>
    <t>DICIONÁRIO ESCOLAR INGLÊS-PORTUGUÊS E.3</t>
  </si>
  <si>
    <t>423.69</t>
  </si>
  <si>
    <t>MICHAELIS PEQUENO DICIONÁRIO INGLÊS-PORTUGUÊS</t>
  </si>
  <si>
    <t>ANTERITA C. S. GODOY (ORG.)</t>
  </si>
  <si>
    <t>PROGRAMA DE NIVELAMENTO</t>
  </si>
  <si>
    <t>G588p</t>
  </si>
  <si>
    <t>C683e</t>
  </si>
  <si>
    <t>DINAH SILVEIRA DE QUEIRÓS</t>
  </si>
  <si>
    <t>B664b</t>
  </si>
  <si>
    <t>CONSELHO REGIONAL DE CONTABILIDADE</t>
  </si>
  <si>
    <t>SÉRIE MILLENNIUM</t>
  </si>
  <si>
    <t>C766m</t>
  </si>
  <si>
    <t>EDUARDO RIBEIRO</t>
  </si>
  <si>
    <t>A COMUNICAÇÃO NO SERVIÇO PÚBLICO</t>
  </si>
  <si>
    <t>C728</t>
  </si>
  <si>
    <t>R484cc</t>
  </si>
  <si>
    <t>SEMELHANTES E DIFERENÇAS E.1</t>
  </si>
  <si>
    <t>SEMELHANÇAS E DIFERENÇAS E.2</t>
  </si>
  <si>
    <t>MULLER</t>
  </si>
  <si>
    <t>ROLF MULLER</t>
  </si>
  <si>
    <t xml:space="preserve">CONFIABILIDADE: TABELAS E NOMOGRAMAS PARA USO PRÁTICO 1ªED. </t>
  </si>
  <si>
    <t>M958c</t>
  </si>
  <si>
    <t>DÊNIO MAUÉS</t>
  </si>
  <si>
    <t>CASA DE MÃE, CASA DE PAI</t>
  </si>
  <si>
    <t>M447c</t>
  </si>
  <si>
    <t>NILSON J. SILVA</t>
  </si>
  <si>
    <t>S586e</t>
  </si>
  <si>
    <t>R573c</t>
  </si>
  <si>
    <t>N778a</t>
  </si>
  <si>
    <t>MARCOS BAGNO</t>
  </si>
  <si>
    <t>ASTRONÁUTICA</t>
  </si>
  <si>
    <t>FASCÍNIO DO UNIVERSO E.1</t>
  </si>
  <si>
    <t>FASCÍNIO DO UNIVERSO E.2</t>
  </si>
  <si>
    <t>CORAÇÃO, CABEÇA E ESTÔMAGO E.1</t>
  </si>
  <si>
    <t>CORAÇÃO, CABEÇA E ESTÔMAGO E.2</t>
  </si>
  <si>
    <t>C348c</t>
  </si>
  <si>
    <t>PROGRAMA PROFISSÃO - CIRCUITOS ELÉTRICOS CC-CA E.6</t>
  </si>
  <si>
    <t>PROGRAMA PROFISSÃO - CIRCUITOS ELÉTRICOS CC-CA E.2</t>
  </si>
  <si>
    <t>PROGRAMA PROFISSÃO - CIRCUITOS ELÉTRICOS CC-CA E.1</t>
  </si>
  <si>
    <t>PROGRAMA PROFISSÃO - CIRCUITOS ELÉTRICOS CC-CA E.3</t>
  </si>
  <si>
    <t>PROGRAMA PROFISSÃO - CIRCUITOS ELÉTRICOS CC-CA E.5</t>
  </si>
  <si>
    <t>M345p</t>
  </si>
  <si>
    <t xml:space="preserve">SÃO BERNARDO 66ªED. </t>
  </si>
  <si>
    <t>M149r</t>
  </si>
  <si>
    <t>ADMINISTRAÇÃO FINANCEIRA  3ªED. E.8</t>
  </si>
  <si>
    <t>MAYOMBE E.3</t>
  </si>
  <si>
    <t>LEYA</t>
  </si>
  <si>
    <t>MAYOMBE E.4</t>
  </si>
  <si>
    <t>CLARO ENIGMA 1ªED. E.3</t>
  </si>
  <si>
    <t>CLARO ENIGMA 1ªED. E.4</t>
  </si>
  <si>
    <t>CAMINHOS CRUZADOS 1ªED. E.3</t>
  </si>
  <si>
    <t>CAMINHOS CRUZADOS 1ªED. E.4</t>
  </si>
  <si>
    <t>POEMAS NEGROS 1ªED. E.3</t>
  </si>
  <si>
    <t>POEMAS NEGROS 1ªED. E.4</t>
  </si>
  <si>
    <t>TERRA SONÂMBULA 1ªED. E.3</t>
  </si>
  <si>
    <t>TERRA SONÂMBULA 1ªED. E.4</t>
  </si>
  <si>
    <t>MINHA VIDA DE MENINA 1ªED. E.1</t>
  </si>
  <si>
    <t>MINHA VIDA DE MENINA 1ªED. E.2</t>
  </si>
  <si>
    <t>M864m</t>
  </si>
  <si>
    <t>SILVIO LEFÈVRE</t>
  </si>
  <si>
    <t xml:space="preserve">MARKETING DIRETO AO VIVO NO BRASIL </t>
  </si>
  <si>
    <t>L488m</t>
  </si>
  <si>
    <t>ROBERTO GIANNETTI DA FONSECA</t>
  </si>
  <si>
    <t>MEMÓRIAS DE UM TRADER: A HISTÓRIA VIVIDA DO COMÉRCIO EXTERIOR BRASILEIRO NOS ANOS 70 E 80 E. 1</t>
  </si>
  <si>
    <t>F676m</t>
  </si>
  <si>
    <t>MEMÓRIAS DE UM TRADER: A HISTÓRIA VIVIDA DO COMÉRCIO EXTERIOR BRASILEIRO NOS ANOS 70 E 80 E. 2</t>
  </si>
  <si>
    <t>MEMÓRIAS DE UM TRADER: A HISTÓRIA VIVIDA DO COMÉRCIO EXTERIOR BRASILEIRO NOS ANOS 70 E 80 E. 3</t>
  </si>
  <si>
    <t>ROY J. LEWICKI</t>
  </si>
  <si>
    <t>L669t</t>
  </si>
  <si>
    <t>LAÇOS DE FAMÍLIA E.6</t>
  </si>
  <si>
    <t>LAÇOS DE FAMÍLIA E.7</t>
  </si>
  <si>
    <t>LAÇOS DE FAMÍLIA E.8</t>
  </si>
  <si>
    <t>R788a</t>
  </si>
  <si>
    <t>S116g</t>
  </si>
  <si>
    <t>AS VIAGENS DE MARCO POLO E.4</t>
  </si>
  <si>
    <t>AS VIAGENS DE MARCO POLO E.2</t>
  </si>
  <si>
    <t>C419d</t>
  </si>
  <si>
    <t>C419p</t>
  </si>
  <si>
    <t>ANTÔNIO ARNOT CRESPO</t>
  </si>
  <si>
    <t>ESTATÍSTICA APLICADA 2ªED.</t>
  </si>
  <si>
    <t>519.5</t>
  </si>
  <si>
    <t>L318e</t>
  </si>
  <si>
    <t>HUGHES HALLETT</t>
  </si>
  <si>
    <t>A532a</t>
  </si>
  <si>
    <t>JOHN KOTTER</t>
  </si>
  <si>
    <t>K87l</t>
  </si>
  <si>
    <t>PAUL KRUGMAN</t>
  </si>
  <si>
    <t>K94i</t>
  </si>
  <si>
    <t>JULIO LOBOS</t>
  </si>
  <si>
    <t>J. LOBOS</t>
  </si>
  <si>
    <t>L799e</t>
  </si>
  <si>
    <t>SUSAN SMITH HUCZMARSKI</t>
  </si>
  <si>
    <t>B116i</t>
  </si>
  <si>
    <t>KARL E. ETTINGER</t>
  </si>
  <si>
    <t>E83d</t>
  </si>
  <si>
    <t>E83a</t>
  </si>
  <si>
    <t>E83c</t>
  </si>
  <si>
    <t>E83o</t>
  </si>
  <si>
    <t>GUSTAVO CERBASI</t>
  </si>
  <si>
    <t>FINANÇAS PESSOAIS</t>
  </si>
  <si>
    <t>ASTRONOMIA: ENSINO FUNDAMENTAL E MÉDIO V. 11  E.2</t>
  </si>
  <si>
    <t>M743f</t>
  </si>
  <si>
    <t>JEFERSON ALTENHOFEN ORTIZ</t>
  </si>
  <si>
    <t>P912</t>
  </si>
  <si>
    <t>FRANCISCO RAMALHO JUNIOR</t>
  </si>
  <si>
    <t>R165f</t>
  </si>
  <si>
    <t>530.07</t>
  </si>
  <si>
    <t>DIRCEU D'ALKMIN TELLES</t>
  </si>
  <si>
    <t>FÍSICA COM APLICAÇÃO TECNOLÓGICA V.1</t>
  </si>
  <si>
    <t>T273f</t>
  </si>
  <si>
    <t>B697f</t>
  </si>
  <si>
    <t>FUNDAMENTOS DE TRANSFERÊNCIA DE CALOR E DE MASSA</t>
  </si>
  <si>
    <t>F981</t>
  </si>
  <si>
    <t>EDUARDO FIGUEIREDO</t>
  </si>
  <si>
    <t>ÓPTICA V.14</t>
  </si>
  <si>
    <t>F528o</t>
  </si>
  <si>
    <t>R196e</t>
  </si>
  <si>
    <t>H821g</t>
  </si>
  <si>
    <t>B422p</t>
  </si>
  <si>
    <t>P659v</t>
  </si>
  <si>
    <t>C331s</t>
  </si>
  <si>
    <t>B817p</t>
  </si>
  <si>
    <t>L944a</t>
  </si>
  <si>
    <t>L799b</t>
  </si>
  <si>
    <t>M636a</t>
  </si>
  <si>
    <t>R196h</t>
  </si>
  <si>
    <t>C565c</t>
  </si>
  <si>
    <t>D812n</t>
  </si>
  <si>
    <t>H249m</t>
  </si>
  <si>
    <t>G641m</t>
  </si>
  <si>
    <t>P813j</t>
  </si>
  <si>
    <t>C331j</t>
  </si>
  <si>
    <t>P412f</t>
  </si>
  <si>
    <t>CLARICE NUNES</t>
  </si>
  <si>
    <t>REBECA GONTIJO</t>
  </si>
  <si>
    <t>N972a</t>
  </si>
  <si>
    <t>G195a</t>
  </si>
  <si>
    <t>L799c</t>
  </si>
  <si>
    <t>C332a</t>
  </si>
  <si>
    <t>F273d</t>
  </si>
  <si>
    <t>MARCOS MARQUES DE OLIVEIRA</t>
  </si>
  <si>
    <t>O48f</t>
  </si>
  <si>
    <t>UMBERTO</t>
  </si>
  <si>
    <t>UMBERTO ECO</t>
  </si>
  <si>
    <t>DIÁRIO MÍNIMO</t>
  </si>
  <si>
    <t>E17d</t>
  </si>
  <si>
    <t>VERDADE TROPICAL</t>
  </si>
  <si>
    <t>V432v</t>
  </si>
  <si>
    <t>781.63</t>
  </si>
  <si>
    <t>MÚSICA POPULAR BRASILEIRA</t>
  </si>
  <si>
    <t>EDISON</t>
  </si>
  <si>
    <t>EDILEUZA PENHA DE SOUZA</t>
  </si>
  <si>
    <t>ASSIS AYMONE</t>
  </si>
  <si>
    <t>BERTA WALDMAN</t>
  </si>
  <si>
    <t>SIDNEY ROCHA</t>
  </si>
  <si>
    <t>R672i</t>
  </si>
  <si>
    <t>O XANGÔ DE BAKER STREET</t>
  </si>
  <si>
    <t xml:space="preserve">S676x </t>
  </si>
  <si>
    <t>JOÃO ALVES DAS NEVES</t>
  </si>
  <si>
    <t>MESTRES DO CONTO BRASILEIRO</t>
  </si>
  <si>
    <t>N511m</t>
  </si>
  <si>
    <t>MORICONI</t>
  </si>
  <si>
    <t>ITALO MORICONI</t>
  </si>
  <si>
    <t>OS CEM MELHORES CONTOS BRASILEIROS DO SÉCULO</t>
  </si>
  <si>
    <t>M854c</t>
  </si>
  <si>
    <t>QUASE MEMÓRIA 27ªED. E.1</t>
  </si>
  <si>
    <t>QUASE MEMÓRIA E.2</t>
  </si>
  <si>
    <t xml:space="preserve">A POESIA SE ENCONTRA NA FLORESTA </t>
  </si>
  <si>
    <t>VALER</t>
  </si>
  <si>
    <t>MANAUS</t>
  </si>
  <si>
    <t>M527p</t>
  </si>
  <si>
    <t>T273m</t>
  </si>
  <si>
    <t>AS MENINAS 17ªED. E.4</t>
  </si>
  <si>
    <t>AS MENINAS 32ªED. E.5</t>
  </si>
  <si>
    <t>YOURCENAR</t>
  </si>
  <si>
    <t>MARGUERITE YOURCENAR</t>
  </si>
  <si>
    <t>A OBRA EM NEGRO</t>
  </si>
  <si>
    <t>RIOGRÁFICA</t>
  </si>
  <si>
    <t>Y67o</t>
  </si>
  <si>
    <t>DE UMA VEZ POR TODAS: VERSO E PROSA</t>
  </si>
  <si>
    <t>M527d</t>
  </si>
  <si>
    <t>DIVERSIDADE, ESPAÇO E RELAÇÕES ÉTNICO-RACIAIS 2ªED.</t>
  </si>
  <si>
    <t>306.43</t>
  </si>
  <si>
    <t>S237d</t>
  </si>
  <si>
    <t>DESENHO TÉCNICO PARA A ENGENHARIA 2ªED.</t>
  </si>
  <si>
    <t>620.004.2</t>
  </si>
  <si>
    <t>MANUAL DO ENGENHEIRO MECÂNICO  13ªED. V.1</t>
  </si>
  <si>
    <t>MANUAL DO ENGENHEIRO MECÂNICO 13ªed.  V.2</t>
  </si>
  <si>
    <t>MANUAL DO ENGENHEIRO MECÂNICO  13ªed. V.3</t>
  </si>
  <si>
    <t>MANUAL DO ENGENHEIRO MECÂNICO 13ªed.  V.4</t>
  </si>
  <si>
    <t>MANUAL DO ENGENHEIRO MECÂNICO 13ªED. V.5</t>
  </si>
  <si>
    <t>MANUAL DO ENGENHEIRO MECÂNICO 13ªed. V.6</t>
  </si>
  <si>
    <t>MECÂNICA DOS FLUIDOS 2ªed. E.1</t>
  </si>
  <si>
    <t>B895m</t>
  </si>
  <si>
    <t>MECÂNICA DOS FLUIDOS 2ªed. E.2</t>
  </si>
  <si>
    <t>MECÂNICA DOS FLUIDOS 2ªed. E.3</t>
  </si>
  <si>
    <t>M518e</t>
  </si>
  <si>
    <t>621.8</t>
  </si>
  <si>
    <t>DARCI PRADO</t>
  </si>
  <si>
    <t>ADMINISTRAÇÃO DE PROJETOS</t>
  </si>
  <si>
    <t>CELSO PENTEADO SERRA</t>
  </si>
  <si>
    <t>COMO FALAR CORRETAMENTE E SEM INIBIÇÕES  106ªED.</t>
  </si>
  <si>
    <t>RETÓRICA</t>
  </si>
  <si>
    <t>808.5</t>
  </si>
  <si>
    <t>P769c</t>
  </si>
  <si>
    <t>MARTIN K. STARR</t>
  </si>
  <si>
    <t>ROGÉRIO GLASER PRADO</t>
  </si>
  <si>
    <t>SUN-TZU</t>
  </si>
  <si>
    <t xml:space="preserve">A ARTE DA GUERRA </t>
  </si>
  <si>
    <t>T998a</t>
  </si>
  <si>
    <t>BETANIA TANURE</t>
  </si>
  <si>
    <t>GESTÃO À BRASILEIRA: SOMOS OU NÃO DIFERENTES?  2ªED.</t>
  </si>
  <si>
    <t>ATLAS S.A.</t>
  </si>
  <si>
    <t>T161g</t>
  </si>
  <si>
    <t>EDMOUR SAIANI</t>
  </si>
  <si>
    <t>S132p</t>
  </si>
  <si>
    <t>GERALDO LUCIANO TOLEDO</t>
  </si>
  <si>
    <t>PAUL A. SAMUELSON</t>
  </si>
  <si>
    <t>S187i</t>
  </si>
  <si>
    <t>RICHARD C. WHITELEY</t>
  </si>
  <si>
    <t>W594e</t>
  </si>
  <si>
    <t>V271m</t>
  </si>
  <si>
    <t>GLACIETE J. ZAGO</t>
  </si>
  <si>
    <t>Z18p</t>
  </si>
  <si>
    <t>SYLVIA REGINA PERROTTA DE ANDRADE CULHARI</t>
  </si>
  <si>
    <t>ECONOMIA &amp; MERCADOS: INTRODUÇÃO À ECONOMIA E AO MARKETING 4ªED.</t>
  </si>
  <si>
    <t>MARCO ANTÔNIO SANDOVAL DE VASCONCELLOS</t>
  </si>
  <si>
    <t>ECONOMIA 2ªED.</t>
  </si>
  <si>
    <t>V331e</t>
  </si>
  <si>
    <t>MARCO A. OLIVEIRA</t>
  </si>
  <si>
    <t>ERALDO SERGIO BARBOSA SILVA</t>
  </si>
  <si>
    <t>B238i</t>
  </si>
  <si>
    <t>JULIO MELNIK</t>
  </si>
  <si>
    <t>M517m</t>
  </si>
  <si>
    <t xml:space="preserve">KARL MARX   </t>
  </si>
  <si>
    <t>PARA A CRÍTICA DA ECONOMIA POLÍTICA: SALÁRIO, PREÇO E LUCRO</t>
  </si>
  <si>
    <t>M392p</t>
  </si>
  <si>
    <t>S291t</t>
  </si>
  <si>
    <t>DAVID RICARDO</t>
  </si>
  <si>
    <t>PRINCÍPIOS DE ECONOMIA POLÍTICA E TRIBUTAÇÃO</t>
  </si>
  <si>
    <t>PAULO MARTINEZ</t>
  </si>
  <si>
    <t>MULTINACIONAIS DESENVOLVIMENTO OU EXPLORAÇÃO?  14ªED.</t>
  </si>
  <si>
    <t>M385m</t>
  </si>
  <si>
    <t>LYN SQUIRE</t>
  </si>
  <si>
    <t>S763a</t>
  </si>
  <si>
    <t>MARCELO C. PIAZZA</t>
  </si>
  <si>
    <t>BEM-VINDO À BOLSA DE VALORES 8ªED.</t>
  </si>
  <si>
    <t>INVESTIMENTOS</t>
  </si>
  <si>
    <t>P584b</t>
  </si>
  <si>
    <t>INTRODUÇÃO À ECONOMIA e.1</t>
  </si>
  <si>
    <t>C967p</t>
  </si>
  <si>
    <t>INTRODUÇÃO À ECONOMIA e.2</t>
  </si>
  <si>
    <t>INTRODUÇÃO À ECONOMIA e.3</t>
  </si>
  <si>
    <t>MARCOS CINTRA CAVALCANTI DE ALBUQUERQUE</t>
  </si>
  <si>
    <t>A345i</t>
  </si>
  <si>
    <t>ECONOMIA E MERCADOS: INTRODUÇÃO À ECONOMIA 2ª ED.</t>
  </si>
  <si>
    <t>ANTÔNIO BARROS DE CASTRO</t>
  </si>
  <si>
    <t>INTRODUÇÃO À ECONOMIA: (UMA ABORDAGEM ESTRUTURALISTA)  21ªED.</t>
  </si>
  <si>
    <t>C355i</t>
  </si>
  <si>
    <t>338.9</t>
  </si>
  <si>
    <t>ALMOXARIFADO E GESTÃO DE ESTOQUES 1ªED.E.9</t>
  </si>
  <si>
    <t>ALMOXARIFADO E GESTÃO DE ESTOQUES 1ªED.E.11</t>
  </si>
  <si>
    <t>ALMOXARIFADO E GESTÃO DE ESTOQUES 1ªED.E.14</t>
  </si>
  <si>
    <t>B726d</t>
  </si>
  <si>
    <t>DICIONÁRIO UNESP DO PORTUGUÊS CONTEMPORÂNEO E.9</t>
  </si>
  <si>
    <t>ADMINISTRAÇÃO DE MATERIAIS E DO PATRIMÔNIO E.2</t>
  </si>
  <si>
    <t>ADMINISTRAÇÃO DE MATERIAIS E DO PATRIMÔNIO E.3</t>
  </si>
  <si>
    <t>GESTÃO EMPRESARIAL-PP E.02</t>
  </si>
  <si>
    <t>GESTÃO EMPRESARIAL-PP E.01</t>
  </si>
  <si>
    <t>GESTÃO EMPRESARIAL E.03</t>
  </si>
  <si>
    <t>GESTÃO EMPRESARIAL-PP E.04</t>
  </si>
  <si>
    <t>GESTÃO EMPRESARIAL  E.4</t>
  </si>
  <si>
    <t xml:space="preserve">CHARLES DAVID FORTE </t>
  </si>
  <si>
    <t>ESTRUTURA DAS ORGANIZAÇÕES: ESTRUTURA TRADICIONAIS, ESTRUTURAS PARA INOVAÇÃO, ESTRUTURA MATRICIAL 4ªED. E.1</t>
  </si>
  <si>
    <t>ESTRUTURA DAS ORGANIZAÇÕES: ESTRUTURA TRADICIONAIS, ESTRUTURAS PARA INOVAÇÃO, ESTRUTURA MATRICIAL 4ªED. E.2</t>
  </si>
  <si>
    <t>ESTRUTURA DAS ORGANIZAÇÕES: ESTRUTURA TRADICIONAIS, ESTRUTURAS PARA INOVAÇÃO, ESTRUTURA MATRICIAL 4ªED. E.3</t>
  </si>
  <si>
    <t>ESTRUTURA DAS ORGANIZAÇÕES: ESTRUTURA TRADICIONAIS, ESTRUTURAS PARA INOVAÇÃO, ESTRUTURA MATRICIAL 4ªED. E.4</t>
  </si>
  <si>
    <t>ADMINISTRAÇÃO DE OPERAÇÕES DE SERVIÇO  1ªED.E.7</t>
  </si>
  <si>
    <t>ADMINISTRAÇÃO DE OPERAÇÕES DE SERVIÇO  1ªED.E.6</t>
  </si>
  <si>
    <t>ADMINISTRAÇÃO DE OPERAÇÕES DE SERVIÇO  1ªED.E.8</t>
  </si>
  <si>
    <t>S676r</t>
  </si>
  <si>
    <t>DIVIRTA-SE COM A ELETRÔNICA Nº 33</t>
  </si>
  <si>
    <t>CORRENTE, TENSÃO, RESISTÊNCIA: EP 02  2ªED.</t>
  </si>
  <si>
    <t>INSTALAÇÕES ELÉTRICAS 5ªED.</t>
  </si>
  <si>
    <t>C843i</t>
  </si>
  <si>
    <t>ELETRICIDADE APLICADA EM CORRENTE CONTÍNUA  2ªED.</t>
  </si>
  <si>
    <t>INSTALAÇÕES ELÉTRICAS PREDIAIS E.1</t>
  </si>
  <si>
    <t>C376i</t>
  </si>
  <si>
    <t>INSTALAÇÕES ELÉTRICAS PREDIAIS E.2</t>
  </si>
  <si>
    <t>DISPOSITIVOS ELETRÔNICOS 2ªED.</t>
  </si>
  <si>
    <t>Z93d</t>
  </si>
  <si>
    <t>G778e</t>
  </si>
  <si>
    <t>RONALDO SERGIO DE BIASI</t>
  </si>
  <si>
    <t>PRINCÍPIOS E APLICAÇÕES DA ELETRÔNICA 9ªED. V.1</t>
  </si>
  <si>
    <t>ELETRÔNICA APLICADA 2ªED.</t>
  </si>
  <si>
    <t>ROBERTO H. CRAWFORD</t>
  </si>
  <si>
    <t>C899m</t>
  </si>
  <si>
    <t>681.2</t>
  </si>
  <si>
    <t>ELETRÔNICA DIGITAL: TEORIA E LABORATÓRIO 2ªED. E.1</t>
  </si>
  <si>
    <t>G216e</t>
  </si>
  <si>
    <t>ELETRÔNICA DIGITAL: TEORIA E LABORATÓRIO 2ªED. E.2</t>
  </si>
  <si>
    <t>D538c</t>
  </si>
  <si>
    <t>A286e</t>
  </si>
  <si>
    <t>621.381.5</t>
  </si>
  <si>
    <t>M345c</t>
  </si>
  <si>
    <t>M345e</t>
  </si>
  <si>
    <t>669.3</t>
  </si>
  <si>
    <t>ILUMINAÇÃO 2ªED. E.1</t>
  </si>
  <si>
    <t>621.32</t>
  </si>
  <si>
    <t>G935i</t>
  </si>
  <si>
    <t>ILUMINAÇÃO 2ªED. E.2</t>
  </si>
  <si>
    <t>ILUMINAÇÃO 2ªED. E.3</t>
  </si>
  <si>
    <t>BEERENS</t>
  </si>
  <si>
    <t>A.C.J. BEERENS</t>
  </si>
  <si>
    <t>115 EXPERIMENTOS COM EL OSCILOSCOPIO  2ªED.</t>
  </si>
  <si>
    <t>B415e</t>
  </si>
  <si>
    <t>TEORIA E PROJETOS DE FILTROS V.2</t>
  </si>
  <si>
    <t>Z93c</t>
  </si>
  <si>
    <t>ANTONIO CARLOS JOSÉ FRANCESCHINI VISCONTI</t>
  </si>
  <si>
    <t>P791m</t>
  </si>
  <si>
    <t>DISEÑO DE SISTEMAS DIGITALES COM MICROPROCESADORES</t>
  </si>
  <si>
    <t>CHRISTOPHER A. TITUS</t>
  </si>
  <si>
    <t>CIRCUITOS EXPERIMENTAIS EM ELETRICIDADE E ELETRÔNICA 1ªED. E.1</t>
  </si>
  <si>
    <t>CIRCUITOS EXPERIMENTAIS EM ELETRICIDADE E ELETRÔNICA 1ªed. E.2</t>
  </si>
  <si>
    <t>CIRCUITOS EXPERIMENTAIS EM ELETRICIDADE E ELETRÔNICA 1ªED. E.3</t>
  </si>
  <si>
    <t>AZEVEDO JÚNIOR</t>
  </si>
  <si>
    <t>TTL/CMOS TEORIA E APLICAÇÃO EM CIRCUITOS DIGITAIS 2ªED. V.2</t>
  </si>
  <si>
    <t>COMO UTILIZAR ELEMENTOS LÓGICOS INTEGRADOS 1ªed. E.2</t>
  </si>
  <si>
    <t>COMO UTILIZAR ELEMENTOS LÓGICOS INTEGRADOS 1ªed. E.1</t>
  </si>
  <si>
    <t>Z93s</t>
  </si>
  <si>
    <t>H836t</t>
  </si>
  <si>
    <t>I22e</t>
  </si>
  <si>
    <t>ELETRÔNICA DIGITAL E.1</t>
  </si>
  <si>
    <t>M344e</t>
  </si>
  <si>
    <t>KIVER</t>
  </si>
  <si>
    <t>MILTON S. KIVER</t>
  </si>
  <si>
    <t>TRANSISTORES EM RÁDIO, TELEVISÃO E ELETRÔNICA  2ªED. V.1</t>
  </si>
  <si>
    <t>ELECTRICAL DESIGN NEWS</t>
  </si>
  <si>
    <t>T696</t>
  </si>
  <si>
    <t>II - TRANSISTORES DE BAIXO SINAL PARA RADIOFREQUÊNCIA E EFEITO DE CAMPO V.2</t>
  </si>
  <si>
    <t>TEORIA E DESENVOLVIMENTO DE PROJETOS DE CIRCUITOS ELETRÔNICOS 14ªED.</t>
  </si>
  <si>
    <t>APRENDA A USAR O NI MULTISIM 1ªED.</t>
  </si>
  <si>
    <t>APRENDA A USAR O NI MULTISIM E.3</t>
  </si>
  <si>
    <t>TEORIA E DESENVOLVIMENTO DE PROJETOS DE CIRCUITOS ELETRÔNICOS 6ªED.</t>
  </si>
  <si>
    <t xml:space="preserve">ESTATÍSTICA APLICADA  2ªED. </t>
  </si>
  <si>
    <t>HALLIDAY</t>
  </si>
  <si>
    <t>DAVID HALLIDAY</t>
  </si>
  <si>
    <t>FUNDAMENTOS DE FÍSICA  V.1</t>
  </si>
  <si>
    <t>H188f</t>
  </si>
  <si>
    <t>H186m</t>
  </si>
  <si>
    <t>MATEMÁTICA APLICADA I 3ªED. E.1</t>
  </si>
  <si>
    <t>MATEMÁTICA APLICADA I 3ªED. E.2</t>
  </si>
  <si>
    <t>LEONARDO BOFF</t>
  </si>
  <si>
    <t>A ÁGUIA E A GALINHA 47ªED.</t>
  </si>
  <si>
    <t>B662a</t>
  </si>
  <si>
    <t>128.4</t>
  </si>
  <si>
    <t>BATATA COZIDA, MINGAU DE CARÁ 1ªED.E.1</t>
  </si>
  <si>
    <t>C337d</t>
  </si>
  <si>
    <t>ENCANTANDO O CLIENTE: EXTERNO E INTERNO  8ªED.</t>
  </si>
  <si>
    <t>ESTATÍSTICA FÁCIL  17ª ED.</t>
  </si>
  <si>
    <t>A447r</t>
  </si>
  <si>
    <t>ALFREDO STEINBRUCH</t>
  </si>
  <si>
    <t>ÁLGEBRA LINEAR E GEOMETRIA ANALÍTICA</t>
  </si>
  <si>
    <t>S819a</t>
  </si>
  <si>
    <t>YURI ABYAZA COSTA</t>
  </si>
  <si>
    <t>MIGUEL COSTA: UM HERÓI  BRASILEIRO</t>
  </si>
  <si>
    <t xml:space="preserve">MAN  </t>
  </si>
  <si>
    <t>JOHN MAN</t>
  </si>
  <si>
    <t>M266u</t>
  </si>
  <si>
    <t>CINTRA</t>
  </si>
  <si>
    <t>JOSIANE C. CINTRA</t>
  </si>
  <si>
    <t>DESENVOLVIMENTO PESSOAL E PROFISSIONAL 3ªED.</t>
  </si>
  <si>
    <t>S796a</t>
  </si>
  <si>
    <t xml:space="preserve">ADMINISTRAÇÃO </t>
  </si>
  <si>
    <t>M387e</t>
  </si>
  <si>
    <t>THOMAS DAVENPORT</t>
  </si>
  <si>
    <t>D247c</t>
  </si>
  <si>
    <t>A FORMAÇÃO DO TERCEIRO MUNDO 3ªED.</t>
  </si>
  <si>
    <t>D744f</t>
  </si>
  <si>
    <t>CATHCART</t>
  </si>
  <si>
    <t>THOMAS CATHCART</t>
  </si>
  <si>
    <t>PLATÃO E UM ORNITORRINCO: ENTRAM NUM BAR...</t>
  </si>
  <si>
    <t>C362p</t>
  </si>
  <si>
    <t>CST</t>
  </si>
  <si>
    <t>ESPÍRITO SANTO</t>
  </si>
  <si>
    <t>STEPHEN ROBBINS</t>
  </si>
  <si>
    <t>COMPORTAMENTO ORGANIZACIONAL  11ªED.</t>
  </si>
  <si>
    <t>R636c</t>
  </si>
  <si>
    <t>512.5</t>
  </si>
  <si>
    <t>O ALIENISTA E.9</t>
  </si>
  <si>
    <t>R866s</t>
  </si>
  <si>
    <t>JANAINA RUFFONI TREZ</t>
  </si>
  <si>
    <t>REVISTA BRASILEIRA DE INOVAÇÃO V.8</t>
  </si>
  <si>
    <t>M257r</t>
  </si>
  <si>
    <t>L769c</t>
  </si>
  <si>
    <t>MATEMÁTICA FINANCEIRA</t>
  </si>
  <si>
    <t>CRIMÉLIA SCHMIDT DE ALMEIDA</t>
  </si>
  <si>
    <t>F383d</t>
  </si>
  <si>
    <t>A PALAVRA É...ESCOLA 2ªed.</t>
  </si>
  <si>
    <t>P436p</t>
  </si>
  <si>
    <t>R175p</t>
  </si>
  <si>
    <t>O VAMPIRO DA ALDEIA: E OUTROS "CASOS" DO PADRE BROWN</t>
  </si>
  <si>
    <t>C525v</t>
  </si>
  <si>
    <t>A CIDADE E AS SERRAS 4ªed. E.9</t>
  </si>
  <si>
    <t>CAMARA JUNIOR</t>
  </si>
  <si>
    <t>J. MATTOSO CAMARA JUNIOR</t>
  </si>
  <si>
    <t>ASTRONOMIA: ENSINO FUNDAMENTAL E MÉDIO v. 11 e.1</t>
  </si>
  <si>
    <t>ASTRONÁUTICA - COLEÇÃO EXPLORANDO O ENSINO V.12 e.2</t>
  </si>
  <si>
    <t>629.4</t>
  </si>
  <si>
    <t>ASTRONÁUTICA: ENSINOS FUNDAMENTAL E MÉDIO V.12 e.1</t>
  </si>
  <si>
    <t>ROMILDO PÓVOA FARIA</t>
  </si>
  <si>
    <t>INICIAÇÃO À ASTRONOMIA</t>
  </si>
  <si>
    <t>F224i</t>
  </si>
  <si>
    <t>ANTOLOGIA POÉTICA 3ªED.</t>
  </si>
  <si>
    <t>A ALIMENTAÇÃO DO LEVIATÃ NOS PLANOS REGIONAL E NACIONAL: MUDANÇAS NO DEOPS/SP NO PÓS-1964 FAMÍLIA 50   E.1</t>
  </si>
  <si>
    <t xml:space="preserve">INVENTÁRIO DE SEGREDOS </t>
  </si>
  <si>
    <t>DILETANTISMO POÉTICO II - A VIDA CONTADA ATRAVÉS DA POESIA E.2</t>
  </si>
  <si>
    <t>DILETANTISMO POÉTICO - A VIDA CONTADA ATRAVÉS DA POESIA E.3</t>
  </si>
  <si>
    <t xml:space="preserve">DILETANTISMO POÉTICO:  A VIDA CONTADA ATRAVÉS DA POESIA E.1 </t>
  </si>
  <si>
    <t>DESENHO TÉCNICO MODERNO 4ªED.</t>
  </si>
  <si>
    <t>MARÍLIA DE DIRCEU E.1</t>
  </si>
  <si>
    <t>O PAGADOR DE PROMESSAS 51ªed.</t>
  </si>
  <si>
    <t xml:space="preserve">POETAS MODERNOS DO BRASIL/3 </t>
  </si>
  <si>
    <t>MORTE E VIDA SEVERINA E OUTROS POEMAS E.1</t>
  </si>
  <si>
    <t>MORTE E VIDA SEVERINA E OUTROS POEMAS E.2</t>
  </si>
  <si>
    <t>MORTE E VIDA SEVERINA E OUTROS POEMAS E.3</t>
  </si>
  <si>
    <t>FLORA FIGUEIREDO</t>
  </si>
  <si>
    <t xml:space="preserve">CHÃO DE VENTO </t>
  </si>
  <si>
    <t>MARIANA IANELLI</t>
  </si>
  <si>
    <t>POEMAS, SONETOS E BALADAS: PÁTRIA MINHA</t>
  </si>
  <si>
    <t>LIVRO DE SONETOS</t>
  </si>
  <si>
    <t>C744</t>
  </si>
  <si>
    <t>M322c</t>
  </si>
  <si>
    <t>MORTE E VIDA SEVERINA E OUTROS POEMAS PARA VOZES 34ªed.</t>
  </si>
  <si>
    <t>MORTE E VIDA SEVERINA E OUTROS POEMAS E.4</t>
  </si>
  <si>
    <t>M827m</t>
  </si>
  <si>
    <t>M827n</t>
  </si>
  <si>
    <t>M827a</t>
  </si>
  <si>
    <t>TEATRO COMPLETO 4ªED. V.1</t>
  </si>
  <si>
    <t>EU POETA e.2</t>
  </si>
  <si>
    <t>REFLEXÕES URBANAS</t>
  </si>
  <si>
    <t>T153r</t>
  </si>
  <si>
    <t>SIMPSON PABLO</t>
  </si>
  <si>
    <t>S613p</t>
  </si>
  <si>
    <t>ADALBERTO PRADO E SILVA</t>
  </si>
  <si>
    <t>NOVA BIBLIOTECA DA LÍNGUA PRTUGUESA V.2</t>
  </si>
  <si>
    <t>SERMÕES e.1</t>
  </si>
  <si>
    <t>SERMÕES e.2</t>
  </si>
  <si>
    <t>SERMÕES 9ªed.e.3</t>
  </si>
  <si>
    <t>MÁRIO FERREIRA DOS SANTOS</t>
  </si>
  <si>
    <t>PÁGINAS VÁRIAS 3ªED.</t>
  </si>
  <si>
    <t>R488d</t>
  </si>
  <si>
    <t>CARTAS A UM JOVEM POETA 14ªed. E.3</t>
  </si>
  <si>
    <t>CARTAS A UM JOVEM POETA E.4</t>
  </si>
  <si>
    <t>RUBEM BRAGA e.2</t>
  </si>
  <si>
    <t>TEXTOS DE RUA 2ªED.</t>
  </si>
  <si>
    <t>O BEIJO NO ASFALTO E.2</t>
  </si>
  <si>
    <t>D337u</t>
  </si>
  <si>
    <t>G973m</t>
  </si>
  <si>
    <t>G973p</t>
  </si>
  <si>
    <t>ROMEU E JULIETA e.6</t>
  </si>
  <si>
    <t>ROMEU E JULIETA e.7</t>
  </si>
  <si>
    <t>ROMEU E JULIETA  e.1</t>
  </si>
  <si>
    <t>ROMEU E JULIETA  e.2</t>
  </si>
  <si>
    <t>ROMEU E JULIETA  e.3</t>
  </si>
  <si>
    <t>ROMEU E JULIETA  e.4</t>
  </si>
  <si>
    <t>ROMEU E JULIETA  e.5</t>
  </si>
  <si>
    <t>ROMEU E JULIETA e.1</t>
  </si>
  <si>
    <t>ROMEU E JULIETA e.2</t>
  </si>
  <si>
    <t>ROMEU E JULIETA e.3</t>
  </si>
  <si>
    <t>ROMEU E JULIETA E.5</t>
  </si>
  <si>
    <t>S527c</t>
  </si>
  <si>
    <t>A553f</t>
  </si>
  <si>
    <t>ELENCO DE CRONISTAS MODERNOS  9ªED. E.2</t>
  </si>
  <si>
    <t>ELENCO DE CRONISTAS MODERNOS  7ªED. E.3</t>
  </si>
  <si>
    <t>B461c</t>
  </si>
  <si>
    <t>B263m</t>
  </si>
  <si>
    <t>MOUZAR BENEDITO</t>
  </si>
  <si>
    <t>B463s</t>
  </si>
  <si>
    <t>B647b</t>
  </si>
  <si>
    <t>CONTOS 10ªED. E.2</t>
  </si>
  <si>
    <t>CONTOS 5ªED. E.1</t>
  </si>
  <si>
    <t>FLÁVIO MOREIRA DA COSTA (ORG.)</t>
  </si>
  <si>
    <t>P521e</t>
  </si>
  <si>
    <t>CONTOS FANTÁSTICOS DO SÉCULO XIX: O FANTÁSTICO VISIONÁRIO E O FANTÁSTICO COTIDIANO</t>
  </si>
  <si>
    <t>NOITE NA TAVERNA e.1</t>
  </si>
  <si>
    <t>NOITE NA TAVERNA e.2</t>
  </si>
  <si>
    <t>A162s</t>
  </si>
  <si>
    <t>A CARTOMANTE E OUTROS CONTOS E.1</t>
  </si>
  <si>
    <t>A CARTOMANTE E OUTROS CONTOS E.2</t>
  </si>
  <si>
    <t>O ALIENISTA 15ªED. e.2</t>
  </si>
  <si>
    <t>O ALIENISTA   6ªED. e.1</t>
  </si>
  <si>
    <t>O ALIENISTA  6ªED. e.3</t>
  </si>
  <si>
    <t>O ALIENISTA  7ªED. E.4</t>
  </si>
  <si>
    <t>O ALIENISTA 23ª e.5</t>
  </si>
  <si>
    <t>O ALIENISTA E.7</t>
  </si>
  <si>
    <t>H699j</t>
  </si>
  <si>
    <t>FERNANDA FELISBERTO</t>
  </si>
  <si>
    <t>CONTOS DA TERRA DE OURO</t>
  </si>
  <si>
    <t>COBRAS EM COMPOTA 1ªED. E.1</t>
  </si>
  <si>
    <t>ESSENCIAL 1ªed.</t>
  </si>
  <si>
    <t>K11m</t>
  </si>
  <si>
    <t>PAULO VANZOLINI</t>
  </si>
  <si>
    <t>CIRCO DOS CAVALÕES 3ªED.E.2</t>
  </si>
  <si>
    <t>LENDAS, FÁBULAS E APÓLOGOS 9ªED. V.4</t>
  </si>
  <si>
    <t xml:space="preserve">LENDAS, FÁBULAS E APÓLOGOS </t>
  </si>
  <si>
    <t>HISTÓRIAS PARA AQUECER O CORAÇÃO DOS PAIS e.1</t>
  </si>
  <si>
    <t>HISTÓRIAS PARA AQUECER O CORAÇÃO E.2</t>
  </si>
  <si>
    <t>JAROUCHE</t>
  </si>
  <si>
    <t>HISTÓRIAS PARA LER SEM PRESSA</t>
  </si>
  <si>
    <t>COBRAS EM COMPOTA 1ªED. E.2</t>
  </si>
  <si>
    <t>PAULO SCHILLER (ORG.)</t>
  </si>
  <si>
    <t>S334c</t>
  </si>
  <si>
    <t>UM CHAPÉU PARA VIAGEM 8ªED.e.1</t>
  </si>
  <si>
    <t>G262u</t>
  </si>
  <si>
    <t>UM CHAPÉU PARA VIAGEM e.2</t>
  </si>
  <si>
    <t>G262a</t>
  </si>
  <si>
    <t>R694h</t>
  </si>
  <si>
    <t>PRIMEIRAS ESTÓRIAS 1ªed.e.1</t>
  </si>
  <si>
    <t>PRIMEIRAS ESTÓRIAS 1ªed. e.2</t>
  </si>
  <si>
    <t>CONTOS: 3ª SÉRIE LITERÁRIA E.1</t>
  </si>
  <si>
    <t>R694c</t>
  </si>
  <si>
    <t>CONTOS: 3ª SÉRIE LITERÁRIA E.2</t>
  </si>
  <si>
    <t>R484e</t>
  </si>
  <si>
    <t>JULIANO RIBAS</t>
  </si>
  <si>
    <t>R482c</t>
  </si>
  <si>
    <t>OS MELHORES CONTOS DE MARQUES REBELO</t>
  </si>
  <si>
    <t>R234m</t>
  </si>
  <si>
    <t>MONIQUE TERESA REVILLION</t>
  </si>
  <si>
    <t>TEREZA, QUE ESPERAVA AS UVAS E OUTROS CONTOS</t>
  </si>
  <si>
    <t>R349t</t>
  </si>
  <si>
    <t>OS MELHORES CONTOS DE NELSON DE OLIVEIRA: PEQUENO DICIONÁRIO DE PERCEVEJOS</t>
  </si>
  <si>
    <t>CARMEN LUCIA DA SILVA CAMPOS</t>
  </si>
  <si>
    <t>N897</t>
  </si>
  <si>
    <t>MARQUESA DE SANTOS</t>
  </si>
  <si>
    <t>M357</t>
  </si>
  <si>
    <t xml:space="preserve">UNICÓRNIO AZUL </t>
  </si>
  <si>
    <t>G736</t>
  </si>
  <si>
    <t>P743g</t>
  </si>
  <si>
    <t>SENHORA 23ªED.</t>
  </si>
  <si>
    <t>SENHORA 15ªED.</t>
  </si>
  <si>
    <t>GRAÇA ARANHA 2ªED.</t>
  </si>
  <si>
    <t xml:space="preserve">AS VIAGENS DE MARCO POLO </t>
  </si>
  <si>
    <t>A447v</t>
  </si>
  <si>
    <t>A368u</t>
  </si>
  <si>
    <t>O GUARANI  V.1</t>
  </si>
  <si>
    <t>SEMINÁRIO DOS RATOS E.1</t>
  </si>
  <si>
    <t>SEMINÁRIO DOS RATOS E.2</t>
  </si>
  <si>
    <t>ANTES DO BAILE VERDE E.1</t>
  </si>
  <si>
    <t>ANTES DO BAILE VERDE E.2</t>
  </si>
  <si>
    <t>LEITURA LITERÁRIA &amp; OUTRAS LEITURA E.2</t>
  </si>
  <si>
    <t>LEITURA LITERÁRIA &amp; OUTRAS LEITURA E.1</t>
  </si>
  <si>
    <t>LEITURA LITERÁRIA &amp; OUTRAS LEITURA E.3</t>
  </si>
  <si>
    <t>FBN</t>
  </si>
  <si>
    <t>FUNDAÇÃO BIBLIOTECA NACIONAL</t>
  </si>
  <si>
    <t xml:space="preserve">POESIA SEMPRE - ANO 10 - Nº 16 </t>
  </si>
  <si>
    <t xml:space="preserve">LIMA BARRETO </t>
  </si>
  <si>
    <t>A923a</t>
  </si>
  <si>
    <t>ASSASSIN´S CREED A CRUZADA SECRETA 4ªED. V.1</t>
  </si>
  <si>
    <t>ASSASSIN´S CREED RENEGADO 2ªED. V.2</t>
  </si>
  <si>
    <t>ASSASSIN´S CREED - REVELAÇÕES 1ªED. V.5</t>
  </si>
  <si>
    <t>C714p</t>
  </si>
  <si>
    <t>A HISTÓRIA DE FERNÃO CAPELO GAIVOTA e.1</t>
  </si>
  <si>
    <t>A HISTÓRIA DE FERNÃO CAPELO GAIVOTA e.2</t>
  </si>
  <si>
    <t>CORAÇÃO MALTRAPILHO e.1</t>
  </si>
  <si>
    <t>CORAÇÃO MALTRAPILHO 4ªED. E.2</t>
  </si>
  <si>
    <t>O CASO DA BORBOLETA ATÍRIA 12ºED. E.3</t>
  </si>
  <si>
    <t>O MISTERIOSO RAPTO DE FLOR-DO-SERENO 7ªed. E.1</t>
  </si>
  <si>
    <t>O MISTERIOSO RAPTO DE FLOR-DO-SERENO 8ªED. E.2</t>
  </si>
  <si>
    <t>O GUARANI 11ªed. E.7</t>
  </si>
  <si>
    <t>O GUARANI 11ª ED. e.6</t>
  </si>
  <si>
    <t>O GUARANI e.5</t>
  </si>
  <si>
    <t>O GUARANI e.4</t>
  </si>
  <si>
    <t>O GUARANI  11ª ED. e.3</t>
  </si>
  <si>
    <t>DEUSES, CÚMULOS E SÁBIOS 11ªED.</t>
  </si>
  <si>
    <t>A MADONA DE CEDRO 2ªED.</t>
  </si>
  <si>
    <t>C156m</t>
  </si>
  <si>
    <t>MEMÓRIAS DE UM SARGENTO DE MILÍCIAS e.1</t>
  </si>
  <si>
    <t>MEMÓRIAS DE UM SARGENTO DE MILÍCIAS 6ªed. e.1</t>
  </si>
  <si>
    <t>MEMÓRIAS DE UM SARGENTO DE MILÍCIAS 23ªED. E.2</t>
  </si>
  <si>
    <t>JUBIABÁ  28ª ED. e.2</t>
  </si>
  <si>
    <t>A481j</t>
  </si>
  <si>
    <t>JUBIABÁ e.1</t>
  </si>
  <si>
    <t>A481m</t>
  </si>
  <si>
    <t>A481d</t>
  </si>
  <si>
    <t>A481b</t>
  </si>
  <si>
    <t>A481ab</t>
  </si>
  <si>
    <t xml:space="preserve">A481a </t>
  </si>
  <si>
    <t>CAPITÃES DA AREIA e.1</t>
  </si>
  <si>
    <t>CANAÃ 3ªED. E.3</t>
  </si>
  <si>
    <t>CANAÃ 3ªED. E.4</t>
  </si>
  <si>
    <t>CANAÃ 3ªED. E.5</t>
  </si>
  <si>
    <t>MACUNAÍMA, O HERÓI SEM NENHUM CARÁTER 18ªED. E.1</t>
  </si>
  <si>
    <t>MACUNAÍMA e.01</t>
  </si>
  <si>
    <t>MACUNAÍMA 2ªED. E.1</t>
  </si>
  <si>
    <t>A MÃO E A LUVA 3ªED. E.1</t>
  </si>
  <si>
    <t>A MÃO E A LUVA E.2</t>
  </si>
  <si>
    <t>MEMÓRIAS PÓSTUMAS DE BRÁS CUBAS 23ªed. e.2</t>
  </si>
  <si>
    <t>QUINCAS BORBA e.1</t>
  </si>
  <si>
    <t>QUINCAS BORBA e.2</t>
  </si>
  <si>
    <t>AMAR, VERBO INTRANSITIVO - IDÍLIO 16ª ED. e.01</t>
  </si>
  <si>
    <t>AMAR, VERBO INTRANSITIVO - IDÍLIO 16ª ED. e.02</t>
  </si>
  <si>
    <t>AMAR, VERBO INTRANSITIVO - IDÍLIO 16ª ED. e.04</t>
  </si>
  <si>
    <t>AMAR, VERBO INTRANSITIVO - IDÍLIO 16ª ED. e.05</t>
  </si>
  <si>
    <t>AMAR, VERBO INTRANSITIVO - IDÍLIO 16ª ED. e.06</t>
  </si>
  <si>
    <t xml:space="preserve">OS PASTORES DA NOITE 1ªed. </t>
  </si>
  <si>
    <t>A481t</t>
  </si>
  <si>
    <t>MAR MORTO 94ª ED.e.03</t>
  </si>
  <si>
    <t>MAR MORTO 94ª ED.e.04</t>
  </si>
  <si>
    <t>MAR MORTO 94ª ED.e.05</t>
  </si>
  <si>
    <t>MAR MORTO 94ª ED.e.06</t>
  </si>
  <si>
    <t>MAR MORTO 94ª ED.e.07</t>
  </si>
  <si>
    <t>MAR MORTO 94ª ED.e.08</t>
  </si>
  <si>
    <t>MAR MORTO 94ª ED.e.01</t>
  </si>
  <si>
    <t>MAR MORTO 94ª ED.e.02</t>
  </si>
  <si>
    <t>A MORTE E A MORTE DE QUINCAS BERRO DÁGUA  57ª ED. E.1</t>
  </si>
  <si>
    <t>A481tb</t>
  </si>
  <si>
    <t>TERRAS DO SEM-FIM e.2</t>
  </si>
  <si>
    <t xml:space="preserve">TERRAS DO SEM-FIM </t>
  </si>
  <si>
    <t>OBRAS COMPLETAS III MARCO ZERO I A REVOLUÇÃO MELANCÓLICA  2ª ED. V.3</t>
  </si>
  <si>
    <t>AMAR, VERBO INTRANSITIVO - IDÍLIO 16ª ED. e.03</t>
  </si>
  <si>
    <t>A368ga</t>
  </si>
  <si>
    <t>DOM CASMURRO 2ª ed. e.1</t>
  </si>
  <si>
    <t>DOM CASMURRO 12ª ed. e.1</t>
  </si>
  <si>
    <t>MEMÓRIAS PÓSTUMAS DE BRÁS CUBAS 23ªed.e.1</t>
  </si>
  <si>
    <t>MEMÓRIAS PÓSTUMAS DE BRÁS CUBAS 23ªed. e.3</t>
  </si>
  <si>
    <t>MEMÓRIAS PÓSTUMAS DE BRÁS CUBAS/QUINCAS BORBA e.1</t>
  </si>
  <si>
    <t>DOM CASMURRO e.3</t>
  </si>
  <si>
    <t>DOM CASMURRO e.4</t>
  </si>
  <si>
    <t>HISTÓRIA DE UM SOLDADO E.1</t>
  </si>
  <si>
    <t>HISTÓRIA DE UM SOLDADO E.2</t>
  </si>
  <si>
    <t>D794m</t>
  </si>
  <si>
    <t>CAZUZA 34ºED. E.4</t>
  </si>
  <si>
    <t>MENINO DE ASAS 17ªED.e.1</t>
  </si>
  <si>
    <t>MENINO DE ASAS e.2</t>
  </si>
  <si>
    <t>O48u</t>
  </si>
  <si>
    <t>O48l</t>
  </si>
  <si>
    <t>O48o</t>
  </si>
  <si>
    <t xml:space="preserve">A PANTERA DE PIJAMA COR-DE-ROSA </t>
  </si>
  <si>
    <t>O48p</t>
  </si>
  <si>
    <t>O RETRATO DE DORIAN GRAY e.1</t>
  </si>
  <si>
    <t>O RETRATO DE DORIAN GRAY e.2</t>
  </si>
  <si>
    <t>O RETRATO DE DORIAN GRAY 5ªED. e.3</t>
  </si>
  <si>
    <t>O MISTÉRIO DO PAÇO DAS HORTÊNSIAS 10ªED.E.1</t>
  </si>
  <si>
    <t>O MISTÉRIO DO PAÇO DAS HORTÊNSIAS 9ªED.E.2</t>
  </si>
  <si>
    <t>LUA NOVA 2ªED. V.2 E.1</t>
  </si>
  <si>
    <t>LUA NOVA 2ªED. V.2 E.2</t>
  </si>
  <si>
    <t>CREPÚSCULO 2ªED. V.1 E.1</t>
  </si>
  <si>
    <t xml:space="preserve">CREPÚSCULO 2ªED. V.1 E.2 </t>
  </si>
  <si>
    <t>AS VIAGENS DE MARCO POLO E.3</t>
  </si>
  <si>
    <t>OS COLEGAS 15ªED. E.3</t>
  </si>
  <si>
    <t>OS COLEGAS 16ªED. E.4</t>
  </si>
  <si>
    <t>A BOLSA AMARELA 13ªED. E.5</t>
  </si>
  <si>
    <t>A CASA DA MADRINHA 9ªED. E.5</t>
  </si>
  <si>
    <t>N972b</t>
  </si>
  <si>
    <t>L934d</t>
  </si>
  <si>
    <t>ROBIN HOOD: O SALTEADOR VIRTUOSO 2ªED. E.6</t>
  </si>
  <si>
    <t>ROBIN HOOD: O SALTEADOR VIRTUOSO 1ªED. E.5</t>
  </si>
  <si>
    <t>ROBIN HOOD: O SALTEADOR VIRTUOSO 2ªED. E.4</t>
  </si>
  <si>
    <t>ROBIN HOOD: O SALTEADOR VIRTUOSO 1ªED. E.3</t>
  </si>
  <si>
    <t>O MISTÉRIO DO CINCO ESTRELAS  E. 3</t>
  </si>
  <si>
    <t>O MISTÉRIO DO CINCO ESTRELAS 6ªED. E.2</t>
  </si>
  <si>
    <t>O MISTÉRIO DO CINCO ESTRELAS 7ªED. E.1</t>
  </si>
  <si>
    <t>O MISTÉRIO DO CINCO ESTRELAS  E.4</t>
  </si>
  <si>
    <t>DIÁRIOS DO VAMPIRO: O DESPERTAR 22ª ED. V.1 E.2</t>
  </si>
  <si>
    <t>DIÁRIOS DO VAMPIRO: O DESPERTAR  7ª ED. V.1 E.2</t>
  </si>
  <si>
    <t>DIÁRIOS DO VAMPIRO: O CONFRONTO 4ªED. V.1 E.2</t>
  </si>
  <si>
    <t>DIÁRIOS DO VAMPIRO - O CONFRONTO 17ª ED.V.2 E.1</t>
  </si>
  <si>
    <t>DIÁRIOS DE UM VAMPIRO:  A FÚRIA V.3 E.2</t>
  </si>
  <si>
    <t>DIÁRIOS DO VAMPIRO: A FÚRIA 10ª ED.V.3 E.1</t>
  </si>
  <si>
    <t>D612m</t>
  </si>
  <si>
    <t>A481v</t>
  </si>
  <si>
    <t>A481sj</t>
  </si>
  <si>
    <t>A481se</t>
  </si>
  <si>
    <t>A481s</t>
  </si>
  <si>
    <t>A481pn</t>
  </si>
  <si>
    <t>A368e</t>
  </si>
  <si>
    <t>A994ca</t>
  </si>
  <si>
    <t>R585p</t>
  </si>
  <si>
    <t>J.R.R.TOLKIEN</t>
  </si>
  <si>
    <t>T589s</t>
  </si>
  <si>
    <t>LISBELA E O PRISIONEIRO 3ªED. E.1</t>
  </si>
  <si>
    <t>LISBELA E O PRISIONEIRO 3ªED. E.2</t>
  </si>
  <si>
    <t>LISBELA E O PRISIONEIRO 3ªED. E.3</t>
  </si>
  <si>
    <t>LISBELA E O PRISIONEIRO 3ªED. E.4</t>
  </si>
  <si>
    <t>L183c</t>
  </si>
  <si>
    <t>L183d</t>
  </si>
  <si>
    <t>L183n</t>
  </si>
  <si>
    <t>MARONE</t>
  </si>
  <si>
    <t>GILBERTO TIBÉRIO MARONE</t>
  </si>
  <si>
    <t>SISTEMA ANGLO DE ENSINO: HISTÓRIA GERAL I  8</t>
  </si>
  <si>
    <t>Q41cr</t>
  </si>
  <si>
    <t>DOSSIÊ DITADURA:  MORTOS E DESAPARECIDOS POLÍTICOS 2ªED.</t>
  </si>
  <si>
    <t>CARLOS EMÍLIO FARACO</t>
  </si>
  <si>
    <t>PORTUGUÊS: PROJETOS, VOLUME ÚNICO 1ª ED.</t>
  </si>
  <si>
    <t>DILETA SILVEIRA MARTINS</t>
  </si>
  <si>
    <t>PORTUGUÊS INSTRUMENTAL 17ªED.</t>
  </si>
  <si>
    <t>SAGRA- DC LUZZATTO</t>
  </si>
  <si>
    <t xml:space="preserve">DOMÍCIO PROENÇA FILHO </t>
  </si>
  <si>
    <t>LICEU</t>
  </si>
  <si>
    <t>ESTILOS DE ÉPOCA NA LITERATURA   3ª ED. E.1</t>
  </si>
  <si>
    <t>FERNANDO JORGE</t>
  </si>
  <si>
    <t>KURY</t>
  </si>
  <si>
    <t>ADRIANO DA GAMA KURY</t>
  </si>
  <si>
    <t>LIÇÕES DE ANALISE SINTÁTICA (TEORIA E PRÁTICA) 5ª ED. E.1</t>
  </si>
  <si>
    <t>LIÇÕES DE ANALISE SINTÁTICA (TEORIA E PRÁTICA) 5ª ED. E.2</t>
  </si>
  <si>
    <t>LIÇÕES DE ANALISE SINTÁTICA (TEORIA E PRÁTICA) 5ª ED. E.3</t>
  </si>
  <si>
    <t>PROENÇA FILHO</t>
  </si>
  <si>
    <t>ESTILOS DE ÉPOCA NA LITERATURA  4ª ED. E.2</t>
  </si>
  <si>
    <t>CANDIDO OLIVEIRA</t>
  </si>
  <si>
    <t>CURSO MODERNO DE PORTUGUÊS: PRIMEIRA SÉRIE GINASIAL V.1</t>
  </si>
  <si>
    <t>LITERATURA BRASILEIRA 4ªED.</t>
  </si>
  <si>
    <t>FURSTENAU</t>
  </si>
  <si>
    <t>EUGÊNIO FURSTENAU</t>
  </si>
  <si>
    <t xml:space="preserve">GLOBO </t>
  </si>
  <si>
    <t>NOVO DICIONÁRIO DE TERMOS TECNICOS  INGLÊS-PORTUGUÊS 17ª EDIÇÃO REVISTA E AMPLIADA E.1</t>
  </si>
  <si>
    <t>INSTITUTO ÂNTONIO HOUAISS</t>
  </si>
  <si>
    <t>DICIONÁRIO HOUAISS CONCISO 1ª ED. E.1</t>
  </si>
  <si>
    <t>DICIONÁRIO HOUAISS CONCISO 1ª ED. E.3</t>
  </si>
  <si>
    <t>DICIONÁRIO HOUAISS CONCISO 1ª ED. E.4</t>
  </si>
  <si>
    <t>DICIONÁRIO HOUAISS CONCISO 1ª ED. E.5</t>
  </si>
  <si>
    <t>DICIONÁRIO HOUAISS CONCISO 1ª ED. E.6</t>
  </si>
  <si>
    <t>DICIONÁRIO HOUAISS CONCISO 1ª ED. E.7</t>
  </si>
  <si>
    <t>DICIONÁRIO HOUAISS CONCISO 1ª ED. E.8</t>
  </si>
  <si>
    <t>DICIONÁRIO HOUAISS CONCISO 1ª ED. E.9</t>
  </si>
  <si>
    <t>ORLANDO MENDES DE MORAIS</t>
  </si>
  <si>
    <t xml:space="preserve">DICIONÁRIO DE GRAMÁTICA 2ª ED. </t>
  </si>
  <si>
    <t>LIVRARIA TUPÃ</t>
  </si>
  <si>
    <t>SCHLESINGER</t>
  </si>
  <si>
    <t>HUGO SCHLESINGER</t>
  </si>
  <si>
    <t xml:space="preserve">ENCICLOPÉDIA BRASILEIRA DE ADMINISTRAÇÃA E NEGÓCIOS </t>
  </si>
  <si>
    <t xml:space="preserve">JORGE </t>
  </si>
  <si>
    <t>NOVA BIBLIOTECA DA LINGUA PORTUGUÊSA - DICIONÁRIO DOS VERBOS V.8</t>
  </si>
  <si>
    <t xml:space="preserve">ALMEIDA </t>
  </si>
  <si>
    <t>DICIONÁRIO DE HISTÓRIA DO BRASIL E.1</t>
  </si>
  <si>
    <t>DICIONÁRIO DE HISTÓRIA DO BRASIL E.2</t>
  </si>
  <si>
    <t>ENCICLOPÉDIA DAS GRANDES INVENÇÔES E DESCOBERTAS V.1</t>
  </si>
  <si>
    <t>ENCICLOPÉDIA DAS GRANDES INVENÇÔES E DESCOBERTAS V.2</t>
  </si>
  <si>
    <t>ENCICLOPÉDIA DAS GRANDES INVENÇÔES E DESCOBERTAS V.3</t>
  </si>
  <si>
    <t>ENCICLOPÉDIA DAS GRANDES INVENÇÔES E DESCOBERTAS V.4</t>
  </si>
  <si>
    <t>ENCICLOPÉDIA DAS GRANDES INVENÇÔES E DESCOBERTAS V.5</t>
  </si>
  <si>
    <t>COOMARASWAMY</t>
  </si>
  <si>
    <t>ANANDA K. COOMARASWAMY</t>
  </si>
  <si>
    <t>LIVRARIA MARTINS S.A</t>
  </si>
  <si>
    <t>DOEBLIN</t>
  </si>
  <si>
    <t>ALFRED DOEBLIN</t>
  </si>
  <si>
    <t>BIBLIOTECA DO PENSAMENTO VIVO: O PENSAMENTO VIVO DE CONFÚCIO</t>
  </si>
  <si>
    <t xml:space="preserve">ALI </t>
  </si>
  <si>
    <t>MOHAMMED ALI</t>
  </si>
  <si>
    <t>BIBLIOTECA DO PENSAMENTO VIVO: O PENSAMENTO VIVO DE MAOMÉ</t>
  </si>
  <si>
    <t xml:space="preserve">BIBLIOTECA DO PENSAMENTO VIVO: O PENSAMENTO VIVO DE BUDA </t>
  </si>
  <si>
    <t>GIDE</t>
  </si>
  <si>
    <t>ANDRÉ GIDE</t>
  </si>
  <si>
    <t>BIBLIOTECA DO PENSAMENTO VIVO: O PENSAMENTO VIVO DE MONTAIGNE</t>
  </si>
  <si>
    <t>MAURIAC</t>
  </si>
  <si>
    <t>FRANÇOIS MAURIAC</t>
  </si>
  <si>
    <t>BIBLIOTECA DO PENSAMENTO VIVO: O PENSAMENTO VIVO DE PASCAL</t>
  </si>
  <si>
    <t>MAUROIS</t>
  </si>
  <si>
    <t>ANDRÉ MAUROIS</t>
  </si>
  <si>
    <t xml:space="preserve">BIBLIOTECA DO PENSAMENTO VIVO: O PENSAMENTO VIVO DE VOLTAIRE </t>
  </si>
  <si>
    <t>BENDA</t>
  </si>
  <si>
    <t>JULIEN BENDA</t>
  </si>
  <si>
    <t>BIBLIOTECA DO PENSAMENTO VIVO: O PENSAMENTO VIVO DE KANT</t>
  </si>
  <si>
    <t>MASTERS</t>
  </si>
  <si>
    <t>EDGAR LEE MASTERS</t>
  </si>
  <si>
    <t>BIBLIOTECA DO PENSAMENTO VIVO: O PENSAMENTO VIVO DE EMERSON</t>
  </si>
  <si>
    <t>ZWEIG</t>
  </si>
  <si>
    <t>STEFAN ZWEIG</t>
  </si>
  <si>
    <t>BIBLIOTECA DO PENSAMENTO VIVO: O PENSAMENTO VIVO DE TOLSTOI</t>
  </si>
  <si>
    <t>ACTAVIO TARQUINÍO DE SOUZA</t>
  </si>
  <si>
    <t>BIBLIOTECA DO PENSAMENTO VIVO: O PENSAMENTO VIVO DE JOSÉ BONIFÁCIO</t>
  </si>
  <si>
    <t>NOVO DICIONÁRIO ENCICLOPÉDICO ILUSTRADO FORMAR 20ª ED. V.7</t>
  </si>
  <si>
    <t xml:space="preserve">ENSINO RENOVADO DE BIOGRAFIAS V.2 </t>
  </si>
  <si>
    <t>ENSINO RENOVADO DE BIOGRAFIAS V.3</t>
  </si>
  <si>
    <t>ENSINO RENOVADO DE BIOGRAFIAS V.4</t>
  </si>
  <si>
    <t>REAL</t>
  </si>
  <si>
    <t>REGINA M. REAL</t>
  </si>
  <si>
    <t xml:space="preserve">BRINCHES </t>
  </si>
  <si>
    <t>VICTOR BINCHES</t>
  </si>
  <si>
    <t>DICIONÁRIO DE BELAS - ARTES  1ª ED.V.1</t>
  </si>
  <si>
    <t>DICIONÁRIO DE BELAS - ARTES  1ªED. V.2</t>
  </si>
  <si>
    <t>DICIONÁRIO BIOBIBLIOGRÁFICO LUSO - BRASILEIRO 1ªED. V.1</t>
  </si>
  <si>
    <t>DICIONÁRIO BIOBIBLIOGRÁFICO LUSO - BRASILEIRO 1ªED. V.2</t>
  </si>
  <si>
    <t>ALMANAQUE ABRIL</t>
  </si>
  <si>
    <t xml:space="preserve">EDITORA ABRIL </t>
  </si>
  <si>
    <t>INTRODUÇÃO À TEORIA GERAL DA ADMINISTRAÇÃO 7ª ED.E.1</t>
  </si>
  <si>
    <t>ENCICLOPÉDIA BARSA V.1</t>
  </si>
  <si>
    <t>ENCICLOPÉDIA BARSA V.2</t>
  </si>
  <si>
    <t>ENCICLOPÉDIA BARSA V.3</t>
  </si>
  <si>
    <t>ENCICLOPÉDIA BARSA V.4</t>
  </si>
  <si>
    <t>ENCICLOPÉDIA BARSA V.5</t>
  </si>
  <si>
    <t>ENCICLOPÉDIA BARSA V.6</t>
  </si>
  <si>
    <t>ENCICLOPÉDIA BARSA V.7</t>
  </si>
  <si>
    <t>ENCICLOPÉDIA BARSA V.10</t>
  </si>
  <si>
    <t>ENCICLOPÉDIA BARSA V.11</t>
  </si>
  <si>
    <t>ENCICLOPÉDIA BARSA V.12</t>
  </si>
  <si>
    <t>ENCICLOPÉDIA BARSA V.13</t>
  </si>
  <si>
    <t>ENCICLOPÉDIA BARSA V.14</t>
  </si>
  <si>
    <t>ENCICLOPÉDIA BARSA V.16</t>
  </si>
  <si>
    <t>PLANETA S.A</t>
  </si>
  <si>
    <t>JACINTO DO PRADO COELHO</t>
  </si>
  <si>
    <t>JOSÉ AGUILAR EDITORA</t>
  </si>
  <si>
    <t>ALIANDRO</t>
  </si>
  <si>
    <t xml:space="preserve">HYGINO ALIANDRO </t>
  </si>
  <si>
    <t>SEDEGRA</t>
  </si>
  <si>
    <t>DICIONÁRIO: PORTUGUÊS - INGLÊS</t>
  </si>
  <si>
    <t xml:space="preserve">DICIONÁRIO: INGLÊS - PORTUGUÊS </t>
  </si>
  <si>
    <t>NOVO DICIONÁRIO DE TERMOS TECNICOS INGLÊS - PORTUGUÊS</t>
  </si>
  <si>
    <t>COMUNICAÇAO DE TRÊS</t>
  </si>
  <si>
    <t>BIBLIOTECA DO ESTUDANTE  DO ESTUDANTE: OBRAS IMORTAIS DA NOSSA LITERATURA E.1</t>
  </si>
  <si>
    <t>BIBLIOTECA DO ESTUDANTE  DO ESTUDANTE: OBRAS IMORTAIS DA NOSSA LITERATURA E.2</t>
  </si>
  <si>
    <t>BERTHA K. BECKER</t>
  </si>
  <si>
    <t>ROSSANA ROCHA REIS</t>
  </si>
  <si>
    <t>ELIANE FERRETTI</t>
  </si>
  <si>
    <t>GEOGRAFIA EM AÇÃO : PRÁTICAS EM CLIMATOLOGIA E.1</t>
  </si>
  <si>
    <t>GEOGRAFIA EM AÇÃO : PRÁTICAS EM CLIMATOLOGIA E.2</t>
  </si>
  <si>
    <t>GEOGRAFIA EM AÇÃO: PRÁTICAS EM CLIMATOLOGIA E.3</t>
  </si>
  <si>
    <t>ALBERT GORE</t>
  </si>
  <si>
    <t>UMA VERDADE INCONVENIENTE E.1</t>
  </si>
  <si>
    <t>UMA VERDADE INCONVENIENTE E.2</t>
  </si>
  <si>
    <t>UMA VERDADE INCONVENIENTE E.3</t>
  </si>
  <si>
    <t>UMA VERDADE INCONVENIENTE E .4</t>
  </si>
  <si>
    <t>COLEÇÃO EXPLORANDO O ENSINO MUDANÇAS CLIMÁTICAS V.13 E.2</t>
  </si>
  <si>
    <t>COLEÇÃO EXPLORANDO O ENSINO MUDANÇAS CLIMÁTICAS V.13 E.1</t>
  </si>
  <si>
    <t>HENRI PUIG</t>
  </si>
  <si>
    <t>M835q</t>
  </si>
  <si>
    <t>DAN SMITH</t>
  </si>
  <si>
    <t>SAWAYA</t>
  </si>
  <si>
    <t>MÁRCIA REGINA SAWAYA</t>
  </si>
  <si>
    <t>DICIONÁRIO DE INFORMÁTICA E INTERNET - INGLÊS/PORTUGUÊS</t>
  </si>
  <si>
    <t>S271d</t>
  </si>
  <si>
    <t>BATTALHA</t>
  </si>
  <si>
    <t>BEM-HUR LUTTEMBARCK BATTALHA</t>
  </si>
  <si>
    <t>CONTROLE DA QUALIDADE DA ÁGUA PARA CONSUMO HUMANO E.6</t>
  </si>
  <si>
    <t>CONTROLE DA QUALIDADE DA ÁGUA PARA CONSUMO HUMANO E.7</t>
  </si>
  <si>
    <t>CONTROLE DA QUALIDADE DA ÁGUA PARA CONSUMO HUMANO E.10</t>
  </si>
  <si>
    <t>CONTROLE DA QUALIDADE DA ÁGUA PARA CONSUMO HUMANO E.1</t>
  </si>
  <si>
    <t>CONTROLE DA QUALIDADE DA ÁGUA PARA CONSUMO HUMANO E.2</t>
  </si>
  <si>
    <t>CONTROLE DA QUALIDADE DA ÁGUA PARA CONSUMO HUMANO E.3</t>
  </si>
  <si>
    <t>CONTROLE DA QUALIDADE DA ÁGUA PARA CONSUMO HUMANO E.4</t>
  </si>
  <si>
    <t>CONTROLE DA QUALIDADE DA ÁGUA PARA CONSUMO HUMANO E.5</t>
  </si>
  <si>
    <t xml:space="preserve">PEDRO MARCIO BRAILE </t>
  </si>
  <si>
    <t>MANUAL DE TRATAMENTO DE ÁGUAS RESIDUÁRIAS INDUSTRIAIS E.1</t>
  </si>
  <si>
    <t>MANUAL DE TRATAMENTO DE ÁGUAS RESIDUÁRIAS INDUSTRIAIS E.2</t>
  </si>
  <si>
    <t>MANUAL DE TRATAMENTO DE ÁGUAS RESIDUÁRIAS INDUSTRIAIS E.3</t>
  </si>
  <si>
    <t xml:space="preserve">BRAILE </t>
  </si>
  <si>
    <t>MARLY  CAVALCANTI</t>
  </si>
  <si>
    <t>CONSUMO SUSTENTÁVEL E.1</t>
  </si>
  <si>
    <t>HABITAÇÃO SUSTENTÁVEL</t>
  </si>
  <si>
    <t>CONSUMO SUSTENTÁVEL E.2</t>
  </si>
  <si>
    <t>ANÉSIO RODRIGUES DE CARVALHO</t>
  </si>
  <si>
    <t>MARCELO LEITE</t>
  </si>
  <si>
    <t xml:space="preserve">NOS CAMINHOS DA BIODIVERSIDADE PAULISTA </t>
  </si>
  <si>
    <t>CURSO DE GESTÃO AMBIENTAL E.1</t>
  </si>
  <si>
    <t>PHILIPPI JR</t>
  </si>
  <si>
    <t>CURSO DE GESTÃO AMBIENTAL E.2</t>
  </si>
  <si>
    <t>COLEÇÃO AMBIENTAL</t>
  </si>
  <si>
    <t>GENEBALDO FREIRE DIAS</t>
  </si>
  <si>
    <t>ATIVIDADES INTERDISCIPLINARES DE EDUCAÇÃO AMBIENTAL E.2</t>
  </si>
  <si>
    <t>ATIVIDADES INTERDISCIPLINARES DE EDUCAÇÃO AMBIENTAL E.1</t>
  </si>
  <si>
    <t>CASSIANO PAMPLONA LISBOA</t>
  </si>
  <si>
    <t>EDUCAÇÃO AMBIENTAL DA TEORIA À PRÁTICA E.1</t>
  </si>
  <si>
    <t>EDUCAÇÃO AMBIENTAL DA TEORIA À PRÁTICA E.2</t>
  </si>
  <si>
    <t xml:space="preserve">COMPANHIA EDITORA NACIONAL </t>
  </si>
  <si>
    <t xml:space="preserve">O FANTÁSTICO CORPO HUMANO </t>
  </si>
  <si>
    <t>OBJETIVO SISTEMA METÓDOS DE APRENDIZAGEM V.2 CITOLOGIA E GENÉTICA</t>
  </si>
  <si>
    <t>OBJETIVO SISTEMA METÓDOS DE APRENDIZAGEM V.1 CITOLOGIA E GENÉTICA</t>
  </si>
  <si>
    <t xml:space="preserve">OBJETIVO SISTEMA DE MÉTODOS DE APRENDIZAGEM </t>
  </si>
  <si>
    <t>DENISE DE FREITAS</t>
  </si>
  <si>
    <t>UMA ABORDAGEM INTERDISCIPLINAR DA BOTÂNICA NO ENSINO MÉDIO E.1</t>
  </si>
  <si>
    <t>UMA ABORDAGEM INTERDISCIPLINAR DA BOTÂNICA NO ENSINO MÉDIO E.2</t>
  </si>
  <si>
    <t>UMA ABORDAGEM INTERDISCIPLINAR DA BOTÂNICA NO ENSINO MÉDIO E.3</t>
  </si>
  <si>
    <t>FRANCES M. ASHCROFT</t>
  </si>
  <si>
    <t>ARLINDO PHIIPPI JR</t>
  </si>
  <si>
    <t>VERA RITA COSTA</t>
  </si>
  <si>
    <t>REVISTA DO LUME, Nº 07  II 2009</t>
  </si>
  <si>
    <t>R454</t>
  </si>
  <si>
    <t>ALDO LUIZ KLEIN</t>
  </si>
  <si>
    <t>EUGEN WARMING EO CERRADO BRASILEIRO: UM SÉCULO DEPOIS</t>
  </si>
  <si>
    <t>E87</t>
  </si>
  <si>
    <t>CADERNOS CEMARX N° 2 - V.2</t>
  </si>
  <si>
    <t>LAURA VINCI</t>
  </si>
  <si>
    <t>IMPRENSA OFICIAL DO ESTADO</t>
  </si>
  <si>
    <t>V777l</t>
  </si>
  <si>
    <t>S622</t>
  </si>
  <si>
    <t>ANITA GANERI</t>
  </si>
  <si>
    <t>GANERI</t>
  </si>
  <si>
    <t>COMO SERIA SUA VIDA NA ROMA ANTIGA?</t>
  </si>
  <si>
    <t>G195c</t>
  </si>
  <si>
    <t>PHILIP SHERRARD</t>
  </si>
  <si>
    <t>S551b</t>
  </si>
  <si>
    <t>JONATHAN NORTON LEONARD</t>
  </si>
  <si>
    <t>L581j</t>
  </si>
  <si>
    <t>S511c</t>
  </si>
  <si>
    <t>333.72</t>
  </si>
  <si>
    <t>S242e</t>
  </si>
  <si>
    <t>C986</t>
  </si>
  <si>
    <t>H518j</t>
  </si>
  <si>
    <t>A282</t>
  </si>
  <si>
    <t>B83a</t>
  </si>
  <si>
    <t>B395a</t>
  </si>
  <si>
    <t>C284c</t>
  </si>
  <si>
    <t>C395</t>
  </si>
  <si>
    <t>O47m</t>
  </si>
  <si>
    <t>N244</t>
  </si>
  <si>
    <t>P979f</t>
  </si>
  <si>
    <t>O QUE É GEOGRAFIA 6ªed.</t>
  </si>
  <si>
    <t>T323</t>
  </si>
  <si>
    <t>G342</t>
  </si>
  <si>
    <t>G666u</t>
  </si>
  <si>
    <t>D294</t>
  </si>
  <si>
    <t>F387g</t>
  </si>
  <si>
    <t>Q5</t>
  </si>
  <si>
    <t>BRASIL - QUESTÕES ATUAIS DA REORGANIZAÇÃO DO TERRITÓRIO 5ªED.</t>
  </si>
  <si>
    <t>TERRA FEIÇÕES ILUSTRADAS 2ªED.</t>
  </si>
  <si>
    <t>COLEÇÃO EXPLORANDO O ENSINO GEOGRAFIA V.8</t>
  </si>
  <si>
    <t>ATLAS DOS CONFLITOS MUNDIAIS 1ªED.</t>
  </si>
  <si>
    <t>S645a</t>
  </si>
  <si>
    <t>FRANSCISCO PRESTE MAIA</t>
  </si>
  <si>
    <t>ROUGE</t>
  </si>
  <si>
    <t>BLEU BLANC ROUGE</t>
  </si>
  <si>
    <t>PINTURA</t>
  </si>
  <si>
    <t>PAISAGISMO</t>
  </si>
  <si>
    <t>DESENHO</t>
  </si>
  <si>
    <t>RESPONSABILIDADE SOCIAL E MEIO AMBIENTE - "OS DESAFIOS DA SUSTENTABILIDADE" e.2</t>
  </si>
  <si>
    <t>RESPONSABILIDADE SOCIAL E MEIO AMBIENTE - "OS DESAFIOS DA SUSTENTABILIDADE" e.1</t>
  </si>
  <si>
    <t>B83b</t>
  </si>
  <si>
    <t>CONTROLE DA QUALIDADE DA ÁGUA PARA CONSUMO HUMANO E.8</t>
  </si>
  <si>
    <t>CONTROLE DA QUALIDADE DA ÁGUA PARA CONSUMO HUMANO E.9</t>
  </si>
  <si>
    <t>B328c</t>
  </si>
  <si>
    <t>PLT - RESPONSABILIDADE SOCIAL E MEIO AMBIENTE 2ªED. E.2</t>
  </si>
  <si>
    <t>PLT - RESPONSABILIDADE SOCIAL E MEIO AMBIENTE 2ªED. E.1</t>
  </si>
  <si>
    <t>MANUAL DE TRATAMENTO DE ÁGUAS RESIDUÁRIAS INDUSTRIAIS E.4</t>
  </si>
  <si>
    <t>MANUAL DE TRATAMENTO DE ÁGUAS RESIDUÁRIAS INDUSTRIAIS E.5</t>
  </si>
  <si>
    <t>MANUAL DE TRATAMENTO DE ÁGUAS RESIDUÁRIAS INDUSTRIAIS E.6</t>
  </si>
  <si>
    <t>MANUAL DE TRATAMENTO DE ÁGUAS RESIDUÁRIAS INDUSTRIAIS E.7</t>
  </si>
  <si>
    <t>MANUAL DE TRATAMENTO DE ÁGUAS RESIDUÁRIAS INDUSTRIAIS E.8</t>
  </si>
  <si>
    <t>B814m</t>
  </si>
  <si>
    <t>C183</t>
  </si>
  <si>
    <t>C376c</t>
  </si>
  <si>
    <t>SECRETARIA DO MEIO AMBIENTE SP</t>
  </si>
  <si>
    <t>R429</t>
  </si>
  <si>
    <t>C732</t>
  </si>
  <si>
    <t>CICLO AMBIENTAL DA ÁGUA: DA CHUVA À GESTÃO</t>
  </si>
  <si>
    <t>C568</t>
  </si>
  <si>
    <t>EDUCAÇÃO, AMBIENTE E SOCIEDADE: IDÉIAS E PRÁTICAS EM DEBATE</t>
  </si>
  <si>
    <t>D541a</t>
  </si>
  <si>
    <t>LANNA</t>
  </si>
  <si>
    <t>ANA LÚCIA DUARTE LANNA</t>
  </si>
  <si>
    <t>M829c</t>
  </si>
  <si>
    <t>A154</t>
  </si>
  <si>
    <t>A812v</t>
  </si>
  <si>
    <t>LIVRO VERMELHO DA FAUNA BRASILEIRA AMEAÇADA DE EXTINÇÃO V.1 1ªED.</t>
  </si>
  <si>
    <t>LIVRO VERMELHO DA FAUNA BRASILEIRA AMEAÇADA DE EXTINÇÃO V.2 1ªED.</t>
  </si>
  <si>
    <t>M294</t>
  </si>
  <si>
    <t>PEIXES DA ZONA ECONÔMICA EXCLUSIVA DA REGIÃO SUDESTE-SUL DO BRASIL</t>
  </si>
  <si>
    <t>P377</t>
  </si>
  <si>
    <t>LYGIA DA VEIGA PEREIRA</t>
  </si>
  <si>
    <t>SEQUENCIARAM O GENOMA HUMAO... E AGORA? 2ªED.</t>
  </si>
  <si>
    <t>ALBERTO PUCHEU</t>
  </si>
  <si>
    <t>BIOBIBLIOGRAFIA</t>
  </si>
  <si>
    <t>P977g</t>
  </si>
  <si>
    <t>ROMANCE/BIOBIBLIOGRAFIA</t>
  </si>
  <si>
    <t>S471</t>
  </si>
  <si>
    <t>EDWARD OSBORNE WILSON</t>
  </si>
  <si>
    <t>W746d</t>
  </si>
  <si>
    <t>DOMINANDO O AUTOCAD 13 PARA WINDOWS</t>
  </si>
  <si>
    <t>O57a</t>
  </si>
  <si>
    <t>BIPOLAR DIGITAL DATA BOOK</t>
  </si>
  <si>
    <t>LÚCIO CAMILO OLIVA PEREIRA</t>
  </si>
  <si>
    <t>T314</t>
  </si>
  <si>
    <t>CLIPPER - COMANDOS, FUNÇÕES, COMPILAÇÃO, EXECUÇÃO V.1</t>
  </si>
  <si>
    <t>CLIPPER - UTILITÁRIOS CONSTRUÇÃO DE UM SISTEMA - GUIA DE PROGRAMAÇÃO, REDE LOCAL 2ªED. V.2</t>
  </si>
  <si>
    <t>W364</t>
  </si>
  <si>
    <t>INFORMÁTICA/DICIONÁRIO</t>
  </si>
  <si>
    <t>B615s</t>
  </si>
  <si>
    <t>AB' SÁBER</t>
  </si>
  <si>
    <t>SÃO PAULO: ENSAIOS ENTREVEROS</t>
  </si>
  <si>
    <t>A116s</t>
  </si>
  <si>
    <t>R425</t>
  </si>
  <si>
    <t>C987</t>
  </si>
  <si>
    <t>P963</t>
  </si>
  <si>
    <t>P861</t>
  </si>
  <si>
    <t>P123</t>
  </si>
  <si>
    <t>G367</t>
  </si>
  <si>
    <t>S483n</t>
  </si>
  <si>
    <t>A97</t>
  </si>
  <si>
    <t>O15d</t>
  </si>
  <si>
    <t>A385h</t>
  </si>
  <si>
    <t>B826d</t>
  </si>
  <si>
    <t>D813j</t>
  </si>
  <si>
    <t>F484e</t>
  </si>
  <si>
    <t>F488a</t>
  </si>
  <si>
    <t>G145i</t>
  </si>
  <si>
    <t>H641j</t>
  </si>
  <si>
    <t>H213e</t>
  </si>
  <si>
    <t>H466f</t>
  </si>
  <si>
    <t>I93l</t>
  </si>
  <si>
    <t>J75s</t>
  </si>
  <si>
    <t>L517c</t>
  </si>
  <si>
    <t>M963j</t>
  </si>
  <si>
    <t>N268j</t>
  </si>
  <si>
    <t>P579j</t>
  </si>
  <si>
    <t>P724f</t>
  </si>
  <si>
    <t>R152r</t>
  </si>
  <si>
    <t>R372j</t>
  </si>
  <si>
    <t>R739g</t>
  </si>
  <si>
    <t>R739m</t>
  </si>
  <si>
    <t>S211o</t>
  </si>
  <si>
    <t>S654f</t>
  </si>
  <si>
    <t>S681j</t>
  </si>
  <si>
    <t>Z11a</t>
  </si>
  <si>
    <t>Z71c</t>
  </si>
  <si>
    <t>W837b</t>
  </si>
  <si>
    <t>W423a</t>
  </si>
  <si>
    <t>W523j</t>
  </si>
  <si>
    <t>MINIDICIONÁRIO SARAIVA ESPANHOL-PORTUGUÊS/ PORTUGUÊS -ESPANHOL 8º EDIÇÃO E.1</t>
  </si>
  <si>
    <t>MINIDICIONÁRIO SARAIVA ESPANHOL-PORTUGUÊS/ PORTUGUÊS -ESPANHOL 8º EDIÇÃO E.2</t>
  </si>
  <si>
    <t>MINIDICIONÁRIO SARAIVA ESPANHOL-PORTUGUÊS/ PORTUGUÊS -ESPANHOL 8º EDIÇÃO E.3</t>
  </si>
  <si>
    <t>MINIDICIONÁRIO SARAIVA ESPANHOL-PORTUGUÊS/ PORTUGUÊS -ESPANHOL 8º EDIÇÃO E.4</t>
  </si>
  <si>
    <t>MINIDICIONÁRIO SARAIVA ESPANHOL-PORTUGUÊS/ PORTUGUÊS -ESPANHOL 8º EDIÇÃO E.5</t>
  </si>
  <si>
    <t>MINIDICIONÁRIO SARAIVA ESPANHOL-PORTUGUÊS/ PORTUGUÊS -ESPANHOL 8º EDIÇÃO E.7</t>
  </si>
  <si>
    <t>MINIDICIONÁRIO SARAIVA ESPANHOL-PORTUGUÊS/ PORTUGUÊS -ESPANHOL 8º EDIÇÃO E.8</t>
  </si>
  <si>
    <t>MINIDICIONÁRIO SARAIVA ESPANHOL-PORTUGUÊS/ PORTUGUÊS -ESPANHOL 8º EDIÇÃO E.9</t>
  </si>
  <si>
    <t>MINIDICIONÁRIO SARAIVA ESPANHOL-PORTUGUÊS/ PORTUGUÊS -ESPANHOL 8º EDIÇÃO E.10</t>
  </si>
  <si>
    <t>MINIDICIONÁRIO SARAIVA ESPANHOL-PORTUGUÊS/ PORTUGUÊS -ESPANHOL 8º EDIÇÃO E.11</t>
  </si>
  <si>
    <t>MINIDICIONÁRIO SARAIVA ESPANHOL-PORTUGUÊS/ PORTUGUÊS -ESPANHOL 8º EDIÇÃO E.12</t>
  </si>
  <si>
    <t>MINIDICIONÁRIO SARAIVA ESPANHOL-PORTUGUÊS/ PORTUGUÊS -ESPANHOL 8º EDIÇÃO E.13</t>
  </si>
  <si>
    <t>MINIDICIONÁRIO SARAIVA ESPANHOL-PORTUGUÊS/ PORTUGUÊS -ESPANHOL 8º EDIÇÃO E.14</t>
  </si>
  <si>
    <t>MINIDICIONÁRIO SARAIVA ESPANHOL-PORTUGUÊS/ PORTUGUÊS -ESPANHOL 8º EDIÇÃO E.15</t>
  </si>
  <si>
    <t>MINIDICIONÁRIO SARAIVA ESPANHOL-PORTUGUÊS/ PORTUGUÊS -ESPANHOL 8º EDIÇÃO E.16</t>
  </si>
  <si>
    <t>MINIDICIONÁRIO SARAIVA ESPANHOL-PORTUGUÊS/ PORTUGUÊS -ESPANHOL 8º EDIÇÃO E.17</t>
  </si>
  <si>
    <t>MINIDICIONÁRIO SARAIVA ESPANHOL-PORTUGUÊS/ PORTUGUÊS -ESPANHOL 8º EDIÇÃO E.18</t>
  </si>
  <si>
    <t>MINIDICIONÁRIO SARAIVA ESPANHOL-PORTUGUÊS/ PORTUGUÊS -ESPANHOL 8º EDIÇÃO E.19</t>
  </si>
  <si>
    <t>MINIDICIONÁRIO SARAIVA ESPANHOL-PORTUGUÊS/ PORTUGUÊS -ESPANHOL 8º EDIÇÃO E.20</t>
  </si>
  <si>
    <t>MINIDICIONÁRIO SARAIVA ESPANHOL-PORTUGUÊS/ PORTUGUÊS -ESPANHOL 8º EDIÇÃO E.21</t>
  </si>
  <si>
    <t>MINIDICIONÁRIO SARAIVA ESPANHOL-PORTUGUÊS/ PORTUGUÊS -ESPANHOL 7º EDIÇÃO E.6</t>
  </si>
  <si>
    <t>DICIONÁRIO: ESPANHOL/PORTUGUÊS</t>
  </si>
  <si>
    <t>MELHORAMENTOS DICIONÁRIO ESPANHOL PORTUGUÊS- ESPANHOL/ESPANHOL-PORTUGUÊS E.22</t>
  </si>
  <si>
    <t>MICHAELIS DICIONÁRIO ESCOLAR ESPANHOL : ESPANHOL-PORTUGUÊS/ PORTUGUÊS - ESPANHOL E.23</t>
  </si>
  <si>
    <t xml:space="preserve">COORDENAÇÃO </t>
  </si>
  <si>
    <t>MINI AURÉLIO: O DICIONÁRIO DA LÍNGUA PORTUGUESA 8ºEDIÇÃO E.1</t>
  </si>
  <si>
    <t>MINI AURÉLIO: O DICIONÁRIO DA LÍNGUA PORTUGUESA 8ºEDIÇÃO E.2</t>
  </si>
  <si>
    <t>MINI AURÉLIO: O DICIONÁRIO DA LÍNGUA PORTUGUESA 8ºEDIÇÃO E.3</t>
  </si>
  <si>
    <t>MINI AURÉLIO: O DICIONÁRIO DA LÍNGUA PORTUGUESA 8ºEDIÇÃO E.4</t>
  </si>
  <si>
    <t>MINI AURÉLIO: O DICIONÁRIO DA LÍNGUA PORTUGUESA 8ºEDIÇÃO E.5</t>
  </si>
  <si>
    <t>MINI AURÉLIO: O DICIONÁRIO DA LÍNGUA PORTUGUESA 8ºEDIÇÃO E.6</t>
  </si>
  <si>
    <t>MINI AURÉLIO: O DICIONÁRIO DA LÍNGUA PORTUGUESA 8ºEDIÇÃO E.7</t>
  </si>
  <si>
    <t>MINI AURÉLIO: O DICIONÁRIO DA LÍNGUA PORTUGUESA 8ºEDIÇÃO E.8</t>
  </si>
  <si>
    <t>MINI AURÉLIO: O DICIONÁRIO DA LÍNGUA PORTUGUESA 8ºEDIÇÃO E.9</t>
  </si>
  <si>
    <t>MINI AURÉLIO: O DICIONÁRIO DA LÍNGUA PORTUGUESA 8ºEDIÇÃO E.10</t>
  </si>
  <si>
    <t>MINI AURÉLIO: O DICIONÁRIO DA LÍNGUA PORTUGUESA 8ºEDIÇÃO E.11</t>
  </si>
  <si>
    <t>MINI AURÉLIO: O DICIONÁRIO DA LÍNGUA PORTUGUESA 8ºEDIÇÃO E.12</t>
  </si>
  <si>
    <t>MINI AURÉLIO: O DICIONÁRIO DA LÍNGUA PORTUGUESA 8ºEDIÇÃO E.13</t>
  </si>
  <si>
    <t>MINI AURÉLIO: O DICIONÁRIO DA LÍNGUA PORTUGUESA 8ºEDIÇÃO E.14</t>
  </si>
  <si>
    <t>MINI AURÉLIO: O DICIONÁRIO DA LÍNGUA PORTUGUESA 8ºEDIÇÃO E.15</t>
  </si>
  <si>
    <t>MINI AURÉLIO: O DICIONÁRIO DA LÍNGUA PORTUGUESA 8ºEDIÇÃO E.16</t>
  </si>
  <si>
    <t>MINI AURÉLIO: O DICIONÁRIO DA LÍNGUA PORTUGUESA 8ºEDIÇÃO E.17</t>
  </si>
  <si>
    <t>MINI AURÉLIO: O DICIONÁRIO DA LÍNGUA PORTUGUESA 8ºEDIÇÃO E.18</t>
  </si>
  <si>
    <t>MINI AURÉLIO: O DICIONÁRIO DA LÍNGUA PORTUGUESA 8ºEDIÇÃO E.19</t>
  </si>
  <si>
    <t>DICIONÁRIO:LINGUA PORTUGUÊSA</t>
  </si>
  <si>
    <t>ESTUDO CRÍTICO SOBRE O CLIMA DA REGIÃO DE SÃO CARLOS</t>
  </si>
  <si>
    <t>OXFORD MINIDICIONÁRIO: INGLÊS-PORTUGUÊS/PORTUGUÊS-INGLÊS E.1</t>
  </si>
  <si>
    <t>OXFORD MINIDICIONÁRIO: INGLÊS-PORTUGUÊS/PORTUGUÊS-INGLÊS E.2</t>
  </si>
  <si>
    <t>OXFORD MINIDICIONÁRIO: INGLÊS-PORTUGUÊS/PORTUGUÊS-INGLÊS E.3</t>
  </si>
  <si>
    <t>OXFORD MINIDICIONÁRIO: INGLÊS-PORTUGUÊS/PORTUGUÊS-INGLÊS E.4</t>
  </si>
  <si>
    <t>OXFORD MINIDICIONÁRIO: INGLÊS-PORTUGUÊS/PORTUGUÊS-INGLÊS E.5</t>
  </si>
  <si>
    <t>OXFORD MINIDICIONÁRIO: INGLÊS-PORTUGUÊS/PORTUGUÊS-INGLÊS E.6</t>
  </si>
  <si>
    <t>OXFORD MINIDICIONÁRIO: INGLÊS-PORTUGUÊS/PORTUGUÊS-INGLÊS E.7</t>
  </si>
  <si>
    <t>OXFORD MINIDICIONÁRIO: INGLÊS-PORTUGUÊS/PORTUGUÊS-INGLÊS E.8</t>
  </si>
  <si>
    <t>OXFORD MINIDICIONÁRIO: INGLÊS-PORTUGUÊS/PORTUGUÊS-INGLÊS E.9</t>
  </si>
  <si>
    <t>OXFORD MINIDICIONÁRIO: INGLÊS-PORTUGUÊS/PORTUGUÊS-INGLÊS E.10</t>
  </si>
  <si>
    <t>OXFORD MINIDICIONÁRIO: INGLÊS-PORTUGUÊS/PORTUGUÊS-INGLÊS E.11</t>
  </si>
  <si>
    <t>OXFORD MINIDICIONÁRIO: INGLÊS-PORTUGUÊS/PORTUGUÊS-INGLÊS E.12</t>
  </si>
  <si>
    <t>OXFORD MINIDICIONÁRIO: INGLÊS-PORTUGUÊS/PORTUGUÊS-INGLÊS E.13</t>
  </si>
  <si>
    <t>OXFORD MINIDICIONÁRIO: INGLÊS-PORTUGUÊS/PORTUGUÊS-INGLÊS E.14</t>
  </si>
  <si>
    <t>OXFORD MINIDICIONÁRIO: INGLÊS-PORTUGUÊS/PORTUGUÊS-INGLÊS E.15</t>
  </si>
  <si>
    <t>OXFORD MINIDICIONÁRIO: INGLÊS-PORTUGUÊS/PORTUGUÊS-INGLÊS E.16</t>
  </si>
  <si>
    <t>OXFORD MINIDICIONÁRIO: INGLÊS-PORTUGUÊS/PORTUGUÊS-INGLÊS E.17</t>
  </si>
  <si>
    <t>OXFORD MINIDICIONÁRIO: INGLÊS-PORTUGUÊS/PORTUGUÊS-INGLÊS E.18</t>
  </si>
  <si>
    <t>OXFORD MINIDICIONÁRIO: INGLÊS-PORTUGUÊS/PORTUGUÊS-INGLÊS E.19</t>
  </si>
  <si>
    <t>OXFORD MINIDICIONÁRIO: INGLÊS-PORTUGUÊS/PORTUGUÊS-INGLÊS E.20</t>
  </si>
  <si>
    <t>OXFORD MINIDICIONÁRIO: INGLÊS-PORTUGUÊS/PORTUGUÊS-INGLÊS E.21</t>
  </si>
  <si>
    <t>OXFORD MINIDICIONÁRIO: INGLÊS-PORTUGUÊS/PORTUGUÊS-INGLÊS E.22</t>
  </si>
  <si>
    <t>OXFORD MINIDICIONÁRIO: INGLÊS-PORTUGUÊS/PORTUGUÊS-INGLÊS E.23</t>
  </si>
  <si>
    <t>OXFORD MINIDICIONÁRIO: INGLÊS-PORTUGUÊS/PORTUGUÊS-INGLÊS E.24</t>
  </si>
  <si>
    <t>OXFORD MINIDICIONÁRIO: INGLÊS-PORTUGUÊS/PORTUGUÊS-INGLÊS E.25</t>
  </si>
  <si>
    <t>OXFORD MINIDICIONÁRIO: INGLÊS-PORTUGUÊS/PORTUGUÊS-INGLÊS E.26</t>
  </si>
  <si>
    <t>OXFORD MINIDICIONÁRIO: INGLÊS-PORTUGUÊS/PORTUGUÊS-INGLÊS E.28</t>
  </si>
  <si>
    <t>OXFORD MINIDICIONÁRIO: INGLÊS-PORTUGUÊS/PORTUGUÊS-INGLÊS E.29</t>
  </si>
  <si>
    <t>OXFORD MINIDICIONÁRIO: INGLÊS-PORTUGUÊS/PORTUGUÊS-INGLÊS E.30</t>
  </si>
  <si>
    <t>OXFORD MINIDICIONÁRIO: INGLÊS-PORTUGUÊS/PORTUGUÊS-INGLÊS E.31</t>
  </si>
  <si>
    <t>OXFORD MINIDICIONÁRIO: INGLÊS-PORTUGUÊS/PORTUGUÊS-INGLÊS E.32</t>
  </si>
  <si>
    <t>OXFORD MINIDICIONÁRIO: INGLÊS-PORTUGUÊS/PORTUGUÊS-INGLÊS E.33</t>
  </si>
  <si>
    <t>OXFORD MINIDICIONÁRIO: INGLÊS-PORTUGUÊS/PORTUGUÊS-INGLÊS E.34</t>
  </si>
  <si>
    <t>OXFORD MINIDICIONÁRIO: INGLÊS-PORTUGUÊS/PORTUGUÊS-INGLÊS E.35</t>
  </si>
  <si>
    <t>OXFORD MINIDICIONÁRIO: INGLÊS-PORTUGUÊS/PORTUGUÊS-INGLÊS E.36</t>
  </si>
  <si>
    <t>OXFORD MINIDICIONÁRIO: INGLÊS-PORTUGUÊS/PORTUGUÊS-INGLÊS E.37</t>
  </si>
  <si>
    <t>OXFORD MINIDICIONÁRIO: INGLÊS-PORTUGUÊS/PORTUGUÊS-INGLÊS E.38</t>
  </si>
  <si>
    <t>OXFORD MINIDICIONÁRIO: INGLÊS-PORTUGUÊS/PORTUGUÊS-INGLÊS E.39</t>
  </si>
  <si>
    <t>OXFORD MINIDICIONÁRIO: INGLÊS-PORTUGUÊS/PORTUGUÊS-INGLÊS E.40</t>
  </si>
  <si>
    <t>HUB EDITORIAL</t>
  </si>
  <si>
    <t>DICIONÁRIO: INGLÊS/PORTUGUÊS</t>
  </si>
  <si>
    <t>DIÁLOGOS NA EDUCAÇÃO DE JOVENS E ADULTOS 4ª ED.</t>
  </si>
  <si>
    <t>EÇA DE QUEIRÓZ</t>
  </si>
  <si>
    <t xml:space="preserve">A CIDADE E AS SERRAS 4ªED.   </t>
  </si>
  <si>
    <t>PONTES EDITORES</t>
  </si>
  <si>
    <t>IRACEMA 14ªED.</t>
  </si>
  <si>
    <t xml:space="preserve">A353i </t>
  </si>
  <si>
    <t>MEMÓRIAS PÓSTUMAS DE BRÁS CUBAS E.2</t>
  </si>
  <si>
    <t>MOACIR GADOTTI</t>
  </si>
  <si>
    <t>G125e</t>
  </si>
  <si>
    <t>VINICIUS DE FIGUEIREDO</t>
  </si>
  <si>
    <t>FILÓSOFOS NA SALA DE AULA V.2</t>
  </si>
  <si>
    <t>F475f</t>
  </si>
  <si>
    <t xml:space="preserve">MATEMÁTICA </t>
  </si>
  <si>
    <t>IAN STEWART</t>
  </si>
  <si>
    <t>JÚLIO CÉSAR DE MELLO E SOUZA</t>
  </si>
  <si>
    <t>S719m</t>
  </si>
  <si>
    <t>KÁTIA STOCCO SMOLE</t>
  </si>
  <si>
    <t>S666c</t>
  </si>
  <si>
    <t>SIMON SINGH</t>
  </si>
  <si>
    <t>S617u</t>
  </si>
  <si>
    <t>S487t</t>
  </si>
  <si>
    <t>20.000 LÉGUAS MATEMÁTICAS - UM PASSEIO PELO MISTERIOSO MUNDO DOS NÚMEROS</t>
  </si>
  <si>
    <t>D515l</t>
  </si>
  <si>
    <t>C144</t>
  </si>
  <si>
    <t>APOSTOLOS DOXIADIS</t>
  </si>
  <si>
    <t>D631t</t>
  </si>
  <si>
    <t>ELI MAOR</t>
  </si>
  <si>
    <t>e: A HISTÓRIA DE UM NÚMERO 4ªED.</t>
  </si>
  <si>
    <t>M111e</t>
  </si>
  <si>
    <t>M425</t>
  </si>
  <si>
    <t>MATEMÁTICA COM APLICAÇÕES TECNOLÓGICAS v.1</t>
  </si>
  <si>
    <t>VLADIMIR CARVALHO- PEDRAS NA LUA E PELEJADAS NO PLANALTO</t>
  </si>
  <si>
    <t>TELEFONIA</t>
  </si>
  <si>
    <t>629.83</t>
  </si>
  <si>
    <t>LÍRICA DE GREGÓRIO DE MATOS</t>
  </si>
  <si>
    <t xml:space="preserve">MULTA DE LIVRO </t>
  </si>
  <si>
    <t>CONVITE À FÍSICA</t>
  </si>
  <si>
    <t>DEBORAH DE CARVALHO</t>
  </si>
  <si>
    <t>NOVOS TEMPOS, NOVAS ENGRENAGENS: AS TRANSFORMAÇÕES NO CAMPO E SUAS DINÂMICAS URBANAS</t>
  </si>
  <si>
    <t>PAULA</t>
  </si>
  <si>
    <t>CLÁUDIA REGINA DE PAULA</t>
  </si>
  <si>
    <t>EDUCAÇÃO DE JOVENS E ADULTOS: A EDUCAÇÃO AO LONGO DA VIDA</t>
  </si>
  <si>
    <t>IBPEX</t>
  </si>
  <si>
    <t>P324e</t>
  </si>
  <si>
    <t>CORTI</t>
  </si>
  <si>
    <t>ANA PAULA CORTI</t>
  </si>
  <si>
    <t>DIÁLOGOS COM O MUNDO JUVENIL 2ªED.</t>
  </si>
  <si>
    <t>AÇÃO EDUCATIVA</t>
  </si>
  <si>
    <t>C829d</t>
  </si>
  <si>
    <t xml:space="preserve">RELAÇÕES ÉTNICO-RACIAIS E EDUCAÇÃO NO BRASIL </t>
  </si>
  <si>
    <t>R382</t>
  </si>
  <si>
    <t>O TRABALHO DE CAMPO COMO ESTRATÉGIA PEDAGÓGICA NO ENSINO DE JOVENS E ADULTOS</t>
  </si>
  <si>
    <t>T758</t>
  </si>
  <si>
    <t>LAURA OLIVIERI CARNEIRO DE SOUZA</t>
  </si>
  <si>
    <t xml:space="preserve">QUILOMBOS: IDENTIDADE E HISTÓRIA 1ºED. </t>
  </si>
  <si>
    <t>S719q</t>
  </si>
  <si>
    <t>REGIANE AUGUSTO DE MATTOS</t>
  </si>
  <si>
    <t>HISTÓRIA E CULTURA AFRO-BRASILEIRA 2ªED.</t>
  </si>
  <si>
    <t>M435h</t>
  </si>
  <si>
    <t>O NEGRO NO BRASIL: TRAJETÓRIAS E LUTAS EM DEZ AULAS DE HISTÓRIA 1ªED.</t>
  </si>
  <si>
    <t>N393</t>
  </si>
  <si>
    <t>ÁGUIDA VASCONCELOS</t>
  </si>
  <si>
    <t>O FIO D'ÁGUA DO QUILOMBO: UMA NARRATIVA DO ZAMBEZE NO AMAZONHAS?</t>
  </si>
  <si>
    <t>V331f</t>
  </si>
  <si>
    <t>HISTÓRIA DA CIDADANIA 6ªED.</t>
  </si>
  <si>
    <t>LIBERDADE POR UM FIO: HISTÓRIA DOS QUILOMBOS NO BRASIL 1ªED.</t>
  </si>
  <si>
    <t>L695</t>
  </si>
  <si>
    <t>GRUPIONI</t>
  </si>
  <si>
    <t>LUÍS DONISETE BENZI GRUPIONI</t>
  </si>
  <si>
    <t>JUNTOS NA ALDEIA  5ªED.</t>
  </si>
  <si>
    <t>BERLENDIS &amp; VERTECCHIA</t>
  </si>
  <si>
    <t>G892j</t>
  </si>
  <si>
    <t>JOSÉ MURILO DE CARVALHO</t>
  </si>
  <si>
    <t>CIDADANIA NO BRASIL: O LONGO CAMINHO  15ªED.</t>
  </si>
  <si>
    <t>SPENCY PIMENTEL</t>
  </si>
  <si>
    <t>O ÍNDIO QUE MORA NA NOSSA CABEÇA: SOBRE AS DIFICULDADES PARA ENTENDER OS POVOS INDÍGENAS</t>
  </si>
  <si>
    <t>P644i</t>
  </si>
  <si>
    <t>MATEUS PEREIRA</t>
  </si>
  <si>
    <t>QUILOMBOLAS E QUILOMBOS: HISTÓRIAS DO POVO BRASILEIRO</t>
  </si>
  <si>
    <t>ROMA</t>
  </si>
  <si>
    <t>P436q</t>
  </si>
  <si>
    <t>MUNANGA</t>
  </si>
  <si>
    <t>KABENGELE MUNANGA</t>
  </si>
  <si>
    <t>ORIGENS AFRICANAS DO BRASIL CONTEMPORÂNEO: HISTÓRIAS, LÍNGUAS, CULTURAS E CIVILIZAÇÕES  3ªED.</t>
  </si>
  <si>
    <t>M963o</t>
  </si>
  <si>
    <t>DIREITOS HUMANOS: DIFERENTES CENÁRIOS, NOVAS PERSPECTIVAS</t>
  </si>
  <si>
    <t>D597</t>
  </si>
  <si>
    <t>ÁFRICA E BRASIL AFRICANO  1ªED.</t>
  </si>
  <si>
    <t>NATALINO NEVES DA SILVA</t>
  </si>
  <si>
    <t>JUVENTUDE NEGRA NA EJA: O DIREITO À DIFERENÇA</t>
  </si>
  <si>
    <t>O DESAFIO DAS DIFERENÇAS NAS ESCOLAS 4ªED.</t>
  </si>
  <si>
    <t>FROCHTENGARTEN</t>
  </si>
  <si>
    <t>FERNANDO FROCHTENGARTEM</t>
  </si>
  <si>
    <t>CAMINHANDO SOBRE FRONTEIRAS: O PAPEL DA EDUCAÇÃO NA VIDA DE ADULTOS MIGRANTES</t>
  </si>
  <si>
    <t>POSSIBILIDADES DE APRENDIZAGEM: AÇÕES PEDAGÓGICAS PARA ALUNOS COM DIFICULDADES E DEFICIÊNCIA</t>
  </si>
  <si>
    <t>EDITORA ALÍNEA</t>
  </si>
  <si>
    <t>CAPUCHO</t>
  </si>
  <si>
    <t>VERA CAPUCHO</t>
  </si>
  <si>
    <t>EDUCAÇÃO DE JOVENS E ADULTOS: PRÁTICA PEDAGÓGICA E FORTALECIMENTO DA CIDADANIA  1ªED.</t>
  </si>
  <si>
    <t>TERRITÓRIOS EDUCATIVOS NA EDUCAÇÃO DO CAMPO: ESCOLA, COMUNIDADE E MOVIMENTOS SOCIAIS  2ªED.</t>
  </si>
  <si>
    <t>POVOS INDÍGENAS &amp; EDUCAÇÃO 2ªED.</t>
  </si>
  <si>
    <t>GITAHY</t>
  </si>
  <si>
    <t>ANA MARIA GITAHY</t>
  </si>
  <si>
    <t>ARTES VISUAIS NA EDUCAÇÃO INCLUSIVA: METODOLOGIAS E PRÁTICAS DO INSTITUTO RODRIGO MENDES</t>
  </si>
  <si>
    <t>PRONATEC</t>
  </si>
  <si>
    <t>TÉCNICO EM INFORMÁTICA PARA INTERNET  1</t>
  </si>
  <si>
    <t>TÉCNICO EM INFORMÁTICA PARA INTERNET  2</t>
  </si>
  <si>
    <t>TÉCNICO EM INFORMÁTICA PARA INTERNET  3</t>
  </si>
  <si>
    <t>SANTILLI</t>
  </si>
  <si>
    <t>JULIANA SANTILLI</t>
  </si>
  <si>
    <t>AGROBIODIVERSIDADE E DIREITOS DOS AGRICULTORES</t>
  </si>
  <si>
    <t>A JUVENTUDE VAI AO CINEMA</t>
  </si>
  <si>
    <t>CONDECA</t>
  </si>
  <si>
    <t>MINDLIN</t>
  </si>
  <si>
    <t>BETTY MINDLIN</t>
  </si>
  <si>
    <t>TERRA GRÁVIDA  3ªED.</t>
  </si>
  <si>
    <t>M663t</t>
  </si>
  <si>
    <t>ANTOLOGIA INDÍGENAS</t>
  </si>
  <si>
    <t>ELAINE DE AZEVEDO</t>
  </si>
  <si>
    <t>ALIMENTOS ORGÂNICOS: AMPLIANDO OS CONCEITOS DE SAÚDE HUMANA, AMBIENTAL E SOCIAL</t>
  </si>
  <si>
    <t>EDITORA SENAC</t>
  </si>
  <si>
    <t>ANA LÚCIA SILVA</t>
  </si>
  <si>
    <t>LETRAMENTOS DE REEXISTÊNCIA: POESIA, GRAFITE, MÚSICA, DANÇA: HIP-HOP</t>
  </si>
  <si>
    <t>S719L</t>
  </si>
  <si>
    <t>CIDADANIA , UM PROJETO EM CONSTRUÇÃO: MINORIAS, JUSTIÇA E DIREITOS 1ªED.</t>
  </si>
  <si>
    <t>HUNT</t>
  </si>
  <si>
    <t>LYNN HUNT</t>
  </si>
  <si>
    <t>A INVENÇÃO DOS DIREITOS HUMANOS: UMA HISTÓRIA  1ªED.</t>
  </si>
  <si>
    <t>ALEXANDRE DOS SANTOS FIGUEIRA</t>
  </si>
  <si>
    <t>MATERIAL DE APOIO PARA O APRENDIZADO DE LIBRAS</t>
  </si>
  <si>
    <t>LIBRAS</t>
  </si>
  <si>
    <t>WALLON</t>
  </si>
  <si>
    <t>HENRI WALLON</t>
  </si>
  <si>
    <t>A EVOLUÇÃO PSICOLÓGICA DA CRIANÇA</t>
  </si>
  <si>
    <t>GRANDIN</t>
  </si>
  <si>
    <t>TEMPLE GRANDIN</t>
  </si>
  <si>
    <t>UMA MENINA ESTRANHA  1ª ED.</t>
  </si>
  <si>
    <t>EDITORA DAS LETRINHAS</t>
  </si>
  <si>
    <t>G753u</t>
  </si>
  <si>
    <t>ALEGRIA</t>
  </si>
  <si>
    <t>JOÃO ALEGRIA</t>
  </si>
  <si>
    <t>MANUAL DO DEFENSOR DO PLANETA 2ªED.</t>
  </si>
  <si>
    <t xml:space="preserve">ANNIE </t>
  </si>
  <si>
    <t>LEONARD ANNIE</t>
  </si>
  <si>
    <t>A HISTÓRIA DAS COISAS: DA NATUREZA AO LIXO, O QUE ACONTECE COM TUDO QUE CONSUMIMOS</t>
  </si>
  <si>
    <t>L581h</t>
  </si>
  <si>
    <t>O CARÁTER EDUCATIVO DO MOVIMENTO INDÍGENA BRASILEIRO (1970-1990)</t>
  </si>
  <si>
    <t>ALBUQUERQUE JÚNIOR</t>
  </si>
  <si>
    <t>DURVAL MUNIZ DE ALBUQUERQUE JÚNIOR</t>
  </si>
  <si>
    <t>PRECONCEITO CONTRA A ORIGEM GEOGRÁFICA E DE LUGAR: AS FRONTEIRAS DA DISCÓRDIA  3ªED.</t>
  </si>
  <si>
    <t>MMM</t>
  </si>
  <si>
    <t>A345p</t>
  </si>
  <si>
    <t>FLÁVIO DOS SANTOS GOMES</t>
  </si>
  <si>
    <t>DE OLHO EM ZUMBI DOS PALMARES: HISTÓRIA, SÍMBOLOS E MEMÓRIA SOCIAL 1ªED.</t>
  </si>
  <si>
    <t>CARLOS WALTER PORTO GONÇALVES</t>
  </si>
  <si>
    <t>O DESAFIO AMBIENTAL 3ªED.</t>
  </si>
  <si>
    <t>G635d</t>
  </si>
  <si>
    <t>GERD A. BORNHEIM</t>
  </si>
  <si>
    <t>TORETO</t>
  </si>
  <si>
    <t>JOSÉ ROBERTO TORETO</t>
  </si>
  <si>
    <t>KUBNO E VELVA: DOIS ALIENÍGENAS VERDES TENTAM ENTENDER O PLANETA AZUL  1ªED.</t>
  </si>
  <si>
    <t>PALFREY</t>
  </si>
  <si>
    <t>JOHN PALFREY</t>
  </si>
  <si>
    <t>NASCIDOS NA ERA DIGITAL: ENTENDENDO A PRIMEIRA GERAÇÃO DE NATIVOS DIGITAIS</t>
  </si>
  <si>
    <t>P159n</t>
  </si>
  <si>
    <t>B736i</t>
  </si>
  <si>
    <t>T678k</t>
  </si>
  <si>
    <t>A366m</t>
  </si>
  <si>
    <t>S462</t>
  </si>
  <si>
    <t>W187e</t>
  </si>
  <si>
    <t>T326</t>
  </si>
  <si>
    <t>D441</t>
  </si>
  <si>
    <t>F924c</t>
  </si>
  <si>
    <t>P856</t>
  </si>
  <si>
    <t>C255e</t>
  </si>
  <si>
    <t>P879</t>
  </si>
  <si>
    <t>F475m</t>
  </si>
  <si>
    <t>G536a</t>
  </si>
  <si>
    <t>T255</t>
  </si>
  <si>
    <t>KARL MARX</t>
  </si>
  <si>
    <t>EXPRESSÃO POPULAR</t>
  </si>
  <si>
    <t>ENEM</t>
  </si>
  <si>
    <t>IR ALÉM ENEM: INFOGRÁFICOS 03, COMPLEMENTOS 01, RESUMOS 03, QUESTÕES 01</t>
  </si>
  <si>
    <t>HOBBES</t>
  </si>
  <si>
    <t>THOMAS HOBBES</t>
  </si>
  <si>
    <t>LEVIATÁ OU MATÉRIA, FORMA E PODER DE UM ESTADO ECLESIÁSTICO E CIVIL 2ªED.</t>
  </si>
  <si>
    <t>OS PENSADORES</t>
  </si>
  <si>
    <t>ARISTÓTELES</t>
  </si>
  <si>
    <t>TÓPICOS; DOS ARGUMENTOS SOFÍSTICOS V.1</t>
  </si>
  <si>
    <t>FREUD</t>
  </si>
  <si>
    <t>SIGMUND FREUD</t>
  </si>
  <si>
    <t>CINCO LIÇÕES DE PSICANÁLISE</t>
  </si>
  <si>
    <t>MALINOWSKI</t>
  </si>
  <si>
    <t>BRONISLAW KASPER MALINOWSKI</t>
  </si>
  <si>
    <t>ARGONAUTAS DO PACÍFICO OCIDENTAL: UM RELATO DO EMPREENDIMENTO E DA AVENTURA DOS NATIVOS NOS ARQUIPÉLAGOS DA NOVA GUINÉ MELANÉSIA 2ªED.</t>
  </si>
  <si>
    <t>JEAN PIAGET</t>
  </si>
  <si>
    <t>A EPISTEMOLOGIA GENÉTICA: SABEDORIA E ILUSÕES DA FILOSOFIA: PROBLEMAS DE PSICOLOGIA GENÉTICA</t>
  </si>
  <si>
    <t>DURKHEIM</t>
  </si>
  <si>
    <t>ÉMILE DURKHEIM</t>
  </si>
  <si>
    <t>DA DIVISÃO DO TRABALHO SOCIAL</t>
  </si>
  <si>
    <t>TEXTOS SELECIONADOS 2ªED.</t>
  </si>
  <si>
    <t>NOITE NA TAVERNA E.1</t>
  </si>
  <si>
    <t>B415f</t>
  </si>
  <si>
    <t>621.312.1</t>
  </si>
  <si>
    <t>330.91</t>
  </si>
  <si>
    <t>C446f</t>
  </si>
  <si>
    <t>MAIS VAGAS COM QUALIDADE - O DESAFIO DO ENSINO SUPERIOR NO BRASIL e.2</t>
  </si>
  <si>
    <t>MAIS VAGAS COM QUALIDADE - O DESAFIO DO ENSINO SUPERIOR NO BRASIL e.1</t>
  </si>
  <si>
    <t>CONSUELO SHLICHTA</t>
  </si>
  <si>
    <t>ARTE E EDUCAÇÃO: HÁ UM LUGAR PARA A ARTE NO ENSINO MÉDIO? 1ªED.</t>
  </si>
  <si>
    <t>S344a</t>
  </si>
  <si>
    <t>WILLIAM P. BERLINGHOFF</t>
  </si>
  <si>
    <t>A MATEMÁTICA ATRAVÉS DOS TEMPOS 2ªED.</t>
  </si>
  <si>
    <t>B515m</t>
  </si>
  <si>
    <t>TURMA</t>
  </si>
  <si>
    <t>MICROSOFT WINDOWS SERVER 2008 R2: INSTALAÇÃO, CONFIGURAÇÃO E ADMINISTRAÇÃO DE REDES 1ªED.</t>
  </si>
  <si>
    <t>DENIS AUGUSTO A. DE SOUZA</t>
  </si>
  <si>
    <t>FREEBSD: O PODER DOS SERVIDORES EM SUAS MÃOS</t>
  </si>
  <si>
    <t>BORLAND DELPHI 8 PARA PLATAFORMA .NET - CURSO COMPLETO</t>
  </si>
  <si>
    <t>AXCEL BOOKS DO BRASIL</t>
  </si>
  <si>
    <t>S719f</t>
  </si>
  <si>
    <t>T468m</t>
  </si>
  <si>
    <t>B735</t>
  </si>
  <si>
    <t>B631c</t>
  </si>
  <si>
    <t>ANTONIO PORRO</t>
  </si>
  <si>
    <t>DICIONÁRIO ETNO-HISTÓRICO DA AMAZÔNIA COLONIAL</t>
  </si>
  <si>
    <t>P838d</t>
  </si>
  <si>
    <t>GALBRAITH</t>
  </si>
  <si>
    <t>ROBERT GALBRAITH</t>
  </si>
  <si>
    <t>O BICHO-DA-SEDA 1ªED.</t>
  </si>
  <si>
    <t>G148b</t>
  </si>
  <si>
    <t xml:space="preserve">O CHAMADO DO CUCO </t>
  </si>
  <si>
    <t>G148c</t>
  </si>
  <si>
    <t>VOCAÇÃO PARA O MAL</t>
  </si>
  <si>
    <t>G148v</t>
  </si>
  <si>
    <t>MOYES</t>
  </si>
  <si>
    <t>JOJO MOYES</t>
  </si>
  <si>
    <t>COMO EU ERA ANTES DE VOCÊ 1ªED.</t>
  </si>
  <si>
    <t>M938c</t>
  </si>
  <si>
    <t>ANA BEATRIZ BRANDÃO</t>
  </si>
  <si>
    <t>O GAROTO DO CACHECOL VERMELHO 3ªED.</t>
  </si>
  <si>
    <t>B817g</t>
  </si>
  <si>
    <t>R585s</t>
  </si>
  <si>
    <t>R585t</t>
  </si>
  <si>
    <t>AS CRÔNICAS DOS KANE: GUIA DE SOBREVIVÊNCIA</t>
  </si>
  <si>
    <t>R585c</t>
  </si>
  <si>
    <t>O OUTRO LADO DA ILHA</t>
  </si>
  <si>
    <t>O MENINO DO DEDO VERDE 93ªED.</t>
  </si>
  <si>
    <t>PLUFT, O FANTASMINHA E OUTRAS PEÇAS</t>
  </si>
  <si>
    <t>M149p</t>
  </si>
  <si>
    <t>DIXON</t>
  </si>
  <si>
    <t>SARAH DIXON</t>
  </si>
  <si>
    <t>A CIDADE-FANTASMA</t>
  </si>
  <si>
    <t>D621c</t>
  </si>
  <si>
    <t xml:space="preserve">DELANEY </t>
  </si>
  <si>
    <t>JOSEPH DELANEY</t>
  </si>
  <si>
    <t>O APRENDIZ LIVRO I: AS AVENTURAS DO CAÇA-FEITIÇO  5ªED.</t>
  </si>
  <si>
    <t>D337a</t>
  </si>
  <si>
    <t>CARRASCO</t>
  </si>
  <si>
    <t>WALCYR CARRASCO</t>
  </si>
  <si>
    <t>V531v</t>
  </si>
  <si>
    <t>O ESPELHO E OUTROS CONTOS MACHADIANOS</t>
  </si>
  <si>
    <t>UM ESTUDO EM VERMELHO 8ªED.</t>
  </si>
  <si>
    <t>D754u</t>
  </si>
  <si>
    <t>ROTH</t>
  </si>
  <si>
    <t>VERONICA ROTH</t>
  </si>
  <si>
    <t>INSURGENTE 1ªED.</t>
  </si>
  <si>
    <t>ROCCO JOVENS LEITORES</t>
  </si>
  <si>
    <t>R845i</t>
  </si>
  <si>
    <t>VIAGEM AO CENTRO DA TERRA 9ªED.</t>
  </si>
  <si>
    <t>HISTÓRIAS DE DETETIVE 10ªED. V.12</t>
  </si>
  <si>
    <t>O MÉDICO E O MONSTRO 8ªED.</t>
  </si>
  <si>
    <t>S843m</t>
  </si>
  <si>
    <t>A848e</t>
  </si>
  <si>
    <t>TRALLI</t>
  </si>
  <si>
    <t>CÉSAR TRALLI</t>
  </si>
  <si>
    <t>OLHAR CRÔNICO</t>
  </si>
  <si>
    <t>T769o</t>
  </si>
  <si>
    <t>MANHÃ/TARDE/NOITE</t>
  </si>
  <si>
    <t>D947d</t>
  </si>
  <si>
    <t>HISTÓRIA E VIDA: TEXTO DE APOIO E EXERCÍCIOS V. 4</t>
  </si>
  <si>
    <t>C955r</t>
  </si>
  <si>
    <t>VALDIR CRUZ</t>
  </si>
  <si>
    <t>RAÍZES:  ÁRVORES NA PAISAGEM DO ESTADO DE SÃO PAULO</t>
  </si>
  <si>
    <t>PROGRAMAÇÃO DE COMPUTADORES 4</t>
  </si>
  <si>
    <t>RALFE DELLA CROSE FILHO</t>
  </si>
  <si>
    <t>DELLA CROSE FILHO</t>
  </si>
  <si>
    <t>EXTRAVIADO/REPOSTO</t>
  </si>
  <si>
    <t>POR QUE GRITAMOS GOLPE? 1ªED. E.1</t>
  </si>
  <si>
    <t>POR QUE GRITAMOS GOLPE? 1ªED. E.2</t>
  </si>
  <si>
    <t>POR QUE GRITAMOS GOLPE? 1ªED. E.3</t>
  </si>
  <si>
    <t>P832</t>
  </si>
  <si>
    <t xml:space="preserve">HAMLET (MANGÁ SHAKESPEARE) 1ªED.     </t>
  </si>
  <si>
    <t>RETIRADA</t>
  </si>
  <si>
    <t>MARY A. PEARSON</t>
  </si>
  <si>
    <t>THE KISS OF DECEPTION V. I</t>
  </si>
  <si>
    <t>DARKSIDE BOOKS</t>
  </si>
  <si>
    <t>P362t</t>
  </si>
  <si>
    <t xml:space="preserve">TCC    </t>
  </si>
  <si>
    <t>MANIFESTO DO PARTIDO COMUNISTA  1ªED. E.1</t>
  </si>
  <si>
    <t>MANIFESTO DO PARTIDO COMUNISTA  1ªED. E.2</t>
  </si>
  <si>
    <t>MANIFESTO DO PARTIDO COMUNISTA  1ªED. E.3</t>
  </si>
  <si>
    <t>MANIFESTO DO PARTIDO COMUNISTA  1ªED. E.4</t>
  </si>
  <si>
    <t>MANIFESTO DO PARTIDO COMUNISTA  1ªED. E.5</t>
  </si>
  <si>
    <t>MANIFESTO DO PARTIDO COMUNISTA  1ªED. E.6</t>
  </si>
  <si>
    <t>MANIFESTO DO PARTIDO COMUNISTA  1ªED. E.7</t>
  </si>
  <si>
    <t>ANDRÉ LUIZ V. DA COSTA E SILVA</t>
  </si>
  <si>
    <t xml:space="preserve">AÇOS E LIGAS ESPECIAIS 2ªED. </t>
  </si>
  <si>
    <t>COLPAERT</t>
  </si>
  <si>
    <t>HUBERTUS COLPAERT</t>
  </si>
  <si>
    <t>METALOGRAFIA DOS PRODUTOS SIDERÚRGICOS COMUNS 4ªED.</t>
  </si>
  <si>
    <t>C721m</t>
  </si>
  <si>
    <t>TCC ELETRÔNICA</t>
  </si>
  <si>
    <t xml:space="preserve">TCC </t>
  </si>
  <si>
    <t>BLITZER</t>
  </si>
  <si>
    <t>CHARLES BLITZER</t>
  </si>
  <si>
    <t>A ERA DOS REIS</t>
  </si>
  <si>
    <t>B477e</t>
  </si>
  <si>
    <t>MONNIER</t>
  </si>
  <si>
    <t>JEAN MONNIER</t>
  </si>
  <si>
    <t xml:space="preserve">HISTÓRIA UNIVERSAL </t>
  </si>
  <si>
    <t>M756h</t>
  </si>
  <si>
    <t>IRACEMA 20ªED.</t>
  </si>
  <si>
    <t xml:space="preserve">MEYER </t>
  </si>
  <si>
    <t>M612L</t>
  </si>
  <si>
    <t>O SERTANEJO V.1</t>
  </si>
  <si>
    <t>HOMENAGEM JOSÉ FERNANDES VIDAL</t>
  </si>
  <si>
    <t>V691h</t>
  </si>
  <si>
    <t>DESBRAVANDO O PIC 11ª ED. E.1</t>
  </si>
  <si>
    <t>DESBRAVANDO O PIC 11ª ED. E.2</t>
  </si>
  <si>
    <t>DESBRAVANDO O PIC 11ª ED. E.3</t>
  </si>
  <si>
    <t>DESBRAVANDO O PIC 11ª ED. E.4</t>
  </si>
  <si>
    <t>G618m</t>
  </si>
  <si>
    <t>ENCICLOPÉDIA CONTÁBIL E COMERCIAL BRASILEIRA V.02</t>
  </si>
  <si>
    <t>ENCICLOPÉDIA CONTÁBIL E COMERCIAL BRASILEIRA V.01</t>
  </si>
  <si>
    <t>658.4</t>
  </si>
  <si>
    <t>T117g</t>
  </si>
  <si>
    <t>HISTÓRIA DE EMPRESAS E DESENVOLVIMENTO ECONÔMICO 2ªED.</t>
  </si>
  <si>
    <t>O CORTIÇO e.08</t>
  </si>
  <si>
    <t>MANUAL COMPLETO DO HACKER 4ºED.</t>
  </si>
  <si>
    <t xml:space="preserve">BOOK EXPRESS </t>
  </si>
  <si>
    <t>H682l</t>
  </si>
  <si>
    <t>CAPITÃES DA AREIA e.2</t>
  </si>
  <si>
    <t>CAPITÃES DE AREIA e.3</t>
  </si>
  <si>
    <t>CAPITÃES DA AREIA 3ªed. e.3</t>
  </si>
  <si>
    <t>CAPITÃES DA AREIA 61ªed. e.3</t>
  </si>
  <si>
    <t>CAPITÃES DA AREIA 1ªed.</t>
  </si>
  <si>
    <t>CAPITÃES DA AREIA 3ª ed. e.4</t>
  </si>
  <si>
    <t>669.95</t>
  </si>
  <si>
    <t>CIÊNCIA POLÍTICA</t>
  </si>
  <si>
    <t>ALVAREZ</t>
  </si>
  <si>
    <t>FRANCISCO J. S. M. ALVAREZ</t>
  </si>
  <si>
    <t xml:space="preserve">GESTÃO EFICAZ DA EQUIPE DE VENDAS </t>
  </si>
  <si>
    <t>658.85</t>
  </si>
  <si>
    <t>A473g</t>
  </si>
  <si>
    <t>REVOLUÇÃO INDUSTRIAL/COMPORTAMENTAL/ESTRUTURALISTA</t>
  </si>
  <si>
    <t>RÉLES/ELETRÔNICA INDUSTRIAL</t>
  </si>
  <si>
    <t>JOGOS VORAZES ( TRILOGIA ) EM CHAMAS 1ªed. V.2</t>
  </si>
  <si>
    <t>JOGOS VORAZES (TRILOGIA) A ESPERANÇA 1ªed. V.3</t>
  </si>
  <si>
    <t>DICIONÁRIO DE LITERATURA 3ªED. V.3</t>
  </si>
  <si>
    <t>C614d</t>
  </si>
  <si>
    <t>DICIONÁRIO DE LITERATURA 3ª ED. V.1</t>
  </si>
  <si>
    <t>DICIONÁRIO DE LITERATURA 3ª ED. V.2</t>
  </si>
  <si>
    <t>DICIONÁRIO DE LITERATURA 3ª ED. V.3</t>
  </si>
  <si>
    <t>DIODOS/SEMICONDUTORES/TRANSISTORES</t>
  </si>
  <si>
    <t>DIODOS SEMICONDUTORES/CIRCUITO/TRANSISTOR</t>
  </si>
  <si>
    <t>ASSUNTO   PALAVRA-CHAVE</t>
  </si>
  <si>
    <t xml:space="preserve">CIRCUITOS ELÉTRICOS/CORRENTES ELÉTRICAS </t>
  </si>
  <si>
    <t>ELETRÔNICA ANALÓGICA/SEMICONDUTORES/TIRISTORES</t>
  </si>
  <si>
    <t>CIRCUITOS ELETRÔNICOS</t>
  </si>
  <si>
    <t>DIODOS/TRANSISTORES</t>
  </si>
  <si>
    <t>TEORIA E PROJETOS DE FILTROS V.1</t>
  </si>
  <si>
    <t>CIRCUITOS ELÉTRICOS/CORRENTE ALTERNADA</t>
  </si>
  <si>
    <t>CIRCUITOS ELÉTRICOS/CORRENTES ELÉTRICAS ALTERNADAS</t>
  </si>
  <si>
    <t>CIRCUITOS ELÉTRICOS</t>
  </si>
  <si>
    <t>MONTAGEM/CIRCUITOS ELÉTRICOS</t>
  </si>
  <si>
    <t>MICROCOMPUTADORES/MICROPROCESSADORES/PROGRAMAÇÃO</t>
  </si>
  <si>
    <t>MICROPROCESSADORES/CIRCUITOS LÓGICOS/BINÁRIOS</t>
  </si>
  <si>
    <t>PULSO/CIRCUITOS</t>
  </si>
  <si>
    <t>ELETRÔNICA DIGITAL/CIRCUITOS DE PULSO</t>
  </si>
  <si>
    <t>CIRCUITOS INTEGRADOS/ELETRÔNICA DIGITAL</t>
  </si>
  <si>
    <t>RESISTÊNCIAS/ELETRÔNICA</t>
  </si>
  <si>
    <t>VÁLVULAS/DIODOS/TRIODOS</t>
  </si>
  <si>
    <t>CIRCUITOS ELETRÔNICOS/COMPUTADORES</t>
  </si>
  <si>
    <t>CIRCUITOS ELETRÔNICOS BÁSICOS 2ªed. V.1  ESPANHOL</t>
  </si>
  <si>
    <t>FOTOELECTRÔNICA</t>
  </si>
  <si>
    <t>TRANSISTOR CIRCUIT DESIGN ( INGLÊS)</t>
  </si>
  <si>
    <t>APARELHOS/DISPOSITIVOS ELETRÔNICOS</t>
  </si>
  <si>
    <t>CIRCUITOS TRANSISTORIZADOS</t>
  </si>
  <si>
    <t>TRANSISTORES/RÁDIO/TELEVISÃO/ELETRÔNICA</t>
  </si>
  <si>
    <t>ADMINISTRAÇÃO/ORGANIZAÇÕES</t>
  </si>
  <si>
    <t>ADMINISTRAÇÃO/PLANEJAMENTO/CONTROLE</t>
  </si>
  <si>
    <t>ADMINISTRAÇÃO/PLANEJAMENTO/ORGANIZAÇÃO/DIREÇÃO</t>
  </si>
  <si>
    <t>JAMES A. F. STONER</t>
  </si>
  <si>
    <t>FRANCISCO ADVAL DE LIRA</t>
  </si>
  <si>
    <t>ADMINISTRAÇÃO/COMÉRCIO VAREJISTA</t>
  </si>
  <si>
    <t>ADMINISTRAÇÃO/PLANEJAMENTOS ESTRATÉGICO</t>
  </si>
  <si>
    <t>ADMINISTRAÇÃO INDUSTRIAL/TOMADA DE DECISÃO</t>
  </si>
  <si>
    <t>ADMINISTRAÇÃO FINANCEIRA/FINANÇAS</t>
  </si>
  <si>
    <t>ALEXANDRE DE MORAES</t>
  </si>
  <si>
    <t>CONSTITUIÇÃO DO BRASIL</t>
  </si>
  <si>
    <t>ÉTICA PROFISSIONAL</t>
  </si>
  <si>
    <t>BALANÇO FINANCEIRO/CONTABILIDADE</t>
  </si>
  <si>
    <t>ADMINISTRAÇÃO DE EMPRESA/CUSTOS/LUCROS/PREÇOS</t>
  </si>
  <si>
    <t>VAREJO NO BRASIL: GESTÃO E ESTRATÉGICA 1ªED.E.2</t>
  </si>
  <si>
    <t>COMPORTAMENTO HUMANO NO TRABALHO V.2 e.8</t>
  </si>
  <si>
    <t>COMPORTAMENTO HUMANO NO TRABALHO V.2 e.11</t>
  </si>
  <si>
    <t>COMPORTAMENTO HUMANO NO TRABALHO V.2 e.10</t>
  </si>
  <si>
    <t>COMPORTAMENTO HUMANO NO TRABALHO V.2 e.9</t>
  </si>
  <si>
    <t>COMPORTAMENTO HUMANO NO TRABALHO V.2 e.7</t>
  </si>
  <si>
    <t>COMPORTAMENTO HUMANO NO TRABALHO V.1 e.6</t>
  </si>
  <si>
    <t>COMPORTAMENTO HUMANO NO TRABALHO V.1 e.8</t>
  </si>
  <si>
    <t>COMPORTAMENTO HUMANO NO TRABALHO V.1 e.10</t>
  </si>
  <si>
    <t>CENCAGE LEARNING</t>
  </si>
  <si>
    <t xml:space="preserve">COMPORTAMENTO HUMANO NO TRABALHO V.1 </t>
  </si>
  <si>
    <t>LIDERANÇA/ADMINISTRAÇÃO EXECUTIVA</t>
  </si>
  <si>
    <t>ADMINISTRAÇÃO INDUSTRIAL/PREVISÃO/ORGANIZAÇÃO/COMANDO/COORDENAÇÃO/CONTROLE</t>
  </si>
  <si>
    <t>GESTÃO EMPRESARIAL/ABERTURA DE EMPRESAS/SEGURANÇA DO TRABALHO</t>
  </si>
  <si>
    <t>JUROS COMPOSTOS/MATEMÁTICA FINANCEIRA</t>
  </si>
  <si>
    <t>MATEMÁTICA COMERCIAL/FINANCEIRA</t>
  </si>
  <si>
    <t>MATEMÁTICA APLICADA/ADMINISTRAÇÃO</t>
  </si>
  <si>
    <t>MECÂNICA/BROCHAMENTO/REPUXO</t>
  </si>
  <si>
    <t>MATERIAIS/USINAGEM</t>
  </si>
  <si>
    <t>MECÂNICA DOS FLUÍDOS</t>
  </si>
  <si>
    <t>MEDIÇÃO/ELETRICIDADE/CONTROLE DE PROCESSOS</t>
  </si>
  <si>
    <t>MEDIÇÃO/APARELHOS/MÁQUINAS</t>
  </si>
  <si>
    <t>MEDIÇÃO/TRANSDUTORES/CALIBRAÇÃO</t>
  </si>
  <si>
    <t>DESENHO TÉCNICO MECÂNICO</t>
  </si>
  <si>
    <t>ELETROMECÂNICA/TOLERÂNCIAS</t>
  </si>
  <si>
    <t>MANUAL DE MÁQUINAS</t>
  </si>
  <si>
    <t>MANUAL DE FÓRMULAS TÉCNICAS</t>
  </si>
  <si>
    <t>MATEMÁTICA APLICADA PARA TÉCNICO MECÂNICO</t>
  </si>
  <si>
    <t>MECÂNICA TÉCNICA</t>
  </si>
  <si>
    <t>CORROSÃO/ANTECORROSIVOS</t>
  </si>
  <si>
    <t>TERMODINÂMICA/FÍSICA</t>
  </si>
  <si>
    <t>R. C. HIBBELER</t>
  </si>
  <si>
    <t>MÁQUINAS ELÉTRICAS E TRANSFORMADORES 7ªED.</t>
  </si>
  <si>
    <t>TRANSFORMADORES/MÁQUINAS ELÉTRICAS</t>
  </si>
  <si>
    <t>TEORIA DA ADMINISTRAÇÃO/HISTÓRIA DA ADMINISTRAÇÃO/MUDANÇA ORGANIZACIONAL</t>
  </si>
  <si>
    <t>ADMINISTRAÇÃO/BOMBRIL</t>
  </si>
  <si>
    <t>LIDERANÇA/COMPROMISSO/DESEMPENHO/PRODUTIVIDADE</t>
  </si>
  <si>
    <t>LIDERANÇA/QUALIDADES/VISÃO/PODER/DEFINIÇÃO DE UM LÍDER</t>
  </si>
  <si>
    <t>ADMINISTRAÇÃO/A EMPRESA E OS SISTEMAS CLÁSSICOS DE ORGANIZAÇÃO</t>
  </si>
  <si>
    <t>ADMINISTRAÇÃO/ORGANIZAÇÃO E MÉTODOS/RELAÇÕES HUMANAS NA EMPRESA</t>
  </si>
  <si>
    <t>GESTÃO EMPRESARIAL/ABERTURA EMPRESAS/SEGURANÇA DO TRABALHO</t>
  </si>
  <si>
    <t>GESTÃO LOGÍSTICA DO TRANSPORTE DE CARGAS 1ºED. E.7</t>
  </si>
  <si>
    <t>ADMINISTRAÇÃO DE MATERIAIS/COMPRAS INDUSTRIAIS/SUPRIMENTOS</t>
  </si>
  <si>
    <t>OS MISERÁVEIS  V.1</t>
  </si>
  <si>
    <t>ADMINISTRAÇÃO/ADMINISTRAÇÃO DE PRODUÇÃO/EFICIÊNCIA INDUSTRIAL</t>
  </si>
  <si>
    <t>TEORIAS ADMINISTRATIVAS/ADMINISTRAÇÃO APLICADA/ADMINISTRAÇÃO CONTEMPORÂNEA</t>
  </si>
  <si>
    <t>ADMINISTRAÇÃO/RENTABILIDADE/COMPETITIVIDADE/QUALIDADE/PRODUTIVIDADE/RECURSOS ESCASSOS</t>
  </si>
  <si>
    <t>EMPRESAS-BRASIL/EMPRESAS-CORÉIA/EMPRESAS-JAPÃO/INOVAÇÕES TECNOLÓGICAS/MUDANÇA ORGANIZACIONAL/ORGANIZAÇÃO INDUSTRIAL</t>
  </si>
  <si>
    <t>ADMINISTRAÇÃO/REENGENHARIA</t>
  </si>
  <si>
    <t>ALMOXARIFADOS/ESTOQUES/LOGÍSTICA</t>
  </si>
  <si>
    <t>ADMINISTRAÇÃO DE EMPRESAS/BALANÇO FINANCEIRO</t>
  </si>
  <si>
    <t>A716t</t>
  </si>
  <si>
    <t>MEIO AMBIENTE: MÚLTIPLOS OLHARES 1ªED.E.1</t>
  </si>
  <si>
    <t>MEIO AMBIENTE: MÚLTIPLOS OLHARES 1ºED.E.2</t>
  </si>
  <si>
    <t>AÇOS/LIGAS ESPECIAIS</t>
  </si>
  <si>
    <t>AÇOS/PRODUÇÃO DE AÇOS/TÉCNICA METALOGRÁFICA</t>
  </si>
  <si>
    <t>ADMINISTRAÇÃO/EMPRESA/PROJETOS/MERCADO</t>
  </si>
  <si>
    <t>DESENVOLVIMENTO ORGANIZACIONAL</t>
  </si>
  <si>
    <t>ELABORAÇÃO DE PROJETOS/ANÁLISE DE PROJETOS</t>
  </si>
  <si>
    <t>ADMINISTRAÇÃO DE PROJETOS/ANÁLISE DE SISTEMAS</t>
  </si>
  <si>
    <t>MARTHA ABREU</t>
  </si>
  <si>
    <t xml:space="preserve">CULTURA POLÍTICA E LEITURAS DO PASSADO 2ªED. </t>
  </si>
  <si>
    <t>A162c</t>
  </si>
  <si>
    <t>ROUANET</t>
  </si>
  <si>
    <t>LUIZ PAULO ROUANET</t>
  </si>
  <si>
    <t>RAWLS E O ENIGMA DA JUSTIÇA</t>
  </si>
  <si>
    <t>UNIMARCO</t>
  </si>
  <si>
    <t>R852r</t>
  </si>
  <si>
    <t>MARKETING EDUCACIONAL</t>
  </si>
  <si>
    <t>C652m</t>
  </si>
  <si>
    <t>JANE AUSTEN</t>
  </si>
  <si>
    <t>MIJOLLA-MELLOR</t>
  </si>
  <si>
    <t>SOPHIE DE MIJOLLA-MELLOR</t>
  </si>
  <si>
    <t>A NECESSIDADE DE CRER: METAPSICOLOGIA DO FATO RELIGIOSO</t>
  </si>
  <si>
    <t>M579n</t>
  </si>
  <si>
    <t>UNIVERSIDADE SÃO MARCOS</t>
  </si>
  <si>
    <t>JUSTIÇA E SOCIEDADE V.4</t>
  </si>
  <si>
    <t>J96</t>
  </si>
  <si>
    <t>ADMINISTRAÇÃO DE PROJETOS/INVESTIMENTOS</t>
  </si>
  <si>
    <t>ADMINISTRAÇÃO/ORGANIZAÇÃO/PLANEJAMENTO/CONTROLE</t>
  </si>
  <si>
    <t>PLANEJAMENTO ESTRATÉGICO/ADMINISTRAÇÃO DE EMPRESAS</t>
  </si>
  <si>
    <t>ADMINISTRAÇÃO ESTRATÉGICA/PLANEJAMENTO ESTRATÉGICO</t>
  </si>
  <si>
    <t>GESTÃO EMPRESARIAL/ADMINISTRAÇÃO</t>
  </si>
  <si>
    <t>ADMINISTRAÇÃO/CONTROLE/ADMINISTRAÇÃO EMPRESARIAL</t>
  </si>
  <si>
    <t>INTELIGÊNCIA EMOCIONAL: A TEORIA REVOLUCIONÁRIA QUE REDEFINE O QUE É SER INTELIGENTE E.6</t>
  </si>
  <si>
    <t>COREL DRAW 8/COREL PHOTO-PAINT 8</t>
  </si>
  <si>
    <t>COREL DRAW 8</t>
  </si>
  <si>
    <t>INTERNACIONALISMO POP</t>
  </si>
  <si>
    <t>SANCHES NETO</t>
  </si>
  <si>
    <t>FUNDAMENTOS DE BANCOS DE DADOS 1ªed.</t>
  </si>
  <si>
    <t>BANCO DE DADOS/PROCESSAMENTO DE DADOS</t>
  </si>
  <si>
    <t>ADMINISTRAÇÃO/ECONOMIA/ORGANIZAÇÃO</t>
  </si>
  <si>
    <t>ADMINISTRAÇÃO/ESTUDOS DE CASOS</t>
  </si>
  <si>
    <t>ADMINISTRAÇÃO DE NEGÓCIOS</t>
  </si>
  <si>
    <t>ADMINISTRAÇÃO DE NEGOCIOS</t>
  </si>
  <si>
    <t>ADMINISTRAÇÃO/SISTEMAS DE ARMAZENAGEM E REECUPERAÇÃO/TECNOLOGIA DA INFORMAÇÃO</t>
  </si>
  <si>
    <t>ADMINISTRAÇÃO/SISTEMAS DE ARMAZENAGEM E RECUPERAÇÃO/ TECNOLOGIA DA INFORMAÇÃO</t>
  </si>
  <si>
    <t>ADMINISTRAÇÃO DE PROJETOS/ORGANIZAÇÃO MATRICIAL</t>
  </si>
  <si>
    <t>ADMINISTRAÇÃO/ CULTURA ORGANIZACIONAL</t>
  </si>
  <si>
    <t>CULTURA ORGANIZACIONAL</t>
  </si>
  <si>
    <t>ADMINISTRAÇÃO DA PRODUÇÃO/MERCADOLOGIA</t>
  </si>
  <si>
    <t>ADMINISTRAÇÃO DA PRODUÇÃO/CONTROLE DA QUALIDADE</t>
  </si>
  <si>
    <t xml:space="preserve">ADMINISTRAÇÃO DA PRODUÇÃO </t>
  </si>
  <si>
    <t>PROGRAMAÇÃO/CONTROLE DA PRODUÇÃO</t>
  </si>
  <si>
    <t>CONTROLE DA QUALIDADE/ADMINISTRAÇÃO DA PRODUÇÃO</t>
  </si>
  <si>
    <t>QUALIDADE DOS PRODUTOS/GESTÃO DA QUALIDADE/ADMINISTRAÇÃO DA PRODUÇÃO</t>
  </si>
  <si>
    <t>ARMAZENAGEM DE MATERIAIS</t>
  </si>
  <si>
    <t>ADMINISTRAÇÃO DE MATERIAIS/ESTOQUE/COMPRAS INDUSTRIAIS</t>
  </si>
  <si>
    <t>ADMINISTRAÇÃO DE MATERIAIS/LOGÍSTICA/ESTOQUE</t>
  </si>
  <si>
    <t>LOGÍSTICA EMPRESARIAL/ADMINISTRAÇÃO DE EMPRESAS</t>
  </si>
  <si>
    <t>CADEIA DE ABASTECIMENTO</t>
  </si>
  <si>
    <t>GESTÃO DE CUSTOS LOGÍSTICOS/ADMINISTRAÇÃO DE MATERIAIS</t>
  </si>
  <si>
    <t>CADEIA DE SUPRIMENTOS/FLUXO DE PRODUTOS/ADMINISTRAÇÃO DE EMPRESAS</t>
  </si>
  <si>
    <t>ADMINISTRAÇÃO DE EMPRESA/MARKETING</t>
  </si>
  <si>
    <t>MARKETING DE REDE/COMÉRCIO VAREJISTA</t>
  </si>
  <si>
    <t>MARKETING/PLANEJAMENTO ESTRATÉGICO</t>
  </si>
  <si>
    <t>FROTAS DE VEÍCULOS/ADMINISTRAÇÃO</t>
  </si>
  <si>
    <t>ADMIRÁVEL MUNDO NOVO e.2</t>
  </si>
  <si>
    <t>D129s</t>
  </si>
  <si>
    <t>DESENVOLVIMENTO ORGANIZACIONAL/ADMINISTRAÇÃO</t>
  </si>
  <si>
    <t>GESTÃO LOGÍSTICA/TRANSPORTES</t>
  </si>
  <si>
    <t>GESTÃO DE ESTOQUES/ADMINISTRAÇÃO DE EMPRESAS</t>
  </si>
  <si>
    <t>REPOSIÇÃO DE MERCADORIAS/LOGÍSTICA</t>
  </si>
  <si>
    <t>PROCESSOS FINANCEIROS/LOGÍSTICA</t>
  </si>
  <si>
    <t>ADMINISTRAÇÃO DE MATERIAIS/LOGÍSTICA</t>
  </si>
  <si>
    <t>REDUÇÃO DE CUSTOS/OTIMIZAÇÃO DE PROCESSOS/LOGÍSTICA</t>
  </si>
  <si>
    <t>LOGÍSTICA/PADRONIZAÇÃO</t>
  </si>
  <si>
    <t>ADMIRÁVEL MUNDO NOVO 2ªed.e.4</t>
  </si>
  <si>
    <t>ADMIRÁVEL MUNDO NOVO 2ªed.e.3</t>
  </si>
  <si>
    <t>BRESCIANI</t>
  </si>
  <si>
    <t>MARIA STELLA MARTINS BRESCIANI</t>
  </si>
  <si>
    <t>LONDRES E PARIS NO SÉCULO XIX: O ESPETÁCULO DA POBREZA</t>
  </si>
  <si>
    <t>B842L</t>
  </si>
  <si>
    <t>GELSON IEZZI</t>
  </si>
  <si>
    <t>GEOMETRIA</t>
  </si>
  <si>
    <t>CARDENOS DO MATHEMA: JOGOS DE MATEMÁTICA DE 1º A 3º ANO</t>
  </si>
  <si>
    <t>ÁLGEBRA</t>
  </si>
  <si>
    <t>MATEMÁTICA/TRIGONOMETRIA</t>
  </si>
  <si>
    <t>MATEMÁTICA/GEOMETRIA PLANA</t>
  </si>
  <si>
    <t>NICHOLAS SPARKS</t>
  </si>
  <si>
    <t>QUERIDO JOHN</t>
  </si>
  <si>
    <t>S736q</t>
  </si>
  <si>
    <t>DIÁRIO DE UMA PAIXÃO</t>
  </si>
  <si>
    <t>S736d</t>
  </si>
  <si>
    <t xml:space="preserve">MEMÓRIAS DE UM SARGENTO DE MILÍCIAS </t>
  </si>
  <si>
    <t>S736u</t>
  </si>
  <si>
    <t>UM AMOR PARA RECORDAR</t>
  </si>
  <si>
    <t>RACHEL DE QUEIRÓS</t>
  </si>
  <si>
    <t>O QUINZE 21ªED.</t>
  </si>
  <si>
    <t>Q3q</t>
  </si>
  <si>
    <t>JOSÉ CANDIDO DE CARVALHO</t>
  </si>
  <si>
    <t>O CORONEL E O LOBISOMEM 8ªED.</t>
  </si>
  <si>
    <t>INTRODUÇÃO À TEORIA GERAL DA ADMINISTRAÇÃO 2ªed. e.2</t>
  </si>
  <si>
    <t>INTRODUÇÃO À TEORIA GERAL DA ADMINISTRAÇÃO 2ªed. e.1</t>
  </si>
  <si>
    <t>INTRODUÇÃO À TEORIA GERAL DA ADMINISTRAÇÃO  7ª ed. e.2</t>
  </si>
  <si>
    <t>GERENCIAMENTO DE REDES COM MICROSOFT WINDOWS XP PROFESSIONAL 1ªED.</t>
  </si>
  <si>
    <t>B132g</t>
  </si>
  <si>
    <t>DÉCIO SAES</t>
  </si>
  <si>
    <t>ESTADO E DEMOCRACIA: ENSAIOS TEÓRICOS 2ªED.</t>
  </si>
  <si>
    <t>S127e</t>
  </si>
  <si>
    <t>INTRODUÇÃO À FILOSOFIA DA ARTE 1ªED.</t>
  </si>
  <si>
    <t>N972i</t>
  </si>
  <si>
    <t>R.L. STINE</t>
  </si>
  <si>
    <t>S854a</t>
  </si>
  <si>
    <t>K39L</t>
  </si>
  <si>
    <t>M425c</t>
  </si>
  <si>
    <t>GOOSEBUMPS: UM DIA NO PARQUE DO TERROR</t>
  </si>
  <si>
    <t>FUNDAMENTO EDUCACIONAL</t>
  </si>
  <si>
    <t>S854g</t>
  </si>
  <si>
    <t>DENIS AVEY</t>
  </si>
  <si>
    <t>O HOMEM QUE VENCEU AUSCHWITZ: UMA HISTÓRIA REAL SOBRE A SEGUNDA GRANDE GUERRA 2ªED.</t>
  </si>
  <si>
    <t>A948h</t>
  </si>
  <si>
    <t>W278L</t>
  </si>
  <si>
    <t>CLAUDIUS CECCON</t>
  </si>
  <si>
    <t>A VIDA NA ESCOLA E A ESCOLA DA VIDA 15ªED.</t>
  </si>
  <si>
    <t>C387v</t>
  </si>
  <si>
    <t>KROC</t>
  </si>
  <si>
    <t>RAY KROC</t>
  </si>
  <si>
    <t>DEU CERTO!</t>
  </si>
  <si>
    <t>K93d</t>
  </si>
  <si>
    <t>SACHS</t>
  </si>
  <si>
    <t>IGNACY SACHS</t>
  </si>
  <si>
    <t>A TERCEIRA MARGEM: EM BUSCA DO ECODESENVOLVIMENTO 1ªED.</t>
  </si>
  <si>
    <t>S121t</t>
  </si>
  <si>
    <t>TREINAMENTO EM LINGUAGEM C: MÓDULOS 1 E 2</t>
  </si>
  <si>
    <t>S111a</t>
  </si>
  <si>
    <t>ADMINISTRAÇÃO FINANCEIRA PARA PEQUENAS EMPRESAS</t>
  </si>
  <si>
    <t>MESTIERI</t>
  </si>
  <si>
    <t>CARLOS EDUARDO MESTIERI</t>
  </si>
  <si>
    <t>RELAÇÕES PÚBLICAS: ARTE DE HARMONIZAR EXPECTAVIVAS</t>
  </si>
  <si>
    <t>ABERJE</t>
  </si>
  <si>
    <t>M586r</t>
  </si>
  <si>
    <t>LEVITT</t>
  </si>
  <si>
    <t>THEODORE LEVITT</t>
  </si>
  <si>
    <t>A IMAGINAÇÃO DE MARKETING</t>
  </si>
  <si>
    <t>L664i</t>
  </si>
  <si>
    <t>COMPORTAMENTO DO CONSUMIDOR: CONCEITOS E CASOS</t>
  </si>
  <si>
    <t>ADMINISTRAÇÃO DE EMPRESAS/CONSUMIDOR/COMPORTAMENTOS</t>
  </si>
  <si>
    <t>S187c</t>
  </si>
  <si>
    <t>HONORÉ BALZAC</t>
  </si>
  <si>
    <t>UMA PAIXÃO NO DESERTO</t>
  </si>
  <si>
    <t>B171p</t>
  </si>
  <si>
    <t>O ENTERRO DO DIABO 3ªED.</t>
  </si>
  <si>
    <t>PRENTICE-HALL DO BRASIL</t>
  </si>
  <si>
    <t>GESTÃO DE PESSOAS 2ªed.e.02</t>
  </si>
  <si>
    <t>GESTÃO DE PESSOAS 2ªed.e.03</t>
  </si>
  <si>
    <t>GESTÃO DE PESSOAS 2ªed.e.01</t>
  </si>
  <si>
    <t>ARQUITETURA DE SISTEMAS/SISTEMAS OPERACIONAIS</t>
  </si>
  <si>
    <t>O VÔO DO CISNE</t>
  </si>
  <si>
    <t>EDITORA GENTE</t>
  </si>
  <si>
    <t>M496v</t>
  </si>
  <si>
    <t>J65q</t>
  </si>
  <si>
    <t xml:space="preserve">COMUNICAÇÃO EMPRESARIAL: ESTRATÉGIA DE ORGANIZAÇÕES VENCEDORAS V.1 </t>
  </si>
  <si>
    <t>RIES</t>
  </si>
  <si>
    <t>AL RIES</t>
  </si>
  <si>
    <t>AS 22 CONSAGRADAS LEIS DO MARKETING</t>
  </si>
  <si>
    <t>R559v</t>
  </si>
  <si>
    <t xml:space="preserve">LEVY </t>
  </si>
  <si>
    <t>ARMANDO LEVY</t>
  </si>
  <si>
    <t>PROPAGANDA: A ARTE DE GERAR DESCRÉDITO</t>
  </si>
  <si>
    <t>FGV</t>
  </si>
  <si>
    <t>L668p</t>
  </si>
  <si>
    <t>VUJICIC</t>
  </si>
  <si>
    <t>NICK VUJICIC</t>
  </si>
  <si>
    <t>UMA VIDA SEM LIMITES</t>
  </si>
  <si>
    <t>248.86</t>
  </si>
  <si>
    <t>V986v</t>
  </si>
  <si>
    <t>CRISTIANISMO</t>
  </si>
  <si>
    <t>DUAILIBI</t>
  </si>
  <si>
    <t>ROBERTO DUAILIBI</t>
  </si>
  <si>
    <t>DUAILIBI DAS CITAÇÕES</t>
  </si>
  <si>
    <t>MANDARIM</t>
  </si>
  <si>
    <t>CITAÇÕES</t>
  </si>
  <si>
    <t>D812d</t>
  </si>
  <si>
    <t>MICHAEL LEVY</t>
  </si>
  <si>
    <t>ADMINISTRAÇÃO DE VAREJO</t>
  </si>
  <si>
    <t>L668a</t>
  </si>
  <si>
    <t>COMÉRCIO VAREJISTA/ADMINISTRAÇÃO</t>
  </si>
  <si>
    <t>MEMÓRIA DE EMPRESA: HISTÓRIA E COMUNICAÇÃO DE MÃOS DADAS, A CONSTRUIR O FUTURO DAS ORGANIZAÇÕES</t>
  </si>
  <si>
    <t>M533</t>
  </si>
  <si>
    <t>CLECIO BUNZEN</t>
  </si>
  <si>
    <t>370.71</t>
  </si>
  <si>
    <t>B942p</t>
  </si>
  <si>
    <t>MARK McNEILLY</t>
  </si>
  <si>
    <t>M113s</t>
  </si>
  <si>
    <t>OGILVY</t>
  </si>
  <si>
    <t>DAVID OGILVY</t>
  </si>
  <si>
    <t>A PUBLICIDADE SEGUNDO OGILVY</t>
  </si>
  <si>
    <t>PRÊMIO</t>
  </si>
  <si>
    <t>O34p</t>
  </si>
  <si>
    <t>CHARLES THOMPSON</t>
  </si>
  <si>
    <t>T469g</t>
  </si>
  <si>
    <t>GRANDE IDÉIA! 1ªed.</t>
  </si>
  <si>
    <t>CRIATIVIDADE</t>
  </si>
  <si>
    <t>CRIATIVIDADE NA TECNOLOGIA/INVENÇÕES/INVENTORES</t>
  </si>
  <si>
    <t>SÍLVIO LUIZ JOHANN</t>
  </si>
  <si>
    <t>GESTÃO DA CULTURA CORPORATIVA</t>
  </si>
  <si>
    <t>J65g</t>
  </si>
  <si>
    <t xml:space="preserve">COMPORTAMENTO ORGANIZACIONAL: CONCEITO E PRÁTICAS     </t>
  </si>
  <si>
    <t>F814c</t>
  </si>
  <si>
    <t>PAULO ANCONA LOPEZ</t>
  </si>
  <si>
    <t>A NOVA ERA DO FRANCHISING: DESVENDANDO OS SEGREDOS DAS FRANQUIAS DE QUALIDADE</t>
  </si>
  <si>
    <t>INFINITO</t>
  </si>
  <si>
    <t>L864n</t>
  </si>
  <si>
    <t>SUSAN HOLDEN</t>
  </si>
  <si>
    <t>SPECIAL BOOK SERVICES</t>
  </si>
  <si>
    <t>H726e</t>
  </si>
  <si>
    <t>GRACE CRISTIANE THIEL</t>
  </si>
  <si>
    <t>MOVIE TAKES: A MAGIA DO CINEMA NA SALA DE AULA 1ªED.</t>
  </si>
  <si>
    <t>T431m</t>
  </si>
  <si>
    <t>CATELLI JUNIOR</t>
  </si>
  <si>
    <t>ROBERTO CATELLI JUNIOR</t>
  </si>
  <si>
    <t>TEMAS E LINGUAGENS DA HISTÓRIA: FERRAMENTAS PARA SALA DE AULA NO ENSINO MÉDIO</t>
  </si>
  <si>
    <t>C358t</t>
  </si>
  <si>
    <t>BRIGGS</t>
  </si>
  <si>
    <t>ASA BRIGGS</t>
  </si>
  <si>
    <t>UMA HISTÓRIA SOCIAL DA MÍDIA</t>
  </si>
  <si>
    <t>JORGE ZAHAR</t>
  </si>
  <si>
    <t>B854h</t>
  </si>
  <si>
    <t>PIGNATARI</t>
  </si>
  <si>
    <t>DÉCIO PIGNATARI</t>
  </si>
  <si>
    <t>PANTEROS</t>
  </si>
  <si>
    <t>P632p</t>
  </si>
  <si>
    <t>GILMORE</t>
  </si>
  <si>
    <t>ROBERT GILMORE</t>
  </si>
  <si>
    <t>ALICE NO PAÍS DO QUANTUM: A FÍSICA QUÂNTICA AO ALCANCE DE TODOS</t>
  </si>
  <si>
    <t>FÍSICA QUÂNTICA</t>
  </si>
  <si>
    <t>530.12</t>
  </si>
  <si>
    <t>G488a</t>
  </si>
  <si>
    <t>P397n</t>
  </si>
  <si>
    <t>LAMENZA</t>
  </si>
  <si>
    <t>ADEMIR LAMENZA</t>
  </si>
  <si>
    <t>ESTRATÉGIAS EMPRESARIAIS: PESQUISAS E CASOS BRASILEIROS</t>
  </si>
  <si>
    <t>SAINT PAUL</t>
  </si>
  <si>
    <t>L228e</t>
  </si>
  <si>
    <t>DUGGAN</t>
  </si>
  <si>
    <t>WILLIAN R. DUGGAN</t>
  </si>
  <si>
    <t>O ESTALO DE NAPOLEÃO: O SEGREDO DA ESTRATÉGIA</t>
  </si>
  <si>
    <t>ESTRATÉGIA</t>
  </si>
  <si>
    <t>355.4</t>
  </si>
  <si>
    <t>D866e</t>
  </si>
  <si>
    <t>CHATÔ: O REI DO BRASIL</t>
  </si>
  <si>
    <t>CULTURAS JOVENS: NOVOS MAPAS DO AFETO</t>
  </si>
  <si>
    <t>C967</t>
  </si>
  <si>
    <t>JUVENTUDE</t>
  </si>
  <si>
    <t>O LABORATÓRIO DE ENSINO DE MATEMÁTICA NA FORMAÇÃO DE PROFESSORES 3ªED.</t>
  </si>
  <si>
    <t>PROFESSORES</t>
  </si>
  <si>
    <t>SENSORES INDUSTRIAIS/TECNOLOGIA</t>
  </si>
  <si>
    <t>AUTOMAÇÃO/MECATRÔNICA/ROBÓTICA</t>
  </si>
  <si>
    <t>CONTROLADOR LÓGICO PROGRAMÁVEL/AUTOMAÇÃO</t>
  </si>
  <si>
    <t>AUTOMAÇÃO INDUSTRIAL/CONTROLE PROGRAMÁVEL</t>
  </si>
  <si>
    <t>AUTOMAÇÃO INDUSTRIAL/ROBÔS INDUSTRIAIS</t>
  </si>
  <si>
    <t>CITAÇÕES/FRASES</t>
  </si>
  <si>
    <t>CNC: PROGRAMAÇÃO DE COMANDOS NUMÉRICOS COMPUTADORIZADOS 8ªED. E.2</t>
  </si>
  <si>
    <t>621.9</t>
  </si>
  <si>
    <t>CNC: PROGRAMAÇÃO DE COMANDOS NUMÉRICOS COMPUTADORIZADOS 8ªED. E.1</t>
  </si>
  <si>
    <t>MECÂNICA TÉCNICA E RESISTÊNCIA DOS MATERIAIS 18ªED. E.3</t>
  </si>
  <si>
    <t>MECÂNICA TÉCNICA E RESISTÊNCIA DOS MATERIAIS 18ªED. E.2</t>
  </si>
  <si>
    <t>MECÂNICA TÉCNICA E RESISTÊNCIA DOS MATERIAIS 18ªED. E.1</t>
  </si>
  <si>
    <t>CORROSÃO 5ªed. E.1</t>
  </si>
  <si>
    <t>CORROSÃO 5ªed. E.2</t>
  </si>
  <si>
    <t>CORROSÃO 5ªed. E.3</t>
  </si>
  <si>
    <t>RESISTÊNCIA DOS MATERIAIS 7ªED. E.1</t>
  </si>
  <si>
    <t>RESISTÊNCIA DE MATERIAIS/ESTRUTURAS</t>
  </si>
  <si>
    <t>RESISTÊNCIA DOS MATERIAIS 7ªED. E.2</t>
  </si>
  <si>
    <t>RESISTÊNCIA DOS MATERIAIS 5ªED.E.1</t>
  </si>
  <si>
    <t>RESISTÊNCIA DOS MATERIAIS/ESTRUTURAS</t>
  </si>
  <si>
    <t>TERMODINÂMICA E.1</t>
  </si>
  <si>
    <t>536.7</t>
  </si>
  <si>
    <t>TERMODINÂMICA E.2</t>
  </si>
  <si>
    <t>MÁQUINAS OPERATRIZES MODERNAS V.2</t>
  </si>
  <si>
    <t>QUALIDADE TOTAL EM SERVIÇOS: CONCEITOS, EXERCÍCIOS, CASOS PRÁTICOS 6ªED. E.1</t>
  </si>
  <si>
    <t>QUALIDADE TOTAL EM SERVIÇOS: CONCEITOS, EXERCÍCIOS, CASOS PRÁTICOS 6ªED. E.2</t>
  </si>
  <si>
    <t>SCIANI</t>
  </si>
  <si>
    <t>WALTER ANTONIO SCIANI</t>
  </si>
  <si>
    <t>S416e</t>
  </si>
  <si>
    <t>INOVAÇÕES TECNOLÓGICAS/MUDANÇA ORGANIZACIONAL/ORGANIZAÇÃO INDUSTRIAL</t>
  </si>
  <si>
    <t>MURILO CRUZ LEAL</t>
  </si>
  <si>
    <t>BRASIL CONSTITUIÇÃO</t>
  </si>
  <si>
    <t>B493L</t>
  </si>
  <si>
    <t>B732i</t>
  </si>
  <si>
    <t>N651L</t>
  </si>
  <si>
    <t>621.2</t>
  </si>
  <si>
    <t>CIRCUITOS ELETRÔNICOS/COMPUTADORES ANALÓGICOS/HÍDRICOS</t>
  </si>
  <si>
    <t>VANIA TOLEDO</t>
  </si>
  <si>
    <t>DESENHO TÉCNICO MECÂNICO V.1 e.1</t>
  </si>
  <si>
    <t>DESENHO TÉCNICO MECÂNICO V.1 e.2</t>
  </si>
  <si>
    <t>AÇOS E FERROS FUNDIDOS 6ªED.</t>
  </si>
  <si>
    <t>ADMINISTRAÇÃO/TÉCNICAS DE ESCRITÓRIO</t>
  </si>
  <si>
    <t>ADMINSTRAÇÃO/COMÉRCIO</t>
  </si>
  <si>
    <t>IGGULDEN</t>
  </si>
  <si>
    <t>CONN IGGULDEN</t>
  </si>
  <si>
    <t xml:space="preserve">O LIVRO PERIGOSO PARA GAROTOS 9ªED. </t>
  </si>
  <si>
    <t>W545p</t>
  </si>
  <si>
    <t>N814L</t>
  </si>
  <si>
    <t>ADMINISTRAÇÃO DE RECURSOS HUMANOS 12ªed. e.1</t>
  </si>
  <si>
    <t>ADMINISTRAÇÃO DE RECURSOS HUMANOS 12ªed. e.2</t>
  </si>
  <si>
    <t>ADMINISTRAÇÃO DE RECURSOS HUMANOS 13ºed. e.4</t>
  </si>
  <si>
    <t>ADMINISTRAÇÃO DE RECURSOS HUMANOS 13ºed. e.2</t>
  </si>
  <si>
    <t>ADMINISTRAÇÃO DE RECURSOS HUMANOS 14ªed.</t>
  </si>
  <si>
    <t>ADMINISTRAÇÃO DE RECURSOS HUMANOS 13ºed. e.3</t>
  </si>
  <si>
    <t>ADMINISTRAÇÃO DE RECURSOS HUMANOS 13ºed. e.5</t>
  </si>
  <si>
    <t>ADMINISTRAÇÃO DE RECURSOS HUMANOS 13ºed. e.6</t>
  </si>
  <si>
    <t>ADMINISTRAÇÃO DE RECURSOS HUMANOS 13ªed .e.7</t>
  </si>
  <si>
    <t>ORGANIZAÇÃO E NORMAS e.1</t>
  </si>
  <si>
    <t>ADMINISTRAÇÃO MODERNA 9ªed. e.2</t>
  </si>
  <si>
    <t>MANUAL DO SECRETARIADO EXECUTIVO e.1</t>
  </si>
  <si>
    <t>MANUAL DO SECRETARIADO EXECUTIVO e.2</t>
  </si>
  <si>
    <t>GESTÃO EMPRESARIAL e.6</t>
  </si>
  <si>
    <t>ELETRÔNICA/MULTÍMETROS</t>
  </si>
  <si>
    <t>ELETRÔNICA/OSCILOSCÓPIO</t>
  </si>
  <si>
    <t>ELETRÔNICA/GERADOR DE SINAIS/APARELHOS</t>
  </si>
  <si>
    <t>MULTÍMETRO/VOLTÍMETROS/ELETRÔNICA</t>
  </si>
  <si>
    <t>MEDIÇÃO ELETRÔNICA</t>
  </si>
  <si>
    <t>MEDIÇÃO ELÉTRICA</t>
  </si>
  <si>
    <t>ELETROMETRIA/MEDIDAS ELETRÔNICAS</t>
  </si>
  <si>
    <t>ELETRICIDADE/ÍMÃS</t>
  </si>
  <si>
    <t>CIRCUITOS ELÉTRICOS/CORRENTES ALTERNADAS</t>
  </si>
  <si>
    <t>ENERGIA ELÉTRICA/LINHAS ELÉTRICAS</t>
  </si>
  <si>
    <t>CIRCUITOS ELÉTRICOS/CORRENTES ELÉTRICAS CONTÍNUAS</t>
  </si>
  <si>
    <t>CIRCUIRTOS ELÉTRICOS/CORRENTE CONTÍNUA/ALTERNADA</t>
  </si>
  <si>
    <t>MEDIÇÃO/INSTRUMENTOS DE MEDIÇÃO</t>
  </si>
  <si>
    <t>CORRENTES ELÉTRICAS ALTERNADAS/MÁQUINAS ELÉTRICAS</t>
  </si>
  <si>
    <t>DIAGRAMAS HIDRÁULICOS/HIDRÁULICA</t>
  </si>
  <si>
    <t>TOMAZ</t>
  </si>
  <si>
    <t>PLÍNIO TOMAZ</t>
  </si>
  <si>
    <t>HIDRÁULICOS/CÁLCULOS HIDROLÓGICOS</t>
  </si>
  <si>
    <t>ELETROTÉCNICA/ELETROMECÂNICA</t>
  </si>
  <si>
    <t>ELETRICIDADE/ELETRÔNICA</t>
  </si>
  <si>
    <t>ELETRICIDADE/CIRCUITOS ELÉTRICOS</t>
  </si>
  <si>
    <t>ELETRICIDADE/CORRENTE CONTÍNUA</t>
  </si>
  <si>
    <t>INSTALAÇÕES ELÉTRICAS/NBR 5410</t>
  </si>
  <si>
    <t>ELETRICIDADE/COMANDOS ELÉTRICOS</t>
  </si>
  <si>
    <t>ELETRICIDADE/DIAGRAMAS DE COMANDO</t>
  </si>
  <si>
    <t>ELETRICIDADE/ENROLAMENTOS</t>
  </si>
  <si>
    <t>MATERIAIS ELÉTRICOS/CONDUTORES/SEMICONDUTORES</t>
  </si>
  <si>
    <t>ELETROTÉCNICA/CIRCUITOS TRIFÁSICOS/INSTALAÇÕES ELÉTRICAS</t>
  </si>
  <si>
    <t>MATERIAIS ELÉTRICOS/ISOLANTES/MAGNÉTICOS</t>
  </si>
  <si>
    <t>MÁQUINAS ELÉTRICAS/CORRENTE ALTERNADA</t>
  </si>
  <si>
    <t>MAQUINARIA ELÉTRICA/MÁQUINAS ELÉTRICAS/TRANSFORMADORES</t>
  </si>
  <si>
    <t>ENERGIA ELÉTRICA/TENSÃO SECUNDÁRIA</t>
  </si>
  <si>
    <t>ENERGIA ELÉTRICA/GERADORES ELÉTRICOS/MÁQUINAS ELÉTRICAS</t>
  </si>
  <si>
    <t>ELÉTRICA/ILUMINAÇÃO INTERNA</t>
  </si>
  <si>
    <t>CORRENTE ELÉTRICA/TENSÃO/RESISTÊNCIA</t>
  </si>
  <si>
    <t>CAMPOS MAGNÉTICOS</t>
  </si>
  <si>
    <t>INSTALAÇÕES ELÉTRICAS/ELETRICIDADE NA CONSTRUÇÃO</t>
  </si>
  <si>
    <t>ELETRICIDADE/MÁQUINAS CORRENTE ALTERNADA</t>
  </si>
  <si>
    <t xml:space="preserve">ELETRÔNICA INDUSTRIAL </t>
  </si>
  <si>
    <t>ELETRICIDADE/TRAÇÃO ELÉTRICA</t>
  </si>
  <si>
    <t>TRAÇÃO ELÉTRICA/ELETRICIDADE</t>
  </si>
  <si>
    <t>ILUMINAÇÃO ELÉTRICA</t>
  </si>
  <si>
    <t>MARIA JANUÁRIA VILELA SANTOS</t>
  </si>
  <si>
    <t xml:space="preserve">HISTÓRIA DO BRASIL  32ªED. V.2 PRIMEIRO GRAU  </t>
  </si>
  <si>
    <t>629.8</t>
  </si>
  <si>
    <t>MANUAL DO ENGENHEIRO V.7 tomo I</t>
  </si>
  <si>
    <t>MANUAL DO ENGENHEIRO V.6 tomo II</t>
  </si>
  <si>
    <t>MANUAL DO ENGENHEIRO V.4 tomo II</t>
  </si>
  <si>
    <t>MANUAL DO ENGENHEIRO V.5 tomo I</t>
  </si>
  <si>
    <t>ASTRONOMIA DE CAMPO/HIDROLOGIA/ARQUITETURA/CÁLCULO</t>
  </si>
  <si>
    <t>APLICAÇÕES DAS OSCILAÇÕES/GEODÉSIA/CENTRAIS ELÉTRICAS</t>
  </si>
  <si>
    <t>QUÍMICA ORGÂNICA/FUNÇÕES DE BESSEL/ÓLEOS ESSÊNCIAIS</t>
  </si>
  <si>
    <t>AERONÁUTICA/FÍSICO-QUÍMICAS/ANÁLISE QUALITATIVA</t>
  </si>
  <si>
    <t>CONSTRUÇÃO CIVIL/CÁLCULO DE LAJES/VENTO EM CONSTRUÇÕES CIVIS</t>
  </si>
  <si>
    <t>CIRCUITOS ELÉTRICOS/CORRENTE CONTÍNUA/ALTERNADA</t>
  </si>
  <si>
    <t>ELETROSTÁTICA/CORRENTE CONTÍNUA/MAGNETÍSMO</t>
  </si>
  <si>
    <t>PLANEJAMENTO ESTRATÉGICO/PRODUTIVIDADE INDUSTRIAL/MEDIÇÃO/EFICIÊNCIA ORGANIZACIONAL</t>
  </si>
  <si>
    <t>SERGIO AGUIRRE</t>
  </si>
  <si>
    <t>FABRIZIO VÉSICA</t>
  </si>
  <si>
    <t>ASSOCIAÇÃO BRASILEIRA DE HIDRÁULICA E PNEUMÁTICA</t>
  </si>
  <si>
    <t>HIDRÁULICA/PNEUMÁTICA</t>
  </si>
  <si>
    <t>ROBÔS/AUTOMAÇÃO</t>
  </si>
  <si>
    <t>ELETRÔNICA/MECÂNICA/MECATRÔNICA</t>
  </si>
  <si>
    <t>HIDRÁULICA/COMANDOS HIDRÁULICOS</t>
  </si>
  <si>
    <t>AUTOMAÇÃO/INSTRUMENTAÇÃO</t>
  </si>
  <si>
    <t>TECNOLOGIA DO CONTROLE/AUTOMAÇÃO INDUSTRIAL</t>
  </si>
  <si>
    <t>CIRCUITOS DE TELEVISÃO</t>
  </si>
  <si>
    <t>AUTOMAÇÃO/PNEUMÁTICA</t>
  </si>
  <si>
    <t>JOSÉ A. NEIRA CRUZ</t>
  </si>
  <si>
    <t>DISPOSITIVOS ELETRÔNICOS E TEORIA DE CIRCUITOS 3ªed. E.2</t>
  </si>
  <si>
    <t>DISPOSITIVOS ELETRÔNICOS E TEORIA DE CIRCUITOS 3ªed. E.1</t>
  </si>
  <si>
    <t>ELETRICIDADE/RUÍDOS/ELETRÔNICA</t>
  </si>
  <si>
    <t>TELECOMUNICAÇÃO/TRANSMISSÃO/FILTRO DE FREQUÊNCIA</t>
  </si>
  <si>
    <t>LINHAS DE COMUNICAÇÃO/TELECOMUNICAÇÃO</t>
  </si>
  <si>
    <t>TELECOMUNICAÇÃO/MEDIÇÃO</t>
  </si>
  <si>
    <t>COMUNICAÇÃO ÓPTICA</t>
  </si>
  <si>
    <t>TELECOMUNICAÇÕES/TRANSMISSÃO/RECEPÇÃO/AM-FM</t>
  </si>
  <si>
    <t>TELECOMUNICAÇÕES/TRANSMISSÃO/RECEPÇÃO</t>
  </si>
  <si>
    <t>REDES TELEFÔNICAS/ELETRÔNICA</t>
  </si>
  <si>
    <t>LUSO-ESPANHOLA</t>
  </si>
  <si>
    <t>LISBOA-BARCELONA</t>
  </si>
  <si>
    <t>RADIO/ELETRICIDADE/SISTEMA DE COMUNICAÇÃO</t>
  </si>
  <si>
    <t>TELEVISÃO/AMPLIFICADOR/CIRCUITOS ELETRÔNICOS</t>
  </si>
  <si>
    <t>TELEVISÃO/TRANSMISSORES/RECEPTORES</t>
  </si>
  <si>
    <t>RELÈ/CIRCUITOS ELÉTRICOS</t>
  </si>
  <si>
    <t>621.319.24</t>
  </si>
  <si>
    <t>ELETRÔNICA/ELÉTRICA/POTÊNCIA</t>
  </si>
  <si>
    <t>ENGENHARIA ECONÔMICA/ADMINSTRAÇÃO FINANCEIRA/CONTABILIDADE</t>
  </si>
  <si>
    <t>MATEMÁTICA FINANCEIRA E ENGENHARIA ECONÔMICA: PRINCÍPIOS E APLICAÇÕES 2ªED.</t>
  </si>
  <si>
    <t>ENGENHARIA ECONÔMICA</t>
  </si>
  <si>
    <t>CIRCUITOS ELÉTRICOS/CORRENTE CONTÍNUA</t>
  </si>
  <si>
    <t>ELETRÔNICA/CIRCUITOS ELETRÔNICOS</t>
  </si>
  <si>
    <t>TEORIA E DESENVOLVIMENTO DE PROJETOS DE CIRCUITOS ELETRÔNICOS 23ªED. E.1</t>
  </si>
  <si>
    <t>TEORIA E DESENVOLVIMENTO DE PROJETOS DE CIRCUITOS ELETRÔNICOS 23ªED. E.2</t>
  </si>
  <si>
    <t>TEORIA E DESENVOLVIMENTO DE PROJETOS DE CIRCUITOS ELETRÔNICOS 23ªED. E.3</t>
  </si>
  <si>
    <t>TEORIA E DESENVOLVIMENTO DE PROJETOS DE CIRCUITOS ELETRÔNICOS 23ªED. E.4</t>
  </si>
  <si>
    <t>TEORIA E DESENVOLVIMENTO DE PROJETOS DE CIRCUITOS ELETRÔNICOS 23ªED. E.5</t>
  </si>
  <si>
    <t>ELETRÔNICA APLICADA/EXERCÍCIOS</t>
  </si>
  <si>
    <t>ELETRÔNICA/SEMICONDUTORES</t>
  </si>
  <si>
    <t>MICROPROCESSADOR Z80/HARDWARE</t>
  </si>
  <si>
    <t>CIRCUITOS ELÉTRICOS/EXPERIÊNCIAS/BRINCADEIRAS</t>
  </si>
  <si>
    <t>ELETRÔNICA/EXPERIÊNCIAS/BRINCADEIRAS</t>
  </si>
  <si>
    <t>ELETRÔNICA/ELETRICIDADE/CORRENTE CONTÍNUA</t>
  </si>
  <si>
    <t>APARELHOS/DISPOSITIVOS ELETRÔNICOS/ELETRÔNICA</t>
  </si>
  <si>
    <t>FILTROS ELÉTRICOS</t>
  </si>
  <si>
    <t>ELETRÔNICA DE POTÊNCIA/SEMICONDUTORES</t>
  </si>
  <si>
    <t>ELETRÔNICA/TELECOMUICAÇÕES</t>
  </si>
  <si>
    <t>TELECOMUNICAÇÕES/ APARELHO</t>
  </si>
  <si>
    <t>371.3</t>
  </si>
  <si>
    <t>LÍNGUA PORTUGUESA/FORMAÇÃO DE PROFESSORES</t>
  </si>
  <si>
    <t>MICROONDAS/TELECOMUNICAÇÃO</t>
  </si>
  <si>
    <t>ANTENA/TRANSMISSÃO</t>
  </si>
  <si>
    <t>REDES LOCAIS/TELECOMUNICAÇÃO</t>
  </si>
  <si>
    <t>RÁDIO</t>
  </si>
  <si>
    <t>SISTEMAS DE RADIORRELÉS/ELETRÔNICA</t>
  </si>
  <si>
    <t>ELETRÔNICA/TRANSMISSORES DE RADIOFREQUÊNCIA</t>
  </si>
  <si>
    <t>SISTEMA DE RÁDIO</t>
  </si>
  <si>
    <t>SISTEMAS TELEFÔNICOS DIGITAIS</t>
  </si>
  <si>
    <t>TELEFONE</t>
  </si>
  <si>
    <t>SISTEMAS TELEFÔNICOS</t>
  </si>
  <si>
    <t>TELEMÁTICA/ARQUITETURA DE REDES</t>
  </si>
  <si>
    <t>MICROPROCESSADOR/PROGRAMAÇÃO/PROCESSAMENTO DE DADOS</t>
  </si>
  <si>
    <t>MICROPROCESSADOR 8086-8088</t>
  </si>
  <si>
    <t>MICROPROCESSADORES/MICROCOMPUTADORES</t>
  </si>
  <si>
    <t>MICROPROCESSADORES</t>
  </si>
  <si>
    <t>MICROPROCESSADORES/PROGRAMAÇÃO</t>
  </si>
  <si>
    <t>MÁQUINAS/MECÂNICA</t>
  </si>
  <si>
    <t>TORNO MECÂNICO</t>
  </si>
  <si>
    <t>628.5</t>
  </si>
  <si>
    <t>CONTROLE DE QUALIDADE DO AR/POLUIÇÃO</t>
  </si>
  <si>
    <t>CONTROLE AUTOMÁTICO/AUTOMAÇÃO</t>
  </si>
  <si>
    <t>CONTROLE AUTOMÁTICO</t>
  </si>
  <si>
    <t>CONTROLE/SISTEMA DE RETROAÇÃO</t>
  </si>
  <si>
    <t>SISTEMAS/ANÁLISE</t>
  </si>
  <si>
    <t xml:space="preserve">CONTROLE AUTOMÁTICO DE PROCESSOS </t>
  </si>
  <si>
    <t>AUTOMAÇÃO/CONTROLADORES PROGRAMÁVEIS</t>
  </si>
  <si>
    <t>PNEUMÁTICA</t>
  </si>
  <si>
    <t>L556p</t>
  </si>
  <si>
    <t>PNEUMÁTICA/LÓGICA</t>
  </si>
  <si>
    <t>AUTOMAÇÃO/ROBÓTICA</t>
  </si>
  <si>
    <t>AUTOMAÇÃO INDUSTRIAL/MICROCONTROLADORES/ARDUINO</t>
  </si>
  <si>
    <t>AUTOMAÇÃO/INSTRUMENTAÇÃO/SIDERURGIA</t>
  </si>
  <si>
    <t>DIREITO PENAL</t>
  </si>
  <si>
    <t>WALENIA</t>
  </si>
  <si>
    <t>PAULO SÉRGIO WALENIA</t>
  </si>
  <si>
    <t>PROJETOS ELÉTRICOS PREDIAIS</t>
  </si>
  <si>
    <t>BASE EDITORIAL</t>
  </si>
  <si>
    <t>CONTROLE AUTOMÁTICO/CONTROLE DE PROCESSOS</t>
  </si>
  <si>
    <t>305.8</t>
  </si>
  <si>
    <t>DISCRIMINAÇÃO/PRECONCEITOS/ASPECTOS SOCIAIS</t>
  </si>
  <si>
    <t>305.42</t>
  </si>
  <si>
    <t>MULHERES/USOS E COSTUMES</t>
  </si>
  <si>
    <t>300.3</t>
  </si>
  <si>
    <t>304.2</t>
  </si>
  <si>
    <t>306.4</t>
  </si>
  <si>
    <t>CARAJÁS O ATAQUE AO CORAÇÃO DA AMAZÔNIA 2ªED.</t>
  </si>
  <si>
    <t>ÉTICA ECONOMIA/EMPRESAS/POLÍTICA/SOCIEDADE</t>
  </si>
  <si>
    <t>ECO</t>
  </si>
  <si>
    <t>HUMBERTO ECO</t>
  </si>
  <si>
    <t>O NOME DA ROSA</t>
  </si>
  <si>
    <t>E17n</t>
  </si>
  <si>
    <t>SERVIÇO AO CLIENTE/CONTROLE DE QUALIDADE</t>
  </si>
  <si>
    <t>TEORIA GERAL DA ADMINISTRAÇÃO - A ANÁLISE INTEGRADA DAS ORGANIZAÇÕES 2ªED.</t>
  </si>
  <si>
    <t>PLANEJAMENTO ESTRATÉGICO/ADMINISTRAÇÃO</t>
  </si>
  <si>
    <t>ADIMINISTRAÇÃO/ADMINISTRAÇÃO DE PESSOAL /INDUSTRIAL</t>
  </si>
  <si>
    <t>F285a</t>
  </si>
  <si>
    <t>F383g</t>
  </si>
  <si>
    <t>C418a</t>
  </si>
  <si>
    <t>ADMINISTRAÇÃO MODERNA 9ªed. e.1</t>
  </si>
  <si>
    <t>C532r</t>
  </si>
  <si>
    <t>C532i</t>
  </si>
  <si>
    <t>C532g</t>
  </si>
  <si>
    <t>C532t</t>
  </si>
  <si>
    <t>T241p</t>
  </si>
  <si>
    <t>S878a</t>
  </si>
  <si>
    <t>ADMINISTRAÇÃO/PLANEJAMENTO/ORGANIZAÇÃO/LIDERANÇA/CONTROLE</t>
  </si>
  <si>
    <t>F363c</t>
  </si>
  <si>
    <t>A159m</t>
  </si>
  <si>
    <t>LIDERANÇA/MOTIVAÇÃO/ORGANIZAÇÃO/TRANSFORMAÇÃO</t>
  </si>
  <si>
    <t>H224r</t>
  </si>
  <si>
    <t>ADMININSTRAÇÃO DE EMPRESAS/LIDERANÇA/PLANEJAMENTO ESTRATÉGICO</t>
  </si>
  <si>
    <t>L864b</t>
  </si>
  <si>
    <t>H488o</t>
  </si>
  <si>
    <t>ADMINISTRAÇÃO/NORMAS/ORGANIZAÇÃO</t>
  </si>
  <si>
    <t>F737g</t>
  </si>
  <si>
    <t>W244g</t>
  </si>
  <si>
    <t>D794a</t>
  </si>
  <si>
    <t>ADMINISTRAÇÃO/MUDANÇAS ORGANIZACIONAL</t>
  </si>
  <si>
    <t>ADMINISTRAÇÃO DE MATERIAIS E DO PATRIMÔNIO E.5</t>
  </si>
  <si>
    <t>F818a</t>
  </si>
  <si>
    <t/>
  </si>
  <si>
    <t>CESAR</t>
  </si>
  <si>
    <t>ANA CRISTINA CESAR</t>
  </si>
  <si>
    <t>DCL DIFUSÃO CULTURAL DO LIVRO LTDA</t>
  </si>
  <si>
    <t>BABEL</t>
  </si>
  <si>
    <t>JOHN GREEN</t>
  </si>
  <si>
    <t>C555t</t>
  </si>
  <si>
    <t>MAYOMBE E.5</t>
  </si>
  <si>
    <t>MAYOMBE E.6</t>
  </si>
  <si>
    <t>MAYOMBE E.7</t>
  </si>
  <si>
    <t>MINHA VIDA DE MENINA 1ªED. E.3</t>
  </si>
  <si>
    <t>MINHA VIDA DE MENINA 1ªED. E.4</t>
  </si>
  <si>
    <t>MINHA VIDA DE MENINA 1ªED. E.5</t>
  </si>
  <si>
    <t>LAÇOS DE FAMÍLIA E.9</t>
  </si>
  <si>
    <t>LAÇOS DE FAMÍLIA E.10</t>
  </si>
  <si>
    <t>LAÇOS DE FAMÍLIA E.11</t>
  </si>
  <si>
    <t>S243m</t>
  </si>
  <si>
    <t>HISTÓRIA DO CERCO DE LISBOA E.1</t>
  </si>
  <si>
    <t>HISTÓRIA DO CERCO DE LISBOA E.2</t>
  </si>
  <si>
    <t>HISTÓRIA DO CERCO DE LISBOA E.3</t>
  </si>
  <si>
    <t>S243h</t>
  </si>
  <si>
    <t>JESUS</t>
  </si>
  <si>
    <t>CAROLINA MARIA DE JESUS</t>
  </si>
  <si>
    <t>J58q</t>
  </si>
  <si>
    <t>O BEM-AMADO 16ªED. E.1</t>
  </si>
  <si>
    <t>O BEM-AMADO 16ªED. E.2</t>
  </si>
  <si>
    <t>RHODES</t>
  </si>
  <si>
    <t>MORGAN RHODES</t>
  </si>
  <si>
    <t xml:space="preserve">A PRIMAVERA REBELDE 1ªED. </t>
  </si>
  <si>
    <t>SEGUINTE</t>
  </si>
  <si>
    <t>R477p</t>
  </si>
  <si>
    <t>A QUEDA DOS REINOS 1ªED.</t>
  </si>
  <si>
    <t>R477q</t>
  </si>
  <si>
    <t>GEORGE R. R. MARTIN</t>
  </si>
  <si>
    <t xml:space="preserve">A FÚRIA DOS REIS 4ªED. </t>
  </si>
  <si>
    <t>M379f</t>
  </si>
  <si>
    <t>A GUERRA DOS TRONOS 4ªED. (AS CRÔNICAS DE GELO E FOGO ) LIVRO UM</t>
  </si>
  <si>
    <t xml:space="preserve">O CÓDIGO DA VINCI </t>
  </si>
  <si>
    <t>B877c</t>
  </si>
  <si>
    <t>LORE</t>
  </si>
  <si>
    <t>PITTACUS LORE</t>
  </si>
  <si>
    <t>L868p</t>
  </si>
  <si>
    <t>O PODER DOS SEIS</t>
  </si>
  <si>
    <t>McCARTHY</t>
  </si>
  <si>
    <t>MARY McCARTHY</t>
  </si>
  <si>
    <t>M113g</t>
  </si>
  <si>
    <t>M149a</t>
  </si>
  <si>
    <t>PLANEJAMENTO ESTRATÉGICO/PRODUTIVIDADE INDUSTRIAL/EFICIÊNCIA ORGANIZACIONAL</t>
  </si>
  <si>
    <t>A TEUS PÉS  1ªED. E.1</t>
  </si>
  <si>
    <t>A TEUS PÉS  1ªED. E.2</t>
  </si>
  <si>
    <t>A TEUS PÉS  1ªED. E.3</t>
  </si>
  <si>
    <t>C421t</t>
  </si>
  <si>
    <t xml:space="preserve">A CIDADE E AS SERRAS </t>
  </si>
  <si>
    <t>CAMINHOS CRUZADOS 1ªED.E.1</t>
  </si>
  <si>
    <t>CAMINHOS CRUZADOS 1ªED.E.2</t>
  </si>
  <si>
    <t>CAMINHOS CRUZADOS 1ªED. E.5</t>
  </si>
  <si>
    <t>CAMINHOS CRUZADOS 1ªED. E.6</t>
  </si>
  <si>
    <t>CAMINHOS CRUZADOS 1ªED. E.7</t>
  </si>
  <si>
    <t>R823d</t>
  </si>
  <si>
    <t>B877a</t>
  </si>
  <si>
    <t>V426c</t>
  </si>
  <si>
    <t>QUEM É VOCE, ALASCA? 1ªed.</t>
  </si>
  <si>
    <t>G795q</t>
  </si>
  <si>
    <t>O MILAGRE</t>
  </si>
  <si>
    <t>S736m</t>
  </si>
  <si>
    <t>V619s</t>
  </si>
  <si>
    <t>CORAÇÃO, CABEÇA E ESTÔMAGO 1ªED.E.3</t>
  </si>
  <si>
    <t>CORAÇÃO, CABEÇA E ESTÔMAGO 1ªED.E.4</t>
  </si>
  <si>
    <t>CORAÇÃO, CABEÇA E ESTÔMAGO 1ªED.E.5</t>
  </si>
  <si>
    <t>SERMÃO DA SEXAGÉSIMA: SERMÕES DE QUARTA-FEIRA DE CINZA E.1</t>
  </si>
  <si>
    <t>SERMÃO DA SEXAGÉSIMA: SERMÕES DE QUARTA-FEIRA DE CINZA E.2</t>
  </si>
  <si>
    <t>SERMÃO DA SEXAGÉSIMA: SERMÕES DE QUARTA-FEIRA DE CINZA E.3</t>
  </si>
  <si>
    <t>JOGOS VORAZES 1ªED.</t>
  </si>
  <si>
    <t>C713j</t>
  </si>
  <si>
    <t>EM CHAMAS 1ªED.</t>
  </si>
  <si>
    <t>A ASCENSÃO DAS TREVAS: A QUEDA DOS REINOS 1ªED.V.3</t>
  </si>
  <si>
    <t>R477a</t>
  </si>
  <si>
    <t>A ESPERANÇA 1ªED.</t>
  </si>
  <si>
    <t>CIDADES DE PAPEL 1ªED.</t>
  </si>
  <si>
    <t>G795c</t>
  </si>
  <si>
    <t>ANTOLOGIA: ENCONTROS XVIII 1ªED.</t>
  </si>
  <si>
    <t xml:space="preserve">AEPTI </t>
  </si>
  <si>
    <t>HILL</t>
  </si>
  <si>
    <t>JOE HILL</t>
  </si>
  <si>
    <t>AMALDIÇOADO</t>
  </si>
  <si>
    <t>H645a</t>
  </si>
  <si>
    <t>A ASCENSÃO DOS NOVE</t>
  </si>
  <si>
    <t>L868a</t>
  </si>
  <si>
    <t>EU SOU O NÚMERO QUATRO</t>
  </si>
  <si>
    <t>L868e</t>
  </si>
  <si>
    <t>A544c</t>
  </si>
  <si>
    <t>CONTOS BRASILEIROS 2   18ªed.</t>
  </si>
  <si>
    <t>CONTO DE NATAL e.1</t>
  </si>
  <si>
    <t>CONTO DE NATAL e.2</t>
  </si>
  <si>
    <t>AUTO DA BARCA DO INFERNO 1ªed. e.1</t>
  </si>
  <si>
    <t>AUTO DA BARCA DO INFERNO 2ªed. e.2</t>
  </si>
  <si>
    <t>AUTO DA BARCA DO INFERNO 4ªed. e.3</t>
  </si>
  <si>
    <t>AUTO DA BARCA DO INFERNO 4ªed. e.4</t>
  </si>
  <si>
    <t>AUTO DA BARCA DO INFERNO e.5</t>
  </si>
  <si>
    <t>A HISTÓRIA DE FERNÃO CAPELO GAIVOTA e.3</t>
  </si>
  <si>
    <t>PATTERSON</t>
  </si>
  <si>
    <t>JAMES PATTERSON</t>
  </si>
  <si>
    <t>BRUXOS E BRUXAS  1º LIVRO DA SÉRIE</t>
  </si>
  <si>
    <t>P317b</t>
  </si>
  <si>
    <t>ALYSON NOEL</t>
  </si>
  <si>
    <t xml:space="preserve">PARA SEMPRE </t>
  </si>
  <si>
    <t>N765p</t>
  </si>
  <si>
    <t xml:space="preserve">A MENINA QUE ROUBAVA LIVROS    </t>
  </si>
  <si>
    <t>Z93m</t>
  </si>
  <si>
    <t>CLÁUDIO LUIS VIEIRA OLIVEIRA</t>
  </si>
  <si>
    <t>ARDUINO DESCOMPLICADO</t>
  </si>
  <si>
    <t>GRAMIGNA</t>
  </si>
  <si>
    <t>MARIA RITA GRAMIGNA</t>
  </si>
  <si>
    <t>MODELO DE COMPETÊNCIAS E GESTÃO DOS TALENTOS</t>
  </si>
  <si>
    <t>G745m</t>
  </si>
  <si>
    <t>FÁBIO CÂMARA ARAÚJO DE CARVALHO</t>
  </si>
  <si>
    <t>GESTÃO DO CONHECIMENTO</t>
  </si>
  <si>
    <t>C331g</t>
  </si>
  <si>
    <t>LUA NOVA 2ªED.E.4</t>
  </si>
  <si>
    <t>LUA NOVA E.3</t>
  </si>
  <si>
    <t>ECLIPSE 2ªED.E.1</t>
  </si>
  <si>
    <t>ECLIPSE E.2</t>
  </si>
  <si>
    <t>ECLIPSE E.3</t>
  </si>
  <si>
    <t>ECLIPSE E.4</t>
  </si>
  <si>
    <t>ECLIPSE E.5</t>
  </si>
  <si>
    <t>MARTINI</t>
  </si>
  <si>
    <t>SILVIA FERNANDA BUENO MARTINI</t>
  </si>
  <si>
    <t>GESTÃO DE PESSOAS V.I</t>
  </si>
  <si>
    <t>JUNDIAÍ</t>
  </si>
  <si>
    <t>M386g</t>
  </si>
  <si>
    <t>FLÁVIA SCHILLING</t>
  </si>
  <si>
    <t>A SOCIEDADE DA INSEGURANÇA E A VIOLÊNCIA NA ESCOLA 1ªED.</t>
  </si>
  <si>
    <t>S334s</t>
  </si>
  <si>
    <t>P839t</t>
  </si>
  <si>
    <t>NICOLETE</t>
  </si>
  <si>
    <t>ADÉLIA NICOLETE</t>
  </si>
  <si>
    <t>CUTTER</t>
  </si>
  <si>
    <t>H939i</t>
  </si>
  <si>
    <t>M445a</t>
  </si>
  <si>
    <t>D794L</t>
  </si>
  <si>
    <t>K95L</t>
  </si>
  <si>
    <t xml:space="preserve">ÁVILA </t>
  </si>
  <si>
    <t>GERALDO SEVERO DE SOUZA</t>
  </si>
  <si>
    <t>VÁRIAS FACES DA MATEMÁTICA: TÓPICOS PARA LICENCIATURA E LEITURA GERAL 2ªED.</t>
  </si>
  <si>
    <t>MATÉMATICA</t>
  </si>
  <si>
    <t>A958v</t>
  </si>
  <si>
    <t>P785e</t>
  </si>
  <si>
    <t>LASKY</t>
  </si>
  <si>
    <t>JESSE LASKY</t>
  </si>
  <si>
    <t>REVENGE: TREINAMENTO PARA VIGANÇA 1ªED.</t>
  </si>
  <si>
    <t>L345r</t>
  </si>
  <si>
    <t>TAKAHASHI</t>
  </si>
  <si>
    <t>SÉRGIO TAKAHASHI</t>
  </si>
  <si>
    <t>GESTÃO DE INOVAÇÃO DE PRODUTOS: ESTRATÉGIA, PROCESSO, ORGANIZAÇÃO E CONHECIMENTO</t>
  </si>
  <si>
    <t>T136g</t>
  </si>
  <si>
    <t>JAMES MANN DE TOLEDO</t>
  </si>
  <si>
    <t>XADREZ PARA TODOS: APRENDENDO A JOGAR XADREZ PASSO A PASSO 1ªED.</t>
  </si>
  <si>
    <t>ADONIS</t>
  </si>
  <si>
    <t>AMERICANA</t>
  </si>
  <si>
    <t>XADREZ</t>
  </si>
  <si>
    <t>T649x</t>
  </si>
  <si>
    <t>D794c</t>
  </si>
  <si>
    <t>R467t</t>
  </si>
  <si>
    <t>W947a</t>
  </si>
  <si>
    <t>D794p</t>
  </si>
  <si>
    <t>D794s</t>
  </si>
  <si>
    <t>D794i</t>
  </si>
  <si>
    <t>C257c</t>
  </si>
  <si>
    <t>D713e</t>
  </si>
  <si>
    <t>COMPORTAMENTO ORGANIZACIONAL/COMUNICAÇÃO NAS ORGANIZAÇÕES</t>
  </si>
  <si>
    <t>ADMINISTRANDO PARA OBTER RESULTADOS e.1</t>
  </si>
  <si>
    <t>ADMINISTRANDO PARA OBTER RESULTADOS e.2</t>
  </si>
  <si>
    <t>ADMINISTRANDO PARA OBTER RESULTADOS e.3</t>
  </si>
  <si>
    <t>ADMINISTRANDO PARA OBTER RESULTADOS e.4</t>
  </si>
  <si>
    <t>ADMINISTRANDO PARA OBTER RESULTADOS e.5</t>
  </si>
  <si>
    <t>ADMINISTRANDO PARA OBTER RESULTADOS e.6</t>
  </si>
  <si>
    <t>ADMINISTRANDO PARA OBTER RESULTADOS e.7</t>
  </si>
  <si>
    <t>ADMINISTRANDO PARA OBTER RESULTADOS e.8</t>
  </si>
  <si>
    <t>ADMINISTRANDO PARA OBTER RESULTADOS e.9</t>
  </si>
  <si>
    <t>ADMINISTRANDO PARA OBTER RESULTADOS e.10</t>
  </si>
  <si>
    <t>K26g</t>
  </si>
  <si>
    <t>K75a</t>
  </si>
  <si>
    <t>INOVAÇÃO E ESPÍRITO EMPREENDEDOR (ENTREPRENEURSHIP): PRÁTICA E PRINCÍPIOS e.7</t>
  </si>
  <si>
    <t>INOVAÇÃO E ESPÍRITO EMPREENDEDOR (ENTREPRENEURSHIP): PRÁTICA E PRINCÍPIOS e.6</t>
  </si>
  <si>
    <t xml:space="preserve">ADMINISTRAÇÃO PARA EMPREENDEDORES </t>
  </si>
  <si>
    <t>M464a</t>
  </si>
  <si>
    <t>R672e</t>
  </si>
  <si>
    <t>ADMINSTRAÇÃO DE EMPRESA/CLIENTES/CONTRATOS</t>
  </si>
  <si>
    <t>B469i</t>
  </si>
  <si>
    <t>LIDERANÇA/ÉTICA DE NEGÓCIOS</t>
  </si>
  <si>
    <t>A INVENÇÃO DE UMA VIDA e.2</t>
  </si>
  <si>
    <t>ADMINISTRANDO EM TEMPOS DE GRANDES MUDANÇAS e.1</t>
  </si>
  <si>
    <t>ADMINISTRANDO EM TEMPOS DE GRANDES MUDANÇAS e.2</t>
  </si>
  <si>
    <t>G384c</t>
  </si>
  <si>
    <t>G395e</t>
  </si>
  <si>
    <t>M113e</t>
  </si>
  <si>
    <t>N155p</t>
  </si>
  <si>
    <t>ECONOMIA/RELAÇÕES ECONOMICAS INTERNACIONAIS</t>
  </si>
  <si>
    <t>O38f</t>
  </si>
  <si>
    <t>GLOBALIZAÇÃO/RELAÇÕES ECONOMICAS</t>
  </si>
  <si>
    <t>O FIM DO ESTADO-NAÇÃO e.1</t>
  </si>
  <si>
    <t>O FIM DO ESTADO-NAÇÃO e.2</t>
  </si>
  <si>
    <t>O RELATÓRIO POPCORN e.1</t>
  </si>
  <si>
    <t>O RELATÓRIO POPCORN e.2</t>
  </si>
  <si>
    <t>P825r</t>
  </si>
  <si>
    <t>ESTRATÉGIAS DE INVESTIMENTO DE GEORGE SOROS e.2</t>
  </si>
  <si>
    <t>FINANCEIRO</t>
  </si>
  <si>
    <t>S631e</t>
  </si>
  <si>
    <t>INVESTIMENTOS/MERCADO FINANCEIRO</t>
  </si>
  <si>
    <t>LIDERANÇA DE ALTO IMPACTO e.2</t>
  </si>
  <si>
    <t>S631L</t>
  </si>
  <si>
    <t>LIDERANÇA DE ALTO IMPACTO e.1</t>
  </si>
  <si>
    <t>ESTRATÉGIAS DE INVESTIMENTO DE GEORGE SOROS e.1</t>
  </si>
  <si>
    <t>T644e</t>
  </si>
  <si>
    <t>ADMINISTRAÇÃO/ESTRATÉGIAS</t>
  </si>
  <si>
    <t>VENCENDO A CRISE 10ªed.</t>
  </si>
  <si>
    <t>P481v</t>
  </si>
  <si>
    <t>EMPRESAS/PRODUTIVIDADE</t>
  </si>
  <si>
    <t>CRESCER, NÃO DESTRUIR  e.1</t>
  </si>
  <si>
    <t>CRESCER, NÃO DESTRUIR e.2</t>
  </si>
  <si>
    <t>T655c</t>
  </si>
  <si>
    <t>PARADOXO GLOBAL e.1</t>
  </si>
  <si>
    <t>PARADOXO GLOBAL e.2</t>
  </si>
  <si>
    <t xml:space="preserve">ESTRATÉGIAS DE MARKETING EM TEMPOS DE CRISE  </t>
  </si>
  <si>
    <t>A EMPRESA VIVA e.1</t>
  </si>
  <si>
    <t>A EMPRESA VIVA e.2</t>
  </si>
  <si>
    <t>CRESCER PARA LUCRAR SEMPRE  e.1</t>
  </si>
  <si>
    <t>CRESCER PARA LUCRAR SEMPRE e.2</t>
  </si>
  <si>
    <t>SOCIEDADE PÓS-CAPITALISTA e.2</t>
  </si>
  <si>
    <t>SOCIEDADE PÓS-CAPITALISTA e.1</t>
  </si>
  <si>
    <t>OS SOFRIMENTOS DO JOVEM WERTHER e.1</t>
  </si>
  <si>
    <t>OS SOFRIMENTOS DO JOVEM WERTHER 2ªed.e.2</t>
  </si>
  <si>
    <t>OS SOFRIMENTOS DO JOVEM WERTHER 2ªed.e.5</t>
  </si>
  <si>
    <t>OS SOFRIMENTOS DO JOVEM WERTHER 2ªed.e.3</t>
  </si>
  <si>
    <t>OS SOFRIMENTOS DO JOVEM WERTHER e.4</t>
  </si>
  <si>
    <t>G593s</t>
  </si>
  <si>
    <t xml:space="preserve">ROCHA </t>
  </si>
  <si>
    <t>MARKETING DE SERVIÇOS</t>
  </si>
  <si>
    <t>R672m</t>
  </si>
  <si>
    <t>M717a</t>
  </si>
  <si>
    <t>HAWKING</t>
  </si>
  <si>
    <t>STEPHEN WILLIAM HAWKING</t>
  </si>
  <si>
    <t>UMA BREVE HISTÓRIA DO TEMPO 13ªED.</t>
  </si>
  <si>
    <t>A662c</t>
  </si>
  <si>
    <t>A176c</t>
  </si>
  <si>
    <t>J12b</t>
  </si>
  <si>
    <t>J12cco</t>
  </si>
  <si>
    <t>J12ci</t>
  </si>
  <si>
    <t>J12i</t>
  </si>
  <si>
    <t>INSTALAÇÕES INSDUSTRIAIS/A FISIOTÉCNICA E A PSICOTÉCNICA APLICADAS À ORGANIZAÇÕES DE EMPRESAS</t>
  </si>
  <si>
    <t>MUDANÇA ORGANIZACIONAL/SISTEMAS DE INFORMAÇÃO GERENCIAL/TECNOLOGIA DA INFORMAÇÃO</t>
  </si>
  <si>
    <t>JAVA</t>
  </si>
  <si>
    <t>BANCO DE DADOS/LINGUAGEM DE PROGRAMAÇÃO</t>
  </si>
  <si>
    <t>MARKETING ESSENCIAL: CONCEITOS, ESTRATÉGIAS E CASOS</t>
  </si>
  <si>
    <t>MARKETING/ESTRATÉGIAS</t>
  </si>
  <si>
    <t>K87m</t>
  </si>
  <si>
    <t>K87d</t>
  </si>
  <si>
    <t>M972m</t>
  </si>
  <si>
    <t xml:space="preserve">C331m </t>
  </si>
  <si>
    <t>ENTREGA</t>
  </si>
  <si>
    <t>DESENVOLVIMENTO PESSOAL/PROFISSIONAL</t>
  </si>
  <si>
    <t>C623a</t>
  </si>
  <si>
    <t>L732t</t>
  </si>
  <si>
    <t>363.7</t>
  </si>
  <si>
    <t>BRONTE</t>
  </si>
  <si>
    <t>EMILY BRONTE</t>
  </si>
  <si>
    <t>O MORRO DOS VENTOS UIVANTES: O AMOR NUNCA MORRE!</t>
  </si>
  <si>
    <t xml:space="preserve">NABOKOV </t>
  </si>
  <si>
    <t>FOLHA DE S.PAULO</t>
  </si>
  <si>
    <t>CHRISTOPHER</t>
  </si>
  <si>
    <t>MARTIN CHRISTOPHER</t>
  </si>
  <si>
    <t>LOGÍSTICA E GERENCIAMENTO DA CADEIA DE SUPRIMENTOS 2ªED.</t>
  </si>
  <si>
    <t>CONTOS FANTÁSTICOS DO SÉCULO XIX</t>
  </si>
  <si>
    <t xml:space="preserve">COLECIONADOR DE LÁGRIMAS: HOLOCAUSTO NUNCA MAIS 1ªED. </t>
  </si>
  <si>
    <t>ISAACSON</t>
  </si>
  <si>
    <t>WALTER ISAACSON</t>
  </si>
  <si>
    <t>JOPPERT JUNIOR</t>
  </si>
  <si>
    <t>IVAN JOPPERT JUNIOR</t>
  </si>
  <si>
    <t>FUNDAÇÕES E CONTENÇÕES DE EDIFÍCIOS: QUALIDADE TOTAL NA GESTÃO DO PROJETO E EXECUÇÃO</t>
  </si>
  <si>
    <t>ENGENHARIA CIVIL</t>
  </si>
  <si>
    <t>HADDON</t>
  </si>
  <si>
    <t>MARK HADDON</t>
  </si>
  <si>
    <t>O ESTRANHO CASO DO CACHORRO MORTO 14ªED.</t>
  </si>
  <si>
    <t>O FEIJÃO E O SONHO</t>
  </si>
  <si>
    <t>LUZ</t>
  </si>
  <si>
    <t>DANIEL C. LUZ</t>
  </si>
  <si>
    <t>INSIGHT 3ªED.</t>
  </si>
  <si>
    <t>BAZIN</t>
  </si>
  <si>
    <t>HERVÉ BAZIN</t>
  </si>
  <si>
    <t>MADAME EX</t>
  </si>
  <si>
    <t>CRISTOVAM BUARQUE</t>
  </si>
  <si>
    <t>AVALIAÇÃO ECONÔMICA DE PROJETOS</t>
  </si>
  <si>
    <t>BRUCE</t>
  </si>
  <si>
    <t>ANNE BRUCE</t>
  </si>
  <si>
    <t>COMO MOTIVAR SUA EQUIPE</t>
  </si>
  <si>
    <t>BABBIO</t>
  </si>
  <si>
    <t>NORBERTO BABBIO</t>
  </si>
  <si>
    <t>ELOGIO DA SERENIDADE E OUTROS ESCRITOS MORAIS</t>
  </si>
  <si>
    <t>EDITORA UNESP</t>
  </si>
  <si>
    <t>SANTANA</t>
  </si>
  <si>
    <t>ANA PAULA SANTANA</t>
  </si>
  <si>
    <t>SURDEZ E LINGUAGEM: ASPECTOS E IMPLICAÇÕES NEUROLINGUÍSTICAS</t>
  </si>
  <si>
    <t>PLEXUS</t>
  </si>
  <si>
    <t>EDITORA SABER</t>
  </si>
  <si>
    <t xml:space="preserve">DELOUYA </t>
  </si>
  <si>
    <t>DANIEL DELOUYA</t>
  </si>
  <si>
    <t>TORÇÕES NA RAZÃO FREUDIANA: ESPECIFICIDADES E AFINIDADES</t>
  </si>
  <si>
    <t>STACKS</t>
  </si>
  <si>
    <t>DON W. STACKS</t>
  </si>
  <si>
    <t>DICIONÁRIO DE MENSURAÇÃO E PESQUISA EM RELAÇÕES PÚBLICAS E COMUNICAÇÃO ORGANIZACIONAL</t>
  </si>
  <si>
    <t>SCHULTZ</t>
  </si>
  <si>
    <t>PATRICIA SCHULTZ</t>
  </si>
  <si>
    <t>1.000 LUGARES PARA CONHECER ANTES DE MORRER</t>
  </si>
  <si>
    <t>KRONBAUER</t>
  </si>
  <si>
    <t>SELENIR CORRÊA GONÇALVES KRONBAUER</t>
  </si>
  <si>
    <t>FORMAÇÃO DE PROFESSORES: ABORDAGENS CONTEMPORÂNEAS</t>
  </si>
  <si>
    <t>ZIBIA GASPARETTO</t>
  </si>
  <si>
    <t>VENCENDO O PASSADO</t>
  </si>
  <si>
    <t>CENTRO DE ESTUDOS VIDA</t>
  </si>
  <si>
    <t>ESPIRITISMO</t>
  </si>
  <si>
    <t>CITTÀ DI ROMA 3ªED.</t>
  </si>
  <si>
    <t>APARECIDA MAGALHÃES VILLATORRE</t>
  </si>
  <si>
    <t>O BRASIL E O MUNDO QUESTÕES PARA O SÉCULO 21</t>
  </si>
  <si>
    <t xml:space="preserve">NASSAR </t>
  </si>
  <si>
    <t>PAULO NASSAR</t>
  </si>
  <si>
    <t>RELAÇÕES PÚBLICAS NA CONSTRUÇÃO DA RESPONSABILIDADE HISTÓRICA E NO RESGATE DA MEMÓRIA INST. DAS ORGANIZAÇÕES</t>
  </si>
  <si>
    <t>DIFUSÃO</t>
  </si>
  <si>
    <t>COMUNICAÇÃO INTERNA: A FORÇA DAS EMPRESAS V.1</t>
  </si>
  <si>
    <t>REVERDITO</t>
  </si>
  <si>
    <t>RILLER SILVA REVERDITO</t>
  </si>
  <si>
    <t>PEDAGOGIA DO ESPORTE: JOGOS COLETIVOS DE INVASÃO</t>
  </si>
  <si>
    <t>RICHARDSON</t>
  </si>
  <si>
    <t>LINDA RICHARDSON</t>
  </si>
  <si>
    <t>COMO SER UM VENDEDOR DE SUCESSO</t>
  </si>
  <si>
    <t>VENDAS</t>
  </si>
  <si>
    <t>TÉCNICAS DE ACIONAMENTO: CONVERSORES C.A./C.C E MOTOR C.C.</t>
  </si>
  <si>
    <t>COMUNICAÇÃO INTERNA: A FORÇA DAS EMPRESAS V.2 e.1</t>
  </si>
  <si>
    <t>COMUNICAÇÃO INTERNA: A FORÇA DAS EMPRESAS V.2 e.2</t>
  </si>
  <si>
    <t>LUGIA FAGUNDES TELLES</t>
  </si>
  <si>
    <t>MELHORES CONTOS DE LYGIA FAGUNDES TELLES 12ªED.</t>
  </si>
  <si>
    <t>PHILIP ROTH</t>
  </si>
  <si>
    <t>COMPLEXO DE PORTNOY</t>
  </si>
  <si>
    <t>RAZÃO MÍNIMA</t>
  </si>
  <si>
    <t>ENRICO</t>
  </si>
  <si>
    <t>ROGER ENRICO</t>
  </si>
  <si>
    <t>E O OUTRO VACILOU: COMO A PEPSI VENCEU A GUERRA DAS COLAS</t>
  </si>
  <si>
    <t xml:space="preserve">DUALIBI </t>
  </si>
  <si>
    <t>ROBERTO DUALIBI</t>
  </si>
  <si>
    <t>CRIATIVIDADE &amp; MARKETING</t>
  </si>
  <si>
    <t>PERRY</t>
  </si>
  <si>
    <t>GREG M. PERRY</t>
  </si>
  <si>
    <t>APRENDA EM 21 DIAS VISUAL BASIC 6</t>
  </si>
  <si>
    <t>RITA DE CÁSSIA ALVES OLIVEIRA</t>
  </si>
  <si>
    <t>DESVENDANDO O DEPARTAMENTO DE  PESSOAL 6ªED.</t>
  </si>
  <si>
    <t>VIENA</t>
  </si>
  <si>
    <t>SANTA CRUZ DO RIO PARDO</t>
  </si>
  <si>
    <t>STETTNER</t>
  </si>
  <si>
    <t>MOREY STETTNER</t>
  </si>
  <si>
    <t>O MANUAL DO NOVO GERENTE</t>
  </si>
  <si>
    <t>MARTHA MARANDINO</t>
  </si>
  <si>
    <t>ENSINO DE BIOLOGIA: HISTÓRIAS E PRÁTICAS EM DIFERENTES ESPAÇOS EDUCATIVOS</t>
  </si>
  <si>
    <t>MORIMOTO</t>
  </si>
  <si>
    <t>CARLOS MORIMOTO</t>
  </si>
  <si>
    <t>ENTENDENDO E DOMINANDO O LINUX 3ªED.</t>
  </si>
  <si>
    <t>DIGERATI BOOKS</t>
  </si>
  <si>
    <t>McGARRY</t>
  </si>
  <si>
    <t>KATIE McGARRY</t>
  </si>
  <si>
    <t>NO LIMITE DA ATRAÇÃO 2ªED.</t>
  </si>
  <si>
    <t>GILES</t>
  </si>
  <si>
    <t>RANALD V. GILES</t>
  </si>
  <si>
    <t>MECÂNICA DOS FLUÍDOS E HIDRÁULICA</t>
  </si>
  <si>
    <t>ROBÓTICA TECNOLOGIA E PROGRAMAÇÃO</t>
  </si>
  <si>
    <t>GESTÃO DA QUALIDADE: TEORIA E PRÁTICA 2ªED. E.3</t>
  </si>
  <si>
    <t>GESTÃO DA QUALIDADE: TEORIA E PRÁTICA 2ªED. E.4</t>
  </si>
  <si>
    <t>GESTÃO DA QUALIDADE: TEORIA E PRÁTICA 2ªED. E.5</t>
  </si>
  <si>
    <t>GESTÃO DA QUALIDADE: TEORIA E PRÁTICA 2ªED. E.1</t>
  </si>
  <si>
    <t>GESTÃO DA QUALIDADE: TEORIA E PRÁTICA 2ªED. E.2</t>
  </si>
  <si>
    <t>GESTÃO DA QUALIDADE: TEORIA E PRÁTICA 2ªED. E.7</t>
  </si>
  <si>
    <t>INFORMÁTICA XP</t>
  </si>
  <si>
    <t>CRISTIANO TOLOMIO</t>
  </si>
  <si>
    <t>TOLOMIO</t>
  </si>
  <si>
    <t>CIÊNCIAS SOCIAIS</t>
  </si>
  <si>
    <t>EDUARDO AZEVEDO</t>
  </si>
  <si>
    <t>COMPUTAÇÃO GRÁFICA: TEORIA E PRÁTICA</t>
  </si>
  <si>
    <t>ESTRUTURAS DE DADOS USANDO C</t>
  </si>
  <si>
    <t>INTRODUÇÃO À ORGANIZAÇÃO DE COMPUTADORES</t>
  </si>
  <si>
    <t>M772i</t>
  </si>
  <si>
    <t>INTRODUÇÃO À ORGANIZAÇÃO DE COMPUTADORES 4ªed.</t>
  </si>
  <si>
    <t>T292e</t>
  </si>
  <si>
    <t>M854e</t>
  </si>
  <si>
    <t>M311e</t>
  </si>
  <si>
    <t>M965c</t>
  </si>
  <si>
    <t>128.3</t>
  </si>
  <si>
    <t>R845c</t>
  </si>
  <si>
    <t xml:space="preserve">       </t>
  </si>
  <si>
    <t>I73s</t>
  </si>
  <si>
    <t>C554L</t>
  </si>
  <si>
    <t>N117L</t>
  </si>
  <si>
    <t>133.93</t>
  </si>
  <si>
    <t>G249v</t>
  </si>
  <si>
    <t>ESPIRITISMO/PSICOGRAFIA/ROMANCE ESPÍRITA</t>
  </si>
  <si>
    <t>DIREITO ADMINISTRATIVO</t>
  </si>
  <si>
    <t>H127e</t>
  </si>
  <si>
    <t>659.2</t>
  </si>
  <si>
    <t>N265</t>
  </si>
  <si>
    <t>RELAÇÕES PÚBLICAS</t>
  </si>
  <si>
    <t>AUTOMAÇÃO/ENGENHARIA INDUSTRIAL</t>
  </si>
  <si>
    <t>523.1</t>
  </si>
  <si>
    <t>H389b</t>
  </si>
  <si>
    <t xml:space="preserve">TEMPO/ESPAÇO </t>
  </si>
  <si>
    <t>ÍNDIOS DO BRASIL/CRIAÇÃO/MITOS</t>
  </si>
  <si>
    <t>K93f</t>
  </si>
  <si>
    <t>CIDADANIA/EDUCAÇÃO DE SURDOS</t>
  </si>
  <si>
    <t>371.9</t>
  </si>
  <si>
    <t>SURDEZ/LINGUAGEM</t>
  </si>
  <si>
    <t>P171m</t>
  </si>
  <si>
    <t>CIÊNCIAS/PROFESSORES</t>
  </si>
  <si>
    <t>O BEM-AMADO 2ªed.</t>
  </si>
  <si>
    <t>QUALIDADE</t>
  </si>
  <si>
    <t>A LINGUAGEM DE PROGRAMAÇÃO PADRÃO ANSI</t>
  </si>
  <si>
    <t>J62f</t>
  </si>
  <si>
    <t>CONSTRUÇÃO/EDIFÍCIOS/FUNDAÇÕES</t>
  </si>
  <si>
    <t>S387m</t>
  </si>
  <si>
    <t>VIAGENS/GUIAS</t>
  </si>
  <si>
    <t>M145n</t>
  </si>
  <si>
    <t>E56e</t>
  </si>
  <si>
    <t>G472m</t>
  </si>
  <si>
    <t>ESTATUTO DA CRIANÇA</t>
  </si>
  <si>
    <t>348.02</t>
  </si>
  <si>
    <t>E79</t>
  </si>
  <si>
    <t>C912i</t>
  </si>
  <si>
    <t>D812c</t>
  </si>
  <si>
    <t>P462a</t>
  </si>
  <si>
    <t>ROBÓTICA/TECNOLOGIA/PROGRAMAÇÃO</t>
  </si>
  <si>
    <t>R452p</t>
  </si>
  <si>
    <t>N271t</t>
  </si>
  <si>
    <t>R521c</t>
  </si>
  <si>
    <t>928.69</t>
  </si>
  <si>
    <t>G262c</t>
  </si>
  <si>
    <t>VIAGEM</t>
  </si>
  <si>
    <t>M251a</t>
  </si>
  <si>
    <t>P579e</t>
  </si>
  <si>
    <t>158.1</t>
  </si>
  <si>
    <t>P896L</t>
  </si>
  <si>
    <t>DOMINGUES</t>
  </si>
  <si>
    <t>BENI DOMINGUES</t>
  </si>
  <si>
    <t>CRÔNICAS DOMINGUEIRAS PARA SE LER AOS SÁBADOS</t>
  </si>
  <si>
    <t>PINDAÍBA</t>
  </si>
  <si>
    <t>O PRÍNCIPE E.1</t>
  </si>
  <si>
    <t>RASPBERRY PI DESCOMPLICADO 1ªED.</t>
  </si>
  <si>
    <t>SIDNEI DOMINGUES DA SILVA</t>
  </si>
  <si>
    <t>CNC: PROGRAMAÇÃO DE COMANDOS NUMÉRICOS COMPUTADORIZADOS 8ªED. E.3</t>
  </si>
  <si>
    <t>RICARDO AMARAL</t>
  </si>
  <si>
    <t>ANOS 40: QUANDO O MUNDO, ENFIM, DESCOBRIU O BRASIL</t>
  </si>
  <si>
    <t>RARA CULTURAL</t>
  </si>
  <si>
    <t>A485a</t>
  </si>
  <si>
    <t>KUMAR</t>
  </si>
  <si>
    <t>SATISH KUMAR</t>
  </si>
  <si>
    <t>SOLO, ALMA, SOCIEDADE: UMA NOVA TRINDADE PARA O NOSSO TEMPO</t>
  </si>
  <si>
    <t>PALAS ATHENA</t>
  </si>
  <si>
    <t>TEOLOGIA SOCIAL</t>
  </si>
  <si>
    <t>K95s</t>
  </si>
  <si>
    <t xml:space="preserve">M345c </t>
  </si>
  <si>
    <t>CIRCUITOS ELÉTRICOS: CORRENTE CONTÍNUA E CORRENTE ALTERNADA 8ªED. e.7</t>
  </si>
  <si>
    <t>SUN TZU</t>
  </si>
  <si>
    <t>A ARTE DA GUERRA</t>
  </si>
  <si>
    <t xml:space="preserve">ESTRATÉGIA </t>
  </si>
  <si>
    <t>PALITOT</t>
  </si>
  <si>
    <t>ALEKS PALITOT</t>
  </si>
  <si>
    <t>RONDÔNIA UMA HISTÓRIA e.1</t>
  </si>
  <si>
    <t>IMEDIATA</t>
  </si>
  <si>
    <t>PORTO VELHO</t>
  </si>
  <si>
    <t>RONDÔNIA UMA HISTÓRIA e.2</t>
  </si>
  <si>
    <t>P162r</t>
  </si>
  <si>
    <t>OS MISERÁVEIS  V.II</t>
  </si>
  <si>
    <t>H895m</t>
  </si>
  <si>
    <t>GRAMÁTICA NORMATIVA DA LÍNGUA PORTUGUESA 48ª ed.</t>
  </si>
  <si>
    <t xml:space="preserve">PORTUGUÊS </t>
  </si>
  <si>
    <t>D671c</t>
  </si>
  <si>
    <t>ATUAL EDITORA</t>
  </si>
  <si>
    <t>HONORA</t>
  </si>
  <si>
    <t>MÁRCIA HONORA</t>
  </si>
  <si>
    <t>LIVRO ILUSTRADO DE LÍNGUA BRASILEIRA DE SINAIS</t>
  </si>
  <si>
    <t>LÍNGUA DE SINAIS</t>
  </si>
  <si>
    <t>H774L</t>
  </si>
  <si>
    <t>CLÁUDIA DE CASTRO LIMA</t>
  </si>
  <si>
    <t>PAPO RETO O LIVRO</t>
  </si>
  <si>
    <t>TEORIA E DESENVOLVIMENTO DE PROJETOS DE CIRCUITOS ELETRÔNICOS 23ªED. E.6</t>
  </si>
  <si>
    <t>O HOBBIT 5ªED.</t>
  </si>
  <si>
    <t>WMF MARTINS FONTES</t>
  </si>
  <si>
    <t>T647h</t>
  </si>
  <si>
    <t>DIRETRIZES CURRICULARES NACIONAIS DA EDUCAÇÃO BÁSICA e.1</t>
  </si>
  <si>
    <t>DIRETRIZES CURRICULARES NACIONAIS DA EDUCAÇÃO BÁSICA e.2</t>
  </si>
  <si>
    <t>DIRETRIZES CURRICULARES NACIONAIS DA EDUCAÇÃO BÁSICA e.3</t>
  </si>
  <si>
    <t>LABORATÓRIO DE MICROCONTROLADORES: FAMÍLIA 8051 5ªED E.6</t>
  </si>
  <si>
    <t>CELSO ANTUNES</t>
  </si>
  <si>
    <t>MANUAL DE TÉCNICAS DE DINÂMICA DE GRUPO DE SENSIBILIZAÇÃO DE LUDOPEDAGOCIA 26ªED.</t>
  </si>
  <si>
    <t>DINÂMICA DE GRUPO/JOGOS EDUCATIVOS/LUDOPEDAGOGIA</t>
  </si>
  <si>
    <t>LILIA MORITZ SCHWARCZ</t>
  </si>
  <si>
    <t>BRASIL: UMA BIOGRAFIA 1ªED.</t>
  </si>
  <si>
    <t>S399b</t>
  </si>
  <si>
    <t>MASSRUBÁ</t>
  </si>
  <si>
    <t>SILVIA MARIA FONSECA SILVEIRA MASSRHÁ</t>
  </si>
  <si>
    <t>TECNOLOGIAS DA INFORMAÇÃO E COMUNICAÇÃO E AS RELAÇÕES COM A AGRICULTURA</t>
  </si>
  <si>
    <t>EMBRAPA</t>
  </si>
  <si>
    <t>M414t</t>
  </si>
  <si>
    <t>RUTIGLIANO</t>
  </si>
  <si>
    <t>TONY RUTIGLIANO</t>
  </si>
  <si>
    <t>VENDEDOR FORA DE SÉRIE</t>
  </si>
  <si>
    <t>R977v</t>
  </si>
  <si>
    <t>O MONTE CINCO</t>
  </si>
  <si>
    <t>C672m</t>
  </si>
  <si>
    <t>C672n</t>
  </si>
  <si>
    <t>C672d</t>
  </si>
  <si>
    <t>C672b</t>
  </si>
  <si>
    <t>O48r</t>
  </si>
  <si>
    <t>L622f</t>
  </si>
  <si>
    <t>V175d</t>
  </si>
  <si>
    <t>LUIZ ANTÔNIO MARCUSCHI</t>
  </si>
  <si>
    <t xml:space="preserve">PARÁBOLA </t>
  </si>
  <si>
    <t>469.8</t>
  </si>
  <si>
    <t>ALVARENGA NETO</t>
  </si>
  <si>
    <t>RIVADÁRIA CORREA DRUMMOND DE ALVARENGA NETO</t>
  </si>
  <si>
    <t>GESTÃO DO CONHECIMENTO EM ORGANIZAÇÕES</t>
  </si>
  <si>
    <t>KLINK</t>
  </si>
  <si>
    <t>AMYR KLINK</t>
  </si>
  <si>
    <t>MAR SEM FIM: 360 AO REDOR DA ANTÁRTICA</t>
  </si>
  <si>
    <t>CARMEM LOZZA</t>
  </si>
  <si>
    <t>ESCRITOS SOBRE JORNAL E EDUCAÇÃO: OLHARES DE LONGE E DE PERTO</t>
  </si>
  <si>
    <t>DALTAMIR JUSTINO MAIA</t>
  </si>
  <si>
    <t>JORGE CALDEIRA</t>
  </si>
  <si>
    <t>MAUÁ: EMPRESÁRIO DO IMPÉRIO</t>
  </si>
  <si>
    <t>DENISE SANTOS</t>
  </si>
  <si>
    <t>ENSINO DE LÍNGUA INGLESA FOCO EM ESTRATÉGIAS e.1</t>
  </si>
  <si>
    <t>ENSINO DE LÍNGUA INGLESA FOCO EM ESTRATÉGIAS e.2</t>
  </si>
  <si>
    <t>ENSINO DE LÍNGUA INGLESA FOCO EM ESTRATÉGIAS e.3</t>
  </si>
  <si>
    <t xml:space="preserve">VIEIRA </t>
  </si>
  <si>
    <t>BRUNA VIEIRA</t>
  </si>
  <si>
    <t xml:space="preserve">DE VOLTA AOS QUINZE 3ªED. </t>
  </si>
  <si>
    <t>V657d</t>
  </si>
  <si>
    <t>SWIFT</t>
  </si>
  <si>
    <t>JONATHAN SWIFT</t>
  </si>
  <si>
    <t>VIAGENS DE GULLIVER 13ªED.</t>
  </si>
  <si>
    <t xml:space="preserve">ASSIS </t>
  </si>
  <si>
    <t xml:space="preserve">MEMÓRIAS PÓSTUMAS DE BRÁS CUBAS 22ªED.e.3 </t>
  </si>
  <si>
    <t>O PRIMO BASÍLIO  22ªED.</t>
  </si>
  <si>
    <t>VIDAS SECAS 99ªED.</t>
  </si>
  <si>
    <t>MEMÓRIAS DE UM SARGENTO DE MILÍCIAS  4ªED.</t>
  </si>
  <si>
    <t>DOM CASMURRO 30ªED.</t>
  </si>
  <si>
    <t>DOM CASMURRO 4ªED.</t>
  </si>
  <si>
    <t>YOUNG</t>
  </si>
  <si>
    <t>WILLIAM P. YOUNG</t>
  </si>
  <si>
    <t xml:space="preserve">A CABANA </t>
  </si>
  <si>
    <t>Y75c</t>
  </si>
  <si>
    <t>DIVERGENTE</t>
  </si>
  <si>
    <t>R845d</t>
  </si>
  <si>
    <t>O PRIMO BASÍLIO  2ªED.</t>
  </si>
  <si>
    <t>AMANHECER</t>
  </si>
  <si>
    <t>AMANHECER  V.4</t>
  </si>
  <si>
    <t>J27c</t>
  </si>
  <si>
    <t>CLARE</t>
  </si>
  <si>
    <t>CASSANDRA CLARE</t>
  </si>
  <si>
    <t>CIDADE DAS ALMAS PERDIDAS 4ªED.</t>
  </si>
  <si>
    <t>C591c</t>
  </si>
  <si>
    <t>CIDADE DOS ANJOS CAÍDOS 1ªED.</t>
  </si>
  <si>
    <t xml:space="preserve">SMITH </t>
  </si>
  <si>
    <t xml:space="preserve">DIÁRIOS DO VAMPIRO: O DESPERTAR 10ªED. </t>
  </si>
  <si>
    <t xml:space="preserve">DIÁRIOS DO VAMPIRO: A FÚRIA 3ªED. </t>
  </si>
  <si>
    <t xml:space="preserve">DIÁRIOS DO VAMPIRO: REUNIÃO SOMBRIA </t>
  </si>
  <si>
    <t>S237e</t>
  </si>
  <si>
    <t>C146m</t>
  </si>
  <si>
    <t>S977v</t>
  </si>
  <si>
    <t>P183d</t>
  </si>
  <si>
    <t>M217q</t>
  </si>
  <si>
    <t>L925e</t>
  </si>
  <si>
    <t>K65m</t>
  </si>
  <si>
    <t>M322p</t>
  </si>
  <si>
    <t>DUHIGG</t>
  </si>
  <si>
    <t>CHARLES DUHIGG</t>
  </si>
  <si>
    <t>O PODER DO HÁBITO: POR QUE FAZEMOS O QUE FAZEMOS NA VIDA E NOS NEGÓCIOS</t>
  </si>
  <si>
    <t>D869p</t>
  </si>
  <si>
    <t>W. CHAN KIM</t>
  </si>
  <si>
    <t xml:space="preserve">A ESTRATÉGIA DO OCEANO AZUL </t>
  </si>
  <si>
    <t>K49e</t>
  </si>
  <si>
    <t>ALFREDO BOSI</t>
  </si>
  <si>
    <t>HISTÓRIA CONCISA DA LITERATURA BRASILEIRA 51ªED. E.1</t>
  </si>
  <si>
    <t xml:space="preserve">B741h </t>
  </si>
  <si>
    <t>HISTÓRIA CONCISA DA LITERATURA BRASILEIRA 51ªED. E.2</t>
  </si>
  <si>
    <t>HISTÓRIA CONCISA DA LITERATURA BRASILEIRA 51ªED. E.3</t>
  </si>
  <si>
    <t>HISTÓRIA CONCISA DA LITERATURA BRASILEIRA 51ªED. E.4</t>
  </si>
  <si>
    <t>MAYOMBE E.8</t>
  </si>
  <si>
    <t>MAYOMBE E.9</t>
  </si>
  <si>
    <t>O BEM-AMADO 18ªED. E.4</t>
  </si>
  <si>
    <t>MOTTA</t>
  </si>
  <si>
    <t>THEREZA CHRISTINA ROCQUE DA MOTTA</t>
  </si>
  <si>
    <t>CAPITU 1ªED. E.1</t>
  </si>
  <si>
    <t>IBIS LIBRIS</t>
  </si>
  <si>
    <t>M921c</t>
  </si>
  <si>
    <t>CAPITU 1ªED. E.2</t>
  </si>
  <si>
    <t>CAPITU 1ªED. E.3</t>
  </si>
  <si>
    <t>CAPITU 1ªED. E.4</t>
  </si>
  <si>
    <t>CORAÇÃO, CABEÇA E ESTÔMAGO 1ªED.E.6</t>
  </si>
  <si>
    <t>CORAÇÃO, CABEÇA E ESTÔMAGO 1ªED.E.7</t>
  </si>
  <si>
    <t>TERRA SONÂMBULA 1ªED. E.1</t>
  </si>
  <si>
    <t>TERRA SONÂMBULA 1ªED. E.2</t>
  </si>
  <si>
    <t>TERRA SONÂMBULA 1ªED. E.5</t>
  </si>
  <si>
    <t>TERRA SONÂMBULA 1ªED. E.6</t>
  </si>
  <si>
    <t>MINHA VIDA DE MENINA 1ªED. E.6</t>
  </si>
  <si>
    <t>MINHA VIDA DE MENINA 1ªED. E.7</t>
  </si>
  <si>
    <t>CAMINHOS CRUZADOS 1ªED. E.8</t>
  </si>
  <si>
    <t>CAMINHOS CRUZADOS 1ªED. E.9</t>
  </si>
  <si>
    <t>HISTÓRIA DO CERCO DE LISBOA E.4</t>
  </si>
  <si>
    <t>HISTÓRIA DO CERCO DE LISBOA E.5</t>
  </si>
  <si>
    <t>HISTÓRIA DO CERCO DE LISBOA E.6</t>
  </si>
  <si>
    <t>O DOENTE IMAGINÁRIO 2ªED.E.1</t>
  </si>
  <si>
    <t>O DOENTE IMAGINÁRIO 2ªED.E.2</t>
  </si>
  <si>
    <t>O DOENTE IMAGINÁRIO 2ªED.E.3</t>
  </si>
  <si>
    <t>O DOENTE IMAGINÁRIO 2ªED.E.4</t>
  </si>
  <si>
    <t>M721d</t>
  </si>
  <si>
    <t>SENHORA 5ªED.</t>
  </si>
  <si>
    <t>J.K. ROWLING</t>
  </si>
  <si>
    <t>HARRY POTTER E A PEDRA FILOSOFAL</t>
  </si>
  <si>
    <t>HARRY POTTER E A CÂMARA SECRETA</t>
  </si>
  <si>
    <t>FAGNANI</t>
  </si>
  <si>
    <t>EDUARDO FAGNANI</t>
  </si>
  <si>
    <t>LTr</t>
  </si>
  <si>
    <t>F156d</t>
  </si>
  <si>
    <t>DEBATES CONTEMPORÂNEOS: ECONOMIA SOCIAL E DO TRABALHO 1</t>
  </si>
  <si>
    <t>DEBATES CONTEMPORÂNEOS: ECONOMIA SOCIAL E DO TRABALHO 4</t>
  </si>
  <si>
    <t>NASCIMENTO JUNIOR</t>
  </si>
  <si>
    <t>GERALDO CARVALHO DO NASCIMENTO JUNIOR</t>
  </si>
  <si>
    <t>MÁQUINAS ELÉTRICAS TEORIA E ENSAIOS 2ªED.</t>
  </si>
  <si>
    <t>MATLAB 6 FUNDAMENTOS DE PROGRAMAÇÃO 2ªED.</t>
  </si>
  <si>
    <t>M434m</t>
  </si>
  <si>
    <t>NEWTON</t>
  </si>
  <si>
    <t>ISAAC NEWTON</t>
  </si>
  <si>
    <t>PRINCIPIA - PRINCÍPIOS MATEMÁTICOS DE FILOSOFIA NATURAL  1ªED.</t>
  </si>
  <si>
    <t>N561p</t>
  </si>
  <si>
    <t>FORMAÇÃO PEDAGÓGICA PARA DOCENTES DA EDUCAÇÃO PROFISSIONAL</t>
  </si>
  <si>
    <t>MARCHI</t>
  </si>
  <si>
    <t>IVONE MARCHI</t>
  </si>
  <si>
    <t>371.12</t>
  </si>
  <si>
    <t>M315f</t>
  </si>
  <si>
    <t>MURPHY</t>
  </si>
  <si>
    <t>RAYMOND MURPHY</t>
  </si>
  <si>
    <t>ENGLISH GRAMMAR IN USE</t>
  </si>
  <si>
    <t>THIRD</t>
  </si>
  <si>
    <t>CAMBRIDGE</t>
  </si>
  <si>
    <t>M978e</t>
  </si>
  <si>
    <t>C192L</t>
  </si>
  <si>
    <t>HARRY POTTER E AS RELÍQUIAS DA MORTE</t>
  </si>
  <si>
    <t>AMOR DE CAPITU 4ªED.</t>
  </si>
  <si>
    <t>S116a</t>
  </si>
  <si>
    <t>LÉO</t>
  </si>
  <si>
    <t>PADRE LÉO</t>
  </si>
  <si>
    <t>BUSCAI AS COISAS DO ALTO 9ªED.</t>
  </si>
  <si>
    <t>CANÇÃO NOVA</t>
  </si>
  <si>
    <t>VIDA CRISTÃ</t>
  </si>
  <si>
    <t>248.4</t>
  </si>
  <si>
    <t>L576b</t>
  </si>
  <si>
    <t>JOÃO LUIZ GUIMARÃES</t>
  </si>
  <si>
    <t>O VENTO DE OALAB</t>
  </si>
  <si>
    <t>G963v</t>
  </si>
  <si>
    <t>HARRY POTTER E A CRIANÇA AMALDIÇOADA: PARTES 1 E 2 1ªED.</t>
  </si>
  <si>
    <t>FORGANES</t>
  </si>
  <si>
    <t>ROSELY FORGANES</t>
  </si>
  <si>
    <t>LABORTEXTO</t>
  </si>
  <si>
    <t>QUEIMADO QUEIMADO, MAS AGORA NOSSO! TIMOR: DAS CINZAS À LIBERDADE E.1</t>
  </si>
  <si>
    <t>QUEIMADO QUEIMADO, MAS AGORA NOSSO! TIMOR: DAS CINZAS À LIBERDADE E.2</t>
  </si>
  <si>
    <t>F721q</t>
  </si>
  <si>
    <t>AGNER</t>
  </si>
  <si>
    <t>LUIZ AGNER</t>
  </si>
  <si>
    <t>ERGODESIGN E ARQUITETURA DE INFORMAÇÃO: TRABALHANDO COM O USUÁRIO</t>
  </si>
  <si>
    <t>QUARTET</t>
  </si>
  <si>
    <t>KUPERMAN</t>
  </si>
  <si>
    <t>MARIO KUPERMAN</t>
  </si>
  <si>
    <t>NA TERRA PLANTEI MEU SONHO</t>
  </si>
  <si>
    <t>PARA SEMPRE AMOR E TEMPO</t>
  </si>
  <si>
    <t>O ADVOGADO DOS ESCRAVOS 2ªED.</t>
  </si>
  <si>
    <t>NELSON CÂMARA</t>
  </si>
  <si>
    <t>LETTERA</t>
  </si>
  <si>
    <t>BETTGER</t>
  </si>
  <si>
    <t>FRANK BETTGER</t>
  </si>
  <si>
    <t>DO FRACASSO AO SUCESSO EM VENDAS 7ªED.</t>
  </si>
  <si>
    <t>BERNARDINHO</t>
  </si>
  <si>
    <t>TRANSFORMANDO SUOR EM OURO</t>
  </si>
  <si>
    <t>LUIZ FERNANDO VERISSIMO</t>
  </si>
  <si>
    <t>VERSO LIVRE: POEMAS 1ªED.</t>
  </si>
  <si>
    <t>MARCELO DUARTE</t>
  </si>
  <si>
    <t>O GUIA DOS CURIOSOS 2ªED.</t>
  </si>
  <si>
    <t>LUCINHA ARAUJO</t>
  </si>
  <si>
    <t>CAZUZA: SÓ AS MÃES FELIZES 2ªED.</t>
  </si>
  <si>
    <t>WATTERSON</t>
  </si>
  <si>
    <t>BILL WATTERSON</t>
  </si>
  <si>
    <t>CRIATURAS BIZARRAS DE OUTRO PLANETA 2ª ED.</t>
  </si>
  <si>
    <t>CONRAD EDITORA DO BRASIL</t>
  </si>
  <si>
    <t>HISTÓRIAS EM QUADRINHOS</t>
  </si>
  <si>
    <t>MINIDICIONÁRIO ESPANHOL: ESPANHOL-PORTUGUÊS, PORTUGUÊS-ESPANHOL</t>
  </si>
  <si>
    <t>GRETEL ERES FERNÁNDEZ</t>
  </si>
  <si>
    <t>ESTRATÉGIAS MOTIVACIONAIS PARA AULAS DE ESPANHOL</t>
  </si>
  <si>
    <t>ESTRATÉGIAS MOTIVACIONAIS/ESPANHOL</t>
  </si>
  <si>
    <t>EDITORA NOVA CULTURAL</t>
  </si>
  <si>
    <t>BOTA PRA FAZER DE EMPREENDEDOR PARA EMPREENDEDOR</t>
  </si>
  <si>
    <t>PUBLIT</t>
  </si>
  <si>
    <t xml:space="preserve">ADAMARO COTRIM </t>
  </si>
  <si>
    <t xml:space="preserve">MANUAL DE INSTALAÇÕES ELÉTRICAS </t>
  </si>
  <si>
    <t>QUEIMADO QUEIMADO, MAS AGORA NOSSO</t>
  </si>
  <si>
    <t>SÉRGIO KLEIN</t>
  </si>
  <si>
    <t>PODEROSA</t>
  </si>
  <si>
    <t>MOP : MOSTRA PAULISTA DE CI~ENCIA E ENGENHARIA</t>
  </si>
  <si>
    <t>EPUSP</t>
  </si>
  <si>
    <t>CORASSIN</t>
  </si>
  <si>
    <t>MARIA LUIZA CORASSIN</t>
  </si>
  <si>
    <t>SOCIEDADE E POLÍTICA NA ROMA ANTIGA</t>
  </si>
  <si>
    <t>SISTEMAS ELETROPNEUMÁTICOS</t>
  </si>
  <si>
    <t>ESPANHOL</t>
  </si>
  <si>
    <t>A634</t>
  </si>
  <si>
    <t>R829p</t>
  </si>
  <si>
    <t>PRÁTICAS PEDAGÓGICAS</t>
  </si>
  <si>
    <t>JAMES C. COLLINS</t>
  </si>
  <si>
    <t>INSTRUMENTO DE APOIO AO SETOR PRODUTIVO: ONDE BUSCAR APOIO PARA O SEU NEGÓCIO</t>
  </si>
  <si>
    <t>MDIC,SDP</t>
  </si>
  <si>
    <t>A POLÍTICA EXTERNA DO GOVERNO LULA</t>
  </si>
  <si>
    <t>DIDÁTICA DA QUÍMICA: FUNDAMENTOS E PRÁTICAS PARA O ENSINO MÉDIO</t>
  </si>
  <si>
    <t>FOSTER</t>
  </si>
  <si>
    <t>RICHARD FOSTER</t>
  </si>
  <si>
    <t>INOVAÇÃO: A VANTAGEM DO ATACANTE</t>
  </si>
  <si>
    <t>BOLETIM PAULISTA DE GEOGRAFIA: 50 ANOS</t>
  </si>
  <si>
    <t>99 EXEMPLOS DE APLICAÇÕES PNEUMÁTICAS</t>
  </si>
  <si>
    <t>MARENGA JÚNIOR</t>
  </si>
  <si>
    <t>EUCLYDES MARENGA JÚNIOR</t>
  </si>
  <si>
    <t>OLIMPÍADA BRASILEIRA DE FÍSICA NAS ESCOLAS PÚBLICAS</t>
  </si>
  <si>
    <t>GAUDENCIO</t>
  </si>
  <si>
    <t>PAULO GAUDENCIO</t>
  </si>
  <si>
    <t>PALAVRAS E GESTOS</t>
  </si>
  <si>
    <t>ADEMARO A. M. B. COTRIM</t>
  </si>
  <si>
    <t>ANA MARIA SOEK</t>
  </si>
  <si>
    <t>T653s</t>
  </si>
  <si>
    <t>C787s</t>
  </si>
  <si>
    <t>C843m</t>
  </si>
  <si>
    <t>M915</t>
  </si>
  <si>
    <t>K64p</t>
  </si>
  <si>
    <t>F363e</t>
  </si>
  <si>
    <t>FEITAS PARA DURAR PRÁTICAS BEM SUCEDIDAS DE EMPRESAS VISIONÁRIAS</t>
  </si>
  <si>
    <t>C712f</t>
  </si>
  <si>
    <t>F754i</t>
  </si>
  <si>
    <t>SEEING THE GETTY CENTER</t>
  </si>
  <si>
    <t>LOS ANGELES</t>
  </si>
  <si>
    <t>COLEÇÕES E ACERVOS E CENTROS DE MEMÓRIAS E HISTÓRIA DA EDUCAÇÃO PROFISSIONAL</t>
  </si>
  <si>
    <t>S451</t>
  </si>
  <si>
    <t>G266m</t>
  </si>
  <si>
    <t>RELAÇÕES INTERNACIONAIS</t>
  </si>
  <si>
    <t>P769</t>
  </si>
  <si>
    <t>A UTOPIA</t>
  </si>
  <si>
    <t>QUEM MEXEU NO MEU QUEIXO? 61ªED.</t>
  </si>
  <si>
    <t>P716</t>
  </si>
  <si>
    <t>V564</t>
  </si>
  <si>
    <t>LUIS FERNANDO VERISSIMO</t>
  </si>
  <si>
    <t>V516m</t>
  </si>
  <si>
    <t xml:space="preserve">JOGADORES </t>
  </si>
  <si>
    <t>JOGADORES DE VOLEI</t>
  </si>
  <si>
    <t>K95n</t>
  </si>
  <si>
    <t>JOGOS OLIMPÍADA</t>
  </si>
  <si>
    <t>D812g</t>
  </si>
  <si>
    <t xml:space="preserve">HESSE </t>
  </si>
  <si>
    <t>STEFAN HESSE</t>
  </si>
  <si>
    <t>H587n</t>
  </si>
  <si>
    <t>MARCELO KNORICH ZUFFO</t>
  </si>
  <si>
    <t>L433d</t>
  </si>
  <si>
    <t>ROSSETTO JUNIOR</t>
  </si>
  <si>
    <t>ADRIANO JOSÉ ROSSETTO JUNIOR</t>
  </si>
  <si>
    <t>JALLES</t>
  </si>
  <si>
    <t>ANA CAROLINA JALLES</t>
  </si>
  <si>
    <t>A LENDA DOS CRISTAIS: O MISTÉRIO DO ANEL</t>
  </si>
  <si>
    <t>A LENDA DOS CRISTAIS</t>
  </si>
  <si>
    <t>WOODWARD</t>
  </si>
  <si>
    <t>BOB WOODWARD</t>
  </si>
  <si>
    <t>PLANO DE ATAQUE</t>
  </si>
  <si>
    <t>GRANATO</t>
  </si>
  <si>
    <t>FERNANDO GRANATO</t>
  </si>
  <si>
    <t>NAS TRILHAS DE QUIXOTE: UMA VIAGEM PELOS CAMINHOS DO CAVALEIRO ANDANTE</t>
  </si>
  <si>
    <t>ATSUMI OHNO</t>
  </si>
  <si>
    <t>SOLIDIFICAÇÃO DOS METAIS</t>
  </si>
  <si>
    <t>RAIJ</t>
  </si>
  <si>
    <t>BERNARDO VAN RAIJ</t>
  </si>
  <si>
    <t>BARAÚNA</t>
  </si>
  <si>
    <t>A PLANTA DA VIDA 1ªED.</t>
  </si>
  <si>
    <t>JOSÉ FERNANDO MACHADO</t>
  </si>
  <si>
    <t>MÉTODO ESTATÍSTICO: GESTÃO DA QUALIDADE PARA MELHORIA CONTÍNUA</t>
  </si>
  <si>
    <t>CIGNACCO</t>
  </si>
  <si>
    <t>BRUNO ROQUE CIGNACCO</t>
  </si>
  <si>
    <t>FUNDAMENTOS DE COMÉRCIO INTERNACIONAL PARA PEQUENAS E MÉDIAS EMPRESAS</t>
  </si>
  <si>
    <t>COMÉRCO EXTERIOR</t>
  </si>
  <si>
    <t>RON MARTINEZ</t>
  </si>
  <si>
    <t>COMO DIZER TUDO E COMO ESCREVER TUDO EM INGLÊS</t>
  </si>
  <si>
    <t>A553s</t>
  </si>
  <si>
    <t>J26L</t>
  </si>
  <si>
    <t>W873p</t>
  </si>
  <si>
    <t>SENTIMENTO DO MUNDO 1ªed.</t>
  </si>
  <si>
    <t>O36s</t>
  </si>
  <si>
    <t>R149p</t>
  </si>
  <si>
    <t>G748n</t>
  </si>
  <si>
    <t>M149m</t>
  </si>
  <si>
    <t>C571f</t>
  </si>
  <si>
    <t>M385c</t>
  </si>
  <si>
    <t>D948e</t>
  </si>
  <si>
    <t>923.2</t>
  </si>
  <si>
    <t>C172a</t>
  </si>
  <si>
    <t>B565f</t>
  </si>
  <si>
    <t>BROCKA</t>
  </si>
  <si>
    <t>BRUCE BROCKA</t>
  </si>
  <si>
    <t>GERENCIAMENTO DA QUALIDADE</t>
  </si>
  <si>
    <t>QUALIDADE TOTAL</t>
  </si>
  <si>
    <t>B864g</t>
  </si>
  <si>
    <t>YOAV BEM-DOY</t>
  </si>
  <si>
    <t>BEM-DOY</t>
  </si>
  <si>
    <t>B456c</t>
  </si>
  <si>
    <t>CIRANDA DOS VENTOS</t>
  </si>
  <si>
    <t>M378c</t>
  </si>
  <si>
    <t>SOUTELLO</t>
  </si>
  <si>
    <t>LUIZ HAROLDO GOMES DE SOUTELLO</t>
  </si>
  <si>
    <t>O OGRE DE MRIMBURGO</t>
  </si>
  <si>
    <t>S726o</t>
  </si>
  <si>
    <t>AUTO DA BARCA DO INFERNO 4ªed.</t>
  </si>
  <si>
    <t xml:space="preserve">CONTOS  </t>
  </si>
  <si>
    <t>A271e</t>
  </si>
  <si>
    <t>IJUÍ</t>
  </si>
  <si>
    <t>G643d</t>
  </si>
  <si>
    <t>FUNDAMENTOS DE FÍSICA V.1</t>
  </si>
  <si>
    <t xml:space="preserve">ELETRICIDADE BÁSICA 2ªED. </t>
  </si>
  <si>
    <t>G982e</t>
  </si>
  <si>
    <t>ELETRICIDADE/RESISTÊNCIA/POTÊNCIA</t>
  </si>
  <si>
    <t>ALGEBRA LINEAR E GEOMETRIA ANALÍTICA</t>
  </si>
  <si>
    <t xml:space="preserve">PEARSON </t>
  </si>
  <si>
    <t>HUGHES-HALLETT</t>
  </si>
  <si>
    <t>CÁLCULO DE UMA VARIÁVEL</t>
  </si>
  <si>
    <t>KATIA ALVES</t>
  </si>
  <si>
    <t>LEVANTE-SE E TORNE-SE UM PROFISSIONAL</t>
  </si>
  <si>
    <t>ANJO PRODUÇÕES</t>
  </si>
  <si>
    <t>FUNDAMENTOS DE FÍSICA</t>
  </si>
  <si>
    <t>BARBONI</t>
  </si>
  <si>
    <t>AYRTON BARBONI</t>
  </si>
  <si>
    <t>FUNDAMENTOS DE MATEMÁTICA CÁLCULO E ANÁLISE: CÁLCULO DIFERENCIAL E INTEGRAL A UMA VARIÁVEL</t>
  </si>
  <si>
    <t>GUERRA DO IRAQUE/GEORGE BUSH</t>
  </si>
  <si>
    <t>A INDUSTRUALIZAÇÃO BRASILEIRA 2ªED.</t>
  </si>
  <si>
    <t>G326</t>
  </si>
  <si>
    <t>GÊNEROS TEXTUAIS/ESCRITA/PRODUÇÃO</t>
  </si>
  <si>
    <t>914.6</t>
  </si>
  <si>
    <t xml:space="preserve">VIAGENS </t>
  </si>
  <si>
    <t>MATEMÁTICA/CÁLCULO</t>
  </si>
  <si>
    <t xml:space="preserve">ÁLGEBRA LINEAR/GEOMETRIA </t>
  </si>
  <si>
    <t>DOM QUIXOTE  V.II</t>
  </si>
  <si>
    <t>C++</t>
  </si>
  <si>
    <t>AUTOMAÇÃO E CONTROLE DISCRETO  4ª ED. E.2</t>
  </si>
  <si>
    <t>CIDADANIA/ÉTICA</t>
  </si>
  <si>
    <t>SUCESSO/MOTIVAÇÃO/FELICIDADE</t>
  </si>
  <si>
    <t>VIDA CRISTÃ/FELICIDADE/CRISTIANISMO</t>
  </si>
  <si>
    <t>ECOLOGIA/RELIGIÃO/ESPIRITUALIDADE</t>
  </si>
  <si>
    <t>DIREITOS DAS CRIANÇAS E ADOLESCENTES</t>
  </si>
  <si>
    <t>JUSTIÇA/SOCIEDADE</t>
  </si>
  <si>
    <t>DIREITOS HUMANOS/DIREITOS FUNDAMENTAIS</t>
  </si>
  <si>
    <t>DIREITO DO TRABALHO</t>
  </si>
  <si>
    <t>DIREITO DO TRABALHO/MATERNIDADE</t>
  </si>
  <si>
    <t>DIREITO METODOLOGIA/DIREITO FILOSOFIA</t>
  </si>
  <si>
    <t>EXECUÇÃO PENAL/LEIS/LEGISLAÇÃO</t>
  </si>
  <si>
    <t>JUSTIÇA DO TRABALHO</t>
  </si>
  <si>
    <t xml:space="preserve">DIREITO </t>
  </si>
  <si>
    <t>LEI</t>
  </si>
  <si>
    <t>ARQUIVO</t>
  </si>
  <si>
    <t>DIREITOS HUMANOS/DIREITO CONSTITUCIONAL</t>
  </si>
  <si>
    <t>DIREITO PROCESSUAL CIVIL</t>
  </si>
  <si>
    <t>VIOLÊNCIA CONJUGAL/FAMILIAR</t>
  </si>
  <si>
    <t>DIREITO/LEGISLAÇÃO</t>
  </si>
  <si>
    <t>COHEN</t>
  </si>
  <si>
    <t>MARLENE COHEN</t>
  </si>
  <si>
    <t>C678a</t>
  </si>
  <si>
    <t>C678j</t>
  </si>
  <si>
    <t>C678d</t>
  </si>
  <si>
    <t>SEBASTIÃO AGUIAR</t>
  </si>
  <si>
    <t>C678m</t>
  </si>
  <si>
    <t>PROGRAMAÇÃO ESTRUTURADA /ALGORITMOS E PROGRAMAÇÃO 3ªED.</t>
  </si>
  <si>
    <t>B583c</t>
  </si>
  <si>
    <t>780.7</t>
  </si>
  <si>
    <t>S972e</t>
  </si>
  <si>
    <t>EDUCAÇÃO HISTÓRIA</t>
  </si>
  <si>
    <t>EDUCAÇÃO HISTÓRIA PSICOLOGIA</t>
  </si>
  <si>
    <t>EDUCAÇÃO POESIA</t>
  </si>
  <si>
    <t>EDUCAÇÃO HISTÓRIA DIREITO</t>
  </si>
  <si>
    <t>GESTÃO DE PESSOAS</t>
  </si>
  <si>
    <t>HISTÓRIA FILOSOFIA</t>
  </si>
  <si>
    <t>EDUCAÇÃO INCLUSÃO</t>
  </si>
  <si>
    <t xml:space="preserve">EDUCAÇÃO HISTÓRIA </t>
  </si>
  <si>
    <t>EDUCAÇÃO ÍNDIOS</t>
  </si>
  <si>
    <t>EDUCAÇÃO RELAÇÕES ÉTNICAS</t>
  </si>
  <si>
    <t>EDUCAÇÃO JOVENS E ADULTOS</t>
  </si>
  <si>
    <t>EDUCAÇÃO RURAL</t>
  </si>
  <si>
    <t>EDICAÇÃO HISTÓRIA</t>
  </si>
  <si>
    <t>BIOLOGIA FORMAÇÃO DE PROFESSORES</t>
  </si>
  <si>
    <t>GESTÃO EDUCACIONAL E MARKETING</t>
  </si>
  <si>
    <t>EDUCAÇÃO HISTÓRIA PEDAGOGIA</t>
  </si>
  <si>
    <t>EDUCAÇÃO CINEMA ARTE</t>
  </si>
  <si>
    <t>REDES</t>
  </si>
  <si>
    <t>EDUCAÇÃO DE CRIANÇAS/PAIS/FILHOS</t>
  </si>
  <si>
    <t>649.1</t>
  </si>
  <si>
    <t>MATEMÁTICA APLICADA/ADMINISTRAÇÃO/ECONOMIA</t>
  </si>
  <si>
    <t>MATEMÁTICA APLICADA</t>
  </si>
  <si>
    <t>ESTATÍSTICA/ADMINISTRAÇÃO</t>
  </si>
  <si>
    <t>FISÍCA</t>
  </si>
  <si>
    <t>ARDUINO</t>
  </si>
  <si>
    <t>S425t</t>
  </si>
  <si>
    <t>S825v</t>
  </si>
  <si>
    <t>S825d</t>
  </si>
  <si>
    <t>CONFIABILIDADE/TABELAS</t>
  </si>
  <si>
    <t>DESENHO TÉCNICO/SISTEMA CAD/NORMAS</t>
  </si>
  <si>
    <t>DESENHO TÉCNICO/NORMAS ABNT/PERSPECTIVA</t>
  </si>
  <si>
    <t>GESTÃO DA QUALIDADE</t>
  </si>
  <si>
    <t>C394a</t>
  </si>
  <si>
    <t>PROGRAMAÇÃO/ALGORITMOS</t>
  </si>
  <si>
    <t>B813a</t>
  </si>
  <si>
    <t>I43</t>
  </si>
  <si>
    <t>CONVERSORES DE CORRENTE ELÉTRICA</t>
  </si>
  <si>
    <t xml:space="preserve">MÁQUINAS ELÉTRICAS </t>
  </si>
  <si>
    <t>621.4</t>
  </si>
  <si>
    <t>TRANSFERÊNCIA DE CALOR/MASSA</t>
  </si>
  <si>
    <t>CIRCUITOS ELÉTRICOS/REDES ELÉTRICAS</t>
  </si>
  <si>
    <t>BANCO DE DADOS/JAVA</t>
  </si>
  <si>
    <t>ADMINISTRAÇÃO DE EMPRESAS/GESTÃO AMBIENTAL</t>
  </si>
  <si>
    <t>ADMINISTRAÇÃO/MUDANÇA ORGANIZACIONAL</t>
  </si>
  <si>
    <t>ADMINISTRAÇÃO 5ª ED. E.7</t>
  </si>
  <si>
    <t>ADMINISTRAÇÃO 5ª ED. E.8</t>
  </si>
  <si>
    <t>ADMINISTRAÇÃO 5ª ED. E.6</t>
  </si>
  <si>
    <t>AUTOCAD</t>
  </si>
  <si>
    <t>LITERATURA AMERICANA</t>
  </si>
  <si>
    <t xml:space="preserve">O QUE É FASCISMO? E OUTROS ENSAIOS 1ªED. </t>
  </si>
  <si>
    <t>FASCISMO</t>
  </si>
  <si>
    <t>O GENERAL EM SEU LABIRINTO 15ªED.</t>
  </si>
  <si>
    <t>M357q</t>
  </si>
  <si>
    <t>WEBER</t>
  </si>
  <si>
    <t>MAX WEBER</t>
  </si>
  <si>
    <t>A ÉTICA PROTESTANTE E O ESPÍRITO DO CAPITALISMO</t>
  </si>
  <si>
    <t>CAPITALISMO</t>
  </si>
  <si>
    <t>W364e</t>
  </si>
  <si>
    <t>CAPITALISMO/RELIGIÃO/SOCIOLOGIA</t>
  </si>
  <si>
    <t xml:space="preserve">CONTABILIDADE   </t>
  </si>
  <si>
    <t>L979i</t>
  </si>
  <si>
    <t>F951t</t>
  </si>
  <si>
    <t>ANÁLISE DE CIRCUITOS CA E.3</t>
  </si>
  <si>
    <t>DIÁRIOS DO VAMPIRO: O CONFRONTO 10ªED.</t>
  </si>
  <si>
    <t>S654c</t>
  </si>
  <si>
    <t>S654r</t>
  </si>
  <si>
    <t>ADICHIE</t>
  </si>
  <si>
    <t>CHIMAMANDA NGOZI ADICHIE</t>
  </si>
  <si>
    <t>SEJAMOS TODOS FEMINISTAS 1ªED.</t>
  </si>
  <si>
    <t xml:space="preserve">CESAR </t>
  </si>
  <si>
    <t>A TEUS PÉS 1ªED.</t>
  </si>
  <si>
    <t>JESSÉ SOUZA</t>
  </si>
  <si>
    <t>A ELITE DO ATRASO: DA ESCRAVIDÃO À LAVA JATO</t>
  </si>
  <si>
    <t>AMERICANAH 1ªED.</t>
  </si>
  <si>
    <t>EVARISTO</t>
  </si>
  <si>
    <t>CONCEIÇÃO EVARISTO</t>
  </si>
  <si>
    <t>OLHOS D'ÁGUA 1ªED.</t>
  </si>
  <si>
    <t>PALHAS</t>
  </si>
  <si>
    <t xml:space="preserve">SANTOS </t>
  </si>
  <si>
    <t>MILTON SANTOS</t>
  </si>
  <si>
    <t>POR UMA OUTRA GLOBALIZAÇÃO: DO PENSAMENTO ÚNICO À CONSCIÊNCIA UNIVERSAL 26ªED.</t>
  </si>
  <si>
    <t>CAIO FERNANDO ABREU</t>
  </si>
  <si>
    <t>MORANGOS MOFATOS 12ªED.</t>
  </si>
  <si>
    <t>VINEY</t>
  </si>
  <si>
    <t>BRIGIT VINEY</t>
  </si>
  <si>
    <t>EDIPUCRS</t>
  </si>
  <si>
    <t>MAÍRA 19ªED.</t>
  </si>
  <si>
    <t>O VENDEDOR DE PASSADOS 3ªED.</t>
  </si>
  <si>
    <t>ALEKSIÉVITCH</t>
  </si>
  <si>
    <t>SVETLANA ALEKSIÉVITCH</t>
  </si>
  <si>
    <t>VOZES DE TCHERNÓBIL 1ªED.</t>
  </si>
  <si>
    <t>A GUERRA NÃO TEM ROSTO DE MULHER 1ªED.</t>
  </si>
  <si>
    <t>MITCHELL</t>
  </si>
  <si>
    <t>JANE MITCHELL</t>
  </si>
  <si>
    <t>UMA TRAVESSIA PERIGOSA 1ªED.</t>
  </si>
  <si>
    <t>CAPÃO PECADO 2ªED.</t>
  </si>
  <si>
    <t>GEOGRAFIA DOS MITOS BRASILEIROS 3ªED.</t>
  </si>
  <si>
    <t>T966b</t>
  </si>
  <si>
    <t>B726c</t>
  </si>
  <si>
    <t>B363m</t>
  </si>
  <si>
    <t>H516d</t>
  </si>
  <si>
    <t>M672a</t>
  </si>
  <si>
    <t>M672b</t>
  </si>
  <si>
    <t>MARCELA GAJARDO</t>
  </si>
  <si>
    <t>B823v</t>
  </si>
  <si>
    <t>A235s</t>
  </si>
  <si>
    <t>A235a</t>
  </si>
  <si>
    <t>E92o</t>
  </si>
  <si>
    <t>A162m</t>
  </si>
  <si>
    <t>R484m</t>
  </si>
  <si>
    <t>A282v</t>
  </si>
  <si>
    <t>A366v</t>
  </si>
  <si>
    <t>M681t</t>
  </si>
  <si>
    <t>F382c</t>
  </si>
  <si>
    <t>C334g</t>
  </si>
  <si>
    <t>FALAR EM PÚBLICO</t>
  </si>
  <si>
    <t>AJAR</t>
  </si>
  <si>
    <t>EMILE AJAR</t>
  </si>
  <si>
    <t>TODA VIDA PELA FRENTE</t>
  </si>
  <si>
    <t>A312t</t>
  </si>
  <si>
    <t>M665</t>
  </si>
  <si>
    <t>GLOBALIZAÇÃO/POLÍTICA ECONÔMICA</t>
  </si>
  <si>
    <t>FEMINISMO</t>
  </si>
  <si>
    <t>FOLCLORE</t>
  </si>
  <si>
    <t>CIÊNCIAS SOCIAIS/ECONOMIA</t>
  </si>
  <si>
    <t>P139g</t>
  </si>
  <si>
    <t>O63m</t>
  </si>
  <si>
    <t>SEJA LÍDER DE SI MESMO</t>
  </si>
  <si>
    <t>C975s</t>
  </si>
  <si>
    <t>AUTOCONSCIÊNCIA/AUTODOMÍMIO</t>
  </si>
  <si>
    <t>SPINELLI</t>
  </si>
  <si>
    <t>JERRY SPINELLI</t>
  </si>
  <si>
    <t>A EXTRAORDINÁRIA GAROTA CHAMADA ESTRELA 3ªED.</t>
  </si>
  <si>
    <t>S757e</t>
  </si>
  <si>
    <t>BOYNE</t>
  </si>
  <si>
    <t>JOHN BOYNE</t>
  </si>
  <si>
    <t>NOAH FOGE DE CASA</t>
  </si>
  <si>
    <t>B789n</t>
  </si>
  <si>
    <t>PEDRO BANDEIRA</t>
  </si>
  <si>
    <t>GENTE DE ESTIMAÇÃO 5ªED.</t>
  </si>
  <si>
    <t>B214g</t>
  </si>
  <si>
    <t>PINA</t>
  </si>
  <si>
    <t>SANDRA PINA</t>
  </si>
  <si>
    <t>O HOMEM ESTRANHO DA CASA AO LADO</t>
  </si>
  <si>
    <t>P645h</t>
  </si>
  <si>
    <t>CRÔNICAS 28ªED.</t>
  </si>
  <si>
    <t>C947</t>
  </si>
  <si>
    <t>ALMOND</t>
  </si>
  <si>
    <t>DAVID ALMOND</t>
  </si>
  <si>
    <t xml:space="preserve">MEU PAI É UM HOMEM-PÁSSARO </t>
  </si>
  <si>
    <t>A452m</t>
  </si>
  <si>
    <t>JAIRO MORENO DE BARROS JUNIOR</t>
  </si>
  <si>
    <t>UNIVERSIDADE ESPIONAGEM DIGITAL</t>
  </si>
  <si>
    <t>B277u</t>
  </si>
  <si>
    <t>SEGURANÇA DIGITAL</t>
  </si>
  <si>
    <t>T164r</t>
  </si>
  <si>
    <t>REDES DE COMPUTAÇÃO</t>
  </si>
  <si>
    <t>AVENTURAS DE ALICE NO PAÍS DAS MARAVILHAS</t>
  </si>
  <si>
    <t>RACIOCÍNIOS LÓGICOS/MATEMÁTICA</t>
  </si>
  <si>
    <t>EDUCAÇÃO AMBIENTAL/ECOLOGIA</t>
  </si>
  <si>
    <t>TRÊS RUSSOS E TRÊS INGLESES 1ªED.</t>
  </si>
  <si>
    <t xml:space="preserve">VERNE </t>
  </si>
  <si>
    <t>HALVORSON</t>
  </si>
  <si>
    <t>ARQUITETURA DE INFORMAÇÃO</t>
  </si>
  <si>
    <t>A474L</t>
  </si>
  <si>
    <t>OS CRIMINOSOS VIERAM PARA O CHÁ</t>
  </si>
  <si>
    <t>C311c</t>
  </si>
  <si>
    <t>A ÚLTIMA CHANCE</t>
  </si>
  <si>
    <t>K95u</t>
  </si>
  <si>
    <t>DINHEIRO DO CÉU 8ªED.</t>
  </si>
  <si>
    <t>R456d</t>
  </si>
  <si>
    <t>M323o</t>
  </si>
  <si>
    <t>FÍSICA/PROBLEMAS/QUESTÕES/EXERCÍCIOS</t>
  </si>
  <si>
    <t>MEMÓRIAS DE UM CABO DE VASSOURA 51ªED.</t>
  </si>
  <si>
    <t>L622m</t>
  </si>
  <si>
    <t>DIAGOLISMO</t>
  </si>
  <si>
    <t>DIÓGENES</t>
  </si>
  <si>
    <t>YURI DIÓGENES</t>
  </si>
  <si>
    <t>CERTIFICAÇÃO CISCO 3ªED.</t>
  </si>
  <si>
    <t>D591c</t>
  </si>
  <si>
    <t>CERTIFICAÇÃO CISCO</t>
  </si>
  <si>
    <t>O NOME DA MARCA: McDONALD´S, FETICHISMO E CULTURA DESCARTÁVEL 1ªED.</t>
  </si>
  <si>
    <t>HEYMANN</t>
  </si>
  <si>
    <t>C. DAVID HEYMANN</t>
  </si>
  <si>
    <t>UMA MULHER CHAMADA JACKIE</t>
  </si>
  <si>
    <t>H618m</t>
  </si>
  <si>
    <t>ROMUALDO PORTELA DE OLIVEIRA</t>
  </si>
  <si>
    <t>GESTÃO FINANCIAMENTO E DIREITO À EDUCAÇÃO 2ªED.</t>
  </si>
  <si>
    <t>XAMÃ</t>
  </si>
  <si>
    <t>GESTÃO/FINANCIAMENTO/DIREITO À EDUCAÇÃO</t>
  </si>
  <si>
    <t>ZELDIN</t>
  </si>
  <si>
    <t>THEODORE ZELDIN</t>
  </si>
  <si>
    <t>UMA HISTÓRIA ÍNTIMA DA HUMANIDADE</t>
  </si>
  <si>
    <t>GÊNERO HUMANO</t>
  </si>
  <si>
    <t>Z49h</t>
  </si>
  <si>
    <t>JAMAR MONTEIRO</t>
  </si>
  <si>
    <t>A MARCHA</t>
  </si>
  <si>
    <t>INTERSUBJETIVA</t>
  </si>
  <si>
    <t>M772m</t>
  </si>
  <si>
    <t>O LIVRO DE MÓRMON</t>
  </si>
  <si>
    <t>PORTUGUES/MATEMÁTICA/FÍSICA/QUÍMICA/BIOLOGIA</t>
  </si>
  <si>
    <t>641.3</t>
  </si>
  <si>
    <t>ALIMENTOS</t>
  </si>
  <si>
    <t>A994a</t>
  </si>
  <si>
    <t>ALIMENTOS NATURAL/ORGÂNICOS</t>
  </si>
  <si>
    <t>REINHARDT</t>
  </si>
  <si>
    <t>ROBERT REINHARDT</t>
  </si>
  <si>
    <t>FLASH 4 A BÍBLIA</t>
  </si>
  <si>
    <t>ANIMAÇÃO GRÁFICA</t>
  </si>
  <si>
    <t>R369f</t>
  </si>
  <si>
    <t>LYA</t>
  </si>
  <si>
    <t>LUFT LYA</t>
  </si>
  <si>
    <t>MAR DE DENTRO 3ªED.</t>
  </si>
  <si>
    <t>L981m</t>
  </si>
  <si>
    <t>SCHWARZ-BART</t>
  </si>
  <si>
    <t>SIMONE SCHWARZ-BART</t>
  </si>
  <si>
    <t>A ILHA DA CHUVA E DO VENTO</t>
  </si>
  <si>
    <t>S411i</t>
  </si>
  <si>
    <t>LUPPA</t>
  </si>
  <si>
    <t>LUIS PAULO LUPPA</t>
  </si>
  <si>
    <t>O VENDEDOR PIT BULL</t>
  </si>
  <si>
    <t>LANDSCAPE</t>
  </si>
  <si>
    <t>L965v</t>
  </si>
  <si>
    <t>PROMETEU ACORRENTADO - REI ÉDIPO - ANTÍGONE</t>
  </si>
  <si>
    <t>AGB</t>
  </si>
  <si>
    <t xml:space="preserve">AUTO DA BARCA DO INFERNO </t>
  </si>
  <si>
    <t>REVENDO TALENTOS</t>
  </si>
  <si>
    <t>R449</t>
  </si>
  <si>
    <t>741.5</t>
  </si>
  <si>
    <t>HISTÓRIA EM QUADRINHOS</t>
  </si>
  <si>
    <t>W344c</t>
  </si>
  <si>
    <t>E24e</t>
  </si>
  <si>
    <t>HIDRÁULICA INDUSTRIAL</t>
  </si>
  <si>
    <t>621.5</t>
  </si>
  <si>
    <t>F418s</t>
  </si>
  <si>
    <t>ELETROPNEUMÁTICO</t>
  </si>
  <si>
    <t>F418h</t>
  </si>
  <si>
    <t>F418c</t>
  </si>
  <si>
    <t>SERVIÇO PÚBLICO</t>
  </si>
  <si>
    <t>MARTA CRISTINA WACHOWICZ</t>
  </si>
  <si>
    <t>SEGURANÇA, SAÚDE &amp; ERGONOMIA</t>
  </si>
  <si>
    <t>W113s</t>
  </si>
  <si>
    <t>NERUDA</t>
  </si>
  <si>
    <t>PABLO NERUDA</t>
  </si>
  <si>
    <t>CONFESSO QUE VIVI 6ªED.</t>
  </si>
  <si>
    <t>N454c</t>
  </si>
  <si>
    <t>S775d</t>
  </si>
  <si>
    <t>B917a</t>
  </si>
  <si>
    <t>CIRCUITOS LÓGICOS</t>
  </si>
  <si>
    <t>LIVRARIA CIÊNCIAS E TECONOLOGIA</t>
  </si>
  <si>
    <t>C183c</t>
  </si>
  <si>
    <t>CIRCUITOS LÓGICOS/ELETRÔNICA</t>
  </si>
  <si>
    <t>363.11</t>
  </si>
  <si>
    <t>NALLIN</t>
  </si>
  <si>
    <t>NEIDE MARIA GOTARDO NALLIN</t>
  </si>
  <si>
    <t>UM POUCO DE MIM 1ªED.</t>
  </si>
  <si>
    <t>A.E.P.T.I.</t>
  </si>
  <si>
    <t>N172p</t>
  </si>
  <si>
    <t>CREVILARE</t>
  </si>
  <si>
    <t>NEI CREVILARE</t>
  </si>
  <si>
    <t>POUCO TEMPO 1ªED.</t>
  </si>
  <si>
    <t>SANGIORGI</t>
  </si>
  <si>
    <t>ROSA-MARIA FERRAZ SANGIORGI</t>
  </si>
  <si>
    <t>COISAS QUE ACONTECEM 1ªED.</t>
  </si>
  <si>
    <t xml:space="preserve">BARROS </t>
  </si>
  <si>
    <t>DALIA NIDIA DE BARROS</t>
  </si>
  <si>
    <t>AMOR, SONHO E EMOÇÃO</t>
  </si>
  <si>
    <t>REGINA ELISABETE FRANCO DA SILVA</t>
  </si>
  <si>
    <t>ANTOLOGIA ENCONTROS XXII  1ªED.</t>
  </si>
  <si>
    <t>LAZARO SYLVIO DE ALMEIDA FRANCO</t>
  </si>
  <si>
    <t>AVENTURAS NA AMAZÔNIA 1ªED.</t>
  </si>
  <si>
    <t>LANGHI</t>
  </si>
  <si>
    <t>CELI LANGHI</t>
  </si>
  <si>
    <t>MATERIAIS INSTRUCIONAIS PARA O ENSINO A DISTÂNCIA</t>
  </si>
  <si>
    <t>ZANONA</t>
  </si>
  <si>
    <t>ROBERTA CASTALDONI ZANONA</t>
  </si>
  <si>
    <t xml:space="preserve">EDUCAR POR COMPETÊNCIAS NA FORMAÇÃO PROFISSIONAL </t>
  </si>
  <si>
    <t>DARLAN MARCELO DELGADO</t>
  </si>
  <si>
    <t>INOVAÇÃO EM POLÍTICA E GESTÃO DA EDUCAÇÃO PROFISSIONAL E TECNOLÓGICA</t>
  </si>
  <si>
    <t>PETEROSSI</t>
  </si>
  <si>
    <t>HELENA GEMIGNANI PETEROSSI</t>
  </si>
  <si>
    <t>SUBSÍDIOS AO ESTUDO DA EDUCAÇÃO PROFISSIONAL E TECNOLÓGICA 2ªED.</t>
  </si>
  <si>
    <t>MENINO</t>
  </si>
  <si>
    <t>SERGIO EUGENIO MENINO</t>
  </si>
  <si>
    <t xml:space="preserve">EDUCAÇÃO PROFISSIONAL E TECNOLÓGICA NA SOCIEDADE DO CONHECIMENTO </t>
  </si>
  <si>
    <t>CORDAS</t>
  </si>
  <si>
    <t>DURVAL CORDAS</t>
  </si>
  <si>
    <t>A LEITURA NA FORMAÇÃO TÉCNICA</t>
  </si>
  <si>
    <t>MARIA HELENA DUARTE NUNES PEREIRA</t>
  </si>
  <si>
    <t>FUNÇÕES E COMPETÊNCIAS DO TUTOR NA EDUCAÇÃO A DISTÂNCIA</t>
  </si>
  <si>
    <t>RAMIREZ</t>
  </si>
  <si>
    <t>RODRIGO AVELLA RAMIREZ</t>
  </si>
  <si>
    <t xml:space="preserve">HISTÓRIAS DE VIDA NA FORMAÇÃO DO PROFESSOR </t>
  </si>
  <si>
    <t>C926p</t>
  </si>
  <si>
    <t>S225c</t>
  </si>
  <si>
    <t>B277a</t>
  </si>
  <si>
    <t>F825a</t>
  </si>
  <si>
    <t>L279m</t>
  </si>
  <si>
    <t>Z33e</t>
  </si>
  <si>
    <t>D352i</t>
  </si>
  <si>
    <t>P478s</t>
  </si>
  <si>
    <t>M545e</t>
  </si>
  <si>
    <t>C794L</t>
  </si>
  <si>
    <t>P436f</t>
  </si>
  <si>
    <t>R173h</t>
  </si>
  <si>
    <t>HIGIENE INDUSTRIAL/PSICOLOGIA DO TRABALHO</t>
  </si>
  <si>
    <t>ACIDENTES/PREVENÇÃO/HIGIENE</t>
  </si>
  <si>
    <t>NORMAS NR-1 A NR-29</t>
  </si>
  <si>
    <t>PREVENÇÃO/COMBATE/INCÊNDIOS/BOMBEIRO</t>
  </si>
  <si>
    <t>SEGURANÇA NA OBRA/CONSTRUÇÃO CIVIL</t>
  </si>
  <si>
    <t>PRODUTOS QUÍMICOS</t>
  </si>
  <si>
    <t>SEGURANÇA INDUSTRIA/TRANSPORTES</t>
  </si>
  <si>
    <t>PREVENÇÃO DE ACIDENTES</t>
  </si>
  <si>
    <t>CIPA</t>
  </si>
  <si>
    <t>OLÍVIO STERSA</t>
  </si>
  <si>
    <t>N443c</t>
  </si>
  <si>
    <t>F981m</t>
  </si>
  <si>
    <t>S824t</t>
  </si>
  <si>
    <t>S838h</t>
  </si>
  <si>
    <t>CARMEN SYLVIA VIDIGAL MORAES</t>
  </si>
  <si>
    <t>ESCOLAS PROFISSIONAIS PÚBLICAS DO ESTADO DE SÃO PAULO - UMA HISTÓRIA EM IMAGEM E.1</t>
  </si>
  <si>
    <t>ESCOLAS PROFISSIONAIS PÚBLICAS DO ESTADO DE SÃO PAULO - UMA HISTÓRIA EM IMAGEM E.2</t>
  </si>
  <si>
    <t>MORANDI</t>
  </si>
  <si>
    <t>SONIA MORANDI</t>
  </si>
  <si>
    <t>JOHEL BELTRÁN</t>
  </si>
  <si>
    <t>SYLVIA R.P. DE ANDRADE CULHARI</t>
  </si>
  <si>
    <t>PROGRAMA PROFISSÃO: INTRODUÇÃO À ECONOMIA</t>
  </si>
  <si>
    <t>ANTONIO LUÍS RISSO</t>
  </si>
  <si>
    <t>LEITURA/PRODUÇÃO DE TEXTO</t>
  </si>
  <si>
    <t>PROGRAMA PROFISSÃO: LEITURA E PRODUÇÃO DE TEXTO E.4</t>
  </si>
  <si>
    <t>PROGRAMA PROFISSÃO: LEITURA E PRODUÇÃO DE TEXTO E.1</t>
  </si>
  <si>
    <t>PROGRAMA PROFISSÃO: LEITURA E PRODUÇÃO DE TEXTO E.2</t>
  </si>
  <si>
    <t>PROGRAMA PROFISSÃO: LEITURA E PRODUÇÃO DE TEXTO E.3</t>
  </si>
  <si>
    <t>PROGRAMA PROFISSÃO: LEITURA E PRODUÇÃO DE TEXTO E.5</t>
  </si>
  <si>
    <t>PROGRAMA PROFISSÃO: LEITURA E PRODUÇÃO DE TEXTO E.6</t>
  </si>
  <si>
    <t>PROGRAMA PROFISSÃO: LEITURA E PRODUÇÃO DE TEXTO E.7</t>
  </si>
  <si>
    <t>DESENHO GEOMÉTRICO</t>
  </si>
  <si>
    <t>MOTOYAMA</t>
  </si>
  <si>
    <t>SHOZO MOTOYAMA</t>
  </si>
  <si>
    <t>EDUCAÇÃO TÉCNICA E TECNOLÓGICA EM QUESTÃO</t>
  </si>
  <si>
    <t>MARILUCI ALVES MARTINO</t>
  </si>
  <si>
    <t>NORMA CASSARES</t>
  </si>
  <si>
    <t>P928</t>
  </si>
  <si>
    <t>PROGRAMA PROFISSÃO: LEITURA E PRODUÇÃO DE TEXTO E.8</t>
  </si>
  <si>
    <t>R596p</t>
  </si>
  <si>
    <t>A474p</t>
  </si>
  <si>
    <t>ÉTICA/CIDADANIA/TRABALHO</t>
  </si>
  <si>
    <t>PROGRAMA PROFISSÃO: ÉTICA, CIDADANIA E TRABALHO E.1</t>
  </si>
  <si>
    <t>PROGRAMA PROFISSÃO: ÉTICA, CIDADANIA E TRABALHO E.3</t>
  </si>
  <si>
    <t>PROGRAMA PROFISSÃO: ÉTICA, CIDADANIA E TRABALHO E.4</t>
  </si>
  <si>
    <t>PROGRAMA PROFISSÃO: ÉTICA, CIDADANIA E TRABALHO E.2</t>
  </si>
  <si>
    <t>PROGRAMA PROFISSÃO: ÉTICA, CIDADANIA E TRABALHO E.5</t>
  </si>
  <si>
    <t>PROGRAMA PROFISSÃO: ÉTICA, CIDADANIA E TRABALHO E.6</t>
  </si>
  <si>
    <t>PROGRAMA PROFISSÃO: ÉTICA, CIDADANIA E TRABALHO E.7</t>
  </si>
  <si>
    <t>C289p</t>
  </si>
  <si>
    <t xml:space="preserve">PROGRAMAÇÃO </t>
  </si>
  <si>
    <t>PRESERVAÇÃO DE ACERVOS BIBLIOGRÁFICOS</t>
  </si>
  <si>
    <t>PRESERVAÇÃO/RESTAURAÇÃO</t>
  </si>
  <si>
    <t>B453b</t>
  </si>
  <si>
    <t xml:space="preserve">MATEMÁTICA  </t>
  </si>
  <si>
    <t xml:space="preserve">HISTÓRIA   </t>
  </si>
  <si>
    <t>M829t</t>
  </si>
  <si>
    <t>TECNOLOGIA/AMBIENTE/POLUIÇÃO</t>
  </si>
  <si>
    <t>M827e</t>
  </si>
  <si>
    <t>M379i</t>
  </si>
  <si>
    <t>M917e</t>
  </si>
  <si>
    <t xml:space="preserve">NASCIMENTO  </t>
  </si>
  <si>
    <t>JUAREZ DO NASCIMENTO</t>
  </si>
  <si>
    <t>IRWIN</t>
  </si>
  <si>
    <t>J. DAVID IRWIN</t>
  </si>
  <si>
    <t>ANÁLISE DE CIRCUITOS EM ENGENHARIA 4ªED.</t>
  </si>
  <si>
    <t>OLSON</t>
  </si>
  <si>
    <t>NEIL OLSON</t>
  </si>
  <si>
    <t>O ÍCONE</t>
  </si>
  <si>
    <t>O59i</t>
  </si>
  <si>
    <t>CONTOS E CRÔNICAS</t>
  </si>
  <si>
    <t>O DIA</t>
  </si>
  <si>
    <t>S116c</t>
  </si>
  <si>
    <t>EXTRAVIADO</t>
  </si>
  <si>
    <t>C185Lu</t>
  </si>
  <si>
    <t>OS LUSÍADAS E.8</t>
  </si>
  <si>
    <t xml:space="preserve">OS LUSÍADAS </t>
  </si>
  <si>
    <t>C185Li</t>
  </si>
  <si>
    <t>MECÂNICA TÉCNICA E RESISTÊNCIA DOS MATERIAIS</t>
  </si>
  <si>
    <t>MECÂNICA/RESISTÊNCIA DOS MATERIAIS</t>
  </si>
  <si>
    <t>QUARTO DE DESPEJO: DIÁRIO DE UMA FAVELA E.1</t>
  </si>
  <si>
    <t>PICASSO, O SÁBIO E O LOUCO</t>
  </si>
  <si>
    <t>LIVROS DAS COMPETÊNCIAS PROFISSIONAIS</t>
  </si>
  <si>
    <t>LIVROS DAS COMPETÊNCIAS PROFISSIONAIS E.1</t>
  </si>
  <si>
    <t>LIVROS DAS COMPETÊNCIAS PROFISSIONAIS E.2</t>
  </si>
  <si>
    <t>MAPEAMENTO DA EDUCAÇÃO PROFISSIONAL NO ESTADO DE SÃO PAULO E.1</t>
  </si>
  <si>
    <t>MAPEAMENTO DA EDUCAÇÃO PROFISSIONAL NO ESTADO DE SÃO PAULO E.2</t>
  </si>
  <si>
    <t>MAPEAMENTO DA EDUCAÇÃO PROFISSIONAL NO ESTADO DE SÃO PAULO E.3</t>
  </si>
  <si>
    <t>MAPEAMENTO DA EDUCAÇÃO PROFISSIONAL NO ESTADO DE SÃO PAULO E.4</t>
  </si>
  <si>
    <t>MAPEAMENTO DA EDUCAÇÃO PROFISSIONAL NO ESTADO DE SÃO PAULO E.5</t>
  </si>
  <si>
    <t>MAPEAMENTO DA EDUCAÇÃO PROFISSIONAL NO ESTADO DE SÃO PAULO E.6</t>
  </si>
  <si>
    <t>MAPEAMENTO DA EDUCAÇÃO PROFISSIONAL NO ESTADO DE SÃO PAULO E.7</t>
  </si>
  <si>
    <t>A NOVA EDUCAÇÃO PROFISSIONAL - LIVROS DE RESUMOS</t>
  </si>
  <si>
    <t>SAI SISTEMA DE AVALIAÇÃO INSTITUCIONAL - PRÁTICAS E DESAFIOS E.1</t>
  </si>
  <si>
    <t>SAI SISTEMA DE AVALIAÇÃO INSTITUCIONAL - PRÁTICAS E DESAFIOS E.2</t>
  </si>
  <si>
    <t>SAI SISTEMA DE AVALIAÇÃO INSTITUCIONAL - PRÁTICAS E DESAFIOS E.3</t>
  </si>
  <si>
    <t>SAI SISTEMA DE AVALIAÇÃO INSTITUCIONAL - PRÁTICAS E DESAFIOS E.4</t>
  </si>
  <si>
    <t>SAI SISTEMA DE AVALIAÇÃO INSTITUCIONAL - PRÁTICAS E DESAFIOS E.5</t>
  </si>
  <si>
    <t>PATRIMÔNIO, CURRÍCULOS E PROCESSOS FORMATIVOS E.1</t>
  </si>
  <si>
    <t>PATRIMÔNIO, CURRÍCULOS E PROCESSOS FORMATIVOS E.2</t>
  </si>
  <si>
    <t>PARCERIAS EM PROJETOS DE EDUCAÇÃO: EXPERIÊNCIAS E RESULTADOS</t>
  </si>
  <si>
    <t xml:space="preserve">RAMOS </t>
  </si>
  <si>
    <t>IVONE MARCHI LAINETTI RAMOS</t>
  </si>
  <si>
    <t>OBSERVATÓRIO ESCOLAR</t>
  </si>
  <si>
    <t>RESUMOS DOS TRABALHOS DE CONCLUSÃO DE CURSO DE TECNOLOGIA EM SAÚDE</t>
  </si>
  <si>
    <t>SOROCABA</t>
  </si>
  <si>
    <t>ROBERTS</t>
  </si>
  <si>
    <t>NORA ROBERTS</t>
  </si>
  <si>
    <t>ENTRE O CÉU E A TERRA V.2  TRILOGIA DA MAGIA</t>
  </si>
  <si>
    <t>ROMANCE AMERICANO</t>
  </si>
  <si>
    <t>ÉRICO ELEUTERIO DA LUZ</t>
  </si>
  <si>
    <t>CONTROLADORIA CORPORATIVA 2ªED.</t>
  </si>
  <si>
    <t>INTERSABERES</t>
  </si>
  <si>
    <t>CONTROLADORIA</t>
  </si>
  <si>
    <t>HAFFNER</t>
  </si>
  <si>
    <t>DEBRA W. HAFFNER</t>
  </si>
  <si>
    <t>O QUE OS PAIS DO SÉCULO XXI PRECISAM SABER</t>
  </si>
  <si>
    <t>PARETO</t>
  </si>
  <si>
    <t>FORMULÁRIO TÉCNICO: TECNOLOGIA MECÂNICA</t>
  </si>
  <si>
    <t>FAV</t>
  </si>
  <si>
    <t>FACULDADE DE VALINHOS</t>
  </si>
  <si>
    <t>REVISTA DE INFORMÁTICA</t>
  </si>
  <si>
    <t>A CULTURA DA ANHANGUERA EDUCACIONAL</t>
  </si>
  <si>
    <t>CARBONARI NETTO</t>
  </si>
  <si>
    <t>378.81</t>
  </si>
  <si>
    <t xml:space="preserve">ADMINISTRAÇÃO DE MATERIAIS E LOGÍSTICA </t>
  </si>
  <si>
    <t>PRETINCE HALL</t>
  </si>
  <si>
    <t>OLIVIO</t>
  </si>
  <si>
    <t>RODOLFO LEANDRO DE FARIA OLIVIO</t>
  </si>
  <si>
    <t>ANÁLISE DE INVESTIMENTOS</t>
  </si>
  <si>
    <t>PROJETOS/DECISÕES</t>
  </si>
  <si>
    <t>RALPH KEELING</t>
  </si>
  <si>
    <t>GESTÃO DE PROJETOS: UMA ABORDAGEM GLOBAL</t>
  </si>
  <si>
    <t>ADMINISTRAÇÃO DE PRODUÇÃO E OPERAÇÕES</t>
  </si>
  <si>
    <t xml:space="preserve">ADMINISTRAÇÃO DE PRODUÇÃO </t>
  </si>
  <si>
    <t>M379a</t>
  </si>
  <si>
    <t xml:space="preserve">HISTÓRIA  </t>
  </si>
  <si>
    <t>H138q</t>
  </si>
  <si>
    <t>L979c</t>
  </si>
  <si>
    <t>R643e</t>
  </si>
  <si>
    <t>C264c</t>
  </si>
  <si>
    <t>BERNADAC</t>
  </si>
  <si>
    <t>MARIE-LAURE BERNADAC</t>
  </si>
  <si>
    <t>B518p</t>
  </si>
  <si>
    <t>ROMANCE BRASILEIRO</t>
  </si>
  <si>
    <t>JOÃO LUÍS GARCIA ROSA</t>
  </si>
  <si>
    <t>LINGUAGENS FORMAIS E AUTÔMATOS E.1</t>
  </si>
  <si>
    <t>LINGUAGENS FORMAIS/TEORIA DOS AUTÔMATOS</t>
  </si>
  <si>
    <t>R788L</t>
  </si>
  <si>
    <t>LINGUAGENS FORMAIS E AUTÔMATOS E.2</t>
  </si>
  <si>
    <t>LINGUAGENS FORMAIS E AUTÔMATOS E.3</t>
  </si>
  <si>
    <t>LINGUAGENS FORMAIS E AUTÔMATOS E.4</t>
  </si>
  <si>
    <t>LINGUAGENS FORMAIS E AUTÔMATOS E.5</t>
  </si>
  <si>
    <t>LINGUAGENS FORMAIS E AUTÔMATOS E.6</t>
  </si>
  <si>
    <t>AVALIAÇÃO</t>
  </si>
  <si>
    <t>R175o</t>
  </si>
  <si>
    <t>PROJETOS</t>
  </si>
  <si>
    <t>H488p</t>
  </si>
  <si>
    <t xml:space="preserve">PROJETOS  </t>
  </si>
  <si>
    <t>A477p</t>
  </si>
  <si>
    <t xml:space="preserve">CULTURA  </t>
  </si>
  <si>
    <t>P314</t>
  </si>
  <si>
    <t>SAI SISTEMA DE AVALIAÇÃO INSTITUCIONAL - PRÁTICAS E DESAFIOS E.6</t>
  </si>
  <si>
    <t>SAI SISTEMA DE AVALIAÇÃO INSTITUCIONAL - PRÁTICAS E DESAFIOS E.7</t>
  </si>
  <si>
    <t>SAI SISTEMA DE AVALIAÇÃO INSTITUCIONAL - PRÁTICAS E DESAFIOS E.8</t>
  </si>
  <si>
    <t>ENDEAVOR</t>
  </si>
  <si>
    <t>B748</t>
  </si>
  <si>
    <t>ALICE NO PAÍS DAS MARAVILHAS</t>
  </si>
  <si>
    <t>ROMANCE PORTUGUÊS</t>
  </si>
  <si>
    <t>DANIFICADO</t>
  </si>
  <si>
    <t>SEGURANÇA/SAÚDE/ERGONOMIA</t>
  </si>
  <si>
    <t>COMPETÊNCIAS PROFISSIONAIS</t>
  </si>
  <si>
    <t>D369c</t>
  </si>
  <si>
    <t>S474</t>
  </si>
  <si>
    <t>MAPEAMENTO DA EDUCAÇÃO PROFISSIONAL NO ESTADO DE SÃO PAULO E.8</t>
  </si>
  <si>
    <t>OBMEP</t>
  </si>
  <si>
    <t>OLIMPÍADA</t>
  </si>
  <si>
    <t>10ª OLIMPÍADA BRASILEIRA DE MATEMÁTICA DAS ESCOLAS PÚBLICAS - OBMEP 2014 E.1</t>
  </si>
  <si>
    <t>10ª OLIMPÍADA BRASILEIRA DE MATEMÁTICA DAS ESCOLAS PÚBLICAS - OBMEP 2014 E.2</t>
  </si>
  <si>
    <t>PLANO DE DESENVOLVIMENTO DA EDUCAÇÃO e.1</t>
  </si>
  <si>
    <t>PLANO DE DESENVOLVIMENTO DA EDUCAÇÃO e.2</t>
  </si>
  <si>
    <t>ENEM RELATÓRIO PEDAGÓGICO 2006</t>
  </si>
  <si>
    <t>2001-2002</t>
  </si>
  <si>
    <t>ANUÁRIO ESTATÍSTICO 2001-2002</t>
  </si>
  <si>
    <t>RELATÓRIO PEDAGÓGICO 2012 SARESP</t>
  </si>
  <si>
    <t>CIÊNCIAS/BIOLOGIA/FÍSICA/QUÍMICA</t>
  </si>
  <si>
    <t>LÍNGUA PORTUGESA</t>
  </si>
  <si>
    <t>A META 2ªED. E.1</t>
  </si>
  <si>
    <t>A META 2ªED. E.2</t>
  </si>
  <si>
    <t>A META 2ªED. E.3</t>
  </si>
  <si>
    <t>A META 2ªED. E.4</t>
  </si>
  <si>
    <t>A META 2ªED. E.5</t>
  </si>
  <si>
    <t>MÍDIA</t>
  </si>
  <si>
    <t>COBRE/HIDRÁULICAS</t>
  </si>
  <si>
    <t>COSTA JUNIOR</t>
  </si>
  <si>
    <t>EUDES LUIZ COSTA JUNIOR</t>
  </si>
  <si>
    <t>GESTÃO EM PROCESSOS PRODUTIVOS</t>
  </si>
  <si>
    <t>CONTROLE DE PRODUÇÃO/PRODUTIVIDADE</t>
  </si>
  <si>
    <t>SEMINÁRIOS</t>
  </si>
  <si>
    <t>SEMINÁRIO</t>
  </si>
  <si>
    <t>SEMINÁRIO/MITOS POLÍTICOS/COMUNISTAS</t>
  </si>
  <si>
    <t>SARESP</t>
  </si>
  <si>
    <t>RELATÓRIO PEDAGÓGICO 2011 SARESP - HISTÓRIA/GEOGRAFIA</t>
  </si>
  <si>
    <t>RELATÓRIO PEDAGÓGICO 2011 SARESP - MATEMÁTICA</t>
  </si>
  <si>
    <t>RELATÓRIO PEDAGÓGICO 2011 SARESP - LÍNGUA PORTUGUESA</t>
  </si>
  <si>
    <t>SALVETTI</t>
  </si>
  <si>
    <t>DIRCEU DOUGLAS SALVETTI</t>
  </si>
  <si>
    <t>ELEMENTOS DE PROGRAMAÇÃO - FORTRAN IV</t>
  </si>
  <si>
    <t>FORTRAN</t>
  </si>
  <si>
    <t>QUARTO DE DESPEJO: DIÁRIO DE UMA FAVELA E.2</t>
  </si>
  <si>
    <t>QUARTO DE DESPEJO: DIÁRIO DE UMA FAVELA E.6</t>
  </si>
  <si>
    <t>QUARTO DE DESPEJO: DIÁRIO DE UMA FAVELA E.5</t>
  </si>
  <si>
    <t>QUARTO DE DESPEJO: DIÁRIO DE UMA FAVELA E.3</t>
  </si>
  <si>
    <t>QUARTO DE DESPEJO: DIÁRIO DE UMA FAVELA E.4</t>
  </si>
  <si>
    <t>RUI JOSÉ DE ARRUDA CAMPOS</t>
  </si>
  <si>
    <t>COMPUTAÇÃO BÁSICA E PROGRAMAÇÃO</t>
  </si>
  <si>
    <t>C198c</t>
  </si>
  <si>
    <t>PROGRAMAÇÃO</t>
  </si>
  <si>
    <t>BANCO DE QUESTÕES 2012 E.1</t>
  </si>
  <si>
    <t>BANCO DE QUESTÕES 2012 E.2</t>
  </si>
  <si>
    <t>BANCO DE QUESTÕES 2012 E.3</t>
  </si>
  <si>
    <t>BANCO DE QUESTÕES 2012 E.4</t>
  </si>
  <si>
    <t>RELATÓRIO DE GESTÃO 2008-2012</t>
  </si>
  <si>
    <t>GESTÃO</t>
  </si>
  <si>
    <t>RELATÓRIO DE GESTÃO 2004-2008</t>
  </si>
  <si>
    <t>IRACEMA 33ªed.</t>
  </si>
  <si>
    <t xml:space="preserve">CINTIA MACIEL </t>
  </si>
  <si>
    <t>O PRÍNCIPE DA ILHA DE NINGUÉM 1ªED.</t>
  </si>
  <si>
    <t>SONHO DE UMA NOITE DE VERÃO 16ªED.</t>
  </si>
  <si>
    <t>AZEVEDO JUNIOR</t>
  </si>
  <si>
    <t>JOÃO BATISTA AZEVEDO JUNIOR</t>
  </si>
  <si>
    <t>TEORIA E APLICAÇÃO EM CIRCUITOS DIGITAIS V.1</t>
  </si>
  <si>
    <t>TEORIA E APLICAÇÃO EM CIRCUITOS DIGITAIS V.2</t>
  </si>
  <si>
    <t>GOOSEBUMPS: O LATIDO DO CÃO FANTASMA 1ªED.</t>
  </si>
  <si>
    <t>FUNDAMENTAL EDUCACIONAL</t>
  </si>
  <si>
    <t>ROMANCE AFEGÃO</t>
  </si>
  <si>
    <t xml:space="preserve">RAUL POMPÉIA </t>
  </si>
  <si>
    <t>MEMÓRIAS PÓSTUMAS DE BRÁS CUBAS</t>
  </si>
  <si>
    <t>MORTE E VIDA SEVERINA E OUTROS POEMAS PARA VOZES</t>
  </si>
  <si>
    <t>MEMÓRIAS DE UM SARGENTO DE MILÍCIAS 26ªED.</t>
  </si>
  <si>
    <t>INFÂNCIA</t>
  </si>
  <si>
    <t>GATES</t>
  </si>
  <si>
    <t>BILL GATES</t>
  </si>
  <si>
    <t>A ESTRADA DO FUTURO</t>
  </si>
  <si>
    <t xml:space="preserve">INFORMÁTICA </t>
  </si>
  <si>
    <t>S183e</t>
  </si>
  <si>
    <t>P475m</t>
  </si>
  <si>
    <t>O CAÇADOR DE PIPAS e.3</t>
  </si>
  <si>
    <t>O CAÇADOR DE PIPAS e.2</t>
  </si>
  <si>
    <t>O CAÇADOR DE PIPAS e.1</t>
  </si>
  <si>
    <t>791.44</t>
  </si>
  <si>
    <t>C768L</t>
  </si>
  <si>
    <t>S676x</t>
  </si>
  <si>
    <t>CLARA DOS ANJOS E OUTRAS HISTÓRIAS E.3</t>
  </si>
  <si>
    <t>INFÂNCIA  13ª ED E.1</t>
  </si>
  <si>
    <t>G259e</t>
  </si>
  <si>
    <t>M152p</t>
  </si>
  <si>
    <t>S527s</t>
  </si>
  <si>
    <t>M149b</t>
  </si>
  <si>
    <t>CINCO MINUTOS E A VIUVINHA  6ª ED.</t>
  </si>
  <si>
    <t>CINCO MINUTOS E A VIUVINHA  8ª ED.</t>
  </si>
  <si>
    <t>VETILLO</t>
  </si>
  <si>
    <t>WALTER VETILLO</t>
  </si>
  <si>
    <t>O GUARANI EM QUADRINHOS</t>
  </si>
  <si>
    <t>V588g</t>
  </si>
  <si>
    <t>A994t</t>
  </si>
  <si>
    <t>L258a</t>
  </si>
  <si>
    <t>COORDENAÇÃO</t>
  </si>
  <si>
    <t>LIBERDADE DE EXPRESSÃO 2</t>
  </si>
  <si>
    <t>A DROGA DA OBEDIÊNCIA 4ªED.</t>
  </si>
  <si>
    <t>PEDRO JOSÉ TAIOLI</t>
  </si>
  <si>
    <t>NOVA MECÂNICA INDUSTRIAL: DESENHO TÉCNICO MECÂNICO</t>
  </si>
  <si>
    <t>NOVA MECÂNICA INDUSTRIAL: METAIS, LIGAS E TRATAMENTO TÉRMICO</t>
  </si>
  <si>
    <t>NOVA MECÂNICA INDUSTRIAL: MECÂNICO FRESADOR E TABELAS INDUSTRIAIS</t>
  </si>
  <si>
    <t>NOVA MECÂNICA INDUSTRIAL: TORNO MECÂNICO</t>
  </si>
  <si>
    <t>NOVA MECÂNICA INDUSTRIAL: MANUAL DO AJUSTADOR</t>
  </si>
  <si>
    <t>Y54m</t>
  </si>
  <si>
    <t>Y54t</t>
  </si>
  <si>
    <t>Y54mf</t>
  </si>
  <si>
    <t>Y54mL</t>
  </si>
  <si>
    <t>METAIS/LIGAS/TRATAMENTO TÉRMICO</t>
  </si>
  <si>
    <t>T129d</t>
  </si>
  <si>
    <t>B214d</t>
  </si>
  <si>
    <t>USATEGUI</t>
  </si>
  <si>
    <t>JOSÉ M. ÂNGULO USATEGUI</t>
  </si>
  <si>
    <t>MANUAL PRÁTICO DE ROBÓTICA</t>
  </si>
  <si>
    <t>U84m</t>
  </si>
  <si>
    <t xml:space="preserve">ROBÓTICA </t>
  </si>
  <si>
    <t>ZAMBALDE</t>
  </si>
  <si>
    <t>ANDRÉ LUIZ ZAMBALDE</t>
  </si>
  <si>
    <t>INTERFACE HOMEM-MÁQUINA E ERGONOMIA 1ªED.</t>
  </si>
  <si>
    <t>UFLA/FAEPE</t>
  </si>
  <si>
    <t>Z23i</t>
  </si>
  <si>
    <t>INTERFACE/ERGONOMIA</t>
  </si>
  <si>
    <t>LAVRAS</t>
  </si>
  <si>
    <t>SOUKI</t>
  </si>
  <si>
    <t>GUSTAVO QUIROGA SOUKI</t>
  </si>
  <si>
    <t>FUNDAMENTOS DE ADMINISTRAÇÃO E INFORMÁTICA</t>
  </si>
  <si>
    <t>OLINDA NOGUEIRA PAES CARDOSO</t>
  </si>
  <si>
    <t>C268b</t>
  </si>
  <si>
    <t>RÊMULO MAIA ALVES</t>
  </si>
  <si>
    <t>SISTEMAS DE INFORMÇÃO  2ªED.</t>
  </si>
  <si>
    <t>A474s</t>
  </si>
  <si>
    <t>SISTEMAS DE INFORMAÇÃO</t>
  </si>
  <si>
    <t>OPERAÇÃO DE EMPILHADEIRA</t>
  </si>
  <si>
    <t>EMPILHADEIRA</t>
  </si>
  <si>
    <t xml:space="preserve">RAIMUNDO RODRIGUES SANTOS </t>
  </si>
  <si>
    <t>MANUAL DE SOCORRO DE EMERGÊNCIA</t>
  </si>
  <si>
    <t>MANUAL DE SOCORRO</t>
  </si>
  <si>
    <t>SOCORRO DE EMERGÊNCIA</t>
  </si>
  <si>
    <t>616.025.2</t>
  </si>
  <si>
    <t xml:space="preserve">S237 </t>
  </si>
  <si>
    <t>O FANTASMA DE CANTERVILLE 1ªED.</t>
  </si>
  <si>
    <t>ANDRÉA DEL FUEGO</t>
  </si>
  <si>
    <t>FUEGO</t>
  </si>
  <si>
    <t>SOCIEDADE DA CAVEIRA DE CRISTAL 1ªED.</t>
  </si>
  <si>
    <t>BIDDULPH</t>
  </si>
  <si>
    <t>STEVE BIDDULPH</t>
  </si>
  <si>
    <t>CRIANDO CRIANÇAS</t>
  </si>
  <si>
    <t>FOGO MORTO</t>
  </si>
  <si>
    <t xml:space="preserve">BARRETO </t>
  </si>
  <si>
    <t>B273t</t>
  </si>
  <si>
    <t>LLEWELLYN</t>
  </si>
  <si>
    <t>RICHARD LLEWELLYN</t>
  </si>
  <si>
    <t>COMO ERA VERDE MEU VALE V.I</t>
  </si>
  <si>
    <t>ROMANCE INGLÊS</t>
  </si>
  <si>
    <t>O MISTERIOSO CASO DE STYLES</t>
  </si>
  <si>
    <t xml:space="preserve">WALKER </t>
  </si>
  <si>
    <t>MORTON WALKER</t>
  </si>
  <si>
    <t>O PODER DAS CORES: AS CORES MELHORANDO SUA VIDA  1ªED.</t>
  </si>
  <si>
    <t>COMO ERA VERDE MEU VALE V.II</t>
  </si>
  <si>
    <t>METALIOUS</t>
  </si>
  <si>
    <t>GRACE METALIOUS</t>
  </si>
  <si>
    <t>A CALDEIRA DO DIABO</t>
  </si>
  <si>
    <t>ROMANCE ESTADUNIDENSE</t>
  </si>
  <si>
    <t>O EVANGELHO SEGUNDO JESUS CRISTO</t>
  </si>
  <si>
    <t>AVENTURAS DE SHERLOCK HOLMES</t>
  </si>
  <si>
    <t>OS CINCO PORQUINHOS 11ªED.</t>
  </si>
  <si>
    <t>ROMANCE POLICIAL</t>
  </si>
  <si>
    <t>ANGELO</t>
  </si>
  <si>
    <t>IVAN ANGELO</t>
  </si>
  <si>
    <t>PODE ME BEIJAR SE QUISER  4ªED.</t>
  </si>
  <si>
    <t>C555m</t>
  </si>
  <si>
    <t>O CASO DOS DEZ NEGRINHOS 18ªED. E.2</t>
  </si>
  <si>
    <t>W152p</t>
  </si>
  <si>
    <t>C555g</t>
  </si>
  <si>
    <t>C555p</t>
  </si>
  <si>
    <t>C555c</t>
  </si>
  <si>
    <t>C555ae</t>
  </si>
  <si>
    <t>C555r</t>
  </si>
  <si>
    <t>C555n</t>
  </si>
  <si>
    <t>C555mm</t>
  </si>
  <si>
    <t>C555mn</t>
  </si>
  <si>
    <t>C555mt</t>
  </si>
  <si>
    <t>C555ma</t>
  </si>
  <si>
    <t>C555co</t>
  </si>
  <si>
    <t>C555cd</t>
  </si>
  <si>
    <t>C555ap</t>
  </si>
  <si>
    <t>C555cr</t>
  </si>
  <si>
    <t>C555ar</t>
  </si>
  <si>
    <t>D886t</t>
  </si>
  <si>
    <t>D886s</t>
  </si>
  <si>
    <t>D886k</t>
  </si>
  <si>
    <t>D886d</t>
  </si>
  <si>
    <t>O NOVIÇO/O JUIZ DE PAZ NA ROÇA</t>
  </si>
  <si>
    <t>O NOVIÇO/O JUIZ DEPAZ NA ROÇA</t>
  </si>
  <si>
    <t>O DOENTE IMAGINÁRIO  1ªED.</t>
  </si>
  <si>
    <t>IORIO</t>
  </si>
  <si>
    <t>CECILIA SOARES IORIO</t>
  </si>
  <si>
    <t>MANUAL DE ADMINISTRAÇÃO DE PESSOAL 4ªED.</t>
  </si>
  <si>
    <t>OS LIVROS DA FUVEST</t>
  </si>
  <si>
    <t>DR. JEKYLL AND MR HYDE</t>
  </si>
  <si>
    <t>UBIRAJARA CERQUEIRA CRESPO</t>
  </si>
  <si>
    <t>AMAR E COÇAR É SÓ COMEÇAR 2ªED.</t>
  </si>
  <si>
    <t>NAÓS</t>
  </si>
  <si>
    <t>GABRIEL TORRES</t>
  </si>
  <si>
    <t>FUNDAMENTOS DE ELETRÔNICA</t>
  </si>
  <si>
    <t>AXCEL</t>
  </si>
  <si>
    <t>OS MELHORES CONTOS DE RUBEM BRAGA</t>
  </si>
  <si>
    <t>ROMEU E JULIETA</t>
  </si>
  <si>
    <t>BOTÂNICA</t>
  </si>
  <si>
    <t>SONIA MARIA RIBEIRO DE SOUZA</t>
  </si>
  <si>
    <t>UM OUTRO OLHAR</t>
  </si>
  <si>
    <t>QUEM CONTA UM CONTO E OUTROS CONTOS e.1</t>
  </si>
  <si>
    <t>QUEM CONTA UM CONTO E OUTROS CONTOS e.2</t>
  </si>
  <si>
    <t>A ELEGÂNCIA DO OURIÇO 1ªed.</t>
  </si>
  <si>
    <t>A848q</t>
  </si>
  <si>
    <t>A848h</t>
  </si>
  <si>
    <t>A848i</t>
  </si>
  <si>
    <t xml:space="preserve">IAIÁ GARCIA 2ªed. </t>
  </si>
  <si>
    <t>VIAGENS DE GULLIVER</t>
  </si>
  <si>
    <t>QUATRO CONTOS</t>
  </si>
  <si>
    <t>P743q</t>
  </si>
  <si>
    <t xml:space="preserve">BRÁS, BEXIGA E BARRA FUNDA   </t>
  </si>
  <si>
    <t>SONHO DE UMA NOITE DE VERÃO E.1</t>
  </si>
  <si>
    <t>SONHO DE UMA NOITE DE VERÃO E.2</t>
  </si>
  <si>
    <t>EDMOND ROSTAND</t>
  </si>
  <si>
    <t>CYRANO DE BERGERAC</t>
  </si>
  <si>
    <t>R839c</t>
  </si>
  <si>
    <t>PAULO SÉRGIO DE VASCONCELOS</t>
  </si>
  <si>
    <t>MITOS GREGOS</t>
  </si>
  <si>
    <t>DUKAN</t>
  </si>
  <si>
    <t>PIERRE DUKAN</t>
  </si>
  <si>
    <t>EU NÃO CONSIGO EMAGRECER 2ªED.</t>
  </si>
  <si>
    <t>BESTSELLER</t>
  </si>
  <si>
    <t>DIETA</t>
  </si>
  <si>
    <t>A848mL</t>
  </si>
  <si>
    <t>A848ob</t>
  </si>
  <si>
    <t>A848re</t>
  </si>
  <si>
    <t>EDUCAÇÃO/CINEMA</t>
  </si>
  <si>
    <t>S719n</t>
  </si>
  <si>
    <t>MANUAL DO PROFESSOR - ESPANHOL 1 - 1º ANO - ENSINO MÉDIO</t>
  </si>
  <si>
    <t>MANUAL DO PROFESSOR - TODAS AS ARTES - VOLUME ÚNICO</t>
  </si>
  <si>
    <t>MANUAL DO PROFESSOR - INICIAÇÃO À FILOSOFIA</t>
  </si>
  <si>
    <t>IGOR JOSÉ DE RENÓ MACHADO</t>
  </si>
  <si>
    <t>MANUAL DO PROFESSOR - SOCIOLOGIA HOJE  VOLUME ÚNICO</t>
  </si>
  <si>
    <t>REINILDES DIAS</t>
  </si>
  <si>
    <t>AMADEU MARQUES</t>
  </si>
  <si>
    <t>MANUAL DO PROFESSOR - LÍNGUA ESTRANGEIRA MODERNA - INGLÊS - 2º ANO - HIGH UP</t>
  </si>
  <si>
    <t>MANUAL DO PROFESSOR - LÍNGUA ESTRANGEIRA MODERNA - INGLÊS - 3º ANO - HIGH UP</t>
  </si>
  <si>
    <t>MANUAL DO PROFESSOR - LÍNGUA ESTRANGEIRA MODERNA - INGLÊS - 1º ANO - LEARN AND SHARE IN ENGLISH</t>
  </si>
  <si>
    <t>MANUAL DO PROFESSOR - LÍNGUA ESTRANGEIRA MODERNA - INGLÊS - 2º ANO - LEARN AND SHARE IN ENGLISH</t>
  </si>
  <si>
    <t>MANUAL DO PROFESSOR - LÍNGUA ESTRANGEIRA MODERNA - INGLÊS - 3º ANO - LEARN AND SHARE IN ENGLISH</t>
  </si>
  <si>
    <t>FLAVIO DE CAMPOS</t>
  </si>
  <si>
    <t>MANUAL DO PROFESSOR - HISTÓRIA 1º ANO</t>
  </si>
  <si>
    <t>MANUAL DO PROFESSOR - HISTÓRIA 2º ANO</t>
  </si>
  <si>
    <t>MANUAL DO PROFESSOR - HISTÓRIA 3º ANO</t>
  </si>
  <si>
    <t>EDILSON ADÃO CÂNDIDO DA SILVA</t>
  </si>
  <si>
    <t>MANUAL DO PROFESSOR - GEOGRAFIA 2º ANO</t>
  </si>
  <si>
    <t>MANUAL DO PROFESSOR - GEOGRAFIA 3º ANO</t>
  </si>
  <si>
    <t>MANUAL DO PROFESSOR - GEOGRAFIA 1º ANO</t>
  </si>
  <si>
    <t xml:space="preserve">IEZZI </t>
  </si>
  <si>
    <t>MANUAL DO PROFESSOR - MATEMÁTICA 1º ANO</t>
  </si>
  <si>
    <t>MANUAL DO PROFESSOR - MATEMÁTICA 2º ANO</t>
  </si>
  <si>
    <t>MANUAL DO PROFESSOR - MATEMÁTICA 3º ANO</t>
  </si>
  <si>
    <t>MANUAL DO PROFESSOR - PORTUGUÊS 1º ANO</t>
  </si>
  <si>
    <t>MANUAL DO PROFESSOR - PORTUGUÊS 2º ANO</t>
  </si>
  <si>
    <t>MANUAL DO PROFESSOR - PORTUGUÊS 3º ANO</t>
  </si>
  <si>
    <t>CISCATO</t>
  </si>
  <si>
    <t>CARLOS ALBERTO MATTOSO CISCATO</t>
  </si>
  <si>
    <t>MANUAL DO PROFESSOR - QUÍMICA 1º ANO</t>
  </si>
  <si>
    <t>MANUAL DO PROFESSOR - QUÍMICA 2º ANO</t>
  </si>
  <si>
    <t>MANUAL DO PROFESSOR - QUÍMICA 3º ANO</t>
  </si>
  <si>
    <t>LISBELA E O PRISIONEIRO  3ªED. E.7</t>
  </si>
  <si>
    <t>L732L</t>
  </si>
  <si>
    <t>MASSAUD MOISÉS</t>
  </si>
  <si>
    <t>MACHADO DE ASSIS: FICÇÃO E UTOPIA</t>
  </si>
  <si>
    <t>OSCAR SCHMIDT - A BIOGRAFIA DO MAIOR ÍDOLO DO BASQUETE BRASILEIRO</t>
  </si>
  <si>
    <t>BASQUETE</t>
  </si>
  <si>
    <t>M714m</t>
  </si>
  <si>
    <t>MAUREAU</t>
  </si>
  <si>
    <t>RAPHAEL BORGES MAUREAU</t>
  </si>
  <si>
    <t>NOITE SEM LUA</t>
  </si>
  <si>
    <t>ESPAÇO LIQUIDO</t>
  </si>
  <si>
    <t>M453n</t>
  </si>
  <si>
    <t>INGLÊS  EDIÇÃO EM BRAILLE PARTE 1/2 V.1</t>
  </si>
  <si>
    <t>INGLÊS BRAILLE</t>
  </si>
  <si>
    <t>HISTÓRIA EDIÇÃO EM BRAILLE PARTE 1/2 V.1</t>
  </si>
  <si>
    <t>HISTÓRIA BRAILLE</t>
  </si>
  <si>
    <t>HISTÓRIA EDIÇÃO EM BRAILLE PARTE 2/2 V.1</t>
  </si>
  <si>
    <t>INGLÊS  EDIÇÃO EM BRAILLE PARTE 2/2 V.1</t>
  </si>
  <si>
    <t>SÉRGIO SÁ</t>
  </si>
  <si>
    <t>FECHE OS OLHOS PARA VER MELHOR  PARTE 1/2</t>
  </si>
  <si>
    <t>ROMANCE BRAILLE</t>
  </si>
  <si>
    <t>FECHE OS OLHOS PARA VER MELHOR  PARTE 2/2</t>
  </si>
  <si>
    <t>ENCICLOPÉDIA BARSA UNIVERSAL V.1  A-AMPATO</t>
  </si>
  <si>
    <t>ENCICLOPÉDIA BARSA UNIVERSAL V.2  AMPATO-AZEBRE</t>
  </si>
  <si>
    <t>ENCICLOPÉDIA BARSA UNIVERSAL V.3  AZEDA-BURILADA</t>
  </si>
  <si>
    <t>ENCICLOPÉDIA BARSA UNIVERSAL V.4  BURILAR-CLAMOROSO</t>
  </si>
  <si>
    <t>ENCICLOPÉDIA BARSA UNIVERSAL V.5  CLANDESTINIDADE-DAVIDA</t>
  </si>
  <si>
    <t>ENCICLOPÉDIA BARSA UNIVERSAL V.6  DAVIDSON-ENCOMENDAMENTO</t>
  </si>
  <si>
    <t>ENCICLOPÉDIA BARSA UNIVERSAL V.7  ENCOMENDAR-FILAMENTO</t>
  </si>
  <si>
    <t>ENCICLOPÉDIA BARSA UNIVERSAL V.8  FILAMENTOSO-GREGORY</t>
  </si>
  <si>
    <t>ENCICLOPÉDIA BARSA UNIVERSAL V.9  GREGORY-INFOGRÁFICO</t>
  </si>
  <si>
    <t>ENCICLOPÉDIA BARSA UNIVERSAL V.10  INFOGRAFISTA-LINHARES</t>
  </si>
  <si>
    <t>ENCICLOPÉDIA BARSA UNIVERSAL V.11  LINHARES-MEYERHOF</t>
  </si>
  <si>
    <t>ENCICLOPÉDIA BARSA UNIVERSAL V.12  MEYERHOLD-OBSERVÁVEL</t>
  </si>
  <si>
    <t>ENCICLOPÉDIA BARSA UNIVERSAL V.13  OBSESSÃO-PICENO</t>
  </si>
  <si>
    <t>ENCICLOPÉDIA BARSA UNIVERSAL V.14  PÍCEO-RADAUTI</t>
  </si>
  <si>
    <t>ENCICLOPÉDIA BARSA UNIVERSAL V.15  RADCLIFFE-SADI</t>
  </si>
  <si>
    <t>ENCICLOPÉDIA BARSA UNIVERSAL V.16  SADIA-SOUSA</t>
  </si>
  <si>
    <t>ENCICLOPÉDIA BARSA UNIVERSAL V.17  SOUSA-TRISTANO</t>
  </si>
  <si>
    <t>ENCICLOPÉDIA BARSA UNIVERSAL V.18  TRISTÃO-ZWORYKIN</t>
  </si>
  <si>
    <t>BARSA UNIVERSAL</t>
  </si>
  <si>
    <t>A FLAUTA MÁGICA</t>
  </si>
  <si>
    <t>PATERSON</t>
  </si>
  <si>
    <t>KATHERINE PATERSON</t>
  </si>
  <si>
    <t>PONTE PARA TERABÍTIA  2ªED.</t>
  </si>
  <si>
    <t>MORDERNA</t>
  </si>
  <si>
    <t>CONTOS DE FADAS</t>
  </si>
  <si>
    <t>J15f</t>
  </si>
  <si>
    <t>P296p</t>
  </si>
  <si>
    <t>LAROUSEE</t>
  </si>
  <si>
    <t>LAROUSSE CULTURAL</t>
  </si>
  <si>
    <t>ENCICLOPÉDIA</t>
  </si>
  <si>
    <t>CHIQUETTO</t>
  </si>
  <si>
    <t>MARCOS JOSÉ CHIQUETTO</t>
  </si>
  <si>
    <t>GRANDE ENCICLOPÉDIO LAROUSSE CULTURAL V.5  BIE/BRU</t>
  </si>
  <si>
    <t>GRANDE ENCICLOPÉDIO LAROUSSE CULTURAL V.6  BRU/CAR</t>
  </si>
  <si>
    <t>GRANDE ENCICLOPÉDIO LAROUSSE CULTURAL V.7  CAR/CHR</t>
  </si>
  <si>
    <t>GRANDE ENCICLOPÉDIO LAROUSSE CULTURAL V.8  CHR/CON</t>
  </si>
  <si>
    <t>GRANDE ENCICLOPÉDIO LAROUSSE CULTURAL V.9  COM/DEG</t>
  </si>
  <si>
    <t>GRANDE ENCICLOPÉDIO LAROUSSE CULTURAL V.10 DEG/DUB</t>
  </si>
  <si>
    <t>GRANDE ENCICLOPÉDIO LAROUSSE CULTURAL V.11  DUB/ESC</t>
  </si>
  <si>
    <t>GRANDE ENCICLOPÉDIO LAROUSSE CULTURAL V.12  ESC/FEL</t>
  </si>
  <si>
    <t>GRANDE ENCICLOPÉDIO LAROUSSE CULTURAL V.13  FEL/FRI</t>
  </si>
  <si>
    <t>GRANDE ENCICLOPÉDIO LAROUSSE CULTURAL V.14  FRI/GRA</t>
  </si>
  <si>
    <t>GRANDE ENCICLOPÉDIO LAROUSSE CULTURAL V.15  GRA/HIP</t>
  </si>
  <si>
    <t>GRANDE ENCICLOPÉDIO LAROUSSE CULTURAL V.16  HIP/ION</t>
  </si>
  <si>
    <t>GRANDE ENCICLOPÉDIO LAROUSSE CULTURAL V.17  ION/KIT</t>
  </si>
  <si>
    <t>GRANDE ENCICLOPÉDIO LAROUSSE CULTURAL V.18  KIT/LOA</t>
  </si>
  <si>
    <t>GRANDE ENCICLOPÉDIO LAROUSSE CULTURAL V.19  LOA/MAR</t>
  </si>
  <si>
    <t xml:space="preserve">FÍSICA PARA 2º GRAU VOLUME ÚNICO CURSO COMPLETO </t>
  </si>
  <si>
    <t>GRANDE ENCICLOPÉDIA LAROUSSE CULTURAL V.1  A/ALC</t>
  </si>
  <si>
    <t>GRANDE ENCICLOPÉDIA LAROUSSE CULTURAL V.2  ALC/AOS</t>
  </si>
  <si>
    <t>GRANDE ENCICLOPÉDIA LAROUSSE CULTURAL V.3  AOS/AXU</t>
  </si>
  <si>
    <t>GRANDE ENCICLOPÉDIA LAROUSSE CULTURAL V.4  AY/BIE</t>
  </si>
  <si>
    <t>ENCICLOPÉDIA BARSA V.15</t>
  </si>
  <si>
    <t>ENCICLOPÉDIA BARSA V.8</t>
  </si>
  <si>
    <t>ENCICLOPÉDIA BARSA V.9</t>
  </si>
  <si>
    <t>C532f</t>
  </si>
  <si>
    <t>L961b</t>
  </si>
  <si>
    <t>PEQUENAS CENTRAIS HIDRELÉTRICAS NO ESTADO DE SÃO PAULO 2ªED.</t>
  </si>
  <si>
    <t>PÁGINAS &amp; LETRAS</t>
  </si>
  <si>
    <t xml:space="preserve">USINAS TERMELÉTRICAS DE PEQUENO PORTE NO ESTADO DE SÃO PAULO </t>
  </si>
  <si>
    <t>TERMELÉTRICAS</t>
  </si>
  <si>
    <t>USINAS TERMELÉTRICAS DE PEQUENO PORTE NO ESTADO DE SÃO PAULO  E.1</t>
  </si>
  <si>
    <t>USINAS TERMELÉTRICAS DE PEQUENO PORTE NO ESTADO DE SÃO PAULO  E.2</t>
  </si>
  <si>
    <t>U84</t>
  </si>
  <si>
    <t>GOVERNO DE SÃO PAULO</t>
  </si>
  <si>
    <t>ATLAS NATIONAL GEOGRAPHIC - AMÉRICA DO NORTE E CENTRAL  V.6</t>
  </si>
  <si>
    <t>ATLAS NATIONAL GEOGRAPHIC - AMÉRICA DO SUL  V.1</t>
  </si>
  <si>
    <t>ATLAS NATIONAL GEOGRAPHIC - BRASIL V.2</t>
  </si>
  <si>
    <t>ATLAS NATIONAL GEOGRAPHIC - ÁSIA V.7</t>
  </si>
  <si>
    <t>ATLAS NATIONAL GEOGRAPHIC - EUROPA I  V.3</t>
  </si>
  <si>
    <t>ATLAS NATIONAL GEOGRAPHIC - EUROPA III V.5</t>
  </si>
  <si>
    <t>ATLAS NATIONAL GEOGRAPHIC - EUROPA II V.4</t>
  </si>
  <si>
    <t>FUNDAÇÃO DE ASSISTÊNCIA AO ESTUDANTE</t>
  </si>
  <si>
    <t>F977a</t>
  </si>
  <si>
    <t>ATLAS GEOGRÁFICO 3ªed. e.1</t>
  </si>
  <si>
    <t>ATLAS GEOGRÁFICO 2ªed. e.1</t>
  </si>
  <si>
    <t>ATLAS GEOGRÁFICO 2ªed. e.2</t>
  </si>
  <si>
    <t>ATLAS GEOGRÁFICO 2ªed. e.3</t>
  </si>
  <si>
    <t>ATLAS GEOGRÁFICO 3ªed. e.2</t>
  </si>
  <si>
    <t>ATLAS GEOGRÁFICO 2ªed. e.4</t>
  </si>
  <si>
    <t>ATLAS GEOGRÁFICO 3ªed. e.3</t>
  </si>
  <si>
    <t>ATLAS GEOGRÁFICO 2ªed. e.5</t>
  </si>
  <si>
    <t>ATLAS GEOGRÁFICO 2ªed. e.6</t>
  </si>
  <si>
    <t>ATLAS GEOGRÁFICO 2ªed. e.7</t>
  </si>
  <si>
    <t>VICTOR</t>
  </si>
  <si>
    <t>V642p</t>
  </si>
  <si>
    <t>ATLAS GEOGRÁFICO 2ªed. e.8</t>
  </si>
  <si>
    <t>ATLAS GEOGRÁFICO 3ªed. e.4</t>
  </si>
  <si>
    <t>ATLAS GEOGRÁFICO 3ªed. e.5</t>
  </si>
  <si>
    <t>ATLAS GEOGRÁFICO 3ªed. e.6</t>
  </si>
  <si>
    <t>MINISTÉRIO DA EDUCAÇÃO E CULTURA</t>
  </si>
  <si>
    <t>ATLAS HISTÓRICO ESCOLAR 6ªed.</t>
  </si>
  <si>
    <t>M622a</t>
  </si>
  <si>
    <t>ATLAS DE ANATOMIA E SAÚDE</t>
  </si>
  <si>
    <t>BOLSA</t>
  </si>
  <si>
    <t>ATLAS GEOGRÁFICO ESCOLAR 4ªed.</t>
  </si>
  <si>
    <t>PAUL - EMILE VICTOR</t>
  </si>
  <si>
    <t>ATLAS PÓLO NORTE-PÓLO SUL e.2</t>
  </si>
  <si>
    <t>ATLAS PÓLO NORTE-PÓLO SUL e.3</t>
  </si>
  <si>
    <t>ATLAS PÓLO NORTE-PÓLO SUL e.1</t>
  </si>
  <si>
    <t>ATLAS GEOGRÁFICO MUNDIAL E.1</t>
  </si>
  <si>
    <t>ATLAS GEOGRÁFICO MUNDIAL E. 2</t>
  </si>
  <si>
    <t>F711a</t>
  </si>
  <si>
    <t>MANUEL MAURÍCIO DE ALBUQUERQUE</t>
  </si>
  <si>
    <t>ATLAS HISTÓRICO ESCOLAR 8ªed. e.1</t>
  </si>
  <si>
    <t>ATLAS HISTÓRICO ESCOLAR 8ªed. e.2</t>
  </si>
  <si>
    <t>ATLAS HISTÓRICO ESCOLAR 8ªed. e.3</t>
  </si>
  <si>
    <t>ATLAS HISTÓRICO ESCOLAR 8ªed. e.4</t>
  </si>
  <si>
    <t>ATLAS HISTÓRICO ESCOLAR 8ªed. e.5</t>
  </si>
  <si>
    <t>ATLAS HISTÓRICO ESCOLAR 8ªed. e.6</t>
  </si>
  <si>
    <t>ATLAS HISTÓRICO ESCOLAR 8ªed. e.7</t>
  </si>
  <si>
    <t>ATLAS HISTÓRICO ESCOLAR 8ªed. e.8</t>
  </si>
  <si>
    <t>ATLAS HISTÓRICO ESCOLAR 8ªed. e.9</t>
  </si>
  <si>
    <t>ATLAS HISTÓRICO ESCOLAR 8ªed. e.10</t>
  </si>
  <si>
    <t>THE NEW YORK TIMES</t>
  </si>
  <si>
    <t>ATLAS GEOGRÁFICO MUNDIAL E.3</t>
  </si>
  <si>
    <t>BURCHARD</t>
  </si>
  <si>
    <t>BILL BURCHARD</t>
  </si>
  <si>
    <t>DESVENDANDO O AUTOCAD  14  3ªED.</t>
  </si>
  <si>
    <t>B947a</t>
  </si>
  <si>
    <t>ENSINO MÉDIO 3ª SÉRIE MATEMÁTICA V.2</t>
  </si>
  <si>
    <t>HACKER</t>
  </si>
  <si>
    <t>ADMINISTRAÇÃO GERAL/ORGANIZAÇÃO/CONTROLE</t>
  </si>
  <si>
    <t>ATLAS TEMÁTICO: OBSERVATÓRIO DAS MIGRAÇÕES EM SÃO PAULO E.1</t>
  </si>
  <si>
    <t>ATLAS TEMÁTICO: OBSERVATÓRIO DAS MIGRAÇÕES EM SÃO PAULO E.2</t>
  </si>
  <si>
    <t>ATLAS TEMÁTICO: OBSERVATÓRIO DAS MIGRAÇÕES EM SÃO PAULO E.3</t>
  </si>
  <si>
    <t>ATLAS TEMÁTICO: OBSERVATÓRIO DAS MIGRAÇÕES EM SÃO PAULO E.4</t>
  </si>
  <si>
    <t>ATLAS TEMÁTICO: OBSERVATÓRIO DAS MIGRAÇÕES EM SÃO PAULO E.5</t>
  </si>
  <si>
    <t>ATLAS TEMÁTICO: OBSERVATÓRIO DAS MIGRAÇÕES EM SÃO PAULO E.6</t>
  </si>
  <si>
    <t>ATLAS TEMÁTICO: OBSERVATÓRIO DAS MIGRAÇÕES EM SÃO PAULO E.7</t>
  </si>
  <si>
    <t>ATLAS TEMÁTICO: OBSERVATÓRIO DAS MIGRAÇÕES EM SÃO PAULO E.8</t>
  </si>
  <si>
    <t>ROSANA BAENINGER</t>
  </si>
  <si>
    <t>BAENINGER</t>
  </si>
  <si>
    <t>ATLAS TEMÁTICO: OBSERVATÓRIO DAS MIGRAÇÕES EM SÃO PAULO E.9</t>
  </si>
  <si>
    <t>D719L</t>
  </si>
  <si>
    <t>I64m</t>
  </si>
  <si>
    <t xml:space="preserve">DESENVOLVIMENTO PESSOAL E PROFISSIONAL </t>
  </si>
  <si>
    <t>B245d</t>
  </si>
  <si>
    <t>ADMINISTRAÇÃO NOS NOVOS TEMPOS  2ª ed.</t>
  </si>
  <si>
    <t>LISA - GRANDE DICIONÁRIO ENCICLOPÉDICO DA LÍNGUA PORTUGUESA - HISTÓRICO E GEOGRÁFICO 3ªED. V.1   A-D</t>
  </si>
  <si>
    <t>LISA - GRANDE DICIONÁRIO ENCICLOPÉDICO DA LÍNGUA PORTUGUESA - HISTÓRICO E GEOGRÁFICO 3ªED. V.2   E-N</t>
  </si>
  <si>
    <t>LISA - GRANDE DICIONÁRIO ENCICLOPÉDICO DA LÍNGUA PORTUGUESA - HISTÓRICO E GEOGRÁFICO 3ªED. V.3   O-Z</t>
  </si>
  <si>
    <t xml:space="preserve">LISA - GRANDE DICIONÁRIO ENCICLOPÉDICO DA LÍNGUA PORTUGUESA - HISTÓRICO 3ªED. V.4   A-D   </t>
  </si>
  <si>
    <t>LISA - GRANDE DICIONÁRIO ENCICLOPÉDICO DA LÍNGUA PORTUGUESA - GEOGRÁFICO 3ªED. V.5   A-D</t>
  </si>
  <si>
    <t>L769</t>
  </si>
  <si>
    <t xml:space="preserve">DICIONÁRIO </t>
  </si>
  <si>
    <t>B391d</t>
  </si>
  <si>
    <t>M.CASCINO LTDA</t>
  </si>
  <si>
    <t>FÍSICA COMPLETA - ENSINO MÉDIO - LIVRO DO PROFESSOR</t>
  </si>
  <si>
    <t>S719o</t>
  </si>
  <si>
    <t>O CORTIÇO 1ªed.</t>
  </si>
  <si>
    <t>PROFª.</t>
  </si>
  <si>
    <t>FRANCIS B. MACHADO</t>
  </si>
  <si>
    <t>HARDWARE/ARQUITETURA</t>
  </si>
  <si>
    <t>CARLOS MINK</t>
  </si>
  <si>
    <t>CORELDRAW 9  COREL PHOTO-PAINT 9</t>
  </si>
  <si>
    <t>CORELDRAW 9/PHOTO-PAINT 9</t>
  </si>
  <si>
    <t>M663c</t>
  </si>
  <si>
    <t>SOFTWARE I</t>
  </si>
  <si>
    <t>OKUYAMA</t>
  </si>
  <si>
    <t>FABIO YOSHIMITSU OKUYAMA</t>
  </si>
  <si>
    <t>DESENVOLVIMENTO DE SOFTWARE I - CONCEITOS BÁSICOS</t>
  </si>
  <si>
    <t>O41d</t>
  </si>
  <si>
    <t xml:space="preserve">TREINAMENTO EM LINGUAGEM C - MÓDULOS 1 E 2 </t>
  </si>
  <si>
    <t>ADMINISTRAÇÃO INDUSTRIAL/ORGANIZAÇÃO/CONTROLE</t>
  </si>
  <si>
    <t>LINGUAGEM C/PROGRAMAÇÃO/ALGORITMO</t>
  </si>
  <si>
    <t>ARQUITETURA DE SISTEMAS OPERACIONAIS 3ªED.</t>
  </si>
  <si>
    <t>BATTISTI</t>
  </si>
  <si>
    <t>JÚLIO BATTISTI</t>
  </si>
  <si>
    <t>WINDOWS SERVER 2003  CURSO COMPLETO</t>
  </si>
  <si>
    <t>WINDOWS SERVER 2003</t>
  </si>
  <si>
    <t>B336w</t>
  </si>
  <si>
    <t>CONTOS ÁRABES</t>
  </si>
  <si>
    <t>DICIONÁRIO ETNO-HISTÓRICO</t>
  </si>
  <si>
    <t>HISTÓRIA/DICIONÁRIO</t>
  </si>
  <si>
    <t>QUELHAS</t>
  </si>
  <si>
    <t>EDUARDO DOMINGOS SPADA QUELHAS</t>
  </si>
  <si>
    <t>MEDICINA</t>
  </si>
  <si>
    <t>PRIMEIROS SOCORROS</t>
  </si>
  <si>
    <t>ENGENHARIA HIDRÁULICA</t>
  </si>
  <si>
    <t>ELETROTÉCNICA/CORRENTE ALTERNADA</t>
  </si>
  <si>
    <t>MÁQUINAS DE INDUÇÃO TRIFÁSICAS</t>
  </si>
  <si>
    <t>CORRENTES ELÉTRICAS ALTERNADAS POLIFÁSICAS/TRIFÁSICAS</t>
  </si>
  <si>
    <t>CIRCUITOS ELÉTRICOS/ELETRÔNICOS</t>
  </si>
  <si>
    <t>AFRICANA</t>
  </si>
  <si>
    <t>CONTOS BRASILEIROS</t>
  </si>
  <si>
    <t>JÚLIA LOPES DE ALMEIDA</t>
  </si>
  <si>
    <t>A FALÊNCIA E.1</t>
  </si>
  <si>
    <t>A FALÊNCIA E.2</t>
  </si>
  <si>
    <t>A447f</t>
  </si>
  <si>
    <t xml:space="preserve">R696c </t>
  </si>
  <si>
    <t>A CABRA VADIA: NOVAS CONFISSÕES 3ªed.  E.1</t>
  </si>
  <si>
    <t>A CABRA VADIA: NOVAS CONFISSÕES 3ªed.  E.2</t>
  </si>
  <si>
    <t>LUIZ ALBERTO MONIZ BANDEIRA</t>
  </si>
  <si>
    <t>A DESORDEM MUNDIAL: O ESPECTRO DA TOTAL DOMINAÇÃO 5ªED. E.1</t>
  </si>
  <si>
    <t>A DESORDEM MUNDIAL: O ESPECTRO DA TOTAL DOMINAÇÃO 5ªED. E.2</t>
  </si>
  <si>
    <t>POLÍTICA</t>
  </si>
  <si>
    <t>M379q</t>
  </si>
  <si>
    <t>RESTAURAR</t>
  </si>
  <si>
    <t>302.23</t>
  </si>
  <si>
    <t>ECOLOGIA/CIDADANIA</t>
  </si>
  <si>
    <t>LIDERANÇA/SUCESSO</t>
  </si>
  <si>
    <t>ADMINISTRAÇÃO CLÁSSICA/NEOCLÁSSICA/COMPORTAMENTAL</t>
  </si>
  <si>
    <t>ADMINISTRAÇÃO INDUSTRIAL/COORDENAÇÃO/CONTROLE</t>
  </si>
  <si>
    <t>COMPORTAMENTO</t>
  </si>
  <si>
    <t>LITERATURA ANGOLANA</t>
  </si>
  <si>
    <t>M721t</t>
  </si>
  <si>
    <t>M721u</t>
  </si>
  <si>
    <t>M721e</t>
  </si>
  <si>
    <t xml:space="preserve">CONTABILIDADE  </t>
  </si>
  <si>
    <t>CURSO DE INSTRUMENTAÇÃO ELETRÔNICA V.II</t>
  </si>
  <si>
    <t>MULTÍMETROS</t>
  </si>
  <si>
    <t>RELAÇÃO PÚBLICA</t>
  </si>
  <si>
    <t>CIÊNCIA</t>
  </si>
  <si>
    <t>CIÊNCIAS/ENGENHARIA</t>
  </si>
  <si>
    <t>MECÂNICA CELESTE</t>
  </si>
  <si>
    <t>B584c</t>
  </si>
  <si>
    <t>VIDA FAMILIAR/MENINOS/CRIAÇÃO</t>
  </si>
  <si>
    <t xml:space="preserve">CIÊNCIA  </t>
  </si>
  <si>
    <t>VIAGENS</t>
  </si>
  <si>
    <t>GUERRA</t>
  </si>
  <si>
    <t>SÉRGIO FERREIRA DO AMARAL</t>
  </si>
  <si>
    <t>APLICACIONES EDUCATIVAS Y NUEVOS LENGUAJES DE LAS TIC</t>
  </si>
  <si>
    <t>GRAF. FE</t>
  </si>
  <si>
    <t>TECNOLOGIA EDUCACIONAL</t>
  </si>
  <si>
    <t>TRANSFORMANDO IDÉIAS EM NEGÓCIOS 2ªED.</t>
  </si>
  <si>
    <t>MARCELO CARDOSO DE AZEVEDO</t>
  </si>
  <si>
    <t>ESTRUTURA E ANÁLISE DAS DEMONSTRAÇÕES FINANCEIRAS</t>
  </si>
  <si>
    <t>MANUAL COMPLETO DO HACKER: ULTIMATE EDITION 5ªED.</t>
  </si>
  <si>
    <t>BOOK EXPRESS</t>
  </si>
  <si>
    <t>MONK</t>
  </si>
  <si>
    <t>SIMON MONK</t>
  </si>
  <si>
    <t>PROJETOS COM ARDUINO E ANDROID</t>
  </si>
  <si>
    <t>ARDUINO/ANDROID</t>
  </si>
  <si>
    <t>HELOÍSA VIEIRA DA ROCHA</t>
  </si>
  <si>
    <t>DESIGN E AVALIAÇÃO DE INTERFACES HUMANO-COMPUTADOR</t>
  </si>
  <si>
    <t>NIED/UNICAMP</t>
  </si>
  <si>
    <t>INTERFACES</t>
  </si>
  <si>
    <t>DAVID WEINBERG</t>
  </si>
  <si>
    <t xml:space="preserve">A NOVA DESORDEM DIGITAL </t>
  </si>
  <si>
    <t>TECNOLOGIA DA INFORMAÇÃO/GESTÃO DE CONHECIMENTOS</t>
  </si>
  <si>
    <t>MAURÍCIO SAMY SILVA</t>
  </si>
  <si>
    <t>HTML 5</t>
  </si>
  <si>
    <t>VISUALIZANDO DADOS</t>
  </si>
  <si>
    <t>FRY</t>
  </si>
  <si>
    <t>FLÁVIO GOMES DA SILVA LISBOA</t>
  </si>
  <si>
    <t>ORQUESTRANDO APLICAÇÕES PHP COM SYMFONY</t>
  </si>
  <si>
    <t>PHP</t>
  </si>
  <si>
    <t>A FALÊNCIA E.3</t>
  </si>
  <si>
    <t>A FALÊNCIA E.4</t>
  </si>
  <si>
    <t>A FALÊNCIA E.5</t>
  </si>
  <si>
    <t>VIA LEITURA</t>
  </si>
  <si>
    <t>ALGUMA POESIA 1ª ed. e.4</t>
  </si>
  <si>
    <t>ALGUMA POESIA 1ª ed. e.5</t>
  </si>
  <si>
    <t>TERRA SONÂMBULA 1ªED. E.7</t>
  </si>
  <si>
    <t>TERRA SONÂMBULA 1ªED. E.8</t>
  </si>
  <si>
    <t>TERRA SONÂMBULA 1ªED. E.9</t>
  </si>
  <si>
    <t>TERRA SONÂMBULA 1ªED. E.10</t>
  </si>
  <si>
    <t>FICÇÃO MOÇAMBICANA</t>
  </si>
  <si>
    <t>MENSAGEM E.1</t>
  </si>
  <si>
    <t>MENSAGEM E.2</t>
  </si>
  <si>
    <t>MENSAGEM E.3</t>
  </si>
  <si>
    <t>MENSAGEM E.4</t>
  </si>
  <si>
    <t>MENSAGEM E.5</t>
  </si>
  <si>
    <t>BERNARDO CARVALHO</t>
  </si>
  <si>
    <t>NOVE NOITES e.1</t>
  </si>
  <si>
    <t>NOVE NOITES e.2</t>
  </si>
  <si>
    <t>NOVE NOITES e.3</t>
  </si>
  <si>
    <t>MURILO OLIVEIRA DE CASTRO COELHO</t>
  </si>
  <si>
    <t>REDAÇÃO PARA O ENEM</t>
  </si>
  <si>
    <t>EDIPRO</t>
  </si>
  <si>
    <t>ENEM/REDAÇÃO</t>
  </si>
  <si>
    <t xml:space="preserve">MATOS </t>
  </si>
  <si>
    <t>POEMAS ESCOLHIDOS e.1</t>
  </si>
  <si>
    <t>POEMAS ESCOLHIDOS e.2</t>
  </si>
  <si>
    <t>POEMAS ESCOLHIDOS e.3</t>
  </si>
  <si>
    <t>POEMAS ESCOLHIDOS e.4</t>
  </si>
  <si>
    <t>POEMAS ESCOLHIDOS e.5</t>
  </si>
  <si>
    <t>M425p</t>
  </si>
  <si>
    <t>ANGÚSTIA e.1</t>
  </si>
  <si>
    <t>ANGÚSTIA e.2</t>
  </si>
  <si>
    <t>ANGÚSTIA e.3</t>
  </si>
  <si>
    <t>NOVE NOITES e.4</t>
  </si>
  <si>
    <t>NOVE NOITES e.5</t>
  </si>
  <si>
    <t>M499r</t>
  </si>
  <si>
    <t>ROMANCEIRO DA INCONFIDÊNCIA e.1</t>
  </si>
  <si>
    <t>ROMANCEIRO DA INCONFIDÊNCIA e.2</t>
  </si>
  <si>
    <t>ROMANCEIRO DA INCONFIDÊNCIA e.3</t>
  </si>
  <si>
    <t>ROMANCEIRO DA INCONFIDÊNCIA e.4</t>
  </si>
  <si>
    <t>RACIONAIS MC'S</t>
  </si>
  <si>
    <t>782.42</t>
  </si>
  <si>
    <t>SOBREVIVENDO NO INFERNO 1ª ED.e.1</t>
  </si>
  <si>
    <t>SOBREVIVENDO NO INFERNO 1ª ED.e.2</t>
  </si>
  <si>
    <t>SOBREVIVENDO NO INFERNO 1ª ED.e.3</t>
  </si>
  <si>
    <t>SOBREVIVENDO NO INFERNO 1ª ED.e.4</t>
  </si>
  <si>
    <t>SOBREVIVENDO NO INFERNO 1ª ED.e.5</t>
  </si>
  <si>
    <t>JAVASCRIPT: GUIA DO PROGRAMADOR</t>
  </si>
  <si>
    <t>JAVASCRIPT/LINGUAGEM DE PROGRAMAÇÃO</t>
  </si>
  <si>
    <t>R121s</t>
  </si>
  <si>
    <t>L769o</t>
  </si>
  <si>
    <t>W423n</t>
  </si>
  <si>
    <t>R672d</t>
  </si>
  <si>
    <t>M745p</t>
  </si>
  <si>
    <t>D713t</t>
  </si>
  <si>
    <t>C672r</t>
  </si>
  <si>
    <t>K52t</t>
  </si>
  <si>
    <t xml:space="preserve">STEPHEN KING </t>
  </si>
  <si>
    <t>A AUTO-ESTRADA</t>
  </si>
  <si>
    <t>K52a</t>
  </si>
  <si>
    <t xml:space="preserve">INGLÊS  </t>
  </si>
  <si>
    <t>RECORDAÇÕES DO ESCRIVÃO ISAÍAS CAMINHA 1ªed. e.02</t>
  </si>
  <si>
    <t>OS SERTÕES e.1</t>
  </si>
  <si>
    <t xml:space="preserve">O DIÁRIO DE UM MAGO 26ªed. e.2 </t>
  </si>
  <si>
    <t>O DIÁRIO DE UM MAGO 26ªed. e.1</t>
  </si>
  <si>
    <t>HÁBITO/CÉREBRO</t>
  </si>
  <si>
    <t>D754a</t>
  </si>
  <si>
    <t>LITERATURA PORTUGUESA</t>
  </si>
  <si>
    <t>ARENDIT</t>
  </si>
  <si>
    <t>EDNILSON JOSÉ ARENDIT</t>
  </si>
  <si>
    <t>INTRODUÇÃO À ECONOMIA DO TURISMO  2ªED.</t>
  </si>
  <si>
    <t>TURISMO</t>
  </si>
  <si>
    <t>338.47</t>
  </si>
  <si>
    <t>DEGEN</t>
  </si>
  <si>
    <t>RONALD JEAN DEGEN</t>
  </si>
  <si>
    <t>O EMPREENDEDOR: FUNDAMENTOS DA INICIATIVA EMPRESARIAL</t>
  </si>
  <si>
    <t>CASTELLI</t>
  </si>
  <si>
    <t>GERALDO CASTELLI</t>
  </si>
  <si>
    <t>ADMINISTRAÇÃO HOTELEIRA 9ªED.</t>
  </si>
  <si>
    <t>EDUCS</t>
  </si>
  <si>
    <t>CAXIAS DO SUL</t>
  </si>
  <si>
    <t>HOTELARIA</t>
  </si>
  <si>
    <t>DUBRIN</t>
  </si>
  <si>
    <t>ANDREW J. DUBRIN</t>
  </si>
  <si>
    <t>PRINCÍPIOS DE ADMINISTRAÇÃO 4ªED.</t>
  </si>
  <si>
    <t>333.91</t>
  </si>
  <si>
    <t>VIAGENS/COMUNICAR</t>
  </si>
  <si>
    <t>COMBATE AO TRABALHO ESCRAVO: CONQUISTAS, ESTRATÉGIAS E DESAFIOS E.1</t>
  </si>
  <si>
    <t>COMBATE AO TRABALHO ESCRAVO: CONQUISTAS, ESTRATÉGIAS E DESAFIOS E.2</t>
  </si>
  <si>
    <t>I24L</t>
  </si>
  <si>
    <t>FILOSOFIA/PENSADORES</t>
  </si>
  <si>
    <t xml:space="preserve">CURY </t>
  </si>
  <si>
    <t>AUTORREALIZAÇÃO/SUCESSO</t>
  </si>
  <si>
    <t>C975n</t>
  </si>
  <si>
    <t>GEORGE</t>
  </si>
  <si>
    <t>ELIZABETH GEORGE</t>
  </si>
  <si>
    <t>MÁSCARAS DA ILUSÃO</t>
  </si>
  <si>
    <t>CONTROLADORES/CLP</t>
  </si>
  <si>
    <t>E.L.JAMES</t>
  </si>
  <si>
    <t>J27ce</t>
  </si>
  <si>
    <t>J27cL</t>
  </si>
  <si>
    <t>CINQUENTA TONS DE CINZA  V.1</t>
  </si>
  <si>
    <t>CINQUENTA TONS MAIS ESCUROS V.2</t>
  </si>
  <si>
    <t>FRIEDRICH WILHELM NIETZSCHE</t>
  </si>
  <si>
    <t xml:space="preserve">ASSIM FALAVA ZARATUSTRA: UM LIVRO PARA TODOS E PARA NINGUÉM </t>
  </si>
  <si>
    <t>N677a</t>
  </si>
  <si>
    <t>BIOLOGIA/CITOGENÉTICA</t>
  </si>
  <si>
    <t>GENÉTICA/CITOLOGIA</t>
  </si>
  <si>
    <t>NOVELLI</t>
  </si>
  <si>
    <t>LUCA NOVELLI</t>
  </si>
  <si>
    <t>MENDEL E A INVASÃO DOS TRANSGÊNICOS</t>
  </si>
  <si>
    <t>ALIGHIERI</t>
  </si>
  <si>
    <t>DANTE ALIGHIERI</t>
  </si>
  <si>
    <t>HERMARY-VIEILLE</t>
  </si>
  <si>
    <t>CATHERINE HERMARY-VIEILLE</t>
  </si>
  <si>
    <t>O INICIADO: A HISTÓRIA DE SANIT-GERMAIN  3ªED.</t>
  </si>
  <si>
    <t>NOVA ERA</t>
  </si>
  <si>
    <t>ROMANCE FRANCÊS</t>
  </si>
  <si>
    <t>LIRA DOS VINTE ANOS 2ªED.</t>
  </si>
  <si>
    <t>COLEÇÃO PENSAMENTO &amp; VIDA V.3  DANTE ALIGHIERI</t>
  </si>
  <si>
    <t xml:space="preserve">ANDRÉ CAMPOS MESQUITA </t>
  </si>
  <si>
    <t>COLEÇÃO PENSAMENTO &amp; VIDA V.2  DARWIN</t>
  </si>
  <si>
    <t>N938m</t>
  </si>
  <si>
    <t>A411c</t>
  </si>
  <si>
    <t>H551i</t>
  </si>
  <si>
    <t>A994L</t>
  </si>
  <si>
    <t>M578c</t>
  </si>
  <si>
    <t>EUROPA: GUIA DE CONVERSAÇÃO PARA VIAGENS</t>
  </si>
  <si>
    <t>A678i</t>
  </si>
  <si>
    <t>C348a</t>
  </si>
  <si>
    <t>D813p</t>
  </si>
  <si>
    <t>C729</t>
  </si>
  <si>
    <t>D317e</t>
  </si>
  <si>
    <t xml:space="preserve">BARRETO  </t>
  </si>
  <si>
    <t>G347m</t>
  </si>
  <si>
    <t>B886c</t>
  </si>
  <si>
    <t>PSICOLOGIA APLICADA À ADMINISTRAÇÃO 5ªED. E.6</t>
  </si>
  <si>
    <t>HARDWARE CURSO COMPLETO 4ª ED.</t>
  </si>
  <si>
    <t>T689h</t>
  </si>
  <si>
    <t>B724r</t>
  </si>
  <si>
    <t>MORITA</t>
  </si>
  <si>
    <t>TAKASHI MORITA</t>
  </si>
  <si>
    <t>A ÚLTIMA MENSAGEM DE HIROSHIMA: O QUE VI E COMO SOBREVIVI À BOMBA ATÔMICA</t>
  </si>
  <si>
    <t>GUERRA MUNDIAL</t>
  </si>
  <si>
    <t>940.53</t>
  </si>
  <si>
    <t>M862u</t>
  </si>
  <si>
    <t>GUERRA MUNDIAL/JAPÃO</t>
  </si>
  <si>
    <t xml:space="preserve">FRANK </t>
  </si>
  <si>
    <t>ANNE FRANK</t>
  </si>
  <si>
    <t>O DIÁRIO DE ANNE FRANK 21ªED.</t>
  </si>
  <si>
    <t>F828d</t>
  </si>
  <si>
    <t xml:space="preserve">GUERRA MUNDIAL </t>
  </si>
  <si>
    <t>BEN FRY</t>
  </si>
  <si>
    <t>F946v</t>
  </si>
  <si>
    <t>NINGUÉM ME ENTENDE NESSA CASA! 1ªED.</t>
  </si>
  <si>
    <t>C972n</t>
  </si>
  <si>
    <t>BRYANT</t>
  </si>
  <si>
    <t>ANNIE BRYANT</t>
  </si>
  <si>
    <t>GAROTAS DA RUA BEACON: MÁS NOTÍCIAS/BOAS NOTÍCIAS</t>
  </si>
  <si>
    <t>B915g</t>
  </si>
  <si>
    <t>GAROTAS DA RUA BEACON: PIORES INIMIGAS/MELHORES AMIGAS 1ªED.</t>
  </si>
  <si>
    <t>O PEQUENO PRÍNCIPE  1ªED</t>
  </si>
  <si>
    <t>PÉ DA LETRA</t>
  </si>
  <si>
    <t>O PEQUENO PRÍNCIPE  2ªED.</t>
  </si>
  <si>
    <t>H. G. WELLS</t>
  </si>
  <si>
    <t xml:space="preserve">A MÁQUINA DO TEMPO </t>
  </si>
  <si>
    <t>W453m</t>
  </si>
  <si>
    <t>AMPLIFICADOR OPERACIONAL e.1</t>
  </si>
  <si>
    <t>AMPLIFICADOR OPERACIONAL e.3</t>
  </si>
  <si>
    <t>AMPLICIDADOR OPERACIONAL e.4</t>
  </si>
  <si>
    <t>AMPLIFICADORES/CIRCUITOS</t>
  </si>
  <si>
    <t>A848v</t>
  </si>
  <si>
    <t>A848a</t>
  </si>
  <si>
    <t>MANIFESTO DO PARTIDO COMUNISTA 3ªED.</t>
  </si>
  <si>
    <t>ADMINISTRAÇÃO DA PRODUÇÃO 2ªED. e.02</t>
  </si>
  <si>
    <t>ADMINISTRAÇÃO DA PRODUÇÃO 2ªED. E.8</t>
  </si>
  <si>
    <t>O ATENEU E.3</t>
  </si>
  <si>
    <t>O ATENEU E.4</t>
  </si>
  <si>
    <t>O ATENEU E.5</t>
  </si>
  <si>
    <t>O ATENEU E.6</t>
  </si>
  <si>
    <t>O ATENEU E.7</t>
  </si>
  <si>
    <t>O ATENEU E.8</t>
  </si>
  <si>
    <t>O ATENEU E.9</t>
  </si>
  <si>
    <t>O ATENEU E.10</t>
  </si>
  <si>
    <t>O ATENEU E.11</t>
  </si>
  <si>
    <t>QUESTÃO DE PELE</t>
  </si>
  <si>
    <t>LÍNGUA GERAL</t>
  </si>
  <si>
    <t>HÉLIO ALBUQUERQUE LOUREIRO</t>
  </si>
  <si>
    <t>LABORATÓRIO DE DISPOSITIVOS ELETRÔNICOS</t>
  </si>
  <si>
    <t>MORRIS</t>
  </si>
  <si>
    <t>ROBERT L. MORRIS</t>
  </si>
  <si>
    <t>PROJETOS COM CIRCUITOS INTEGRADOS TTL</t>
  </si>
  <si>
    <t>LATHI</t>
  </si>
  <si>
    <t>B.P. LATHI</t>
  </si>
  <si>
    <t>SISTEMAS DE COMUNIÇÃO</t>
  </si>
  <si>
    <t xml:space="preserve">GUANABARA  </t>
  </si>
  <si>
    <t xml:space="preserve">FRANCHI </t>
  </si>
  <si>
    <t>INVERSORES DE FREQUÊNCIA: TEORIA E APLICAÇÕES</t>
  </si>
  <si>
    <t>FONTES DE ALIMENTAÇÃO</t>
  </si>
  <si>
    <t>CIRCUITOS ELETRÔNICO</t>
  </si>
  <si>
    <t>R585L</t>
  </si>
  <si>
    <t>AUTOMAÇÃO INDUSTRIAL  2ªED.</t>
  </si>
  <si>
    <t>L892L</t>
  </si>
  <si>
    <t>DISPOSITIVOS/DIODO</t>
  </si>
  <si>
    <t>LÓGICA DIGITAL/CIRCUITOS</t>
  </si>
  <si>
    <t>M875p</t>
  </si>
  <si>
    <t>L352s</t>
  </si>
  <si>
    <t>ELETRICIDADE/RUÍDOS/COMUNICAÇÃO</t>
  </si>
  <si>
    <t>F816i</t>
  </si>
  <si>
    <t>B813f</t>
  </si>
  <si>
    <t>RECICAR</t>
  </si>
  <si>
    <t>JAN NOVAES RECICAR</t>
  </si>
  <si>
    <t>PORTAS LÓGICAS E CIRCUITOS COMBINACIONAIS</t>
  </si>
  <si>
    <t>PORTAS LÓGICAS/CIRCUITOS</t>
  </si>
  <si>
    <t>B813e</t>
  </si>
  <si>
    <t>A HERDEIRA 34ªED.</t>
  </si>
  <si>
    <t>BARDUGO</t>
  </si>
  <si>
    <t>LEIGH BARDUGO</t>
  </si>
  <si>
    <t>SOMBRA E OSSOS 2ªED. V.1 (TRILOGIA GRISHA)</t>
  </si>
  <si>
    <t>SANTUÁRIO</t>
  </si>
  <si>
    <t>R643s</t>
  </si>
  <si>
    <t>PORTUGUÊS/REDAÇÃO</t>
  </si>
  <si>
    <t>SOL E TORMENTA  2ªED. V.2 (TRILOGIA GRISHA)</t>
  </si>
  <si>
    <t>SOL E TORMENTA  1ªED. V.2 (TRILOGIA GRISHA)</t>
  </si>
  <si>
    <t>MANUAL DE REFRIGERAÇÃO</t>
  </si>
  <si>
    <t>DOSSAT</t>
  </si>
  <si>
    <t>ROY J. DOSSAT</t>
  </si>
  <si>
    <t>LOBOSCO</t>
  </si>
  <si>
    <t>ORLANDO SÍLVIO LOBOSCO</t>
  </si>
  <si>
    <t>SELEÇÃO E APLICAÇÃO DE MOTORES ELÉTRICOS</t>
  </si>
  <si>
    <t>MATEMÁTICA ENSINO MÉDIO VOLUME ÚNICO - ESPECIAL ENEM 1998-1999-2000</t>
  </si>
  <si>
    <t>McGRAW-HIL</t>
  </si>
  <si>
    <t>MOTORES ELÉTRICOS</t>
  </si>
  <si>
    <t>REFRIGERAÇÃO</t>
  </si>
  <si>
    <t>TORQUATO</t>
  </si>
  <si>
    <t>STÉLIO TORQUATO</t>
  </si>
  <si>
    <t>ARMAZÉM DA CULTURA</t>
  </si>
  <si>
    <t>O ALIENISTA  3ªED.</t>
  </si>
  <si>
    <t>O ALIENISTA   31ªED.</t>
  </si>
  <si>
    <t>MAYOMBE E.10</t>
  </si>
  <si>
    <t>CASA DOS MUNDOS</t>
  </si>
  <si>
    <t>DOM CASMURRO 1ªed.</t>
  </si>
  <si>
    <t>CIRANDA DE PEDRAS 31ªED.</t>
  </si>
  <si>
    <t>GROGAN</t>
  </si>
  <si>
    <t>JOHN GROGAN</t>
  </si>
  <si>
    <t>MARLEY E EU: A VIDA E O AMOR AO LADO DO PIOR CÃO DO MUNDO</t>
  </si>
  <si>
    <t>G873m</t>
  </si>
  <si>
    <t>PIKE</t>
  </si>
  <si>
    <t>APRILYNNE</t>
  </si>
  <si>
    <t xml:space="preserve">ASAS: SÉRIE 3ªED. V.1 </t>
  </si>
  <si>
    <t>P635a</t>
  </si>
  <si>
    <t>ENCANTOS: SÉRIE V.2</t>
  </si>
  <si>
    <t>P635e</t>
  </si>
  <si>
    <t>APRILYNNE PIKE</t>
  </si>
  <si>
    <t>ILUSÕES</t>
  </si>
  <si>
    <t>P635i</t>
  </si>
  <si>
    <t>DESTINOS</t>
  </si>
  <si>
    <t>P635d</t>
  </si>
  <si>
    <t>D724m</t>
  </si>
  <si>
    <t>621.56</t>
  </si>
  <si>
    <t>FÍSICA APLICADA</t>
  </si>
  <si>
    <t>621.46</t>
  </si>
  <si>
    <t>L799s</t>
  </si>
  <si>
    <t>HARDWARE</t>
  </si>
  <si>
    <t>PRIMAS EM CORDEL E.1</t>
  </si>
  <si>
    <t>PRIMAS EM CORDEL E.2</t>
  </si>
  <si>
    <t>398.2</t>
  </si>
  <si>
    <t>P227f</t>
  </si>
  <si>
    <t>B813c</t>
  </si>
  <si>
    <t>657.46</t>
  </si>
  <si>
    <t>CONTABILIDADE TRIBUTÁRIA/LEIS/LEGISLAÇÃO</t>
  </si>
  <si>
    <t>CONTABILIDADE/ESTATÍSTICA/MATEMÁTICA FINANCEIRA</t>
  </si>
  <si>
    <t>EMPRESA/TÉCNICA COMERCIAL</t>
  </si>
  <si>
    <t>657.3</t>
  </si>
  <si>
    <t>DINÂMICA DE GRUPO</t>
  </si>
  <si>
    <t>MARKETING PESSOAL/LIDERANÇA/RECURSOS HUMANOS</t>
  </si>
  <si>
    <t>ATRIBUTOS/ANÁLISE</t>
  </si>
  <si>
    <t>GESTÃO DE PESSOAS 2ª ed.e.2</t>
  </si>
  <si>
    <t>GESTÃO DE PESSOAS/TREINAMENTO/SELEÇÃO/RECRUTAMENTO</t>
  </si>
  <si>
    <t>COMPETENCIA PROFISSIONAL/INTERPRETAÇÃO DE TEXTO/LEITURA</t>
  </si>
  <si>
    <t>ORGANIZAÇÃO/DIREÇÃO DA PRODUÇÃO</t>
  </si>
  <si>
    <t>GESTÃO DOS TALENTOS/APTIDÃO/EFICIÊNCIA</t>
  </si>
  <si>
    <t>DIREITO TRABALHISTA/LEGISLAÇÃO</t>
  </si>
  <si>
    <t>RECRUTAMENTO/SELEÇÃO/TREINAMENTO</t>
  </si>
  <si>
    <t>PSICOLOGIA APLICADA/INDUSTRIAL/COMPORTAMENTO HUMANO</t>
  </si>
  <si>
    <t>RECRUTAMENTO/SELEÇÃO/MÃO DE OBRA</t>
  </si>
  <si>
    <t>COMPORTAMENTO PESSOAL/COMPETÊNCIA/ESTRATÉGIA</t>
  </si>
  <si>
    <t>CONTRATO DE TRABALHO/FOLHA DE PAGAMENTO</t>
  </si>
  <si>
    <t>LIDERANÇA/MOTIVAÇÃO/AVALIAÇÃO</t>
  </si>
  <si>
    <t>SOCIOLOGIA INDUSTRIAL/COMPORTAMENTO ORGANIZACIONAL</t>
  </si>
  <si>
    <t>RELAÇÕES PESSOAIS/LIDERANÇA/COMUNICAÇÃO</t>
  </si>
  <si>
    <t>MOTIVAÇÃO/DESEMPENHO</t>
  </si>
  <si>
    <t>MOTIVAÇÃO/COMPORTAMENTO/AVALIAÇÃO/LIDERANÇA</t>
  </si>
  <si>
    <t>SUPERVISÃO/MOTIVAÇÃO</t>
  </si>
  <si>
    <t>CHEFE/GERÊNCIA/SUCESSO</t>
  </si>
  <si>
    <t>LÍDER/DIREÇÃO/LIDERANÇA</t>
  </si>
  <si>
    <t>METODOLOGIA/ANÁLISE COMPORTAMENTAL</t>
  </si>
  <si>
    <t>ANÁLISE DE SISTEMAS/ORGANIZAÇÃO</t>
  </si>
  <si>
    <t>PLANEJAMENTO/ORGANIZAÇÃO/DIREÇÃO</t>
  </si>
  <si>
    <t>658.42</t>
  </si>
  <si>
    <t>EMPREENDEDOR/EMPREENDEDORISMO</t>
  </si>
  <si>
    <t>COMUNICAÇÃO/PLANEJAMENTO/RELAÇÕES PÚBLICAS</t>
  </si>
  <si>
    <t>COMUNICAÇÃO/RELAÇÕES PÚBLICAS</t>
  </si>
  <si>
    <t xml:space="preserve">PLANEJAMENTO/SISTEMAS DE INFORMAÇÃO/SISTEMAS ERP </t>
  </si>
  <si>
    <t>INVESTIMENTOS/FINANCEIRO</t>
  </si>
  <si>
    <t>NEGÓCIOS/PROCESSO</t>
  </si>
  <si>
    <t>S841m</t>
  </si>
  <si>
    <t>GERENTES</t>
  </si>
  <si>
    <t>ADMINISTRAÇÃO DE RECURSOS HUMANOS 13ªed. E.8</t>
  </si>
  <si>
    <t>LOGÍSTICA EMPRESARIAL: O PROCESSO DE INTEGRAÇÃO DA CADEIA DE SUPRIMENTO 1ªED.E.7</t>
  </si>
  <si>
    <t>LOGÍSTICA EMPRESARIAL: O PROCESSO DE INTEGRAÇÃO DA CADEIA DE SUPRIMENTO 1ªED.E.8</t>
  </si>
  <si>
    <t>LOGÍSTICA EMPRESARIAL: O PROCESSO DE INTEGRAÇÃO DA CADEIA DE SUPRIMENTO 1ªED E.6</t>
  </si>
  <si>
    <t>L485t</t>
  </si>
  <si>
    <t>PROF.</t>
  </si>
  <si>
    <t>FRUTOS DA GLORIOSA 1ªED.</t>
  </si>
  <si>
    <t>ORGANIZADORES</t>
  </si>
  <si>
    <t xml:space="preserve">LUDOVICO </t>
  </si>
  <si>
    <t>NELSON LUDOVICO</t>
  </si>
  <si>
    <t>LOGÍSTICA DE TRANSPORTES INTERNACIONAIS</t>
  </si>
  <si>
    <t>DAVID B. GRANT</t>
  </si>
  <si>
    <t>GESTÃO DE LOGÍSTICA E CADEIA DE SUPRIMENTOS 1ªED.</t>
  </si>
  <si>
    <t>LOGÍSTICA INDUSTRIAL INTEGRADA 3ªED.</t>
  </si>
  <si>
    <t>LOGÍSTICA INDUSTRIAL</t>
  </si>
  <si>
    <t>D'SALETE</t>
  </si>
  <si>
    <t>MARCELO D'SALETE</t>
  </si>
  <si>
    <t>ANGOLA JANGA: UMA HISTÓRIA DE PALMARES 2ªED.</t>
  </si>
  <si>
    <t>VENETA</t>
  </si>
  <si>
    <t xml:space="preserve">HISTÓRIAS QUE OS JORNAIS NÃO CONTAM 3ªED. </t>
  </si>
  <si>
    <t>GIONO</t>
  </si>
  <si>
    <t>JEAN GIONO</t>
  </si>
  <si>
    <t>O HOMEM QUE PLANTAVA ÁRVORES 2ªED.</t>
  </si>
  <si>
    <t>LITERATURA FRANCESA</t>
  </si>
  <si>
    <t>VALVERDE</t>
  </si>
  <si>
    <t>JULIANA VALVERDE</t>
  </si>
  <si>
    <t>ÔZÉ EDITORA</t>
  </si>
  <si>
    <t>MINDINHO MAIOR DE TODOS e.1</t>
  </si>
  <si>
    <t>MINDINHO MAIOR DE TODOS e.2</t>
  </si>
  <si>
    <t>MINDINHO MAIOR DE TODOS e.3</t>
  </si>
  <si>
    <t>ALAIN-FOURNIER</t>
  </si>
  <si>
    <t>O BOSQUE DAS ILUSÕES PERDIDAS 1ªED.</t>
  </si>
  <si>
    <t>CORPO E AMOR 1ªED.</t>
  </si>
  <si>
    <t>GRADIVA</t>
  </si>
  <si>
    <t>PONCIÁ VICÊNCIO 4ªED.</t>
  </si>
  <si>
    <t>A VELHA IZERGUIL E OUTROS CONTOS</t>
  </si>
  <si>
    <t>KALINKA</t>
  </si>
  <si>
    <t>LITERATURA RUSSA</t>
  </si>
  <si>
    <t>MIRON</t>
  </si>
  <si>
    <t>VICKI MIRON</t>
  </si>
  <si>
    <t xml:space="preserve">DEWEY: UM GATO ENTRE LIVROS </t>
  </si>
  <si>
    <t>GATO/BIOGRAFIA</t>
  </si>
  <si>
    <t>UNICÓRNIO AZUL</t>
  </si>
  <si>
    <t>636.8</t>
  </si>
  <si>
    <t>M995d</t>
  </si>
  <si>
    <t>G661v</t>
  </si>
  <si>
    <t>E92p</t>
  </si>
  <si>
    <t>M983c</t>
  </si>
  <si>
    <t>A317b</t>
  </si>
  <si>
    <t>G494h</t>
  </si>
  <si>
    <t>V135m</t>
  </si>
  <si>
    <t>P211L</t>
  </si>
  <si>
    <t>G761g</t>
  </si>
  <si>
    <t>L946L</t>
  </si>
  <si>
    <t>F944</t>
  </si>
  <si>
    <t>REGINA DRUMMOND</t>
  </si>
  <si>
    <t xml:space="preserve">PANDA BOOK </t>
  </si>
  <si>
    <t>D795q</t>
  </si>
  <si>
    <t>MAYOMBE E.11</t>
  </si>
  <si>
    <t>LAB.</t>
  </si>
  <si>
    <t>LITERATURA INGLESA</t>
  </si>
  <si>
    <t>FRANKENSTEIN 1ªED.</t>
  </si>
  <si>
    <t>MANIFESTO DO PARTIDO COMUNISTA  2ªED.E.2</t>
  </si>
  <si>
    <t>MANIFESTO DO PARTIDO COMUNISTA  2ªED. E.1</t>
  </si>
  <si>
    <t>RUBENS GARBER RIBEIRO</t>
  </si>
  <si>
    <t>TUDO SOBRE AUTO CAD: VERSÕES 14 E 2000</t>
  </si>
  <si>
    <t>AUTOCAD/INFORMÁTIVA</t>
  </si>
  <si>
    <t>R484t</t>
  </si>
  <si>
    <t>BELLISSIMA 3ªED.</t>
  </si>
  <si>
    <t>SAPATO DE SALTO 3ªED.</t>
  </si>
  <si>
    <t>PRIDE AND PREJUDICE 1ªED.</t>
  </si>
  <si>
    <t>MACMILLAN EDUCATION DO BRASIL</t>
  </si>
  <si>
    <t>SHERLOCK HOLMES: UM ESTUDO EM VERMELHO 2ªED.</t>
  </si>
  <si>
    <t>DELMAS</t>
  </si>
  <si>
    <t>ANA CAROLINA DELMAS</t>
  </si>
  <si>
    <t>SANGUE AZUL</t>
  </si>
  <si>
    <t>MIGUILIM</t>
  </si>
  <si>
    <t>RUBEM ALVES</t>
  </si>
  <si>
    <t>CONVERSAS SOBRE POLÍTICA 1ªED.</t>
  </si>
  <si>
    <t>JOÃO DE JESUS PAES LOUREIRO</t>
  </si>
  <si>
    <t>CANTARES AMAZÔNICOS 4ªED.</t>
  </si>
  <si>
    <t>CULTURA BRASIL</t>
  </si>
  <si>
    <t>BELÉM</t>
  </si>
  <si>
    <t>SNICKET</t>
  </si>
  <si>
    <t>LEMONY SNICKET</t>
  </si>
  <si>
    <t>A CIDADE SINISTRA DOS CORVOS</t>
  </si>
  <si>
    <t xml:space="preserve">VÁRIAS HISTÓRIAS </t>
  </si>
  <si>
    <t xml:space="preserve">A VOLTA AO MUNDO EM 80 DIAS </t>
  </si>
  <si>
    <t>A MEGERA DOMADA</t>
  </si>
  <si>
    <t>A CIDADE E AS SERRAS</t>
  </si>
  <si>
    <t>KLARA CASTANHO</t>
  </si>
  <si>
    <t>MEU JEITO CERTO DE FAZER TUDO ERRADO 2ªED.</t>
  </si>
  <si>
    <t>BOMBARDI</t>
  </si>
  <si>
    <t>ÉRICA BOMBARDI</t>
  </si>
  <si>
    <t>CANTO DO UIRAPURU 1ªED.</t>
  </si>
  <si>
    <t>ESCRITA FINA</t>
  </si>
  <si>
    <t>LOVECRAFR</t>
  </si>
  <si>
    <t>H. P. LOVECRAFR</t>
  </si>
  <si>
    <t>O HORROR DE DUNWICH</t>
  </si>
  <si>
    <t>LIVROS DA RAPOSA VERMELHA</t>
  </si>
  <si>
    <t>O GATO PRETO E OUTROS CONTOS DE TERROR</t>
  </si>
  <si>
    <t>SE O PASSADO NÃO TIVESSE ASAS 2ªED.</t>
  </si>
  <si>
    <t>SONHOS REBOBINADOS</t>
  </si>
  <si>
    <t>ARQUÍPELAGO EDITORIAL</t>
  </si>
  <si>
    <t>MICROMEGAS E OUTROS CONTOS 1ªED.</t>
  </si>
  <si>
    <t>EDLAB</t>
  </si>
  <si>
    <t xml:space="preserve">MENDES </t>
  </si>
  <si>
    <t>GILVÃ MENDES</t>
  </si>
  <si>
    <t>QUERIA BRINCAR DE MUDAR MEU DESTINO</t>
  </si>
  <si>
    <t>DOUGLAS</t>
  </si>
  <si>
    <t>FREDERICK DOUGLAS</t>
  </si>
  <si>
    <t>NARRATIVA DA VIDA DE FREDERICK DOUGLASS 1ªED.</t>
  </si>
  <si>
    <t>PLANA</t>
  </si>
  <si>
    <t>N651m</t>
  </si>
  <si>
    <t>MICROCONTROLADORES/8051</t>
  </si>
  <si>
    <t>LABORATÓRIO DE MICROCONTROLADORES: FAMÍLIA 8051 3ªED E.7</t>
  </si>
  <si>
    <t>S527m</t>
  </si>
  <si>
    <t>S672c</t>
  </si>
  <si>
    <t>S322f</t>
  </si>
  <si>
    <t>P421s</t>
  </si>
  <si>
    <t>ROMANCE ANGOLANO</t>
  </si>
  <si>
    <t>L897h</t>
  </si>
  <si>
    <t>GAIMAN</t>
  </si>
  <si>
    <t>NEIL GAIMAN</t>
  </si>
  <si>
    <t>MITOLOGIA NÓRDICA 2ªED.</t>
  </si>
  <si>
    <t>G141m</t>
  </si>
  <si>
    <t>MITOLOGIA NÓRDICA</t>
  </si>
  <si>
    <t>C346m</t>
  </si>
  <si>
    <t>GENOCÍDIO</t>
  </si>
  <si>
    <t>C289e</t>
  </si>
  <si>
    <t>SEGUNDA GUERRA MUNDIAL/HOLOCAUSTO</t>
  </si>
  <si>
    <t>D733n</t>
  </si>
  <si>
    <t>BRENO FERNANDES</t>
  </si>
  <si>
    <t>O LADRÃO DE HISTÓRIAS 1ªED.</t>
  </si>
  <si>
    <t>FB PUBLICAÇÕES</t>
  </si>
  <si>
    <t>F363L</t>
  </si>
  <si>
    <t>M538q</t>
  </si>
  <si>
    <t>ENTRE MUNDOS: HISTÓRIA E MEMÓRIA DOS SOBREVIVENTES DO HOLOCAUSTO</t>
  </si>
  <si>
    <t>B662s</t>
  </si>
  <si>
    <t>R643b</t>
  </si>
  <si>
    <t>A933p</t>
  </si>
  <si>
    <t>OGAWA</t>
  </si>
  <si>
    <t>YOKO OGAWA</t>
  </si>
  <si>
    <t>ROMANCE JAPONÊS</t>
  </si>
  <si>
    <t>O34f</t>
  </si>
  <si>
    <t>D754s</t>
  </si>
  <si>
    <t>D359s</t>
  </si>
  <si>
    <t>L892c</t>
  </si>
  <si>
    <t>TENFEN</t>
  </si>
  <si>
    <t>MAICON TENFEN</t>
  </si>
  <si>
    <t>QUISSAMA: O IMPÉRIO DOS CAPOEIRAS 1ªED.</t>
  </si>
  <si>
    <t>O PESO DA LUZ: EINSTEIN NO CEARÁ 1ªED.</t>
  </si>
  <si>
    <t>M672p</t>
  </si>
  <si>
    <t>FOURNIER</t>
  </si>
  <si>
    <t>COGNOLATO</t>
  </si>
  <si>
    <t>O HERÓI INVISIVEL</t>
  </si>
  <si>
    <t xml:space="preserve"> BECOS DA MEMÓRIA 4ªED.</t>
  </si>
  <si>
    <t>FRIZERO</t>
  </si>
  <si>
    <t>ROBERTSON FRIZERO</t>
  </si>
  <si>
    <t>TERCEIRO SELO</t>
  </si>
  <si>
    <t>AUTÊNTICA EDITORA</t>
  </si>
  <si>
    <t>TODAS AS LETRAS</t>
  </si>
  <si>
    <t>STÉLIO TORQUATO LIMA</t>
  </si>
  <si>
    <t>SHAKESPEARE NAS RIMAS DO CORDEL</t>
  </si>
  <si>
    <t>CARAMINHOCA</t>
  </si>
  <si>
    <t>ARQUIPÉLOGO EDITORIAL</t>
  </si>
  <si>
    <t>LDM</t>
  </si>
  <si>
    <t xml:space="preserve"> LUÍS DA CÂMARA CASCUDO</t>
  </si>
  <si>
    <t>MARIA VALÉRIA REZENDE</t>
  </si>
  <si>
    <t>VESTÍGIO</t>
  </si>
  <si>
    <t>LUCA COGNOLATO</t>
  </si>
  <si>
    <t>LONGE DAS ALDEIAS 1ªED.</t>
  </si>
  <si>
    <t>QUARTETO MÁGICO 1ªED.</t>
  </si>
  <si>
    <t>ILHADOS: TRATADO COMO GURIS 1ªED.</t>
  </si>
  <si>
    <t>CONTOS TRADICIONAIS DO BRASIL 14ªED.</t>
  </si>
  <si>
    <t>OURO DENTRO DA CABEÇA 2ªED.</t>
  </si>
  <si>
    <t>MINHA PRIMEIRA VEZ 1ªED.</t>
  </si>
  <si>
    <t>LUÍS DE CAMÕES</t>
  </si>
  <si>
    <t>ÉDIPO REI</t>
  </si>
  <si>
    <t>SCRIPTORIUM</t>
  </si>
  <si>
    <t>LITERATURA HELÊNICA</t>
  </si>
  <si>
    <t>S681e</t>
  </si>
  <si>
    <t>T289q</t>
  </si>
  <si>
    <t>ELEMENTOS DE ELETRÔNICA DIGITAL 6ªED.</t>
  </si>
  <si>
    <t>MICROPROCESSADORES 8080 E 8085 2ªED. V. 2</t>
  </si>
  <si>
    <t>MICROPROCESSADORES 8080 E 8085 9 ªED. V.1</t>
  </si>
  <si>
    <t>MICROPROCESSADORES 8080 E 8085 6 ªED. V.2</t>
  </si>
  <si>
    <t>PERTENCE JÚNIOR</t>
  </si>
  <si>
    <t>ANTONIO PERTENCE JÚNIOR</t>
  </si>
  <si>
    <t>AMPLIFICADORES OPERACIONAIS E FILTROS ATIVOS</t>
  </si>
  <si>
    <t>P478a</t>
  </si>
  <si>
    <t>AMPLIFICADORES/FILTROS ATIVOS</t>
  </si>
  <si>
    <t>JOÃO PINHEIRO</t>
  </si>
  <si>
    <t>CAROLINA 2ªED.</t>
  </si>
  <si>
    <t>PAULO LEMINSKI</t>
  </si>
  <si>
    <t>TODA POESIA 2ªED.</t>
  </si>
  <si>
    <t>AGOSTO 9ªED.</t>
  </si>
  <si>
    <t>EDIOURO LAZER E CULTURA</t>
  </si>
  <si>
    <t>LITERATURA JAPONESA</t>
  </si>
  <si>
    <t>ANA CRISTINA MELO</t>
  </si>
  <si>
    <t>DELTA: UM COMANDO PARA O TEMPO 1ªED.</t>
  </si>
  <si>
    <t xml:space="preserve">BAMBOLÊ </t>
  </si>
  <si>
    <t>O IRMÃO QUE TU ME DESTE 3ªED.</t>
  </si>
  <si>
    <t>SEARA VERMELHA 1ªED.</t>
  </si>
  <si>
    <t>OLIVER TWIST 1ªED.</t>
  </si>
  <si>
    <t>AZOUGUE</t>
  </si>
  <si>
    <t>SPOHR</t>
  </si>
  <si>
    <t>EDUARDO SPOHR</t>
  </si>
  <si>
    <t>FREIRE</t>
  </si>
  <si>
    <t>JOSÉ DA ROCHA FREIRE</t>
  </si>
  <si>
    <t>PESCARIA, JANGADAS E POESIA 1ª ED.</t>
  </si>
  <si>
    <t>F866p</t>
  </si>
  <si>
    <t>STELLA MARIS REZENDE</t>
  </si>
  <si>
    <t>AS GÊMEAS DA FAMÍLIA 2ªED.</t>
  </si>
  <si>
    <t>R467g</t>
  </si>
  <si>
    <t>ELAS POR ELAS 3ªED.</t>
  </si>
  <si>
    <t>E37</t>
  </si>
  <si>
    <t>ANTONIO GONÇALVES DA SILVA</t>
  </si>
  <si>
    <t>AQUI TEM COISA 1ªED.</t>
  </si>
  <si>
    <t>CONFIANÇA</t>
  </si>
  <si>
    <t>O HOMEM QUE CALCULA 83ªED.</t>
  </si>
  <si>
    <t>SELZNICK</t>
  </si>
  <si>
    <t>BRIAN SELZNICK</t>
  </si>
  <si>
    <t>A INVENÇÃO DE HUGO CABRET</t>
  </si>
  <si>
    <t>S464i</t>
  </si>
  <si>
    <t xml:space="preserve">ORIGEM </t>
  </si>
  <si>
    <t>B877o</t>
  </si>
  <si>
    <t>VENUS</t>
  </si>
  <si>
    <t>A BATALHA DO APOCALIPSE 14ªED. E.1</t>
  </si>
  <si>
    <t>A BATALHA DO APOCALIPSE 17ªED.E.2</t>
  </si>
  <si>
    <t>S762fh</t>
  </si>
  <si>
    <t>S762fa</t>
  </si>
  <si>
    <t>FILHOS DO ÉDEN: HERDEIROS DE ATLÂNTICA - LIVRO 1 - 1ªED.</t>
  </si>
  <si>
    <t>FILHOS DO ÉDEN: ANJOS DA MORTE - LIVRO 2 - 2ªED.</t>
  </si>
  <si>
    <t>FILHOS DO ÉDEN: PARAÍSO PERDIDO - LIVRO 3 - 2ªED.</t>
  </si>
  <si>
    <t>S762fp</t>
  </si>
  <si>
    <t>APRENDENDO A VIVER</t>
  </si>
  <si>
    <t>SOCIEDADE LITERÁRIA</t>
  </si>
  <si>
    <t>L769a</t>
  </si>
  <si>
    <t>ILELIS</t>
  </si>
  <si>
    <t>NEIR ILELIS</t>
  </si>
  <si>
    <t>NO MEIO-FIO 1ªED.</t>
  </si>
  <si>
    <t>ILELIS EDITORA</t>
  </si>
  <si>
    <t>I27n</t>
  </si>
  <si>
    <t>CADEIRAS PROIBIDAS 12ªED.</t>
  </si>
  <si>
    <t>CARLOS EDUARDO DE MAGALHÃES</t>
  </si>
  <si>
    <t>SUPER-HOMEM, NÃO-HOMEM, CAROL E OS INVISÍVEIS 1ªED.</t>
  </si>
  <si>
    <t>CAPPARELLI</t>
  </si>
  <si>
    <t>SÉRGIO CAPPARELLI</t>
  </si>
  <si>
    <t>O RAPAZ DO METRÔ 1ªED.</t>
  </si>
  <si>
    <t>C247r</t>
  </si>
  <si>
    <t>QUANDO TUDO MUDA 1ªED. E.1</t>
  </si>
  <si>
    <t>QUANDO TUDO MUDA 1ªED. E.2</t>
  </si>
  <si>
    <t>FICÇÃO CANADENSE</t>
  </si>
  <si>
    <t>TOTEN</t>
  </si>
  <si>
    <t>TERESA TOTEN</t>
  </si>
  <si>
    <t>BERTRAND</t>
  </si>
  <si>
    <t>T717h</t>
  </si>
  <si>
    <t>VITÓRIA</t>
  </si>
  <si>
    <t>JAIR VITÓRIA</t>
  </si>
  <si>
    <t>O OUTRO APAIXONADO POR MARÍLIA DE DIRCEU 1ªED.</t>
  </si>
  <si>
    <t>MAXIPRINT</t>
  </si>
  <si>
    <t>SÃO JOSÉ DOS CAMPOS</t>
  </si>
  <si>
    <t>V845o</t>
  </si>
  <si>
    <t>MELHORES POEMAS CECÍLIA MEIRELES</t>
  </si>
  <si>
    <t>M499m</t>
  </si>
  <si>
    <t>O BOSQUE DAS ILUSÕES PERDIDAS 1ªED. E.1</t>
  </si>
  <si>
    <t>O BOSQUE DAS ILUSÕES PERDIDAS 1ªED. E.2</t>
  </si>
  <si>
    <t>O HERÓI IMPROVÁVEL SALA 13B 2ªED. E.1</t>
  </si>
  <si>
    <t>O HERÓI IMPROVÁVEL SALA 13B 2ªED. E.2</t>
  </si>
  <si>
    <t xml:space="preserve">COUTO </t>
  </si>
  <si>
    <t>TERRA SONÂMBULA 2ªED. E.11</t>
  </si>
  <si>
    <t>A FÓRMULA PREFERIDA DO PROFESSOR 1ªED. E.1</t>
  </si>
  <si>
    <t>A FÓRMULA PREFERIDA DO PROFESSOR 1ªED. E.2</t>
  </si>
  <si>
    <t>A FÓRMULA PREFERIDA DO PROFESSOR 1ªED. E.3</t>
  </si>
  <si>
    <t>L769La</t>
  </si>
  <si>
    <t>L769Le</t>
  </si>
  <si>
    <t>L769h</t>
  </si>
  <si>
    <t>L769Lu</t>
  </si>
  <si>
    <t>L769p</t>
  </si>
  <si>
    <t>NICÉLIA C. SILVA</t>
  </si>
  <si>
    <t>COLEÇÃO MACHADO DE ASSIS EM SUA ESSÊNCIA 3ªED.</t>
  </si>
  <si>
    <t>R585b</t>
  </si>
  <si>
    <t>A REVOLUÇÃO DOS BICHOS E.5</t>
  </si>
  <si>
    <t>LÁZARO RAMOS</t>
  </si>
  <si>
    <t xml:space="preserve">NA MINHA PELE  1ªED. </t>
  </si>
  <si>
    <t>ATUI</t>
  </si>
  <si>
    <t>FABIO ATUI</t>
  </si>
  <si>
    <t>MARE NOSTRUM  1ªED.</t>
  </si>
  <si>
    <t>HÉRCULES  2ªED.</t>
  </si>
  <si>
    <t>CONTOS DE SEBASTOPOL  1ªED.</t>
  </si>
  <si>
    <t>CIRCUITO</t>
  </si>
  <si>
    <t>LUNDE</t>
  </si>
  <si>
    <t>MAJA LUNDE</t>
  </si>
  <si>
    <t>TUDO QUE DEIXAMOS PARA TRÁS</t>
  </si>
  <si>
    <t>MORRO BRANCO</t>
  </si>
  <si>
    <t>HISTÓRIAS EXTRAORDINÁRIAS</t>
  </si>
  <si>
    <t>P743h</t>
  </si>
  <si>
    <t>LITERATURA NORUEGUESA</t>
  </si>
  <si>
    <t>L962t</t>
  </si>
  <si>
    <t>T654c</t>
  </si>
  <si>
    <t>A282h</t>
  </si>
  <si>
    <t>L431n</t>
  </si>
  <si>
    <t>TODARO</t>
  </si>
  <si>
    <t>MÔNICA DE ÁVILA TODARO</t>
  </si>
  <si>
    <t>EXPERIÊNCIAS E MEMÓRIAS ESCOLARES</t>
  </si>
  <si>
    <t>MEIO AMBIENTE: ENCONTROS III INFANTO-JUVENIL</t>
  </si>
  <si>
    <t>MOARA EDITORA</t>
  </si>
  <si>
    <t>FLORESCÊNCIA 2ªED.</t>
  </si>
  <si>
    <t>OSASCO</t>
  </si>
  <si>
    <t>INSPIRAÇÃO NORDESTINA 1ªED.</t>
  </si>
  <si>
    <t>DIAKITÉ</t>
  </si>
  <si>
    <t>BABA WAGUÉ DIAKITÉ</t>
  </si>
  <si>
    <t xml:space="preserve">O DOM DA INFÂNCIA </t>
  </si>
  <si>
    <t>RODOPIO</t>
  </si>
  <si>
    <t>RICARDO SENRA DA SILVA PRADO</t>
  </si>
  <si>
    <t>LEO E AS CAIXAS DE MÚSICA  2ªED.</t>
  </si>
  <si>
    <t>EDITORA DA PONTE</t>
  </si>
  <si>
    <t xml:space="preserve">CONY </t>
  </si>
  <si>
    <t>O ATO E O FATO: O SOM E A FÚRIA DO QUE SE VIU NO GOLPE DE 1964  11ªED.</t>
  </si>
  <si>
    <t>EDIPASS</t>
  </si>
  <si>
    <t>PÚCHKIN</t>
  </si>
  <si>
    <t>ALEXANDRE PÚCHKIN</t>
  </si>
  <si>
    <t>NOITES EGÍPCIAS E OUTROS CONTOS  1ªED.</t>
  </si>
  <si>
    <t>ANNE BALLESTER SOARES</t>
  </si>
  <si>
    <t>A ÁRVORE DE CANTOS  1ªED.</t>
  </si>
  <si>
    <t>JC</t>
  </si>
  <si>
    <t xml:space="preserve">SHELLEY </t>
  </si>
  <si>
    <t>FRANKENSTEN 1ªED.</t>
  </si>
  <si>
    <t>QUIROGA</t>
  </si>
  <si>
    <t>HORACIO QUIROGA</t>
  </si>
  <si>
    <t>CONTOS DE AMOR, DE LOUCURA E DE MORTE 1ªED.</t>
  </si>
  <si>
    <t>IVONE BENEDETTI</t>
  </si>
  <si>
    <t>CABO DE GUERRA 1ªED.</t>
  </si>
  <si>
    <t>NO MEIO-FIO  1ªED.</t>
  </si>
  <si>
    <t>SÃÓ PAULO</t>
  </si>
  <si>
    <t xml:space="preserve">REGO </t>
  </si>
  <si>
    <t>PEDRA BONITA 16ªED.</t>
  </si>
  <si>
    <t>DOSTOIÉVSKI</t>
  </si>
  <si>
    <t>O LADRÃO HONESTO E OUTROS CONTOS  1ªED.</t>
  </si>
  <si>
    <t>CONTOS RUSSO</t>
  </si>
  <si>
    <t>O MELHOR POETA DA MINHA RUA 1ªED.</t>
  </si>
  <si>
    <t>ANA Z., AONDE VAI VOCÊ? 14ªED.</t>
  </si>
  <si>
    <t>JUAN FRANCISCO MANZANO</t>
  </si>
  <si>
    <t>A AUTOBIOGRAFIA DO POETA-ESCRAVO 1ªED.</t>
  </si>
  <si>
    <t>ANA CAROLINA CARVALHO</t>
  </si>
  <si>
    <t>A CONTA-GOTAS</t>
  </si>
  <si>
    <t>THE ADVENTURES OF HUCKLEBERRY FINN 1ªED.</t>
  </si>
  <si>
    <t>CINQUENTA TONS DE LIBERDADE V.3</t>
  </si>
  <si>
    <t>GISELE COSTA</t>
  </si>
  <si>
    <t>EMBRULHADA PARA PRESENTE 1ªED. E.1</t>
  </si>
  <si>
    <t>EMBRULHADA PARA PRESENTE 1ªED. E.2</t>
  </si>
  <si>
    <t>A TERRA DOS MENINOS PELADOS 1ªED. E.1</t>
  </si>
  <si>
    <t xml:space="preserve">CAMERON </t>
  </si>
  <si>
    <t>A TERRA DOS MENINOS PELADOS 1ªED. E.2</t>
  </si>
  <si>
    <t>A TERRA DOS MENINOS PELADOS 1ªED. E.3</t>
  </si>
  <si>
    <t>TOKITAKA</t>
  </si>
  <si>
    <t>JANAÍNA TOKITAKA</t>
  </si>
  <si>
    <t>EUGÊNIA E OS ROBÔS 1ªED. E.1</t>
  </si>
  <si>
    <t>EUGÊNIA E OS ROBÔS 1ªED. E.2</t>
  </si>
  <si>
    <t>EUGÊNIA E OS ROBÔS 1ªED. E.3</t>
  </si>
  <si>
    <t>MINDINHO MAIOR DE TODOS E.1</t>
  </si>
  <si>
    <t>MINDINHO MAIOR DE TODOS E.2</t>
  </si>
  <si>
    <t>MINDINHO MAIOR DE TODOS E.3</t>
  </si>
  <si>
    <t>ÔZE EDITORA</t>
  </si>
  <si>
    <t>JOSÉ J. VEIGA</t>
  </si>
  <si>
    <t>SOMBRAS DE REIS BARBUDOS 1ªED.</t>
  </si>
  <si>
    <t xml:space="preserve">NABUCO </t>
  </si>
  <si>
    <t>CAROLINA NABUCO</t>
  </si>
  <si>
    <t>A SUCESSORA 1ªED.</t>
  </si>
  <si>
    <t>INSTANTE</t>
  </si>
  <si>
    <t xml:space="preserve">OIOBOMÉ: A EPOPEIA DE UMA NAÇÃO 4ªED. </t>
  </si>
  <si>
    <t>JOÃO MELQUÍADES FERREIRA DA SILVA</t>
  </si>
  <si>
    <t>HISTÓRIAS NO VARAL: TRÊS CORDÉIS DE ROMANCE E AVENTURA</t>
  </si>
  <si>
    <t>THE STRANGE CASE OF DR. JEKYLL  MR. HYDE 1ªED.</t>
  </si>
  <si>
    <t xml:space="preserve">DESENGANOS DA VIDA HUMANA E OUTROS POEMAS </t>
  </si>
  <si>
    <t>EDLAB.</t>
  </si>
  <si>
    <t>SAMER</t>
  </si>
  <si>
    <t xml:space="preserve">DIÁRIOS DE RAQQA </t>
  </si>
  <si>
    <t>GLOBO KIDS</t>
  </si>
  <si>
    <t>GUERRA NA SÍRIA</t>
  </si>
  <si>
    <t>A METAMORFOSE 1ªED.</t>
  </si>
  <si>
    <t>LITERATURA ALEMÃ</t>
  </si>
  <si>
    <t>TENÓRIO</t>
  </si>
  <si>
    <t>JEFERSON TENÓRIO</t>
  </si>
  <si>
    <t xml:space="preserve">O BEIJO NA PAREDE 5ªED. </t>
  </si>
  <si>
    <t>SULINA</t>
  </si>
  <si>
    <t>NO CORAÇÃO DAS TREVAS 1ªED.</t>
  </si>
  <si>
    <t>DE MIM JÁ NEM SE LEMBRA 1ªED.</t>
  </si>
  <si>
    <t xml:space="preserve">KARAM </t>
  </si>
  <si>
    <t>MILTON KARAM</t>
  </si>
  <si>
    <t>A GRANDE RODA DE HISTÓRIAS  1ªED.</t>
  </si>
  <si>
    <t>PARABOLÉ</t>
  </si>
  <si>
    <t>MEMÓRIAS DO SUBSOLO 1ªED.</t>
  </si>
  <si>
    <t>R343p</t>
  </si>
  <si>
    <t>P654c</t>
  </si>
  <si>
    <t>F676a</t>
  </si>
  <si>
    <t>D548o</t>
  </si>
  <si>
    <t>R175t</t>
  </si>
  <si>
    <t>C837e</t>
  </si>
  <si>
    <t>JEFFREY S. HARRISON</t>
  </si>
  <si>
    <t>ADMINISTRAÇÃO ESTRATÉGICA DE RECURSOS E RELACIONAMENTOS</t>
  </si>
  <si>
    <t>ADMINISTRAÇÃO/RECURSOS</t>
  </si>
  <si>
    <t>GERALDO R. CARAVANTES</t>
  </si>
  <si>
    <t>ADMINISTRAÇÃO : TEORIAS E PROCESSOS</t>
  </si>
  <si>
    <t>HAYES</t>
  </si>
  <si>
    <t>DAVID K. HAYES</t>
  </si>
  <si>
    <t>GESTÃO DE OPERAÇÕES HOTELEIRAS</t>
  </si>
  <si>
    <t>HOTÉIS/ADMINISTRAÇÃO</t>
  </si>
  <si>
    <t>BARONI</t>
  </si>
  <si>
    <t>LUIZ CARLOS BARONI</t>
  </si>
  <si>
    <t>IMPRESSOS E FORMULÁRIOS: MANUAL DO USUÁRIO</t>
  </si>
  <si>
    <t>ADMINISTRAÇÃO/FORMULÁRIOS</t>
  </si>
  <si>
    <t>MARKETING DIRETO NO VAREJO</t>
  </si>
  <si>
    <t>CORRIGAN</t>
  </si>
  <si>
    <t>PAUL CORRIGAN</t>
  </si>
  <si>
    <t>SHAKESPEARE NA ADMINISTRAÇÃO DE NEGÓCIOS</t>
  </si>
  <si>
    <t>HOLLIDAY</t>
  </si>
  <si>
    <t>CHARLES HOLLIDAY</t>
  </si>
  <si>
    <t>CUMPRINDO O PROMETIDO: CASOS DE SUCESSO DE DESENVOLVIMENTO SUSTENTÁVEL 2ªED.</t>
  </si>
  <si>
    <t>BLATT</t>
  </si>
  <si>
    <t>ADRIANO BLATT</t>
  </si>
  <si>
    <t>CONTABILIDADE: PARA QUEM NÃO ENTENDE DO ASSUNTO</t>
  </si>
  <si>
    <t>NEGÓCIO EDITORA</t>
  </si>
  <si>
    <t>OISHI</t>
  </si>
  <si>
    <t>MICHITOSHI OISHI</t>
  </si>
  <si>
    <t>TIPS: TÉCNICAS INTEGRADAS NA PRODUÇÃO E SERVIÇOS</t>
  </si>
  <si>
    <t>HART</t>
  </si>
  <si>
    <t>BALDRIGE</t>
  </si>
  <si>
    <t>HENRIQUE M. R. DE FREITAS</t>
  </si>
  <si>
    <t>CHRISTOPHER W. L. HART</t>
  </si>
  <si>
    <t>A INFORMAÇÃO COMO FERRAMENTA GERENCIAL</t>
  </si>
  <si>
    <t>ADMINISTRAÇÃO DE EMPRESA</t>
  </si>
  <si>
    <t>ADMINISTRAÇÃO DE MATERIAIS E DO PATRIMÔNIO E.1</t>
  </si>
  <si>
    <t>H319a</t>
  </si>
  <si>
    <t>C257a</t>
  </si>
  <si>
    <t>TEORIA GERAL DA ADMINISTRAÇÃO: GERENCIANDO ORGANIZAÇÕES 3ªed.</t>
  </si>
  <si>
    <t>B266i</t>
  </si>
  <si>
    <t xml:space="preserve">M345 </t>
  </si>
  <si>
    <t>C825s</t>
  </si>
  <si>
    <t>H739c</t>
  </si>
  <si>
    <t>B627c</t>
  </si>
  <si>
    <t>O39t</t>
  </si>
  <si>
    <t>H325b</t>
  </si>
  <si>
    <t>F862i</t>
  </si>
  <si>
    <t>RICARDO SOARES</t>
  </si>
  <si>
    <t>URBANO IMAGINÁRIO: UM OUTRO OLHAR SOBRE AS CIDADES</t>
  </si>
  <si>
    <t>AMARANTE</t>
  </si>
  <si>
    <t>MICRÔMEGAS</t>
  </si>
  <si>
    <t>RAPOSA VERMELHA</t>
  </si>
  <si>
    <t>ABU</t>
  </si>
  <si>
    <t>ANGELO ABU</t>
  </si>
  <si>
    <t>MACUNAÍMA EM QUADRINHOS</t>
  </si>
  <si>
    <t>HOMERO</t>
  </si>
  <si>
    <t>ODISSEIA EM QUADRINHOS</t>
  </si>
  <si>
    <t>FOLIA DE LETRAS</t>
  </si>
  <si>
    <t>CERVANTES EM CORDEL: QUATRO NOVELAS EXEMPLARES 1ªED.</t>
  </si>
  <si>
    <t>398.5</t>
  </si>
  <si>
    <t>JAF</t>
  </si>
  <si>
    <t>IVAN JAF</t>
  </si>
  <si>
    <t>AMAR, VERBO INTRANSITIVO</t>
  </si>
  <si>
    <t>SOMOS EDUCAÇÃO</t>
  </si>
  <si>
    <t>O PERU DE NATAL E OUTROS CONTOS DE MÁRIO DE ANDRADE 2ªED.</t>
  </si>
  <si>
    <t>FGV EDITORA</t>
  </si>
  <si>
    <t>THEIRRY MURAT</t>
  </si>
  <si>
    <t>O VELHO E O MAR 2ªED. E.1</t>
  </si>
  <si>
    <t>O VELHO E O MAR 2ªED. E.2</t>
  </si>
  <si>
    <t>ESTEVÃO RIBEIRO</t>
  </si>
  <si>
    <t>DA TERRA À LUA 4ªED.</t>
  </si>
  <si>
    <t>VITRINE EDITORA</t>
  </si>
  <si>
    <t xml:space="preserve">MISSA DO GALO E OUTROS CONTOS DE MACHADO DE ASSIS 2ªED. </t>
  </si>
  <si>
    <t>CUMBE</t>
  </si>
  <si>
    <t>SRBEK</t>
  </si>
  <si>
    <t>WELLINGTON SRBEK</t>
  </si>
  <si>
    <t>DOM CASMURRO DE MACHADO DE ASSIS 1ªED.</t>
  </si>
  <si>
    <t>GUAZZALLI</t>
  </si>
  <si>
    <t>ELOAR GUAZZALLI</t>
  </si>
  <si>
    <t>GRANDE SERTÃO: VEREDAS</t>
  </si>
  <si>
    <t>ORTHOF</t>
  </si>
  <si>
    <t>SYLVIA ORTHOF</t>
  </si>
  <si>
    <t>MAIS-QUE-PERFEITA ADOLESCENTE 21ªED.</t>
  </si>
  <si>
    <t>DUETRO</t>
  </si>
  <si>
    <t xml:space="preserve">FRAGOSAS BRENHAS DO MATARÉU 3ªED. </t>
  </si>
  <si>
    <t>ADMINISTRAÇÃO DA PRODUÇÃO E OPERAÇÕES</t>
  </si>
  <si>
    <t>PRINCÍPIOS DE ADMINISTRAÇÃO: O ESSENCIAL EM TEORIA GERAL DA ADMINISTRAÇÃO</t>
  </si>
  <si>
    <t>STEVEN R. GORDON</t>
  </si>
  <si>
    <t>SISTEMAS DE INFORMAÇÃO: UMA ABORDAGEM GERENCIAL</t>
  </si>
  <si>
    <t>INTELIGÊNCIA COMPETITIVA NA PRÁTICA</t>
  </si>
  <si>
    <t>658.47</t>
  </si>
  <si>
    <t>DAVID A. TAYLOR</t>
  </si>
  <si>
    <t>LOGÍSTICA NA CADEIA DE SUPRIMENTOS: UMA PERSPECTIVA GERENCIAL</t>
  </si>
  <si>
    <t>PEARSON ADDISON-WESLEY</t>
  </si>
  <si>
    <t>SUPRIMENTOS/LOGÍSTICA</t>
  </si>
  <si>
    <t>ALMEIDA JUNIOR</t>
  </si>
  <si>
    <t>SEBASTIÃO DE ALMEIDA JUNIOR</t>
  </si>
  <si>
    <t>NEGOCIAÇÃO: TÉCNICA E ARTE</t>
  </si>
  <si>
    <t>NEGOCIAÇÃO</t>
  </si>
  <si>
    <t>MONTANA</t>
  </si>
  <si>
    <t>PATRICK J. MONTANA</t>
  </si>
  <si>
    <t>ADMINISTRAÇÃO 2ªED.</t>
  </si>
  <si>
    <t>ELKINGTON</t>
  </si>
  <si>
    <t>JOHN ELKINGTON</t>
  </si>
  <si>
    <t>CANIBAIS COM GARFO E FACA</t>
  </si>
  <si>
    <t>MARCUS VINICIUS RODRIGUES</t>
  </si>
  <si>
    <t>AÇÕES PARA A QUALIDADE 2ªED.</t>
  </si>
  <si>
    <t>CONTROLE DE QUALIDADE</t>
  </si>
  <si>
    <t>ACCIOLY</t>
  </si>
  <si>
    <t>FELIPE ACCIOLY</t>
  </si>
  <si>
    <t xml:space="preserve">GESTÃO DE ESTOQUES </t>
  </si>
  <si>
    <t>COLLI</t>
  </si>
  <si>
    <t>JULIANA MARÍLIA COLLI</t>
  </si>
  <si>
    <t>A TRAMA DE TERCEIRIZAÇÃO: UM ESTUDO DO TRABALHO NO RAMOS DA TECELAGEM</t>
  </si>
  <si>
    <t>C699t</t>
  </si>
  <si>
    <t>TERCEIRIZAÇÃO</t>
  </si>
  <si>
    <t>REINALDO DIAS</t>
  </si>
  <si>
    <t>ADMINISTRAÇÃO: RUMO AO 3º MILÊNIO</t>
  </si>
  <si>
    <t>ADRIANA GOMES DE FREITAS</t>
  </si>
  <si>
    <t>INTRODUÇÃO ÀS TEORIAS ADMINISTRATIVAS 2ªED.</t>
  </si>
  <si>
    <t>PLANEJAMENTO</t>
  </si>
  <si>
    <t>A ADMINISTRAÇÃO NA PRÓXIMA SOCIEDADE</t>
  </si>
  <si>
    <t>MASIERO</t>
  </si>
  <si>
    <t>PAULO CESAR MASIERO</t>
  </si>
  <si>
    <t>ANÁLISE ESTRUTURADA DE SISTEMAS PELO MÉTODO DE JACKSON</t>
  </si>
  <si>
    <t>TECNOLOGIAS DA INFORMAÇÃO APLICADAS ÀS INSTITUIÇÕES DE ENSINO E ÀS UNIVERSIDADES CORPORATIVAS</t>
  </si>
  <si>
    <t>CIRCUITOS DIGITAIS/MICROPROCESSADOR</t>
  </si>
  <si>
    <t>HISTÓRIA/ÁFRICA</t>
  </si>
  <si>
    <t>CATHEY</t>
  </si>
  <si>
    <t>JIMMIE J. CATHEY</t>
  </si>
  <si>
    <t>DISPOSITIVOS E CIRCUITOS ELETRÔNICOS</t>
  </si>
  <si>
    <t>RESISTÊNCIAS DOS MATERIAIS</t>
  </si>
  <si>
    <t>R488i</t>
  </si>
  <si>
    <t>G. MARTINO</t>
  </si>
  <si>
    <t>ELETRICIDADE INDUSTRIAL</t>
  </si>
  <si>
    <t>TRANSFORMADORES/MOTORES</t>
  </si>
  <si>
    <t>FREDRIC M. LITTO</t>
  </si>
  <si>
    <t>PÓS - REVISTA DO PROGRAMA DE PÓS-GRADUAÇÃO EM ARQUITETURA E URBANISMO DA FAUUSP</t>
  </si>
  <si>
    <t>FAUUSP</t>
  </si>
  <si>
    <t>MÁQUINAS DE CORRENTE ALTERNADA 4ªED.</t>
  </si>
  <si>
    <t>ROSA IAVELBERG</t>
  </si>
  <si>
    <t>PARA GOSTAR DE APRENDER ARTE</t>
  </si>
  <si>
    <t>EDUCAÇÃO/ARTE</t>
  </si>
  <si>
    <t>CHARLES FAYETTE TAYLOR</t>
  </si>
  <si>
    <t>ANÁLISE DOS MOTORES DE COMBUSTÃO INTERNA v.2</t>
  </si>
  <si>
    <t>1971-1976</t>
  </si>
  <si>
    <t>MOTORES DE COMBUSTÃO INTERNA</t>
  </si>
  <si>
    <t>ANÁLISE DOS MOTORES DE COMBUSTÃO INTERNA v.1</t>
  </si>
  <si>
    <t>STIPKOVIC FILHO</t>
  </si>
  <si>
    <t>MARCO STIPKOVIC FILHO</t>
  </si>
  <si>
    <t>ENGRENAGENS</t>
  </si>
  <si>
    <t>PRINTON</t>
  </si>
  <si>
    <t>CHAVERINI</t>
  </si>
  <si>
    <t>VICENTE CHAVERINI</t>
  </si>
  <si>
    <t>669.1</t>
  </si>
  <si>
    <t>AÇOS/FERROS FUNDIDOS</t>
  </si>
  <si>
    <t>TOKHEIM</t>
  </si>
  <si>
    <t>ROGER L. TOKHEIM</t>
  </si>
  <si>
    <t>INTRODUÇÃO AOS MICROPROCESSADORES</t>
  </si>
  <si>
    <t>MÁQUINAS OPERATRIZES MODERNAS/TEMPOS DE PRODUÇÃO</t>
  </si>
  <si>
    <t>MICROPROCESSADOR/PROGRAMAÇÃO</t>
  </si>
  <si>
    <t>GEOMETRIA E DESENHO GEOMÉTRICO V.2</t>
  </si>
  <si>
    <t>GEOMETRIA/DESENHO GEOMÉTRICO</t>
  </si>
  <si>
    <t>P988c</t>
  </si>
  <si>
    <t>A165m</t>
  </si>
  <si>
    <t>H766o</t>
  </si>
  <si>
    <t>C419c</t>
  </si>
  <si>
    <t>J23a</t>
  </si>
  <si>
    <t>M972v</t>
  </si>
  <si>
    <t>R484d</t>
  </si>
  <si>
    <t>D441c</t>
  </si>
  <si>
    <t>A282d</t>
  </si>
  <si>
    <t>G919g</t>
  </si>
  <si>
    <t>A994f</t>
  </si>
  <si>
    <t>T239L</t>
  </si>
  <si>
    <t>A447n</t>
  </si>
  <si>
    <t>M764a</t>
  </si>
  <si>
    <t>E37c</t>
  </si>
  <si>
    <t>CAPITALISMO/MERCADOS/VALORES</t>
  </si>
  <si>
    <t>C532p</t>
  </si>
  <si>
    <t>G665s</t>
  </si>
  <si>
    <t>C363d</t>
  </si>
  <si>
    <t>T239a</t>
  </si>
  <si>
    <t>I11p</t>
  </si>
  <si>
    <t>M378m</t>
  </si>
  <si>
    <t>L775a</t>
  </si>
  <si>
    <t>P855</t>
  </si>
  <si>
    <t>S676u</t>
  </si>
  <si>
    <t>A171g</t>
  </si>
  <si>
    <t>Q3g</t>
  </si>
  <si>
    <t>B823</t>
  </si>
  <si>
    <t>T117t</t>
  </si>
  <si>
    <t>MOLNÁR</t>
  </si>
  <si>
    <t>FERENC MOLNÁR</t>
  </si>
  <si>
    <t>OS MENINOS DA RUA PAULO 1ªED.</t>
  </si>
  <si>
    <t>M717m</t>
  </si>
  <si>
    <t>JAVASCRIPT DESCOMPLICADO: PROGRAMAÇÃO PARA A WEB, IOT E DISPOSITIVOS MÓVEIS</t>
  </si>
  <si>
    <t>PROJETOS COM PYTHON E ARDUINO</t>
  </si>
  <si>
    <t>R696a</t>
  </si>
  <si>
    <t>INTELIGÊNCIA</t>
  </si>
  <si>
    <t>M528d</t>
  </si>
  <si>
    <t xml:space="preserve">M499 </t>
  </si>
  <si>
    <t>T627e</t>
  </si>
  <si>
    <t>M425d</t>
  </si>
  <si>
    <t>A844i</t>
  </si>
  <si>
    <t>P126m</t>
  </si>
  <si>
    <t>B462c</t>
  </si>
  <si>
    <t>C754n</t>
  </si>
  <si>
    <t>D722m</t>
  </si>
  <si>
    <t>E92b</t>
  </si>
  <si>
    <t>F921L</t>
  </si>
  <si>
    <t>N113s</t>
  </si>
  <si>
    <t>P977n</t>
  </si>
  <si>
    <t>R922d</t>
  </si>
  <si>
    <t>R922m</t>
  </si>
  <si>
    <t>S191a</t>
  </si>
  <si>
    <t>T289b</t>
  </si>
  <si>
    <t>T969t</t>
  </si>
  <si>
    <t>V782t</t>
  </si>
  <si>
    <t>A474c</t>
  </si>
  <si>
    <t>C334c</t>
  </si>
  <si>
    <t>C768a</t>
  </si>
  <si>
    <t>D722L</t>
  </si>
  <si>
    <t>K18g</t>
  </si>
  <si>
    <t>Q8c</t>
  </si>
  <si>
    <t>R896q</t>
  </si>
  <si>
    <t>W491s</t>
  </si>
  <si>
    <t>C386i</t>
  </si>
  <si>
    <t>L732s</t>
  </si>
  <si>
    <t>R467o</t>
  </si>
  <si>
    <t>C676h</t>
  </si>
  <si>
    <t>D132d</t>
  </si>
  <si>
    <t>M296a</t>
  </si>
  <si>
    <t>S187d</t>
  </si>
  <si>
    <t>ARTES VISUAIS</t>
  </si>
  <si>
    <t>B877i</t>
  </si>
  <si>
    <t>S859e</t>
  </si>
  <si>
    <t>F866i</t>
  </si>
  <si>
    <t>T222c</t>
  </si>
  <si>
    <t>M397a</t>
  </si>
  <si>
    <t>ANÁLISE ESTRUTURADA</t>
  </si>
  <si>
    <t>PROCESSOS DE CONTROLES COMPUTADORIZADOS</t>
  </si>
  <si>
    <t>S587s</t>
  </si>
  <si>
    <t>M386e</t>
  </si>
  <si>
    <t>SÍNTESE DA COLEÇÃO HISTÓRIA GERAL DA ÁFRICA: SÉCULO XVI AO SÉCULO XX e.3</t>
  </si>
  <si>
    <t>SÍNTESE DA COLEÇÃO HISTÓRIA GERAL DA ÁFRICA: PRÉ-HISTÓRIA AO SÉCULO XVI e.3</t>
  </si>
  <si>
    <t>SÍNTESE DA COLEÇÃO HISTÓRIA GERAL DA ÁFRICA: PRÉ-HISTÓRIA AO SÉCULO XVI e.1</t>
  </si>
  <si>
    <t>SÍNTESE DA COLEÇÃO HISTÓRIA GERAL DA ÁFRICA: PRÉ-HISTÓRIA AO SÉCULO XVI e.2</t>
  </si>
  <si>
    <t>SÍNTESE DA COLEÇÃO HISTÓRIA GERAL DA ÁFRICA: SÉCULO XVI AO SÉCULO XX e.2</t>
  </si>
  <si>
    <t>SÍNTESE DA COLEÇÃO HISTÓRIA GERAL DA ÁFRICA: SÉCULO XVI AO SÉCULO XX e.1</t>
  </si>
  <si>
    <t>SHIMP</t>
  </si>
  <si>
    <t>TERENCE A. SHIMP</t>
  </si>
  <si>
    <t>COMUNICAÇÃO INTEGRADA DE MARKETING: PROPAGANDA E PROMOÇÃO 7ªED.</t>
  </si>
  <si>
    <t>MARKETING/PROPAGANDA</t>
  </si>
  <si>
    <t>S556c</t>
  </si>
  <si>
    <t>COMPUTADORES/MICROCOMPUTADORES</t>
  </si>
  <si>
    <t>MONTANDO E CONFIGURANDO PCs COM INTELIGÊNCIA 12ªED.</t>
  </si>
  <si>
    <t>P149m</t>
  </si>
  <si>
    <t>MONTAGEM DE PC</t>
  </si>
  <si>
    <t>J.A.WILSON</t>
  </si>
  <si>
    <t>W746e</t>
  </si>
  <si>
    <t>ELETRICIDADE BÁSICA : TEORIA E PRÁTICA V.3</t>
  </si>
  <si>
    <t>ELETRICIDADE BÁSICA : TEORIA E PRÁTICA V.2</t>
  </si>
  <si>
    <t>A584p</t>
  </si>
  <si>
    <t>ELETRICIDADE BÁSICA : TEORIA E PRÁTICA V.1</t>
  </si>
  <si>
    <t>D331s</t>
  </si>
  <si>
    <t>H722r</t>
  </si>
  <si>
    <t>M858p</t>
  </si>
  <si>
    <t>CAJUEIRO</t>
  </si>
  <si>
    <t>TOMÁS CAJUEIRO</t>
  </si>
  <si>
    <t>RETRATOS BRASILEIROS</t>
  </si>
  <si>
    <t>C139r</t>
  </si>
  <si>
    <t xml:space="preserve">DESVENDANDO O AUTOCAD 2000 </t>
  </si>
  <si>
    <t>B947d</t>
  </si>
  <si>
    <t>KATHRYN LASKY</t>
  </si>
  <si>
    <t>A LENDA DOS GUARDIÕES 1ªED. LIVRO VII: O FILHOTE</t>
  </si>
  <si>
    <t>L345f</t>
  </si>
  <si>
    <t>370.1</t>
  </si>
  <si>
    <t>PESQUISA EDUCACIONAL/CONHECIMENTO DISCIPLINAR</t>
  </si>
  <si>
    <t>M961</t>
  </si>
  <si>
    <t xml:space="preserve">MÚLTIPLOS OLHARES NA CONSTRUÇÃO DO CONHECIMENTO vol. VII  E.1 </t>
  </si>
  <si>
    <t xml:space="preserve">MÚLTIPLOS OLHARES NA CONSTRUÇÃO DO CONHECIMENTO vol. VII  E.2 </t>
  </si>
  <si>
    <t xml:space="preserve">MÚLTIPLOS OLHARES NA CONSTRUÇÃO DO CONHECIMENTO vol. VII  E.3 </t>
  </si>
  <si>
    <t>EDIMEIRE CORCELI</t>
  </si>
  <si>
    <t>F49L</t>
  </si>
  <si>
    <t>CAMILA FRANCO</t>
  </si>
  <si>
    <t>AS AVENTURAS DE BENJAMIM, O MUIRAQUITÃ</t>
  </si>
  <si>
    <t>COMPANHIA DAS LETRINHAS</t>
  </si>
  <si>
    <t>O CHEFÃO e.1</t>
  </si>
  <si>
    <t>O CHEFÃO e.2</t>
  </si>
  <si>
    <t>CONSTITUIÇÃO DO ESTADO DE SÃO PAULO ATUALIZADA E ANOTADA</t>
  </si>
  <si>
    <t xml:space="preserve">CONSTITUIÇÃO </t>
  </si>
  <si>
    <t>B536L</t>
  </si>
  <si>
    <t>LOGÍSTICA E GERENCIAMENTO DA CADEIA DE ABASTECIMENTO 4ªED.</t>
  </si>
  <si>
    <t>CONSULTA</t>
  </si>
  <si>
    <t>A368i</t>
  </si>
  <si>
    <t>O CORTIÇO e.1</t>
  </si>
  <si>
    <t>O CORTIÇO 8ªed.</t>
  </si>
  <si>
    <t>O CORTIÇO 3ªed..</t>
  </si>
  <si>
    <t>A MULHER DO VIZINHO 18ªed.</t>
  </si>
  <si>
    <t>O ALIENISTA 1ªed.</t>
  </si>
  <si>
    <t>S676m</t>
  </si>
  <si>
    <t>CASA DE PENSÃO e.2</t>
  </si>
  <si>
    <t>CASA DE PENSÃO e.1</t>
  </si>
  <si>
    <t>MAR MORTO 34ª ed.</t>
  </si>
  <si>
    <t>TEREZA BATISTA CANSADA DE GUERRA</t>
  </si>
  <si>
    <t>GABRIELA CRAVO E CANELA 46ª ed.</t>
  </si>
  <si>
    <t>A481g</t>
  </si>
  <si>
    <t>O AMOR DO SOLDADO 16ª ed.</t>
  </si>
  <si>
    <t>A481a</t>
  </si>
  <si>
    <t>TERRAS DO SEM FIM 30ª ed.</t>
  </si>
  <si>
    <t>ADILSON ADÃO CÂNDIDO DA SILVA</t>
  </si>
  <si>
    <t>GEOGRAFIA EM REDE - MANUAL DO PROFESSOR 1</t>
  </si>
  <si>
    <t>A481pc</t>
  </si>
  <si>
    <t>A481ts</t>
  </si>
  <si>
    <t>A481tm</t>
  </si>
  <si>
    <t>ADMINISTRAÇÃO DE HOTEL</t>
  </si>
  <si>
    <t>H417g</t>
  </si>
  <si>
    <t xml:space="preserve">CASAS DE SONHO </t>
  </si>
  <si>
    <t>C334</t>
  </si>
  <si>
    <t>ARQUITETURA/CONSTRUÇÕES</t>
  </si>
  <si>
    <t>170 IDEIAS DE ARQUITETURA - PISCINA, PISOS E PAREDES, ABERTURAS, COZINHAS, BANHEIRO</t>
  </si>
  <si>
    <t>PROJETO EDITORIAL</t>
  </si>
  <si>
    <t>O GRANDE LIVRO DE DECORAÇÃO DE CASA CLÁUDIA</t>
  </si>
  <si>
    <t>DECORAÇÃO</t>
  </si>
  <si>
    <t>E23c</t>
  </si>
  <si>
    <t>NELSON GENTIL</t>
  </si>
  <si>
    <t>G338m</t>
  </si>
  <si>
    <t>FRANCISCO JOSÉ MASSET LACOMBE</t>
  </si>
  <si>
    <t>ADMINISTRAÇÃO PRINCÍPIOS E TENDÊNCIAS 2ªED.</t>
  </si>
  <si>
    <t>L142a</t>
  </si>
  <si>
    <t>HYDE</t>
  </si>
  <si>
    <t>EDGAR J. HYDE</t>
  </si>
  <si>
    <t>H993co</t>
  </si>
  <si>
    <t>O CÁLICE DE OURO 1ªED. - HORA DO ESPANTO</t>
  </si>
  <si>
    <t>O CARRASCO 1ªED. - HORA DO ESPANTO</t>
  </si>
  <si>
    <t>O ESPANTALHO - HORA DO ESPANTO</t>
  </si>
  <si>
    <t>H993e</t>
  </si>
  <si>
    <t>LABORATÓRIO DE ELETRICIDADE E ELETRÔNICA 3ªED.</t>
  </si>
  <si>
    <t>C255L</t>
  </si>
  <si>
    <t>ELETROMAGNETISMO PARA ENGENHARIA: ESTÁTICA E QUASE-ESTÁTICA 2ªED.</t>
  </si>
  <si>
    <t>B327e</t>
  </si>
  <si>
    <t>KANT</t>
  </si>
  <si>
    <t>IMMANUEL KANT</t>
  </si>
  <si>
    <t>CRÍTICA DA RAZÃO PURA 2ªED.</t>
  </si>
  <si>
    <t>K16p</t>
  </si>
  <si>
    <t>QUARTO DE DESPEJO: DIÁRIO DE UMA FAVELA E.7</t>
  </si>
  <si>
    <t>PRINCÍPIOS DA ADMINISTRAÇÃO DE RECURSOS HUMANOS MÓDULO II</t>
  </si>
  <si>
    <t>GRANDES AVENTURAS: HISTÓRIAS REAIS DE CORAGEM E OUSADIA</t>
  </si>
  <si>
    <t>P719g</t>
  </si>
  <si>
    <t>PLATT</t>
  </si>
  <si>
    <t>RICHARD PLATT</t>
  </si>
  <si>
    <t>REINALDO O. DA SILVA</t>
  </si>
  <si>
    <t>TEORIAS DE ADMINISTRAÇÃO</t>
  </si>
  <si>
    <t>S586t</t>
  </si>
  <si>
    <t>HOMERO ODISSEIA</t>
  </si>
  <si>
    <t>V331h</t>
  </si>
  <si>
    <t>HOMERO/ODISSEIA</t>
  </si>
  <si>
    <t>D.JOÃO CARIOCA: A CORTE PORTUGUESA CHEGA AO BRASIL (1808 - 1821)</t>
  </si>
  <si>
    <t>S398d</t>
  </si>
  <si>
    <t>DIAGNOSTICANDO REDES: CISCO INTERNETWORK TROUBLESHOOTING</t>
  </si>
  <si>
    <t>C467d</t>
  </si>
  <si>
    <t>P219ca</t>
  </si>
  <si>
    <t>DAINE PAQUET</t>
  </si>
  <si>
    <t>P219ce</t>
  </si>
  <si>
    <t>WEBB</t>
  </si>
  <si>
    <t>KAREN WEBB</t>
  </si>
  <si>
    <t>CONSTRUINDO REDES CISCO USANDO COMUTAÇÃO MULTICAMADAS</t>
  </si>
  <si>
    <t>W365cc</t>
  </si>
  <si>
    <t>A886n</t>
  </si>
  <si>
    <t>FINANÇAS PARA EMPREENDEDORES E PROFISSIONAIS NÃO FINANCEIROS</t>
  </si>
  <si>
    <t>C411f</t>
  </si>
  <si>
    <t>OPERAÇÃO DRAGÃO AMARELO</t>
  </si>
  <si>
    <t>P935o</t>
  </si>
  <si>
    <t>PRESS</t>
  </si>
  <si>
    <t>JULIAN PRESS</t>
  </si>
  <si>
    <t xml:space="preserve">CENTRO </t>
  </si>
  <si>
    <t>THIAGO FERNANDES</t>
  </si>
  <si>
    <t>O ENIGMA DO MONSTRO</t>
  </si>
  <si>
    <t>LEITURA</t>
  </si>
  <si>
    <t>FLÁVIO DE SOUZA</t>
  </si>
  <si>
    <t>ANTES E DEPOIS 2ªED.</t>
  </si>
  <si>
    <t>COMPANHIA DE LETRINHAS</t>
  </si>
  <si>
    <t>O ESTALO</t>
  </si>
  <si>
    <t>D578e</t>
  </si>
  <si>
    <t>HARTLAND</t>
  </si>
  <si>
    <t>JESSIE HARTLAND</t>
  </si>
  <si>
    <t>STEVE JOBS: INSANAMENTE GENIAL 1ªED.</t>
  </si>
  <si>
    <t>H325s</t>
  </si>
  <si>
    <t>EI! TEM ALGUÉM AÍ?</t>
  </si>
  <si>
    <t>G111e</t>
  </si>
  <si>
    <t>PRANDI</t>
  </si>
  <si>
    <t>REGINALDO PRANDI</t>
  </si>
  <si>
    <t>JOGO DE ESCOLHAS</t>
  </si>
  <si>
    <t>P899j</t>
  </si>
  <si>
    <t>A LENDA DOS GUARDIÕES: O CERCO  1ªED. LIVRO IV</t>
  </si>
  <si>
    <t>FUNDAMENTOS EDUCACIONAL</t>
  </si>
  <si>
    <t>L345L</t>
  </si>
  <si>
    <t>SISTEMAS DE INFORMAÇÕES ORGANIZACIONAIS: GUIA PRÁTICO PARA PROJETOS EM CURSOS DE ADMINISTRAÇÃO CONTABILIDADE INFORMÁTICA</t>
  </si>
  <si>
    <t>R467s</t>
  </si>
  <si>
    <t>PERALVA</t>
  </si>
  <si>
    <t>OSVALDO PERALVA</t>
  </si>
  <si>
    <t>UM RETRATO DO JAPÃO 5ªED.</t>
  </si>
  <si>
    <t>HISTÓRIA DO JAPÃO</t>
  </si>
  <si>
    <t>P426r</t>
  </si>
  <si>
    <t>BRANCO FILHO</t>
  </si>
  <si>
    <t>GIL BRANCO FILHO</t>
  </si>
  <si>
    <t>A ORGANIZAÇÃO , O PLANEJAMENTO E O CONTROLE DA MANUTENÇÃO</t>
  </si>
  <si>
    <t>ENGENHARIA DE MANUTENÇÃO</t>
  </si>
  <si>
    <t>B816o</t>
  </si>
  <si>
    <t>MANUTENÇÃO/MÁQUINAS</t>
  </si>
  <si>
    <t>CIRCUITOS DIGITAIS 9ªED.</t>
  </si>
  <si>
    <t>L799a</t>
  </si>
  <si>
    <t>ASSEMBLÉIA LEGISLATIVA</t>
  </si>
  <si>
    <t>CONSTITUIÇÃO DO ESTADO DE SÃO PAULO</t>
  </si>
  <si>
    <t>ERVILHA</t>
  </si>
  <si>
    <t>A.J.LIMÃO</t>
  </si>
  <si>
    <t>LIDERANDO EQUIPES PARA OTIMIZAR RESULTADOS 3ª ed.</t>
  </si>
  <si>
    <t>E65L</t>
  </si>
  <si>
    <t>LIDERANÇA DE EQUIPES</t>
  </si>
  <si>
    <t>MARINONI</t>
  </si>
  <si>
    <t>LUIZ GUILHERME MARINONI</t>
  </si>
  <si>
    <t xml:space="preserve">CÓDIGO DE PROCESSO CIVIL 6ªED. </t>
  </si>
  <si>
    <t>LEIS</t>
  </si>
  <si>
    <t>LEIS/PROCESSO CIVIL</t>
  </si>
  <si>
    <t>FROHR</t>
  </si>
  <si>
    <t>FRIEDRICH FROHR</t>
  </si>
  <si>
    <t>TÉCNICAS DE CONTROLE ELETRÔNICO</t>
  </si>
  <si>
    <t>MANUAL DE BAIXA TENSÃO 1ªED.</t>
  </si>
  <si>
    <t>BRANDASSI</t>
  </si>
  <si>
    <t>ADEMIR EDER BRANDASSI</t>
  </si>
  <si>
    <t>ELETRÔNICA DIGITAL 1ªED.</t>
  </si>
  <si>
    <t>JOHANNES G. LANG</t>
  </si>
  <si>
    <t>CORRENTE - TENSÃO - RESISTÊNCIA 2ªED.</t>
  </si>
  <si>
    <t>MARTINELLI</t>
  </si>
  <si>
    <t>TÂNIA ALEXANDRE MARTINELLI</t>
  </si>
  <si>
    <t>COM O CORAÇÃO DO OUTRO LADO DO MUNDO 3ªED.</t>
  </si>
  <si>
    <t>O MEU PÉ DE LARANJA LIMA</t>
  </si>
  <si>
    <t>LUNA FILHO</t>
  </si>
  <si>
    <t>PEDRO BANDEIRA DE LUNA FILHO</t>
  </si>
  <si>
    <t>A MARCA DE UMA LÁGRIMA</t>
  </si>
  <si>
    <t>FERNÃO CAPELO GAIVOTA</t>
  </si>
  <si>
    <t>O MENINO DO DEDO VERDE 32ªED.</t>
  </si>
  <si>
    <t>LIVRARIA JOSÉ OLYMPIO</t>
  </si>
  <si>
    <t xml:space="preserve">O PEQUENO FILÓSOFO </t>
  </si>
  <si>
    <t>MANOEL MARTINS FERNANDES</t>
  </si>
  <si>
    <t>DEMOCRACIA DE SELVA 2ªED.</t>
  </si>
  <si>
    <t xml:space="preserve">OS CAVALEIROS DA TÁVOLA REDONDA </t>
  </si>
  <si>
    <t>DICIONÁRIO DE TERMOS DE MANUTENÇÃO, CONFIABILIDADE E QUALIDADE</t>
  </si>
  <si>
    <t>MANUAL DE BAIXA TENSÃO 2ªED.</t>
  </si>
  <si>
    <t>O PENSAMENTO INQUIETO</t>
  </si>
  <si>
    <t>UNIVERSIDADE DE BRASÍLIA</t>
  </si>
  <si>
    <t>CURSO A DISTÂNCIA</t>
  </si>
  <si>
    <t>P418</t>
  </si>
  <si>
    <t>ROMANELLI</t>
  </si>
  <si>
    <t>EDGARD ROMANELLI</t>
  </si>
  <si>
    <t>O PLANETA BERRA 2ªED.</t>
  </si>
  <si>
    <t>R758p</t>
  </si>
  <si>
    <t>GENTE DO SÉCULO - JOHN LENNON</t>
  </si>
  <si>
    <t xml:space="preserve">CIRANDA CULTURAL </t>
  </si>
  <si>
    <t>HAMMS</t>
  </si>
  <si>
    <t>JAIR FRANCISCO HAMMS</t>
  </si>
  <si>
    <t>O DETETIVE DE FLORIANÓPOLIS 2ªED.</t>
  </si>
  <si>
    <t>ED. DA UFSC</t>
  </si>
  <si>
    <t>H224d</t>
  </si>
  <si>
    <t>RIO APA</t>
  </si>
  <si>
    <t>WILSON GALVÃO DO RIO APA</t>
  </si>
  <si>
    <t>O ATO E AS ORIGENS</t>
  </si>
  <si>
    <t>WUNDERLICH</t>
  </si>
  <si>
    <t>R585a</t>
  </si>
  <si>
    <t>501 GRANDES ESCRITORES</t>
  </si>
  <si>
    <t>GRANDES ESCRITORES</t>
  </si>
  <si>
    <t>Q7</t>
  </si>
  <si>
    <t xml:space="preserve">INDICADORES E ÍNDICES DE MANUTENÇÃO </t>
  </si>
  <si>
    <t>SOUZA JUNIOR</t>
  </si>
  <si>
    <t>JOSÉ CARLOS DE SOUZA JUNIOR</t>
  </si>
  <si>
    <t>CONTROLADOR DIGITAL DE SINAIS 1ªED.</t>
  </si>
  <si>
    <t>S729c</t>
  </si>
  <si>
    <t>CONTROLADOR DIGITAL DE SINAIS</t>
  </si>
  <si>
    <t>ADMINISTRAÇÃO DE MARKETING 2ªED.</t>
  </si>
  <si>
    <t xml:space="preserve">MARKETING  </t>
  </si>
  <si>
    <t>C657a</t>
  </si>
  <si>
    <t>CIRCUITOS DIGITAIS</t>
  </si>
  <si>
    <t>B816d</t>
  </si>
  <si>
    <t>CROCCO</t>
  </si>
  <si>
    <t>LUCIANO CROCCO</t>
  </si>
  <si>
    <t>FUNDAMENTOS DE MARKETING</t>
  </si>
  <si>
    <t>C937f</t>
  </si>
  <si>
    <t>TEORIA GERAL DE ADMINISTRAÇÃO 2ªED.</t>
  </si>
  <si>
    <t>M464t</t>
  </si>
  <si>
    <t xml:space="preserve">ADMINISTRAÇÃO/PLANEJAMENTO  </t>
  </si>
  <si>
    <t>F928t</t>
  </si>
  <si>
    <t>CONTROLE ELETRÔNICO</t>
  </si>
  <si>
    <t>BAIXA TENSÃO</t>
  </si>
  <si>
    <t xml:space="preserve">F363d </t>
  </si>
  <si>
    <t>POLÍTICA/DEMOCRACIA</t>
  </si>
  <si>
    <t>DÉCIO HENRIQUE FRANCO</t>
  </si>
  <si>
    <t xml:space="preserve">TECNOLOGIAS E FERRAMENTAS DE GESTÃO </t>
  </si>
  <si>
    <t>K68P</t>
  </si>
  <si>
    <t>ECONOMIA FINANCEIRA</t>
  </si>
  <si>
    <t>PAI RICO, PAI POBRE 38ªED. e.1</t>
  </si>
  <si>
    <t>PAI RICO, PAI PODRE 52ªED. e.2</t>
  </si>
  <si>
    <t>A FALÊNCIA e.6</t>
  </si>
  <si>
    <t>INTELIGÊNCIA EMOCIONAL E A ARTE DE EDUCAR NOSSOS FILHOS</t>
  </si>
  <si>
    <t>G625i</t>
  </si>
  <si>
    <t>WEISINGER</t>
  </si>
  <si>
    <t>HENDRIE WEISINGER</t>
  </si>
  <si>
    <t>INTELIGÊNCIA EMOCIONAL NO TRABALHO 3ªED.</t>
  </si>
  <si>
    <t>W426i</t>
  </si>
  <si>
    <t>INTELIGÊNCIA EMOCIONAL: A TEORIA REVOLUCIONÁRIA QUE REDEFINE O QUE É SER INTELIGENTE 15ªED.</t>
  </si>
  <si>
    <t>KWASNICKA</t>
  </si>
  <si>
    <t>EUNICE LACAVA KWASNICKA</t>
  </si>
  <si>
    <t>INTRODUÇÃO À ADMINISTRAÇÃO 4ªED.</t>
  </si>
  <si>
    <t>CONTABILIDADE BÁSICA 2ªED.</t>
  </si>
  <si>
    <t xml:space="preserve">O MÉDICO E O MONSTRO  </t>
  </si>
  <si>
    <t>FRANKENSTEIN OU O PROMETEU MODERNO 2ªED.</t>
  </si>
  <si>
    <t xml:space="preserve">VIAGEM AO CENTRO DA TERRA </t>
  </si>
  <si>
    <t>L&amp;PM POCKET</t>
  </si>
  <si>
    <t>POMPEIA</t>
  </si>
  <si>
    <t>RAUL POMPEIA</t>
  </si>
  <si>
    <t>O ATENEU E.12</t>
  </si>
  <si>
    <t>V531vc</t>
  </si>
  <si>
    <t>V531vm</t>
  </si>
  <si>
    <t>CONTOS 7ªED.</t>
  </si>
  <si>
    <t>O ALIENISTA 18ªED.</t>
  </si>
  <si>
    <t>CARLYLE</t>
  </si>
  <si>
    <t>DAVID CARLYLE</t>
  </si>
  <si>
    <t>ILHAS AO VENTO 1ªED.</t>
  </si>
  <si>
    <t>SEQUESTRO NO CIBERMUNDO 1ªED.</t>
  </si>
  <si>
    <t>O FANTASMA DE CANTERVILLE</t>
  </si>
  <si>
    <t>A FEIJOADA E OUTROS CONTOS</t>
  </si>
  <si>
    <t xml:space="preserve">BRAS </t>
  </si>
  <si>
    <t>VENTANIA BRAVA</t>
  </si>
  <si>
    <t>HISTÓRIAS PARA A SALA DE AULA: CRÔNICAS DO COTIDIANO 2ªED.</t>
  </si>
  <si>
    <t>MEMÓRIAS PÓSTUMAS DE BRÁS CUBAS 23ªed.</t>
  </si>
  <si>
    <t>DOM CASMURRO 25ªED.</t>
  </si>
  <si>
    <t xml:space="preserve">DINIS </t>
  </si>
  <si>
    <t>ARTHUR DINIS</t>
  </si>
  <si>
    <t>O LÍDER DO FUTURO 2ªED.</t>
  </si>
  <si>
    <t>PAE</t>
  </si>
  <si>
    <t>RODDA</t>
  </si>
  <si>
    <t>EMILY RODDA</t>
  </si>
  <si>
    <t>DELTORA QUEST 2: O LAGO DAS LÁGRIMAS</t>
  </si>
  <si>
    <t>UM BATE-PAPO SOBRE T.I.</t>
  </si>
  <si>
    <t>GESTÃO DE EMPRESAS</t>
  </si>
  <si>
    <t>AGNALDO LIMA</t>
  </si>
  <si>
    <t>COMO CONQUISTAR, FIDELIZAR E RECUPERAR CLIENTES: GESTÃO DO RELACIONAMENTO 2ªED.</t>
  </si>
  <si>
    <t>FRANCISCO LACOMBE</t>
  </si>
  <si>
    <t>CONTABILIDADE DE CUSTOS FÁCIL 5ªED.</t>
  </si>
  <si>
    <t>L142t</t>
  </si>
  <si>
    <t>C312h</t>
  </si>
  <si>
    <t>V699f</t>
  </si>
  <si>
    <t>W672f</t>
  </si>
  <si>
    <t>C286i</t>
  </si>
  <si>
    <t>S848m</t>
  </si>
  <si>
    <t>K98i</t>
  </si>
  <si>
    <t>F825t</t>
  </si>
  <si>
    <t xml:space="preserve">QUEM MEXEU NO MEU QUEIJO? 37ªED. </t>
  </si>
  <si>
    <t>L732c</t>
  </si>
  <si>
    <t>CLIENTES/CONSUMIDORES</t>
  </si>
  <si>
    <t xml:space="preserve">CONTABILIDADE COMERCIAL FÁCIL     </t>
  </si>
  <si>
    <t>R484cco</t>
  </si>
  <si>
    <t>R484cb</t>
  </si>
  <si>
    <t>R484ccu</t>
  </si>
  <si>
    <t>O BEM-AMADO 16ªED. E.3</t>
  </si>
  <si>
    <t>MARKETING ESSENCIAL: CONCEITOS, ESTRATÉGIAS E CASOS 2ªED.</t>
  </si>
  <si>
    <t>TEORIAS DAS COMUNICAÇÕES DE MASSA 4ªED.</t>
  </si>
  <si>
    <t>DIMBLEBY</t>
  </si>
  <si>
    <t>RICHARD DIMBLEBY</t>
  </si>
  <si>
    <t>MAIS DO QUE PALAVRAS: UMA INTRODUÇÃO À TEORIA DA COMUNICAÇÃO</t>
  </si>
  <si>
    <t>HOHLFELDT</t>
  </si>
  <si>
    <t>ANTONIO HOHLFELDT</t>
  </si>
  <si>
    <t>1822: COMO UM HOMEM SÁBIO, UMA PRINCESA TRISTE E UM ESCOCÊS LOUCO POR DINHEIRO AJUDARAM D. PEDRO A CRIAR O BRASIL - UM PAÍS QUE TINHA TUDO PARA DAR ERRADO</t>
  </si>
  <si>
    <t>O BEM-AMADO 18ªED. E.5</t>
  </si>
  <si>
    <t>O BEM-AMADO 18ªED. E.6</t>
  </si>
  <si>
    <t>H717t</t>
  </si>
  <si>
    <t>302.2</t>
  </si>
  <si>
    <t>TEORIAS DA COMUNICAÇÃO: CONCEITOS, ESCOLAS E TENDÊNCIAS 7ªED.</t>
  </si>
  <si>
    <t>D582m</t>
  </si>
  <si>
    <t>W853t</t>
  </si>
  <si>
    <t>O CAVALINHO AZUL E OUTRAS PEÇAS</t>
  </si>
  <si>
    <t>ROBERT A. JOHNSON</t>
  </si>
  <si>
    <t>HE: A CHAVE DO ENTENDIMENTO DA PSICOLOGIA MASCULINA</t>
  </si>
  <si>
    <t>155.6</t>
  </si>
  <si>
    <t>FALCÃO</t>
  </si>
  <si>
    <t>ADRIANA FALCÃO</t>
  </si>
  <si>
    <t>PROCURA-SE UM AMOR</t>
  </si>
  <si>
    <t>CLAXTON</t>
  </si>
  <si>
    <t>GUY CLAXTON</t>
  </si>
  <si>
    <t>CRIATIVE-SE</t>
  </si>
  <si>
    <t>153.35</t>
  </si>
  <si>
    <t>ABNETT</t>
  </si>
  <si>
    <t>DAN ABNETT</t>
  </si>
  <si>
    <t>GUARDIÕES DA GALÁXIA</t>
  </si>
  <si>
    <t>SERÁ QUE A GENTE COMBINA?</t>
  </si>
  <si>
    <t>306.7</t>
  </si>
  <si>
    <t>COX</t>
  </si>
  <si>
    <t>MICHAEL COX</t>
  </si>
  <si>
    <t>LEONARDO DA VINCI E SEU SUPERCÉREBRO</t>
  </si>
  <si>
    <t>CHEVERTON</t>
  </si>
  <si>
    <t>MARK CHEVERTON</t>
  </si>
  <si>
    <t>INVASÃO DO MUNDO DA SUPERFÍCIE: UMA AVENTURA NÃO OFICIAL DE MINECRAFT 1ªED.</t>
  </si>
  <si>
    <t>FICÇÃO AMERICANA</t>
  </si>
  <si>
    <t>GOLDSMITH</t>
  </si>
  <si>
    <t>MIKE GOLDSMITH</t>
  </si>
  <si>
    <t>INVENTORES E SUA IDEIAS BRILHANTES</t>
  </si>
  <si>
    <t>O CONTO DA ILHA DESCONHECIDA E.1</t>
  </si>
  <si>
    <t>CONTOS PORTUGUESES</t>
  </si>
  <si>
    <t>O CONTO DA ILHA DESCONHECIDA E.2</t>
  </si>
  <si>
    <t>S243c</t>
  </si>
  <si>
    <t>S243e</t>
  </si>
  <si>
    <t>G622i</t>
  </si>
  <si>
    <t>C527i</t>
  </si>
  <si>
    <t>C877L</t>
  </si>
  <si>
    <t>P363s</t>
  </si>
  <si>
    <t>A153g</t>
  </si>
  <si>
    <t>C618c</t>
  </si>
  <si>
    <t>F178p</t>
  </si>
  <si>
    <t>J66h</t>
  </si>
  <si>
    <t>PETROUTSOS</t>
  </si>
  <si>
    <t>EVANGELOS PETROUTSOS</t>
  </si>
  <si>
    <t xml:space="preserve">DOMINANDO O VISUAL BASIC 5 </t>
  </si>
  <si>
    <t xml:space="preserve">DOMINANDO O VISUAL BASIC 6 </t>
  </si>
  <si>
    <t>M345d</t>
  </si>
  <si>
    <t>LÚCIA FERNANDES</t>
  </si>
  <si>
    <t>ORACLE PARA DESENVOLVEDORES ORACLE DEVELOPER ORACLE 8/8i CURSO COMPLETO</t>
  </si>
  <si>
    <t>F363o</t>
  </si>
  <si>
    <t xml:space="preserve">LEÃO </t>
  </si>
  <si>
    <t xml:space="preserve">MARCELO LEÃO </t>
  </si>
  <si>
    <t>DELPHI 5 CURSO COMPLETO</t>
  </si>
  <si>
    <t>P497d</t>
  </si>
  <si>
    <t>LUIZ FERNANDO GOMES SOARES</t>
  </si>
  <si>
    <t>REDES DE COMPUTADORES DAS LANS MANS E WANS ÀS REDES ATM  2ªED.</t>
  </si>
  <si>
    <t>YUHANNA</t>
  </si>
  <si>
    <t>NOEL YUHANNA</t>
  </si>
  <si>
    <t>ORACLE 8i ADMINISTRAÇÃO DE BANCOS DE DADOS</t>
  </si>
  <si>
    <t>BANCOS DE DADOS</t>
  </si>
  <si>
    <t>ANDREW S. TENAENBAUM</t>
  </si>
  <si>
    <t xml:space="preserve">REDES DE COMPUTADORES  </t>
  </si>
  <si>
    <t>LONEY</t>
  </si>
  <si>
    <t>KEVIN LONEY</t>
  </si>
  <si>
    <t>ORACLE8i: O MANUAL DO DBA</t>
  </si>
  <si>
    <t>DOMINANDO A PROGRAMAÇÃO DE BANCO DE DADOS COM VISUAL BASIC 6</t>
  </si>
  <si>
    <t>SOUKUP</t>
  </si>
  <si>
    <t>RON SOUKUP</t>
  </si>
  <si>
    <t>DESVENDANDO O MICROSOFT SQL SERVER 7.0</t>
  </si>
  <si>
    <t>ABBEY</t>
  </si>
  <si>
    <t>MICHAEL ABBEY</t>
  </si>
  <si>
    <t>ORACLE8i GUIA INTRODUTÓRIO</t>
  </si>
  <si>
    <t>1.001 DICAS &amp; CONSELHOS ÚTEIS PARA USAR MELHOR SEU COMPUTADOR</t>
  </si>
  <si>
    <t>READER´S DIGEST</t>
  </si>
  <si>
    <t>COMPUTADORES</t>
  </si>
  <si>
    <t>ALUNO / PROFESSORES /</t>
  </si>
  <si>
    <t>M637</t>
  </si>
  <si>
    <t>A124o</t>
  </si>
  <si>
    <t>S721d</t>
  </si>
  <si>
    <t>Y94o</t>
  </si>
  <si>
    <t>L847o</t>
  </si>
  <si>
    <t>FURLAN</t>
  </si>
  <si>
    <t>JOSÉ DAVI FURLAN</t>
  </si>
  <si>
    <t>MODELAGEM DE OBJETOS ATRAVÉS DA UML</t>
  </si>
  <si>
    <t>TARIFA</t>
  </si>
  <si>
    <t>ALEXANDRE TARIFA</t>
  </si>
  <si>
    <t xml:space="preserve">C#: DESENVOLVENDO UMA APLICAÇÃO COMERCIAL </t>
  </si>
  <si>
    <t>RICARDO VIANA VARGAS</t>
  </si>
  <si>
    <t>MICROSOFT PROJECT 2000</t>
  </si>
  <si>
    <t>ENCONTROS COM ARTE E CULTURA 1ªED. E.3</t>
  </si>
  <si>
    <t>F375e</t>
  </si>
  <si>
    <t>AMBLER</t>
  </si>
  <si>
    <t>SCOTT W. AMBLER</t>
  </si>
  <si>
    <t>ANÁLISE E PROJETO ORIENTADOS A OBJETO V.I</t>
  </si>
  <si>
    <t>INFORBOOK</t>
  </si>
  <si>
    <t>PROJETOS DE SISTEMAS</t>
  </si>
  <si>
    <t>SHLAER</t>
  </si>
  <si>
    <t>SALLY SHLAER</t>
  </si>
  <si>
    <t>ANÁLISE DE SISTEMAS ORIENTADA PARA OBJETOS</t>
  </si>
  <si>
    <t xml:space="preserve">SQL SERVER 7 ADMINISTRATION </t>
  </si>
  <si>
    <t>OEHLMAN</t>
  </si>
  <si>
    <t>DAMON OEHLMAN</t>
  </si>
  <si>
    <t>APLICATIVOS WEB PRO ANDROID</t>
  </si>
  <si>
    <t>BOOCK</t>
  </si>
  <si>
    <t>GRADY BOOCK</t>
  </si>
  <si>
    <t>UML, GUIA DO USUÁRIO</t>
  </si>
  <si>
    <t>PETKOVIC</t>
  </si>
  <si>
    <t>DUSAN PETKOVIC</t>
  </si>
  <si>
    <t>SQL SERVER 7 GUIA PRÁTICO</t>
  </si>
  <si>
    <t>WAZLAWICK</t>
  </si>
  <si>
    <t>RAUL SIDNEI WAZLAWICK</t>
  </si>
  <si>
    <t>ANÁLISE E PROJETO DE SISTEMAS DE INFORMAÇÃO ORIENTADOS A OBJETOS</t>
  </si>
  <si>
    <t>EXPANDINDO O HARDWARE DO SEU PC: RÁPIDO E FÁCIL</t>
  </si>
  <si>
    <t xml:space="preserve">CANTÙ </t>
  </si>
  <si>
    <t xml:space="preserve">MARCO CANTÙ </t>
  </si>
  <si>
    <t>RECURSOS AVANÇADOS DO DELPHI</t>
  </si>
  <si>
    <t>INTRODUÇÃO À ORGANIZAÇÃO DE COMPUTADORES 3ªED.</t>
  </si>
  <si>
    <t>JOÃO BATISTA DE JESUS</t>
  </si>
  <si>
    <t>CURSO BÁSICO &amp; RÁPIDO ASP.NET</t>
  </si>
  <si>
    <t>GANE</t>
  </si>
  <si>
    <t>CHRIS GANE</t>
  </si>
  <si>
    <t>ANÁLISE ESTRUTURADA DE SISTEMAS</t>
  </si>
  <si>
    <t>CEMBRANELLI</t>
  </si>
  <si>
    <t>FELIPE CEMBRANELLI</t>
  </si>
  <si>
    <t>ASP.NET GUIA DO DESENVOLVEDOR</t>
  </si>
  <si>
    <t>CAMARA</t>
  </si>
  <si>
    <t>FÁBIO CAMARA</t>
  </si>
  <si>
    <t>ORIENTAÇÃO A OBJETOS COM.NET</t>
  </si>
  <si>
    <t>BURLESON</t>
  </si>
  <si>
    <t>DONALD K. BURLESON</t>
  </si>
  <si>
    <t>ORACLE APLICAÇÕES EM BANCOS DE DADOS</t>
  </si>
  <si>
    <t>GUIA PRÁTICO DE GESTÃO: FERRAMENTAS DA ADMINISTRAÇÃO</t>
  </si>
  <si>
    <t>UDESC</t>
  </si>
  <si>
    <t>CERÍCOLA</t>
  </si>
  <si>
    <t>VINCENT OSWALD CERÍCOLA</t>
  </si>
  <si>
    <t>ORACLE BANCO DE DADOS RELACIONAL E DISTRIBUÍDO</t>
  </si>
  <si>
    <t>CURSO BÁSICO &amp; RÁPIDO BORLAND DELPHI 6</t>
  </si>
  <si>
    <t>CRIE, ANIME E PUBLIQUE SEU SISTE UTILIZANDO FIREWORKS MX, FLASH MX, DREAMWEAVER MX 2ªED.</t>
  </si>
  <si>
    <t xml:space="preserve">COMO CRIAR SITES PERSUASIVOS: CLIQUE AQUI </t>
  </si>
  <si>
    <t>CHINELATO FILHO</t>
  </si>
  <si>
    <t>JOÃO CHINELATO FILHO</t>
  </si>
  <si>
    <t>A ARTE DE ORGANIZAR PARA INFORMATIZAR 2ªED.</t>
  </si>
  <si>
    <t>GENNICK</t>
  </si>
  <si>
    <t>JONATHAN GENNICK</t>
  </si>
  <si>
    <t>APRENDA EM 21 DIAS PL/SQL  2ªED.</t>
  </si>
  <si>
    <t>SISTEMAS DE INFORMAÇÃO: UM ENFOQUE GERENCIAL</t>
  </si>
  <si>
    <t>ADILSON DE SOUZA DIAS</t>
  </si>
  <si>
    <t>IMPRIMINDO EM DELPHI</t>
  </si>
  <si>
    <t xml:space="preserve">LARMAN </t>
  </si>
  <si>
    <t>CRAIG LARMAN</t>
  </si>
  <si>
    <t>UTILIZANDO UML E PADRÕES: UMA INTRODUÇÃO À ANÁLISE E AO PROJETO ORIENTADOS A OBJETOS</t>
  </si>
  <si>
    <t>KLINE</t>
  </si>
  <si>
    <t>KEVIN E. KLINE</t>
  </si>
  <si>
    <t>SQL: O GUIA ESSENCIAL MANUAL DE REFERÊNCIA DO PROFISSIONAL</t>
  </si>
  <si>
    <t>L569g</t>
  </si>
  <si>
    <t>M345v</t>
  </si>
  <si>
    <t>SCOTT MITCHELL</t>
  </si>
  <si>
    <t>APRENDA EM 21 DIAS ASP ACTIVE SERVER PAGES 3.0</t>
  </si>
  <si>
    <t>LUIZ ALVES</t>
  </si>
  <si>
    <t>COMJNICAÇÃO DE DADOS 2ªED.</t>
  </si>
  <si>
    <t>ORACLE8i</t>
  </si>
  <si>
    <t>MODELAGEM E PROJETOS BASEADOS EM OBJETOS</t>
  </si>
  <si>
    <t xml:space="preserve">SILVA  </t>
  </si>
  <si>
    <t>MÁRIO GOMES DA SILVA</t>
  </si>
  <si>
    <t>INFORMÁTICA: MICROSOLF OFFICE EXCEL 2003  1ªED.</t>
  </si>
  <si>
    <t>ESTUDO DIRIGIDO DE VISUAL BASIC 6.0</t>
  </si>
  <si>
    <t>MANUAL DE EXPANSÃO DE PCs PASSO A PASSO</t>
  </si>
  <si>
    <t>D541i</t>
  </si>
  <si>
    <t>L324u</t>
  </si>
  <si>
    <t>K65g</t>
  </si>
  <si>
    <t>M681a</t>
  </si>
  <si>
    <t>R165o</t>
  </si>
  <si>
    <t>S586i</t>
  </si>
  <si>
    <t>L437c</t>
  </si>
  <si>
    <t>C415o</t>
  </si>
  <si>
    <t>C435c</t>
  </si>
  <si>
    <t>C559m</t>
  </si>
  <si>
    <t>C539a</t>
  </si>
  <si>
    <t>M778i</t>
  </si>
  <si>
    <t>J58a</t>
  </si>
  <si>
    <t>C172o</t>
  </si>
  <si>
    <t>B961o</t>
  </si>
  <si>
    <t>G943</t>
  </si>
  <si>
    <t>P477s</t>
  </si>
  <si>
    <t>W359a</t>
  </si>
  <si>
    <t>C232r</t>
  </si>
  <si>
    <t>A CASA A VAPOR</t>
  </si>
  <si>
    <t>V531c</t>
  </si>
  <si>
    <t>V531t</t>
  </si>
  <si>
    <t>V531no</t>
  </si>
  <si>
    <t>V531vr</t>
  </si>
  <si>
    <t>V531vo</t>
  </si>
  <si>
    <t>V531ci</t>
  </si>
  <si>
    <t>V531vL</t>
  </si>
  <si>
    <t>V531m</t>
  </si>
  <si>
    <t>V531mi</t>
  </si>
  <si>
    <t>V531f</t>
  </si>
  <si>
    <t>V531cq</t>
  </si>
  <si>
    <t>V531ra</t>
  </si>
  <si>
    <t>V531re</t>
  </si>
  <si>
    <t>V531ar</t>
  </si>
  <si>
    <t>V531s</t>
  </si>
  <si>
    <t>V531ro</t>
  </si>
  <si>
    <t>V531q</t>
  </si>
  <si>
    <t>V531p</t>
  </si>
  <si>
    <t>V531o</t>
  </si>
  <si>
    <t>V531tu</t>
  </si>
  <si>
    <t>V531tr</t>
  </si>
  <si>
    <t xml:space="preserve">V531n </t>
  </si>
  <si>
    <t>V531k</t>
  </si>
  <si>
    <t>V531ce</t>
  </si>
  <si>
    <t>V531ca</t>
  </si>
  <si>
    <t>V531d</t>
  </si>
  <si>
    <t>V531aL</t>
  </si>
  <si>
    <t>V531ag</t>
  </si>
  <si>
    <t>V531et</t>
  </si>
  <si>
    <t>V531ec</t>
  </si>
  <si>
    <t>V531j</t>
  </si>
  <si>
    <t>V531in</t>
  </si>
  <si>
    <t>V531im</t>
  </si>
  <si>
    <t>V531ih</t>
  </si>
  <si>
    <t>V531h</t>
  </si>
  <si>
    <t>V531vca</t>
  </si>
  <si>
    <t>DISPOSITIVO SEMICONDUTORES: TIRISTORES CONTROLE DE POTÊNCIA EM CC E CA 12ªED. E.4</t>
  </si>
  <si>
    <t>A447d</t>
  </si>
  <si>
    <t>SEMICONDUTORES/TIRISTORES/CC/CA</t>
  </si>
  <si>
    <t>LUCIA LEGAN</t>
  </si>
  <si>
    <t>791.45</t>
  </si>
  <si>
    <t>ATORES NEGROS</t>
  </si>
  <si>
    <t>O CÓDIGO DA VINCI - INFERNO</t>
  </si>
  <si>
    <t>BIANCA SANTANA</t>
  </si>
  <si>
    <t>QUANDO ME DESCUBRI NEGRA 2ªED.</t>
  </si>
  <si>
    <t>SESI-SP</t>
  </si>
  <si>
    <t>SIDNEI OLIVEIRA</t>
  </si>
  <si>
    <t>PROFISSÕES DO FUTURO: VOCÊ ESTÁ NO JOGO? 2ªED.</t>
  </si>
  <si>
    <t>INTREGARE</t>
  </si>
  <si>
    <t>158.2</t>
  </si>
  <si>
    <t>RELAÇÕES INTERPESSOAIS</t>
  </si>
  <si>
    <t>PROFISSÃO</t>
  </si>
  <si>
    <t>JOÃO DA CRUZ E SOUSA</t>
  </si>
  <si>
    <t>BROQUÉIS FARÓIS</t>
  </si>
  <si>
    <t>S725b</t>
  </si>
  <si>
    <t>PESCUMA</t>
  </si>
  <si>
    <t>DERNA PESCUMA</t>
  </si>
  <si>
    <t>PROJETO DE PESQUISA: OQUE É? COMO FAZER?</t>
  </si>
  <si>
    <t>OLHO D'AGUA</t>
  </si>
  <si>
    <t>TRABALHOS ACADÊMICOS</t>
  </si>
  <si>
    <t>VINÍCIUS CAMPOS</t>
  </si>
  <si>
    <t>O AMOR NOS TEMPOS DO BLOG 1ªED.</t>
  </si>
  <si>
    <t>LORAYNE</t>
  </si>
  <si>
    <t>HARRY LORAYNE</t>
  </si>
  <si>
    <t>MEMÓRIA É DINHEIRO</t>
  </si>
  <si>
    <t>153.14</t>
  </si>
  <si>
    <t>O ESCARAVELHO DE OURO E OUTRAS HISTÓRIAS 6ªED.</t>
  </si>
  <si>
    <t>FRAGATA</t>
  </si>
  <si>
    <t>CLAUDIO FRAGATA</t>
  </si>
  <si>
    <t>HISTÓRIAS MAL CONTADAS</t>
  </si>
  <si>
    <t>SAULO DOURADO</t>
  </si>
  <si>
    <t>AMAR É UMA CONEXÃO DISCADA</t>
  </si>
  <si>
    <t>VERSO LIVRE POEMAS</t>
  </si>
  <si>
    <t>HUGO OSÓRIO SALVO</t>
  </si>
  <si>
    <t>RECORDES DE PAPEL 1ªED.</t>
  </si>
  <si>
    <t>AEPTI</t>
  </si>
  <si>
    <t>S186r</t>
  </si>
  <si>
    <t>DOZE CONTOS PEREGRINOS 19ºED.</t>
  </si>
  <si>
    <t>M357r</t>
  </si>
  <si>
    <t>POUCO TEMPO: CONTOS E POEMAS 1ªED.</t>
  </si>
  <si>
    <t>AMERICANO DE JESUS</t>
  </si>
  <si>
    <t>PASSEIO LITERÁRIO</t>
  </si>
  <si>
    <t>ANTONIO VIEIRA</t>
  </si>
  <si>
    <t>SERMÕES DE QUARTA-FEIRA DE CINZA</t>
  </si>
  <si>
    <t>DA TERRA À LUA</t>
  </si>
  <si>
    <t>VENHA VER O PÔR-DO-SOL E OUTROS CONTOS 20ªED.</t>
  </si>
  <si>
    <t>PEDRO CAVALCANTI</t>
  </si>
  <si>
    <t xml:space="preserve">O IMPÉRIO DA AMAZÔNIA </t>
  </si>
  <si>
    <t>BOOKS</t>
  </si>
  <si>
    <t>HEROBRINE BOOKS</t>
  </si>
  <si>
    <t>DIÁRIO DE UM ZUMBI DO MINECRAFT: FÉRIAS DO TERROR</t>
  </si>
  <si>
    <t>LITERATURA INFANTO-JUVENIL AMERICANA</t>
  </si>
  <si>
    <t>AVÓDEZANOVE E O SEGREDO DO SOVIÉTICO</t>
  </si>
  <si>
    <t>O CASAMENTO DA LUA: CONTOS DE AMOR</t>
  </si>
  <si>
    <t>VENTURELLI</t>
  </si>
  <si>
    <t>PAULO VENTURELLI</t>
  </si>
  <si>
    <t>O ANJO ROUCO 5ªED.</t>
  </si>
  <si>
    <t>CURTO-CIRCUITO/COMANDO</t>
  </si>
  <si>
    <t>ROBERTO ANTÔNIO LANDO</t>
  </si>
  <si>
    <t>AMPLIFICADOR OPERACIONAL</t>
  </si>
  <si>
    <t>AMPLIFICADOR</t>
  </si>
  <si>
    <t>S231q</t>
  </si>
  <si>
    <t>P473p</t>
  </si>
  <si>
    <t>C198a</t>
  </si>
  <si>
    <t>L865m</t>
  </si>
  <si>
    <t>P743e</t>
  </si>
  <si>
    <t>F811h</t>
  </si>
  <si>
    <t>D739a</t>
  </si>
  <si>
    <t>V561</t>
  </si>
  <si>
    <t>T274v</t>
  </si>
  <si>
    <t>B724d</t>
  </si>
  <si>
    <t>O58a</t>
  </si>
  <si>
    <t>C335</t>
  </si>
  <si>
    <t>V468a</t>
  </si>
  <si>
    <t>S461i</t>
  </si>
  <si>
    <t>O SEGREDO E OUTRAS HISTÓRIAS DE DESCOBERTA 1ªED.</t>
  </si>
  <si>
    <t>T274s</t>
  </si>
  <si>
    <t>GROSSMAN</t>
  </si>
  <si>
    <t>DAVIDA GROSSMAN</t>
  </si>
  <si>
    <t>DUELO</t>
  </si>
  <si>
    <t>G878d</t>
  </si>
  <si>
    <t>MASON</t>
  </si>
  <si>
    <t>ANTONY MASON</t>
  </si>
  <si>
    <t>NO TEMPO DE WARHOL 2ªED.</t>
  </si>
  <si>
    <t>CALLIS</t>
  </si>
  <si>
    <t>ARTE MODERNA</t>
  </si>
  <si>
    <t>709.04</t>
  </si>
  <si>
    <t>M398n</t>
  </si>
  <si>
    <t>O BRASIL E SUAS DIVERSIDADES REGIONAIS 1ªED. E.1</t>
  </si>
  <si>
    <t>O BRASIL E SUAS DIVERSIDADES REGIONAIS 1ªED. E.2</t>
  </si>
  <si>
    <t>REVELANDO TALENTOS II  1ªED. E.1</t>
  </si>
  <si>
    <t>REVELANDO TALENTOS II  1ªED. E.2</t>
  </si>
  <si>
    <t>REVELANDO TALENTOS II  1ªED. E.3</t>
  </si>
  <si>
    <t>REVELANDO TALENTOS II  1ªED. E.4</t>
  </si>
  <si>
    <t>REVELANDO TALENTOS II  1ªED. E.5</t>
  </si>
  <si>
    <t>A553L</t>
  </si>
  <si>
    <t xml:space="preserve">O DILEMA DA INOVAÇÃO </t>
  </si>
  <si>
    <t>CHRISTENSEN</t>
  </si>
  <si>
    <t>CLAYTON M. CHRISTENSEN</t>
  </si>
  <si>
    <t>C554d</t>
  </si>
  <si>
    <t>ADMINISTRAÇÃO/INOVAÇÃO/LIDERANÇA</t>
  </si>
  <si>
    <t>J58p</t>
  </si>
  <si>
    <t>ALUÍSIO AZEVEDO TRECHOS ESCOLHIDOS 2ªED.</t>
  </si>
  <si>
    <t>L961m</t>
  </si>
  <si>
    <t>M827L</t>
  </si>
  <si>
    <t>C436p</t>
  </si>
  <si>
    <t>D795m</t>
  </si>
  <si>
    <t>R686L</t>
  </si>
  <si>
    <t>ANOS JK:  MARGENS DA MODERNIDADE</t>
  </si>
  <si>
    <t>CENSURA/REPRESSÃO/COMUNISMO</t>
  </si>
  <si>
    <t>GUIA TURÍSTICOS</t>
  </si>
  <si>
    <t>GUIA TURÍSTICO/HISTÓRICO/CULTURAL</t>
  </si>
  <si>
    <t>D566i</t>
  </si>
  <si>
    <t>MEDIAFASHION</t>
  </si>
  <si>
    <t>B118f</t>
  </si>
  <si>
    <t>B823L</t>
  </si>
  <si>
    <t>B823e</t>
  </si>
  <si>
    <t>B823d</t>
  </si>
  <si>
    <t>S016d</t>
  </si>
  <si>
    <t>C016b</t>
  </si>
  <si>
    <t>C016m</t>
  </si>
  <si>
    <t>C016q</t>
  </si>
  <si>
    <t>C016s</t>
  </si>
  <si>
    <t>N778c</t>
  </si>
  <si>
    <t>920.5</t>
  </si>
  <si>
    <t>CIDADANIA</t>
  </si>
  <si>
    <t>CONDIÇÕES ECONÔMICAS</t>
  </si>
  <si>
    <t>GEOPOLÍTICA</t>
  </si>
  <si>
    <t>ANARQUISMO</t>
  </si>
  <si>
    <t>S237i</t>
  </si>
  <si>
    <t>MOVIMENTO ESTUDANTIL/PERSEGUIÇÕES POLÍTICAS</t>
  </si>
  <si>
    <t>PARTIDO COMUNISTA DO BRASIL</t>
  </si>
  <si>
    <t>JORNALISMO</t>
  </si>
  <si>
    <t>POLÍTICA/TANCREDO NEVES/PRESIDENTE</t>
  </si>
  <si>
    <t>MULHERES JORNALISTAS</t>
  </si>
  <si>
    <t>COMUNISMO/FILOSOFIA</t>
  </si>
  <si>
    <t>L791c</t>
  </si>
  <si>
    <t>M587c</t>
  </si>
  <si>
    <t>PAULILO</t>
  </si>
  <si>
    <t>ANDRÉ LUIZ PAULILO</t>
  </si>
  <si>
    <t>POLÍTICAS PÚBLICAS DE EDUCAÇÃO: A ESTRATÉGIA COMO INVENÇÃO</t>
  </si>
  <si>
    <t>EDUCAÇÃO/REFORMA DO ENSINO</t>
  </si>
  <si>
    <t>DOTTI</t>
  </si>
  <si>
    <t>UGO DOTTI</t>
  </si>
  <si>
    <t xml:space="preserve">VIDA DE PETRARCA </t>
  </si>
  <si>
    <t>LITERATURA ITALIANA</t>
  </si>
  <si>
    <t>ROMANCE ITALIANO</t>
  </si>
  <si>
    <t>BILAC, O JORNALISTA V.2</t>
  </si>
  <si>
    <t>BILAC, O JORNALISTA V.1</t>
  </si>
  <si>
    <t>SARDAN</t>
  </si>
  <si>
    <t>ZUCA SARDAN</t>
  </si>
  <si>
    <t>ÁS DE COLETE 2ªED.</t>
  </si>
  <si>
    <t>S162a</t>
  </si>
  <si>
    <t>IVO</t>
  </si>
  <si>
    <t>LÊDO IVO</t>
  </si>
  <si>
    <t xml:space="preserve">O UNIVERSO POÉTICO DE RAUL POMPEIA </t>
  </si>
  <si>
    <t>CAMACHO</t>
  </si>
  <si>
    <t>NELSON ANTONIO P. CAMACHO</t>
  </si>
  <si>
    <t>O CUSTO DO ALUNO UNIVERSITÁRIO</t>
  </si>
  <si>
    <t>EUSÉBIO LÔBO DA SILVA</t>
  </si>
  <si>
    <t xml:space="preserve">O CORPO NA CAPOEIRA </t>
  </si>
  <si>
    <t>CAPOEIRA</t>
  </si>
  <si>
    <t>394.3</t>
  </si>
  <si>
    <t>COSTUMES RECREATIVOS</t>
  </si>
  <si>
    <t>MANETTI</t>
  </si>
  <si>
    <t>ANTONIO DI TUCCIO MANETTI</t>
  </si>
  <si>
    <t>NOVELA DO GRASSO ENTALHADOR &amp; VIDA DE FILIPPO BRUNELLESCCHI</t>
  </si>
  <si>
    <t>PORTUGAL/SÉC.XV/XVI</t>
  </si>
  <si>
    <t>NEPOTE</t>
  </si>
  <si>
    <t>JUAN NEPOTE</t>
  </si>
  <si>
    <t>ALMANAQUE: HISTÓRIAS DE CIÊNCIA E POESIA</t>
  </si>
  <si>
    <t>CARTAS A CINCINATO: ESTUDOS CRÍTICOS POR SEMPRÔNIO</t>
  </si>
  <si>
    <t>WILTON JOSÉ MARQUES</t>
  </si>
  <si>
    <t>O POETA SEM LIVRO E A PIETÀ INDÍGENA</t>
  </si>
  <si>
    <t>GUILHERME ALMEIDA</t>
  </si>
  <si>
    <t xml:space="preserve">ENCANTAMENTO, ACASO, VOCÊ: SEGUIDOS DOS HAICAIS COMPLETOS  </t>
  </si>
  <si>
    <t>PÉCORA</t>
  </si>
  <si>
    <t>ALCIR PÉCORA</t>
  </si>
  <si>
    <t>TEATRO DO SACRAMENTO: A UNIDADE TEOLÓGICO-RETÓRICO-POLÍTICA DOS SERMÕES DE ANTONIO VIEIRA 2ªED.</t>
  </si>
  <si>
    <t>V446e</t>
  </si>
  <si>
    <t>L337q</t>
  </si>
  <si>
    <t>QUALIDADE TOTAL EM SERVIÇOS: CONCEITOS, EXERCÍCIOS, CASOS PRÁTICOS 6ªED. E.3</t>
  </si>
  <si>
    <t>QUALIDADE TOTAL EM SERVIÇOS: CONCEITOS, EXERCÍCIOS, CASOS PRÁTICOS 6ªED. E.4</t>
  </si>
  <si>
    <t>ROCHESTER</t>
  </si>
  <si>
    <t>J. W. ROCHESTER</t>
  </si>
  <si>
    <t>AS DUAS ESFINGES</t>
  </si>
  <si>
    <t>LÚMEM</t>
  </si>
  <si>
    <t>R673d</t>
  </si>
  <si>
    <t>RUSSOMANO</t>
  </si>
  <si>
    <t>VICTOR HENRIQUE RUSSOMANO</t>
  </si>
  <si>
    <t>PLANEJAMENTO E CONTROLE DA PRODUÇÃO 6ªED.</t>
  </si>
  <si>
    <t>CONTROLE DE PRODUÇÃO</t>
  </si>
  <si>
    <t>V426s</t>
  </si>
  <si>
    <t>R969p</t>
  </si>
  <si>
    <t>HENRIQUE L. CORRÊA</t>
  </si>
  <si>
    <t>PLANEJAMENTO, PROGRAMAÇÃO E CONTROLE DA PRODUÇÃO 5ªED.</t>
  </si>
  <si>
    <t>C824p</t>
  </si>
  <si>
    <t>M386a</t>
  </si>
  <si>
    <t>ADMINISTRAÇÃO DE MATERIAIS E RECURSOS PATRIMONIAIS  3ªED. E.4</t>
  </si>
  <si>
    <t>ADMINISTRAÇÃO DE MATERIAIS E RECURSOS PATRIMONIAIS  3ªED. E.6</t>
  </si>
  <si>
    <t>ADMINISTRAÇÃO DE MATERIAIS E RECURSOS PATRIMONIAIS  3ªED. E.7</t>
  </si>
  <si>
    <t>ADMINISTRAÇÃO DE MATERIAIS E RECURSOS PATRIMONIAIS  3ªED. E.8</t>
  </si>
  <si>
    <t>MICROCONTROLADOR  8051 DETALHADO 4ªED.  E.2</t>
  </si>
  <si>
    <t>MICROCONTROLADOR  8051 DETALHADO 4ªED.  E.1</t>
  </si>
  <si>
    <t xml:space="preserve">O FUTURO </t>
  </si>
  <si>
    <t>A848f</t>
  </si>
  <si>
    <t>CHAZKEL</t>
  </si>
  <si>
    <t>AMY CHAZKEL</t>
  </si>
  <si>
    <t>LEIS DA SORTE: O JOGO DO BICHO E A CONSTRUÇÃO DA VIDA PÚBLICA URBANA</t>
  </si>
  <si>
    <t>JOGOS DE AZAR</t>
  </si>
  <si>
    <t>JOGO DO BICHO</t>
  </si>
  <si>
    <t>VESTIBULAR UNICAMP: 30 ANOS</t>
  </si>
  <si>
    <t>VESTIBULAR</t>
  </si>
  <si>
    <t>CURSOS SUPERIORES</t>
  </si>
  <si>
    <t>ULISSES F. ARAÚJO</t>
  </si>
  <si>
    <t>CONTO DE ESCOLA: A VERGONHA COMO UM REGULADOR MORAL</t>
  </si>
  <si>
    <t>179.8</t>
  </si>
  <si>
    <t>TRAJANO VIEIRA</t>
  </si>
  <si>
    <t>XENOFANIAS</t>
  </si>
  <si>
    <t>NOTAS SEMANAIS</t>
  </si>
  <si>
    <t>A848n</t>
  </si>
  <si>
    <t>COMENTÁRIOS DA SEMANA</t>
  </si>
  <si>
    <t>C513L</t>
  </si>
  <si>
    <t>V583</t>
  </si>
  <si>
    <t>A663c</t>
  </si>
  <si>
    <t>V657x</t>
  </si>
  <si>
    <t>P369t</t>
  </si>
  <si>
    <t>A447e</t>
  </si>
  <si>
    <t>M357p</t>
  </si>
  <si>
    <t>T234c</t>
  </si>
  <si>
    <t>N441a</t>
  </si>
  <si>
    <t>A HORA DA ESTRELA e.3</t>
  </si>
  <si>
    <t>A HORA DA ESTRELA e.1</t>
  </si>
  <si>
    <t>A HORA DA ESTRELA e.2</t>
  </si>
  <si>
    <t>P327p</t>
  </si>
  <si>
    <t>C172c</t>
  </si>
  <si>
    <t>ESTUDANTES UNIVERSITÁRIOS</t>
  </si>
  <si>
    <t>I96u</t>
  </si>
  <si>
    <t>M275n</t>
  </si>
  <si>
    <t>D582b</t>
  </si>
  <si>
    <t xml:space="preserve">WATCHTOWER </t>
  </si>
  <si>
    <t>BROOKLYN</t>
  </si>
  <si>
    <t>ESCRITURAS/RELIGIÃO</t>
  </si>
  <si>
    <t>ESTUDO PERSPICAZ DAS ESCRITURAS V. 1:  AARÁ - ESCRITA</t>
  </si>
  <si>
    <t>ESTUDO PERSPICAZ DAS ESCRITURAS V. 2:  ESCRITURA - MÍSIA</t>
  </si>
  <si>
    <t>ESTUDO PERSPICAZ DAS ESCRITURAS V3: MISMA - ZUZINS E ÍNDICE</t>
  </si>
  <si>
    <t>CLAUDIA CAMPOS NETTO ALVES DE LIMA</t>
  </si>
  <si>
    <t>ESTUDO DIRIGIDO DE AUTOCAD2006 1ªED.</t>
  </si>
  <si>
    <t>AUTOCAD/INFORMÁTICA</t>
  </si>
  <si>
    <t>ARTHUR AZEVEDO</t>
  </si>
  <si>
    <t>O THEATRO: CRÔNICAS DE ARTHUR AZEVEDO</t>
  </si>
  <si>
    <t>CRÔNICA</t>
  </si>
  <si>
    <t>BILAC, O JORNALISTA: ENSAIOS</t>
  </si>
  <si>
    <t>HISTÓRIA DE QUINZE DIAS</t>
  </si>
  <si>
    <t>O DEMÔNIO FAMILIAR: COMÉDIA EM 4 ANOS</t>
  </si>
  <si>
    <t>ALVARENGA</t>
  </si>
  <si>
    <t>MANUEL INÁCIO DA SILVA ALVARENGA</t>
  </si>
  <si>
    <t>O DESERTO: POEMA HERÓI-CÔMICO</t>
  </si>
  <si>
    <t>TOROK</t>
  </si>
  <si>
    <t>SIMON TOROK</t>
  </si>
  <si>
    <t>INVENTANDO MILHÕES</t>
  </si>
  <si>
    <t>WAGENSBERG</t>
  </si>
  <si>
    <t>JORGE WAGENSBERG</t>
  </si>
  <si>
    <t>O GOZO INTELECTUAL: TEORIA E PRÁTICA SOBRE A INTELIGILIDADE E A BELEZA</t>
  </si>
  <si>
    <t>GENNES</t>
  </si>
  <si>
    <t>PIERRE-GILLES DE GENNES</t>
  </si>
  <si>
    <t>OS OBJETOS FRÁGEIS 2ªED.</t>
  </si>
  <si>
    <t xml:space="preserve">FÍSICA   </t>
  </si>
  <si>
    <t>FÍSICA/QUÍMICA/EDUCAÇÃO</t>
  </si>
  <si>
    <t>G334o</t>
  </si>
  <si>
    <t>T686i</t>
  </si>
  <si>
    <t>INVENÇÕES/INOVAÇÃO</t>
  </si>
  <si>
    <t>HISTÓRIA DA INVENÇÃO</t>
  </si>
  <si>
    <t>DIVULGAÇÃO CIENTÍFICA/CIÊNCIA</t>
  </si>
  <si>
    <t>W131g</t>
  </si>
  <si>
    <t>L732e</t>
  </si>
  <si>
    <t>A473d</t>
  </si>
  <si>
    <t>A368d</t>
  </si>
  <si>
    <t>VOGT</t>
  </si>
  <si>
    <t>CARLOS VOGT</t>
  </si>
  <si>
    <t>MASCARADA</t>
  </si>
  <si>
    <t>UNIVERSIDADE EST. DE CAMPINAS</t>
  </si>
  <si>
    <t>V886m</t>
  </si>
  <si>
    <t>VISÃO SUBNORMAL: ORIENTAÇÕES AO PROFESSOR DO ENSINO REGULAR 3ª ED.</t>
  </si>
  <si>
    <t>V822</t>
  </si>
  <si>
    <t>BAPTISTA</t>
  </si>
  <si>
    <t>ABEL BARROS BAPTISTA</t>
  </si>
  <si>
    <t>FUTILIDADE DA NOVELA</t>
  </si>
  <si>
    <t>B222f</t>
  </si>
  <si>
    <t>RÉGULES</t>
  </si>
  <si>
    <t>SERGIO DE RÉGULES</t>
  </si>
  <si>
    <t>O SOL MORTO DE RIR</t>
  </si>
  <si>
    <t>CULTURA/CIÊNCIA/COMUNICAÇÃO</t>
  </si>
  <si>
    <t>R344s</t>
  </si>
  <si>
    <t>OXFORD MINIDICIONÁRIO: INGLÊS-PORTUGUÊS/PORTUGUÊS-INGLÊS E.27</t>
  </si>
  <si>
    <t>BUTLER</t>
  </si>
  <si>
    <t>OCTAVIA E. BUTLER</t>
  </si>
  <si>
    <t>KLINDRED: LAÇOS DE SANGUE 1ªED.</t>
  </si>
  <si>
    <t>MORROBRANCO</t>
  </si>
  <si>
    <t>B985k</t>
  </si>
  <si>
    <t>LINGUAGENS FORMAIS E AUTÔMATOS E.7</t>
  </si>
  <si>
    <t xml:space="preserve">MEMÓRIAS PÓSTUMAS DE BRÁS CUBAS </t>
  </si>
  <si>
    <t>DOM CASMURRO 3ªED.</t>
  </si>
  <si>
    <t>JANDIRA</t>
  </si>
  <si>
    <t>BRUM</t>
  </si>
  <si>
    <t>ELAINE BRUM</t>
  </si>
  <si>
    <t>MEUS DESACONTECIMENTOS 2ªED.</t>
  </si>
  <si>
    <t>ARQUIPÉLAGO</t>
  </si>
  <si>
    <t>B893m</t>
  </si>
  <si>
    <t>QUEM MEXEU NO MEU QUEIXO? 7ªED.</t>
  </si>
  <si>
    <t>MOTIVAÇÃO/MUDANÇA/AUTO-REALIZAÇÃO</t>
  </si>
  <si>
    <t>TIL, O SERTANEJO  V. 5</t>
  </si>
  <si>
    <t>CANAÃ 3ªED.</t>
  </si>
  <si>
    <t>O DEMÔNIO E A SRTA. PRYM</t>
  </si>
  <si>
    <t>O BEM-AMADO 19ªED.</t>
  </si>
  <si>
    <t>MAUPASSANT</t>
  </si>
  <si>
    <t>GUY DE MAUPASSANT</t>
  </si>
  <si>
    <t>BOLA DE SEBO E OUTROS CONTOS</t>
  </si>
  <si>
    <t>M452b</t>
  </si>
  <si>
    <t>DÁLIA NÍDIA DE BARROS</t>
  </si>
  <si>
    <t>REVELANDO TALENDOS III: COMO CONSTRÓI UMA DEMOCRACIA? 1ªED. E.1</t>
  </si>
  <si>
    <t>REVELANDO TALENDOS III: COMO CONSTRÓI UMA DEMOCRACIA? 1ªED. E.2</t>
  </si>
  <si>
    <t>REVELANDO TALENDOS III: COMO CONSTRÓI UMA DEMOCRACIA? 1ªED. E.3</t>
  </si>
  <si>
    <t>REVELANDO TALENDOS III: COMO CONSTRÓI UMA DEMOCRACIA? 1ªED. E.4</t>
  </si>
  <si>
    <t>REVELANDO TALENDOS III: COMO CONSTRÓI UMA DEMOCRACIA? 1ªED. E.5</t>
  </si>
  <si>
    <t>REVELANDO TALENDOS III: COMO CONSTRÓI UMA DEMOCRACIA? 1ªED. E.6</t>
  </si>
  <si>
    <t>INOCÊNCIA 10ªED.</t>
  </si>
  <si>
    <t>T226i</t>
  </si>
  <si>
    <t xml:space="preserve">O CORTIÇO </t>
  </si>
  <si>
    <t xml:space="preserve">O ATENEU   </t>
  </si>
  <si>
    <t>POEMAS ESCOLHIDOS</t>
  </si>
  <si>
    <t>CONTOS NOVOS</t>
  </si>
  <si>
    <t>ANTÔNIO SARDELLA</t>
  </si>
  <si>
    <t>ANTÔNIO DA ROCHA ALMEIDA</t>
  </si>
  <si>
    <t xml:space="preserve">BRÁS, BEXIGA E BARRA FUNDA E LARANJA DA CHINA </t>
  </si>
  <si>
    <t>P475p</t>
  </si>
  <si>
    <t>P475e</t>
  </si>
  <si>
    <t>QUINCAS BORBA, DOM CASMURO V.5</t>
  </si>
  <si>
    <t>DIDÁTICA FORMAÇÃO PROFISSIONAL GEOGRAFIA</t>
  </si>
  <si>
    <t>ROBÓTICA / RÔBOS</t>
  </si>
  <si>
    <t>ADMINISTRAÇÃO EM GERAL</t>
  </si>
  <si>
    <t>SIDERURGIA PRODUÇÃO DE AÇOS</t>
  </si>
  <si>
    <t>ENGENHARIA SANITÁRIA INDUSTRIAL</t>
  </si>
  <si>
    <t>ASTRONÁUTICA/ENGENHARIA ESPACIAL</t>
  </si>
  <si>
    <t>ENGENHARIA DE CONTROLE AUTOMÁTICOS</t>
  </si>
  <si>
    <t>GATOS</t>
  </si>
  <si>
    <t>CUIDADOS E EDUCAÇÃO DE CRIANÇAS</t>
  </si>
  <si>
    <t>GESTÃO FINANCEIRA</t>
  </si>
  <si>
    <t>GESTÃO DE PESSOAL</t>
  </si>
  <si>
    <t>ELEMENTOS DE GESTÃO DE PESSOAL</t>
  </si>
  <si>
    <t>GESTÃO EXECUTIVA</t>
  </si>
  <si>
    <t>ALTA ADMINISTRAÇÃO</t>
  </si>
  <si>
    <t>SEGURANÇA E INTELIGÊNCIA EMPRESARIAL</t>
  </si>
  <si>
    <t>GESTÃO DA PRODUÇÃO</t>
  </si>
  <si>
    <t>GESTÃO DE MATERIAIS</t>
  </si>
  <si>
    <t>GESTÃO DE MARKETING</t>
  </si>
  <si>
    <t>PUBLICIDADE</t>
  </si>
  <si>
    <t>METAIS FERROSOS</t>
  </si>
  <si>
    <t>COBRE</t>
  </si>
  <si>
    <t>FÍSICA QUÍMICA METALURGIA</t>
  </si>
  <si>
    <t>INSTRUMENTOS DE TESTE, MEDIÇÃO E DETECÇÃO</t>
  </si>
  <si>
    <t>OPERAÇÕES DE BIBLIOTECAS E ARQUIVOS</t>
  </si>
  <si>
    <t>PSICOLOGIA/INTELIGÊNCIA EMOCIONAL</t>
  </si>
  <si>
    <t>ACUIDADE VISUAL/PERCEPÇÃO/DEFICIENTE/PERCEPÇÃO SENSORIAL</t>
  </si>
  <si>
    <t>ÉTICA/ÉTICA POLÍTICA/ÉTICA SOCIAL</t>
  </si>
  <si>
    <t>SERVIÇOS INDÚSTRIA/OPERAÇÕES DE SERVIÇOS</t>
  </si>
  <si>
    <t>ROMANCE ALEMÃ</t>
  </si>
  <si>
    <t>ROMANCE HELÊNICA</t>
  </si>
  <si>
    <t>LITERATURA CANADENSE</t>
  </si>
  <si>
    <t>LITERATURA MOÇAMBICANA</t>
  </si>
  <si>
    <t>ROMANCE NORUEGUÊS</t>
  </si>
  <si>
    <t>ROMANCE RUSSO</t>
  </si>
  <si>
    <t>LITERATURA AFEGÃ</t>
  </si>
  <si>
    <t>D725v</t>
  </si>
  <si>
    <t>LITERATURA ÁRABE</t>
  </si>
  <si>
    <t>ESCRITORES</t>
  </si>
  <si>
    <t>POLÍTICA E DIREITOS CIVIS</t>
  </si>
  <si>
    <t>PROCESSOS MENTAIS E INTELIGÊNCIA</t>
  </si>
  <si>
    <t>PRODUÇÃO INDUSTRIAL</t>
  </si>
  <si>
    <t>INSTITUIÇÕES RELACIONADAS COM O SEXO</t>
  </si>
  <si>
    <t>DOENÇAS</t>
  </si>
  <si>
    <t>IDENTIFICAR</t>
  </si>
  <si>
    <t>MACHIAVELLI</t>
  </si>
  <si>
    <t>NICOLÒ MACHIAVELLI</t>
  </si>
  <si>
    <t xml:space="preserve">O PRÍNCIPE </t>
  </si>
  <si>
    <t>NICCOLÒ MACHIAVELLI</t>
  </si>
  <si>
    <t>J.K.ROWLING</t>
  </si>
  <si>
    <t>HARRY POTTER E AS RELÍQUIAS DA MORTE VII</t>
  </si>
  <si>
    <t>HARRY POTTER E A PEDRA FILOSOFAL  I</t>
  </si>
  <si>
    <t>HARRY POTTER E O ENIGMA DO PRÍNCIPE VI</t>
  </si>
  <si>
    <t>HARRY POTTER E A ORDEM DA FÊNIX  V</t>
  </si>
  <si>
    <t>HARRY POTTER E O CÁLICE DE FOGO  IV</t>
  </si>
  <si>
    <t>HARRY POTTER E O PRISIONEIRO DE AZKABAN  III</t>
  </si>
  <si>
    <t>HARRY POTTER E A CÂMARA SECRETA  II</t>
  </si>
  <si>
    <t>FLANAGAN</t>
  </si>
  <si>
    <t>JOHN FLANAGAN</t>
  </si>
  <si>
    <t>RANGERS ORDEM DOS ARQUEIROS: RUÍNAS DE GORLAN  LIVRO I</t>
  </si>
  <si>
    <t xml:space="preserve">VINGADORES: TODOS QUEREM DOMINAR O MUNDO </t>
  </si>
  <si>
    <t>A153v</t>
  </si>
  <si>
    <t>COMUNICAÇÃO INTERNA: A FORÇA DAS EMPRESAS V.2</t>
  </si>
  <si>
    <t>658.45</t>
  </si>
  <si>
    <t>COMUNICAÇÃO NA ADMINISTRAÇÃO/RELAÇÕES PÚBLICAS</t>
  </si>
  <si>
    <t>F583r</t>
  </si>
  <si>
    <t>C742</t>
  </si>
  <si>
    <t>FRAIMAN</t>
  </si>
  <si>
    <t>LEO FRAIMAN</t>
  </si>
  <si>
    <t>MEU FILHO CHEGOU À ADOLESCÊNCIA, E AGORA? 2ªED.</t>
  </si>
  <si>
    <t>INTEGRARE</t>
  </si>
  <si>
    <t>155.5</t>
  </si>
  <si>
    <t>F812m</t>
  </si>
  <si>
    <t>ADOLESCÊNCIA/CONDUTA DE VIDA/PAIS E FILHO</t>
  </si>
  <si>
    <t>JOHNSON SPENCER</t>
  </si>
  <si>
    <t>SIM OU NÃO: O GUIA PARA A DECISÃO CERTA 3ªED.</t>
  </si>
  <si>
    <t>153.83</t>
  </si>
  <si>
    <t>S745s</t>
  </si>
  <si>
    <t>ESCOLHA/PROCESSO DECISÓRIO</t>
  </si>
  <si>
    <t>MUDAR E VENCER:COMO AS MUNDANÇAS PODEM BENEFICIAR PESSOAS E EMPRESAS 7ªED.</t>
  </si>
  <si>
    <t>KRISTIN ANDERSON</t>
  </si>
  <si>
    <t>FORNECENDO UM SUPER SERVIÇO AO CLIENTE</t>
  </si>
  <si>
    <t>A547f</t>
  </si>
  <si>
    <t>MACORIM</t>
  </si>
  <si>
    <t>UBALDINO ALVAREZ MACORIM</t>
  </si>
  <si>
    <t>MANUAL DO MECÂNICO 6ªED.</t>
  </si>
  <si>
    <t>CONE</t>
  </si>
  <si>
    <t>M171m</t>
  </si>
  <si>
    <t>FERNANDO PESSOA E OUTROS PESSOAS 2ªED.</t>
  </si>
  <si>
    <t>G919f</t>
  </si>
  <si>
    <t>HENRY C. LUCAS</t>
  </si>
  <si>
    <t>TECNOLOGIA DA INFORMAÇÃO: TOMADA DE DECISÃO ESTRATÉGICA PARA ADMINISTRADORES</t>
  </si>
  <si>
    <t>L933t</t>
  </si>
  <si>
    <t>TI/PLANEJAMENTO/PROCESSO DECISÓRIO</t>
  </si>
  <si>
    <t xml:space="preserve">CONTROLE DE QUALIDADE </t>
  </si>
  <si>
    <t>T254g</t>
  </si>
  <si>
    <t>EDEL</t>
  </si>
  <si>
    <t>ÉLIA FERREIRA EDEL</t>
  </si>
  <si>
    <t>O DIÁRIO DE ANNE FRANK  11ªED.</t>
  </si>
  <si>
    <t>E22d</t>
  </si>
  <si>
    <t>REPÚBLICA/PLATÃO</t>
  </si>
  <si>
    <t>FILOSOFIA ANTIGA/LITERATURA GREGA</t>
  </si>
  <si>
    <t>LITTLE</t>
  </si>
  <si>
    <t>MARGARET I. LITTLE</t>
  </si>
  <si>
    <t>ANSIEDADES PSICÓTICAS E PREVENÇÃO: REGISTRO PESSOAL DE UMA ANÁLISE COM WINNICOTT</t>
  </si>
  <si>
    <t>IMAGO</t>
  </si>
  <si>
    <t>PSICOTERAPIA</t>
  </si>
  <si>
    <t>L778a</t>
  </si>
  <si>
    <t>VANZANT</t>
  </si>
  <si>
    <t>IYANLA VANZANT</t>
  </si>
  <si>
    <t>ENQUANTO O AMOR NÃO VEM: EM BUSCA DE SI E DO AMOR QUE SE DESEJA 7ªED.</t>
  </si>
  <si>
    <t>V285e</t>
  </si>
  <si>
    <t>AMOR/RELAÇÕES HUMANAS/AUTOCONSCIÊNCIA</t>
  </si>
  <si>
    <t>ANTONIETA MARIA BARBOSA</t>
  </si>
  <si>
    <t>CÂNCER, DIREITO E CIDADANIA 7ªED.</t>
  </si>
  <si>
    <t>B239c</t>
  </si>
  <si>
    <t>ASPECTOS PSICOLÓGICOS/ASPECTOS SOCIAIS</t>
  </si>
  <si>
    <t>GRISHAM</t>
  </si>
  <si>
    <t>JOHN GRISHAM</t>
  </si>
  <si>
    <t>A CONFRARIA</t>
  </si>
  <si>
    <t>LITERATURA NORTE-AMERICANA</t>
  </si>
  <si>
    <t>G869c</t>
  </si>
  <si>
    <t>O RECURSO</t>
  </si>
  <si>
    <t>G869r</t>
  </si>
  <si>
    <t>UTILIZANDO ELETRÔNICA COM AO, SCR, TRIAC, UJT, PUT, CI 555, LDR, IGBT E FET DE POTÊNCIA  2ªED.</t>
  </si>
  <si>
    <t>A345u</t>
  </si>
  <si>
    <t>CIRCUITOS ELÉTRICOS: CORRENTE CONTÍNUA E CORRENTE ALTERNADA: TEORIA E EXERCÍCIOS 9ªED.</t>
  </si>
  <si>
    <t>EXPLICANDO A FILOSOFIA COM ARTE 2ªED.</t>
  </si>
  <si>
    <t>EDIOURO MULTIMÍDIA</t>
  </si>
  <si>
    <t>HABIB</t>
  </si>
  <si>
    <t>LIA HABIB</t>
  </si>
  <si>
    <t>JORNALISTA: PROFISSÃO MULHER</t>
  </si>
  <si>
    <t xml:space="preserve">SAPIENZA </t>
  </si>
  <si>
    <t>JORNALISMO/ENTREVISTA/COMUNICAÇÃO</t>
  </si>
  <si>
    <t>H116j</t>
  </si>
  <si>
    <t>LAÇOS DE FAMÍLIA 6ªED.</t>
  </si>
  <si>
    <t>FERRARESI</t>
  </si>
  <si>
    <t>DINO FERRARESI</t>
  </si>
  <si>
    <t>USINAGEM DOS METAIS V.1</t>
  </si>
  <si>
    <t>USINAGEM DE METAIS</t>
  </si>
  <si>
    <t>USINAGEM/FUNDAMENTOS</t>
  </si>
  <si>
    <t>CLAUDIA MARIA SODRÉ VIEIRA</t>
  </si>
  <si>
    <t>TRANSTORNO DE ESTRESSE PÓS-TRAUMÁTICO: UMA NEUROSE DE GUERRA EM TEMPOS DE PAZ</t>
  </si>
  <si>
    <t>VETOR</t>
  </si>
  <si>
    <t>DOENÇA</t>
  </si>
  <si>
    <t>NEUROSES TRAUMÁTICAS/ESTRESSE</t>
  </si>
  <si>
    <t>V657t</t>
  </si>
  <si>
    <t>CÉZAR SOUZA</t>
  </si>
  <si>
    <t>VOCÊ É DO TAMANHO DE SEUS SONHOS</t>
  </si>
  <si>
    <t>ESTRUTURA METÁLICA/PLASTICIDADE DOS METAIS</t>
  </si>
  <si>
    <t>LINGUAGENS FORMAIS E AUTÔMATOS E.8</t>
  </si>
  <si>
    <t>JOSÉ DE NICOLA</t>
  </si>
  <si>
    <t>LÍNGUA, LITERATURA &amp; REDAÇÃO</t>
  </si>
  <si>
    <t>LINGUAGEM E LÍNGUAS/REDAÇÃO</t>
  </si>
  <si>
    <t>N634L</t>
  </si>
  <si>
    <t>TECNOLOGIA MECÂNICA v.1 2ªed.</t>
  </si>
  <si>
    <t>TECNOLOGIA MECÂNICA v.1 2ºed.</t>
  </si>
  <si>
    <t>TECNOLOGIA MECÂNICA v.3 2ªed.</t>
  </si>
  <si>
    <t>TECNOLOGIA DA USINAGEM DOS MATERIAIS  5ª ed.</t>
  </si>
  <si>
    <t>ENGENHARIA</t>
  </si>
  <si>
    <t>A777r</t>
  </si>
  <si>
    <t>G312m</t>
  </si>
  <si>
    <t>ENGRENAGEM/GEOMETRIA/CONTROLE</t>
  </si>
  <si>
    <t>DESENHO TÉCNICO/PERSPECTIVA/CORTES</t>
  </si>
  <si>
    <t>F876d</t>
  </si>
  <si>
    <t>M276d</t>
  </si>
  <si>
    <t>B694i</t>
  </si>
  <si>
    <t>MEDIÇÃO/EQUIPAMENTO INDUSTRIAL/CONTROLE DE PROCESSOS</t>
  </si>
  <si>
    <t>F439i</t>
  </si>
  <si>
    <t>INSTRUMENTAÇÃO INDUSTRIAL  2ªed. e.1</t>
  </si>
  <si>
    <t>P187i</t>
  </si>
  <si>
    <t>AÇOS/FERROS FUNDIDOS/TÊMPERA</t>
  </si>
  <si>
    <t>D585t</t>
  </si>
  <si>
    <t>TOLERÂNCIAS/FOLGA/SOLDADURA/EIXO</t>
  </si>
  <si>
    <t>D814m</t>
  </si>
  <si>
    <t>RESISTÊNCIA/HÉLICES DE AVIÃO</t>
  </si>
  <si>
    <t>CALDEIRA/MOTORES DIESEL/BOMBAS/COMPRESSORES</t>
  </si>
  <si>
    <t>DEFORMAÇÃO/TRANSIÇÃO DE CALOR/AÇOS/FERRO</t>
  </si>
  <si>
    <t>CURVAS PLANAS/CINEMÁTICA/CÁLCULO INTEGRAL</t>
  </si>
  <si>
    <t>FREIOS/UNIDADES ELÉTRICAS</t>
  </si>
  <si>
    <t>S571i</t>
  </si>
  <si>
    <t>F981c</t>
  </si>
  <si>
    <t>K895p</t>
  </si>
  <si>
    <t>TORNEAMENTO/FRESAMENTO/BROCHAMENTO</t>
  </si>
  <si>
    <t>POLEGADAS/UTENSÍLIOS/FERRAMENTA/FORJAMENTO</t>
  </si>
  <si>
    <t>MECÂNICO FRESADOR/TABELAS INDUSTRIAIS</t>
  </si>
  <si>
    <t>L131r</t>
  </si>
  <si>
    <t>P228f</t>
  </si>
  <si>
    <t>T585r</t>
  </si>
  <si>
    <t xml:space="preserve">RESISTÊNCIA DOS MATERIAIS  v.2 </t>
  </si>
  <si>
    <t>RESISTÊNCIA DOS MATERIAIS  v.1</t>
  </si>
  <si>
    <t>MECÂNICA TÉCNICA E RESISTÊNCIA DOS MATERIAIS 14ªED. E.4</t>
  </si>
  <si>
    <t>MECÂNICA TÉCNICA E RESISTÊNCIA DOS MATERIAIS 13ªED. E.5</t>
  </si>
  <si>
    <t>DUREZA/FLUÊNCIA/FUNDIÇÃOESTAMPAGEM</t>
  </si>
  <si>
    <t>TRATAMENTOS TÉRMICOS/TERMO -QUÍMICOS DAS LIGAS</t>
  </si>
  <si>
    <t>C972m</t>
  </si>
  <si>
    <t>TORNEIRO/AJUSTADOR/FRESADOR</t>
  </si>
  <si>
    <t>H738m</t>
  </si>
  <si>
    <t>FRESADORAS</t>
  </si>
  <si>
    <t>GEOMETRIA ANALÍTICA/TABELAS NUMÉRICAS/ÁLGEBRAS</t>
  </si>
  <si>
    <t>MECANISMOS/FUNDIÇÃO/FORJA/MEDIDAS</t>
  </si>
  <si>
    <t>COMANDOS OLEODINÂMICOS/MÉTODOS DE USINAGEM</t>
  </si>
  <si>
    <t>T585m</t>
  </si>
  <si>
    <t>F224d</t>
  </si>
  <si>
    <t>ENGENHARIA DE MINAS</t>
  </si>
  <si>
    <t>AUTOMAÇÃO/PROJETO/CONSTRUÇÃO/ESTRUTURAS</t>
  </si>
  <si>
    <t>AUTOMAÇÃO HIDRÁULICA 2ªED. E.1</t>
  </si>
  <si>
    <t>AUTOMAÇÃO HIDRÁULICA 5ªED. E.5</t>
  </si>
  <si>
    <t>AUTOMAÇÃO HIDRÁULICA 5ªED. E.6</t>
  </si>
  <si>
    <t>AUTOMAÇÃO HIDRÁULICA 2ªED. E.2</t>
  </si>
  <si>
    <t>AUTOMAÇÃO HIDRÁULICA 5ªED. E.1</t>
  </si>
  <si>
    <t>F439a</t>
  </si>
  <si>
    <t>R121m</t>
  </si>
  <si>
    <t>R455t</t>
  </si>
  <si>
    <t>T656c</t>
  </si>
  <si>
    <t>ELETRICIDADE/ELETROMAGNETISMO/ELETROSTÁTICA</t>
  </si>
  <si>
    <t>OSCILOSCÓPIO/CORRENTE CONTÍNUA/RESISTÊNCIA</t>
  </si>
  <si>
    <t>ELETRICIDADE/ELETRÔNICA/POTÊNCIA ELÉTRICA/AMPERÍMETRO</t>
  </si>
  <si>
    <t>C376f</t>
  </si>
  <si>
    <t xml:space="preserve">CORRENTE POTÊNCIA ELÉTRICA/CORRENTE CONTÍNUA </t>
  </si>
  <si>
    <t>C626c</t>
  </si>
  <si>
    <t>ENERGIA ELÉTRICA/TURBINA A VAPOR/TURBINA DE CONDENSAÇÃO E EXTRAÇÃO</t>
  </si>
  <si>
    <t>INSTALAÇÕES ELÉTRICAS/NORMA</t>
  </si>
  <si>
    <t>D269c</t>
  </si>
  <si>
    <t>ELETROTÉCNICA/CORRENTE CONTÍNUA</t>
  </si>
  <si>
    <t xml:space="preserve">CURSO DE ELETROTÉCNICA 14ªED. V.II  - 5 </t>
  </si>
  <si>
    <t>CURSO DE ELETROTÉCNICA 14ªED. V.II  - 4</t>
  </si>
  <si>
    <t>CURSO DE ELETROTÉCNICA 14ªED. V.I - 1</t>
  </si>
  <si>
    <t>CURSO DE ELETROTÉCNICA 14ªED. V.I - 2</t>
  </si>
  <si>
    <t>CURSO DE ELETROTÉCNICA 14ªED. V.I - 3</t>
  </si>
  <si>
    <t>CURSO DE ELETROTÉCNICA 14ªED. V.II - 6</t>
  </si>
  <si>
    <t>D917e</t>
  </si>
  <si>
    <t>CIRCUITO PARALELO/CIRCUITO ELÉTRICO/AMPÈRES</t>
  </si>
  <si>
    <t>E41i</t>
  </si>
  <si>
    <t>CORRENTE CONTÍNUA/CORRENTE ALTERNADA</t>
  </si>
  <si>
    <t>ELETRICIDADE BÁSICA 2ªED. E.3</t>
  </si>
  <si>
    <t>J92m</t>
  </si>
  <si>
    <t>SISTEMAS ELÉTRICOS DO AUTOMÓVEL</t>
  </si>
  <si>
    <t>CANALIZACIONES, MATERIAL DE ALTA Y BAJA TENSION Y CENTRALES TOMO 10</t>
  </si>
  <si>
    <t>H546c</t>
  </si>
  <si>
    <t>TEORIA, CÁLCULO Y CONSTRUCCIÓN DE LAS MÁQUINAS DE CORRIENTE ALTERNA SINCRÓNICAS TOMO 5</t>
  </si>
  <si>
    <t>TEORIA, CÁLCULO Y CONSTRUCCIÓN DE LAS MÁQUINAS DE CORRIENTE ALTERNA ASINCRÓNICAS TOMO 6</t>
  </si>
  <si>
    <t>K82t</t>
  </si>
  <si>
    <t>K86e</t>
  </si>
  <si>
    <t>K89p</t>
  </si>
  <si>
    <t>K95f</t>
  </si>
  <si>
    <t>L269c</t>
  </si>
  <si>
    <t>M467c</t>
  </si>
  <si>
    <t>CARGAS ELÉTRICAS/CORRENTE E TENSÃO ELÉTRICAS</t>
  </si>
  <si>
    <t xml:space="preserve">GINO DEL MONACO </t>
  </si>
  <si>
    <t>CURSO DE ELETROTECNICA E ELETROMECÂNICA  V. I</t>
  </si>
  <si>
    <t>CURSO DE ELETROTECNICA E ELETROMECÂNICA  V. II</t>
  </si>
  <si>
    <t>CURSO DE ELETROTECNICA E ELETROMECÂNICA  V. III</t>
  </si>
  <si>
    <t>M734c</t>
  </si>
  <si>
    <t>ELETROTÉCNICA/ELETRICIDADE</t>
  </si>
  <si>
    <t>N568L</t>
  </si>
  <si>
    <t>LECCIONES DE ELECTRICIDAD 2ªED. Tomo 1</t>
  </si>
  <si>
    <t>P138e</t>
  </si>
  <si>
    <t>P962e</t>
  </si>
  <si>
    <t>ELETRICIDADE/UNIDADES DE MEDIDA/SÍMBOLOS</t>
  </si>
  <si>
    <t>MATERIAIS ELÉTRICOS  2ªed. V.1 e.1</t>
  </si>
  <si>
    <t xml:space="preserve">MATERIAIS ELÉTRICOS  2ªed. V.1 e.2 </t>
  </si>
  <si>
    <t>S348m</t>
  </si>
  <si>
    <t>S474c</t>
  </si>
  <si>
    <t>S474co</t>
  </si>
  <si>
    <t>S474en</t>
  </si>
  <si>
    <t>S474i</t>
  </si>
  <si>
    <t>S474in</t>
  </si>
  <si>
    <t>S474q</t>
  </si>
  <si>
    <t>S474s</t>
  </si>
  <si>
    <t>S474t</t>
  </si>
  <si>
    <t>S598m</t>
  </si>
  <si>
    <t>MÁQUINAS DE CORRENTE CONTÍNUA: TEORIA E EXERCÍCIOS E.1</t>
  </si>
  <si>
    <t>S617e</t>
  </si>
  <si>
    <t>S623i</t>
  </si>
  <si>
    <t>S632e</t>
  </si>
  <si>
    <t>TRANSDUTORES/TRANSFORMADORES/MÁQUINAS</t>
  </si>
  <si>
    <t>CORRENTE ALTERNADA/CONTÍNUA/RESISTÊNCIAVOLTÍMETRO</t>
  </si>
  <si>
    <t>T693f</t>
  </si>
  <si>
    <t>ELETRICIDADE BÁSICA: TEORIA E PRÁTICA V. 3</t>
  </si>
  <si>
    <t>ELETRICIDADE BÁSICA: TEORIA E PRÁTICA V. 2</t>
  </si>
  <si>
    <t>ELETRICIDADE/CORRENTE ALTERNADA</t>
  </si>
  <si>
    <t>ELETRICIDADE/POTÊNCIA ELÉTRICA</t>
  </si>
  <si>
    <t>VOLT/AMPÈRE/OHM/CONDUTORES/RESISTORES</t>
  </si>
  <si>
    <t>E39f</t>
  </si>
  <si>
    <t>S598c</t>
  </si>
  <si>
    <t>CURSO DE INSTRUMENTAÇÃO ELETRÔNICA MULTÍMETROS V.2 E.1</t>
  </si>
  <si>
    <t>M628c</t>
  </si>
  <si>
    <t>T689i</t>
  </si>
  <si>
    <t>T319m</t>
  </si>
  <si>
    <t>MENEJO/FUNCIONAMENTO/MEDIDAS DAS GRANDEZAS</t>
  </si>
  <si>
    <t>V337m</t>
  </si>
  <si>
    <t>A345c</t>
  </si>
  <si>
    <t>ANÁLISE DE CIRCUITOS EM CORRENTE ALTERNADA  5ªED. E.1</t>
  </si>
  <si>
    <t>ANÁLISE DE CIRCUITOS EM CORRENTE ALTERNADA  4ªED. E.2</t>
  </si>
  <si>
    <t>ANÁLISE DE CIRCUITOS EM CORRENTE ALTERNADA  6ªED. E.3</t>
  </si>
  <si>
    <t>ANÁLISE DE CIRCUITOS EM CORRENTE ALTERNADA  E.4</t>
  </si>
  <si>
    <t>B177m</t>
  </si>
  <si>
    <t>INSTALAÇÕES ELÉTRICAS/REATORES</t>
  </si>
  <si>
    <t>C338e</t>
  </si>
  <si>
    <t>C957e</t>
  </si>
  <si>
    <t>C989a</t>
  </si>
  <si>
    <t>E24c</t>
  </si>
  <si>
    <t>F618e</t>
  </si>
  <si>
    <t>K81L</t>
  </si>
  <si>
    <t>C577e</t>
  </si>
  <si>
    <t>O54a</t>
  </si>
  <si>
    <t>R716c</t>
  </si>
  <si>
    <t>T886c</t>
  </si>
  <si>
    <t>B745i</t>
  </si>
  <si>
    <t>INSTALAÇÕES ELÉTRICAS 5ªED. E.1</t>
  </si>
  <si>
    <t>INSTALAÇÕES ELÉTRICAS 1ªED.V.4</t>
  </si>
  <si>
    <t>INSTALAÇÕES ELÉTRICAS 4ªED.</t>
  </si>
  <si>
    <t>C845i</t>
  </si>
  <si>
    <t>C845m</t>
  </si>
  <si>
    <t>MANUAL DE INSTALAÇÕES ELÉTRICAS  2ªED. E.1</t>
  </si>
  <si>
    <t>MANUAL DE INSTALAÇÕES ELÉTRICAS 2ªED. E.2</t>
  </si>
  <si>
    <t>C912m</t>
  </si>
  <si>
    <t>F494p</t>
  </si>
  <si>
    <t>N724i</t>
  </si>
  <si>
    <t>P963h</t>
  </si>
  <si>
    <t>C422a</t>
  </si>
  <si>
    <t>W171p</t>
  </si>
  <si>
    <t>S642i</t>
  </si>
  <si>
    <t>TRAÇÃO ELÉTRICA 1ªED. V.1  E.2</t>
  </si>
  <si>
    <t>TRAÇÃO ELÉTRICA 1ªED. V.1  E.1</t>
  </si>
  <si>
    <t>T759</t>
  </si>
  <si>
    <t>A752e</t>
  </si>
  <si>
    <t>ELETRÔNICA INDUSTRIAL V.3 E.2</t>
  </si>
  <si>
    <t>ELETRÔNICA INDUSTRIAL V.4 E.1</t>
  </si>
  <si>
    <t>ELETRÔNICA INDUSTRIAL V.4 E.2</t>
  </si>
  <si>
    <t>ELETRÔNICA INDUSTRIAL V.2 E.1</t>
  </si>
  <si>
    <t>ELETRÔNICA INDUSTRIAL V.2 E.2</t>
  </si>
  <si>
    <t>ELETRÔNICA INDUSTRIAL V.3 E.1</t>
  </si>
  <si>
    <t>B365</t>
  </si>
  <si>
    <t>TRANSISTORES/DIODOS/LEDs</t>
  </si>
  <si>
    <t>B873e</t>
  </si>
  <si>
    <t xml:space="preserve">LABORATÓRIO DE ELETRICIDADE E ELETRÔNICA 3ªED. </t>
  </si>
  <si>
    <t>C793e</t>
  </si>
  <si>
    <t>E38</t>
  </si>
  <si>
    <t>D618</t>
  </si>
  <si>
    <t xml:space="preserve">D917e </t>
  </si>
  <si>
    <t>F472e</t>
  </si>
  <si>
    <t>G778p</t>
  </si>
  <si>
    <t>PRINCÍPIOS DE ELETRÔNICA: CIRCUITOS ELETRÔNICOS I   V.2  E.1</t>
  </si>
  <si>
    <t>PRINCÍPIOS DE ELETRÔNICA: CIRCUITOS ELETRÔNICOS I   V.2  E.2</t>
  </si>
  <si>
    <t>L967f</t>
  </si>
  <si>
    <t>N945e</t>
  </si>
  <si>
    <t>ELETRÔNICA APLICADA V.2</t>
  </si>
  <si>
    <t>ELETRÔNICA APLICADA V.1</t>
  </si>
  <si>
    <t>R759e</t>
  </si>
  <si>
    <t>T768c</t>
  </si>
  <si>
    <t>T944m</t>
  </si>
  <si>
    <t>TELECOMUNICAÇÕES/RADIOASTRONOMIA</t>
  </si>
  <si>
    <t>VÁLVULAS/TUBOS ELETRÔNICOS</t>
  </si>
  <si>
    <t>DISPOSITIVOS FOTOELETRÔNICOS</t>
  </si>
  <si>
    <t>SISTEMAS DE RADAR</t>
  </si>
  <si>
    <t>W329a</t>
  </si>
  <si>
    <t>COMPONENTES ELETRÔNICOS</t>
  </si>
  <si>
    <t>A532</t>
  </si>
  <si>
    <t>F488e</t>
  </si>
  <si>
    <t>CIRCUITOS ELÉTRICOS/GERADORES/RECEPTORES</t>
  </si>
  <si>
    <t>A311e</t>
  </si>
  <si>
    <t>TRANSISTOR UNIJUNÇÃO/TIRISTORES</t>
  </si>
  <si>
    <t>B579e</t>
  </si>
  <si>
    <t>C996m</t>
  </si>
  <si>
    <t>D618e</t>
  </si>
  <si>
    <t>INVERSORES DE FREQUÊNCIA</t>
  </si>
  <si>
    <t>ELETRÔNICA DIGITAL: TEORIA E LABORATÓRIO 2ªED. E.3</t>
  </si>
  <si>
    <t>I72a</t>
  </si>
  <si>
    <t>CAPACITÂNCIA/INDUTÂNCIA</t>
  </si>
  <si>
    <t>DIODOS/TRANSISTORES DE JUNÇÃO</t>
  </si>
  <si>
    <t>M262e</t>
  </si>
  <si>
    <t>SEMICONDUTORES/DIODOS/TRANSISTORES BIPOLAR</t>
  </si>
  <si>
    <t>ELETRÔNICA 4ªED. V.1 E.1</t>
  </si>
  <si>
    <t>ELETRÔNICA 4ªED. V.1 E.2</t>
  </si>
  <si>
    <t>CIRCUITOS DE CHAVEAMENTO</t>
  </si>
  <si>
    <t>ELETRODINÂMICA/MAGNETISMO/ELETROGNETISMO</t>
  </si>
  <si>
    <t>ENERGIA ELÉTRICA/TRANSMISSÃO/LINHAS ELÉTRICAS</t>
  </si>
  <si>
    <t>T649L</t>
  </si>
  <si>
    <t>V217e</t>
  </si>
  <si>
    <t>TRIODO/TÉTRODO/PÊNTODO</t>
  </si>
  <si>
    <t>CIRCUITOS SINTONIZADOS/R.F./AMPLIFICADORES</t>
  </si>
  <si>
    <t>LINHAS DE TRANSMISSÃO/ANTENAS/AMPLIFICADORES</t>
  </si>
  <si>
    <t>RECEPTORES DE R.F.S./FREQUÊNCIA MODULADA</t>
  </si>
  <si>
    <t xml:space="preserve">TRANSMISSORES FM/TRANSISTORES </t>
  </si>
  <si>
    <t>ELETRÔNICA BÁSICA: TEORIA E PRÁTICA  V.1 E.3</t>
  </si>
  <si>
    <t>ELETRÔNICA BÁSICA: TEORIA E PRÁTICA  V.3 E.9</t>
  </si>
  <si>
    <t>ELETRÔNICA BÁSICA: TEORIA E PRÁTICA  V.2 E.8</t>
  </si>
  <si>
    <t>AMPLIFICADORES/TRANSMISSORES/RECEPTORES</t>
  </si>
  <si>
    <t>MICROELETRÔNICA/CIRCUITOS INTEGRADOS</t>
  </si>
  <si>
    <t>A646t</t>
  </si>
  <si>
    <t>B344c</t>
  </si>
  <si>
    <t>B792d</t>
  </si>
  <si>
    <t>L917c</t>
  </si>
  <si>
    <t>TTL/CMOS TEORIA E APLICAÇÃO EM CIRCUITOS DIGITAIS V.1</t>
  </si>
  <si>
    <t>CIRCUITOS LÓGICOS/ARITMÉTICA BINÁRIA/CIRCUITOS INTEGRADOS</t>
  </si>
  <si>
    <t>FLIP-FLOP/CODIFICADORES/DECODIFICADORES</t>
  </si>
  <si>
    <t>M655c</t>
  </si>
  <si>
    <t>S914c</t>
  </si>
  <si>
    <t>T222d</t>
  </si>
  <si>
    <t>T646i</t>
  </si>
  <si>
    <t>V174c</t>
  </si>
  <si>
    <t>FORMAS DE ONDAS/CIRCUITOS RC</t>
  </si>
  <si>
    <t xml:space="preserve">EQUIVALÊNCIA DE VÁLVULAS </t>
  </si>
  <si>
    <t>E64</t>
  </si>
  <si>
    <t>LIDERANDO MUDANÇA v.6</t>
  </si>
  <si>
    <t>CECÍLIA COELHO</t>
  </si>
  <si>
    <t>ADMINISTRAÇÃO/E-COMMERCE</t>
  </si>
  <si>
    <t>ADMINISTRAÇÃO DE MARKETING 10ªED.</t>
  </si>
  <si>
    <t>ADMINISTRAÇÃO DE MARKETING 12ªED. E.2</t>
  </si>
  <si>
    <t>ADMINISTRAÇÃO DE MARKETING 12ªED. E.3</t>
  </si>
  <si>
    <t>ADMINISTRAÇÃO DE MARKETING 12ªED. E.4</t>
  </si>
  <si>
    <t>ADMINISTRAÇÃO DE MARKETING 12ªED. E.1</t>
  </si>
  <si>
    <t>K62t</t>
  </si>
  <si>
    <t>C117t</t>
  </si>
  <si>
    <t>S439p</t>
  </si>
  <si>
    <t>T266t</t>
  </si>
  <si>
    <t>MERCADOOLOGIA/PESQUISA DE MERCADO</t>
  </si>
  <si>
    <t>BAZZANELLA</t>
  </si>
  <si>
    <t>ANDRÉ BAZZANELLA</t>
  </si>
  <si>
    <t>METODOLOGIA CIENTÍFICA</t>
  </si>
  <si>
    <t>UNIASSELVI</t>
  </si>
  <si>
    <t>INDAIAL</t>
  </si>
  <si>
    <t>B364m</t>
  </si>
  <si>
    <t>MAURÍCIO</t>
  </si>
  <si>
    <t>PERSUHN</t>
  </si>
  <si>
    <t>FERNANDO RAUL PERSUHN</t>
  </si>
  <si>
    <t>INTRODUÇÃO EM TECNOLOGIA E SEGURANÇA DO TRABALHO E.1</t>
  </si>
  <si>
    <t>INTRODUÇÃO EM TECNOLOGIA E SEGURANÇA DO TRABALHO E.2</t>
  </si>
  <si>
    <t>INTRODUÇÃO EM TECNOLOGIA E SEGURANÇA DO TRABALHO E.3</t>
  </si>
  <si>
    <t>P466i</t>
  </si>
  <si>
    <t>ANDRÉ MARCELO SANTOS DE SOUZA</t>
  </si>
  <si>
    <t>GEOMETRIA DESCRITIVA E.1</t>
  </si>
  <si>
    <t>GEOMETRIA DESCRITIVA E.2</t>
  </si>
  <si>
    <t>FÁBIO ROBERTO TAVARES</t>
  </si>
  <si>
    <t>PSICOLOGIA DA COMUNICAÇÃO E.1</t>
  </si>
  <si>
    <t>PSICOLOGIA DA COMUNICAÇÃO E.2</t>
  </si>
  <si>
    <t>PSICOLOGIA DA COMUNICAÇÃO E.3</t>
  </si>
  <si>
    <t>STRELOW</t>
  </si>
  <si>
    <t>DANIEL RODRIGO STRELOW</t>
  </si>
  <si>
    <t>ECONOMIA E.1</t>
  </si>
  <si>
    <t>ECONOMIA E.2</t>
  </si>
  <si>
    <t>ECONOMIA E.3</t>
  </si>
  <si>
    <t>KEITTY ALINE WILLE BECKER</t>
  </si>
  <si>
    <t>PLANEJAMENTO ESTRATÉGICO</t>
  </si>
  <si>
    <t>DIONEI ALVES DOS SANTOS</t>
  </si>
  <si>
    <t>FISIOPATOLOGIA GERAL E.1</t>
  </si>
  <si>
    <t>FISIOPATOLOGIA</t>
  </si>
  <si>
    <t>PATOLOGIA</t>
  </si>
  <si>
    <t>616.07</t>
  </si>
  <si>
    <t>S237f</t>
  </si>
  <si>
    <t>FISIOPATOLOGIA GERAL E.2</t>
  </si>
  <si>
    <t>FISIOPATOLOGIA GERAL E.3</t>
  </si>
  <si>
    <t>SANCHES</t>
  </si>
  <si>
    <t>WILSON SANCHES</t>
  </si>
  <si>
    <t>POVO, CULTURA E RELIGIÃO E.1</t>
  </si>
  <si>
    <t>POVO, CULTURA E RELIGIÃO E.2</t>
  </si>
  <si>
    <t>POVO, CULTURA E RELIGIÃO E.3</t>
  </si>
  <si>
    <t>POVO, CULTURA E RELIGIÃO E.4</t>
  </si>
  <si>
    <t>POVO, CULTURA E RELIGIÃO E.5</t>
  </si>
  <si>
    <t>S211p</t>
  </si>
  <si>
    <t>POVO/CULTURA/RELIGIÃO</t>
  </si>
  <si>
    <t>POVO, CULTURA E RELIGIÃO E.6</t>
  </si>
  <si>
    <t>S914e</t>
  </si>
  <si>
    <t>PSICOLOGIA SOCIAL</t>
  </si>
  <si>
    <t>S729g</t>
  </si>
  <si>
    <t>ABRAM</t>
  </si>
  <si>
    <t>DANIELLE BOPPRÉ DE ATHAYDE ABRAM</t>
  </si>
  <si>
    <t>NOÇÕES DE DIREITO E.1</t>
  </si>
  <si>
    <t>NOÇÕES DE DIREITO E.2</t>
  </si>
  <si>
    <t>NOÇÕES DE DIREITO E.3</t>
  </si>
  <si>
    <t>NOÇÕES DE DIREITO E.4</t>
  </si>
  <si>
    <t>NOÇÕES DE DIREITO E.5</t>
  </si>
  <si>
    <t>NOÇÕES DE DIREITO E.6</t>
  </si>
  <si>
    <t>NOÇÕES DE DIREITO E.7</t>
  </si>
  <si>
    <t>NOÇÕES DE DIREITO E.8</t>
  </si>
  <si>
    <t>NOÇÕES DE DIREITO E.9</t>
  </si>
  <si>
    <t>NOÇÕES DE DIREITO E.10</t>
  </si>
  <si>
    <t>NOÇÕES DE DIREITO E.11</t>
  </si>
  <si>
    <t>NOÇÕES DE DIREITO E.12</t>
  </si>
  <si>
    <t>NOÇÕES DE DIREITO E.13</t>
  </si>
  <si>
    <t>NOÇÕES DE DIREITO E.14</t>
  </si>
  <si>
    <t>NOÇÕES DE DIREITO E.15</t>
  </si>
  <si>
    <t>NOÇÕES DE DIREITO E.16</t>
  </si>
  <si>
    <t>NOÇÕES DE DIREITO E.17</t>
  </si>
  <si>
    <t>NOÇÕES DE DIREITO</t>
  </si>
  <si>
    <t>A161n</t>
  </si>
  <si>
    <t>FRANCIELLE STANO TORRES</t>
  </si>
  <si>
    <t>BIOLÓGICAS</t>
  </si>
  <si>
    <t>SOCIEDADE/MEIO AMBIENTE</t>
  </si>
  <si>
    <t>SOCIEDADE E MEIO AMBIENTE 1ªED. E.1</t>
  </si>
  <si>
    <t>SOCIEDADE E MEIO AMBIENTE 1ªED. E.2</t>
  </si>
  <si>
    <t>SOCIEDADE E MEIO AMBIENTE 1ªED. E.3</t>
  </si>
  <si>
    <t>SOCIEDADE E MEIO AMBIENTE 1ªED. E.4</t>
  </si>
  <si>
    <t>SOCIEDADE E MEIO AMBIENTE 1ªED. E.5</t>
  </si>
  <si>
    <t>SOCIEDADE E MEIO AMBIENTE 1ªED. E.6</t>
  </si>
  <si>
    <t>SOCIEDADE E MEIO AMBIENTE 1ªED. E.7</t>
  </si>
  <si>
    <t>SOCIEDADE E MEIO AMBIENTE 1ªED. E.8</t>
  </si>
  <si>
    <t>SOCIEDADE E MEIO AMBIENTE 1ªED. E.9</t>
  </si>
  <si>
    <t>SOCIEDADE E MEIO AMBIENTE 1ªED. E.10</t>
  </si>
  <si>
    <t>SOCIEDADE E MEIO AMBIENTE 1ªED. E.11</t>
  </si>
  <si>
    <t>SOCIEDADE E MEIO AMBIENTE 1ªED. E.12</t>
  </si>
  <si>
    <t>SOCIEDADE E MEIO AMBIENTE 1ªED. E.13</t>
  </si>
  <si>
    <t>SOCIEDADE E MEIO AMBIENTE 1ªED. E.14</t>
  </si>
  <si>
    <t>SOCIEDADE E MEIO AMBIENTE 1ªED. E.15</t>
  </si>
  <si>
    <t>SOCIEDADE E MEIO AMBIENTE 1ªED. E.16</t>
  </si>
  <si>
    <t>T693s</t>
  </si>
  <si>
    <t>CAROLINE SALES PINTO</t>
  </si>
  <si>
    <t>INTRODUÇÃO AO LABORATÓRIO CLÍNICO 1ªED. E.1</t>
  </si>
  <si>
    <t>INTRODUÇÃO AO LABORATÓRIO CLÍNICO 1ªED. E.2</t>
  </si>
  <si>
    <t>INTRODUÇÃO AO LABORATÓRIO CLÍNICO 1ªED. E.3</t>
  </si>
  <si>
    <t>INTRODUÇÃO AO LABORATÓRIO CLÍNICO 1ªED. E.4</t>
  </si>
  <si>
    <t>INTRODUÇÃO AO LABORATÓRIO CLÍNICO 1ªED. E.5</t>
  </si>
  <si>
    <t>INTRODUÇÃO AO LABORATÓRIO CLÍNICO 1ªED. E.6</t>
  </si>
  <si>
    <t>INTRODUÇÃO AO LABORATÓRIO CLÍNICO 1ªED. E.7</t>
  </si>
  <si>
    <t>INTRODUÇÃO AO LABORATÓRIO CLÍNICO 1ªED. E.8</t>
  </si>
  <si>
    <t>INTRODUÇÃO AO LABORATÓRIO CLÍNICO 1ªED. E.9</t>
  </si>
  <si>
    <t>P659i</t>
  </si>
  <si>
    <t>LABORATÓRIO CLÍNICO</t>
  </si>
  <si>
    <t>FÁBIO RODRIGO MESQUITA BORGES</t>
  </si>
  <si>
    <t>ANATOMORFOFISIOLOGIA DO SISTEMA DIGESTÓRIO, ENDÓCRINO, URINÁRIO E REPRODUTOR 1ªED. E.1</t>
  </si>
  <si>
    <t>ANATOMORFOFISIOLOGIA DO SISTEMA DIGESTÓRIO, ENDÓCRINO, URINÁRIO E REPRODUTOR 1ªED. E.2</t>
  </si>
  <si>
    <t>ANATOMORFOFISIOLOGIA DO SISTEMA DIGESTÓRIO, ENDÓCRINO, URINÁRIO E REPRODUTOR 1ªED. E.3</t>
  </si>
  <si>
    <t>ANATOMORFOFISIOLOGIA DO SISTEMA DIGESTÓRIO, ENDÓCRINO, URINÁRIO E REPRODUTOR 1ªED. E.4</t>
  </si>
  <si>
    <t>ANATOMORFOFISIOLOGIA DO SISTEMA DIGESTÓRIO, ENDÓCRINO, URINÁRIO E REPRODUTOR 1ªED. E.5</t>
  </si>
  <si>
    <t>ANATOMORFOFISIOLOGIA DO SISTEMA DIGESTÓRIO, ENDÓCRINO, URINÁRIO E REPRODUTOR 1ªED. E.6</t>
  </si>
  <si>
    <t>ANATOMORFOFISIOLOGIA DO SISTEMA DIGESTÓRIO, ENDÓCRINO, URINÁRIO E REPRODUTOR 1ªED. E.7</t>
  </si>
  <si>
    <t>ANATOMORFOFISIOLOGIA DO SISTEMA DIGESTÓRIO, ENDÓCRINO, URINÁRIO E REPRODUTOR 1ªED. E.8</t>
  </si>
  <si>
    <t>ANATOMORFOFISIOLOGIA DO SISTEMA DIGESTÓRIO, ENDÓCRINO, URINÁRIO E REPRODUTOR 1ªED. E.9</t>
  </si>
  <si>
    <t>ANATOMORFOFISIOLOGIA DO SISTEMA DIGESTÓRIO, ENDÓCRINO, URINÁRIO E REPRODUTOR 1ªED. E.10</t>
  </si>
  <si>
    <t>ANATOMORFOFISIOLOGIA DO SISTEMA DIGESTÓRIO, ENDÓCRINO, URINÁRIO E REPRODUTOR 1ªED. E.11</t>
  </si>
  <si>
    <t>SISTEMA DIGESTÓRIO/ENDÓCRINO/URINÁRIO/REPRODUTOR</t>
  </si>
  <si>
    <t>B732a</t>
  </si>
  <si>
    <t>HTML</t>
  </si>
  <si>
    <t>HISTÓRIA EM QUADRINHOS/MANGÁ</t>
  </si>
  <si>
    <t>FRANK</t>
  </si>
  <si>
    <t>O DIÁRIO DE ANNE FRANK 9ªED.</t>
  </si>
  <si>
    <t>HEGEL</t>
  </si>
  <si>
    <t>FRIEDRICH HEGEL</t>
  </si>
  <si>
    <t>ESTÉTICA: A IDÉIA E O IDEAL</t>
  </si>
  <si>
    <t>NOVA CULTURA</t>
  </si>
  <si>
    <t>ZANETTI</t>
  </si>
  <si>
    <t>HUMBERTO A. PIOVESANA ZANETTI</t>
  </si>
  <si>
    <t>IOT COM MICROPYTHON E NODEMCU</t>
  </si>
  <si>
    <t>FLÁVIO BRAGA</t>
  </si>
  <si>
    <t>EU, CASANOVA, CONFESSO</t>
  </si>
  <si>
    <t xml:space="preserve">O GRANDE CONFLITO </t>
  </si>
  <si>
    <t>ADVENTISTA DO SÉTIMO DIA/BÍBLIA</t>
  </si>
  <si>
    <t>FOLLETT</t>
  </si>
  <si>
    <t>KEN FOLLETT</t>
  </si>
  <si>
    <t xml:space="preserve">NOITE SOBRE AS ÁGUAS </t>
  </si>
  <si>
    <t xml:space="preserve">ADMIRÁVEL MUNDO NOVO </t>
  </si>
  <si>
    <t xml:space="preserve">LUCÍOLA  </t>
  </si>
  <si>
    <t>A353L</t>
  </si>
  <si>
    <t>F667n</t>
  </si>
  <si>
    <t>231.8</t>
  </si>
  <si>
    <t>POTÊNCIA</t>
  </si>
  <si>
    <t>TELECOMUNICAÇÃO/SISTEMAS</t>
  </si>
  <si>
    <t>A627</t>
  </si>
  <si>
    <t>B585t</t>
  </si>
  <si>
    <t>C284s</t>
  </si>
  <si>
    <t>C559p</t>
  </si>
  <si>
    <t>E79t</t>
  </si>
  <si>
    <t>F375t</t>
  </si>
  <si>
    <t>G633t</t>
  </si>
  <si>
    <t>G919e</t>
  </si>
  <si>
    <t xml:space="preserve">O ATENEU </t>
  </si>
  <si>
    <t>MEMÓRIAS PÓSTUMAS DE BRÁS CUBAS 5ªed. e.2</t>
  </si>
  <si>
    <t>MEMÓRIAS PÓSTUMAS DE BRÁS CUBA  28ªed.</t>
  </si>
  <si>
    <t>GERRITSEN</t>
  </si>
  <si>
    <t>TESS GERRITSEN</t>
  </si>
  <si>
    <t>O CIRURGIÃO 3ªED.</t>
  </si>
  <si>
    <t>G378c</t>
  </si>
  <si>
    <t>ATKINSON</t>
  </si>
  <si>
    <t>MICHAEL ATKINSON</t>
  </si>
  <si>
    <t>UM MISTÉRIO PARA ERNEST HEMINGWAY</t>
  </si>
  <si>
    <t>ROMANCE NORTE-AMERICANO</t>
  </si>
  <si>
    <t>A877m</t>
  </si>
  <si>
    <t>PAULO CÉSAR GOMES</t>
  </si>
  <si>
    <t xml:space="preserve">OS BISPOS CATÓLICOS E A DITADURA MILITAR BRASILEIRA 1ªED. </t>
  </si>
  <si>
    <t>262.12</t>
  </si>
  <si>
    <t>RELIGIÃO/BISPOS/IGREJA CATÓLICA</t>
  </si>
  <si>
    <t>POLESSI</t>
  </si>
  <si>
    <t>ANA LÚCIA POLESSI</t>
  </si>
  <si>
    <t>TRILHA DE SONHOS: AVENTURAS E DESVENTURAS DE UM ARTISTA POPULAR</t>
  </si>
  <si>
    <t>BOOK COMPANY</t>
  </si>
  <si>
    <t>TUDO TEM SEU PREÇO</t>
  </si>
  <si>
    <t xml:space="preserve">VIDA &amp; CONSCIÊNCIA </t>
  </si>
  <si>
    <t>PAULO R. SANTOS</t>
  </si>
  <si>
    <t>ADOLESCENTE MAS DE PASSAGEM 5ªED.</t>
  </si>
  <si>
    <t>EME</t>
  </si>
  <si>
    <t>CAPIVARI</t>
  </si>
  <si>
    <t>A MÃE MINUTO 10ªED.</t>
  </si>
  <si>
    <t>SANTANDREU</t>
  </si>
  <si>
    <t>RAFAEL SANTANDREU</t>
  </si>
  <si>
    <t>PARE DE FAZER DRAMA E APROVEITE A VIDA</t>
  </si>
  <si>
    <t>COSMOLOGIA</t>
  </si>
  <si>
    <t>P765t</t>
  </si>
  <si>
    <t>133.9</t>
  </si>
  <si>
    <t>G249t</t>
  </si>
  <si>
    <t>ROMANCE ESPÍRITA</t>
  </si>
  <si>
    <t>FÍSICA AULA POR AULA 1º MECÂNICA</t>
  </si>
  <si>
    <t>FÍSICA AULA POR AULA 2º TERMOLOGIA - ÓPTICA - ONDULATÓRIA</t>
  </si>
  <si>
    <t>FÍSICA AULA POR AULA 3º ELETROMAGNETISMO - FÍSICA MODERNA</t>
  </si>
  <si>
    <t>VIDAS SECAS 34ª ED.</t>
  </si>
  <si>
    <t>H463e</t>
  </si>
  <si>
    <t>Z28i</t>
  </si>
  <si>
    <t>INFORMÁTICA/MICROPYTHON/NODEMCU</t>
  </si>
  <si>
    <t>MAURÍCIO ARAÚJO DE SOUSA</t>
  </si>
  <si>
    <t>MAURÍCIO DE SOUSA</t>
  </si>
  <si>
    <t>TURMA DA MÔNICA JOVEM: O APANHADOR DE PESADELOS</t>
  </si>
  <si>
    <t>CHICO BENTO MOÇO: FESTA NO PARQUE</t>
  </si>
  <si>
    <t>CHICO BENTO MOÇO: CÂMERA NA MÃO</t>
  </si>
  <si>
    <t>TURMA DA MÔNICA JOVEM: PAR PERFEITO</t>
  </si>
  <si>
    <t>MAURÍCIO DE SOUZA</t>
  </si>
  <si>
    <t xml:space="preserve">CHICO BENTO MOÇO: ZONA DE CONTÁGIO PARTE 2 </t>
  </si>
  <si>
    <t>TURMA DA MÔNICA JOVEM: FÉRIAS NA PRAIA</t>
  </si>
  <si>
    <t>S725tfe</t>
  </si>
  <si>
    <t>S725tp</t>
  </si>
  <si>
    <t>S725cz</t>
  </si>
  <si>
    <t>S725cf</t>
  </si>
  <si>
    <t>S725cc</t>
  </si>
  <si>
    <t>S725tap</t>
  </si>
  <si>
    <t>VITOR HUGO</t>
  </si>
  <si>
    <t>AUTO DA BARCA DO INFERNO 4ªED.</t>
  </si>
  <si>
    <t>CRIME E CASTIGO 34ªED.</t>
  </si>
  <si>
    <t>D724c</t>
  </si>
  <si>
    <t>JACQ</t>
  </si>
  <si>
    <t>CHRISTIAN JACQ</t>
  </si>
  <si>
    <t>J19f</t>
  </si>
  <si>
    <t>O FILHO DA LUZ 11ªED.</t>
  </si>
  <si>
    <t>DOM QUIXOTE DE LA MANCHA</t>
  </si>
  <si>
    <t>MEIRELLES FILHO</t>
  </si>
  <si>
    <t>JOÃO MEIRELLES FILHO</t>
  </si>
  <si>
    <t>O LIVRO DE OURA DA AMAZÔNIA 5ªED.</t>
  </si>
  <si>
    <t>918.11</t>
  </si>
  <si>
    <t>AMAZÔNIA</t>
  </si>
  <si>
    <t>REGIÃO NORTE/AMAZÔNIA</t>
  </si>
  <si>
    <t>M515L</t>
  </si>
  <si>
    <t>GIL DA COSTA MARQUES</t>
  </si>
  <si>
    <t>FUNDAMENTOS DE MATEMÁTICA I</t>
  </si>
  <si>
    <t>MATEMÁTICA/FUNÇÕES</t>
  </si>
  <si>
    <t>M357f</t>
  </si>
  <si>
    <t>LITERATURA AUSTRALIANO</t>
  </si>
  <si>
    <t>UBIRAJARA 1ªED.</t>
  </si>
  <si>
    <t>QUINCAS BORBA 1ªED.</t>
  </si>
  <si>
    <t>LAFONTE</t>
  </si>
  <si>
    <t>ROMANCE AUSTRALIANO</t>
  </si>
  <si>
    <t>A MENINA QUE ROUBAVA LIVROS 3ªed. e.3</t>
  </si>
  <si>
    <t>A MENINA QUE ROUBAVA LIVROS 3ªed. e.1</t>
  </si>
  <si>
    <t>A MENINA QUE ROUBAVA LIVROS e.2</t>
  </si>
  <si>
    <t>BALADI</t>
  </si>
  <si>
    <t>JORGE BALADI</t>
  </si>
  <si>
    <t>A OLIVEIRA DE SALOMÃO E MINHA TRAJETÓRIA NO TEMPO</t>
  </si>
  <si>
    <t>B171o</t>
  </si>
  <si>
    <t>DEL PRIORE</t>
  </si>
  <si>
    <t>MARY DEL PRIORE</t>
  </si>
  <si>
    <t>HISTÓRIAS E CONVERSAS DE MULHER 1ªED.</t>
  </si>
  <si>
    <t xml:space="preserve">PLANETA   </t>
  </si>
  <si>
    <t>MULHERES/CONDIÇÕES SOCIAIS</t>
  </si>
  <si>
    <t>MULHERES</t>
  </si>
  <si>
    <t>305.4</t>
  </si>
  <si>
    <t>D331h</t>
  </si>
  <si>
    <t>TAPSCOTT</t>
  </si>
  <si>
    <t>DON TAPSCOTT</t>
  </si>
  <si>
    <t>WIKINOMICS: COMO A COLABORAÇÃO EM MASSA PODE MUDAR O SEU NEGÓCIO</t>
  </si>
  <si>
    <t>T175w</t>
  </si>
  <si>
    <t>REDES DE NEGÓCIOS/ALIANÇAS ESTRATÉGICAS</t>
  </si>
  <si>
    <t>O MUNDO CONTEPORÂNEO: RELAÇÕES INTERNACIONAIS</t>
  </si>
  <si>
    <t>327.07</t>
  </si>
  <si>
    <t>M198m</t>
  </si>
  <si>
    <t>ROSEMBERG</t>
  </si>
  <si>
    <t>ANDRÉ ROSEMBERG</t>
  </si>
  <si>
    <t xml:space="preserve">MILTON NEVES: BIOGRAFIA DO JORNALISTA ESPORTIVO MAIS POLÊMICO DO BRASIL </t>
  </si>
  <si>
    <t>LAZULI</t>
  </si>
  <si>
    <t>CRÔNICAS/JORNALISMO</t>
  </si>
  <si>
    <t>SENHORA/DIVA</t>
  </si>
  <si>
    <t>DICOPEL</t>
  </si>
  <si>
    <t>R812m</t>
  </si>
  <si>
    <t>CONVERSAÇÕES COM RENATO RUSSO</t>
  </si>
  <si>
    <t>LETRA LIVRE</t>
  </si>
  <si>
    <t>OS TRABALHADORES DO MAR</t>
  </si>
  <si>
    <t>H895t</t>
  </si>
  <si>
    <t>FRANCIS KING</t>
  </si>
  <si>
    <t>QUIROMANCIA</t>
  </si>
  <si>
    <t>QUIROMANCIA/DESTINO/SORTE/PALMA DA MÃO</t>
  </si>
  <si>
    <t>CAMPO GRANDE</t>
  </si>
  <si>
    <t>C185L</t>
  </si>
  <si>
    <t>HOMENS NOTÁVEIS</t>
  </si>
  <si>
    <t>920.71</t>
  </si>
  <si>
    <t>H765</t>
  </si>
  <si>
    <t>RASMUSSEN</t>
  </si>
  <si>
    <t>LUCIMARA RASMUSSEN</t>
  </si>
  <si>
    <t>QUINCAS BORBA 5ªED.</t>
  </si>
  <si>
    <t>PARA GOSTAR DE LER V.1  CRÔNICAS  6ªED.</t>
  </si>
  <si>
    <t xml:space="preserve">CONTOS </t>
  </si>
  <si>
    <t>O PAGADOR DE PROMESSAS 55ªED.</t>
  </si>
  <si>
    <t>G633p</t>
  </si>
  <si>
    <t>FÁBIO DE MELO</t>
  </si>
  <si>
    <t>MULHERES DE AÇO E DE FLORES</t>
  </si>
  <si>
    <t>PITHON</t>
  </si>
  <si>
    <t>ALESSANDRO PITHON</t>
  </si>
  <si>
    <t>NAS ESQUINAS DA VIDA</t>
  </si>
  <si>
    <t>P683n</t>
  </si>
  <si>
    <t>BERTHERAT</t>
  </si>
  <si>
    <t>MARIE BERTHERAT</t>
  </si>
  <si>
    <t>QUANDO O CORPO CONSENTE 2ªED.</t>
  </si>
  <si>
    <t>GRAVIDES/CUIDADOS</t>
  </si>
  <si>
    <t>618.24</t>
  </si>
  <si>
    <t>B539p</t>
  </si>
  <si>
    <t>CHAPIN</t>
  </si>
  <si>
    <t>ANDREA CHAPIN</t>
  </si>
  <si>
    <t>QUANDO ACABA A LUA-DE-MEL: HISTÓRIAS REAIS DE AMOR, CASAMENTO E DIVÓRCIO</t>
  </si>
  <si>
    <t>CASAMENTO</t>
  </si>
  <si>
    <t>306.81</t>
  </si>
  <si>
    <t>C463q</t>
  </si>
  <si>
    <t>CASAMENTO/AMOR/DIVÓRCIO</t>
  </si>
  <si>
    <t>GUARACY</t>
  </si>
  <si>
    <t>THALES GUARACY</t>
  </si>
  <si>
    <t>MÁXIMAS PARA OS NEGÓCIOS E SUA VIDA PESSOAL</t>
  </si>
  <si>
    <t>NEGÓCIO</t>
  </si>
  <si>
    <t>G914m</t>
  </si>
  <si>
    <t>PARA GOSTAR DE LER 7: CRÔNICAS 6</t>
  </si>
  <si>
    <t>N936p</t>
  </si>
  <si>
    <t>CONCEPÇÕES, RUPTURAS E PERMANÊNCIAS</t>
  </si>
  <si>
    <t>NARRATIVAS DE CURRÍCULOS, DA ARQUITETURA ESCOLAR AOS SEUS ARTEFATOS</t>
  </si>
  <si>
    <t>PATRIMÔNIO, CURRÍCULOS E PROCESSOS FORMATIVOS</t>
  </si>
  <si>
    <t>GAMBARINI</t>
  </si>
  <si>
    <t>PE. ALBERTO LUIZ GAMBARINI</t>
  </si>
  <si>
    <t>CURA DAS ENFERMIDADES: BENEFÍCIO DE JESUS 13ªED.</t>
  </si>
  <si>
    <t>ÁGAPE</t>
  </si>
  <si>
    <t>G188c</t>
  </si>
  <si>
    <t>ÉDIPO REI ANTÍGONA</t>
  </si>
  <si>
    <t>ROMANCE GREGO</t>
  </si>
  <si>
    <t>LITERATURA GREGA</t>
  </si>
  <si>
    <t>JEAN MELVILLE</t>
  </si>
  <si>
    <t>M531e</t>
  </si>
  <si>
    <t xml:space="preserve">UM ESTUDO EM VERMELHO  </t>
  </si>
  <si>
    <t>D754e</t>
  </si>
  <si>
    <t>UMA HISTÓRIA DE AMOR 37ªED.</t>
  </si>
  <si>
    <t>C768h</t>
  </si>
  <si>
    <t>WILSON ROCHA</t>
  </si>
  <si>
    <t>OS PASSAGEIROS DO FUTURO</t>
  </si>
  <si>
    <t>MELHORES ESTUDOS DE CASOS DA PEQUENA EMPRESA V.5</t>
  </si>
  <si>
    <t>PEQUENAS E MÉDIAS EMPRESAS/EMPREENDEDORISMO</t>
  </si>
  <si>
    <t>M521</t>
  </si>
  <si>
    <t>IBIAPINA</t>
  </si>
  <si>
    <t>FONTES IBIAPINA</t>
  </si>
  <si>
    <t>VIDA GEMIDA EM SAMBAMBAIA</t>
  </si>
  <si>
    <t>I12v</t>
  </si>
  <si>
    <t>OITO CONTOS DE AMOR</t>
  </si>
  <si>
    <t>T274o</t>
  </si>
  <si>
    <t>PARA GOSTAR DE LER: VOLUME 8 - CONTOS</t>
  </si>
  <si>
    <t>P221</t>
  </si>
  <si>
    <t xml:space="preserve">UBIRAJARA  </t>
  </si>
  <si>
    <t>Q3r</t>
  </si>
  <si>
    <t>CASTELO BRANCO</t>
  </si>
  <si>
    <t>C349a</t>
  </si>
  <si>
    <t>C349c</t>
  </si>
  <si>
    <t>CASTELLO BRANCO</t>
  </si>
  <si>
    <t>ANTONIO ALCÂNTARA MACHADO</t>
  </si>
  <si>
    <t>A554c</t>
  </si>
  <si>
    <t>A MORENINHA</t>
  </si>
  <si>
    <t>M141m</t>
  </si>
  <si>
    <t xml:space="preserve">QUINCAS BORBA   </t>
  </si>
  <si>
    <t>COLETÂNEA: CLÁSSICOS DA POESIA BRASILEIRA</t>
  </si>
  <si>
    <t xml:space="preserve">PRATS </t>
  </si>
  <si>
    <t>BEATRIZ PRATS</t>
  </si>
  <si>
    <t>CONSCIÊNCIA, CONSEQUÊNCIA E.1</t>
  </si>
  <si>
    <t>UNIVERSO DA LEITURATURA</t>
  </si>
  <si>
    <t>P912c</t>
  </si>
  <si>
    <t>CONSCIÊNCIA, CONSEQUÊNCIA E.2</t>
  </si>
  <si>
    <t>CONSCIÊNCIA, CONSEQUÊNCIA E.3</t>
  </si>
  <si>
    <t>CONSCIÊNCIA, CONSEQUÊNCIA E.4</t>
  </si>
  <si>
    <t>VINICIUS CELLURALE NOVAES</t>
  </si>
  <si>
    <t>SOLO MÃE 1ªED. E.1</t>
  </si>
  <si>
    <t>SABER E LER</t>
  </si>
  <si>
    <t>N936s</t>
  </si>
  <si>
    <t>SOLO MÃE 1ªED. E.2</t>
  </si>
  <si>
    <t>SOLO MÃE 1ªED. E.3</t>
  </si>
  <si>
    <t>SOLO MÃE 1ªED. E.4</t>
  </si>
  <si>
    <t>SOLO MÃE 1ªED. E.5</t>
  </si>
  <si>
    <t>GABRIELLA SANTOS RODRIGUES DE SOUZA</t>
  </si>
  <si>
    <t>CANTOS DA SEMENTE DO MARTÍRIO 1ªED. E.1</t>
  </si>
  <si>
    <t>CANTOS DA SEMENTE DO MARTÍRIO 1ªED. E.2</t>
  </si>
  <si>
    <t>CANTOS DA SEMENTE DO MARTÍRIO 1ªED. E.3</t>
  </si>
  <si>
    <t>CANTOS DA SEMENTE DO MARTÍRIO 1ªED. E.4</t>
  </si>
  <si>
    <t>CANTOS DA SEMENTE DO MARTÍRIO 1ªED. E.5</t>
  </si>
  <si>
    <t>ZAPT EDITORA</t>
  </si>
  <si>
    <t xml:space="preserve">S729c </t>
  </si>
  <si>
    <t>SQL</t>
  </si>
  <si>
    <t>VERGARA</t>
  </si>
  <si>
    <t>SYLVIA CONSTANT VERGARA</t>
  </si>
  <si>
    <t>PROJETOS E RELATÓRIOS DE PESQUISA EM ADMINISTRAÇÃO 11ªED.</t>
  </si>
  <si>
    <t>001.42</t>
  </si>
  <si>
    <t>V494p</t>
  </si>
  <si>
    <t>METODOLOGIA/PROJETOS/PESQUIDA/ADMINISTRAÇÃO</t>
  </si>
  <si>
    <t>S232p</t>
  </si>
  <si>
    <t>AUTOAJUDA</t>
  </si>
  <si>
    <t>WATTS</t>
  </si>
  <si>
    <t>DUNCAN J. WATTS</t>
  </si>
  <si>
    <t>TUDO É ÓBVIO: QUANDO VOCÊ SABE A RESPOSTA 6ªED.</t>
  </si>
  <si>
    <t>153.42</t>
  </si>
  <si>
    <t>W348t</t>
  </si>
  <si>
    <t>PENSAMENTO/RACIOCÍNIO/SENSO COMUM</t>
  </si>
  <si>
    <t>GRINBERG</t>
  </si>
  <si>
    <t>G866e</t>
  </si>
  <si>
    <t>CARREIRA PROFISSIONAL/MARKETING/SUCESSO PROFISSIONAL</t>
  </si>
  <si>
    <t>A ESTRATÉGIA DO OLHO DE TIGRE: ATITUDES PODEROSAS PARA O SUCESSO NA CARREIRA E NOS NEGÓCIOS 7ª ED.</t>
  </si>
  <si>
    <t>RENATO GRINBERG</t>
  </si>
  <si>
    <t>EDMONDSON</t>
  </si>
  <si>
    <t>AMY C. EDMONDSON</t>
  </si>
  <si>
    <t>A ORGANIZAÇÃO SEM MEDO: CRIANDO SEGURANÇA PSICOLÓGICA NO LOCAL DE TRABALHO PARA APRENDIZADO, INOVAÇÃO E CRESCIMENTO</t>
  </si>
  <si>
    <t>ADMINISTRAÇÃO/LOCAL DE TRABALHO/SEGURANÇA PSICOLÓGICA</t>
  </si>
  <si>
    <t>PAULO VIEIRA</t>
  </si>
  <si>
    <t>O PODER DA AÇÃO: FAÇA SUA VIDA IDEAL SAIR DO PAPEL 28ªED.</t>
  </si>
  <si>
    <t>ADMINISTRAÇÃO/CARREIRA PROFISSIONAL/ESTRATÉGIA EMPRESARIAL</t>
  </si>
  <si>
    <t>MONTES</t>
  </si>
  <si>
    <t>LUIZ PAULO MONTES</t>
  </si>
  <si>
    <t>GIBA NELES! 1ªED.</t>
  </si>
  <si>
    <t>LANGER</t>
  </si>
  <si>
    <t>WALTER C. LANGER</t>
  </si>
  <si>
    <t>A MENTE DE ADOLF HITLER: O RELATÓRIO SECRETO QUE INVESTIGOU A PSIQUE DO LÍDER DA ALEMANHA NAZISTA</t>
  </si>
  <si>
    <t>TARCISIO TEIXEIRA</t>
  </si>
  <si>
    <t>DIREITO EMPRESARIAL/DIREITO EMPRESARIAL NO BRASIL</t>
  </si>
  <si>
    <t xml:space="preserve">CORTELLA </t>
  </si>
  <si>
    <t>MARIO SERGIO CORTELLA</t>
  </si>
  <si>
    <t xml:space="preserve">VOZES </t>
  </si>
  <si>
    <t>ADMINISTRAÇÃO/ÉTICA/LIDERANÇA</t>
  </si>
  <si>
    <t>QUAL É A TUA OBRA? : INQUIETAÇÕES PROPOSITIVAS SOBRE GESTÃO, LIDERANÇA E ÉTICA 23ªED.</t>
  </si>
  <si>
    <t>RAMAL</t>
  </si>
  <si>
    <t>ANDREA RAMAL</t>
  </si>
  <si>
    <t>FILHOS BEM SUCEDIDOS</t>
  </si>
  <si>
    <t>TÉCNICAS DE AUTOAJUDA/FAMÍLIA/AUTOESTIMA</t>
  </si>
  <si>
    <t>FINANÇAS PESSOAIS/INVESTIMENTOS/RICOS</t>
  </si>
  <si>
    <t>INDEPENDÊNCIA FINANCEIRA: O GUIA DO PAI RICO 31ªED.</t>
  </si>
  <si>
    <t>FISHER</t>
  </si>
  <si>
    <t>ROGER FISHER</t>
  </si>
  <si>
    <t>COMO CHEGAR AO SIM</t>
  </si>
  <si>
    <t>NEGOCIAÇÃO/SUPERAÇÃO</t>
  </si>
  <si>
    <t>NUNO COBRA RIBEIRO</t>
  </si>
  <si>
    <t>A SEMENTE DA VITÓRIA 104ªED.</t>
  </si>
  <si>
    <t>APTIDÃO FÍSICA/REALIZAÇÃO PESSOAL/SAÚDE</t>
  </si>
  <si>
    <t>L276m</t>
  </si>
  <si>
    <t>NAZISMO/ADOLF HITLER/ALEMANHA</t>
  </si>
  <si>
    <t>C921a</t>
  </si>
  <si>
    <t xml:space="preserve">DIREITO EMPRESARIAL SISTEMATIZADO: DOUTRINA E PRÁTICA </t>
  </si>
  <si>
    <t>DIREITO EMPRESARIAL</t>
  </si>
  <si>
    <t>T266d</t>
  </si>
  <si>
    <t>C828</t>
  </si>
  <si>
    <t>SENSORES INDUSTRIAIS: FUNDAMENTOS E APLICAÇÕES 6ªED. E.4</t>
  </si>
  <si>
    <t>SENSORES INDUSTRIAIS: FUNDAMENTOS E APLICAÇÕES 6ªED. E.1</t>
  </si>
  <si>
    <t>SENSORES INDUSTRIAIS: FUNDAMENTOS E APLICAÇÕES 3ªED. E.2</t>
  </si>
  <si>
    <t>SENSORES INDUSTRIAIS: FUNDAMENTOS E APLICAÇÕES 6ªED. E.3</t>
  </si>
  <si>
    <t>T465s</t>
  </si>
  <si>
    <t>R166f</t>
  </si>
  <si>
    <t>K62i</t>
  </si>
  <si>
    <t>F533c</t>
  </si>
  <si>
    <t>APTIDÃO FÍSICA</t>
  </si>
  <si>
    <t>613.7</t>
  </si>
  <si>
    <t>650.14</t>
  </si>
  <si>
    <t>V658p</t>
  </si>
  <si>
    <t>M779g</t>
  </si>
  <si>
    <t>E24o</t>
  </si>
  <si>
    <t xml:space="preserve">MAI </t>
  </si>
  <si>
    <t>MUKHTAR</t>
  </si>
  <si>
    <t xml:space="preserve">MUKHTAR MAI 6ªED. </t>
  </si>
  <si>
    <t>M217d</t>
  </si>
  <si>
    <t>IRACEMA/SENHORA</t>
  </si>
  <si>
    <t>S729v</t>
  </si>
  <si>
    <t>REVELANDO TALENTOS III: COMO SE CONSTRÓI UMA DEMOCRACIA? 1ªED.</t>
  </si>
  <si>
    <t>CRÔNICAS</t>
  </si>
  <si>
    <t>R451</t>
  </si>
  <si>
    <t>REVELANDO TALENTOS IV: O QUE A SOCIEDADE APRENDEU COM A PANDEMIA? 4ªED.</t>
  </si>
  <si>
    <t>ANTOLOGIA ENCONTROS XXIII</t>
  </si>
  <si>
    <t>ANTOLOGIA ENCONTROS XXIV</t>
  </si>
  <si>
    <t>O BRASIL E SUAS DIVERSIDADES REGIONAIS 1ªED.</t>
  </si>
  <si>
    <t>ANTOLOGIA ENCONTROS XX: INFANTO JUVENIL 1ªED.</t>
  </si>
  <si>
    <t>ANTOLOGIA ENCONTROS XXI: INFANTO-JUVENIL 1ªED.</t>
  </si>
  <si>
    <t>A VIDA É UMA VIAGEM DE RECORDAÇÕES 1ªED.</t>
  </si>
  <si>
    <t>V648</t>
  </si>
  <si>
    <t>FABER</t>
  </si>
  <si>
    <t>ADELE FABER</t>
  </si>
  <si>
    <t>COMO FALAR PARA SEU FILHO OUVIR E COMO OUVIR PARA SEU FILHO FALAR</t>
  </si>
  <si>
    <t>F115c</t>
  </si>
  <si>
    <t>COMUNICAÇÃO INTERPESSOAL/EDUCAÇÃO DE CRIANÇAS/PAIS E FILHOS</t>
  </si>
  <si>
    <t>OS SENTIDOS DA PAIXÃO</t>
  </si>
  <si>
    <t>S478</t>
  </si>
  <si>
    <t>SHINYASHIKI</t>
  </si>
  <si>
    <t>ROBERTO T. SHINYASHIKI</t>
  </si>
  <si>
    <t>A REVOLUÇÃO DOS CAMPEÕES 1ªED.</t>
  </si>
  <si>
    <t>S556r</t>
  </si>
  <si>
    <t>AUTOCONHECIMENTO/FIDELIDADE/MEDITAÇÃO</t>
  </si>
  <si>
    <t>A COMPANHEIRA DE VIAGEM 14ªED.</t>
  </si>
  <si>
    <t>PAI NÃO ENTENDE NADA 8ªED.</t>
  </si>
  <si>
    <t>V517p</t>
  </si>
  <si>
    <t>CHASSOT</t>
  </si>
  <si>
    <t>ATTICO CHASSOT</t>
  </si>
  <si>
    <t>A CIÊNCIA ATRAVÉS DOS TEMPOS 2ªED.</t>
  </si>
  <si>
    <t>C488c</t>
  </si>
  <si>
    <t>O SERTÃO VAI VIRAR MAR 1ªED.</t>
  </si>
  <si>
    <t>S419s</t>
  </si>
  <si>
    <t>SOSA</t>
  </si>
  <si>
    <t>EDGARDO RODOLFO SOSA</t>
  </si>
  <si>
    <t>O PEQUENO PRÍNCIPE E SUA REVOLUÇÃO PSICOLÓGICA 2ªED.</t>
  </si>
  <si>
    <t>152.4</t>
  </si>
  <si>
    <t>S715p</t>
  </si>
  <si>
    <t>EMOÇÕES/AMOR</t>
  </si>
  <si>
    <t xml:space="preserve"> CONTOS   </t>
  </si>
  <si>
    <t>S729s</t>
  </si>
  <si>
    <t xml:space="preserve">ADMINISTRAÇÃO DE PROJETOS  </t>
  </si>
  <si>
    <t>GESTÃO LOGÍSTICA</t>
  </si>
  <si>
    <t>A HORA DA ESTRELA e.4</t>
  </si>
  <si>
    <t>PARA DE FAZER DRAMA E APROVEITE A VIDA</t>
  </si>
  <si>
    <t>AUTOESTIMA/PSICOLOGIA/AUTOAJUDA</t>
  </si>
  <si>
    <t>SEXO</t>
  </si>
  <si>
    <t>BIOLOGIA ENSINO MÉDIO V.6</t>
  </si>
  <si>
    <t xml:space="preserve">DOAÇÃO </t>
  </si>
  <si>
    <t>A DAMA DAS CAMÉLIAS</t>
  </si>
  <si>
    <t>ALEXANDRE DUMAS FILHO</t>
  </si>
  <si>
    <t>DUMAS FILHO</t>
  </si>
  <si>
    <t>ORMUNDO</t>
  </si>
  <si>
    <t>WILTON ORMUNDO</t>
  </si>
  <si>
    <t>SE LIGA NAS LINGUAGENS PORTUGUÊS - MANUAL DO PROFESSOR</t>
  </si>
  <si>
    <t>O BRASIL É FEITO POR NÓS? 15ªED.</t>
  </si>
  <si>
    <t>RICARDO FERMIANO SOARES</t>
  </si>
  <si>
    <t>S676b</t>
  </si>
  <si>
    <t>O PRÍNCIPE</t>
  </si>
  <si>
    <t>QUINN</t>
  </si>
  <si>
    <t>JULIA QUINN</t>
  </si>
  <si>
    <t>O DUQUE E EU</t>
  </si>
  <si>
    <t>IMIGRANTES/ITALIANOS</t>
  </si>
  <si>
    <t>IMIGRANTES ITALIANOS EM ITATIBA 2ªED.E.2</t>
  </si>
  <si>
    <t>IMIGRANTES ITALIANOS EM ITATIBA 2ªED.E.1</t>
  </si>
  <si>
    <t>IMIGRANTES/ITALIANOS/MORUNGABA</t>
  </si>
  <si>
    <t>INNES</t>
  </si>
  <si>
    <t>BRIAN INNES</t>
  </si>
  <si>
    <t>ASTROLOGIA: COMO MONTAR E INTERPRETAR HORÓSCOPOS</t>
  </si>
  <si>
    <t>ASTROLOGIA</t>
  </si>
  <si>
    <t>QUIROMANCIA: SEU DESTINO E SUA SORTE NA PALMA DA MÃO</t>
  </si>
  <si>
    <t>K52q</t>
  </si>
  <si>
    <t>133.6</t>
  </si>
  <si>
    <t>133.5</t>
  </si>
  <si>
    <t>I58a</t>
  </si>
  <si>
    <t>OGATA</t>
  </si>
  <si>
    <t>KATSUHIKO OGATA</t>
  </si>
  <si>
    <t>ENGENHARIA DE CONTROLE MODERNO 3ªED.</t>
  </si>
  <si>
    <t>CONTROLE AUTOMÁTICO/ENGENHARIA DE CONTROLE</t>
  </si>
  <si>
    <t>O34e</t>
  </si>
  <si>
    <t>BAIXA</t>
  </si>
  <si>
    <t>DO SERTÃO À FRONTEIRA AGRÍCOLA: O ESPAÇO GEOGRÁFICO BRASILEIRO EM TRANSFORMAÇÃO</t>
  </si>
  <si>
    <t xml:space="preserve">CONSEQUÊNCIA </t>
  </si>
  <si>
    <t>VICENTE EUDES LEMOS ALVES</t>
  </si>
  <si>
    <t xml:space="preserve">ALVES   </t>
  </si>
  <si>
    <t>ATLAS DO CORPO HUMANO E.1</t>
  </si>
  <si>
    <t>ATLAS DO CORPO HUMANO E.2</t>
  </si>
  <si>
    <t>ATLAS DO CORPO HUMANO E.3</t>
  </si>
  <si>
    <t>CASS</t>
  </si>
  <si>
    <t>KIERA CASS</t>
  </si>
  <si>
    <t>A HERDEIRA  1ª ED.</t>
  </si>
  <si>
    <t>C343h</t>
  </si>
  <si>
    <t>BLACK</t>
  </si>
  <si>
    <t>HOLLY BLACK</t>
  </si>
  <si>
    <t>O CANTO MAIS ESCURO DA FLORESTA 5ªED.</t>
  </si>
  <si>
    <t>LAVÍNIA ALVES RIBEIRO</t>
  </si>
  <si>
    <t>FICÇÃO JUVENIL AMERICANA</t>
  </si>
  <si>
    <t>B628c</t>
  </si>
  <si>
    <t>AERCIO CONSOLIN</t>
  </si>
  <si>
    <t>ENTREATO AMOROSO</t>
  </si>
  <si>
    <t xml:space="preserve">ATELIÊ EDITORIAL </t>
  </si>
  <si>
    <t>COTIA</t>
  </si>
  <si>
    <t>OBSERVATÓRIO DAS MIGRAÇÕES</t>
  </si>
  <si>
    <t>304.89</t>
  </si>
  <si>
    <t>ATLAS TEMÁTICO</t>
  </si>
  <si>
    <t xml:space="preserve">A ELITE 1ªED. </t>
  </si>
  <si>
    <t>C343e</t>
  </si>
  <si>
    <t>HELLOYSE KAUANNE ANSELMO LUCIO</t>
  </si>
  <si>
    <t>B345a</t>
  </si>
  <si>
    <t>O63q</t>
  </si>
  <si>
    <t>COMUNICAÇÃO/FINANCEIRO/PRODUÇÃO/PESSOAS</t>
  </si>
  <si>
    <t>ROMANCE COLOMBIANO</t>
  </si>
  <si>
    <t>C837s</t>
  </si>
  <si>
    <t>O MUNDO DE SOFIA</t>
  </si>
  <si>
    <t>G111m</t>
  </si>
  <si>
    <t>TOMAZ ANTÔNIO GONZAGA</t>
  </si>
  <si>
    <t>MARÍLIA DE DIRCEU e.1</t>
  </si>
  <si>
    <t>G643m</t>
  </si>
  <si>
    <t>MARÍLIA DE DIRCEU e.2</t>
  </si>
  <si>
    <t>AS REVOLUÇÕES BURGUESAS 22ª ed. e.2</t>
  </si>
  <si>
    <t>AS REVOLUÇÕES BURGUESAS 22ª ed. e.1</t>
  </si>
  <si>
    <t>AS REVOLUÇÕES BURGUESAS 15ª ed. e.3</t>
  </si>
  <si>
    <t>AS REVOLUÇÕES BURGUESAS 11ª ed. e.4</t>
  </si>
  <si>
    <t>AS REVOLUÇÕES BURGUESAS 11ª ed. e.5</t>
  </si>
  <si>
    <t>AS REVOLUÇÕES BURGUESAS 22ª ed. e.6</t>
  </si>
  <si>
    <t>AS REVOLUÇÕES BURGUESAS 21ª ed. e.7</t>
  </si>
  <si>
    <t>AS REVOLUÇÕES BURGUESAS 20ª ed. e.8</t>
  </si>
  <si>
    <t>AS REVOLUÇÕES BURGUESAS 17ª ed. e.9</t>
  </si>
  <si>
    <t>REVELANDO TALENTOS V: OS DESAFIOS DO BRASIL NA PRODUÇÃO DE ENERGIA LIMPA 1ªed. e.1</t>
  </si>
  <si>
    <t>REVELANDO TALENTOS V: OS DESAFIOS DO BRASIL NA PRODUÇÃO DE ENERGIA LIMPA 1ªed. e.2</t>
  </si>
  <si>
    <t>REVELANDO TALENTOS V: OS DESAFIOS DO BRASIL NA PRODUÇÃO DE ENERGIA LIMPA 1ªed. e.3</t>
  </si>
  <si>
    <t>REVELANDO TALENTOS V: OS DESAFIOS DO BRASIL NA PRODUÇÃO DE ENERGIA LIMPA 1ªed. e.4</t>
  </si>
  <si>
    <t>REVELANDO TALENTOS V: OS DESAFIOS DO BRASIL NA PRODUÇÃO DE ENERGIA LIMPA 1ªed. e.5</t>
  </si>
  <si>
    <t>REVELANDO TALENTOS V: OS DESAFIOS DO BRASIL NA PRODUÇÃO DE ENERGIA LIMPA 1ªed. e.6</t>
  </si>
  <si>
    <t>REVELANDO TALENTOS V: OS DESAFIOS DO BRASIL NA PRODUÇÃO DE ENERGIA LIMPA 1ªed. e.7</t>
  </si>
  <si>
    <t>REVELANDO TALENTOS V: OS DESAFIOS DO BRASIL NA PRODUÇÃO DE ENERGIA LIMPA 1ªed. e.8</t>
  </si>
  <si>
    <t>MEIO AMBIENTE/ECOLOGIA</t>
  </si>
  <si>
    <t>ROMANCE/HISTÓRIA EM QUADRINHOS</t>
  </si>
  <si>
    <t>D114a</t>
  </si>
  <si>
    <t>O PEQUENO PRÍNCIPE 50ªED.</t>
  </si>
  <si>
    <t>JOÃO CARLOS TEIXEIRA GOMES</t>
  </si>
  <si>
    <t>GLAUBER ROCHA, ESSE VULCÃO</t>
  </si>
  <si>
    <t>ANTONIO CARLOS GOMES DA COSTA</t>
  </si>
  <si>
    <t>CUIDE BEM DO SEU JARDIM: JOVENS SEMEANDO E CULTIVANDO SEUS PROJETOS DE VIDA 6ªed. e.1</t>
  </si>
  <si>
    <t>IAMAR</t>
  </si>
  <si>
    <t>UBERLÂNDIA</t>
  </si>
  <si>
    <t>EDUCAÇÃO/EMPREENDEDORISMO/PROJETO DE VIDA</t>
  </si>
  <si>
    <t>CUIDE BEM DO SEU JARDIM: JOVENS SEMEANDO E CULTIVANDO SEUS PROJETOS DE VIDA 6ªed. e.2</t>
  </si>
  <si>
    <t>CUIDE BEM DO SEU JARDIM: JOVENS SEMEANDO E CULTIVANDO SEUS PROJETOS DE VIDA 6ªed. e.3</t>
  </si>
  <si>
    <t>CUIDE BEM DO SEU JARDIM: JOVENS SEMEANDO E CULTIVANDO SEUS PROJETOS DE VIDA 6ªed. e.4</t>
  </si>
  <si>
    <t>CUIDE BEM DO SEU JARDIM: JOVENS SEMEANDO E CULTIVANDO SEUS PROJETOS DE VIDA 6ªed. e.5</t>
  </si>
  <si>
    <t>CUIDE BEM DO SEU JARDIM: JOVENS SEMEANDO E CULTIVANDO SEUS PROJETOS DE VIDA 6ªed. e.6</t>
  </si>
  <si>
    <t>CUIDE BEM DO SEU JARDIM: JOVENS SEMEANDO E CULTIVANDO SEUS PROJETOS DE VIDA 6ªed. e.7</t>
  </si>
  <si>
    <t xml:space="preserve">KENNETH BLANCHARD  </t>
  </si>
  <si>
    <t>GERENTE MINUTO 15ªED.</t>
  </si>
  <si>
    <t>B639g</t>
  </si>
  <si>
    <t>HOOVER</t>
  </si>
  <si>
    <t>COLLEEN HOOVER</t>
  </si>
  <si>
    <t xml:space="preserve">AS MIL PARTES DO MEU CORAÇÃO 11ªED. </t>
  </si>
  <si>
    <t>H789m</t>
  </si>
  <si>
    <t>É ASSIM QUE ACABA 26ªED.</t>
  </si>
  <si>
    <t>H789a</t>
  </si>
  <si>
    <t>VERITY 4ªED.</t>
  </si>
  <si>
    <t>H789v</t>
  </si>
  <si>
    <t xml:space="preserve">LU </t>
  </si>
  <si>
    <t>MARIE LU</t>
  </si>
  <si>
    <t>PRODIGY 1ªED.</t>
  </si>
  <si>
    <t>L926p</t>
  </si>
  <si>
    <t>REID</t>
  </si>
  <si>
    <t>TAYLOR JENKINS REID</t>
  </si>
  <si>
    <t>OS SETE MARIDOS DE EVELYN HUGO 1ªED.</t>
  </si>
  <si>
    <t>PARALELA</t>
  </si>
  <si>
    <t>R353s</t>
  </si>
  <si>
    <t>H114b</t>
  </si>
  <si>
    <t>HABERKORN</t>
  </si>
  <si>
    <t>ERNESTO HABERKORN</t>
  </si>
  <si>
    <t>MAAS</t>
  </si>
  <si>
    <t>SARAH J. MAAS</t>
  </si>
  <si>
    <t>CORTE DE ESPINHOS E ROSAS 28ªED.</t>
  </si>
  <si>
    <t>M111c</t>
  </si>
  <si>
    <t>RIGGS</t>
  </si>
  <si>
    <t>RANSON RIGGS</t>
  </si>
  <si>
    <t>O ORFANATO DA SRTA. PEREGRINE 4ªED.</t>
  </si>
  <si>
    <t>R569o</t>
  </si>
  <si>
    <t>AVEYARD</t>
  </si>
  <si>
    <t>VICTORIA AVEYARD</t>
  </si>
  <si>
    <t>COROA CRUEL 1ªED.</t>
  </si>
  <si>
    <t>UMA DAMA FORA DOS PADRÕES</t>
  </si>
  <si>
    <t>R359d</t>
  </si>
  <si>
    <t>DAISY JONES &amp; THE SIX: UMA HISTÓRIA DE AMOR E MÚSICA 1ªED.</t>
  </si>
  <si>
    <t xml:space="preserve">DONLEA </t>
  </si>
  <si>
    <t>CHARLIE DONLEA</t>
  </si>
  <si>
    <t xml:space="preserve">A GAROTA DO LAGO </t>
  </si>
  <si>
    <t>FARO EDITORIAL</t>
  </si>
  <si>
    <t>D684g</t>
  </si>
  <si>
    <t>DEPOIS DE VOCÊ 1ª</t>
  </si>
  <si>
    <t>M938d</t>
  </si>
  <si>
    <t>LOVELACE</t>
  </si>
  <si>
    <t>AMANDA LOVELACE</t>
  </si>
  <si>
    <t>A PRINCESA SALVA A SI MESMA NESTE LIVRO</t>
  </si>
  <si>
    <t>LEYA BRASIL</t>
  </si>
  <si>
    <t>POESIA AMERICANA</t>
  </si>
  <si>
    <t>L898p</t>
  </si>
  <si>
    <t>HARKET</t>
  </si>
  <si>
    <t>MORTEN HARKET</t>
  </si>
  <si>
    <t>MY TAKE ON ME: MEMÓRIAS SOBRE A FORMAÇÃO DO A-HÁ E SUAS TRÊS DÉCADAS</t>
  </si>
  <si>
    <t>H281m</t>
  </si>
  <si>
    <t>SANTINI</t>
  </si>
  <si>
    <t>DENIS SANTINI</t>
  </si>
  <si>
    <t>MARKETING PARA FRANQUIAS: AS MELHORES PRÁTICAS PARA FRANQUEADORES E FRANQUEADOS</t>
  </si>
  <si>
    <t>ADMINISTRAÇÃO/MARKETING</t>
  </si>
  <si>
    <t>MODERNA PLUS INGLÊS - LÍNGUA INGLESA</t>
  </si>
  <si>
    <t>P448e</t>
  </si>
  <si>
    <t>ENSINO MODULAR: SISTEMAS ANALÓGICOS - CIRCUITOS COM DIODOS E TRANSISTORES 4ªED. e.1</t>
  </si>
  <si>
    <t>M346e</t>
  </si>
  <si>
    <t>ENSINO MODULAR: SISTEMAS ANALÓGICOS - CIRCUITOS COM DIODOS E TRANSISTORES 8ªED. e.2</t>
  </si>
  <si>
    <t>ENSINO MODULAR: SISTEMAS ANALÓGICOS - CIRCUITOS COM DIODOS E TRANSISTORES 8ªED. e.3</t>
  </si>
  <si>
    <t>ENSINO MODULAR: SISTEMAS ANALÓGICOS - CIRCUITOS COM DIODOS E TRANSISTORES 8ªED. e.4</t>
  </si>
  <si>
    <t>ENSINO MODULAR: SISTEMAS ANALÓGICOS - CIRCUITOS COM DIODOS E TRANSISTORES 8ªED. e.6</t>
  </si>
  <si>
    <t>ENSINO MODULAR: SISTEMAS ANALÓGICOS - CIRCUITOS COM DIODOS E TRANSISTORES 8ªED. e.7</t>
  </si>
  <si>
    <t>ENSINO MODULAR: SISTEMAS ANALÓGICOS - CIRCUITOS COM DIODOS E TRANSISTORES 8ªED. e.5</t>
  </si>
  <si>
    <t>ENSINO MODULAR: SISTEMAS ANALÓGICOS - CIRCUITOS COM DIODOS E TRANSISTORES 8ªED. e.8</t>
  </si>
  <si>
    <t>Aline Cristina Nagatomo</t>
  </si>
  <si>
    <t>3C</t>
  </si>
  <si>
    <t>MARIA EDUARDA SILVA E SOUZA</t>
  </si>
  <si>
    <t>MARQUINHO</t>
  </si>
  <si>
    <t>3D</t>
  </si>
  <si>
    <t>3B</t>
  </si>
  <si>
    <t>1C</t>
  </si>
  <si>
    <t>2A</t>
  </si>
  <si>
    <t>PALMA FILHO</t>
  </si>
  <si>
    <t>JOÃO CARDOSO PALMA FILHO</t>
  </si>
  <si>
    <t>POLÍTICA EDUCACIONAL BRASILEIRA: EDUCAÇÃO BRASILEIRA NUMA DÉCADA DE INCERTEZA</t>
  </si>
  <si>
    <t xml:space="preserve">CTE EDITORA </t>
  </si>
  <si>
    <t>379.81</t>
  </si>
  <si>
    <t>EDUCAÇÃO/POLÍTICA</t>
  </si>
  <si>
    <t>P171p</t>
  </si>
  <si>
    <t>2B</t>
  </si>
  <si>
    <t>MÁRCIO</t>
  </si>
  <si>
    <t>NOITE</t>
  </si>
  <si>
    <t>MÁRCIO FREITAS</t>
  </si>
  <si>
    <t>D'AVILA</t>
  </si>
  <si>
    <t>MANUELA D'AVILA</t>
  </si>
  <si>
    <t xml:space="preserve">PORQUE LUTAMOS? </t>
  </si>
  <si>
    <t>FEMINISMO/MULHERES/LIBERDADE</t>
  </si>
  <si>
    <t>1A</t>
  </si>
  <si>
    <t>CONEXÕES: CIÊNCIAS DA NATUREZA E SUAS TECNOLOGIAS: SAÚDE E TECNOLOGIA</t>
  </si>
  <si>
    <t>MICHELE</t>
  </si>
  <si>
    <t>MANUAL DO PROFESSOR</t>
  </si>
  <si>
    <t>CONEXÕES: CIÊNCIAS DA NATUREZA E SUAS TECNOLOGIAS: UNIVERSO, MATERIAIS E EVOLUÇÃO</t>
  </si>
  <si>
    <t>SE LIGA NAS LINGUAGENS: PORTUGUÊS</t>
  </si>
  <si>
    <t>TAIS</t>
  </si>
  <si>
    <t>MIGUEL THOMPSON</t>
  </si>
  <si>
    <t>CRISTIANE</t>
  </si>
  <si>
    <t>BOULOS</t>
  </si>
  <si>
    <t>PAULO BOULOS</t>
  </si>
  <si>
    <t>CÁLCULO DIFERENCIAL E INTEGRAL V.1</t>
  </si>
  <si>
    <t xml:space="preserve">PROF. </t>
  </si>
  <si>
    <t>TARDE</t>
  </si>
  <si>
    <t>LINGUAGEM</t>
  </si>
  <si>
    <t>PROF. LUIZ FERNANDO</t>
  </si>
  <si>
    <t xml:space="preserve">O LIVRO PERIGOSO PARA GAROTOS 2ªED. </t>
  </si>
  <si>
    <t xml:space="preserve">DIVERTIMENTO/BRINCADEIRA </t>
  </si>
  <si>
    <t>DIVERTIMENTO/BRICADERIA/RECREAÇÃO</t>
  </si>
  <si>
    <t>ALESSANDRO RENATO</t>
  </si>
  <si>
    <t>ADORNO</t>
  </si>
  <si>
    <t>THEODOR W. ADORNO</t>
  </si>
  <si>
    <t>OS PENSADORES ( ADORNO )</t>
  </si>
  <si>
    <t>POLIEDRO</t>
  </si>
  <si>
    <t>ENSINO MÉDIO PRÉ-VESTIBULAR MED 1</t>
  </si>
  <si>
    <t>PRÉ-VESTIBULAR</t>
  </si>
  <si>
    <t>ENSINO MÉDIO PRÉ-VESTIBULAR MED 2</t>
  </si>
  <si>
    <t>ENSINO MÉDIO PRÉ-VESTIBULAR MED 3</t>
  </si>
  <si>
    <t>ENSINO MÉDIO PRÉ-VESTIBULAR MED 4</t>
  </si>
  <si>
    <t xml:space="preserve">A BRUXA DE PORTOBELLO </t>
  </si>
  <si>
    <t>EDITORA PLANETA DO BRASIL</t>
  </si>
  <si>
    <t xml:space="preserve">O DEMÔNIO E A SRTA. PRYM </t>
  </si>
  <si>
    <t xml:space="preserve">LITERATURA BRASILEIRA </t>
  </si>
  <si>
    <t>O ALQUIMISTA  99ª ed.</t>
  </si>
  <si>
    <t>FICÇÃO INGLESA</t>
  </si>
  <si>
    <t>JOLY</t>
  </si>
  <si>
    <t>HÉLIO GOUVÊIAA JOLY</t>
  </si>
  <si>
    <t>RIO DE JANEIRO OPERAÇÃO CARNAVAL 1ªED.</t>
  </si>
  <si>
    <t>ANTÔNIO FILARDI LUIZ</t>
  </si>
  <si>
    <t>AZUL CELESTE: A VISÃO ETÉREA DE UM AMASSADOR DE BARRO</t>
  </si>
  <si>
    <t>ANA BEATRIZ DA SILVA</t>
  </si>
  <si>
    <t>O HERÓI PERDIDO ( OS HERÓIS DO OLIMPO ; v.1 )</t>
  </si>
  <si>
    <t>O FILHO DE NETUNO ( OS HERÓIS DO OLIMPO ; v.2 )</t>
  </si>
  <si>
    <t>R585f</t>
  </si>
  <si>
    <t>R585h</t>
  </si>
  <si>
    <t>R585u</t>
  </si>
  <si>
    <t>O MAR DE MONSTROS ( PERCY JACKSON E OS OLIMPIANOS ; v.2 )</t>
  </si>
  <si>
    <t>O LADRÃO DE RAIOS  ( PERCY JACKSON E OS OLIMPIANOS ; v.1 )</t>
  </si>
  <si>
    <t>A SOMBRA DA SERPENTE ( AS CRÔNICAS DOS KANE ; v.3 )</t>
  </si>
  <si>
    <t xml:space="preserve">A PIRÂMIDE VERMELHA ( AS CRÔNICAS DOS KANE ; v.1 ) </t>
  </si>
  <si>
    <t>O TRONO DE FOGO ( AS CRÔNICAS DOS KANE ; v.2 )</t>
  </si>
  <si>
    <t>A BATALHA DO LABIRINTO ( PERCY JACKSON E OS OLIMPIANOS ; v.4 ) e.1</t>
  </si>
  <si>
    <t>A BATALHA DO LABIRINTO ( PERCY JACKSON E OS OLIMPIANOS ; v.4 ) e.2</t>
  </si>
  <si>
    <t>O ÚLTIMO OLIMPIANO ( PERCY JACKSON E OS OLIMPIANOS ; v.5 ) 2ª ed.</t>
  </si>
  <si>
    <t>A MALDIÇÃO DO TITÃ ( PERCY JACKSON E OS OLIMPIANOS ; v.3 ) 2ªed.</t>
  </si>
  <si>
    <t>O LADRÃO DE RAIOS  3ªed. v.1 e.2</t>
  </si>
  <si>
    <t>TRUMP</t>
  </si>
  <si>
    <t>DONALD J. TRUMP</t>
  </si>
  <si>
    <t>COM A PALAVRA, OS VENCEDORES: OS CONSELHOS QUE FAZEM A DIFERENÇA NO MUNDO DOS NEGÓCIOS</t>
  </si>
  <si>
    <t>SUCESSO/NEGÓCIOS</t>
  </si>
  <si>
    <t>T871c</t>
  </si>
  <si>
    <t>R883hr</t>
  </si>
  <si>
    <t>R883hp</t>
  </si>
  <si>
    <t>R883hpr</t>
  </si>
  <si>
    <t>R883hpf</t>
  </si>
  <si>
    <t>R883hcs</t>
  </si>
  <si>
    <t>R883hpa</t>
  </si>
  <si>
    <t>R883ho</t>
  </si>
  <si>
    <t>R883he</t>
  </si>
  <si>
    <t>R883hca</t>
  </si>
  <si>
    <t>COLUMBUS</t>
  </si>
  <si>
    <t>CHRIS COLUMBUS</t>
  </si>
  <si>
    <t>CASA DE SEGREDOS 2ªED.</t>
  </si>
  <si>
    <t>DASHNER</t>
  </si>
  <si>
    <t>JAMES DASHNER</t>
  </si>
  <si>
    <t xml:space="preserve">MAZE RUNNER: A CURA MORTAL </t>
  </si>
  <si>
    <t>VERGARA&amp;RIBA</t>
  </si>
  <si>
    <t>MATHARU</t>
  </si>
  <si>
    <t>TARAN MATHARU</t>
  </si>
  <si>
    <t xml:space="preserve">A INQUISIÇÃO 2ªED. </t>
  </si>
  <si>
    <t>GUIDORIZZI</t>
  </si>
  <si>
    <t>HAMILTON LUIZ GUIDORIZZI</t>
  </si>
  <si>
    <t>UM CURSO DE CÁLCULO 5ªED. V.2</t>
  </si>
  <si>
    <t>G948c</t>
  </si>
  <si>
    <t>ANÁLISE</t>
  </si>
  <si>
    <t>UM CURSO DE CÁLCULO 3ªED. V.2</t>
  </si>
  <si>
    <t>GILBERTO DE ANDRADE MARTINS</t>
  </si>
  <si>
    <t xml:space="preserve">ESTATÍSTICA GERAL E APLICADA 3ªED. </t>
  </si>
  <si>
    <t>MATEMÁTICA/ESTATÍSTICA</t>
  </si>
  <si>
    <t>TERROR</t>
  </si>
  <si>
    <t>M426i</t>
  </si>
  <si>
    <t>C726c</t>
  </si>
  <si>
    <t>D229m</t>
  </si>
  <si>
    <t>CHRISPIM</t>
  </si>
  <si>
    <t>ROSANA CHRISPIM</t>
  </si>
  <si>
    <t>ENTRETEMPO</t>
  </si>
  <si>
    <t>ALPHARRABIO</t>
  </si>
  <si>
    <t>SANTO ANDRÉ</t>
  </si>
  <si>
    <t>CRISTIANE ( 18 LIVROS )</t>
  </si>
  <si>
    <t>C555e</t>
  </si>
  <si>
    <t>O DIÁRIO DE ANNE FRANK 61ªED.</t>
  </si>
  <si>
    <t>GALLOTTI</t>
  </si>
  <si>
    <t>ALICE GALLOTTI</t>
  </si>
  <si>
    <t>AS PROFECIAS DO FUTURO 61ªED. ( NOSTRADAMUS )</t>
  </si>
  <si>
    <t>A241t</t>
  </si>
  <si>
    <t>M297p</t>
  </si>
  <si>
    <t>D259p</t>
  </si>
  <si>
    <t>G173p</t>
  </si>
  <si>
    <t>VADE MECUM SARAIVA 2014 17ªED.</t>
  </si>
  <si>
    <t>V123</t>
  </si>
  <si>
    <t>WANDERLEY</t>
  </si>
  <si>
    <t>CARLOS ALEXANDRE NASCIMENTO</t>
  </si>
  <si>
    <t>AUDITORIA: TEORIA E MAIS DE 590 QUESTÕES COMENTADAS 2ªED.</t>
  </si>
  <si>
    <t>EDITORA FERREIRA</t>
  </si>
  <si>
    <t>657.45</t>
  </si>
  <si>
    <t>W245a</t>
  </si>
  <si>
    <t>CONTABILIDADE/AUDITORIA/SERVIÇOS PÚBLICOS</t>
  </si>
  <si>
    <t>BARCHET</t>
  </si>
  <si>
    <t>GUSTAVO BARCHET</t>
  </si>
  <si>
    <t>DIREITO TRIBUTÁRIO: QUESTÕES DA ESAF</t>
  </si>
  <si>
    <t>DIREITO TRIBUTÁRIO/SERVIÇO PÚBLICO</t>
  </si>
  <si>
    <t>B243d</t>
  </si>
  <si>
    <t>COMBO RECEITA FEDERAL: INCLUI PROVA DA PECFAZ E STN  1ªED.</t>
  </si>
  <si>
    <t>COMÉRCIO INTERNACIONAL</t>
  </si>
  <si>
    <t>C723</t>
  </si>
  <si>
    <t>COMÉRCIO INTERNACIONAL/SERVIÇOS PÚBLICOS/CONCURSOS</t>
  </si>
  <si>
    <t xml:space="preserve">FERREIRA </t>
  </si>
  <si>
    <t>RICARDO J. FERREIRA</t>
  </si>
  <si>
    <t>CONTABILIDADE DE CUSTOS E ANÁLISE DAS DEMONSTRAÇÕES  8ªED.</t>
  </si>
  <si>
    <t>MEHTA</t>
  </si>
  <si>
    <t>POVINDAR KUMAR MEHTA</t>
  </si>
  <si>
    <t>CONCRETO: ESTRUTURA, PROPRIEDADES E MATERIAIS</t>
  </si>
  <si>
    <t>PINI</t>
  </si>
  <si>
    <t>ENGENHARIA QUÍMICA</t>
  </si>
  <si>
    <t>M498c</t>
  </si>
  <si>
    <t>CONCRETO/ESTRUTURA/PROPRIEDADES/MATERIAIS</t>
  </si>
  <si>
    <t>MANUAL DO ICMS DO ESTADO DE SÃO PAULO</t>
  </si>
  <si>
    <t>MÁRAI</t>
  </si>
  <si>
    <t>SÁNDOR MÁRAI</t>
  </si>
  <si>
    <t xml:space="preserve">DE VERDADE SÁNDOR MÁRAI </t>
  </si>
  <si>
    <t>M299v</t>
  </si>
  <si>
    <t>LITERATURA HÚNGARA</t>
  </si>
  <si>
    <t>ROMANCE HÚNGARO</t>
  </si>
  <si>
    <t>ENSINO MÉDIO PRÉ-VESTIBULAR - FILOSOFIA LIVRO ÚNICO</t>
  </si>
  <si>
    <t>ENSINO MÉDIO PRÉ-VESTIBULAR  SOCIOLOGIA LIVRO ÚNICO</t>
  </si>
  <si>
    <t xml:space="preserve">ENSINO MÉDIO PRÉ-VESTIBULAR RED PRODUÇÃO DE TEXTO LIVRO ÚNICO </t>
  </si>
  <si>
    <t xml:space="preserve">ENSINO MÉDIO PRÉ-VESTIBULAR INTERPRETAÇÃO DE TEXTO V.1 </t>
  </si>
  <si>
    <t>ENSINO MÉDIO PRÉ-VESTIBULAR INTERPRETAÇÃO DE TEXTO V.2</t>
  </si>
  <si>
    <t>ENSINO MÉDIO PRÉ-VESTIBULAR  LÍNGUA INGLESA V.2</t>
  </si>
  <si>
    <t>ENSINO MÉDIO PRÉ-VESTIBULAR  LÍNGUA INGLESA V.1</t>
  </si>
  <si>
    <t>ENSINO MÉDIO PRÉ-VESTIBULAR  HISTÓRIA V.1</t>
  </si>
  <si>
    <t>ENSINO MÉDIO PRÉ-VESTIBULAR  HISTÓRIA V.2</t>
  </si>
  <si>
    <t>ENSINO MÉDIO PRÉ-VESTIBULAR  HISTÓRIA V.3</t>
  </si>
  <si>
    <t>ENSINO MÉDIO PRÉ-VESTIBULAR  HISTÓRIA V.4</t>
  </si>
  <si>
    <t>ENSINO MÉDIO PRÉ-VESTIBULAR  MATEMÁTICA V.1</t>
  </si>
  <si>
    <t>ENSINO MÉDIO PRÉ-VESTIBULAR  MATEMÁTICA V.2</t>
  </si>
  <si>
    <t>ENSINO MÉDIO PRÉ-VESTIBULAR  MATEMÁTICA V.3</t>
  </si>
  <si>
    <t>ENSINO MÉDIO PRÉ-VESTIBULAR  MATEMÁTICA V.4</t>
  </si>
  <si>
    <t>ENSINO MÉDIO PRÉ-VESTIBULAR  BIOLOGIA V.1</t>
  </si>
  <si>
    <t>ENSINO MÉDIO PRÉ-VESTIBULAR  BIOLOGIA V.2</t>
  </si>
  <si>
    <t>ENSINO MÉDIO PRÉ-VESTIBULAR  BIOLOGIA V.3</t>
  </si>
  <si>
    <t>ENSINO MÉDIO PRÉ-VESTIBULAR  BIOLOGIA V.4</t>
  </si>
  <si>
    <t>PRODUÇÃO DE TEXTO</t>
  </si>
  <si>
    <t>INTERPRETAÇÃO DE TEXTO</t>
  </si>
  <si>
    <t>ENSINO MÉDIO PRÉ-VESTIBULAR  LÍNGUA PORTUGUES V.1</t>
  </si>
  <si>
    <t>ENSINO MÉDIO PRÉ-VESTIBULAR  LÍNGUA PORTUGUES V.2</t>
  </si>
  <si>
    <t>ENSINO MÉDIO PRÉ-VESTIBULAR  LÍNGUA PORTUGUES V.3</t>
  </si>
  <si>
    <t>ENSINO MÉDIO PRÉ-VESTIBULAR  LÍNGUA PORTUGUES V.4</t>
  </si>
  <si>
    <t>ENSINO MÉDIO PRÉ-VESTIBULAR  QUÍMICA V.1</t>
  </si>
  <si>
    <t>ENSINO MÉDIO PRÉ-VESTIBULAR  QUÍMICA V.2</t>
  </si>
  <si>
    <t>ENSINO MÉDIO PRÉ-VESTIBULAR  QUÍMICA V.3</t>
  </si>
  <si>
    <t>ENSINO MÉDIO PRÉ-VESTIBULAR  QUÍMICA V.4</t>
  </si>
  <si>
    <t>ENSINO MÉDIO PRÉ-VESTIBULAR  FÍSICA V.1</t>
  </si>
  <si>
    <t>ENSINO MÉDIO PRÉ-VESTIBULAR  FÍSICA V.2</t>
  </si>
  <si>
    <t>ENSINO MÉDIO PRÉ-VESTIBULAR  FÍSICA V.3</t>
  </si>
  <si>
    <t>ENSINO MÉDIO PRÉ-VESTIBULAR  FÍSICA V.4</t>
  </si>
  <si>
    <t>ENSINO MÉDIO PRÉ-VESTIBULAR  GEOGRAFIA V.1</t>
  </si>
  <si>
    <t>ENSINO MÉDIO PRÉ-VESTIBULAR  GEOGRAFIA V.2</t>
  </si>
  <si>
    <t>ENSINO MÉDIO PRÉ-VESTIBULAR  GEOGRAFIA V.3</t>
  </si>
  <si>
    <t>ENSINO MÉDIO PRÉ-VESTIBULAR  GEOGRAFIA V.4</t>
  </si>
  <si>
    <t>LINGUAGEM, TRABALHO E TECNOLOGIA</t>
  </si>
  <si>
    <t>O79r</t>
  </si>
  <si>
    <t>A REVOLUÇÃO DOS BICHOS E.6</t>
  </si>
  <si>
    <t xml:space="preserve">BIBLIOTECA ÉPOCA - AYRTON SENNA </t>
  </si>
  <si>
    <t>BIBLIOTECA ÉPOCA - MAHATMA GANDHI</t>
  </si>
  <si>
    <t>BIBLIOTECA ÉPOCA - CHICO XAVIER</t>
  </si>
  <si>
    <t>BIBLIOTECA ÉPOCA - JUSCELINO KUBITSCHEK</t>
  </si>
  <si>
    <t>BIBLIOTECA ÉPOCA - GETÚLIO VARGAS</t>
  </si>
  <si>
    <t>C678g</t>
  </si>
  <si>
    <t>BIBLIOTECA ÉPOCA - JOHN LENNON</t>
  </si>
  <si>
    <t>LOLITA e.1</t>
  </si>
  <si>
    <t>LOLITA e.2</t>
  </si>
  <si>
    <t>LOLITA e.3</t>
  </si>
  <si>
    <t>FOLHA DE S. PAULO</t>
  </si>
  <si>
    <t>POSKITT</t>
  </si>
  <si>
    <t>KJARTAN  POSKITT</t>
  </si>
  <si>
    <t>ISSAC NEWTON E SUA MAÇÃ</t>
  </si>
  <si>
    <t>VARELLA</t>
  </si>
  <si>
    <t>DRAUZIO VARELLA</t>
  </si>
  <si>
    <t>POR UM FIO</t>
  </si>
  <si>
    <t>MÉDICO/PACIENTE</t>
  </si>
  <si>
    <t>STEVE JOBS: A BIOGRAFIA e.1</t>
  </si>
  <si>
    <t>STEVE JOBS: A BIOGRAFIA e.2</t>
  </si>
  <si>
    <t>CARLOS EDUARDO DRUMMOND</t>
  </si>
  <si>
    <t>CAETANO: UMA BIOGRAFIA: A VIDA DE CAETANO VELOSO, O MAIS DOCE BÁRBARO DOS TÓPICOS</t>
  </si>
  <si>
    <t>SEOMAN</t>
  </si>
  <si>
    <t>COMPOSITORES/TROPICALISMO</t>
  </si>
  <si>
    <t>D795c</t>
  </si>
  <si>
    <t>MARTEL</t>
  </si>
  <si>
    <t>YANN MARTEL</t>
  </si>
  <si>
    <t>AS AVENTURAS DE PI</t>
  </si>
  <si>
    <t>ROMANCE CANADENSE</t>
  </si>
  <si>
    <t>M376a</t>
  </si>
  <si>
    <t>KUCINSKI</t>
  </si>
  <si>
    <t>BERNARDO KUCINSKI</t>
  </si>
  <si>
    <t>K. / B. KUCINSKI 1ªed.</t>
  </si>
  <si>
    <t>K95k</t>
  </si>
  <si>
    <t>DO ICEBERG À ARCA DE NOÉ: O NASCIMENTO DE UMA ÉTICA PLANETÁRIA</t>
  </si>
  <si>
    <t>GARAMOND</t>
  </si>
  <si>
    <t>B673i</t>
  </si>
  <si>
    <t>ÉTICA/ECOLOGIA HUMANA/CIVILIZAÇÃO HUMANA</t>
  </si>
  <si>
    <t>A SEMENTE DA VITÓRIA 102ªED.</t>
  </si>
  <si>
    <t>PROGRAMA DE SAÚDE</t>
  </si>
  <si>
    <t>C657s</t>
  </si>
  <si>
    <t>RENESCH</t>
  </si>
  <si>
    <t>JOHN E. RENESCH</t>
  </si>
  <si>
    <t>A CONQUISTA DE UM MUNDO MELHOR</t>
  </si>
  <si>
    <t>CELSO CUNHA</t>
  </si>
  <si>
    <t>NOVA GRAMÁTICA DO PORTUGUÊS CONTEMPORÂNEO 3ªED.</t>
  </si>
  <si>
    <t>FLÁVIA CRISTINA FRANCO DE LIMA ROSA</t>
  </si>
  <si>
    <t>MÁRCIO DE FREITAS</t>
  </si>
  <si>
    <t>MAMEDE</t>
  </si>
  <si>
    <t>GLADSTON MAMEDE</t>
  </si>
  <si>
    <t>FRAGMENTOS DE UM DISCURSO MANDUCATÓRIO: QUESTÕES E MEDITAÇÕES (TAMBÉM) CULINÁRIAS E GASTRONÔMICAS: AS MINHAS RECEITAS E AS NOSSAS MESAS</t>
  </si>
  <si>
    <t>INSTITUTO PANDECTAS</t>
  </si>
  <si>
    <t>CULINÁRIA</t>
  </si>
  <si>
    <t>641.5</t>
  </si>
  <si>
    <t>CULINÁRIA/GASTRONOMIA</t>
  </si>
  <si>
    <t>M264f</t>
  </si>
  <si>
    <t>EU MATEI JK 2ªed. e.1</t>
  </si>
  <si>
    <t>M264e</t>
  </si>
  <si>
    <t>EU MATEI JK 2ªed. e.2</t>
  </si>
  <si>
    <t>EU MATEI JK 2ªed. e.3</t>
  </si>
  <si>
    <t>336.2</t>
  </si>
  <si>
    <t>IMPOSTOS</t>
  </si>
  <si>
    <t>ICMS/SERVIÇOS PÚBLICO</t>
  </si>
  <si>
    <t>R789e</t>
  </si>
  <si>
    <t>469.5</t>
  </si>
  <si>
    <t>P855i</t>
  </si>
  <si>
    <t>R411c</t>
  </si>
  <si>
    <t>INFERNO VERDE 2ed. e.1</t>
  </si>
  <si>
    <t>INFERNO VERDE 2ed. e.2</t>
  </si>
  <si>
    <t>INFERNO VERDE 2ed. e.3</t>
  </si>
  <si>
    <t>LONGARINA</t>
  </si>
  <si>
    <t>M264i</t>
  </si>
  <si>
    <t>V293p</t>
  </si>
  <si>
    <t>VADE MECUM SARAIVA 22ªED.</t>
  </si>
  <si>
    <t xml:space="preserve">CONTABILIDADE BÁSICA 11ªED. </t>
  </si>
  <si>
    <t>BIBLIOTECA ÉPOCA - ALLAN KARDEC</t>
  </si>
  <si>
    <t>CLEMENTE</t>
  </si>
  <si>
    <t>ANA TEREZA CLEMENTE</t>
  </si>
  <si>
    <t>BIBLIOTECA ÉPOCA - MACHADO DE ASSIS</t>
  </si>
  <si>
    <t>BIBLIOTECA ÉPOCA - LEILA DINIZ</t>
  </si>
  <si>
    <t>BIBLIOTECA ÉPOCA - ALBERT EINSTEIN</t>
  </si>
  <si>
    <t>BIBLIOTECA ÉPOCA - DALAI LAMA</t>
  </si>
  <si>
    <t>MARLEINE COHEN</t>
  </si>
  <si>
    <t>A282a</t>
  </si>
  <si>
    <t>C626m</t>
  </si>
  <si>
    <t>C626L</t>
  </si>
  <si>
    <t>BIBLIOTECA ÉPOCA - CHE GUEVARA</t>
  </si>
  <si>
    <t>C678c</t>
  </si>
  <si>
    <t>AS VIAGENS DE MARCO POLO  E.5</t>
  </si>
  <si>
    <t>FELICIANO</t>
  </si>
  <si>
    <t>ANTONIO MARCOS FELICIANO</t>
  </si>
  <si>
    <t xml:space="preserve">ÉTICA E CIDADANIA </t>
  </si>
  <si>
    <t>ÉTICA/CIDADANIA/MORAL</t>
  </si>
  <si>
    <t>F314e</t>
  </si>
  <si>
    <t>SPIANDORELLO</t>
  </si>
  <si>
    <t>SIMONE CRISTINA SPIANDORELLO</t>
  </si>
  <si>
    <t>GESTÃO ESTRATÉGICA E DE PROCESSOS</t>
  </si>
  <si>
    <t>S754g</t>
  </si>
  <si>
    <t>ESTRATÉGICA/PROCESSOS</t>
  </si>
  <si>
    <t>TRADE MARKETING: A CONQUISTA DO CONSUMIDOR NO PONTO DE VENDA</t>
  </si>
  <si>
    <t>A473t</t>
  </si>
  <si>
    <t>O MISTÉRIO DO CINCO ESTRELAS  21ªED. E.5</t>
  </si>
  <si>
    <t>JUNQUEIRA</t>
  </si>
  <si>
    <t>LUIZ CARLOS UCHÔA JUNQUEIRA</t>
  </si>
  <si>
    <t>BIOLOGIA ESTRUTURAL DOS TECIDOS HISTOLOGIA</t>
  </si>
  <si>
    <t>GUANABARA KOOGAN</t>
  </si>
  <si>
    <t>J95b</t>
  </si>
  <si>
    <t>POUGH</t>
  </si>
  <si>
    <t>F. HARVEY POUGH</t>
  </si>
  <si>
    <t>A VIDA DOS VERTEBRADOS</t>
  </si>
  <si>
    <t>P872v</t>
  </si>
  <si>
    <t>VRML BIBLIOTECA DO PROGRAMADOR</t>
  </si>
  <si>
    <t>V978</t>
  </si>
  <si>
    <t>INTRODUÇÃO À GENÉTICA  8ªed.</t>
  </si>
  <si>
    <t>FISIOLOGIA HUMANA: OS MECANISMOS DAS FUNÇÕES CORPORAIS</t>
  </si>
  <si>
    <t>F537</t>
  </si>
  <si>
    <t>IMUNOLOGIA CELUAR &amp;  MOLECULAR 3ªED.</t>
  </si>
  <si>
    <t>REVINTER</t>
  </si>
  <si>
    <t>BIBLIOTECA ÉPOCA - DALAI LAMA e.1</t>
  </si>
  <si>
    <t>ECONOMIA DOMÉSTICA E VIDA FAMILIAR</t>
  </si>
  <si>
    <t>A956c</t>
  </si>
  <si>
    <t>B139a</t>
  </si>
  <si>
    <t>B273r</t>
  </si>
  <si>
    <t>COLEÇÃO OBJETIVO: SISTEMA DE MÉTODOS DE APRENDIZAGEM LIVRO 08  ELETROSTÁTICA</t>
  </si>
  <si>
    <t>COLEÇÃO OBJETIVO: SISTEMA DE MÉTODOS DE APRENDIZAGEM LIVRO 07  TERMOLOGIA E ELETRODINÂMICA</t>
  </si>
  <si>
    <t>COLEÇÃO OBJETIVO: SISTEMA DE MÉTODOS DE APRENDIZAGEM LIVRO 09  ESTÁTICA, GRAVITAÇÃO</t>
  </si>
  <si>
    <t>COLEÇÃO OBJETIVO: SISTEMA DE MÉTODOS DE APRENDIZAGEM LIVRO 11  ONDAS</t>
  </si>
  <si>
    <t>COLEÇÃO OBJETIVO: SISTEMA DE MÉTODOS DE APRENDIZAGEM LIVRO 12  ÓPTICA</t>
  </si>
  <si>
    <t>COLEÇÃO OBJETIVO: SISTEMA DE MÉTODOS DE APRENDIZAGEM LIVRO 30  ÁLGEBRA I</t>
  </si>
  <si>
    <t>70.4</t>
  </si>
  <si>
    <t>ANGLO VESTIBULAR - MATEMÁTICA 1 ÁLGEBRA</t>
  </si>
  <si>
    <t>CURSO BÁSICO DE INGLÊS INSTRUMENTAL LEITURA E CONSERVAÇÃO 1 - MÓDULO</t>
  </si>
  <si>
    <t>PRÉ-VESTIBULAR  MATEMÁTICA 2 - GEOMETRIA PLANA</t>
  </si>
  <si>
    <t>PRÉ-VESTIBULAR  MATEMÁTICA 1 - MATEMÁTICA BÁSICA</t>
  </si>
  <si>
    <t>PRÉ-VESTIBULAR  MATEMÁTICA 8 - TRIGONOMETRIA</t>
  </si>
  <si>
    <t>RECREAÇÃO</t>
  </si>
  <si>
    <t>371.39</t>
  </si>
  <si>
    <t>MARY POPE OSBORNE</t>
  </si>
  <si>
    <t>A NOITE DOS NINJAS  1ªED.</t>
  </si>
  <si>
    <t>O81n</t>
  </si>
  <si>
    <t>SAÚDE/HIDROTERAPIA</t>
  </si>
  <si>
    <t>C768i</t>
  </si>
  <si>
    <t>VERA LÚCIA DUARTE DE NOVAIS</t>
  </si>
  <si>
    <t>OZÔNIO: ALIADO E INIMIGO</t>
  </si>
  <si>
    <t>N936o</t>
  </si>
  <si>
    <t>QUÍMICA/OZÔNIO/ATMOSFERA</t>
  </si>
  <si>
    <t>UM ESTUDO EM VERMELHO 2ªED. ( SHERLOCK HOLMES )</t>
  </si>
  <si>
    <t>O CÃO DOS BASKERVILLES E.1  ( SHERLOCK HOLMES )</t>
  </si>
  <si>
    <t>O CÃO DOS BASKERVILLES E.2  ( SHERLOCK HOLMES )</t>
  </si>
  <si>
    <t>G152L</t>
  </si>
  <si>
    <t>D754c</t>
  </si>
  <si>
    <t xml:space="preserve">CLARA ASSUNÇÃO FRANCO  </t>
  </si>
  <si>
    <t>QUEM MEXEU NO MEU QUEIJO? 31ªED.</t>
  </si>
  <si>
    <t>QUEM MEXEU NO MEU QUEIJO? 25ªED.</t>
  </si>
  <si>
    <t>LAÇOS DE FAMÍLIA E.5</t>
  </si>
  <si>
    <t>EXTRAORDINÁRIO 2ª ED. E.1</t>
  </si>
  <si>
    <t>EXTRAORDINÁRIO  E.2</t>
  </si>
  <si>
    <t xml:space="preserve">BEATRIZ CAROLINNE DE SOUZA  </t>
  </si>
  <si>
    <t xml:space="preserve">ISSAC MORAES DIOGO </t>
  </si>
  <si>
    <t>ATWOOD</t>
  </si>
  <si>
    <t>MARGARET ATWOOD</t>
  </si>
  <si>
    <t xml:space="preserve">O CONTO DA AIA </t>
  </si>
  <si>
    <t>LITERATURA CANADENENSE</t>
  </si>
  <si>
    <t>HANH</t>
  </si>
  <si>
    <t>THICH NHAT HANH</t>
  </si>
  <si>
    <t>SILÊNCIO: O PODER DA QUIETUDE EM UM MUNDO RARULHENTO 1ªED.</t>
  </si>
  <si>
    <t>HARPER COLLINS</t>
  </si>
  <si>
    <t>DONA FLOR E SEUS DOIS MARIDOS 52ªED.</t>
  </si>
  <si>
    <t>ERA UMA VEZ DOM QUIXOTE 2ªED.</t>
  </si>
  <si>
    <t>ROMANCE ESPANHOL</t>
  </si>
  <si>
    <t>LITERATURA ESPANHOLA</t>
  </si>
  <si>
    <t>D'ATH</t>
  </si>
  <si>
    <t>JUSTIN D'ATH</t>
  </si>
  <si>
    <t>AVENTURAS RADICAIS: ATAQUE DE CROCODILO  1ªED.</t>
  </si>
  <si>
    <t xml:space="preserve">LITERATURA </t>
  </si>
  <si>
    <t>A493a</t>
  </si>
  <si>
    <t>B724u</t>
  </si>
  <si>
    <t>HOLIEN GONÇALVES</t>
  </si>
  <si>
    <t>O JOGO DO PODER 1ªED.</t>
  </si>
  <si>
    <t>B574j</t>
  </si>
  <si>
    <t>REVOLUÇÃO DE 1932</t>
  </si>
  <si>
    <t>G334a</t>
  </si>
  <si>
    <t>F985m</t>
  </si>
  <si>
    <t>J75r</t>
  </si>
  <si>
    <t>D233a</t>
  </si>
  <si>
    <t>H239s</t>
  </si>
  <si>
    <t>MEDITAÇÃO/ESPIRITUALIDADE</t>
  </si>
  <si>
    <t>A887c</t>
  </si>
  <si>
    <t>A ELEGÂNCIA DO OURIÇO 1ªED.</t>
  </si>
  <si>
    <t>B234e</t>
  </si>
  <si>
    <t>CUSHMAN</t>
  </si>
  <si>
    <t>KAREN CUSHMAN</t>
  </si>
  <si>
    <t>MATILDA DO OSSO</t>
  </si>
  <si>
    <t xml:space="preserve">LESSA </t>
  </si>
  <si>
    <t>CONFISSÕES DE UM VIRA-LATA 36ªED.</t>
  </si>
  <si>
    <t xml:space="preserve">GLOBAL </t>
  </si>
  <si>
    <t>HOROWITZ</t>
  </si>
  <si>
    <t>ANTHONY HOROWITZ</t>
  </si>
  <si>
    <t>DIAMOND BROTHERS: A FANTÁSTICA ENCRENCA DO CHOCOLATE 1ªED.</t>
  </si>
  <si>
    <t>AVENTURAS RADICAIS: PICADA DE ARANHA 1ªED.</t>
  </si>
  <si>
    <t>TREMENDO DE CORAGEM</t>
  </si>
  <si>
    <t>LARRY</t>
  </si>
  <si>
    <t>H. I. LARRY</t>
  </si>
  <si>
    <t>ZAC POWER: JOGO SUJO 1ªED.</t>
  </si>
  <si>
    <t>ZAC POWER: TURBULÊNCIA NO RIO  1ªED.</t>
  </si>
  <si>
    <t>ZAC POWER MISSÃO RADICAL 04: PERIGO NO FUNDO DO MAR 1ªED.</t>
  </si>
  <si>
    <t>ARQUITETURA/PROCESSAMENTO</t>
  </si>
  <si>
    <t>O28a</t>
  </si>
  <si>
    <t>ZAC POWER: MEDO NO PARQUE 1ªED.</t>
  </si>
  <si>
    <t xml:space="preserve">LAURA CAROLINA CREVILARI SILVA </t>
  </si>
  <si>
    <t>R. L. STINE</t>
  </si>
  <si>
    <t>GOOSEBUMPS: BEM-VINDO AO ACAMPAMENTO DOS PESADELOS 1ªED.</t>
  </si>
  <si>
    <t>CUNNINGHAM</t>
  </si>
  <si>
    <t>SCOTT WICCA CUNNINGHAM</t>
  </si>
  <si>
    <t>WICCA: GUIA DO PRATICANTE SOLITÁRIO</t>
  </si>
  <si>
    <t>MADRAS</t>
  </si>
  <si>
    <t>BRUXARIA/FEITIÇARIA/PAGANISMO/RITUAIS</t>
  </si>
  <si>
    <t>PERCY</t>
  </si>
  <si>
    <t>ALLAN PERCY</t>
  </si>
  <si>
    <t>FRIDA KAHLO PARA INCONFORMISTAS</t>
  </si>
  <si>
    <t>BIOGRAFIA DE PINTORES</t>
  </si>
  <si>
    <t>927.50</t>
  </si>
  <si>
    <t>A ARTE DE VIVER: PAZ E LIBERDADE NO AQUI E AGORA 1ªED.</t>
  </si>
  <si>
    <t>VIDA ESPIRITUAL/BUDISMO/DOUTRINAS</t>
  </si>
  <si>
    <t>ESTÉS</t>
  </si>
  <si>
    <t>CLARISSA PINKOLA ESTÉS</t>
  </si>
  <si>
    <t>MULHERES QUE CORREM COM OS LOBOS: MITOS E HISTÓRIAS DO ARQUÉTIPO DA MULHER SELVAGEM 1ªED.</t>
  </si>
  <si>
    <t>C986m</t>
  </si>
  <si>
    <t>L638c</t>
  </si>
  <si>
    <t>H816f</t>
  </si>
  <si>
    <t>K64t</t>
  </si>
  <si>
    <t>L334zj</t>
  </si>
  <si>
    <t>S859g</t>
  </si>
  <si>
    <t>L334zt</t>
  </si>
  <si>
    <t>L334zp</t>
  </si>
  <si>
    <t>L334zm</t>
  </si>
  <si>
    <t>C973w</t>
  </si>
  <si>
    <t>P431f</t>
  </si>
  <si>
    <t>H239a</t>
  </si>
  <si>
    <t>E79m</t>
  </si>
  <si>
    <t>A MARCA DE UMA LÁGRIMA 2ªED.</t>
  </si>
  <si>
    <t>B214m</t>
  </si>
  <si>
    <t>ISABEL VIEIRA</t>
  </si>
  <si>
    <t>CONTA COM A GENTE</t>
  </si>
  <si>
    <t>V658c</t>
  </si>
  <si>
    <t>S558a</t>
  </si>
  <si>
    <t>V297m</t>
  </si>
  <si>
    <t>T186c</t>
  </si>
  <si>
    <t>MEXA-SE: ATIVIDADE FÍSICA, SAÚDE E BEM ESTAR  2ªED.</t>
  </si>
  <si>
    <t>613.71</t>
  </si>
  <si>
    <t>ATIVIDADE FÍSICA/SAÚDE/BEM-ESTAR</t>
  </si>
  <si>
    <t>VICENTE FALCONI CAMPOS</t>
  </si>
  <si>
    <t>TQC: CONTROLE DA QUALIDADE TOTAL</t>
  </si>
  <si>
    <t>CONTROLE DE QUALIDADE/CÍRCULOS DE QUALIDADE</t>
  </si>
  <si>
    <t>A UNIVERSIDADE E AS PROFISSÕES - CATÁLOGO 2008</t>
  </si>
  <si>
    <t xml:space="preserve">PROFISSÕES E UNIVERSIDADES </t>
  </si>
  <si>
    <t>PROFISSÕES/UNIVERSIDADE</t>
  </si>
  <si>
    <t xml:space="preserve">THIAGO GABRIEL MOURA PROVENZANI DE CASTRO  </t>
  </si>
  <si>
    <t>F518h</t>
  </si>
  <si>
    <t>615.85</t>
  </si>
  <si>
    <t>IVAN MAX LACERDA</t>
  </si>
  <si>
    <t>MANUTENÇÃO DE MICROCOMPUTADORES NA PRÁTICA</t>
  </si>
  <si>
    <t>SENAC SP</t>
  </si>
  <si>
    <t>MANUTENÇÃO E REPAROS/ATUALIZAÇÃO/CONFIGURAÇÃO</t>
  </si>
  <si>
    <t>Prof. Ricardo de Figueiredo Murari</t>
  </si>
  <si>
    <t>SCHELLIDA</t>
  </si>
  <si>
    <t>SCHELLIDA ( ESPÍRITO )</t>
  </si>
  <si>
    <t>NO SILÊNCIO DAS PAIXÕES</t>
  </si>
  <si>
    <t xml:space="preserve">LÚMEN </t>
  </si>
  <si>
    <t>ALUNA - BEATRIZ CAROLINNE DE SOUZA 3ªD</t>
  </si>
  <si>
    <t>S322s</t>
  </si>
  <si>
    <t xml:space="preserve">A ÚLTIMA MÚSICA </t>
  </si>
  <si>
    <t>ROMANCE NORTE-AMERICANA</t>
  </si>
  <si>
    <t xml:space="preserve">O SILÊNCIO DAS MONTANHAS </t>
  </si>
  <si>
    <t>H829s</t>
  </si>
  <si>
    <t>L319m</t>
  </si>
  <si>
    <t>B155L</t>
  </si>
  <si>
    <t>B782L</t>
  </si>
  <si>
    <t>C346L</t>
  </si>
  <si>
    <t>F636L</t>
  </si>
  <si>
    <t>L953a</t>
  </si>
  <si>
    <t>C419e</t>
  </si>
  <si>
    <t>370.15</t>
  </si>
  <si>
    <t>155.4</t>
  </si>
  <si>
    <t>153.9</t>
  </si>
  <si>
    <t>OS GRANDES PROFETAS v.3</t>
  </si>
  <si>
    <t>616.8</t>
  </si>
  <si>
    <t>CIÊNCIAS POLÍTICA</t>
  </si>
  <si>
    <t>INVENTÁRIO DEOPS</t>
  </si>
  <si>
    <t>X3f</t>
  </si>
  <si>
    <t>X3p</t>
  </si>
  <si>
    <t>VIDENTE</t>
  </si>
  <si>
    <t>NOIVADO/CASAMENTO</t>
  </si>
  <si>
    <t>PAIS/FILHOS/JUVENTUDE</t>
  </si>
  <si>
    <t>VIDA CONJUGAL/CASAMENTO</t>
  </si>
  <si>
    <t>MÓRMON/TESTAMENTO</t>
  </si>
  <si>
    <t>ANTIGO TESTAMENTO</t>
  </si>
  <si>
    <t>REINO DE DEUS</t>
  </si>
  <si>
    <t>PIRÂMIDE/EGÍPCIOS</t>
  </si>
  <si>
    <t>OLHOS D'AGUA 1ªED.</t>
  </si>
  <si>
    <t>HONWANA</t>
  </si>
  <si>
    <t>LUÍS BERNARDO HONWANA</t>
  </si>
  <si>
    <t>NÓS MATAMOS O CÃO TINHOSO! e.4</t>
  </si>
  <si>
    <t>KAPULANA</t>
  </si>
  <si>
    <t>H775n</t>
  </si>
  <si>
    <t>NÓS MATAMOS O CÃO TINHOSO! e.3</t>
  </si>
  <si>
    <t>NÓS MATAMOS O CÃO TINHOSO! e.2</t>
  </si>
  <si>
    <t>NÓS MATAMOS O CÃO TINHOSO! e.1</t>
  </si>
  <si>
    <t>CHIZIANE</t>
  </si>
  <si>
    <t>PAULINA CHIZIANE</t>
  </si>
  <si>
    <t>NIKETCHE: UMA HISTÓRIA DE POLIGAMIA 2ªED. E.1</t>
  </si>
  <si>
    <t>ROMANCE MOÇAMBICANO</t>
  </si>
  <si>
    <t>C543n</t>
  </si>
  <si>
    <t>NIKETCHE: UMA HISTÓRIA DE POLIGAMIA 2ªED. E.2</t>
  </si>
  <si>
    <t>NIKETCHE: UMA HISTÓRIA DE POLIGAMIA 2ªED. E.3</t>
  </si>
  <si>
    <t>NIKETCHE: UMA HISTÓRIA DE POLIGAMIA 2ªED. E.5</t>
  </si>
  <si>
    <t>NIKETCHE: UMA HISTÓRIA DE POLIGAMIA 2ªED. E.4</t>
  </si>
  <si>
    <t>HISTÓRIA DA FILOSOFIA OCIDENTAL: LIVRO SEGUNDO E.1</t>
  </si>
  <si>
    <t>HISTÓRIA DA FILOSOFIA OCIDENTAL: LIVRO SEGUNDO E.2</t>
  </si>
  <si>
    <t>HISTÓRIA DA FILOSOFIA OCIDENTAL: LIVRO TERCEIRO E.3</t>
  </si>
  <si>
    <t>HISTÓRIA DA FILOSOFIA OCIDENTAL: LIVRO TERCEIRO E.4</t>
  </si>
  <si>
    <t>HISTÓRIA DA FILOSOFIA OCIDENTAL: LIVRO QUARTO   E.5</t>
  </si>
  <si>
    <t>R961h</t>
  </si>
  <si>
    <t>121.68</t>
  </si>
  <si>
    <t>LEONARDO MENEZES RUYS</t>
  </si>
  <si>
    <t>LOGOSOFIA</t>
  </si>
  <si>
    <t>FILOSOFIA/REPÚBLICA</t>
  </si>
  <si>
    <t>M342e</t>
  </si>
  <si>
    <t>FORMA LÓGICA /FILOSOFIA</t>
  </si>
  <si>
    <t>ANTOLOGIA/FILOSOFIA</t>
  </si>
  <si>
    <t>FILOSOFIA/FENOMENOLÓGICA</t>
  </si>
  <si>
    <t>FILOSOFIA/GALILEU/CIÊNCIA</t>
  </si>
  <si>
    <t>M691</t>
  </si>
  <si>
    <t>A SELEÇÃO 1ªED.</t>
  </si>
  <si>
    <t>C343s</t>
  </si>
  <si>
    <t>MARCELO BARALDI</t>
  </si>
  <si>
    <t>RELIGIÃO/SIMBOLISMO</t>
  </si>
  <si>
    <t>MARX/FREUD/HOBBES/PASCAL</t>
  </si>
  <si>
    <t>FILOSOFIA ALEMÃ/FILOSOFIA MODERNA</t>
  </si>
  <si>
    <t>FILOSOFIA/ESTÉTICA</t>
  </si>
  <si>
    <t>CIÊNCIA/TEORIA/PENSAMENTO CRÍTICO</t>
  </si>
  <si>
    <t>METODOLOGIA DA PESQUISA</t>
  </si>
  <si>
    <t>FILOSOFIA/DICIONÁRIO</t>
  </si>
  <si>
    <t>DICIONÁRIO BÁSICO DE FILOSOFIA 4ªED.</t>
  </si>
  <si>
    <t>FILOSOFIA/FILÓSOFOS</t>
  </si>
  <si>
    <t>FILOSOFIA/HUMOR/SÁTIRA</t>
  </si>
  <si>
    <t>MARXISMO/CAPITALISMO/SOCIALISMO/FILOSOFIA</t>
  </si>
  <si>
    <t>CADERNOS CEMARX N° 4 2007</t>
  </si>
  <si>
    <t>INTRODUÇÃO AO FILOSOFAR:  O PENSAMENTO FILOSÓFICO EM BASES EXISTENCIAIS 3ªED.</t>
  </si>
  <si>
    <t>GILBERT</t>
  </si>
  <si>
    <t>ELIZABETH GILBERT</t>
  </si>
  <si>
    <t>COMER, REZAR, AMAR</t>
  </si>
  <si>
    <t>910.4</t>
  </si>
  <si>
    <t>NARRATIVAS DE VIAGENS</t>
  </si>
  <si>
    <t>G464c</t>
  </si>
  <si>
    <t>ANJO MECÂNICO 22ªED.</t>
  </si>
  <si>
    <t>JHULIA GRASIELA DE A. MORAIS 3ªA</t>
  </si>
  <si>
    <t>LINNARES</t>
  </si>
  <si>
    <t>CHRIS LINNARES</t>
  </si>
  <si>
    <t>DIVAS NO DIVÃ: O SEGREDO DAS MULHERES VERDADEIRAMENTE FELIZES</t>
  </si>
  <si>
    <t>AUTO-ESTIMA/FELICIDADE/REALIZAÇÃO PESSOAL</t>
  </si>
  <si>
    <t>L758d</t>
  </si>
  <si>
    <t>CHOPRA</t>
  </si>
  <si>
    <t>DEEPAK CHOPRA</t>
  </si>
  <si>
    <t xml:space="preserve">AS SETE LEIS ESPIRITUAIS DO LSUCESSO 57ªED. </t>
  </si>
  <si>
    <t>SUCESSO/ASPECTOS RELIGIOSOS</t>
  </si>
  <si>
    <t>O LADRÃO DE RAIOS (PERCY JACKSON E OS OLIMPIANOS ; I) 3ªED.</t>
  </si>
  <si>
    <t>CLAUDIA GRAY</t>
  </si>
  <si>
    <t>ESTRELAS PERDIDAS (JORNADA PARA STAR WARS: O DESPERTAR DA FORÇA) 1ªED.</t>
  </si>
  <si>
    <t>PAES FILHO</t>
  </si>
  <si>
    <t>3A</t>
  </si>
  <si>
    <t>ORLANDO PAES FILHO</t>
  </si>
  <si>
    <t xml:space="preserve">ANGUS, O PRIMEIRO GUERREIRO </t>
  </si>
  <si>
    <t>NOVO CONCEITO EDITORA</t>
  </si>
  <si>
    <t>CRISTIANO MARTINS DE OLIVEIRA</t>
  </si>
  <si>
    <t>CHIADO BOOKS</t>
  </si>
  <si>
    <t>PORTUGAL</t>
  </si>
  <si>
    <t>VATICINIUM - CATIVOS DO AMANHÃ  1ªED.</t>
  </si>
  <si>
    <t>JHULIA GRASIELA DE ALVARENGA MORAIS 3ªA</t>
  </si>
  <si>
    <t>OLIVIE E AS RELÍQUIAS DE PINDORION 1ªED.</t>
  </si>
  <si>
    <t>LURA EDITORIAL</t>
  </si>
  <si>
    <t xml:space="preserve">PRADO </t>
  </si>
  <si>
    <t>O AMOR É UM PÁSSARO VERMELHO 13ªED.</t>
  </si>
  <si>
    <t>O48v</t>
  </si>
  <si>
    <t>P126a</t>
  </si>
  <si>
    <t>C591a</t>
  </si>
  <si>
    <t>C549s</t>
  </si>
  <si>
    <t>MARIA LUIZA DE LIMA BORTOLETTO</t>
  </si>
  <si>
    <t>SILMAR COELHO</t>
  </si>
  <si>
    <t>ASAS NO CORAÇÃO</t>
  </si>
  <si>
    <t>PERSEVERANÇA/MOTIVAÇÃO/VIDA CRISTÃ</t>
  </si>
  <si>
    <t>VAZ JUNIOR</t>
  </si>
  <si>
    <t>JAYME VAZ JUNIOR</t>
  </si>
  <si>
    <t>MÉTODOS MATEMÁTICOS V.1</t>
  </si>
  <si>
    <t>EQUAÇÕES/FUNÇÕES</t>
  </si>
  <si>
    <t>V393m</t>
  </si>
  <si>
    <t>CLANCY</t>
  </si>
  <si>
    <t>TOM CLANCY</t>
  </si>
  <si>
    <t>A CALÇADA AO OUTUBRO VERMELHO</t>
  </si>
  <si>
    <t>C587c</t>
  </si>
  <si>
    <t>EDIFÍCIOS, PATRONOS E DIVERSIDADE NA GESTÃO ESCOLAR</t>
  </si>
  <si>
    <t>C331e</t>
  </si>
  <si>
    <t>EDUCAÇÃO PROFISSIONAL/HISTÓRIA DA EDUCAÇÃO</t>
  </si>
  <si>
    <t>JAMPOLSKY</t>
  </si>
  <si>
    <t>GERALD G. JAMPOLSKY</t>
  </si>
  <si>
    <t>ENSINE SOMENTE AMOR: OS SETE PRINCÍPIOS DA CURA PELA ATITUDE</t>
  </si>
  <si>
    <t>S235m</t>
  </si>
  <si>
    <t xml:space="preserve">ISABELA SANTOS BELINATI </t>
  </si>
  <si>
    <t xml:space="preserve">CAMILA CASTRO BIAZON  </t>
  </si>
  <si>
    <t xml:space="preserve">JÉSSICA DE OLIVEIRA PEDROZO LÉDO  </t>
  </si>
  <si>
    <t>RAQUEL COELHO</t>
  </si>
  <si>
    <t>ARQUITETURA: A ARTE DE CRIAR ESPAÇOS 1ªED.</t>
  </si>
  <si>
    <t>BRITO</t>
  </si>
  <si>
    <t>TECA ALENCAR DE BRITO</t>
  </si>
  <si>
    <t xml:space="preserve">MÚSICA NA EDUCAÇÃO INFANTIL </t>
  </si>
  <si>
    <t xml:space="preserve">MÚSICA </t>
  </si>
  <si>
    <t>B862m</t>
  </si>
  <si>
    <t>PRATS</t>
  </si>
  <si>
    <t>CONSCIÊNCIA, CONSEQUÊNCIA</t>
  </si>
  <si>
    <t>UNIVERSO DA LITERATURA</t>
  </si>
  <si>
    <t>C912c</t>
  </si>
  <si>
    <t>A SABEDORIA NOSSA DE CADA DIA: OS SEGREDOS DO PAI-NOSSO 2 - APRENDENDO A SUPERAR OS CONFLITOS HUMANOS</t>
  </si>
  <si>
    <t>C982s</t>
  </si>
  <si>
    <t>PAI NOSSO/ORAÇÃO/MEDITAÇÃO</t>
  </si>
  <si>
    <t>OS SEGREDOS DO PAI-NOSSO</t>
  </si>
  <si>
    <t>PAIS BRILHANTES, PROFESSORES FASCINANTES</t>
  </si>
  <si>
    <t>C982p</t>
  </si>
  <si>
    <t>EDUCAÇÃO DE CRIANÇAS</t>
  </si>
  <si>
    <t>4G</t>
  </si>
  <si>
    <t>JOSÉ RODRIGUES DE CARVALHO JR.</t>
  </si>
  <si>
    <t>JOÃO MARTINS DA SILVA</t>
  </si>
  <si>
    <t>5S: O AMBIENTE DA QUALIDADE</t>
  </si>
  <si>
    <t>FUNDAÇÃO CHRISTIANO OTTONI</t>
  </si>
  <si>
    <t>PAULO SÉRGIO DE VASCONCELLOS</t>
  </si>
  <si>
    <t>DEUSES GREGOS/GENEALOGIA DIVINA</t>
  </si>
  <si>
    <t xml:space="preserve"> CIVILIZAÇÕES ANTIGAS: EGÍPCIOS VIDA COTIDIANA</t>
  </si>
  <si>
    <t>SOL EDITORA</t>
  </si>
  <si>
    <t>DINERS CLUB</t>
  </si>
  <si>
    <t>E29</t>
  </si>
  <si>
    <t>CIVILIZAÇÕES ANTIGAS</t>
  </si>
  <si>
    <t>GESTÃO PELA QUALIDADE TOTAL EM SERVIÇOS: CASOS REAIS</t>
  </si>
  <si>
    <t>G393</t>
  </si>
  <si>
    <t>KITAE</t>
  </si>
  <si>
    <t>KITAE YIM</t>
  </si>
  <si>
    <t>LIVRO DE EXERCÍCIOS EFÉSIOS</t>
  </si>
  <si>
    <t>K62L</t>
  </si>
  <si>
    <t>EFÉSIOS</t>
  </si>
  <si>
    <t>SACHAR</t>
  </si>
  <si>
    <t>LOUIS SACHAR</t>
  </si>
  <si>
    <t>BURACOS</t>
  </si>
  <si>
    <t>S121b</t>
  </si>
  <si>
    <t>GOUVEIA</t>
  </si>
  <si>
    <t>RICARDO GOUVEIA</t>
  </si>
  <si>
    <t>A ORDEM DOS FUTUROS</t>
  </si>
  <si>
    <t>G719o</t>
  </si>
  <si>
    <t>SE LIGUE EM VOCÊ</t>
  </si>
  <si>
    <t>VIDA &amp; CONCIÊNCIA</t>
  </si>
  <si>
    <t>G249s</t>
  </si>
  <si>
    <t>AUTO-AJUDA</t>
  </si>
  <si>
    <t>HISTÓRIAS PARA AQUECER O CORAÇÃO</t>
  </si>
  <si>
    <t>CONDUTA/VIDA ESPIRITUAL</t>
  </si>
  <si>
    <t>C222h</t>
  </si>
  <si>
    <t>O AMOR É PARA OS FORTES</t>
  </si>
  <si>
    <t>CEZAR</t>
  </si>
  <si>
    <t>MARCELO CEZAR</t>
  </si>
  <si>
    <t>CENTRO DE ESTUDOS VIDA &amp; CONSCIÊNCIA EDITORA</t>
  </si>
  <si>
    <t>C425a</t>
  </si>
  <si>
    <t>MULHERES FRANCESAS NÃO ENGORDAM: UMA LEITURA DIVERTIDA, QUE MOSTRA COMO COMER COM PRAZER E SEM CULPA!</t>
  </si>
  <si>
    <t>613.25</t>
  </si>
  <si>
    <t>DIETA/EMAGRECIMENTO/MULHERES</t>
  </si>
  <si>
    <t>GUILIANO</t>
  </si>
  <si>
    <t>MIREILLE GUILIANO</t>
  </si>
  <si>
    <t>G956m</t>
  </si>
  <si>
    <t xml:space="preserve">RIAN FREDERICO DA COSTA  </t>
  </si>
  <si>
    <t>QUEM MEXEU NO MEU QUEIJO? 7ªED.</t>
  </si>
  <si>
    <t>QUEM MEXEU NO MEU QUEIXO? 32 ED.</t>
  </si>
  <si>
    <t>UM PORTO SEGURO: NOS MOMENTOS MAIS DIFÍCEIS, O AMOR É O ÚNICO REFÚGIO</t>
  </si>
  <si>
    <t>S736p</t>
  </si>
  <si>
    <t>J32e</t>
  </si>
  <si>
    <t>AYRES</t>
  </si>
  <si>
    <t>IAN AYRES</t>
  </si>
  <si>
    <t>SUPER CRUNCHERS: POR QUE PENSAR COM NÚMEROS É A NOVA MANEIRA DE SER INTELIGENTE</t>
  </si>
  <si>
    <t>A985s</t>
  </si>
  <si>
    <t>AMOSTRAGEM/ESTATÍSTICA/ANÁLISE DE DADOS</t>
  </si>
  <si>
    <t xml:space="preserve">MARIA EDUARDA SANTOS OLIVEIRA  </t>
  </si>
  <si>
    <t>DOM QUIXOTE 1ªED.</t>
  </si>
  <si>
    <t xml:space="preserve">ROMANCE </t>
  </si>
  <si>
    <t>TURMA - RESERVA</t>
  </si>
  <si>
    <t xml:space="preserve">MOREIRA </t>
  </si>
  <si>
    <t>ANDREI MOREIRA</t>
  </si>
  <si>
    <t>PÍLULAS DE CONFIANÇA</t>
  </si>
  <si>
    <t>AME EDITORA</t>
  </si>
  <si>
    <t>KINSELLA</t>
  </si>
  <si>
    <t>SOPHIE KINSELLA</t>
  </si>
  <si>
    <t xml:space="preserve">BECKY BLOOM: DELÍRIOS DE CONSUMO NA 5ªED. AVENIDA 6ªED. </t>
  </si>
  <si>
    <t>ROBERTO SHINYASHIKI</t>
  </si>
  <si>
    <t>VOCÊ: A ALMA DO NEGÓCIO</t>
  </si>
  <si>
    <t>AUTO-AJUDA/CONDUTA DA VIDA/FELICIDADE/SUCESSO</t>
  </si>
  <si>
    <t>CARLOS AUGUSTO PEREIRA</t>
  </si>
  <si>
    <t>INGLÊS PARA PROVA E CONCURSOS</t>
  </si>
  <si>
    <t>PAULO HENRIQUE DE ARAÚJO</t>
  </si>
  <si>
    <t>MOTIVANDO O TALENTO HUMANO</t>
  </si>
  <si>
    <t>BLUMENAU</t>
  </si>
  <si>
    <t>EKO</t>
  </si>
  <si>
    <t>153.8</t>
  </si>
  <si>
    <t>MOTIVAÇÃO/SUCESSO</t>
  </si>
  <si>
    <t>GESTÃO PELA QUALIDADE TOTAL EM PRODUÇÃO - CASOS REAIS</t>
  </si>
  <si>
    <t xml:space="preserve">CONTROLE DE QUALIDADE  </t>
  </si>
  <si>
    <t>COMÉDIAS PARA SE LER NA ESCOLA</t>
  </si>
  <si>
    <t>LONGE É UM LUGAR QUE NÃO EXISTE  15ªED.</t>
  </si>
  <si>
    <t>BRINCADEIRAS E EXPERIÊNCIAS COM ELETRÔNICA - ESPECIAL  v.2 e.1</t>
  </si>
  <si>
    <t>BRINCADEIRAS E EXPERIÊNCIAS COM ELETRÔNICA - ESPECIAL  v.2 e.2</t>
  </si>
  <si>
    <t>BRINCADEIRAS E EXPERIÊNCIAS COM ELETRÔNICA - ESPECIAL  v.2 e.3</t>
  </si>
  <si>
    <t>NEWTIB C. BRAGA</t>
  </si>
  <si>
    <t>ELESTRÔNICA/COMPONENTES/CIRCUITOS PRÁTICOS</t>
  </si>
  <si>
    <t>HALFELD</t>
  </si>
  <si>
    <t>MAURO HALFELD</t>
  </si>
  <si>
    <t>SEU DINHEIRO</t>
  </si>
  <si>
    <t xml:space="preserve">ECONOMIA </t>
  </si>
  <si>
    <t>H157s</t>
  </si>
  <si>
    <t>M838p</t>
  </si>
  <si>
    <t>B118L</t>
  </si>
  <si>
    <t>C198t</t>
  </si>
  <si>
    <t>K56b</t>
  </si>
  <si>
    <t>S556v</t>
  </si>
  <si>
    <t>INGLÊS/PROBLEMAS/QUESTÕES/EXERCÍCIOS</t>
  </si>
  <si>
    <t>P436i</t>
  </si>
  <si>
    <t>BRINCADEIRAS DA MINHA INFÂNCIA: RELATO PESSOAL  1ªED. E.1</t>
  </si>
  <si>
    <t>BRINCADEIRAS DA MINHA INFÂNCIA: RELATO PESSOAL  1ªED. E.2</t>
  </si>
  <si>
    <t>B858</t>
  </si>
  <si>
    <t>A663m</t>
  </si>
  <si>
    <t>V517c</t>
  </si>
  <si>
    <t xml:space="preserve">STEINER </t>
  </si>
  <si>
    <t>RUDOLF STEINER</t>
  </si>
  <si>
    <t>SERES ELEMENTARES E SERES ESPIRITUAIS 2ªED.</t>
  </si>
  <si>
    <t>ANTROPOSÓFICA</t>
  </si>
  <si>
    <t>CIÊNCIAS OCULTAS/ANTROPOSSOFIA</t>
  </si>
  <si>
    <t>S822s</t>
  </si>
  <si>
    <t>HILST</t>
  </si>
  <si>
    <t>HILDA HILST</t>
  </si>
  <si>
    <t>CANTARES</t>
  </si>
  <si>
    <t>H655c</t>
  </si>
  <si>
    <t>FARACO &amp; MOURA</t>
  </si>
  <si>
    <t>QUALIDADE TOTAL PADRONIZAÇÃO DE EMPRESAS</t>
  </si>
  <si>
    <t>SOPHIA PEREIRA FREDERICO</t>
  </si>
  <si>
    <t>2D</t>
  </si>
  <si>
    <t>FERNANDA APARECIDA GALVÃO</t>
  </si>
  <si>
    <t xml:space="preserve">LETÍCIA MACHADO RODRIGUES DOS SANTOS  </t>
  </si>
  <si>
    <t>C335m</t>
  </si>
  <si>
    <t>CUPIDO E PSIQUÊ E OUTRAS NARRATIVAS DA LITERATURA MLUNDIAL</t>
  </si>
  <si>
    <t>V331c</t>
  </si>
  <si>
    <t>INVESTIMENTOS: COMO ADMINISTRAR MELHOR SEU DINHEIRO  1ªED.</t>
  </si>
  <si>
    <t>H169i</t>
  </si>
  <si>
    <t>ANTOLOGIA ENCONTROS XXII 1ª ED.</t>
  </si>
  <si>
    <t xml:space="preserve">PEREIRA </t>
  </si>
  <si>
    <t>GLÓRIA MARIA GARCIA PEREIRA</t>
  </si>
  <si>
    <t>A ENERGIA DO DINHEIRO: COMO FAZER DINHEIRO E DESFRUTAR DELE. 2ªED.</t>
  </si>
  <si>
    <t>332.4</t>
  </si>
  <si>
    <t>MOEDA/ASPECTOS MORAIS E ÉTICOS</t>
  </si>
  <si>
    <t>CRISE/DECISÃO/CARREIRA/CHEFIA</t>
  </si>
  <si>
    <t>1D</t>
  </si>
  <si>
    <t>ANA LAURA BELBONI SILVA</t>
  </si>
  <si>
    <t>BRUNO RAFAEL TROVO</t>
  </si>
  <si>
    <t>KARINI DE LIMA DA ROCHA</t>
  </si>
  <si>
    <t xml:space="preserve">YASMIN CONTINI DO NASCIMENTO  </t>
  </si>
  <si>
    <t>JÚLIA LIMA GIORDANI</t>
  </si>
  <si>
    <t>MARIA HELOISA ALMEIDA GOMES</t>
  </si>
  <si>
    <t>CIBELE PEREIRA DA SILVA</t>
  </si>
  <si>
    <t>NATALY RODRIGUES RIBEIRO</t>
  </si>
  <si>
    <t>JULIA ATAIDES RODRIGUES</t>
  </si>
  <si>
    <t>YASMIN CAMILE DE OLIVEIRA</t>
  </si>
  <si>
    <t>FELIPE MARTINS</t>
  </si>
  <si>
    <t>ANDRÉ LUÍS D'ELAQUA</t>
  </si>
  <si>
    <t xml:space="preserve">CAROLINE SILVA BARBOSA  </t>
  </si>
  <si>
    <t>3E</t>
  </si>
  <si>
    <t>SOPHIA EDUARDA AMORIM DE MATOS</t>
  </si>
  <si>
    <t>R759f</t>
  </si>
  <si>
    <t>S642L</t>
  </si>
  <si>
    <t>S676t</t>
  </si>
  <si>
    <t>T279p</t>
  </si>
  <si>
    <t>T612e</t>
  </si>
  <si>
    <t>T268</t>
  </si>
  <si>
    <t>V614p</t>
  </si>
  <si>
    <t>W164t</t>
  </si>
  <si>
    <t>MICAELLE POLESSI BAPTISTELLA</t>
  </si>
  <si>
    <t>JEHNIFER ELOIZE PATURCA DA SILVA</t>
  </si>
  <si>
    <t xml:space="preserve">EDUARDA VITÓRIA RIBEIRO BETTU  </t>
  </si>
  <si>
    <t>M685p</t>
  </si>
  <si>
    <t>A554p</t>
  </si>
  <si>
    <t>R585i</t>
  </si>
  <si>
    <t>KAMILLY MARIN PREZOTTO</t>
  </si>
  <si>
    <t>S571e</t>
  </si>
  <si>
    <t>H254t</t>
  </si>
  <si>
    <t>C117a</t>
  </si>
  <si>
    <t>B864p</t>
  </si>
  <si>
    <t>M322m</t>
  </si>
  <si>
    <t>S171a</t>
  </si>
  <si>
    <t>S642r</t>
  </si>
  <si>
    <t>S884f</t>
  </si>
  <si>
    <t>T649r</t>
  </si>
  <si>
    <t>T649c</t>
  </si>
  <si>
    <t>T649t</t>
  </si>
  <si>
    <t>R759t</t>
  </si>
  <si>
    <t>A636t</t>
  </si>
  <si>
    <t>E36t</t>
  </si>
  <si>
    <t>F218e</t>
  </si>
  <si>
    <t>G873t</t>
  </si>
  <si>
    <t>M497t</t>
  </si>
  <si>
    <t>P545c</t>
  </si>
  <si>
    <t>C566c</t>
  </si>
  <si>
    <t>C577m</t>
  </si>
  <si>
    <t>I19s</t>
  </si>
  <si>
    <t>1B</t>
  </si>
  <si>
    <t>LUIZ FILIPE SANTOS COSTA</t>
  </si>
  <si>
    <t>M262m</t>
  </si>
  <si>
    <t>M427t</t>
  </si>
  <si>
    <t>M847o</t>
  </si>
  <si>
    <t>M271d</t>
  </si>
  <si>
    <t>M528p</t>
  </si>
  <si>
    <t>LABORATÓRIO DE MICROCONTROLADORES FAMÍLIA 8051  E.8</t>
  </si>
  <si>
    <t>V824m</t>
  </si>
  <si>
    <t>FARSA DE INÊS PEREIRA/AUTO DA BARCA DO INFERNO/AUTO DA ALMA</t>
  </si>
  <si>
    <t>PRISCILA MAGON</t>
  </si>
  <si>
    <t>T623m</t>
  </si>
  <si>
    <t>R297p</t>
  </si>
  <si>
    <t>P599t</t>
  </si>
  <si>
    <t>D813m</t>
  </si>
  <si>
    <t>ELEMENTOS DE MÁQUINAS 4ª ED.E.4</t>
  </si>
  <si>
    <t>M582e</t>
  </si>
  <si>
    <t xml:space="preserve">ANNY CRISTINA ANICETO  </t>
  </si>
  <si>
    <t xml:space="preserve">ISABELLE VOROS BIDÚ  </t>
  </si>
  <si>
    <t xml:space="preserve">HELOÍSA MARANI PEREIRA DE MENEZES </t>
  </si>
  <si>
    <t xml:space="preserve">LUIZA DE SOUZA CORDES  </t>
  </si>
  <si>
    <t xml:space="preserve">ISABELLA LEANDRA DE JESUS </t>
  </si>
  <si>
    <t>ANA CLARA RIBEIRO DOS SANTOS</t>
  </si>
  <si>
    <t>MATEUS AUGUSTO DE OLIVEIRA TORSO</t>
  </si>
  <si>
    <t>1M</t>
  </si>
  <si>
    <t>TIAGO HIPOLITO DE LIMA</t>
  </si>
  <si>
    <t>S587a</t>
  </si>
  <si>
    <t>N272a</t>
  </si>
  <si>
    <t>M661s</t>
  </si>
  <si>
    <t>D614s</t>
  </si>
  <si>
    <t>B698a</t>
  </si>
  <si>
    <t>M726c</t>
  </si>
  <si>
    <t>C355c</t>
  </si>
  <si>
    <t>VERIFICAR</t>
  </si>
  <si>
    <t>PRINCÍPIOS DE MECATRÔNICA e.2</t>
  </si>
  <si>
    <t>PRINCÍPIOS DE MECATRÔNICA e.1</t>
  </si>
  <si>
    <t>G876a</t>
  </si>
  <si>
    <t xml:space="preserve">JÚLIA MONTEIRO CERESER  </t>
  </si>
  <si>
    <t>ERICA NUNES DE LIMA</t>
  </si>
  <si>
    <t>ELOA</t>
  </si>
  <si>
    <t>TAYNA SERAFIM ESTANISLÁO</t>
  </si>
  <si>
    <t>G876r</t>
  </si>
  <si>
    <t>P963c</t>
  </si>
  <si>
    <t>3L</t>
  </si>
  <si>
    <t>GIOVANA CRISTINA DA SILVA DE SALES</t>
  </si>
  <si>
    <t>LEONARDO OPRINI DE ASSIS</t>
  </si>
  <si>
    <t>1P</t>
  </si>
  <si>
    <t>Tombo Atual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</si>
</sst>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R$&quot;\ #,##0.00;[Red]\-&quot;R$&quot;\ #,##0.00"/>
    <numFmt numFmtId="43" formatCode="_-* #,##0.00_-;\-* #,##0.00_-;_-* &quot;-&quot;??_-;_-@_-"/>
    <numFmt numFmtId="164" formatCode="_(&quot;R$ &quot;* #,##0.00_);_(&quot;R$ &quot;* \(#,##0.00\);_(&quot;R$ &quot;* &quot;-&quot;??_);_(@_)"/>
    <numFmt numFmtId="165" formatCode="dd/mm/yy;@"/>
    <numFmt numFmtId="166" formatCode="&quot;R$&quot;\ #,##0.00"/>
    <numFmt numFmtId="167" formatCode="_-[$R$-416]\ * #,##0.00_-;\-[$R$-416]\ * #,##0.00_-;_-[$R$-416]\ * &quot;-&quot;??_-;_-@_-"/>
  </numFmts>
  <fonts count="12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indexed="8"/>
      <name val="Calibri"/>
      <family val="2"/>
    </font>
    <font>
      <sz val="10"/>
      <color indexed="8"/>
      <name val="MS Sans Serif"/>
      <family val="2"/>
    </font>
    <font>
      <sz val="10"/>
      <color indexed="8"/>
      <name val="Verdana"/>
      <family val="2"/>
    </font>
    <font>
      <sz val="10"/>
      <name val="Verdana"/>
      <family val="2"/>
    </font>
    <font>
      <sz val="9"/>
      <color indexed="8"/>
      <name val="Calibri"/>
      <family val="2"/>
    </font>
    <font>
      <sz val="11"/>
      <name val="Calibri"/>
      <family val="2"/>
    </font>
    <font>
      <sz val="9"/>
      <name val="Calibri"/>
      <family val="2"/>
    </font>
    <font>
      <sz val="12"/>
      <color indexed="8"/>
      <name val="Calibri"/>
      <family val="2"/>
    </font>
    <font>
      <sz val="14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color rgb="FFFF0000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1"/>
      <color theme="1"/>
      <name val="Calibri"/>
      <family val="2"/>
    </font>
    <font>
      <sz val="9"/>
      <color theme="1"/>
      <name val="Calibri"/>
      <family val="2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sz val="10"/>
      <color rgb="FFFF0000"/>
      <name val="Calibri"/>
      <family val="2"/>
      <scheme val="minor"/>
    </font>
    <font>
      <u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theme="1" tint="4.9989318521683403E-2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1"/>
      <color rgb="FFFF0000"/>
      <name val="Calibri"/>
      <family val="2"/>
    </font>
    <font>
      <sz val="10"/>
      <name val="Arial"/>
      <family val="2"/>
    </font>
    <font>
      <sz val="11"/>
      <color theme="3"/>
      <name val="Calibri"/>
      <family val="2"/>
      <scheme val="minor"/>
    </font>
    <font>
      <sz val="11"/>
      <color theme="3"/>
      <name val="Calibri"/>
      <family val="2"/>
    </font>
    <font>
      <sz val="9"/>
      <color theme="3"/>
      <name val="Calibri"/>
      <family val="2"/>
    </font>
    <font>
      <sz val="14"/>
      <name val="Calibri"/>
      <family val="2"/>
      <scheme val="minor"/>
    </font>
    <font>
      <sz val="14"/>
      <color indexed="8"/>
      <name val="Calibri"/>
      <family val="2"/>
    </font>
    <font>
      <sz val="14"/>
      <color indexed="8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FF0000"/>
      <name val="Calibri"/>
      <family val="2"/>
    </font>
    <font>
      <sz val="14"/>
      <name val="Calibri"/>
      <family val="2"/>
    </font>
    <font>
      <sz val="10"/>
      <color theme="1"/>
      <name val="Arial"/>
      <family val="2"/>
    </font>
    <font>
      <sz val="11"/>
      <color theme="0"/>
      <name val="Calibri"/>
      <family val="2"/>
    </font>
    <font>
      <b/>
      <sz val="11"/>
      <color theme="3" tint="0.39997558519241921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</fonts>
  <fills count="6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8"/>
        <bgColor indexed="64"/>
      </patternFill>
    </fill>
    <fill>
      <patternFill patternType="solid">
        <fgColor rgb="FFFFC000"/>
        <bgColor indexed="64"/>
      </patternFill>
    </fill>
  </fills>
  <borders count="2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66">
    <xf numFmtId="0" fontId="0" fillId="0" borderId="0"/>
    <xf numFmtId="0" fontId="57" fillId="4" borderId="0" applyNumberFormat="0" applyBorder="0" applyAlignment="0" applyProtection="0"/>
    <xf numFmtId="0" fontId="57" fillId="5" borderId="0" applyNumberFormat="0" applyBorder="0" applyAlignment="0" applyProtection="0"/>
    <xf numFmtId="0" fontId="58" fillId="6" borderId="0" applyNumberFormat="0" applyBorder="0" applyAlignment="0" applyProtection="0"/>
    <xf numFmtId="0" fontId="59" fillId="7" borderId="3" applyNumberFormat="0" applyAlignment="0" applyProtection="0"/>
    <xf numFmtId="164" fontId="42" fillId="0" borderId="0" applyFont="0" applyFill="0" applyBorder="0" applyAlignment="0" applyProtection="0"/>
    <xf numFmtId="0" fontId="60" fillId="8" borderId="0" applyNumberFormat="0" applyBorder="0" applyAlignment="0" applyProtection="0"/>
    <xf numFmtId="0" fontId="45" fillId="0" borderId="0"/>
    <xf numFmtId="0" fontId="5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9" fillId="0" borderId="0"/>
    <xf numFmtId="0" fontId="47" fillId="0" borderId="0"/>
    <xf numFmtId="0" fontId="62" fillId="0" borderId="4" applyNumberFormat="0" applyFill="0" applyAlignment="0" applyProtection="0"/>
    <xf numFmtId="0" fontId="41" fillId="0" borderId="0"/>
    <xf numFmtId="0" fontId="46" fillId="40" borderId="0" applyNumberFormat="0" applyBorder="0" applyAlignment="0" applyProtection="0"/>
    <xf numFmtId="0" fontId="41" fillId="20" borderId="0" applyNumberFormat="0" applyBorder="0" applyAlignment="0" applyProtection="0"/>
    <xf numFmtId="0" fontId="46" fillId="40" borderId="0" applyNumberFormat="0" applyBorder="0" applyAlignment="0" applyProtection="0"/>
    <xf numFmtId="0" fontId="46" fillId="41" borderId="0" applyNumberFormat="0" applyBorder="0" applyAlignment="0" applyProtection="0"/>
    <xf numFmtId="0" fontId="41" fillId="24" borderId="0" applyNumberFormat="0" applyBorder="0" applyAlignment="0" applyProtection="0"/>
    <xf numFmtId="0" fontId="46" fillId="41" borderId="0" applyNumberFormat="0" applyBorder="0" applyAlignment="0" applyProtection="0"/>
    <xf numFmtId="0" fontId="46" fillId="42" borderId="0" applyNumberFormat="0" applyBorder="0" applyAlignment="0" applyProtection="0"/>
    <xf numFmtId="0" fontId="41" fillId="28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1" fillId="31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1" fillId="34" borderId="0" applyNumberFormat="0" applyBorder="0" applyAlignment="0" applyProtection="0"/>
    <xf numFmtId="0" fontId="46" fillId="44" borderId="0" applyNumberFormat="0" applyBorder="0" applyAlignment="0" applyProtection="0"/>
    <xf numFmtId="0" fontId="46" fillId="45" borderId="0" applyNumberFormat="0" applyBorder="0" applyAlignment="0" applyProtection="0"/>
    <xf numFmtId="0" fontId="41" fillId="37" borderId="0" applyNumberFormat="0" applyBorder="0" applyAlignment="0" applyProtection="0"/>
    <xf numFmtId="0" fontId="46" fillId="45" borderId="0" applyNumberFormat="0" applyBorder="0" applyAlignment="0" applyProtection="0"/>
    <xf numFmtId="0" fontId="46" fillId="46" borderId="0" applyNumberFormat="0" applyBorder="0" applyAlignment="0" applyProtection="0"/>
    <xf numFmtId="0" fontId="41" fillId="21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1" fillId="25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0" fontId="41" fillId="4" borderId="0" applyNumberFormat="0" applyBorder="0" applyAlignment="0" applyProtection="0"/>
    <xf numFmtId="0" fontId="46" fillId="48" borderId="0" applyNumberFormat="0" applyBorder="0" applyAlignment="0" applyProtection="0"/>
    <xf numFmtId="0" fontId="46" fillId="43" borderId="0" applyNumberFormat="0" applyBorder="0" applyAlignment="0" applyProtection="0"/>
    <xf numFmtId="0" fontId="41" fillId="32" borderId="0" applyNumberFormat="0" applyBorder="0" applyAlignment="0" applyProtection="0"/>
    <xf numFmtId="0" fontId="46" fillId="43" borderId="0" applyNumberFormat="0" applyBorder="0" applyAlignment="0" applyProtection="0"/>
    <xf numFmtId="0" fontId="46" fillId="46" borderId="0" applyNumberFormat="0" applyBorder="0" applyAlignment="0" applyProtection="0"/>
    <xf numFmtId="0" fontId="41" fillId="5" borderId="0" applyNumberFormat="0" applyBorder="0" applyAlignment="0" applyProtection="0"/>
    <xf numFmtId="0" fontId="46" fillId="46" borderId="0" applyNumberFormat="0" applyBorder="0" applyAlignment="0" applyProtection="0"/>
    <xf numFmtId="0" fontId="46" fillId="49" borderId="0" applyNumberFormat="0" applyBorder="0" applyAlignment="0" applyProtection="0"/>
    <xf numFmtId="0" fontId="41" fillId="38" borderId="0" applyNumberFormat="0" applyBorder="0" applyAlignment="0" applyProtection="0"/>
    <xf numFmtId="0" fontId="46" fillId="49" borderId="0" applyNumberFormat="0" applyBorder="0" applyAlignment="0" applyProtection="0"/>
    <xf numFmtId="0" fontId="88" fillId="50" borderId="0" applyNumberFormat="0" applyBorder="0" applyAlignment="0" applyProtection="0"/>
    <xf numFmtId="0" fontId="58" fillId="22" borderId="0" applyNumberFormat="0" applyBorder="0" applyAlignment="0" applyProtection="0"/>
    <xf numFmtId="0" fontId="88" fillId="50" borderId="0" applyNumberFormat="0" applyBorder="0" applyAlignment="0" applyProtection="0"/>
    <xf numFmtId="0" fontId="88" fillId="47" borderId="0" applyNumberFormat="0" applyBorder="0" applyAlignment="0" applyProtection="0"/>
    <xf numFmtId="0" fontId="58" fillId="26" borderId="0" applyNumberFormat="0" applyBorder="0" applyAlignment="0" applyProtection="0"/>
    <xf numFmtId="0" fontId="88" fillId="47" borderId="0" applyNumberFormat="0" applyBorder="0" applyAlignment="0" applyProtection="0"/>
    <xf numFmtId="0" fontId="88" fillId="48" borderId="0" applyNumberFormat="0" applyBorder="0" applyAlignment="0" applyProtection="0"/>
    <xf numFmtId="0" fontId="58" fillId="29" borderId="0" applyNumberFormat="0" applyBorder="0" applyAlignment="0" applyProtection="0"/>
    <xf numFmtId="0" fontId="88" fillId="48" borderId="0" applyNumberFormat="0" applyBorder="0" applyAlignment="0" applyProtection="0"/>
    <xf numFmtId="0" fontId="88" fillId="51" borderId="0" applyNumberFormat="0" applyBorder="0" applyAlignment="0" applyProtection="0"/>
    <xf numFmtId="0" fontId="58" fillId="6" borderId="0" applyNumberFormat="0" applyBorder="0" applyAlignment="0" applyProtection="0"/>
    <xf numFmtId="0" fontId="88" fillId="51" borderId="0" applyNumberFormat="0" applyBorder="0" applyAlignment="0" applyProtection="0"/>
    <xf numFmtId="0" fontId="88" fillId="52" borderId="0" applyNumberFormat="0" applyBorder="0" applyAlignment="0" applyProtection="0"/>
    <xf numFmtId="0" fontId="58" fillId="35" borderId="0" applyNumberFormat="0" applyBorder="0" applyAlignment="0" applyProtection="0"/>
    <xf numFmtId="0" fontId="88" fillId="52" borderId="0" applyNumberFormat="0" applyBorder="0" applyAlignment="0" applyProtection="0"/>
    <xf numFmtId="0" fontId="88" fillId="53" borderId="0" applyNumberFormat="0" applyBorder="0" applyAlignment="0" applyProtection="0"/>
    <xf numFmtId="0" fontId="58" fillId="39" borderId="0" applyNumberFormat="0" applyBorder="0" applyAlignment="0" applyProtection="0"/>
    <xf numFmtId="0" fontId="88" fillId="53" borderId="0" applyNumberFormat="0" applyBorder="0" applyAlignment="0" applyProtection="0"/>
    <xf numFmtId="0" fontId="89" fillId="42" borderId="0" applyNumberFormat="0" applyBorder="0" applyAlignment="0" applyProtection="0"/>
    <xf numFmtId="0" fontId="81" fillId="14" borderId="0" applyNumberFormat="0" applyBorder="0" applyAlignment="0" applyProtection="0"/>
    <xf numFmtId="0" fontId="89" fillId="42" borderId="0" applyNumberFormat="0" applyBorder="0" applyAlignment="0" applyProtection="0"/>
    <xf numFmtId="0" fontId="90" fillId="54" borderId="13" applyNumberFormat="0" applyAlignment="0" applyProtection="0"/>
    <xf numFmtId="0" fontId="85" fillId="17" borderId="8" applyNumberFormat="0" applyAlignment="0" applyProtection="0"/>
    <xf numFmtId="0" fontId="90" fillId="54" borderId="13" applyNumberFormat="0" applyAlignment="0" applyProtection="0"/>
    <xf numFmtId="0" fontId="91" fillId="55" borderId="14" applyNumberFormat="0" applyAlignment="0" applyProtection="0"/>
    <xf numFmtId="0" fontId="59" fillId="7" borderId="3" applyNumberFormat="0" applyAlignment="0" applyProtection="0"/>
    <xf numFmtId="0" fontId="91" fillId="55" borderId="14" applyNumberFormat="0" applyAlignment="0" applyProtection="0"/>
    <xf numFmtId="0" fontId="92" fillId="0" borderId="15" applyNumberFormat="0" applyFill="0" applyAlignment="0" applyProtection="0"/>
    <xf numFmtId="0" fontId="86" fillId="0" borderId="10" applyNumberFormat="0" applyFill="0" applyAlignment="0" applyProtection="0"/>
    <xf numFmtId="0" fontId="92" fillId="0" borderId="15" applyNumberFormat="0" applyFill="0" applyAlignment="0" applyProtection="0"/>
    <xf numFmtId="0" fontId="88" fillId="56" borderId="0" applyNumberFormat="0" applyBorder="0" applyAlignment="0" applyProtection="0"/>
    <xf numFmtId="0" fontId="58" fillId="19" borderId="0" applyNumberFormat="0" applyBorder="0" applyAlignment="0" applyProtection="0"/>
    <xf numFmtId="0" fontId="88" fillId="56" borderId="0" applyNumberFormat="0" applyBorder="0" applyAlignment="0" applyProtection="0"/>
    <xf numFmtId="0" fontId="88" fillId="57" borderId="0" applyNumberFormat="0" applyBorder="0" applyAlignment="0" applyProtection="0"/>
    <xf numFmtId="0" fontId="58" fillId="23" borderId="0" applyNumberFormat="0" applyBorder="0" applyAlignment="0" applyProtection="0"/>
    <xf numFmtId="0" fontId="88" fillId="57" borderId="0" applyNumberFormat="0" applyBorder="0" applyAlignment="0" applyProtection="0"/>
    <xf numFmtId="0" fontId="88" fillId="58" borderId="0" applyNumberFormat="0" applyBorder="0" applyAlignment="0" applyProtection="0"/>
    <xf numFmtId="0" fontId="58" fillId="27" borderId="0" applyNumberFormat="0" applyBorder="0" applyAlignment="0" applyProtection="0"/>
    <xf numFmtId="0" fontId="88" fillId="58" borderId="0" applyNumberFormat="0" applyBorder="0" applyAlignment="0" applyProtection="0"/>
    <xf numFmtId="0" fontId="88" fillId="51" borderId="0" applyNumberFormat="0" applyBorder="0" applyAlignment="0" applyProtection="0"/>
    <xf numFmtId="0" fontId="58" fillId="30" borderId="0" applyNumberFormat="0" applyBorder="0" applyAlignment="0" applyProtection="0"/>
    <xf numFmtId="0" fontId="88" fillId="51" borderId="0" applyNumberFormat="0" applyBorder="0" applyAlignment="0" applyProtection="0"/>
    <xf numFmtId="0" fontId="88" fillId="52" borderId="0" applyNumberFormat="0" applyBorder="0" applyAlignment="0" applyProtection="0"/>
    <xf numFmtId="0" fontId="58" fillId="33" borderId="0" applyNumberFormat="0" applyBorder="0" applyAlignment="0" applyProtection="0"/>
    <xf numFmtId="0" fontId="88" fillId="52" borderId="0" applyNumberFormat="0" applyBorder="0" applyAlignment="0" applyProtection="0"/>
    <xf numFmtId="0" fontId="88" fillId="59" borderId="0" applyNumberFormat="0" applyBorder="0" applyAlignment="0" applyProtection="0"/>
    <xf numFmtId="0" fontId="58" fillId="36" borderId="0" applyNumberFormat="0" applyBorder="0" applyAlignment="0" applyProtection="0"/>
    <xf numFmtId="0" fontId="88" fillId="59" borderId="0" applyNumberFormat="0" applyBorder="0" applyAlignment="0" applyProtection="0"/>
    <xf numFmtId="0" fontId="93" fillId="45" borderId="13" applyNumberFormat="0" applyAlignment="0" applyProtection="0"/>
    <xf numFmtId="0" fontId="83" fillId="16" borderId="8" applyNumberFormat="0" applyAlignment="0" applyProtection="0"/>
    <xf numFmtId="0" fontId="93" fillId="45" borderId="13" applyNumberFormat="0" applyAlignment="0" applyProtection="0"/>
    <xf numFmtId="0" fontId="44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0" fontId="94" fillId="41" borderId="0" applyNumberFormat="0" applyBorder="0" applyAlignment="0" applyProtection="0"/>
    <xf numFmtId="0" fontId="82" fillId="15" borderId="0" applyNumberFormat="0" applyBorder="0" applyAlignment="0" applyProtection="0"/>
    <xf numFmtId="0" fontId="94" fillId="41" borderId="0" applyNumberFormat="0" applyBorder="0" applyAlignment="0" applyProtection="0"/>
    <xf numFmtId="0" fontId="95" fillId="60" borderId="0" applyNumberFormat="0" applyBorder="0" applyAlignment="0" applyProtection="0"/>
    <xf numFmtId="0" fontId="60" fillId="8" borderId="0" applyNumberFormat="0" applyBorder="0" applyAlignment="0" applyProtection="0"/>
    <xf numFmtId="0" fontId="95" fillId="60" borderId="0" applyNumberFormat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61" borderId="1" applyNumberFormat="0" applyFont="0" applyAlignment="0" applyProtection="0"/>
    <xf numFmtId="0" fontId="41" fillId="18" borderId="11" applyNumberFormat="0" applyFont="0" applyAlignment="0" applyProtection="0"/>
    <xf numFmtId="0" fontId="42" fillId="61" borderId="1" applyNumberFormat="0" applyFont="0" applyAlignment="0" applyProtection="0"/>
    <xf numFmtId="0" fontId="96" fillId="54" borderId="16" applyNumberFormat="0" applyAlignment="0" applyProtection="0"/>
    <xf numFmtId="0" fontId="84" fillId="17" borderId="9" applyNumberFormat="0" applyAlignment="0" applyProtection="0"/>
    <xf numFmtId="0" fontId="96" fillId="54" borderId="16" applyNumberFormat="0" applyAlignment="0" applyProtection="0"/>
    <xf numFmtId="0" fontId="97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9" fillId="0" borderId="17" applyNumberFormat="0" applyFill="0" applyAlignment="0" applyProtection="0"/>
    <xf numFmtId="0" fontId="79" fillId="0" borderId="6" applyNumberFormat="0" applyFill="0" applyAlignment="0" applyProtection="0"/>
    <xf numFmtId="0" fontId="99" fillId="0" borderId="17" applyNumberFormat="0" applyFill="0" applyAlignment="0" applyProtection="0"/>
    <xf numFmtId="0" fontId="100" fillId="0" borderId="18" applyNumberFormat="0" applyFill="0" applyAlignment="0" applyProtection="0"/>
    <xf numFmtId="0" fontId="80" fillId="0" borderId="7" applyNumberFormat="0" applyFill="0" applyAlignment="0" applyProtection="0"/>
    <xf numFmtId="0" fontId="100" fillId="0" borderId="18" applyNumberFormat="0" applyFill="0" applyAlignment="0" applyProtection="0"/>
    <xf numFmtId="0" fontId="101" fillId="0" borderId="19" applyNumberFormat="0" applyFill="0" applyAlignment="0" applyProtection="0"/>
    <xf numFmtId="0" fontId="62" fillId="0" borderId="4" applyNumberFormat="0" applyFill="0" applyAlignment="0" applyProtection="0"/>
    <xf numFmtId="0" fontId="101" fillId="0" borderId="19" applyNumberFormat="0" applyFill="0" applyAlignment="0" applyProtection="0"/>
    <xf numFmtId="0" fontId="10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20" applyNumberFormat="0" applyFill="0" applyAlignment="0" applyProtection="0"/>
    <xf numFmtId="0" fontId="63" fillId="0" borderId="12" applyNumberFormat="0" applyFill="0" applyAlignment="0" applyProtection="0"/>
    <xf numFmtId="0" fontId="103" fillId="0" borderId="20" applyNumberFormat="0" applyFill="0" applyAlignment="0" applyProtection="0"/>
    <xf numFmtId="0" fontId="40" fillId="0" borderId="0"/>
    <xf numFmtId="0" fontId="47" fillId="0" borderId="0"/>
    <xf numFmtId="0" fontId="47" fillId="0" borderId="0"/>
    <xf numFmtId="43" fontId="105" fillId="0" borderId="0" applyFont="0" applyFill="0" applyBorder="0" applyAlignment="0" applyProtection="0"/>
    <xf numFmtId="0" fontId="38" fillId="0" borderId="0"/>
    <xf numFmtId="0" fontId="47" fillId="0" borderId="0"/>
    <xf numFmtId="0" fontId="37" fillId="0" borderId="0"/>
    <xf numFmtId="0" fontId="36" fillId="0" borderId="0"/>
    <xf numFmtId="0" fontId="47" fillId="0" borderId="0"/>
    <xf numFmtId="0" fontId="119" fillId="0" borderId="0"/>
    <xf numFmtId="0" fontId="53" fillId="0" borderId="0"/>
  </cellStyleXfs>
  <cellXfs count="508">
    <xf numFmtId="0" fontId="0" fillId="0" borderId="0" xfId="0"/>
    <xf numFmtId="0" fontId="46" fillId="9" borderId="2" xfId="17" applyFont="1" applyFill="1" applyBorder="1" applyAlignment="1">
      <alignment wrapText="1"/>
    </xf>
    <xf numFmtId="0" fontId="46" fillId="9" borderId="2" xfId="10" applyFont="1" applyFill="1" applyBorder="1" applyAlignment="1">
      <alignment wrapText="1"/>
    </xf>
    <xf numFmtId="0" fontId="64" fillId="9" borderId="2" xfId="0" applyFont="1" applyFill="1" applyBorder="1" applyAlignment="1">
      <alignment shrinkToFit="1"/>
    </xf>
    <xf numFmtId="49" fontId="51" fillId="9" borderId="2" xfId="0" applyNumberFormat="1" applyFont="1" applyFill="1" applyBorder="1" applyAlignment="1">
      <alignment horizontal="left" shrinkToFit="1"/>
    </xf>
    <xf numFmtId="0" fontId="50" fillId="9" borderId="2" xfId="0" applyFont="1" applyFill="1" applyBorder="1" applyAlignment="1" applyProtection="1">
      <alignment vertical="center" shrinkToFit="1"/>
      <protection locked="0"/>
    </xf>
    <xf numFmtId="0" fontId="65" fillId="9" borderId="2" xfId="0" applyFont="1" applyFill="1" applyBorder="1" applyAlignment="1">
      <alignment horizontal="left"/>
    </xf>
    <xf numFmtId="0" fontId="65" fillId="9" borderId="2" xfId="0" applyFont="1" applyFill="1" applyBorder="1"/>
    <xf numFmtId="0" fontId="65" fillId="2" borderId="2" xfId="0" applyFont="1" applyFill="1" applyBorder="1" applyAlignment="1">
      <alignment wrapText="1"/>
    </xf>
    <xf numFmtId="0" fontId="65" fillId="2" borderId="2" xfId="0" applyFont="1" applyFill="1" applyBorder="1"/>
    <xf numFmtId="0" fontId="65" fillId="9" borderId="2" xfId="0" applyFont="1" applyFill="1" applyBorder="1" applyAlignment="1">
      <alignment horizontal="center"/>
    </xf>
    <xf numFmtId="0" fontId="65" fillId="9" borderId="2" xfId="0" applyFont="1" applyFill="1" applyBorder="1" applyAlignment="1">
      <alignment horizontal="left" shrinkToFit="1"/>
    </xf>
    <xf numFmtId="0" fontId="65" fillId="9" borderId="2" xfId="0" applyFont="1" applyFill="1" applyBorder="1" applyAlignment="1">
      <alignment shrinkToFit="1"/>
    </xf>
    <xf numFmtId="0" fontId="65" fillId="9" borderId="2" xfId="0" applyFont="1" applyFill="1" applyBorder="1" applyAlignment="1">
      <alignment horizontal="center" shrinkToFit="1"/>
    </xf>
    <xf numFmtId="0" fontId="65" fillId="11" borderId="2" xfId="0" applyFont="1" applyFill="1" applyBorder="1" applyAlignment="1">
      <alignment horizontal="center" vertical="top" wrapText="1"/>
    </xf>
    <xf numFmtId="0" fontId="66" fillId="9" borderId="2" xfId="17" applyFont="1" applyFill="1" applyBorder="1" applyAlignment="1">
      <alignment wrapText="1"/>
    </xf>
    <xf numFmtId="0" fontId="66" fillId="9" borderId="2" xfId="13" applyFont="1" applyFill="1" applyBorder="1" applyAlignment="1">
      <alignment wrapText="1"/>
    </xf>
    <xf numFmtId="0" fontId="53" fillId="9" borderId="2" xfId="17" applyFont="1" applyFill="1" applyBorder="1" applyAlignment="1">
      <alignment wrapText="1"/>
    </xf>
    <xf numFmtId="0" fontId="61" fillId="9" borderId="2" xfId="0" applyFont="1" applyFill="1" applyBorder="1" applyAlignment="1">
      <alignment horizontal="left" shrinkToFit="1"/>
    </xf>
    <xf numFmtId="0" fontId="65" fillId="10" borderId="2" xfId="0" applyFont="1" applyFill="1" applyBorder="1" applyAlignment="1" applyProtection="1">
      <alignment horizontal="center" shrinkToFit="1"/>
      <protection locked="0"/>
    </xf>
    <xf numFmtId="3" fontId="65" fillId="10" borderId="2" xfId="0" applyNumberFormat="1" applyFont="1" applyFill="1" applyBorder="1" applyAlignment="1" applyProtection="1">
      <alignment horizontal="center" shrinkToFit="1"/>
      <protection locked="0"/>
    </xf>
    <xf numFmtId="0" fontId="65" fillId="10" borderId="2" xfId="0" applyFont="1" applyFill="1" applyBorder="1" applyAlignment="1" applyProtection="1">
      <alignment horizontal="center"/>
      <protection locked="0"/>
    </xf>
    <xf numFmtId="14" fontId="65" fillId="10" borderId="2" xfId="0" applyNumberFormat="1" applyFont="1" applyFill="1" applyBorder="1" applyAlignment="1" applyProtection="1">
      <alignment horizontal="center"/>
      <protection locked="0"/>
    </xf>
    <xf numFmtId="0" fontId="65" fillId="10" borderId="2" xfId="6" applyFont="1" applyFill="1" applyBorder="1" applyAlignment="1" applyProtection="1">
      <alignment horizontal="center"/>
      <protection locked="0"/>
    </xf>
    <xf numFmtId="0" fontId="72" fillId="10" borderId="2" xfId="23" applyFont="1" applyFill="1" applyBorder="1" applyAlignment="1" applyProtection="1">
      <alignment horizontal="center"/>
      <protection locked="0"/>
    </xf>
    <xf numFmtId="0" fontId="65" fillId="9" borderId="2" xfId="0" applyFont="1" applyFill="1" applyBorder="1" applyProtection="1">
      <protection locked="0"/>
    </xf>
    <xf numFmtId="0" fontId="65" fillId="9" borderId="2" xfId="0" applyFont="1" applyFill="1" applyBorder="1" applyAlignment="1" applyProtection="1">
      <alignment horizontal="center"/>
      <protection locked="0"/>
    </xf>
    <xf numFmtId="14" fontId="65" fillId="9" borderId="2" xfId="0" applyNumberFormat="1" applyFont="1" applyFill="1" applyBorder="1" applyAlignment="1" applyProtection="1">
      <alignment horizontal="center"/>
      <protection locked="0"/>
    </xf>
    <xf numFmtId="14" fontId="65" fillId="9" borderId="2" xfId="0" applyNumberFormat="1" applyFont="1" applyFill="1" applyBorder="1" applyAlignment="1" applyProtection="1">
      <alignment horizontal="center" wrapText="1"/>
      <protection locked="0"/>
    </xf>
    <xf numFmtId="0" fontId="65" fillId="9" borderId="2" xfId="0" applyFont="1" applyFill="1" applyBorder="1" applyAlignment="1" applyProtection="1">
      <alignment horizontal="center" wrapText="1"/>
      <protection locked="0"/>
    </xf>
    <xf numFmtId="0" fontId="65" fillId="9" borderId="2" xfId="0" applyFont="1" applyFill="1" applyBorder="1" applyAlignment="1" applyProtection="1">
      <alignment horizontal="left"/>
      <protection locked="0"/>
    </xf>
    <xf numFmtId="0" fontId="65" fillId="9" borderId="2" xfId="17" applyFont="1" applyFill="1" applyBorder="1" applyAlignment="1" applyProtection="1">
      <alignment horizontal="center" wrapText="1"/>
      <protection locked="0"/>
    </xf>
    <xf numFmtId="0" fontId="61" fillId="9" borderId="2" xfId="0" applyFont="1" applyFill="1" applyBorder="1" applyAlignment="1" applyProtection="1">
      <alignment horizontal="left"/>
      <protection locked="0"/>
    </xf>
    <xf numFmtId="0" fontId="67" fillId="9" borderId="2" xfId="12" applyFont="1" applyFill="1" applyBorder="1" applyAlignment="1" applyProtection="1">
      <alignment wrapText="1"/>
      <protection locked="0"/>
    </xf>
    <xf numFmtId="0" fontId="68" fillId="9" borderId="2" xfId="13" applyFont="1" applyFill="1" applyBorder="1" applyAlignment="1" applyProtection="1">
      <alignment wrapText="1"/>
      <protection locked="0"/>
    </xf>
    <xf numFmtId="0" fontId="65" fillId="9" borderId="2" xfId="0" applyFont="1" applyFill="1" applyBorder="1" applyAlignment="1" applyProtection="1">
      <alignment horizontal="center" shrinkToFit="1"/>
      <protection locked="0"/>
    </xf>
    <xf numFmtId="0" fontId="46" fillId="9" borderId="2" xfId="17" applyFont="1" applyFill="1" applyBorder="1" applyAlignment="1" applyProtection="1">
      <alignment wrapText="1"/>
      <protection locked="0"/>
    </xf>
    <xf numFmtId="0" fontId="68" fillId="9" borderId="2" xfId="13" applyFont="1" applyFill="1" applyBorder="1" applyAlignment="1" applyProtection="1">
      <alignment horizontal="left" wrapText="1"/>
      <protection locked="0"/>
    </xf>
    <xf numFmtId="0" fontId="53" fillId="9" borderId="2" xfId="10" applyFont="1" applyFill="1" applyBorder="1" applyAlignment="1" applyProtection="1">
      <alignment wrapText="1"/>
      <protection locked="0"/>
    </xf>
    <xf numFmtId="0" fontId="46" fillId="9" borderId="2" xfId="17" applyFont="1" applyFill="1" applyBorder="1" applyAlignment="1" applyProtection="1">
      <alignment horizontal="left" wrapText="1"/>
      <protection locked="0"/>
    </xf>
    <xf numFmtId="0" fontId="68" fillId="9" borderId="2" xfId="17" applyFont="1" applyFill="1" applyBorder="1" applyAlignment="1" applyProtection="1">
      <alignment wrapText="1"/>
      <protection locked="0"/>
    </xf>
    <xf numFmtId="0" fontId="46" fillId="9" borderId="2" xfId="13" applyFont="1" applyFill="1" applyBorder="1" applyAlignment="1" applyProtection="1">
      <alignment wrapText="1"/>
      <protection locked="0"/>
    </xf>
    <xf numFmtId="0" fontId="54" fillId="9" borderId="2" xfId="12" applyFont="1" applyFill="1" applyBorder="1" applyAlignment="1" applyProtection="1">
      <alignment wrapText="1"/>
      <protection locked="0"/>
    </xf>
    <xf numFmtId="0" fontId="46" fillId="9" borderId="2" xfId="10" applyFont="1" applyFill="1" applyBorder="1" applyAlignment="1" applyProtection="1">
      <alignment wrapText="1"/>
      <protection locked="0"/>
    </xf>
    <xf numFmtId="0" fontId="53" fillId="9" borderId="2" xfId="13" applyFont="1" applyFill="1" applyBorder="1" applyAlignment="1" applyProtection="1">
      <alignment wrapText="1"/>
      <protection locked="0"/>
    </xf>
    <xf numFmtId="0" fontId="65" fillId="9" borderId="2" xfId="10" applyFont="1" applyFill="1" applyBorder="1" applyAlignment="1" applyProtection="1">
      <alignment horizontal="center" wrapText="1"/>
      <protection locked="0"/>
    </xf>
    <xf numFmtId="0" fontId="52" fillId="9" borderId="2" xfId="12" applyFont="1" applyFill="1" applyBorder="1" applyAlignment="1" applyProtection="1">
      <alignment wrapText="1"/>
      <protection locked="0"/>
    </xf>
    <xf numFmtId="0" fontId="66" fillId="9" borderId="2" xfId="15" applyFont="1" applyFill="1" applyBorder="1" applyAlignment="1" applyProtection="1">
      <alignment wrapText="1"/>
      <protection locked="0"/>
    </xf>
    <xf numFmtId="0" fontId="68" fillId="9" borderId="2" xfId="10" applyFont="1" applyFill="1" applyBorder="1" applyAlignment="1" applyProtection="1">
      <alignment wrapText="1"/>
      <protection locked="0"/>
    </xf>
    <xf numFmtId="0" fontId="65" fillId="9" borderId="2" xfId="0" applyFont="1" applyFill="1" applyBorder="1" applyAlignment="1" applyProtection="1">
      <alignment horizontal="left" shrinkToFit="1"/>
      <protection locked="0"/>
    </xf>
    <xf numFmtId="0" fontId="53" fillId="9" borderId="2" xfId="17" applyFont="1" applyFill="1" applyBorder="1" applyAlignment="1" applyProtection="1">
      <alignment wrapText="1"/>
      <protection locked="0"/>
    </xf>
    <xf numFmtId="0" fontId="65" fillId="9" borderId="2" xfId="16" applyFont="1" applyFill="1" applyBorder="1" applyAlignment="1" applyProtection="1">
      <alignment horizontal="center" wrapText="1"/>
      <protection locked="0"/>
    </xf>
    <xf numFmtId="0" fontId="65" fillId="9" borderId="2" xfId="20" applyFont="1" applyFill="1" applyBorder="1" applyAlignment="1" applyProtection="1">
      <alignment horizontal="center" shrinkToFit="1"/>
      <protection locked="0"/>
    </xf>
    <xf numFmtId="0" fontId="61" fillId="9" borderId="2" xfId="0" applyFont="1" applyFill="1" applyBorder="1" applyAlignment="1" applyProtection="1">
      <alignment horizontal="left" shrinkToFit="1"/>
      <protection locked="0"/>
    </xf>
    <xf numFmtId="0" fontId="65" fillId="9" borderId="2" xfId="15" applyFont="1" applyFill="1" applyBorder="1" applyAlignment="1" applyProtection="1">
      <alignment horizontal="center" wrapText="1"/>
      <protection locked="0"/>
    </xf>
    <xf numFmtId="0" fontId="52" fillId="9" borderId="2" xfId="12" applyFont="1" applyFill="1" applyBorder="1" applyAlignment="1" applyProtection="1">
      <alignment horizontal="left" wrapText="1"/>
      <protection locked="0"/>
    </xf>
    <xf numFmtId="0" fontId="46" fillId="9" borderId="2" xfId="10" applyFont="1" applyFill="1" applyBorder="1" applyAlignment="1" applyProtection="1">
      <alignment horizontal="left" wrapText="1"/>
      <protection locked="0"/>
    </xf>
    <xf numFmtId="0" fontId="48" fillId="9" borderId="2" xfId="10" applyFont="1" applyFill="1" applyBorder="1" applyAlignment="1" applyProtection="1">
      <alignment wrapText="1"/>
      <protection locked="0"/>
    </xf>
    <xf numFmtId="0" fontId="65" fillId="2" borderId="2" xfId="0" applyFont="1" applyFill="1" applyBorder="1" applyProtection="1">
      <protection locked="0"/>
    </xf>
    <xf numFmtId="0" fontId="53" fillId="9" borderId="2" xfId="10" applyFont="1" applyFill="1" applyBorder="1" applyAlignment="1" applyProtection="1">
      <alignment horizontal="left" wrapText="1"/>
      <protection locked="0"/>
    </xf>
    <xf numFmtId="0" fontId="68" fillId="9" borderId="2" xfId="17" applyFont="1" applyFill="1" applyBorder="1" applyAlignment="1" applyProtection="1">
      <alignment shrinkToFit="1"/>
      <protection locked="0"/>
    </xf>
    <xf numFmtId="0" fontId="53" fillId="9" borderId="2" xfId="11" applyFont="1" applyFill="1" applyBorder="1" applyAlignment="1" applyProtection="1">
      <alignment wrapText="1"/>
      <protection locked="0"/>
    </xf>
    <xf numFmtId="1" fontId="65" fillId="9" borderId="2" xfId="0" applyNumberFormat="1" applyFont="1" applyFill="1" applyBorder="1" applyAlignment="1" applyProtection="1">
      <alignment horizontal="center" shrinkToFit="1"/>
      <protection locked="0"/>
    </xf>
    <xf numFmtId="0" fontId="65" fillId="2" borderId="2" xfId="0" applyFont="1" applyFill="1" applyBorder="1" applyAlignment="1" applyProtection="1">
      <alignment horizontal="center"/>
      <protection locked="0"/>
    </xf>
    <xf numFmtId="0" fontId="65" fillId="2" borderId="2" xfId="0" applyFont="1" applyFill="1" applyBorder="1" applyAlignment="1" applyProtection="1">
      <alignment wrapText="1"/>
      <protection locked="0"/>
    </xf>
    <xf numFmtId="0" fontId="65" fillId="2" borderId="2" xfId="0" applyFont="1" applyFill="1" applyBorder="1" applyAlignment="1" applyProtection="1">
      <alignment horizontal="center" shrinkToFit="1"/>
      <protection locked="0"/>
    </xf>
    <xf numFmtId="14" fontId="65" fillId="9" borderId="2" xfId="0" applyNumberFormat="1" applyFont="1" applyFill="1" applyBorder="1" applyAlignment="1" applyProtection="1">
      <alignment horizontal="center" shrinkToFit="1"/>
      <protection locked="0"/>
    </xf>
    <xf numFmtId="0" fontId="65" fillId="2" borderId="2" xfId="0" applyFont="1" applyFill="1" applyBorder="1" applyAlignment="1" applyProtection="1">
      <alignment shrinkToFit="1"/>
      <protection locked="0"/>
    </xf>
    <xf numFmtId="0" fontId="61" fillId="2" borderId="2" xfId="0" applyFont="1" applyFill="1" applyBorder="1" applyProtection="1">
      <protection locked="0"/>
    </xf>
    <xf numFmtId="0" fontId="65" fillId="9" borderId="2" xfId="0" applyFont="1" applyFill="1" applyBorder="1" applyAlignment="1" applyProtection="1">
      <alignment shrinkToFit="1"/>
      <protection locked="0"/>
    </xf>
    <xf numFmtId="0" fontId="65" fillId="2" borderId="2" xfId="0" applyFont="1" applyFill="1" applyBorder="1" applyAlignment="1" applyProtection="1">
      <alignment horizontal="left"/>
      <protection locked="0"/>
    </xf>
    <xf numFmtId="0" fontId="53" fillId="9" borderId="2" xfId="17" applyFont="1" applyFill="1" applyBorder="1" applyAlignment="1" applyProtection="1">
      <alignment shrinkToFit="1"/>
      <protection locked="0"/>
    </xf>
    <xf numFmtId="0" fontId="65" fillId="2" borderId="2" xfId="0" applyFont="1" applyFill="1" applyBorder="1" applyAlignment="1" applyProtection="1">
      <alignment horizontal="center" wrapText="1"/>
      <protection locked="0"/>
    </xf>
    <xf numFmtId="164" fontId="65" fillId="2" borderId="2" xfId="5" applyFont="1" applyFill="1" applyBorder="1" applyProtection="1">
      <protection locked="0"/>
    </xf>
    <xf numFmtId="14" fontId="65" fillId="2" borderId="2" xfId="0" applyNumberFormat="1" applyFont="1" applyFill="1" applyBorder="1" applyAlignment="1" applyProtection="1">
      <alignment horizontal="center"/>
      <protection locked="0"/>
    </xf>
    <xf numFmtId="0" fontId="61" fillId="9" borderId="2" xfId="0" applyFont="1" applyFill="1" applyBorder="1" applyAlignment="1" applyProtection="1">
      <alignment horizontal="center"/>
      <protection locked="0"/>
    </xf>
    <xf numFmtId="0" fontId="46" fillId="9" borderId="2" xfId="9" applyFont="1" applyFill="1" applyBorder="1" applyAlignment="1">
      <alignment wrapText="1"/>
    </xf>
    <xf numFmtId="0" fontId="66" fillId="9" borderId="2" xfId="12" applyFont="1" applyFill="1" applyBorder="1" applyAlignment="1">
      <alignment wrapText="1"/>
    </xf>
    <xf numFmtId="0" fontId="66" fillId="9" borderId="2" xfId="18" applyFont="1" applyFill="1" applyBorder="1" applyAlignment="1">
      <alignment horizontal="left" wrapText="1"/>
    </xf>
    <xf numFmtId="0" fontId="66" fillId="9" borderId="2" xfId="18" applyFont="1" applyFill="1" applyBorder="1" applyAlignment="1">
      <alignment wrapText="1"/>
    </xf>
    <xf numFmtId="0" fontId="65" fillId="9" borderId="2" xfId="18" applyFont="1" applyFill="1" applyBorder="1" applyAlignment="1">
      <alignment wrapText="1"/>
    </xf>
    <xf numFmtId="0" fontId="46" fillId="9" borderId="2" xfId="22" applyFont="1" applyFill="1" applyBorder="1" applyAlignment="1">
      <alignment wrapText="1"/>
    </xf>
    <xf numFmtId="0" fontId="66" fillId="9" borderId="2" xfId="13" applyFont="1" applyFill="1" applyBorder="1" applyAlignment="1">
      <alignment horizontal="left" wrapText="1"/>
    </xf>
    <xf numFmtId="0" fontId="46" fillId="0" borderId="2" xfId="9" applyFont="1" applyBorder="1" applyAlignment="1">
      <alignment wrapText="1"/>
    </xf>
    <xf numFmtId="0" fontId="65" fillId="0" borderId="2" xfId="0" applyFont="1" applyBorder="1" applyAlignment="1" applyProtection="1">
      <alignment horizontal="center"/>
      <protection locked="0"/>
    </xf>
    <xf numFmtId="0" fontId="65" fillId="0" borderId="2" xfId="0" applyFont="1" applyBorder="1" applyProtection="1">
      <protection locked="0"/>
    </xf>
    <xf numFmtId="0" fontId="53" fillId="9" borderId="2" xfId="17" applyFont="1" applyFill="1" applyBorder="1" applyAlignment="1" applyProtection="1">
      <alignment horizontal="left" wrapText="1"/>
      <protection locked="0"/>
    </xf>
    <xf numFmtId="0" fontId="61" fillId="9" borderId="2" xfId="17" applyFont="1" applyFill="1" applyBorder="1" applyAlignment="1">
      <alignment wrapText="1"/>
    </xf>
    <xf numFmtId="0" fontId="61" fillId="9" borderId="2" xfId="12" applyFont="1" applyFill="1" applyBorder="1" applyAlignment="1">
      <alignment wrapText="1"/>
    </xf>
    <xf numFmtId="0" fontId="65" fillId="0" borderId="2" xfId="0" applyFont="1" applyBorder="1"/>
    <xf numFmtId="164" fontId="61" fillId="2" borderId="2" xfId="5" applyFont="1" applyFill="1" applyBorder="1" applyProtection="1">
      <protection locked="0"/>
    </xf>
    <xf numFmtId="164" fontId="65" fillId="9" borderId="2" xfId="5" applyFont="1" applyFill="1" applyBorder="1" applyProtection="1">
      <protection locked="0"/>
    </xf>
    <xf numFmtId="0" fontId="72" fillId="9" borderId="2" xfId="0" applyFont="1" applyFill="1" applyBorder="1" applyProtection="1">
      <protection locked="0"/>
    </xf>
    <xf numFmtId="0" fontId="76" fillId="9" borderId="2" xfId="0" applyFont="1" applyFill="1" applyBorder="1" applyAlignment="1" applyProtection="1">
      <alignment horizontal="center"/>
      <protection locked="0"/>
    </xf>
    <xf numFmtId="0" fontId="65" fillId="10" borderId="2" xfId="2" applyFont="1" applyFill="1" applyBorder="1" applyAlignment="1">
      <alignment horizontal="center"/>
    </xf>
    <xf numFmtId="0" fontId="65" fillId="11" borderId="2" xfId="0" applyFont="1" applyFill="1" applyBorder="1" applyAlignment="1">
      <alignment shrinkToFit="1"/>
    </xf>
    <xf numFmtId="165" fontId="65" fillId="11" borderId="2" xfId="0" applyNumberFormat="1" applyFont="1" applyFill="1" applyBorder="1" applyAlignment="1">
      <alignment horizontal="center" shrinkToFit="1"/>
    </xf>
    <xf numFmtId="0" fontId="65" fillId="11" borderId="2" xfId="0" applyFont="1" applyFill="1" applyBorder="1" applyAlignment="1">
      <alignment horizontal="center"/>
    </xf>
    <xf numFmtId="0" fontId="65" fillId="11" borderId="2" xfId="0" applyFont="1" applyFill="1" applyBorder="1" applyAlignment="1">
      <alignment horizontal="center" shrinkToFit="1"/>
    </xf>
    <xf numFmtId="0" fontId="65" fillId="11" borderId="2" xfId="4" applyFont="1" applyFill="1" applyBorder="1" applyAlignment="1">
      <alignment horizontal="left" shrinkToFit="1"/>
    </xf>
    <xf numFmtId="0" fontId="65" fillId="9" borderId="2" xfId="0" applyFont="1" applyFill="1" applyBorder="1" applyAlignment="1">
      <alignment horizontal="center" wrapText="1"/>
    </xf>
    <xf numFmtId="0" fontId="65" fillId="11" borderId="2" xfId="23" applyFont="1" applyFill="1" applyBorder="1" applyAlignment="1">
      <alignment shrinkToFit="1"/>
    </xf>
    <xf numFmtId="0" fontId="65" fillId="2" borderId="2" xfId="0" applyFont="1" applyFill="1" applyBorder="1" applyAlignment="1">
      <alignment horizontal="center"/>
    </xf>
    <xf numFmtId="0" fontId="65" fillId="13" borderId="2" xfId="2" applyFont="1" applyFill="1" applyBorder="1" applyAlignment="1">
      <alignment horizontal="center"/>
    </xf>
    <xf numFmtId="3" fontId="65" fillId="2" borderId="2" xfId="0" applyNumberFormat="1" applyFont="1" applyFill="1" applyBorder="1" applyAlignment="1">
      <alignment horizontal="center"/>
    </xf>
    <xf numFmtId="0" fontId="65" fillId="11" borderId="2" xfId="0" applyFont="1" applyFill="1" applyBorder="1"/>
    <xf numFmtId="0" fontId="65" fillId="11" borderId="2" xfId="0" applyFont="1" applyFill="1" applyBorder="1" applyAlignment="1">
      <alignment horizontal="left"/>
    </xf>
    <xf numFmtId="0" fontId="65" fillId="11" borderId="2" xfId="4" applyFont="1" applyFill="1" applyBorder="1" applyAlignment="1">
      <alignment horizontal="left"/>
    </xf>
    <xf numFmtId="14" fontId="65" fillId="11" borderId="2" xfId="0" applyNumberFormat="1" applyFont="1" applyFill="1" applyBorder="1" applyAlignment="1">
      <alignment shrinkToFit="1"/>
    </xf>
    <xf numFmtId="3" fontId="65" fillId="9" borderId="2" xfId="0" applyNumberFormat="1" applyFont="1" applyFill="1" applyBorder="1" applyAlignment="1">
      <alignment horizontal="center"/>
    </xf>
    <xf numFmtId="165" fontId="65" fillId="11" borderId="2" xfId="0" applyNumberFormat="1" applyFont="1" applyFill="1" applyBorder="1" applyAlignment="1">
      <alignment shrinkToFit="1"/>
    </xf>
    <xf numFmtId="165" fontId="65" fillId="9" borderId="2" xfId="0" applyNumberFormat="1" applyFont="1" applyFill="1" applyBorder="1" applyAlignment="1">
      <alignment horizontal="center" shrinkToFit="1"/>
    </xf>
    <xf numFmtId="3" fontId="65" fillId="9" borderId="2" xfId="0" applyNumberFormat="1" applyFont="1" applyFill="1" applyBorder="1" applyAlignment="1">
      <alignment horizontal="center" shrinkToFit="1"/>
    </xf>
    <xf numFmtId="0" fontId="65" fillId="11" borderId="2" xfId="23" applyFont="1" applyFill="1" applyBorder="1"/>
    <xf numFmtId="0" fontId="65" fillId="11" borderId="2" xfId="0" quotePrefix="1" applyFont="1" applyFill="1" applyBorder="1" applyAlignment="1">
      <alignment horizontal="center"/>
    </xf>
    <xf numFmtId="165" fontId="65" fillId="11" borderId="2" xfId="0" applyNumberFormat="1" applyFont="1" applyFill="1" applyBorder="1" applyAlignment="1">
      <alignment horizontal="center"/>
    </xf>
    <xf numFmtId="0" fontId="75" fillId="11" borderId="2" xfId="0" applyFont="1" applyFill="1" applyBorder="1" applyAlignment="1">
      <alignment horizontal="center" shrinkToFit="1"/>
    </xf>
    <xf numFmtId="0" fontId="65" fillId="11" borderId="2" xfId="0" applyFont="1" applyFill="1" applyBorder="1" applyAlignment="1">
      <alignment horizontal="right" shrinkToFit="1"/>
    </xf>
    <xf numFmtId="0" fontId="65" fillId="9" borderId="2" xfId="4" applyFont="1" applyFill="1" applyBorder="1" applyAlignment="1">
      <alignment horizontal="center" shrinkToFit="1"/>
    </xf>
    <xf numFmtId="0" fontId="65" fillId="10" borderId="2" xfId="2" applyFont="1" applyFill="1" applyBorder="1" applyAlignment="1">
      <alignment horizontal="center" vertical="center"/>
    </xf>
    <xf numFmtId="0" fontId="65" fillId="11" borderId="2" xfId="0" applyFont="1" applyFill="1" applyBorder="1" applyAlignment="1">
      <alignment horizontal="left" vertical="center"/>
    </xf>
    <xf numFmtId="0" fontId="65" fillId="11" borderId="2" xfId="0" applyFont="1" applyFill="1" applyBorder="1" applyAlignment="1">
      <alignment horizontal="left" vertical="top"/>
    </xf>
    <xf numFmtId="14" fontId="65" fillId="11" borderId="2" xfId="0" applyNumberFormat="1" applyFont="1" applyFill="1" applyBorder="1"/>
    <xf numFmtId="0" fontId="65" fillId="0" borderId="2" xfId="0" applyFont="1" applyBorder="1" applyAlignment="1">
      <alignment horizontal="center"/>
    </xf>
    <xf numFmtId="0" fontId="65" fillId="0" borderId="2" xfId="0" applyFont="1" applyBorder="1" applyAlignment="1">
      <alignment horizontal="center" shrinkToFit="1"/>
    </xf>
    <xf numFmtId="0" fontId="65" fillId="9" borderId="2" xfId="0" applyFont="1" applyFill="1" applyBorder="1" applyAlignment="1">
      <alignment horizontal="center" vertical="center"/>
    </xf>
    <xf numFmtId="165" fontId="65" fillId="11" borderId="2" xfId="0" applyNumberFormat="1" applyFont="1" applyFill="1" applyBorder="1" applyAlignment="1">
      <alignment horizontal="left"/>
    </xf>
    <xf numFmtId="0" fontId="65" fillId="9" borderId="2" xfId="23" applyFont="1" applyFill="1" applyBorder="1"/>
    <xf numFmtId="165" fontId="65" fillId="9" borderId="2" xfId="0" applyNumberFormat="1" applyFont="1" applyFill="1" applyBorder="1" applyAlignment="1">
      <alignment horizontal="center"/>
    </xf>
    <xf numFmtId="0" fontId="65" fillId="11" borderId="2" xfId="4" applyFont="1" applyFill="1" applyBorder="1" applyAlignment="1">
      <alignment horizontal="left" wrapText="1"/>
    </xf>
    <xf numFmtId="0" fontId="65" fillId="11" borderId="2" xfId="0" quotePrefix="1" applyFont="1" applyFill="1" applyBorder="1"/>
    <xf numFmtId="0" fontId="65" fillId="12" borderId="2" xfId="0" applyFont="1" applyFill="1" applyBorder="1"/>
    <xf numFmtId="0" fontId="65" fillId="2" borderId="2" xfId="0" applyFont="1" applyFill="1" applyBorder="1" applyAlignment="1">
      <alignment horizontal="center" shrinkToFit="1"/>
    </xf>
    <xf numFmtId="0" fontId="72" fillId="9" borderId="2" xfId="0" applyFont="1" applyFill="1" applyBorder="1"/>
    <xf numFmtId="165" fontId="65" fillId="11" borderId="2" xfId="0" quotePrefix="1" applyNumberFormat="1" applyFont="1" applyFill="1" applyBorder="1" applyAlignment="1">
      <alignment horizontal="center"/>
    </xf>
    <xf numFmtId="0" fontId="65" fillId="3" borderId="2" xfId="0" applyFont="1" applyFill="1" applyBorder="1"/>
    <xf numFmtId="0" fontId="46" fillId="9" borderId="2" xfId="12" applyFont="1" applyFill="1" applyBorder="1" applyAlignment="1" applyProtection="1">
      <alignment wrapText="1"/>
      <protection locked="0"/>
    </xf>
    <xf numFmtId="1" fontId="73" fillId="9" borderId="2" xfId="0" applyNumberFormat="1" applyFont="1" applyFill="1" applyBorder="1" applyAlignment="1" applyProtection="1">
      <alignment shrinkToFit="1"/>
      <protection locked="0"/>
    </xf>
    <xf numFmtId="0" fontId="55" fillId="9" borderId="2" xfId="13" applyFont="1" applyFill="1" applyBorder="1" applyAlignment="1" applyProtection="1">
      <alignment wrapText="1"/>
      <protection locked="0"/>
    </xf>
    <xf numFmtId="0" fontId="46" fillId="9" borderId="2" xfId="9" applyFont="1" applyFill="1" applyBorder="1" applyAlignment="1" applyProtection="1">
      <alignment wrapText="1"/>
      <protection locked="0"/>
    </xf>
    <xf numFmtId="0" fontId="55" fillId="9" borderId="2" xfId="17" applyFont="1" applyFill="1" applyBorder="1" applyAlignment="1" applyProtection="1">
      <alignment wrapText="1"/>
      <protection locked="0"/>
    </xf>
    <xf numFmtId="0" fontId="46" fillId="9" borderId="2" xfId="18" applyFont="1" applyFill="1" applyBorder="1" applyAlignment="1" applyProtection="1">
      <alignment wrapText="1"/>
      <protection locked="0"/>
    </xf>
    <xf numFmtId="0" fontId="66" fillId="9" borderId="2" xfId="12" applyFont="1" applyFill="1" applyBorder="1" applyAlignment="1" applyProtection="1">
      <alignment wrapText="1"/>
      <protection locked="0"/>
    </xf>
    <xf numFmtId="0" fontId="66" fillId="9" borderId="2" xfId="17" applyFont="1" applyFill="1" applyBorder="1" applyAlignment="1" applyProtection="1">
      <alignment wrapText="1"/>
      <protection locked="0"/>
    </xf>
    <xf numFmtId="0" fontId="55" fillId="9" borderId="2" xfId="12" applyFont="1" applyFill="1" applyBorder="1" applyAlignment="1" applyProtection="1">
      <alignment wrapText="1"/>
      <protection locked="0"/>
    </xf>
    <xf numFmtId="0" fontId="68" fillId="9" borderId="2" xfId="9" applyFont="1" applyFill="1" applyBorder="1" applyAlignment="1" applyProtection="1">
      <alignment wrapText="1"/>
      <protection locked="0"/>
    </xf>
    <xf numFmtId="0" fontId="66" fillId="9" borderId="2" xfId="13" applyFont="1" applyFill="1" applyBorder="1" applyAlignment="1" applyProtection="1">
      <alignment wrapText="1"/>
      <protection locked="0"/>
    </xf>
    <xf numFmtId="0" fontId="70" fillId="9" borderId="2" xfId="13" applyFont="1" applyFill="1" applyBorder="1" applyAlignment="1" applyProtection="1">
      <alignment wrapText="1"/>
      <protection locked="0"/>
    </xf>
    <xf numFmtId="0" fontId="55" fillId="9" borderId="2" xfId="11" applyFont="1" applyFill="1" applyBorder="1" applyAlignment="1" applyProtection="1">
      <alignment wrapText="1"/>
      <protection locked="0"/>
    </xf>
    <xf numFmtId="0" fontId="46" fillId="0" borderId="2" xfId="9" applyFont="1" applyBorder="1" applyAlignment="1" applyProtection="1">
      <alignment wrapText="1"/>
      <protection locked="0"/>
    </xf>
    <xf numFmtId="0" fontId="61" fillId="9" borderId="2" xfId="12" applyFont="1" applyFill="1" applyBorder="1" applyAlignment="1" applyProtection="1">
      <alignment wrapText="1"/>
      <protection locked="0"/>
    </xf>
    <xf numFmtId="0" fontId="65" fillId="9" borderId="2" xfId="12" applyFont="1" applyFill="1" applyBorder="1" applyAlignment="1" applyProtection="1">
      <alignment wrapText="1"/>
      <protection locked="0"/>
    </xf>
    <xf numFmtId="0" fontId="46" fillId="9" borderId="2" xfId="14" applyFont="1" applyFill="1" applyBorder="1" applyAlignment="1" applyProtection="1">
      <alignment wrapText="1"/>
      <protection locked="0"/>
    </xf>
    <xf numFmtId="0" fontId="67" fillId="9" borderId="2" xfId="12" applyFont="1" applyFill="1" applyBorder="1" applyAlignment="1" applyProtection="1">
      <alignment horizontal="left" wrapText="1"/>
      <protection locked="0"/>
    </xf>
    <xf numFmtId="0" fontId="77" fillId="9" borderId="2" xfId="13" applyFont="1" applyFill="1" applyBorder="1" applyAlignment="1" applyProtection="1">
      <alignment wrapText="1"/>
      <protection locked="0"/>
    </xf>
    <xf numFmtId="8" fontId="65" fillId="2" borderId="2" xfId="0" applyNumberFormat="1" applyFont="1" applyFill="1" applyBorder="1" applyProtection="1">
      <protection locked="0"/>
    </xf>
    <xf numFmtId="0" fontId="53" fillId="9" borderId="2" xfId="9" applyFont="1" applyFill="1" applyBorder="1" applyAlignment="1">
      <alignment wrapText="1"/>
    </xf>
    <xf numFmtId="164" fontId="65" fillId="0" borderId="2" xfId="5" applyFont="1" applyBorder="1" applyProtection="1">
      <protection locked="0"/>
    </xf>
    <xf numFmtId="0" fontId="65" fillId="9" borderId="2" xfId="17" applyFont="1" applyFill="1" applyBorder="1" applyAlignment="1">
      <alignment wrapText="1"/>
    </xf>
    <xf numFmtId="0" fontId="53" fillId="9" borderId="2" xfId="9" applyFont="1" applyFill="1" applyBorder="1" applyAlignment="1" applyProtection="1">
      <alignment wrapText="1"/>
      <protection locked="0"/>
    </xf>
    <xf numFmtId="0" fontId="61" fillId="9" borderId="2" xfId="18" applyFont="1" applyFill="1" applyBorder="1" applyAlignment="1">
      <alignment wrapText="1"/>
    </xf>
    <xf numFmtId="0" fontId="65" fillId="9" borderId="2" xfId="12" applyFont="1" applyFill="1" applyBorder="1" applyAlignment="1">
      <alignment wrapText="1"/>
    </xf>
    <xf numFmtId="0" fontId="76" fillId="2" borderId="2" xfId="0" applyFont="1" applyFill="1" applyBorder="1" applyProtection="1">
      <protection locked="0"/>
    </xf>
    <xf numFmtId="0" fontId="76" fillId="2" borderId="2" xfId="0" applyFont="1" applyFill="1" applyBorder="1"/>
    <xf numFmtId="0" fontId="61" fillId="2" borderId="2" xfId="0" applyFont="1" applyFill="1" applyBorder="1" applyAlignment="1" applyProtection="1">
      <alignment horizontal="center"/>
      <protection locked="0"/>
    </xf>
    <xf numFmtId="0" fontId="76" fillId="9" borderId="2" xfId="0" applyFont="1" applyFill="1" applyBorder="1"/>
    <xf numFmtId="0" fontId="68" fillId="9" borderId="2" xfId="9" applyFont="1" applyFill="1" applyBorder="1" applyAlignment="1">
      <alignment wrapText="1"/>
    </xf>
    <xf numFmtId="164" fontId="65" fillId="2" borderId="2" xfId="5" applyFont="1" applyFill="1" applyBorder="1" applyAlignment="1" applyProtection="1">
      <alignment horizontal="center"/>
      <protection locked="0"/>
    </xf>
    <xf numFmtId="0" fontId="61" fillId="2" borderId="2" xfId="0" applyFont="1" applyFill="1" applyBorder="1"/>
    <xf numFmtId="164" fontId="61" fillId="2" borderId="2" xfId="5" applyFont="1" applyFill="1" applyBorder="1" applyAlignment="1" applyProtection="1">
      <alignment horizontal="center"/>
      <protection locked="0"/>
    </xf>
    <xf numFmtId="8" fontId="61" fillId="2" borderId="2" xfId="0" applyNumberFormat="1" applyFont="1" applyFill="1" applyBorder="1" applyProtection="1">
      <protection locked="0"/>
    </xf>
    <xf numFmtId="0" fontId="68" fillId="9" borderId="2" xfId="9" applyFont="1" applyFill="1" applyBorder="1" applyAlignment="1">
      <alignment horizontal="left" wrapText="1"/>
    </xf>
    <xf numFmtId="0" fontId="46" fillId="9" borderId="2" xfId="9" applyFont="1" applyFill="1" applyBorder="1" applyAlignment="1">
      <alignment horizontal="left" wrapText="1"/>
    </xf>
    <xf numFmtId="0" fontId="61" fillId="9" borderId="2" xfId="12" applyFont="1" applyFill="1" applyBorder="1" applyAlignment="1">
      <alignment horizontal="left" wrapText="1"/>
    </xf>
    <xf numFmtId="0" fontId="68" fillId="9" borderId="2" xfId="10" applyFont="1" applyFill="1" applyBorder="1" applyAlignment="1" applyProtection="1">
      <alignment horizontal="left" wrapText="1"/>
      <protection locked="0"/>
    </xf>
    <xf numFmtId="0" fontId="61" fillId="9" borderId="2" xfId="18" applyFont="1" applyFill="1" applyBorder="1" applyAlignment="1">
      <alignment horizontal="left" wrapText="1"/>
    </xf>
    <xf numFmtId="0" fontId="74" fillId="9" borderId="2" xfId="0" applyFont="1" applyFill="1" applyBorder="1" applyAlignment="1">
      <alignment horizontal="left" shrinkToFit="1"/>
    </xf>
    <xf numFmtId="0" fontId="46" fillId="9" borderId="2" xfId="9" applyFont="1" applyFill="1" applyBorder="1" applyAlignment="1">
      <alignment horizontal="center" wrapText="1"/>
    </xf>
    <xf numFmtId="164" fontId="61" fillId="9" borderId="2" xfId="5" applyFont="1" applyFill="1" applyBorder="1" applyAlignment="1" applyProtection="1">
      <alignment horizontal="center"/>
      <protection locked="0"/>
    </xf>
    <xf numFmtId="0" fontId="61" fillId="9" borderId="2" xfId="12" applyFont="1" applyFill="1" applyBorder="1" applyAlignment="1" applyProtection="1">
      <alignment horizontal="left" wrapText="1"/>
      <protection locked="0"/>
    </xf>
    <xf numFmtId="0" fontId="53" fillId="9" borderId="2" xfId="18" applyFont="1" applyFill="1" applyBorder="1" applyAlignment="1" applyProtection="1">
      <alignment wrapText="1"/>
      <protection locked="0"/>
    </xf>
    <xf numFmtId="0" fontId="68" fillId="0" borderId="2" xfId="9" applyFont="1" applyBorder="1" applyAlignment="1">
      <alignment wrapText="1"/>
    </xf>
    <xf numFmtId="0" fontId="76" fillId="10" borderId="2" xfId="0" applyFont="1" applyFill="1" applyBorder="1" applyAlignment="1" applyProtection="1">
      <alignment horizontal="center"/>
      <protection locked="0"/>
    </xf>
    <xf numFmtId="0" fontId="76" fillId="9" borderId="2" xfId="0" applyFont="1" applyFill="1" applyBorder="1" applyAlignment="1" applyProtection="1">
      <alignment horizontal="left"/>
      <protection locked="0"/>
    </xf>
    <xf numFmtId="164" fontId="76" fillId="9" borderId="2" xfId="5" applyFont="1" applyFill="1" applyBorder="1" applyAlignment="1" applyProtection="1">
      <alignment horizontal="center"/>
      <protection locked="0"/>
    </xf>
    <xf numFmtId="14" fontId="61" fillId="2" borderId="2" xfId="0" applyNumberFormat="1" applyFont="1" applyFill="1" applyBorder="1" applyAlignment="1" applyProtection="1">
      <alignment horizontal="center"/>
      <protection locked="0"/>
    </xf>
    <xf numFmtId="0" fontId="61" fillId="10" borderId="2" xfId="0" applyFont="1" applyFill="1" applyBorder="1" applyAlignment="1" applyProtection="1">
      <alignment horizontal="center" shrinkToFit="1"/>
      <protection locked="0"/>
    </xf>
    <xf numFmtId="0" fontId="61" fillId="10" borderId="2" xfId="0" applyFont="1" applyFill="1" applyBorder="1" applyAlignment="1" applyProtection="1">
      <alignment horizontal="center"/>
      <protection locked="0"/>
    </xf>
    <xf numFmtId="1" fontId="65" fillId="11" borderId="2" xfId="0" applyNumberFormat="1" applyFont="1" applyFill="1" applyBorder="1" applyAlignment="1">
      <alignment horizontal="center"/>
    </xf>
    <xf numFmtId="0" fontId="46" fillId="9" borderId="2" xfId="157" applyFont="1" applyFill="1" applyBorder="1" applyAlignment="1">
      <alignment wrapText="1"/>
    </xf>
    <xf numFmtId="0" fontId="104" fillId="9" borderId="2" xfId="9" applyFont="1" applyFill="1" applyBorder="1" applyAlignment="1">
      <alignment wrapText="1"/>
    </xf>
    <xf numFmtId="43" fontId="61" fillId="2" borderId="2" xfId="158" applyFont="1" applyFill="1" applyBorder="1" applyProtection="1">
      <protection locked="0"/>
    </xf>
    <xf numFmtId="0" fontId="39" fillId="2" borderId="2" xfId="0" applyFont="1" applyFill="1" applyBorder="1" applyProtection="1">
      <protection locked="0"/>
    </xf>
    <xf numFmtId="0" fontId="106" fillId="9" borderId="2" xfId="0" applyFont="1" applyFill="1" applyBorder="1" applyAlignment="1" applyProtection="1">
      <alignment horizontal="center"/>
      <protection locked="0"/>
    </xf>
    <xf numFmtId="0" fontId="107" fillId="9" borderId="2" xfId="12" applyFont="1" applyFill="1" applyBorder="1" applyAlignment="1" applyProtection="1">
      <alignment horizontal="left" wrapText="1"/>
      <protection locked="0"/>
    </xf>
    <xf numFmtId="0" fontId="107" fillId="9" borderId="2" xfId="13" applyFont="1" applyFill="1" applyBorder="1" applyAlignment="1" applyProtection="1">
      <alignment horizontal="left" wrapText="1"/>
      <protection locked="0"/>
    </xf>
    <xf numFmtId="0" fontId="107" fillId="9" borderId="2" xfId="11" applyFont="1" applyFill="1" applyBorder="1" applyAlignment="1" applyProtection="1">
      <alignment horizontal="left" wrapText="1"/>
      <protection locked="0"/>
    </xf>
    <xf numFmtId="0" fontId="106" fillId="9" borderId="2" xfId="0" applyFont="1" applyFill="1" applyBorder="1" applyAlignment="1" applyProtection="1">
      <alignment horizontal="left"/>
      <protection locked="0"/>
    </xf>
    <xf numFmtId="0" fontId="107" fillId="9" borderId="2" xfId="14" applyFont="1" applyFill="1" applyBorder="1" applyAlignment="1" applyProtection="1">
      <alignment horizontal="left" wrapText="1"/>
      <protection locked="0"/>
    </xf>
    <xf numFmtId="0" fontId="107" fillId="9" borderId="2" xfId="16" applyFont="1" applyFill="1" applyBorder="1" applyAlignment="1" applyProtection="1">
      <alignment horizontal="left" wrapText="1"/>
      <protection locked="0"/>
    </xf>
    <xf numFmtId="164" fontId="65" fillId="2" borderId="2" xfId="5" applyFont="1" applyFill="1" applyBorder="1" applyAlignment="1" applyProtection="1">
      <alignment horizontal="right"/>
      <protection locked="0"/>
    </xf>
    <xf numFmtId="0" fontId="61" fillId="9" borderId="2" xfId="0" applyFont="1" applyFill="1" applyBorder="1" applyProtection="1">
      <protection locked="0"/>
    </xf>
    <xf numFmtId="0" fontId="53" fillId="9" borderId="2" xfId="12" applyFont="1" applyFill="1" applyBorder="1" applyAlignment="1" applyProtection="1">
      <alignment wrapText="1"/>
      <protection locked="0"/>
    </xf>
    <xf numFmtId="0" fontId="65" fillId="13" borderId="2" xfId="0" applyFont="1" applyFill="1" applyBorder="1" applyAlignment="1" applyProtection="1">
      <alignment horizontal="center" shrinkToFit="1"/>
      <protection locked="0"/>
    </xf>
    <xf numFmtId="0" fontId="65" fillId="13" borderId="2" xfId="0" applyFont="1" applyFill="1" applyBorder="1" applyAlignment="1" applyProtection="1">
      <alignment horizontal="center"/>
      <protection locked="0"/>
    </xf>
    <xf numFmtId="0" fontId="65" fillId="11" borderId="2" xfId="1" applyFont="1" applyFill="1" applyBorder="1" applyAlignment="1" applyProtection="1">
      <alignment horizontal="center"/>
      <protection locked="0"/>
    </xf>
    <xf numFmtId="0" fontId="65" fillId="11" borderId="2" xfId="0" applyFont="1" applyFill="1" applyBorder="1" applyAlignment="1" applyProtection="1">
      <alignment horizontal="left" shrinkToFit="1"/>
      <protection locked="0"/>
    </xf>
    <xf numFmtId="0" fontId="65" fillId="11" borderId="2" xfId="0" applyFont="1" applyFill="1" applyBorder="1" applyAlignment="1" applyProtection="1">
      <alignment shrinkToFit="1"/>
      <protection locked="0"/>
    </xf>
    <xf numFmtId="0" fontId="65" fillId="11" borderId="2" xfId="0" applyFont="1" applyFill="1" applyBorder="1" applyProtection="1">
      <protection locked="0"/>
    </xf>
    <xf numFmtId="0" fontId="65" fillId="9" borderId="2" xfId="1" applyFont="1" applyFill="1" applyBorder="1" applyAlignment="1" applyProtection="1">
      <alignment horizontal="center" shrinkToFit="1"/>
      <protection locked="0"/>
    </xf>
    <xf numFmtId="0" fontId="65" fillId="11" borderId="2" xfId="1" applyFont="1" applyFill="1" applyBorder="1" applyAlignment="1" applyProtection="1">
      <alignment horizontal="center" shrinkToFit="1"/>
      <protection locked="0"/>
    </xf>
    <xf numFmtId="0" fontId="65" fillId="11" borderId="2" xfId="0" applyFont="1" applyFill="1" applyBorder="1" applyAlignment="1" applyProtection="1">
      <alignment horizontal="left"/>
      <protection locked="0"/>
    </xf>
    <xf numFmtId="0" fontId="76" fillId="9" borderId="2" xfId="1" applyFont="1" applyFill="1" applyBorder="1" applyAlignment="1" applyProtection="1">
      <alignment horizontal="center"/>
      <protection locked="0"/>
    </xf>
    <xf numFmtId="0" fontId="65" fillId="9" borderId="2" xfId="1" applyFont="1" applyFill="1" applyBorder="1" applyAlignment="1" applyProtection="1">
      <alignment horizontal="center"/>
      <protection locked="0"/>
    </xf>
    <xf numFmtId="0" fontId="65" fillId="11" borderId="2" xfId="0" applyFont="1" applyFill="1" applyBorder="1" applyAlignment="1" applyProtection="1">
      <alignment horizontal="left" vertical="center"/>
      <protection locked="0"/>
    </xf>
    <xf numFmtId="0" fontId="65" fillId="11" borderId="2" xfId="0" applyFont="1" applyFill="1" applyBorder="1" applyAlignment="1" applyProtection="1">
      <alignment horizontal="center"/>
      <protection locked="0"/>
    </xf>
    <xf numFmtId="0" fontId="65" fillId="11" borderId="2" xfId="0" quotePrefix="1" applyFont="1" applyFill="1" applyBorder="1" applyProtection="1">
      <protection locked="0"/>
    </xf>
    <xf numFmtId="11" fontId="65" fillId="11" borderId="2" xfId="0" applyNumberFormat="1" applyFont="1" applyFill="1" applyBorder="1" applyProtection="1">
      <protection locked="0"/>
    </xf>
    <xf numFmtId="0" fontId="110" fillId="9" borderId="2" xfId="9" applyFont="1" applyFill="1" applyBorder="1" applyAlignment="1">
      <alignment wrapText="1"/>
    </xf>
    <xf numFmtId="0" fontId="110" fillId="9" borderId="2" xfId="9" applyFont="1" applyFill="1" applyBorder="1" applyAlignment="1">
      <alignment horizontal="left" wrapText="1"/>
    </xf>
    <xf numFmtId="0" fontId="55" fillId="9" borderId="2" xfId="9" applyFont="1" applyFill="1" applyBorder="1" applyAlignment="1">
      <alignment wrapText="1"/>
    </xf>
    <xf numFmtId="0" fontId="111" fillId="9" borderId="2" xfId="12" applyFont="1" applyFill="1" applyBorder="1" applyAlignment="1">
      <alignment wrapText="1"/>
    </xf>
    <xf numFmtId="0" fontId="109" fillId="9" borderId="2" xfId="121" applyFont="1" applyFill="1" applyBorder="1" applyAlignment="1">
      <alignment horizontal="left" shrinkToFit="1"/>
    </xf>
    <xf numFmtId="0" fontId="110" fillId="9" borderId="2" xfId="157" applyFont="1" applyFill="1" applyBorder="1" applyAlignment="1">
      <alignment wrapText="1"/>
    </xf>
    <xf numFmtId="0" fontId="111" fillId="9" borderId="2" xfId="17" applyFont="1" applyFill="1" applyBorder="1" applyAlignment="1">
      <alignment wrapText="1"/>
    </xf>
    <xf numFmtId="14" fontId="109" fillId="9" borderId="2" xfId="121" applyNumberFormat="1" applyFont="1" applyFill="1" applyBorder="1" applyAlignment="1">
      <alignment shrinkToFit="1"/>
    </xf>
    <xf numFmtId="0" fontId="111" fillId="9" borderId="2" xfId="19" applyFont="1" applyFill="1" applyBorder="1" applyAlignment="1">
      <alignment shrinkToFit="1"/>
    </xf>
    <xf numFmtId="0" fontId="113" fillId="9" borderId="2" xfId="9" applyFont="1" applyFill="1" applyBorder="1" applyAlignment="1">
      <alignment wrapText="1"/>
    </xf>
    <xf numFmtId="0" fontId="114" fillId="9" borderId="2" xfId="9" applyFont="1" applyFill="1" applyBorder="1" applyAlignment="1">
      <alignment wrapText="1"/>
    </xf>
    <xf numFmtId="0" fontId="112" fillId="9" borderId="2" xfId="12" applyFont="1" applyFill="1" applyBorder="1" applyAlignment="1">
      <alignment wrapText="1"/>
    </xf>
    <xf numFmtId="0" fontId="53" fillId="9" borderId="2" xfId="9" applyFont="1" applyFill="1" applyBorder="1" applyAlignment="1">
      <alignment horizontal="left" wrapText="1"/>
    </xf>
    <xf numFmtId="0" fontId="114" fillId="9" borderId="2" xfId="9" applyFont="1" applyFill="1" applyBorder="1" applyAlignment="1">
      <alignment horizontal="left" wrapText="1"/>
    </xf>
    <xf numFmtId="0" fontId="109" fillId="9" borderId="2" xfId="12" applyFont="1" applyFill="1" applyBorder="1" applyAlignment="1">
      <alignment wrapText="1"/>
    </xf>
    <xf numFmtId="0" fontId="109" fillId="9" borderId="2" xfId="17" applyFont="1" applyFill="1" applyBorder="1" applyAlignment="1">
      <alignment wrapText="1"/>
    </xf>
    <xf numFmtId="0" fontId="114" fillId="9" borderId="2" xfId="22" applyFont="1" applyFill="1" applyBorder="1" applyAlignment="1">
      <alignment wrapText="1"/>
    </xf>
    <xf numFmtId="0" fontId="114" fillId="9" borderId="2" xfId="17" applyFont="1" applyFill="1" applyBorder="1" applyAlignment="1">
      <alignment wrapText="1"/>
    </xf>
    <xf numFmtId="14" fontId="65" fillId="0" borderId="2" xfId="0" applyNumberFormat="1" applyFont="1" applyBorder="1" applyAlignment="1" applyProtection="1">
      <alignment horizontal="center"/>
      <protection locked="0"/>
    </xf>
    <xf numFmtId="14" fontId="65" fillId="0" borderId="2" xfId="0" applyNumberFormat="1" applyFont="1" applyBorder="1" applyAlignment="1" applyProtection="1">
      <alignment horizontal="center" wrapText="1"/>
      <protection locked="0"/>
    </xf>
    <xf numFmtId="0" fontId="65" fillId="0" borderId="2" xfId="0" applyFont="1" applyBorder="1" applyAlignment="1" applyProtection="1">
      <alignment horizontal="left"/>
      <protection locked="0"/>
    </xf>
    <xf numFmtId="14" fontId="65" fillId="10" borderId="2" xfId="0" applyNumberFormat="1" applyFont="1" applyFill="1" applyBorder="1" applyAlignment="1" applyProtection="1">
      <alignment horizontal="center" shrinkToFit="1"/>
      <protection locked="0"/>
    </xf>
    <xf numFmtId="0" fontId="111" fillId="9" borderId="2" xfId="9" applyFont="1" applyFill="1" applyBorder="1" applyAlignment="1">
      <alignment wrapText="1"/>
    </xf>
    <xf numFmtId="0" fontId="111" fillId="9" borderId="2" xfId="9" applyFont="1" applyFill="1" applyBorder="1" applyAlignment="1">
      <alignment horizontal="left" wrapText="1"/>
    </xf>
    <xf numFmtId="0" fontId="46" fillId="9" borderId="2" xfId="160" applyFont="1" applyFill="1" applyBorder="1" applyAlignment="1">
      <alignment wrapText="1"/>
    </xf>
    <xf numFmtId="0" fontId="110" fillId="0" borderId="2" xfId="9" applyFont="1" applyBorder="1" applyAlignment="1">
      <alignment horizontal="left" wrapText="1"/>
    </xf>
    <xf numFmtId="0" fontId="46" fillId="0" borderId="2" xfId="160" applyFont="1" applyBorder="1" applyAlignment="1">
      <alignment wrapText="1"/>
    </xf>
    <xf numFmtId="0" fontId="65" fillId="11" borderId="2" xfId="0" applyFont="1" applyFill="1" applyBorder="1" applyAlignment="1">
      <alignment horizontal="left" shrinkToFit="1"/>
    </xf>
    <xf numFmtId="0" fontId="110" fillId="0" borderId="2" xfId="9" applyFont="1" applyBorder="1" applyAlignment="1">
      <alignment shrinkToFit="1"/>
    </xf>
    <xf numFmtId="0" fontId="53" fillId="9" borderId="2" xfId="160" applyFont="1" applyFill="1" applyBorder="1" applyAlignment="1">
      <alignment wrapText="1"/>
    </xf>
    <xf numFmtId="0" fontId="113" fillId="9" borderId="2" xfId="17" applyFont="1" applyFill="1" applyBorder="1" applyAlignment="1">
      <alignment wrapText="1"/>
    </xf>
    <xf numFmtId="14" fontId="65" fillId="2" borderId="2" xfId="0" applyNumberFormat="1" applyFont="1" applyFill="1" applyBorder="1" applyProtection="1">
      <protection locked="0"/>
    </xf>
    <xf numFmtId="0" fontId="55" fillId="9" borderId="2" xfId="160" applyFont="1" applyFill="1" applyBorder="1" applyAlignment="1">
      <alignment wrapText="1"/>
    </xf>
    <xf numFmtId="0" fontId="110" fillId="9" borderId="2" xfId="9" applyFont="1" applyFill="1" applyBorder="1" applyAlignment="1">
      <alignment shrinkToFit="1"/>
    </xf>
    <xf numFmtId="0" fontId="114" fillId="9" borderId="2" xfId="9" applyFont="1" applyFill="1" applyBorder="1" applyAlignment="1">
      <alignment shrinkToFit="1"/>
    </xf>
    <xf numFmtId="14" fontId="112" fillId="9" borderId="2" xfId="121" applyNumberFormat="1" applyFont="1" applyFill="1" applyBorder="1" applyAlignment="1">
      <alignment shrinkToFit="1"/>
    </xf>
    <xf numFmtId="0" fontId="68" fillId="9" borderId="2" xfId="160" applyFont="1" applyFill="1" applyBorder="1" applyAlignment="1">
      <alignment wrapText="1"/>
    </xf>
    <xf numFmtId="0" fontId="113" fillId="9" borderId="2" xfId="9" applyFont="1" applyFill="1" applyBorder="1" applyAlignment="1">
      <alignment horizontal="left" wrapText="1"/>
    </xf>
    <xf numFmtId="0" fontId="114" fillId="9" borderId="2" xfId="9" applyFont="1" applyFill="1" applyBorder="1" applyAlignment="1">
      <alignment horizontal="left" shrinkToFit="1"/>
    </xf>
    <xf numFmtId="0" fontId="112" fillId="9" borderId="2" xfId="12" applyFont="1" applyFill="1" applyBorder="1" applyAlignment="1">
      <alignment shrinkToFit="1"/>
    </xf>
    <xf numFmtId="0" fontId="110" fillId="9" borderId="2" xfId="160" applyFont="1" applyFill="1" applyBorder="1" applyAlignment="1">
      <alignment wrapText="1"/>
    </xf>
    <xf numFmtId="0" fontId="55" fillId="0" borderId="2" xfId="160" applyFont="1" applyBorder="1" applyAlignment="1">
      <alignment wrapText="1"/>
    </xf>
    <xf numFmtId="14" fontId="112" fillId="9" borderId="2" xfId="0" applyNumberFormat="1" applyFont="1" applyFill="1" applyBorder="1" applyAlignment="1">
      <alignment shrinkToFit="1"/>
    </xf>
    <xf numFmtId="0" fontId="56" fillId="9" borderId="2" xfId="121" applyFont="1" applyFill="1" applyBorder="1" applyAlignment="1">
      <alignment shrinkToFit="1"/>
    </xf>
    <xf numFmtId="0" fontId="109" fillId="9" borderId="2" xfId="12" applyFont="1" applyFill="1" applyBorder="1" applyAlignment="1">
      <alignment shrinkToFit="1"/>
    </xf>
    <xf numFmtId="0" fontId="114" fillId="9" borderId="2" xfId="9" applyFont="1" applyFill="1" applyBorder="1" applyAlignment="1">
      <alignment horizontal="center" wrapText="1"/>
    </xf>
    <xf numFmtId="0" fontId="61" fillId="0" borderId="2" xfId="0" applyFont="1" applyBorder="1" applyAlignment="1" applyProtection="1">
      <alignment horizontal="center"/>
      <protection locked="0"/>
    </xf>
    <xf numFmtId="0" fontId="61" fillId="2" borderId="2" xfId="0" applyFont="1" applyFill="1" applyBorder="1" applyAlignment="1" applyProtection="1">
      <alignment horizontal="left"/>
      <protection locked="0"/>
    </xf>
    <xf numFmtId="0" fontId="114" fillId="9" borderId="2" xfId="156" applyFont="1" applyFill="1" applyBorder="1" applyAlignment="1">
      <alignment horizontal="left" shrinkToFit="1"/>
    </xf>
    <xf numFmtId="0" fontId="65" fillId="9" borderId="2" xfId="17" applyFont="1" applyFill="1" applyBorder="1" applyAlignment="1" applyProtection="1">
      <alignment horizontal="left" wrapText="1"/>
      <protection locked="0"/>
    </xf>
    <xf numFmtId="0" fontId="65" fillId="0" borderId="2" xfId="0" applyFont="1" applyBorder="1" applyAlignment="1" applyProtection="1">
      <alignment horizontal="center" shrinkToFit="1"/>
      <protection locked="0"/>
    </xf>
    <xf numFmtId="0" fontId="58" fillId="9" borderId="2" xfId="0" applyFont="1" applyFill="1" applyBorder="1" applyAlignment="1" applyProtection="1">
      <alignment horizontal="center"/>
      <protection locked="0"/>
    </xf>
    <xf numFmtId="0" fontId="116" fillId="9" borderId="2" xfId="9" applyFont="1" applyFill="1" applyBorder="1" applyAlignment="1">
      <alignment wrapText="1"/>
    </xf>
    <xf numFmtId="0" fontId="65" fillId="9" borderId="2" xfId="16" applyFont="1" applyFill="1" applyBorder="1" applyAlignment="1" applyProtection="1">
      <alignment horizontal="left" wrapText="1"/>
      <protection locked="0"/>
    </xf>
    <xf numFmtId="0" fontId="46" fillId="0" borderId="2" xfId="9" applyFont="1" applyBorder="1" applyAlignment="1">
      <alignment horizontal="left" wrapText="1"/>
    </xf>
    <xf numFmtId="0" fontId="46" fillId="9" borderId="2" xfId="163" applyFont="1" applyFill="1" applyBorder="1" applyAlignment="1">
      <alignment wrapText="1"/>
    </xf>
    <xf numFmtId="0" fontId="53" fillId="9" borderId="2" xfId="163" applyFont="1" applyFill="1" applyBorder="1" applyAlignment="1">
      <alignment wrapText="1"/>
    </xf>
    <xf numFmtId="0" fontId="109" fillId="9" borderId="2" xfId="9" applyFont="1" applyFill="1" applyBorder="1" applyAlignment="1">
      <alignment wrapText="1"/>
    </xf>
    <xf numFmtId="0" fontId="114" fillId="9" borderId="2" xfId="160" applyFont="1" applyFill="1" applyBorder="1" applyAlignment="1">
      <alignment wrapText="1"/>
    </xf>
    <xf numFmtId="0" fontId="68" fillId="9" borderId="2" xfId="163" applyFont="1" applyFill="1" applyBorder="1" applyAlignment="1">
      <alignment wrapText="1"/>
    </xf>
    <xf numFmtId="0" fontId="65" fillId="2" borderId="2" xfId="0" applyFont="1" applyFill="1" applyBorder="1" applyAlignment="1" applyProtection="1">
      <alignment horizontal="center" vertical="center"/>
      <protection locked="0"/>
    </xf>
    <xf numFmtId="0" fontId="113" fillId="9" borderId="2" xfId="160" applyFont="1" applyFill="1" applyBorder="1" applyAlignment="1">
      <alignment wrapText="1"/>
    </xf>
    <xf numFmtId="0" fontId="112" fillId="9" borderId="2" xfId="9" applyFont="1" applyFill="1" applyBorder="1" applyAlignment="1">
      <alignment wrapText="1"/>
    </xf>
    <xf numFmtId="0" fontId="65" fillId="9" borderId="2" xfId="15" applyFont="1" applyFill="1" applyBorder="1" applyAlignment="1" applyProtection="1">
      <alignment wrapText="1"/>
      <protection locked="0"/>
    </xf>
    <xf numFmtId="14" fontId="35" fillId="9" borderId="2" xfId="0" applyNumberFormat="1" applyFont="1" applyFill="1" applyBorder="1" applyAlignment="1" applyProtection="1">
      <alignment horizontal="center"/>
      <protection locked="0"/>
    </xf>
    <xf numFmtId="14" fontId="35" fillId="9" borderId="2" xfId="0" applyNumberFormat="1" applyFont="1" applyFill="1" applyBorder="1" applyAlignment="1" applyProtection="1">
      <alignment horizontal="center" wrapText="1"/>
      <protection locked="0"/>
    </xf>
    <xf numFmtId="0" fontId="35" fillId="9" borderId="2" xfId="0" applyFont="1" applyFill="1" applyBorder="1" applyAlignment="1" applyProtection="1">
      <alignment horizontal="center"/>
      <protection locked="0"/>
    </xf>
    <xf numFmtId="0" fontId="35" fillId="2" borderId="2" xfId="0" applyFont="1" applyFill="1" applyBorder="1" applyAlignment="1" applyProtection="1">
      <alignment horizontal="center"/>
      <protection locked="0"/>
    </xf>
    <xf numFmtId="0" fontId="35" fillId="9" borderId="2" xfId="0" applyFont="1" applyFill="1" applyBorder="1" applyProtection="1">
      <protection locked="0"/>
    </xf>
    <xf numFmtId="164" fontId="35" fillId="2" borderId="2" xfId="5" applyFont="1" applyFill="1" applyBorder="1" applyAlignment="1" applyProtection="1">
      <alignment horizontal="center"/>
      <protection locked="0"/>
    </xf>
    <xf numFmtId="14" fontId="34" fillId="9" borderId="2" xfId="0" applyNumberFormat="1" applyFont="1" applyFill="1" applyBorder="1" applyAlignment="1" applyProtection="1">
      <alignment horizontal="center"/>
      <protection locked="0"/>
    </xf>
    <xf numFmtId="14" fontId="34" fillId="9" borderId="2" xfId="0" applyNumberFormat="1" applyFont="1" applyFill="1" applyBorder="1" applyAlignment="1" applyProtection="1">
      <alignment horizontal="center" wrapText="1"/>
      <protection locked="0"/>
    </xf>
    <xf numFmtId="0" fontId="33" fillId="9" borderId="2" xfId="0" applyFont="1" applyFill="1" applyBorder="1" applyAlignment="1" applyProtection="1">
      <alignment horizontal="center"/>
      <protection locked="0"/>
    </xf>
    <xf numFmtId="0" fontId="32" fillId="10" borderId="2" xfId="0" applyFont="1" applyFill="1" applyBorder="1" applyAlignment="1" applyProtection="1">
      <alignment horizontal="center" shrinkToFit="1"/>
      <protection locked="0"/>
    </xf>
    <xf numFmtId="14" fontId="32" fillId="9" borderId="2" xfId="0" applyNumberFormat="1" applyFont="1" applyFill="1" applyBorder="1" applyAlignment="1" applyProtection="1">
      <alignment horizontal="center"/>
      <protection locked="0"/>
    </xf>
    <xf numFmtId="14" fontId="32" fillId="9" borderId="2" xfId="0" applyNumberFormat="1" applyFont="1" applyFill="1" applyBorder="1" applyAlignment="1" applyProtection="1">
      <alignment horizontal="center" wrapText="1"/>
      <protection locked="0"/>
    </xf>
    <xf numFmtId="0" fontId="32" fillId="9" borderId="2" xfId="0" applyFont="1" applyFill="1" applyBorder="1" applyAlignment="1" applyProtection="1">
      <alignment horizontal="center"/>
      <protection locked="0"/>
    </xf>
    <xf numFmtId="0" fontId="32" fillId="2" borderId="2" xfId="0" applyFont="1" applyFill="1" applyBorder="1" applyAlignment="1" applyProtection="1">
      <alignment horizontal="center"/>
      <protection locked="0"/>
    </xf>
    <xf numFmtId="164" fontId="32" fillId="2" borderId="2" xfId="5" applyFont="1" applyFill="1" applyBorder="1" applyProtection="1">
      <protection locked="0"/>
    </xf>
    <xf numFmtId="14" fontId="31" fillId="9" borderId="2" xfId="0" applyNumberFormat="1" applyFont="1" applyFill="1" applyBorder="1" applyAlignment="1" applyProtection="1">
      <alignment horizontal="center"/>
      <protection locked="0"/>
    </xf>
    <xf numFmtId="0" fontId="111" fillId="9" borderId="2" xfId="9" applyFont="1" applyFill="1" applyBorder="1" applyAlignment="1">
      <alignment shrinkToFit="1"/>
    </xf>
    <xf numFmtId="14" fontId="30" fillId="9" borderId="2" xfId="0" applyNumberFormat="1" applyFont="1" applyFill="1" applyBorder="1" applyAlignment="1" applyProtection="1">
      <alignment horizontal="center"/>
      <protection locked="0"/>
    </xf>
    <xf numFmtId="0" fontId="117" fillId="2" borderId="2" xfId="0" applyFont="1" applyFill="1" applyBorder="1"/>
    <xf numFmtId="0" fontId="72" fillId="9" borderId="2" xfId="0" applyFont="1" applyFill="1" applyBorder="1" applyAlignment="1" applyProtection="1">
      <alignment horizontal="center"/>
      <protection locked="0"/>
    </xf>
    <xf numFmtId="0" fontId="72" fillId="2" borderId="2" xfId="0" applyFont="1" applyFill="1" applyBorder="1" applyAlignment="1" applyProtection="1">
      <alignment horizontal="center"/>
      <protection locked="0"/>
    </xf>
    <xf numFmtId="0" fontId="118" fillId="9" borderId="2" xfId="9" applyFont="1" applyFill="1" applyBorder="1" applyAlignment="1">
      <alignment shrinkToFit="1"/>
    </xf>
    <xf numFmtId="0" fontId="53" fillId="0" borderId="2" xfId="160" applyFont="1" applyBorder="1" applyAlignment="1">
      <alignment wrapText="1"/>
    </xf>
    <xf numFmtId="14" fontId="65" fillId="9" borderId="2" xfId="0" applyNumberFormat="1" applyFont="1" applyFill="1" applyBorder="1" applyAlignment="1" applyProtection="1">
      <alignment horizontal="left" wrapText="1"/>
      <protection locked="0"/>
    </xf>
    <xf numFmtId="49" fontId="0" fillId="0" borderId="22" xfId="0" applyNumberFormat="1" applyBorder="1"/>
    <xf numFmtId="0" fontId="76" fillId="10" borderId="2" xfId="0" applyFont="1" applyFill="1" applyBorder="1" applyAlignment="1" applyProtection="1">
      <alignment horizontal="center" shrinkToFit="1"/>
      <protection locked="0"/>
    </xf>
    <xf numFmtId="14" fontId="29" fillId="9" borderId="2" xfId="0" applyNumberFormat="1" applyFont="1" applyFill="1" applyBorder="1" applyAlignment="1" applyProtection="1">
      <alignment horizontal="center"/>
      <protection locked="0"/>
    </xf>
    <xf numFmtId="49" fontId="53" fillId="0" borderId="22" xfId="0" applyNumberFormat="1" applyFont="1" applyBorder="1"/>
    <xf numFmtId="14" fontId="28" fillId="9" borderId="2" xfId="0" applyNumberFormat="1" applyFont="1" applyFill="1" applyBorder="1" applyAlignment="1" applyProtection="1">
      <alignment horizontal="center"/>
      <protection locked="0"/>
    </xf>
    <xf numFmtId="0" fontId="72" fillId="11" borderId="2" xfId="3" applyFont="1" applyFill="1" applyBorder="1" applyAlignment="1">
      <alignment horizontal="center" vertical="top" wrapText="1"/>
    </xf>
    <xf numFmtId="0" fontId="72" fillId="11" borderId="2" xfId="3" applyFont="1" applyFill="1" applyBorder="1" applyAlignment="1" applyProtection="1">
      <alignment horizontal="center" vertical="top" wrapText="1"/>
      <protection locked="0"/>
    </xf>
    <xf numFmtId="0" fontId="72" fillId="11" borderId="2" xfId="3" applyFont="1" applyFill="1" applyBorder="1" applyAlignment="1">
      <alignment horizontal="center" vertical="top" shrinkToFit="1"/>
    </xf>
    <xf numFmtId="165" fontId="72" fillId="11" borderId="2" xfId="3" applyNumberFormat="1" applyFont="1" applyFill="1" applyBorder="1" applyAlignment="1">
      <alignment horizontal="center" vertical="top" wrapText="1"/>
    </xf>
    <xf numFmtId="0" fontId="72" fillId="11" borderId="2" xfId="0" applyFont="1" applyFill="1" applyBorder="1" applyAlignment="1">
      <alignment horizontal="center" vertical="top" wrapText="1"/>
    </xf>
    <xf numFmtId="0" fontId="72" fillId="9" borderId="2" xfId="0" applyFont="1" applyFill="1" applyBorder="1" applyAlignment="1">
      <alignment horizontal="center" vertical="top"/>
    </xf>
    <xf numFmtId="0" fontId="72" fillId="12" borderId="2" xfId="3" applyFont="1" applyFill="1" applyBorder="1" applyAlignment="1" applyProtection="1">
      <alignment horizontal="center" vertical="top" wrapText="1"/>
      <protection locked="0"/>
    </xf>
    <xf numFmtId="0" fontId="72" fillId="9" borderId="2" xfId="0" applyFont="1" applyFill="1" applyBorder="1" applyAlignment="1" applyProtection="1">
      <alignment horizontal="center" vertical="top" wrapText="1"/>
      <protection locked="0"/>
    </xf>
    <xf numFmtId="0" fontId="72" fillId="11" borderId="2" xfId="0" applyFont="1" applyFill="1" applyBorder="1" applyAlignment="1" applyProtection="1">
      <alignment horizontal="center" vertical="top" wrapText="1"/>
      <protection locked="0"/>
    </xf>
    <xf numFmtId="0" fontId="72" fillId="11" borderId="2" xfId="0" applyFont="1" applyFill="1" applyBorder="1" applyAlignment="1" applyProtection="1">
      <alignment horizontal="center" vertical="top" shrinkToFit="1"/>
      <protection locked="0"/>
    </xf>
    <xf numFmtId="49" fontId="42" fillId="0" borderId="22" xfId="0" applyNumberFormat="1" applyFont="1" applyBorder="1"/>
    <xf numFmtId="0" fontId="72" fillId="10" borderId="2" xfId="0" applyFont="1" applyFill="1" applyBorder="1" applyAlignment="1" applyProtection="1">
      <alignment horizontal="center" shrinkToFit="1"/>
      <protection locked="0"/>
    </xf>
    <xf numFmtId="0" fontId="65" fillId="9" borderId="2" xfId="2" applyFont="1" applyFill="1" applyBorder="1" applyAlignment="1" applyProtection="1">
      <alignment horizontal="center"/>
      <protection locked="0"/>
    </xf>
    <xf numFmtId="49" fontId="69" fillId="0" borderId="22" xfId="0" applyNumberFormat="1" applyFont="1" applyBorder="1"/>
    <xf numFmtId="14" fontId="27" fillId="9" borderId="2" xfId="0" applyNumberFormat="1" applyFont="1" applyFill="1" applyBorder="1" applyAlignment="1" applyProtection="1">
      <alignment horizontal="center"/>
      <protection locked="0"/>
    </xf>
    <xf numFmtId="164" fontId="26" fillId="2" borderId="2" xfId="5" applyFont="1" applyFill="1" applyBorder="1" applyProtection="1">
      <protection locked="0"/>
    </xf>
    <xf numFmtId="14" fontId="25" fillId="9" borderId="2" xfId="0" applyNumberFormat="1" applyFont="1" applyFill="1" applyBorder="1" applyAlignment="1" applyProtection="1">
      <alignment horizontal="center"/>
      <protection locked="0"/>
    </xf>
    <xf numFmtId="0" fontId="65" fillId="2" borderId="2" xfId="0" quotePrefix="1" applyFont="1" applyFill="1" applyBorder="1" applyProtection="1">
      <protection locked="0"/>
    </xf>
    <xf numFmtId="0" fontId="24" fillId="10" borderId="2" xfId="0" applyFont="1" applyFill="1" applyBorder="1" applyAlignment="1" applyProtection="1">
      <alignment horizontal="center"/>
      <protection locked="0"/>
    </xf>
    <xf numFmtId="0" fontId="24" fillId="2" borderId="2" xfId="0" applyFont="1" applyFill="1" applyBorder="1" applyAlignment="1" applyProtection="1">
      <alignment horizontal="center"/>
      <protection locked="0"/>
    </xf>
    <xf numFmtId="164" fontId="24" fillId="2" borderId="2" xfId="5" applyFont="1" applyFill="1" applyBorder="1" applyProtection="1">
      <protection locked="0"/>
    </xf>
    <xf numFmtId="14" fontId="24" fillId="9" borderId="2" xfId="0" applyNumberFormat="1" applyFont="1" applyFill="1" applyBorder="1" applyAlignment="1" applyProtection="1">
      <alignment horizontal="center"/>
      <protection locked="0"/>
    </xf>
    <xf numFmtId="14" fontId="24" fillId="9" borderId="2" xfId="0" applyNumberFormat="1" applyFont="1" applyFill="1" applyBorder="1" applyAlignment="1" applyProtection="1">
      <alignment horizontal="center" wrapText="1"/>
      <protection locked="0"/>
    </xf>
    <xf numFmtId="0" fontId="24" fillId="9" borderId="2" xfId="0" applyFont="1" applyFill="1" applyBorder="1" applyAlignment="1" applyProtection="1">
      <alignment horizontal="center"/>
      <protection locked="0"/>
    </xf>
    <xf numFmtId="0" fontId="70" fillId="9" borderId="2" xfId="160" applyFont="1" applyFill="1" applyBorder="1" applyAlignment="1">
      <alignment wrapText="1"/>
    </xf>
    <xf numFmtId="0" fontId="23" fillId="9" borderId="2" xfId="0" applyFont="1" applyFill="1" applyBorder="1" applyAlignment="1" applyProtection="1">
      <alignment horizontal="center"/>
      <protection locked="0"/>
    </xf>
    <xf numFmtId="0" fontId="65" fillId="9" borderId="22" xfId="0" applyFont="1" applyFill="1" applyBorder="1" applyAlignment="1" applyProtection="1">
      <alignment horizontal="center"/>
      <protection locked="0"/>
    </xf>
    <xf numFmtId="0" fontId="53" fillId="9" borderId="22" xfId="10" applyFont="1" applyFill="1" applyBorder="1" applyAlignment="1" applyProtection="1">
      <alignment wrapText="1"/>
      <protection locked="0"/>
    </xf>
    <xf numFmtId="166" fontId="65" fillId="2" borderId="2" xfId="0" applyNumberFormat="1" applyFont="1" applyFill="1" applyBorder="1" applyProtection="1">
      <protection locked="0"/>
    </xf>
    <xf numFmtId="0" fontId="22" fillId="10" borderId="2" xfId="2" applyFont="1" applyFill="1" applyBorder="1" applyAlignment="1">
      <alignment horizontal="center"/>
    </xf>
    <xf numFmtId="167" fontId="65" fillId="2" borderId="2" xfId="0" applyNumberFormat="1" applyFont="1" applyFill="1" applyBorder="1" applyProtection="1">
      <protection locked="0"/>
    </xf>
    <xf numFmtId="0" fontId="21" fillId="9" borderId="2" xfId="0" applyFont="1" applyFill="1" applyBorder="1" applyAlignment="1" applyProtection="1">
      <alignment horizontal="center"/>
      <protection locked="0"/>
    </xf>
    <xf numFmtId="0" fontId="21" fillId="2" borderId="2" xfId="0" applyFont="1" applyFill="1" applyBorder="1" applyProtection="1">
      <protection locked="0"/>
    </xf>
    <xf numFmtId="0" fontId="21" fillId="2" borderId="2" xfId="0" applyFont="1" applyFill="1" applyBorder="1" applyAlignment="1" applyProtection="1">
      <alignment horizontal="center"/>
      <protection locked="0"/>
    </xf>
    <xf numFmtId="164" fontId="21" fillId="2" borderId="2" xfId="5" applyFont="1" applyFill="1" applyBorder="1" applyProtection="1">
      <protection locked="0"/>
    </xf>
    <xf numFmtId="14" fontId="20" fillId="9" borderId="2" xfId="0" applyNumberFormat="1" applyFont="1" applyFill="1" applyBorder="1" applyAlignment="1" applyProtection="1">
      <alignment horizontal="center"/>
      <protection locked="0"/>
    </xf>
    <xf numFmtId="14" fontId="20" fillId="9" borderId="2" xfId="0" applyNumberFormat="1" applyFont="1" applyFill="1" applyBorder="1" applyAlignment="1" applyProtection="1">
      <alignment horizontal="center" wrapText="1"/>
      <protection locked="0"/>
    </xf>
    <xf numFmtId="164" fontId="61" fillId="9" borderId="2" xfId="5" applyFont="1" applyFill="1" applyBorder="1" applyProtection="1">
      <protection locked="0"/>
    </xf>
    <xf numFmtId="0" fontId="19" fillId="10" borderId="2" xfId="0" applyFont="1" applyFill="1" applyBorder="1" applyAlignment="1" applyProtection="1">
      <alignment horizontal="center" shrinkToFit="1"/>
      <protection locked="0"/>
    </xf>
    <xf numFmtId="14" fontId="19" fillId="9" borderId="2" xfId="0" applyNumberFormat="1" applyFont="1" applyFill="1" applyBorder="1" applyAlignment="1" applyProtection="1">
      <alignment horizontal="center"/>
      <protection locked="0"/>
    </xf>
    <xf numFmtId="14" fontId="19" fillId="9" borderId="2" xfId="0" applyNumberFormat="1" applyFont="1" applyFill="1" applyBorder="1" applyAlignment="1" applyProtection="1">
      <alignment horizontal="center" wrapText="1"/>
      <protection locked="0"/>
    </xf>
    <xf numFmtId="0" fontId="19" fillId="9" borderId="2" xfId="0" applyFont="1" applyFill="1" applyBorder="1" applyAlignment="1" applyProtection="1">
      <alignment horizontal="center"/>
      <protection locked="0"/>
    </xf>
    <xf numFmtId="0" fontId="19" fillId="2" borderId="2" xfId="0" applyFont="1" applyFill="1" applyBorder="1" applyProtection="1">
      <protection locked="0"/>
    </xf>
    <xf numFmtId="0" fontId="19" fillId="2" borderId="2" xfId="0" applyFont="1" applyFill="1" applyBorder="1" applyAlignment="1" applyProtection="1">
      <alignment horizontal="center"/>
      <protection locked="0"/>
    </xf>
    <xf numFmtId="164" fontId="19" fillId="2" borderId="2" xfId="5" applyFont="1" applyFill="1" applyBorder="1" applyProtection="1">
      <protection locked="0"/>
    </xf>
    <xf numFmtId="0" fontId="57" fillId="9" borderId="2" xfId="0" applyFont="1" applyFill="1" applyBorder="1" applyAlignment="1" applyProtection="1">
      <alignment horizontal="center"/>
      <protection locked="0"/>
    </xf>
    <xf numFmtId="2" fontId="65" fillId="2" borderId="2" xfId="0" applyNumberFormat="1" applyFont="1" applyFill="1" applyBorder="1" applyAlignment="1" applyProtection="1">
      <alignment horizontal="center"/>
      <protection locked="0"/>
    </xf>
    <xf numFmtId="2" fontId="65" fillId="2" borderId="2" xfId="0" applyNumberFormat="1" applyFont="1" applyFill="1" applyBorder="1" applyProtection="1">
      <protection locked="0"/>
    </xf>
    <xf numFmtId="0" fontId="109" fillId="9" borderId="2" xfId="22" applyFont="1" applyFill="1" applyBorder="1" applyAlignment="1">
      <alignment wrapText="1"/>
    </xf>
    <xf numFmtId="14" fontId="18" fillId="9" borderId="2" xfId="0" applyNumberFormat="1" applyFont="1" applyFill="1" applyBorder="1" applyAlignment="1" applyProtection="1">
      <alignment horizontal="center"/>
      <protection locked="0"/>
    </xf>
    <xf numFmtId="14" fontId="17" fillId="9" borderId="2" xfId="0" applyNumberFormat="1" applyFont="1" applyFill="1" applyBorder="1" applyAlignment="1" applyProtection="1">
      <alignment horizontal="center" wrapText="1"/>
      <protection locked="0"/>
    </xf>
    <xf numFmtId="0" fontId="17" fillId="9" borderId="2" xfId="0" applyFont="1" applyFill="1" applyBorder="1" applyAlignment="1" applyProtection="1">
      <alignment horizontal="center"/>
      <protection locked="0"/>
    </xf>
    <xf numFmtId="0" fontId="17" fillId="10" borderId="2" xfId="0" applyFont="1" applyFill="1" applyBorder="1" applyAlignment="1" applyProtection="1">
      <alignment horizontal="center" shrinkToFit="1"/>
      <protection locked="0"/>
    </xf>
    <xf numFmtId="0" fontId="17" fillId="2" borderId="2" xfId="0" applyFont="1" applyFill="1" applyBorder="1" applyAlignment="1" applyProtection="1">
      <alignment horizontal="center"/>
      <protection locked="0"/>
    </xf>
    <xf numFmtId="14" fontId="16" fillId="9" borderId="2" xfId="0" applyNumberFormat="1" applyFont="1" applyFill="1" applyBorder="1" applyAlignment="1" applyProtection="1">
      <alignment horizontal="center"/>
      <protection locked="0"/>
    </xf>
    <xf numFmtId="14" fontId="65" fillId="11" borderId="2" xfId="0" applyNumberFormat="1" applyFont="1" applyFill="1" applyBorder="1" applyAlignment="1">
      <alignment horizontal="center"/>
    </xf>
    <xf numFmtId="0" fontId="16" fillId="10" borderId="2" xfId="0" applyFont="1" applyFill="1" applyBorder="1" applyAlignment="1" applyProtection="1">
      <alignment horizontal="center" shrinkToFit="1"/>
      <protection locked="0"/>
    </xf>
    <xf numFmtId="0" fontId="16" fillId="9" borderId="2" xfId="0" applyFont="1" applyFill="1" applyBorder="1" applyAlignment="1" applyProtection="1">
      <alignment horizontal="center"/>
      <protection locked="0"/>
    </xf>
    <xf numFmtId="0" fontId="16" fillId="2" borderId="2" xfId="0" applyFont="1" applyFill="1" applyBorder="1" applyProtection="1">
      <protection locked="0"/>
    </xf>
    <xf numFmtId="0" fontId="16" fillId="2" borderId="2" xfId="0" applyFont="1" applyFill="1" applyBorder="1" applyAlignment="1" applyProtection="1">
      <alignment horizontal="center"/>
      <protection locked="0"/>
    </xf>
    <xf numFmtId="164" fontId="16" fillId="2" borderId="2" xfId="5" applyFont="1" applyFill="1" applyBorder="1" applyProtection="1">
      <protection locked="0"/>
    </xf>
    <xf numFmtId="0" fontId="65" fillId="11" borderId="2" xfId="4" applyFont="1" applyFill="1" applyBorder="1" applyAlignment="1">
      <alignment horizontal="center" shrinkToFit="1"/>
    </xf>
    <xf numFmtId="0" fontId="15" fillId="10" borderId="2" xfId="0" applyFont="1" applyFill="1" applyBorder="1" applyAlignment="1" applyProtection="1">
      <alignment horizontal="center"/>
      <protection locked="0"/>
    </xf>
    <xf numFmtId="0" fontId="15" fillId="9" borderId="2" xfId="0" applyFont="1" applyFill="1" applyBorder="1" applyAlignment="1" applyProtection="1">
      <alignment horizontal="center"/>
      <protection locked="0"/>
    </xf>
    <xf numFmtId="0" fontId="15" fillId="2" borderId="2" xfId="0" applyFont="1" applyFill="1" applyBorder="1" applyProtection="1">
      <protection locked="0"/>
    </xf>
    <xf numFmtId="0" fontId="15" fillId="2" borderId="2" xfId="0" applyFont="1" applyFill="1" applyBorder="1" applyAlignment="1" applyProtection="1">
      <alignment horizontal="center"/>
      <protection locked="0"/>
    </xf>
    <xf numFmtId="0" fontId="65" fillId="62" borderId="2" xfId="0" applyFont="1" applyFill="1" applyBorder="1" applyAlignment="1" applyProtection="1">
      <alignment horizontal="center" shrinkToFit="1"/>
      <protection locked="0"/>
    </xf>
    <xf numFmtId="0" fontId="65" fillId="62" borderId="2" xfId="0" applyFont="1" applyFill="1" applyBorder="1" applyAlignment="1" applyProtection="1">
      <alignment horizontal="center"/>
      <protection locked="0"/>
    </xf>
    <xf numFmtId="0" fontId="65" fillId="62" borderId="2" xfId="2" applyFont="1" applyFill="1" applyBorder="1" applyAlignment="1">
      <alignment horizontal="center"/>
    </xf>
    <xf numFmtId="0" fontId="14" fillId="10" borderId="2" xfId="0" applyFont="1" applyFill="1" applyBorder="1" applyAlignment="1" applyProtection="1">
      <alignment horizontal="center"/>
      <protection locked="0"/>
    </xf>
    <xf numFmtId="0" fontId="14" fillId="9" borderId="2" xfId="0" applyFont="1" applyFill="1" applyBorder="1" applyAlignment="1" applyProtection="1">
      <alignment horizontal="center"/>
      <protection locked="0"/>
    </xf>
    <xf numFmtId="0" fontId="14" fillId="2" borderId="2" xfId="0" applyFont="1" applyFill="1" applyBorder="1" applyAlignment="1" applyProtection="1">
      <alignment horizontal="center"/>
      <protection locked="0"/>
    </xf>
    <xf numFmtId="0" fontId="13" fillId="9" borderId="2" xfId="0" applyFont="1" applyFill="1" applyBorder="1" applyAlignment="1" applyProtection="1">
      <alignment horizontal="center"/>
      <protection locked="0"/>
    </xf>
    <xf numFmtId="0" fontId="13" fillId="2" borderId="2" xfId="0" applyFont="1" applyFill="1" applyBorder="1" applyAlignment="1" applyProtection="1">
      <alignment horizontal="center"/>
      <protection locked="0"/>
    </xf>
    <xf numFmtId="164" fontId="13" fillId="2" borderId="2" xfId="5" applyFont="1" applyFill="1" applyBorder="1" applyProtection="1">
      <protection locked="0"/>
    </xf>
    <xf numFmtId="0" fontId="12" fillId="10" borderId="2" xfId="0" applyFont="1" applyFill="1" applyBorder="1" applyAlignment="1" applyProtection="1">
      <alignment horizontal="center"/>
      <protection locked="0"/>
    </xf>
    <xf numFmtId="0" fontId="12" fillId="9" borderId="2" xfId="0" applyFont="1" applyFill="1" applyBorder="1" applyAlignment="1" applyProtection="1">
      <alignment horizontal="center"/>
      <protection locked="0"/>
    </xf>
    <xf numFmtId="0" fontId="12" fillId="2" borderId="2" xfId="0" applyFont="1" applyFill="1" applyBorder="1" applyAlignment="1" applyProtection="1">
      <alignment horizontal="center"/>
      <protection locked="0"/>
    </xf>
    <xf numFmtId="0" fontId="11" fillId="10" borderId="2" xfId="0" applyFont="1" applyFill="1" applyBorder="1" applyAlignment="1" applyProtection="1">
      <alignment horizontal="center"/>
      <protection locked="0"/>
    </xf>
    <xf numFmtId="0" fontId="11" fillId="9" borderId="2" xfId="0" applyFont="1" applyFill="1" applyBorder="1" applyAlignment="1" applyProtection="1">
      <alignment horizontal="center"/>
      <protection locked="0"/>
    </xf>
    <xf numFmtId="0" fontId="11" fillId="2" borderId="2" xfId="0" applyFont="1" applyFill="1" applyBorder="1" applyAlignment="1" applyProtection="1">
      <alignment horizontal="center"/>
      <protection locked="0"/>
    </xf>
    <xf numFmtId="166" fontId="65" fillId="2" borderId="2" xfId="0" applyNumberFormat="1" applyFont="1" applyFill="1" applyBorder="1" applyAlignment="1" applyProtection="1">
      <alignment horizontal="center"/>
      <protection locked="0"/>
    </xf>
    <xf numFmtId="49" fontId="0" fillId="0" borderId="2" xfId="0" applyNumberFormat="1" applyBorder="1"/>
    <xf numFmtId="0" fontId="10" fillId="10" borderId="2" xfId="0" applyFont="1" applyFill="1" applyBorder="1" applyAlignment="1" applyProtection="1">
      <alignment horizontal="center"/>
      <protection locked="0"/>
    </xf>
    <xf numFmtId="0" fontId="65" fillId="9" borderId="22" xfId="0" applyFont="1" applyFill="1" applyBorder="1" applyAlignment="1" applyProtection="1">
      <alignment horizontal="left"/>
      <protection locked="0"/>
    </xf>
    <xf numFmtId="49" fontId="53" fillId="9" borderId="22" xfId="0" applyNumberFormat="1" applyFont="1" applyFill="1" applyBorder="1"/>
    <xf numFmtId="49" fontId="115" fillId="0" borderId="22" xfId="0" applyNumberFormat="1" applyFont="1" applyBorder="1"/>
    <xf numFmtId="49" fontId="70" fillId="0" borderId="22" xfId="0" applyNumberFormat="1" applyFont="1" applyBorder="1"/>
    <xf numFmtId="49" fontId="0" fillId="0" borderId="22" xfId="0" applyNumberFormat="1" applyBorder="1" applyAlignment="1">
      <alignment shrinkToFit="1"/>
    </xf>
    <xf numFmtId="0" fontId="71" fillId="9" borderId="2" xfId="12" applyFont="1" applyFill="1" applyBorder="1" applyAlignment="1" applyProtection="1">
      <alignment wrapText="1"/>
      <protection locked="0"/>
    </xf>
    <xf numFmtId="0" fontId="61" fillId="9" borderId="2" xfId="21" applyFont="1" applyFill="1" applyBorder="1" applyAlignment="1" applyProtection="1">
      <alignment horizontal="left" shrinkToFit="1"/>
      <protection locked="0"/>
    </xf>
    <xf numFmtId="0" fontId="114" fillId="9" borderId="2" xfId="157" applyFont="1" applyFill="1" applyBorder="1" applyAlignment="1">
      <alignment wrapText="1"/>
    </xf>
    <xf numFmtId="0" fontId="53" fillId="9" borderId="2" xfId="160" applyFont="1" applyFill="1" applyBorder="1" applyAlignment="1">
      <alignment horizontal="left" wrapText="1"/>
    </xf>
    <xf numFmtId="0" fontId="68" fillId="9" borderId="2" xfId="22" applyFont="1" applyFill="1" applyBorder="1" applyAlignment="1">
      <alignment wrapText="1"/>
    </xf>
    <xf numFmtId="0" fontId="68" fillId="0" borderId="2" xfId="9" applyFont="1" applyBorder="1" applyAlignment="1" applyProtection="1">
      <alignment wrapText="1"/>
      <protection locked="0"/>
    </xf>
    <xf numFmtId="49" fontId="65" fillId="0" borderId="22" xfId="0" applyNumberFormat="1" applyFont="1" applyBorder="1"/>
    <xf numFmtId="0" fontId="9" fillId="2" borderId="2" xfId="0" applyFont="1" applyFill="1" applyBorder="1" applyAlignment="1" applyProtection="1">
      <alignment horizontal="center"/>
      <protection locked="0"/>
    </xf>
    <xf numFmtId="49" fontId="42" fillId="0" borderId="2" xfId="0" applyNumberFormat="1" applyFont="1" applyBorder="1"/>
    <xf numFmtId="0" fontId="8" fillId="2" borderId="2" xfId="0" applyFont="1" applyFill="1" applyBorder="1" applyAlignment="1" applyProtection="1">
      <alignment horizontal="center"/>
      <protection locked="0"/>
    </xf>
    <xf numFmtId="0" fontId="65" fillId="63" borderId="2" xfId="2" applyFont="1" applyFill="1" applyBorder="1" applyAlignment="1">
      <alignment horizontal="center"/>
    </xf>
    <xf numFmtId="0" fontId="9" fillId="9" borderId="2" xfId="0" applyFont="1" applyFill="1" applyBorder="1" applyAlignment="1" applyProtection="1">
      <alignment horizontal="left"/>
      <protection locked="0"/>
    </xf>
    <xf numFmtId="0" fontId="7" fillId="10" borderId="2" xfId="2" applyFont="1" applyFill="1" applyBorder="1" applyAlignment="1">
      <alignment horizontal="center"/>
    </xf>
    <xf numFmtId="0" fontId="7" fillId="11" borderId="2" xfId="1" applyFont="1" applyFill="1" applyBorder="1" applyAlignment="1" applyProtection="1">
      <alignment horizontal="center"/>
      <protection locked="0"/>
    </xf>
    <xf numFmtId="0" fontId="7" fillId="11" borderId="2" xfId="0" applyFont="1" applyFill="1" applyBorder="1" applyAlignment="1" applyProtection="1">
      <alignment horizontal="left" shrinkToFit="1"/>
      <protection locked="0"/>
    </xf>
    <xf numFmtId="0" fontId="7" fillId="11" borderId="2" xfId="0" applyFont="1" applyFill="1" applyBorder="1" applyAlignment="1" applyProtection="1">
      <alignment shrinkToFit="1"/>
      <protection locked="0"/>
    </xf>
    <xf numFmtId="0" fontId="7" fillId="11" borderId="2" xfId="23" applyFont="1" applyFill="1" applyBorder="1" applyAlignment="1">
      <alignment shrinkToFit="1"/>
    </xf>
    <xf numFmtId="165" fontId="7" fillId="11" borderId="2" xfId="0" applyNumberFormat="1" applyFont="1" applyFill="1" applyBorder="1" applyAlignment="1">
      <alignment horizontal="center" shrinkToFit="1"/>
    </xf>
    <xf numFmtId="0" fontId="7" fillId="11" borderId="2" xfId="0" applyFont="1" applyFill="1" applyBorder="1" applyAlignment="1">
      <alignment shrinkToFit="1"/>
    </xf>
    <xf numFmtId="0" fontId="7" fillId="11" borderId="2" xfId="0" applyFont="1" applyFill="1" applyBorder="1" applyAlignment="1">
      <alignment horizontal="center"/>
    </xf>
    <xf numFmtId="0" fontId="7" fillId="11" borderId="2" xfId="0" applyFont="1" applyFill="1" applyBorder="1" applyAlignment="1">
      <alignment horizontal="center" shrinkToFit="1"/>
    </xf>
    <xf numFmtId="0" fontId="7" fillId="11" borderId="2" xfId="0" applyFont="1" applyFill="1" applyBorder="1" applyAlignment="1">
      <alignment horizontal="left"/>
    </xf>
    <xf numFmtId="0" fontId="7" fillId="2" borderId="2" xfId="0" applyFont="1" applyFill="1" applyBorder="1" applyAlignment="1">
      <alignment horizontal="center"/>
    </xf>
    <xf numFmtId="0" fontId="7" fillId="9" borderId="2" xfId="0" applyFont="1" applyFill="1" applyBorder="1" applyAlignment="1">
      <alignment horizontal="center" shrinkToFit="1"/>
    </xf>
    <xf numFmtId="0" fontId="7" fillId="10" borderId="2" xfId="0" applyFont="1" applyFill="1" applyBorder="1" applyAlignment="1" applyProtection="1">
      <alignment horizontal="center" shrinkToFit="1"/>
      <protection locked="0"/>
    </xf>
    <xf numFmtId="14" fontId="7" fillId="9" borderId="2" xfId="0" applyNumberFormat="1" applyFont="1" applyFill="1" applyBorder="1" applyAlignment="1" applyProtection="1">
      <alignment horizontal="center" wrapText="1"/>
      <protection locked="0"/>
    </xf>
    <xf numFmtId="0" fontId="7" fillId="9" borderId="2" xfId="0" applyFont="1" applyFill="1" applyBorder="1" applyAlignment="1" applyProtection="1">
      <alignment horizontal="left"/>
      <protection locked="0"/>
    </xf>
    <xf numFmtId="0" fontId="7" fillId="9" borderId="2" xfId="0" applyFont="1" applyFill="1" applyBorder="1" applyAlignment="1" applyProtection="1">
      <alignment horizontal="center"/>
      <protection locked="0"/>
    </xf>
    <xf numFmtId="0" fontId="7" fillId="2" borderId="2" xfId="0" applyFont="1" applyFill="1" applyBorder="1" applyProtection="1">
      <protection locked="0"/>
    </xf>
    <xf numFmtId="0" fontId="7" fillId="2" borderId="2" xfId="0" applyFont="1" applyFill="1" applyBorder="1" applyAlignment="1" applyProtection="1">
      <alignment horizontal="center"/>
      <protection locked="0"/>
    </xf>
    <xf numFmtId="164" fontId="7" fillId="2" borderId="2" xfId="5" applyFont="1" applyFill="1" applyBorder="1" applyProtection="1">
      <protection locked="0"/>
    </xf>
    <xf numFmtId="0" fontId="7" fillId="2" borderId="2" xfId="0" applyFont="1" applyFill="1" applyBorder="1"/>
    <xf numFmtId="0" fontId="7" fillId="11" borderId="2" xfId="0" applyFont="1" applyFill="1" applyBorder="1" applyAlignment="1" applyProtection="1">
      <alignment horizontal="left"/>
      <protection locked="0"/>
    </xf>
    <xf numFmtId="0" fontId="7" fillId="11" borderId="2" xfId="23" applyFont="1" applyFill="1" applyBorder="1"/>
    <xf numFmtId="165" fontId="7" fillId="11" borderId="2" xfId="0" applyNumberFormat="1" applyFont="1" applyFill="1" applyBorder="1" applyAlignment="1">
      <alignment horizontal="center"/>
    </xf>
    <xf numFmtId="0" fontId="7" fillId="9" borderId="2" xfId="1" applyFont="1" applyFill="1" applyBorder="1" applyAlignment="1" applyProtection="1">
      <alignment horizontal="center"/>
      <protection locked="0"/>
    </xf>
    <xf numFmtId="0" fontId="7" fillId="9" borderId="2" xfId="0" applyFont="1" applyFill="1" applyBorder="1" applyProtection="1">
      <protection locked="0"/>
    </xf>
    <xf numFmtId="0" fontId="7" fillId="9" borderId="2" xfId="23" applyFont="1" applyFill="1" applyBorder="1"/>
    <xf numFmtId="165" fontId="7" fillId="9" borderId="2" xfId="0" applyNumberFormat="1" applyFont="1" applyFill="1" applyBorder="1" applyAlignment="1">
      <alignment horizontal="center"/>
    </xf>
    <xf numFmtId="0" fontId="7" fillId="9" borderId="2" xfId="0" applyFont="1" applyFill="1" applyBorder="1"/>
    <xf numFmtId="0" fontId="7" fillId="9" borderId="2" xfId="0" applyFont="1" applyFill="1" applyBorder="1" applyAlignment="1">
      <alignment horizontal="center"/>
    </xf>
    <xf numFmtId="0" fontId="7" fillId="9" borderId="2" xfId="0" applyFont="1" applyFill="1" applyBorder="1" applyAlignment="1">
      <alignment horizontal="left"/>
    </xf>
    <xf numFmtId="0" fontId="7" fillId="11" borderId="2" xfId="0" applyFont="1" applyFill="1" applyBorder="1" applyAlignment="1" applyProtection="1">
      <alignment horizontal="center"/>
      <protection locked="0"/>
    </xf>
    <xf numFmtId="0" fontId="7" fillId="11" borderId="2" xfId="0" applyFont="1" applyFill="1" applyBorder="1" applyProtection="1">
      <protection locked="0"/>
    </xf>
    <xf numFmtId="0" fontId="7" fillId="11" borderId="2" xfId="0" applyFont="1" applyFill="1" applyBorder="1"/>
    <xf numFmtId="0" fontId="7" fillId="11" borderId="2" xfId="1" applyFont="1" applyFill="1" applyBorder="1" applyAlignment="1" applyProtection="1">
      <alignment horizontal="center" shrinkToFit="1"/>
      <protection locked="0"/>
    </xf>
    <xf numFmtId="0" fontId="7" fillId="11" borderId="2" xfId="4" applyFont="1" applyFill="1" applyBorder="1" applyAlignment="1">
      <alignment horizontal="left" shrinkToFit="1"/>
    </xf>
    <xf numFmtId="14" fontId="6" fillId="9" borderId="2" xfId="0" applyNumberFormat="1" applyFont="1" applyFill="1" applyBorder="1" applyAlignment="1" applyProtection="1">
      <alignment horizontal="center"/>
      <protection locked="0"/>
    </xf>
    <xf numFmtId="0" fontId="5" fillId="10" borderId="2" xfId="0" applyFont="1" applyFill="1" applyBorder="1" applyAlignment="1" applyProtection="1">
      <alignment horizontal="center" shrinkToFit="1"/>
      <protection locked="0"/>
    </xf>
    <xf numFmtId="0" fontId="61" fillId="13" borderId="2" xfId="0" applyFont="1" applyFill="1" applyBorder="1" applyAlignment="1" applyProtection="1">
      <alignment horizontal="center" shrinkToFit="1"/>
      <protection locked="0"/>
    </xf>
    <xf numFmtId="14" fontId="65" fillId="13" borderId="2" xfId="0" applyNumberFormat="1" applyFont="1" applyFill="1" applyBorder="1" applyAlignment="1" applyProtection="1">
      <alignment horizontal="center" wrapText="1"/>
      <protection locked="0"/>
    </xf>
    <xf numFmtId="14" fontId="65" fillId="13" borderId="2" xfId="0" applyNumberFormat="1" applyFont="1" applyFill="1" applyBorder="1" applyAlignment="1" applyProtection="1">
      <alignment horizontal="center"/>
      <protection locked="0"/>
    </xf>
    <xf numFmtId="0" fontId="65" fillId="2" borderId="22" xfId="0" applyFont="1" applyFill="1" applyBorder="1" applyProtection="1">
      <protection locked="0"/>
    </xf>
    <xf numFmtId="49" fontId="53" fillId="0" borderId="22" xfId="165" applyNumberFormat="1" applyBorder="1"/>
    <xf numFmtId="49" fontId="65" fillId="9" borderId="22" xfId="0" applyNumberFormat="1" applyFont="1" applyFill="1" applyBorder="1"/>
    <xf numFmtId="49" fontId="42" fillId="9" borderId="22" xfId="0" applyNumberFormat="1" applyFont="1" applyFill="1" applyBorder="1"/>
    <xf numFmtId="49" fontId="42" fillId="0" borderId="22" xfId="0" applyNumberFormat="1" applyFont="1" applyBorder="1" applyAlignment="1">
      <alignment horizontal="center"/>
    </xf>
    <xf numFmtId="0" fontId="52" fillId="9" borderId="22" xfId="12" applyFont="1" applyFill="1" applyBorder="1" applyAlignment="1" applyProtection="1">
      <alignment wrapText="1"/>
      <protection locked="0"/>
    </xf>
    <xf numFmtId="49" fontId="69" fillId="0" borderId="2" xfId="0" applyNumberFormat="1" applyFont="1" applyBorder="1"/>
    <xf numFmtId="49" fontId="53" fillId="0" borderId="2" xfId="0" applyNumberFormat="1" applyFont="1" applyBorder="1"/>
    <xf numFmtId="0" fontId="114" fillId="9" borderId="22" xfId="9" applyFont="1" applyFill="1" applyBorder="1" applyAlignment="1">
      <alignment wrapText="1"/>
    </xf>
    <xf numFmtId="0" fontId="65" fillId="9" borderId="22" xfId="0" applyFont="1" applyFill="1" applyBorder="1" applyAlignment="1">
      <alignment horizontal="left" shrinkToFit="1"/>
    </xf>
    <xf numFmtId="49" fontId="65" fillId="0" borderId="2" xfId="0" applyNumberFormat="1" applyFont="1" applyBorder="1"/>
    <xf numFmtId="0" fontId="65" fillId="9" borderId="22" xfId="12" applyFont="1" applyFill="1" applyBorder="1" applyAlignment="1">
      <alignment wrapText="1"/>
    </xf>
    <xf numFmtId="0" fontId="66" fillId="9" borderId="22" xfId="17" applyFont="1" applyFill="1" applyBorder="1" applyAlignment="1">
      <alignment wrapText="1"/>
    </xf>
    <xf numFmtId="0" fontId="46" fillId="9" borderId="22" xfId="9" applyFont="1" applyFill="1" applyBorder="1" applyAlignment="1">
      <alignment wrapText="1"/>
    </xf>
    <xf numFmtId="0" fontId="65" fillId="10" borderId="2" xfId="0" applyFont="1" applyFill="1" applyBorder="1" applyAlignment="1">
      <alignment horizontal="center"/>
    </xf>
    <xf numFmtId="49" fontId="65" fillId="9" borderId="2" xfId="0" applyNumberFormat="1" applyFont="1" applyFill="1" applyBorder="1"/>
    <xf numFmtId="0" fontId="65" fillId="2" borderId="2" xfId="0" quotePrefix="1" applyFont="1" applyFill="1" applyBorder="1" applyAlignment="1">
      <alignment horizontal="center"/>
    </xf>
    <xf numFmtId="3" fontId="65" fillId="2" borderId="2" xfId="0" applyNumberFormat="1" applyFont="1" applyFill="1" applyBorder="1" applyAlignment="1">
      <alignment horizontal="center" shrinkToFit="1"/>
    </xf>
    <xf numFmtId="49" fontId="0" fillId="0" borderId="22" xfId="0" applyNumberFormat="1" applyBorder="1" applyAlignment="1">
      <alignment horizontal="center"/>
    </xf>
    <xf numFmtId="49" fontId="68" fillId="0" borderId="22" xfId="0" applyNumberFormat="1" applyFont="1" applyBorder="1"/>
    <xf numFmtId="49" fontId="61" fillId="0" borderId="22" xfId="0" applyNumberFormat="1" applyFont="1" applyBorder="1"/>
    <xf numFmtId="49" fontId="0" fillId="9" borderId="22" xfId="0" applyNumberFormat="1" applyFill="1" applyBorder="1"/>
    <xf numFmtId="0" fontId="65" fillId="9" borderId="2" xfId="17" applyFont="1" applyFill="1" applyBorder="1" applyAlignment="1" applyProtection="1">
      <alignment wrapText="1"/>
      <protection locked="0"/>
    </xf>
    <xf numFmtId="0" fontId="65" fillId="0" borderId="2" xfId="17" applyFont="1" applyBorder="1" applyAlignment="1" applyProtection="1">
      <alignment horizontal="left" wrapText="1"/>
      <protection locked="0"/>
    </xf>
    <xf numFmtId="49" fontId="119" fillId="0" borderId="22" xfId="164" applyNumberFormat="1" applyBorder="1"/>
    <xf numFmtId="0" fontId="108" fillId="9" borderId="2" xfId="12" applyFont="1" applyFill="1" applyBorder="1" applyAlignment="1" applyProtection="1">
      <alignment horizontal="left" wrapText="1"/>
      <protection locked="0"/>
    </xf>
    <xf numFmtId="0" fontId="113" fillId="9" borderId="1" xfId="9" applyFont="1" applyFill="1" applyBorder="1" applyAlignment="1">
      <alignment wrapText="1"/>
    </xf>
    <xf numFmtId="0" fontId="61" fillId="9" borderId="2" xfId="17" applyFont="1" applyFill="1" applyBorder="1" applyAlignment="1" applyProtection="1">
      <alignment wrapText="1"/>
      <protection locked="0"/>
    </xf>
    <xf numFmtId="49" fontId="53" fillId="0" borderId="5" xfId="0" applyNumberFormat="1" applyFont="1" applyBorder="1"/>
    <xf numFmtId="0" fontId="65" fillId="9" borderId="21" xfId="0" applyFont="1" applyFill="1" applyBorder="1" applyAlignment="1" applyProtection="1">
      <alignment horizontal="center"/>
      <protection locked="0"/>
    </xf>
    <xf numFmtId="0" fontId="0" fillId="0" borderId="22" xfId="0" applyBorder="1" applyAlignment="1">
      <alignment shrinkToFit="1"/>
    </xf>
    <xf numFmtId="49" fontId="53" fillId="0" borderId="22" xfId="0" applyNumberFormat="1" applyFont="1" applyBorder="1" applyAlignment="1">
      <alignment shrinkToFit="1"/>
    </xf>
    <xf numFmtId="49" fontId="0" fillId="9" borderId="22" xfId="0" applyNumberFormat="1" applyFill="1" applyBorder="1" applyAlignment="1">
      <alignment shrinkToFit="1"/>
    </xf>
    <xf numFmtId="0" fontId="42" fillId="0" borderId="22" xfId="0" applyFont="1" applyBorder="1" applyAlignment="1">
      <alignment shrinkToFit="1"/>
    </xf>
    <xf numFmtId="0" fontId="72" fillId="11" borderId="2" xfId="3" quotePrefix="1" applyFont="1" applyFill="1" applyBorder="1" applyAlignment="1">
      <alignment horizontal="center" vertical="top" wrapText="1"/>
    </xf>
    <xf numFmtId="0" fontId="4" fillId="10" borderId="2" xfId="0" applyFont="1" applyFill="1" applyBorder="1" applyAlignment="1" applyProtection="1">
      <alignment horizontal="center"/>
      <protection locked="0"/>
    </xf>
    <xf numFmtId="14" fontId="4" fillId="9" borderId="2" xfId="0" applyNumberFormat="1" applyFont="1" applyFill="1" applyBorder="1" applyAlignment="1" applyProtection="1">
      <alignment horizontal="center"/>
      <protection locked="0"/>
    </xf>
    <xf numFmtId="14" fontId="4" fillId="9" borderId="2" xfId="0" applyNumberFormat="1" applyFont="1" applyFill="1" applyBorder="1" applyAlignment="1" applyProtection="1">
      <alignment horizontal="center" wrapText="1"/>
      <protection locked="0"/>
    </xf>
    <xf numFmtId="0" fontId="4" fillId="9" borderId="2" xfId="0" applyFont="1" applyFill="1" applyBorder="1" applyAlignment="1" applyProtection="1">
      <alignment horizontal="center"/>
      <protection locked="0"/>
    </xf>
    <xf numFmtId="49" fontId="4" fillId="0" borderId="2" xfId="0" applyNumberFormat="1" applyFont="1" applyBorder="1"/>
    <xf numFmtId="0" fontId="4" fillId="2" borderId="2" xfId="0" applyFont="1" applyFill="1" applyBorder="1" applyAlignment="1" applyProtection="1">
      <alignment horizontal="center"/>
      <protection locked="0"/>
    </xf>
    <xf numFmtId="164" fontId="4" fillId="2" borderId="2" xfId="5" applyFont="1" applyFill="1" applyBorder="1" applyProtection="1">
      <protection locked="0"/>
    </xf>
    <xf numFmtId="0" fontId="4" fillId="2" borderId="2" xfId="0" applyFont="1" applyFill="1" applyBorder="1" applyProtection="1">
      <protection locked="0"/>
    </xf>
    <xf numFmtId="49" fontId="4" fillId="0" borderId="22" xfId="0" applyNumberFormat="1" applyFont="1" applyBorder="1"/>
    <xf numFmtId="0" fontId="70" fillId="9" borderId="2" xfId="12" applyFont="1" applyFill="1" applyBorder="1" applyAlignment="1" applyProtection="1">
      <alignment horizontal="center" wrapText="1"/>
      <protection locked="0"/>
    </xf>
    <xf numFmtId="167" fontId="4" fillId="2" borderId="2" xfId="0" applyNumberFormat="1" applyFont="1" applyFill="1" applyBorder="1" applyProtection="1">
      <protection locked="0"/>
    </xf>
    <xf numFmtId="0" fontId="120" fillId="0" borderId="0" xfId="0" applyFont="1" applyAlignment="1">
      <alignment shrinkToFit="1"/>
    </xf>
    <xf numFmtId="0" fontId="3" fillId="10" borderId="2" xfId="0" applyFont="1" applyFill="1" applyBorder="1" applyAlignment="1" applyProtection="1">
      <alignment horizontal="center" shrinkToFit="1"/>
      <protection locked="0"/>
    </xf>
    <xf numFmtId="0" fontId="3" fillId="9" borderId="2" xfId="0" applyFont="1" applyFill="1" applyBorder="1" applyAlignment="1" applyProtection="1">
      <alignment horizontal="center"/>
      <protection locked="0"/>
    </xf>
    <xf numFmtId="14" fontId="61" fillId="9" borderId="2" xfId="0" applyNumberFormat="1" applyFont="1" applyFill="1" applyBorder="1" applyAlignment="1" applyProtection="1">
      <alignment horizontal="center" wrapText="1"/>
      <protection locked="0"/>
    </xf>
    <xf numFmtId="0" fontId="2" fillId="10" borderId="2" xfId="0" applyFont="1" applyFill="1" applyBorder="1" applyAlignment="1" applyProtection="1">
      <alignment horizontal="center"/>
      <protection locked="0"/>
    </xf>
    <xf numFmtId="0" fontId="2" fillId="9" borderId="2" xfId="0" applyFont="1" applyFill="1" applyBorder="1" applyAlignment="1" applyProtection="1">
      <alignment horizontal="center"/>
      <protection locked="0"/>
    </xf>
    <xf numFmtId="0" fontId="2" fillId="2" borderId="2" xfId="0" applyFont="1" applyFill="1" applyBorder="1" applyAlignment="1" applyProtection="1">
      <alignment horizontal="center"/>
      <protection locked="0"/>
    </xf>
    <xf numFmtId="0" fontId="1" fillId="10" borderId="2" xfId="0" applyFont="1" applyFill="1" applyBorder="1" applyAlignment="1" applyProtection="1">
      <alignment horizontal="center"/>
      <protection locked="0"/>
    </xf>
    <xf numFmtId="0" fontId="1" fillId="9" borderId="2" xfId="0" applyFont="1" applyFill="1" applyBorder="1" applyAlignment="1" applyProtection="1">
      <alignment horizontal="center"/>
      <protection locked="0"/>
    </xf>
    <xf numFmtId="0" fontId="1" fillId="2" borderId="2" xfId="0" applyFont="1" applyFill="1" applyBorder="1" applyAlignment="1" applyProtection="1">
      <alignment horizontal="center"/>
      <protection locked="0"/>
    </xf>
  </cellXfs>
  <cellStyles count="166">
    <cellStyle name="20% - Ênfase1 2" xfId="25" xr:uid="{00000000-0005-0000-0000-000000000000}"/>
    <cellStyle name="20% - Ênfase1 3" xfId="26" xr:uid="{00000000-0005-0000-0000-000001000000}"/>
    <cellStyle name="20% - Ênfase1 4" xfId="27" xr:uid="{00000000-0005-0000-0000-000002000000}"/>
    <cellStyle name="20% - Ênfase2 2" xfId="28" xr:uid="{00000000-0005-0000-0000-000003000000}"/>
    <cellStyle name="20% - Ênfase2 3" xfId="29" xr:uid="{00000000-0005-0000-0000-000004000000}"/>
    <cellStyle name="20% - Ênfase2 4" xfId="30" xr:uid="{00000000-0005-0000-0000-000005000000}"/>
    <cellStyle name="20% - Ênfase3 2" xfId="31" xr:uid="{00000000-0005-0000-0000-000006000000}"/>
    <cellStyle name="20% - Ênfase3 3" xfId="32" xr:uid="{00000000-0005-0000-0000-000007000000}"/>
    <cellStyle name="20% - Ênfase3 4" xfId="33" xr:uid="{00000000-0005-0000-0000-000008000000}"/>
    <cellStyle name="20% - Ênfase4 2" xfId="34" xr:uid="{00000000-0005-0000-0000-000009000000}"/>
    <cellStyle name="20% - Ênfase4 3" xfId="35" xr:uid="{00000000-0005-0000-0000-00000A000000}"/>
    <cellStyle name="20% - Ênfase4 4" xfId="36" xr:uid="{00000000-0005-0000-0000-00000B000000}"/>
    <cellStyle name="20% - Ênfase5 2" xfId="37" xr:uid="{00000000-0005-0000-0000-00000C000000}"/>
    <cellStyle name="20% - Ênfase5 3" xfId="38" xr:uid="{00000000-0005-0000-0000-00000D000000}"/>
    <cellStyle name="20% - Ênfase5 4" xfId="39" xr:uid="{00000000-0005-0000-0000-00000E000000}"/>
    <cellStyle name="20% - Ênfase6 2" xfId="40" xr:uid="{00000000-0005-0000-0000-00000F000000}"/>
    <cellStyle name="20% - Ênfase6 3" xfId="41" xr:uid="{00000000-0005-0000-0000-000010000000}"/>
    <cellStyle name="20% - Ênfase6 4" xfId="42" xr:uid="{00000000-0005-0000-0000-000011000000}"/>
    <cellStyle name="40% - Ênfase1 2" xfId="43" xr:uid="{00000000-0005-0000-0000-000012000000}"/>
    <cellStyle name="40% - Ênfase1 3" xfId="44" xr:uid="{00000000-0005-0000-0000-000013000000}"/>
    <cellStyle name="40% - Ênfase1 4" xfId="45" xr:uid="{00000000-0005-0000-0000-000014000000}"/>
    <cellStyle name="40% - Ênfase2 2" xfId="46" xr:uid="{00000000-0005-0000-0000-000015000000}"/>
    <cellStyle name="40% - Ênfase2 3" xfId="47" xr:uid="{00000000-0005-0000-0000-000016000000}"/>
    <cellStyle name="40% - Ênfase2 4" xfId="48" xr:uid="{00000000-0005-0000-0000-000017000000}"/>
    <cellStyle name="40% - Ênfase3" xfId="1" builtinId="39"/>
    <cellStyle name="40% - Ênfase3 2" xfId="49" xr:uid="{00000000-0005-0000-0000-000019000000}"/>
    <cellStyle name="40% - Ênfase3 3" xfId="50" xr:uid="{00000000-0005-0000-0000-00001A000000}"/>
    <cellStyle name="40% - Ênfase3 4" xfId="51" xr:uid="{00000000-0005-0000-0000-00001B000000}"/>
    <cellStyle name="40% - Ênfase4 2" xfId="52" xr:uid="{00000000-0005-0000-0000-00001C000000}"/>
    <cellStyle name="40% - Ênfase4 3" xfId="53" xr:uid="{00000000-0005-0000-0000-00001D000000}"/>
    <cellStyle name="40% - Ênfase4 4" xfId="54" xr:uid="{00000000-0005-0000-0000-00001E000000}"/>
    <cellStyle name="40% - Ênfase5" xfId="2" builtinId="47"/>
    <cellStyle name="40% - Ênfase5 2" xfId="55" xr:uid="{00000000-0005-0000-0000-000020000000}"/>
    <cellStyle name="40% - Ênfase5 3" xfId="56" xr:uid="{00000000-0005-0000-0000-000021000000}"/>
    <cellStyle name="40% - Ênfase5 4" xfId="57" xr:uid="{00000000-0005-0000-0000-000022000000}"/>
    <cellStyle name="40% - Ênfase6 2" xfId="58" xr:uid="{00000000-0005-0000-0000-000023000000}"/>
    <cellStyle name="40% - Ênfase6 3" xfId="59" xr:uid="{00000000-0005-0000-0000-000024000000}"/>
    <cellStyle name="40% - Ênfase6 4" xfId="60" xr:uid="{00000000-0005-0000-0000-000025000000}"/>
    <cellStyle name="60% - Ênfase1 2" xfId="61" xr:uid="{00000000-0005-0000-0000-000026000000}"/>
    <cellStyle name="60% - Ênfase1 3" xfId="62" xr:uid="{00000000-0005-0000-0000-000027000000}"/>
    <cellStyle name="60% - Ênfase1 4" xfId="63" xr:uid="{00000000-0005-0000-0000-000028000000}"/>
    <cellStyle name="60% - Ênfase2 2" xfId="64" xr:uid="{00000000-0005-0000-0000-000029000000}"/>
    <cellStyle name="60% - Ênfase2 3" xfId="65" xr:uid="{00000000-0005-0000-0000-00002A000000}"/>
    <cellStyle name="60% - Ênfase2 4" xfId="66" xr:uid="{00000000-0005-0000-0000-00002B000000}"/>
    <cellStyle name="60% - Ênfase3 2" xfId="67" xr:uid="{00000000-0005-0000-0000-00002C000000}"/>
    <cellStyle name="60% - Ênfase3 3" xfId="68" xr:uid="{00000000-0005-0000-0000-00002D000000}"/>
    <cellStyle name="60% - Ênfase3 4" xfId="69" xr:uid="{00000000-0005-0000-0000-00002E000000}"/>
    <cellStyle name="60% - Ênfase4" xfId="3" builtinId="44"/>
    <cellStyle name="60% - Ênfase4 2" xfId="70" xr:uid="{00000000-0005-0000-0000-000030000000}"/>
    <cellStyle name="60% - Ênfase4 3" xfId="71" xr:uid="{00000000-0005-0000-0000-000031000000}"/>
    <cellStyle name="60% - Ênfase4 4" xfId="72" xr:uid="{00000000-0005-0000-0000-000032000000}"/>
    <cellStyle name="60% - Ênfase5 2" xfId="73" xr:uid="{00000000-0005-0000-0000-000033000000}"/>
    <cellStyle name="60% - Ênfase5 3" xfId="74" xr:uid="{00000000-0005-0000-0000-000034000000}"/>
    <cellStyle name="60% - Ênfase5 4" xfId="75" xr:uid="{00000000-0005-0000-0000-000035000000}"/>
    <cellStyle name="60% - Ênfase6 2" xfId="76" xr:uid="{00000000-0005-0000-0000-000036000000}"/>
    <cellStyle name="60% - Ênfase6 3" xfId="77" xr:uid="{00000000-0005-0000-0000-000037000000}"/>
    <cellStyle name="60% - Ênfase6 4" xfId="78" xr:uid="{00000000-0005-0000-0000-000038000000}"/>
    <cellStyle name="Bom 2" xfId="79" xr:uid="{00000000-0005-0000-0000-000039000000}"/>
    <cellStyle name="Bom 3" xfId="80" xr:uid="{00000000-0005-0000-0000-00003A000000}"/>
    <cellStyle name="Bom 4" xfId="81" xr:uid="{00000000-0005-0000-0000-00003B000000}"/>
    <cellStyle name="Cálculo 2" xfId="82" xr:uid="{00000000-0005-0000-0000-00003C000000}"/>
    <cellStyle name="Cálculo 3" xfId="83" xr:uid="{00000000-0005-0000-0000-00003D000000}"/>
    <cellStyle name="Cálculo 4" xfId="84" xr:uid="{00000000-0005-0000-0000-00003E000000}"/>
    <cellStyle name="Célula de Verificação" xfId="4" builtinId="23"/>
    <cellStyle name="Célula de Verificação 2" xfId="85" xr:uid="{00000000-0005-0000-0000-000040000000}"/>
    <cellStyle name="Célula de Verificação 3" xfId="86" xr:uid="{00000000-0005-0000-0000-000041000000}"/>
    <cellStyle name="Célula de Verificação 4" xfId="87" xr:uid="{00000000-0005-0000-0000-000042000000}"/>
    <cellStyle name="Célula Vinculada 2" xfId="88" xr:uid="{00000000-0005-0000-0000-000043000000}"/>
    <cellStyle name="Célula Vinculada 3" xfId="89" xr:uid="{00000000-0005-0000-0000-000044000000}"/>
    <cellStyle name="Célula Vinculada 4" xfId="90" xr:uid="{00000000-0005-0000-0000-000045000000}"/>
    <cellStyle name="Ênfase1 2" xfId="91" xr:uid="{00000000-0005-0000-0000-000046000000}"/>
    <cellStyle name="Ênfase1 3" xfId="92" xr:uid="{00000000-0005-0000-0000-000047000000}"/>
    <cellStyle name="Ênfase1 4" xfId="93" xr:uid="{00000000-0005-0000-0000-000048000000}"/>
    <cellStyle name="Ênfase2 2" xfId="94" xr:uid="{00000000-0005-0000-0000-000049000000}"/>
    <cellStyle name="Ênfase2 3" xfId="95" xr:uid="{00000000-0005-0000-0000-00004A000000}"/>
    <cellStyle name="Ênfase2 4" xfId="96" xr:uid="{00000000-0005-0000-0000-00004B000000}"/>
    <cellStyle name="Ênfase3 2" xfId="97" xr:uid="{00000000-0005-0000-0000-00004C000000}"/>
    <cellStyle name="Ênfase3 3" xfId="98" xr:uid="{00000000-0005-0000-0000-00004D000000}"/>
    <cellStyle name="Ênfase3 4" xfId="99" xr:uid="{00000000-0005-0000-0000-00004E000000}"/>
    <cellStyle name="Ênfase4 2" xfId="100" xr:uid="{00000000-0005-0000-0000-00004F000000}"/>
    <cellStyle name="Ênfase4 3" xfId="101" xr:uid="{00000000-0005-0000-0000-000050000000}"/>
    <cellStyle name="Ênfase4 4" xfId="102" xr:uid="{00000000-0005-0000-0000-000051000000}"/>
    <cellStyle name="Ênfase5 2" xfId="103" xr:uid="{00000000-0005-0000-0000-000052000000}"/>
    <cellStyle name="Ênfase5 3" xfId="104" xr:uid="{00000000-0005-0000-0000-000053000000}"/>
    <cellStyle name="Ênfase5 4" xfId="105" xr:uid="{00000000-0005-0000-0000-000054000000}"/>
    <cellStyle name="Ênfase6 2" xfId="106" xr:uid="{00000000-0005-0000-0000-000055000000}"/>
    <cellStyle name="Ênfase6 3" xfId="107" xr:uid="{00000000-0005-0000-0000-000056000000}"/>
    <cellStyle name="Ênfase6 4" xfId="108" xr:uid="{00000000-0005-0000-0000-000057000000}"/>
    <cellStyle name="Entrada 2" xfId="109" xr:uid="{00000000-0005-0000-0000-000058000000}"/>
    <cellStyle name="Entrada 3" xfId="110" xr:uid="{00000000-0005-0000-0000-000059000000}"/>
    <cellStyle name="Entrada 4" xfId="111" xr:uid="{00000000-0005-0000-0000-00005A000000}"/>
    <cellStyle name="Hiperlink 2" xfId="112" xr:uid="{00000000-0005-0000-0000-00005C000000}"/>
    <cellStyle name="Hiperlink 2 2" xfId="113" xr:uid="{00000000-0005-0000-0000-00005D000000}"/>
    <cellStyle name="Hiperlink 3" xfId="114" xr:uid="{00000000-0005-0000-0000-00005E000000}"/>
    <cellStyle name="Incorreto 2" xfId="115" xr:uid="{00000000-0005-0000-0000-00005F000000}"/>
    <cellStyle name="Incorreto 3" xfId="116" xr:uid="{00000000-0005-0000-0000-000060000000}"/>
    <cellStyle name="Incorreto 4" xfId="117" xr:uid="{00000000-0005-0000-0000-000061000000}"/>
    <cellStyle name="Moeda" xfId="5" builtinId="4"/>
    <cellStyle name="Neutra 2" xfId="118" xr:uid="{00000000-0005-0000-0000-000064000000}"/>
    <cellStyle name="Neutra 3" xfId="119" xr:uid="{00000000-0005-0000-0000-000065000000}"/>
    <cellStyle name="Neutra 4" xfId="120" xr:uid="{00000000-0005-0000-0000-000066000000}"/>
    <cellStyle name="Neutro" xfId="6" builtinId="28"/>
    <cellStyle name="Normal" xfId="0" builtinId="0"/>
    <cellStyle name="Normal 2" xfId="121" xr:uid="{00000000-0005-0000-0000-000068000000}"/>
    <cellStyle name="Normal 2 2" xfId="7" xr:uid="{00000000-0005-0000-0000-000069000000}"/>
    <cellStyle name="Normal 3" xfId="122" xr:uid="{00000000-0005-0000-0000-00006A000000}"/>
    <cellStyle name="Normal 3 2" xfId="123" xr:uid="{00000000-0005-0000-0000-00006B000000}"/>
    <cellStyle name="Normal 4" xfId="8" xr:uid="{00000000-0005-0000-0000-00006C000000}"/>
    <cellStyle name="Normal 4 2" xfId="24" xr:uid="{00000000-0005-0000-0000-00006D000000}"/>
    <cellStyle name="Normal 4 3" xfId="155" xr:uid="{00000000-0005-0000-0000-00006E000000}"/>
    <cellStyle name="Normal 4 4" xfId="159" xr:uid="{00000000-0005-0000-0000-00006F000000}"/>
    <cellStyle name="Normal 4 5" xfId="161" xr:uid="{00000000-0005-0000-0000-000070000000}"/>
    <cellStyle name="Normal 4 6" xfId="162" xr:uid="{00000000-0005-0000-0000-000071000000}"/>
    <cellStyle name="Normal 5" xfId="124" xr:uid="{00000000-0005-0000-0000-000072000000}"/>
    <cellStyle name="Normal 6" xfId="164" xr:uid="{08FD15A5-793F-4300-867A-D6268D4EDC70}"/>
    <cellStyle name="Normal 7" xfId="165" xr:uid="{ED18FE7A-297E-4479-ACFB-186AA2FF5B1E}"/>
    <cellStyle name="Normal_ETEc Rosa" xfId="9" xr:uid="{00000000-0005-0000-0000-000073000000}"/>
    <cellStyle name="Normal_ETEc Rosa_1" xfId="160" xr:uid="{00000000-0005-0000-0000-000074000000}"/>
    <cellStyle name="Normal_ETEc Rosa_2" xfId="163" xr:uid="{00000000-0005-0000-0000-000075000000}"/>
    <cellStyle name="Normal_FAT (2)" xfId="10" xr:uid="{00000000-0005-0000-0000-000076000000}"/>
    <cellStyle name="Normal_FAT (2)_1 2" xfId="11" xr:uid="{00000000-0005-0000-0000-000077000000}"/>
    <cellStyle name="Normal_FAT (3)_1" xfId="12" xr:uid="{00000000-0005-0000-0000-000079000000}"/>
    <cellStyle name="Normal_FAT alterado" xfId="13" xr:uid="{00000000-0005-0000-0000-00007B000000}"/>
    <cellStyle name="Normal_FAT Vaga Remanescente" xfId="14" xr:uid="{00000000-0005-0000-0000-00007D000000}"/>
    <cellStyle name="Normal_FAT_1 2" xfId="15" xr:uid="{00000000-0005-0000-0000-00007E000000}"/>
    <cellStyle name="Normal_FAT_2 2" xfId="16" xr:uid="{00000000-0005-0000-0000-00007F000000}"/>
    <cellStyle name="Normal_FAT_3" xfId="17" xr:uid="{00000000-0005-0000-0000-000080000000}"/>
    <cellStyle name="Normal_FAT_4" xfId="18" xr:uid="{00000000-0005-0000-0000-000082000000}"/>
    <cellStyle name="Normal_FATIvony" xfId="19" xr:uid="{00000000-0005-0000-0000-000083000000}"/>
    <cellStyle name="Normal_Geral_1_LISTAGEM 1_2007" xfId="20" xr:uid="{00000000-0005-0000-0000-000085000000}"/>
    <cellStyle name="Normal_Morungaba" xfId="156" xr:uid="{00000000-0005-0000-0000-000086000000}"/>
    <cellStyle name="Normal_Plan1" xfId="21" xr:uid="{00000000-0005-0000-0000-000088000000}"/>
    <cellStyle name="Normal_Vaga Remanescente" xfId="22" xr:uid="{00000000-0005-0000-0000-000089000000}"/>
    <cellStyle name="Normal_Vaga Remanescente_1" xfId="157" xr:uid="{00000000-0005-0000-0000-00008B000000}"/>
    <cellStyle name="Nota 2" xfId="125" xr:uid="{00000000-0005-0000-0000-00008D000000}"/>
    <cellStyle name="Nota 3" xfId="126" xr:uid="{00000000-0005-0000-0000-00008E000000}"/>
    <cellStyle name="Nota 4" xfId="127" xr:uid="{00000000-0005-0000-0000-00008F000000}"/>
    <cellStyle name="Saída 2" xfId="128" xr:uid="{00000000-0005-0000-0000-000090000000}"/>
    <cellStyle name="Saída 3" xfId="129" xr:uid="{00000000-0005-0000-0000-000091000000}"/>
    <cellStyle name="Saída 4" xfId="130" xr:uid="{00000000-0005-0000-0000-000092000000}"/>
    <cellStyle name="Texto de Aviso 2" xfId="131" xr:uid="{00000000-0005-0000-0000-000093000000}"/>
    <cellStyle name="Texto de Aviso 3" xfId="132" xr:uid="{00000000-0005-0000-0000-000094000000}"/>
    <cellStyle name="Texto de Aviso 4" xfId="133" xr:uid="{00000000-0005-0000-0000-000095000000}"/>
    <cellStyle name="Texto Explicativo 2" xfId="134" xr:uid="{00000000-0005-0000-0000-000096000000}"/>
    <cellStyle name="Texto Explicativo 3" xfId="135" xr:uid="{00000000-0005-0000-0000-000097000000}"/>
    <cellStyle name="Texto Explicativo 4" xfId="136" xr:uid="{00000000-0005-0000-0000-000098000000}"/>
    <cellStyle name="Título 1 2" xfId="137" xr:uid="{00000000-0005-0000-0000-000099000000}"/>
    <cellStyle name="Título 1 3" xfId="138" xr:uid="{00000000-0005-0000-0000-00009A000000}"/>
    <cellStyle name="Título 1 4" xfId="139" xr:uid="{00000000-0005-0000-0000-00009B000000}"/>
    <cellStyle name="Título 2 2" xfId="140" xr:uid="{00000000-0005-0000-0000-00009C000000}"/>
    <cellStyle name="Título 2 3" xfId="141" xr:uid="{00000000-0005-0000-0000-00009D000000}"/>
    <cellStyle name="Título 2 4" xfId="142" xr:uid="{00000000-0005-0000-0000-00009E000000}"/>
    <cellStyle name="Título 3" xfId="23" builtinId="18"/>
    <cellStyle name="Título 3 2" xfId="143" xr:uid="{00000000-0005-0000-0000-0000A0000000}"/>
    <cellStyle name="Título 3 3" xfId="144" xr:uid="{00000000-0005-0000-0000-0000A1000000}"/>
    <cellStyle name="Título 3 4" xfId="145" xr:uid="{00000000-0005-0000-0000-0000A2000000}"/>
    <cellStyle name="Título 4 2" xfId="146" xr:uid="{00000000-0005-0000-0000-0000A3000000}"/>
    <cellStyle name="Título 4 3" xfId="147" xr:uid="{00000000-0005-0000-0000-0000A4000000}"/>
    <cellStyle name="Título 4 4" xfId="148" xr:uid="{00000000-0005-0000-0000-0000A5000000}"/>
    <cellStyle name="Título 5" xfId="149" xr:uid="{00000000-0005-0000-0000-0000A6000000}"/>
    <cellStyle name="Título 6" xfId="150" xr:uid="{00000000-0005-0000-0000-0000A7000000}"/>
    <cellStyle name="Título 7" xfId="151" xr:uid="{00000000-0005-0000-0000-0000A8000000}"/>
    <cellStyle name="Total 2" xfId="152" xr:uid="{00000000-0005-0000-0000-0000A9000000}"/>
    <cellStyle name="Total 3" xfId="153" xr:uid="{00000000-0005-0000-0000-0000AA000000}"/>
    <cellStyle name="Total 4" xfId="154" xr:uid="{00000000-0005-0000-0000-0000AB000000}"/>
    <cellStyle name="Vírgula" xfId="158" builtinId="3"/>
  </cellStyles>
  <dxfs count="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T7865"/>
  <sheetViews>
    <sheetView tabSelected="1" zoomScaleNormal="100" workbookViewId="0">
      <pane xSplit="1" ySplit="1" topLeftCell="B38" activePane="bottomRight" state="frozenSplit"/>
      <selection pane="topRight" activeCell="E1" sqref="E1"/>
      <selection pane="bottomLeft" activeCell="A16" sqref="A16"/>
      <selection pane="bottomRight" activeCell="C7" sqref="C7"/>
    </sheetView>
  </sheetViews>
  <sheetFormatPr defaultRowHeight="15" customHeight="1" x14ac:dyDescent="0.25"/>
  <cols>
    <col min="1" max="1" width="10.42578125" style="135" customWidth="1"/>
    <col min="2" max="2" width="8.85546875" style="215" customWidth="1"/>
    <col min="3" max="3" width="18" style="211" customWidth="1"/>
    <col min="4" max="4" width="39.42578125" style="208" customWidth="1"/>
    <col min="5" max="5" width="90.5703125" style="95" customWidth="1"/>
    <col min="6" max="6" width="11.42578125" style="115" customWidth="1"/>
    <col min="7" max="7" width="27.5703125" style="105" customWidth="1"/>
    <col min="8" max="8" width="18.42578125" style="105" customWidth="1"/>
    <col min="9" max="9" width="6.7109375" style="97" customWidth="1"/>
    <col min="10" max="10" width="12" style="97" customWidth="1"/>
    <col min="11" max="11" width="7.85546875" style="97" customWidth="1"/>
    <col min="12" max="12" width="39" style="106" customWidth="1"/>
    <col min="13" max="13" width="15.85546875" style="102" customWidth="1"/>
    <col min="14" max="14" width="12" style="102" customWidth="1"/>
    <col min="15" max="15" width="9.140625" style="102" customWidth="1"/>
    <col min="16" max="16" width="59.140625" style="13" customWidth="1"/>
    <col min="17" max="17" width="16.7109375" style="21" customWidth="1"/>
    <col min="18" max="18" width="15.42578125" style="25" customWidth="1"/>
    <col min="19" max="19" width="14.28515625" style="25" customWidth="1"/>
    <col min="20" max="20" width="8.140625" style="26" customWidth="1"/>
    <col min="21" max="21" width="47.7109375" style="30" customWidth="1"/>
    <col min="22" max="22" width="10" style="26" customWidth="1"/>
    <col min="23" max="23" width="36.42578125" style="63" customWidth="1"/>
    <col min="24" max="24" width="13.85546875" style="63" customWidth="1"/>
    <col min="25" max="25" width="13.7109375" style="58" customWidth="1"/>
    <col min="26" max="26" width="14.42578125" style="58" customWidth="1"/>
    <col min="27" max="27" width="19.28515625" style="63" customWidth="1"/>
    <col min="28" max="28" width="41.28515625" style="58" customWidth="1"/>
    <col min="29" max="16384" width="9.140625" style="9"/>
  </cols>
  <sheetData>
    <row r="1" spans="1:28" s="14" customFormat="1" ht="48" customHeight="1" x14ac:dyDescent="0.2">
      <c r="A1" s="486" t="s">
        <v>18745</v>
      </c>
      <c r="B1" s="312" t="s">
        <v>3934</v>
      </c>
      <c r="C1" s="312" t="s">
        <v>832</v>
      </c>
      <c r="D1" s="312" t="s">
        <v>8418</v>
      </c>
      <c r="E1" s="313" t="s">
        <v>651</v>
      </c>
      <c r="F1" s="314" t="s">
        <v>2333</v>
      </c>
      <c r="G1" s="311" t="s">
        <v>874</v>
      </c>
      <c r="H1" s="311" t="s">
        <v>875</v>
      </c>
      <c r="I1" s="311" t="s">
        <v>876</v>
      </c>
      <c r="J1" s="311" t="s">
        <v>2589</v>
      </c>
      <c r="K1" s="311" t="s">
        <v>3607</v>
      </c>
      <c r="L1" s="311" t="s">
        <v>3605</v>
      </c>
      <c r="M1" s="315" t="s">
        <v>5538</v>
      </c>
      <c r="N1" s="315" t="s">
        <v>13906</v>
      </c>
      <c r="O1" s="315" t="s">
        <v>13174</v>
      </c>
      <c r="P1" s="316" t="s">
        <v>12441</v>
      </c>
      <c r="Q1" s="317" t="s">
        <v>7425</v>
      </c>
      <c r="R1" s="318" t="s">
        <v>12368</v>
      </c>
      <c r="S1" s="318" t="s">
        <v>7424</v>
      </c>
      <c r="T1" s="318" t="s">
        <v>12289</v>
      </c>
      <c r="U1" s="318" t="s">
        <v>16299</v>
      </c>
      <c r="V1" s="318" t="s">
        <v>18573</v>
      </c>
      <c r="W1" s="319" t="s">
        <v>10282</v>
      </c>
      <c r="X1" s="319" t="s">
        <v>8272</v>
      </c>
      <c r="Y1" s="319" t="s">
        <v>13297</v>
      </c>
      <c r="Z1" s="319" t="s">
        <v>12110</v>
      </c>
      <c r="AA1" s="320" t="s">
        <v>12353</v>
      </c>
      <c r="AB1" s="319" t="s">
        <v>17706</v>
      </c>
    </row>
    <row r="2" spans="1:28" s="8" customFormat="1" ht="15" customHeight="1" x14ac:dyDescent="0.25">
      <c r="A2" s="94">
        <v>1</v>
      </c>
      <c r="B2" s="205">
        <v>4715</v>
      </c>
      <c r="C2" s="206" t="s">
        <v>2611</v>
      </c>
      <c r="D2" s="207" t="s">
        <v>652</v>
      </c>
      <c r="E2" s="101" t="s">
        <v>3281</v>
      </c>
      <c r="F2" s="96">
        <v>38954</v>
      </c>
      <c r="G2" s="95" t="s">
        <v>3280</v>
      </c>
      <c r="H2" s="95" t="s">
        <v>1529</v>
      </c>
      <c r="I2" s="97">
        <v>2002</v>
      </c>
      <c r="J2" s="98" t="s">
        <v>1322</v>
      </c>
      <c r="K2" s="97">
        <v>1272</v>
      </c>
      <c r="L2" s="99" t="s">
        <v>3606</v>
      </c>
      <c r="M2" s="10">
        <v>658</v>
      </c>
      <c r="N2" s="10">
        <v>4</v>
      </c>
      <c r="O2" s="100" t="s">
        <v>13020</v>
      </c>
      <c r="P2" s="13" t="s">
        <v>3606</v>
      </c>
      <c r="Q2" s="19"/>
      <c r="R2" s="26" t="s">
        <v>7834</v>
      </c>
      <c r="S2" s="28" t="e">
        <f t="shared" ref="S2:S12" si="0">R2+7</f>
        <v>#VALUE!</v>
      </c>
      <c r="T2" s="29"/>
      <c r="U2" s="29"/>
      <c r="V2" s="29"/>
      <c r="W2" s="64"/>
      <c r="X2" s="64"/>
      <c r="Y2" s="72"/>
      <c r="Z2" s="64"/>
      <c r="AA2" s="72"/>
      <c r="AB2" s="64"/>
    </row>
    <row r="3" spans="1:28" ht="15" customHeight="1" x14ac:dyDescent="0.25">
      <c r="A3" s="94">
        <v>2</v>
      </c>
      <c r="B3" s="205">
        <v>4372</v>
      </c>
      <c r="C3" s="206" t="s">
        <v>2611</v>
      </c>
      <c r="D3" s="207" t="s">
        <v>652</v>
      </c>
      <c r="E3" s="101" t="s">
        <v>12631</v>
      </c>
      <c r="F3" s="96">
        <v>38113</v>
      </c>
      <c r="G3" s="95" t="s">
        <v>3280</v>
      </c>
      <c r="H3" s="95" t="s">
        <v>1529</v>
      </c>
      <c r="I3" s="97">
        <v>2000</v>
      </c>
      <c r="J3" s="98" t="s">
        <v>1322</v>
      </c>
      <c r="K3" s="97">
        <v>1271</v>
      </c>
      <c r="L3" s="99" t="s">
        <v>3606</v>
      </c>
      <c r="M3" s="102">
        <v>658</v>
      </c>
      <c r="N3" s="10">
        <v>4</v>
      </c>
      <c r="O3" s="102" t="s">
        <v>13018</v>
      </c>
      <c r="P3" s="13" t="s">
        <v>12430</v>
      </c>
      <c r="Q3" s="19"/>
      <c r="R3" s="26" t="s">
        <v>7834</v>
      </c>
      <c r="S3" s="28" t="e">
        <f t="shared" si="0"/>
        <v>#VALUE!</v>
      </c>
      <c r="U3" s="31"/>
      <c r="W3" s="58"/>
      <c r="X3" s="58"/>
      <c r="Y3" s="63"/>
    </row>
    <row r="4" spans="1:28" ht="15" customHeight="1" x14ac:dyDescent="0.25">
      <c r="A4" s="103">
        <v>3</v>
      </c>
      <c r="B4" s="205"/>
      <c r="C4" s="206" t="s">
        <v>2611</v>
      </c>
      <c r="D4" s="207" t="s">
        <v>652</v>
      </c>
      <c r="E4" s="101" t="s">
        <v>12632</v>
      </c>
      <c r="F4" s="96"/>
      <c r="G4" s="95" t="s">
        <v>3280</v>
      </c>
      <c r="H4" s="95" t="s">
        <v>1529</v>
      </c>
      <c r="I4" s="97">
        <v>2000</v>
      </c>
      <c r="J4" s="98" t="s">
        <v>1322</v>
      </c>
      <c r="K4" s="97">
        <v>1273</v>
      </c>
      <c r="L4" s="99"/>
      <c r="M4" s="10"/>
      <c r="N4" s="10"/>
      <c r="O4" s="10"/>
      <c r="Q4" s="203" t="s">
        <v>14300</v>
      </c>
      <c r="R4" s="26" t="s">
        <v>7834</v>
      </c>
      <c r="S4" s="28" t="e">
        <f t="shared" si="0"/>
        <v>#VALUE!</v>
      </c>
      <c r="U4" s="26"/>
      <c r="W4" s="58"/>
      <c r="X4" s="58"/>
      <c r="Y4" s="63"/>
    </row>
    <row r="5" spans="1:28" ht="15" customHeight="1" x14ac:dyDescent="0.25">
      <c r="A5" s="94">
        <v>4</v>
      </c>
      <c r="B5" s="205"/>
      <c r="C5" s="206" t="s">
        <v>2611</v>
      </c>
      <c r="D5" s="207" t="s">
        <v>652</v>
      </c>
      <c r="E5" s="101" t="s">
        <v>14830</v>
      </c>
      <c r="F5" s="96"/>
      <c r="G5" s="95" t="s">
        <v>1528</v>
      </c>
      <c r="H5" s="95" t="s">
        <v>1529</v>
      </c>
      <c r="I5" s="97">
        <v>1999</v>
      </c>
      <c r="J5" s="98" t="s">
        <v>1322</v>
      </c>
      <c r="K5" s="97">
        <v>1270</v>
      </c>
      <c r="L5" s="99" t="s">
        <v>3606</v>
      </c>
      <c r="M5" s="102">
        <v>658</v>
      </c>
      <c r="N5" s="10">
        <v>4</v>
      </c>
      <c r="O5" s="102" t="s">
        <v>9730</v>
      </c>
      <c r="P5" s="13" t="s">
        <v>15239</v>
      </c>
      <c r="Q5" s="19"/>
      <c r="R5" s="26" t="s">
        <v>7834</v>
      </c>
      <c r="S5" s="28" t="e">
        <f t="shared" si="0"/>
        <v>#VALUE!</v>
      </c>
      <c r="U5" s="76"/>
      <c r="W5" s="58"/>
      <c r="Y5" s="63"/>
    </row>
    <row r="6" spans="1:28" ht="15" customHeight="1" x14ac:dyDescent="0.25">
      <c r="A6" s="94">
        <v>5</v>
      </c>
      <c r="B6" s="205">
        <v>5147</v>
      </c>
      <c r="C6" s="206" t="s">
        <v>2611</v>
      </c>
      <c r="D6" s="207" t="s">
        <v>652</v>
      </c>
      <c r="E6" s="101" t="s">
        <v>11757</v>
      </c>
      <c r="F6" s="96">
        <v>39507</v>
      </c>
      <c r="G6" s="95" t="s">
        <v>3280</v>
      </c>
      <c r="H6" s="95" t="s">
        <v>1529</v>
      </c>
      <c r="I6" s="97">
        <v>2003</v>
      </c>
      <c r="J6" s="98" t="s">
        <v>1322</v>
      </c>
      <c r="K6" s="97">
        <v>2797</v>
      </c>
      <c r="L6" s="99" t="s">
        <v>3606</v>
      </c>
      <c r="M6" s="102">
        <v>658</v>
      </c>
      <c r="N6" s="10">
        <v>4</v>
      </c>
      <c r="O6" s="102" t="s">
        <v>13018</v>
      </c>
      <c r="P6" s="13" t="s">
        <v>12467</v>
      </c>
      <c r="Q6" s="19"/>
      <c r="R6" s="26" t="s">
        <v>7834</v>
      </c>
      <c r="S6" s="28" t="e">
        <f t="shared" si="0"/>
        <v>#VALUE!</v>
      </c>
      <c r="W6" s="58"/>
      <c r="Y6" s="63"/>
      <c r="Z6" s="73"/>
    </row>
    <row r="7" spans="1:28" ht="15" customHeight="1" x14ac:dyDescent="0.25">
      <c r="A7" s="94">
        <v>6</v>
      </c>
      <c r="B7" s="205">
        <v>5148</v>
      </c>
      <c r="C7" s="206" t="s">
        <v>2611</v>
      </c>
      <c r="D7" s="207" t="s">
        <v>652</v>
      </c>
      <c r="E7" s="101" t="s">
        <v>12633</v>
      </c>
      <c r="F7" s="96">
        <v>39507</v>
      </c>
      <c r="G7" s="95" t="s">
        <v>3280</v>
      </c>
      <c r="H7" s="95" t="s">
        <v>1529</v>
      </c>
      <c r="I7" s="97">
        <v>2003</v>
      </c>
      <c r="J7" s="98" t="s">
        <v>1322</v>
      </c>
      <c r="K7" s="97">
        <v>2798</v>
      </c>
      <c r="L7" s="99" t="s">
        <v>3606</v>
      </c>
      <c r="M7" s="10">
        <v>658</v>
      </c>
      <c r="N7" s="10">
        <v>4</v>
      </c>
      <c r="O7" s="10" t="s">
        <v>13018</v>
      </c>
      <c r="P7" s="13" t="s">
        <v>3606</v>
      </c>
      <c r="Q7" s="19"/>
      <c r="R7" s="26" t="s">
        <v>7834</v>
      </c>
      <c r="S7" s="28" t="e">
        <f t="shared" si="0"/>
        <v>#VALUE!</v>
      </c>
      <c r="U7" s="76"/>
      <c r="W7" s="58"/>
      <c r="X7" s="58"/>
      <c r="Y7" s="63"/>
    </row>
    <row r="8" spans="1:28" ht="15" customHeight="1" x14ac:dyDescent="0.25">
      <c r="A8" s="94">
        <v>7</v>
      </c>
      <c r="B8" s="205">
        <v>3444</v>
      </c>
      <c r="C8" s="206" t="s">
        <v>2612</v>
      </c>
      <c r="D8" s="207" t="s">
        <v>653</v>
      </c>
      <c r="E8" s="101" t="s">
        <v>3282</v>
      </c>
      <c r="F8" s="96">
        <v>36879</v>
      </c>
      <c r="G8" s="95" t="s">
        <v>269</v>
      </c>
      <c r="H8" s="95" t="s">
        <v>2056</v>
      </c>
      <c r="I8" s="97">
        <v>1994</v>
      </c>
      <c r="J8" s="98" t="s">
        <v>596</v>
      </c>
      <c r="K8" s="97">
        <v>1260</v>
      </c>
      <c r="L8" s="99" t="s">
        <v>3606</v>
      </c>
      <c r="M8" s="102">
        <v>658</v>
      </c>
      <c r="N8" s="10">
        <v>4</v>
      </c>
      <c r="O8" s="102" t="s">
        <v>12819</v>
      </c>
      <c r="P8" s="13" t="s">
        <v>6817</v>
      </c>
      <c r="Q8" s="19"/>
      <c r="R8" s="26" t="s">
        <v>7834</v>
      </c>
      <c r="S8" s="28" t="e">
        <f t="shared" si="0"/>
        <v>#VALUE!</v>
      </c>
      <c r="U8" s="76"/>
      <c r="W8" s="58"/>
      <c r="Y8" s="63"/>
    </row>
    <row r="9" spans="1:28" ht="15" customHeight="1" x14ac:dyDescent="0.25">
      <c r="A9" s="94">
        <v>8</v>
      </c>
      <c r="B9" s="205">
        <v>5048</v>
      </c>
      <c r="C9" s="206" t="s">
        <v>2613</v>
      </c>
      <c r="D9" s="207" t="s">
        <v>2750</v>
      </c>
      <c r="E9" s="101" t="s">
        <v>5975</v>
      </c>
      <c r="F9" s="96">
        <v>39504</v>
      </c>
      <c r="G9" s="95" t="s">
        <v>2406</v>
      </c>
      <c r="H9" s="95" t="s">
        <v>2056</v>
      </c>
      <c r="I9" s="97">
        <v>2005</v>
      </c>
      <c r="J9" s="98" t="s">
        <v>1322</v>
      </c>
      <c r="K9" s="97">
        <v>2801</v>
      </c>
      <c r="L9" s="99" t="s">
        <v>3606</v>
      </c>
      <c r="M9" s="102">
        <v>658</v>
      </c>
      <c r="N9" s="102">
        <v>4</v>
      </c>
      <c r="O9" s="102" t="s">
        <v>6821</v>
      </c>
      <c r="P9" s="13" t="s">
        <v>6822</v>
      </c>
      <c r="Q9" s="19"/>
      <c r="R9" s="26" t="s">
        <v>7834</v>
      </c>
      <c r="S9" s="28" t="e">
        <f t="shared" si="0"/>
        <v>#VALUE!</v>
      </c>
      <c r="U9" s="26"/>
      <c r="W9" s="58"/>
      <c r="X9" s="58"/>
      <c r="Y9" s="63"/>
    </row>
    <row r="10" spans="1:28" ht="15" customHeight="1" x14ac:dyDescent="0.25">
      <c r="A10" s="94">
        <v>9</v>
      </c>
      <c r="B10" s="205">
        <v>3611</v>
      </c>
      <c r="C10" s="206" t="s">
        <v>2614</v>
      </c>
      <c r="D10" s="207" t="s">
        <v>654</v>
      </c>
      <c r="E10" s="101" t="s">
        <v>7259</v>
      </c>
      <c r="F10" s="96">
        <v>37160</v>
      </c>
      <c r="G10" s="95" t="s">
        <v>2406</v>
      </c>
      <c r="H10" s="95" t="s">
        <v>2056</v>
      </c>
      <c r="I10" s="97">
        <v>1994</v>
      </c>
      <c r="J10" s="98" t="s">
        <v>596</v>
      </c>
      <c r="K10" s="97">
        <v>1265</v>
      </c>
      <c r="L10" s="99" t="s">
        <v>3606</v>
      </c>
      <c r="M10" s="102">
        <v>651</v>
      </c>
      <c r="N10" s="102">
        <v>4</v>
      </c>
      <c r="O10" s="102" t="s">
        <v>7260</v>
      </c>
      <c r="P10" s="13" t="s">
        <v>15213</v>
      </c>
      <c r="Q10" s="19"/>
      <c r="R10" s="26" t="s">
        <v>7834</v>
      </c>
      <c r="S10" s="28" t="e">
        <f t="shared" si="0"/>
        <v>#VALUE!</v>
      </c>
      <c r="U10" s="26"/>
      <c r="W10" s="58"/>
      <c r="X10" s="58"/>
      <c r="Y10" s="63"/>
    </row>
    <row r="11" spans="1:28" ht="15" customHeight="1" x14ac:dyDescent="0.25">
      <c r="A11" s="94">
        <v>10</v>
      </c>
      <c r="B11" s="205"/>
      <c r="C11" s="206" t="s">
        <v>3078</v>
      </c>
      <c r="D11" s="207" t="s">
        <v>3079</v>
      </c>
      <c r="E11" s="101" t="s">
        <v>16923</v>
      </c>
      <c r="F11" s="96">
        <v>44573</v>
      </c>
      <c r="G11" s="95" t="s">
        <v>371</v>
      </c>
      <c r="H11" s="95" t="s">
        <v>1529</v>
      </c>
      <c r="I11" s="97">
        <v>1974</v>
      </c>
      <c r="J11" s="98" t="s">
        <v>596</v>
      </c>
      <c r="L11" s="106" t="s">
        <v>5170</v>
      </c>
      <c r="M11" s="102" t="s">
        <v>5494</v>
      </c>
      <c r="N11" s="102">
        <v>26</v>
      </c>
      <c r="O11" s="10" t="s">
        <v>15524</v>
      </c>
      <c r="P11" s="13" t="s">
        <v>3390</v>
      </c>
      <c r="Q11" s="19"/>
      <c r="R11" s="26" t="s">
        <v>7834</v>
      </c>
      <c r="S11" s="28" t="e">
        <f t="shared" si="0"/>
        <v>#VALUE!</v>
      </c>
      <c r="U11" s="26"/>
      <c r="W11" s="58"/>
      <c r="X11" s="58"/>
      <c r="Y11" s="63"/>
    </row>
    <row r="12" spans="1:28" ht="15" customHeight="1" x14ac:dyDescent="0.25">
      <c r="A12" s="94">
        <v>11</v>
      </c>
      <c r="B12" s="205"/>
      <c r="C12" s="206" t="s">
        <v>2615</v>
      </c>
      <c r="D12" s="207" t="s">
        <v>655</v>
      </c>
      <c r="E12" s="101" t="s">
        <v>12843</v>
      </c>
      <c r="F12" s="96"/>
      <c r="G12" s="95" t="s">
        <v>976</v>
      </c>
      <c r="H12" s="95" t="s">
        <v>2056</v>
      </c>
      <c r="I12" s="97">
        <v>1984</v>
      </c>
      <c r="J12" s="98" t="s">
        <v>596</v>
      </c>
      <c r="K12" s="97">
        <v>1282</v>
      </c>
      <c r="L12" s="99" t="s">
        <v>3606</v>
      </c>
      <c r="M12" s="102">
        <v>658</v>
      </c>
      <c r="N12" s="10">
        <v>5</v>
      </c>
      <c r="O12" s="102" t="s">
        <v>13030</v>
      </c>
      <c r="P12" s="13" t="s">
        <v>13031</v>
      </c>
      <c r="Q12" s="19"/>
      <c r="R12" s="26" t="s">
        <v>7834</v>
      </c>
      <c r="S12" s="28" t="e">
        <f t="shared" si="0"/>
        <v>#VALUE!</v>
      </c>
      <c r="U12" s="26"/>
      <c r="W12" s="58"/>
      <c r="X12" s="58"/>
      <c r="Y12" s="63"/>
    </row>
    <row r="13" spans="1:28" ht="15" customHeight="1" x14ac:dyDescent="0.25">
      <c r="A13" s="103">
        <v>12</v>
      </c>
      <c r="B13" s="205"/>
      <c r="C13" s="206"/>
      <c r="D13" s="207"/>
      <c r="E13" s="101"/>
      <c r="F13" s="96"/>
      <c r="G13" s="95"/>
      <c r="H13" s="95"/>
      <c r="J13" s="98"/>
      <c r="L13" s="99"/>
      <c r="Q13" s="203"/>
      <c r="R13" s="26"/>
      <c r="S13" s="28"/>
      <c r="U13" s="26"/>
      <c r="W13" s="58"/>
      <c r="X13" s="58"/>
      <c r="Y13" s="63"/>
    </row>
    <row r="14" spans="1:28" ht="15" customHeight="1" x14ac:dyDescent="0.25">
      <c r="A14" s="94">
        <v>13</v>
      </c>
      <c r="B14" s="205">
        <v>5172</v>
      </c>
      <c r="C14" s="206" t="s">
        <v>2617</v>
      </c>
      <c r="D14" s="207" t="s">
        <v>2762</v>
      </c>
      <c r="E14" s="101" t="s">
        <v>13016</v>
      </c>
      <c r="F14" s="96">
        <v>39519</v>
      </c>
      <c r="G14" s="95" t="s">
        <v>3283</v>
      </c>
      <c r="H14" s="95" t="s">
        <v>2056</v>
      </c>
      <c r="I14" s="97">
        <v>2003</v>
      </c>
      <c r="J14" s="98" t="s">
        <v>1322</v>
      </c>
      <c r="K14" s="97">
        <v>2799</v>
      </c>
      <c r="L14" s="99" t="s">
        <v>3606</v>
      </c>
      <c r="M14" s="10">
        <v>658</v>
      </c>
      <c r="N14" s="10">
        <v>4</v>
      </c>
      <c r="O14" s="10" t="s">
        <v>13015</v>
      </c>
      <c r="P14" s="13" t="s">
        <v>12471</v>
      </c>
      <c r="Q14" s="19"/>
      <c r="R14" s="26" t="s">
        <v>7834</v>
      </c>
      <c r="S14" s="28" t="e">
        <f t="shared" ref="S14:S22" si="1">R14+7</f>
        <v>#VALUE!</v>
      </c>
      <c r="U14" s="26"/>
      <c r="W14" s="58"/>
      <c r="X14" s="58"/>
      <c r="Y14" s="63"/>
    </row>
    <row r="15" spans="1:28" ht="15" customHeight="1" x14ac:dyDescent="0.25">
      <c r="A15" s="94">
        <v>14</v>
      </c>
      <c r="B15" s="205">
        <v>5171</v>
      </c>
      <c r="C15" s="206" t="s">
        <v>2617</v>
      </c>
      <c r="D15" s="207" t="s">
        <v>2762</v>
      </c>
      <c r="E15" s="101" t="s">
        <v>12844</v>
      </c>
      <c r="F15" s="96">
        <v>39519</v>
      </c>
      <c r="G15" s="95" t="s">
        <v>3283</v>
      </c>
      <c r="H15" s="95" t="s">
        <v>2056</v>
      </c>
      <c r="I15" s="97">
        <v>2003</v>
      </c>
      <c r="J15" s="98" t="s">
        <v>1322</v>
      </c>
      <c r="K15" s="97">
        <v>2800</v>
      </c>
      <c r="L15" s="99" t="s">
        <v>3606</v>
      </c>
      <c r="M15" s="102">
        <v>658</v>
      </c>
      <c r="N15" s="10">
        <v>4</v>
      </c>
      <c r="O15" s="102" t="s">
        <v>13015</v>
      </c>
      <c r="P15" s="13" t="s">
        <v>6817</v>
      </c>
      <c r="Q15" s="19"/>
      <c r="R15" s="26" t="s">
        <v>7834</v>
      </c>
      <c r="S15" s="28" t="e">
        <f t="shared" si="1"/>
        <v>#VALUE!</v>
      </c>
      <c r="W15" s="58"/>
      <c r="X15" s="58"/>
      <c r="Y15" s="63"/>
    </row>
    <row r="16" spans="1:28" ht="15" customHeight="1" x14ac:dyDescent="0.25">
      <c r="A16" s="94">
        <v>15</v>
      </c>
      <c r="B16" s="205">
        <v>3507</v>
      </c>
      <c r="C16" s="206" t="s">
        <v>2614</v>
      </c>
      <c r="D16" s="207" t="s">
        <v>654</v>
      </c>
      <c r="E16" s="101" t="s">
        <v>7261</v>
      </c>
      <c r="F16" s="96">
        <v>36965</v>
      </c>
      <c r="G16" s="95" t="s">
        <v>2406</v>
      </c>
      <c r="H16" s="95" t="s">
        <v>2056</v>
      </c>
      <c r="I16" s="97">
        <v>1999</v>
      </c>
      <c r="J16" s="98" t="s">
        <v>596</v>
      </c>
      <c r="K16" s="97">
        <v>1284</v>
      </c>
      <c r="L16" s="99" t="s">
        <v>3606</v>
      </c>
      <c r="M16" s="102">
        <v>651</v>
      </c>
      <c r="N16" s="102">
        <v>4</v>
      </c>
      <c r="O16" s="102" t="s">
        <v>7260</v>
      </c>
      <c r="P16" s="13" t="s">
        <v>15213</v>
      </c>
      <c r="Q16" s="19"/>
      <c r="R16" s="26" t="s">
        <v>7834</v>
      </c>
      <c r="S16" s="28" t="e">
        <f t="shared" si="1"/>
        <v>#VALUE!</v>
      </c>
      <c r="U16" s="26"/>
      <c r="W16" s="58"/>
      <c r="X16" s="58"/>
      <c r="Y16" s="63"/>
    </row>
    <row r="17" spans="1:27" ht="15" customHeight="1" x14ac:dyDescent="0.25">
      <c r="A17" s="94">
        <v>16</v>
      </c>
      <c r="B17" s="205">
        <v>3266</v>
      </c>
      <c r="C17" s="206" t="s">
        <v>2618</v>
      </c>
      <c r="D17" s="207" t="s">
        <v>2763</v>
      </c>
      <c r="E17" s="101" t="s">
        <v>12845</v>
      </c>
      <c r="F17" s="96">
        <v>36557</v>
      </c>
      <c r="G17" s="95" t="s">
        <v>1719</v>
      </c>
      <c r="H17" s="95" t="s">
        <v>2056</v>
      </c>
      <c r="I17" s="97">
        <v>1998</v>
      </c>
      <c r="J17" s="98" t="s">
        <v>596</v>
      </c>
      <c r="K17" s="97">
        <v>1410</v>
      </c>
      <c r="L17" s="99" t="s">
        <v>3606</v>
      </c>
      <c r="M17" s="102">
        <v>651</v>
      </c>
      <c r="N17" s="102">
        <v>4</v>
      </c>
      <c r="O17" s="102" t="s">
        <v>7257</v>
      </c>
      <c r="P17" s="13" t="s">
        <v>15212</v>
      </c>
      <c r="Q17" s="19"/>
      <c r="R17" s="26" t="s">
        <v>7834</v>
      </c>
      <c r="S17" s="28" t="e">
        <f t="shared" si="1"/>
        <v>#VALUE!</v>
      </c>
      <c r="U17" s="26"/>
      <c r="W17" s="58"/>
      <c r="X17" s="58"/>
      <c r="Y17" s="63"/>
    </row>
    <row r="18" spans="1:27" ht="15" customHeight="1" x14ac:dyDescent="0.25">
      <c r="A18" s="94">
        <v>17</v>
      </c>
      <c r="B18" s="205"/>
      <c r="C18" s="206" t="s">
        <v>2618</v>
      </c>
      <c r="D18" s="207" t="s">
        <v>2763</v>
      </c>
      <c r="E18" s="101" t="s">
        <v>12846</v>
      </c>
      <c r="F18" s="96"/>
      <c r="G18" s="95" t="s">
        <v>1719</v>
      </c>
      <c r="H18" s="95" t="s">
        <v>2056</v>
      </c>
      <c r="I18" s="97">
        <v>1998</v>
      </c>
      <c r="J18" s="98" t="s">
        <v>596</v>
      </c>
      <c r="K18" s="97">
        <v>2348</v>
      </c>
      <c r="L18" s="99" t="s">
        <v>3606</v>
      </c>
      <c r="M18" s="102">
        <v>651</v>
      </c>
      <c r="N18" s="102">
        <v>4</v>
      </c>
      <c r="O18" s="102" t="s">
        <v>7257</v>
      </c>
      <c r="P18" s="13" t="s">
        <v>15212</v>
      </c>
      <c r="Q18" s="19"/>
      <c r="R18" s="26" t="s">
        <v>7834</v>
      </c>
      <c r="S18" s="28" t="e">
        <f t="shared" si="1"/>
        <v>#VALUE!</v>
      </c>
      <c r="U18" s="26"/>
      <c r="W18" s="58"/>
      <c r="X18" s="58"/>
      <c r="Y18" s="63"/>
    </row>
    <row r="19" spans="1:27" ht="15" customHeight="1" x14ac:dyDescent="0.25">
      <c r="A19" s="94">
        <v>18</v>
      </c>
      <c r="B19" s="205">
        <v>5174</v>
      </c>
      <c r="C19" s="206" t="s">
        <v>2619</v>
      </c>
      <c r="D19" s="207" t="s">
        <v>2764</v>
      </c>
      <c r="E19" s="101" t="s">
        <v>13222</v>
      </c>
      <c r="F19" s="96">
        <v>39519</v>
      </c>
      <c r="G19" s="95" t="s">
        <v>3283</v>
      </c>
      <c r="H19" s="95" t="s">
        <v>2056</v>
      </c>
      <c r="I19" s="97">
        <v>2006</v>
      </c>
      <c r="J19" s="98" t="s">
        <v>1322</v>
      </c>
      <c r="K19" s="97">
        <v>2852</v>
      </c>
      <c r="L19" s="99" t="s">
        <v>3606</v>
      </c>
      <c r="M19" s="102" t="s">
        <v>15240</v>
      </c>
      <c r="N19" s="10">
        <v>4</v>
      </c>
      <c r="O19" s="102" t="s">
        <v>13223</v>
      </c>
      <c r="P19" s="13" t="s">
        <v>15241</v>
      </c>
      <c r="Q19" s="19"/>
      <c r="R19" s="26" t="s">
        <v>7834</v>
      </c>
      <c r="S19" s="28" t="e">
        <f t="shared" si="1"/>
        <v>#VALUE!</v>
      </c>
      <c r="W19" s="58"/>
      <c r="X19" s="58"/>
      <c r="Y19" s="63"/>
      <c r="Z19" s="73"/>
    </row>
    <row r="20" spans="1:27" ht="15" customHeight="1" x14ac:dyDescent="0.25">
      <c r="A20" s="103">
        <v>19</v>
      </c>
      <c r="B20" s="205">
        <v>5173</v>
      </c>
      <c r="C20" s="206" t="s">
        <v>2619</v>
      </c>
      <c r="D20" s="207" t="s">
        <v>2764</v>
      </c>
      <c r="E20" s="101" t="s">
        <v>3488</v>
      </c>
      <c r="F20" s="96">
        <v>39519</v>
      </c>
      <c r="G20" s="95" t="s">
        <v>3283</v>
      </c>
      <c r="H20" s="95" t="s">
        <v>2056</v>
      </c>
      <c r="I20" s="97">
        <v>2006</v>
      </c>
      <c r="J20" s="98" t="s">
        <v>1322</v>
      </c>
      <c r="K20" s="97">
        <v>2851</v>
      </c>
      <c r="L20" s="99"/>
      <c r="Q20" s="203" t="s">
        <v>14300</v>
      </c>
      <c r="R20" s="26" t="s">
        <v>7834</v>
      </c>
      <c r="S20" s="28" t="e">
        <f t="shared" si="1"/>
        <v>#VALUE!</v>
      </c>
      <c r="U20" s="26"/>
      <c r="W20" s="58"/>
      <c r="X20" s="58"/>
      <c r="Y20" s="63"/>
    </row>
    <row r="21" spans="1:27" ht="15" customHeight="1" x14ac:dyDescent="0.25">
      <c r="A21" s="94">
        <v>20</v>
      </c>
      <c r="B21" s="205">
        <v>5178</v>
      </c>
      <c r="C21" s="206" t="s">
        <v>2620</v>
      </c>
      <c r="D21" s="207" t="s">
        <v>3006</v>
      </c>
      <c r="E21" s="101" t="s">
        <v>13208</v>
      </c>
      <c r="F21" s="96">
        <v>39519</v>
      </c>
      <c r="G21" s="95" t="s">
        <v>280</v>
      </c>
      <c r="H21" s="95" t="s">
        <v>2056</v>
      </c>
      <c r="I21" s="97">
        <v>2003</v>
      </c>
      <c r="J21" s="98" t="s">
        <v>1322</v>
      </c>
      <c r="K21" s="97">
        <v>2818</v>
      </c>
      <c r="L21" s="99" t="s">
        <v>3606</v>
      </c>
      <c r="M21" s="102">
        <v>658</v>
      </c>
      <c r="N21" s="102">
        <v>4</v>
      </c>
      <c r="O21" s="102" t="s">
        <v>13034</v>
      </c>
      <c r="P21" s="13" t="s">
        <v>12472</v>
      </c>
      <c r="Q21" s="19"/>
      <c r="R21" s="26" t="s">
        <v>7834</v>
      </c>
      <c r="S21" s="28" t="e">
        <f t="shared" si="1"/>
        <v>#VALUE!</v>
      </c>
      <c r="W21" s="58"/>
      <c r="X21" s="58"/>
      <c r="Y21" s="63"/>
    </row>
    <row r="22" spans="1:27" ht="15" customHeight="1" x14ac:dyDescent="0.25">
      <c r="A22" s="94">
        <v>21</v>
      </c>
      <c r="B22" s="205">
        <v>5177</v>
      </c>
      <c r="C22" s="206" t="s">
        <v>2620</v>
      </c>
      <c r="D22" s="207" t="s">
        <v>3006</v>
      </c>
      <c r="E22" s="101" t="s">
        <v>13209</v>
      </c>
      <c r="F22" s="96">
        <v>39519</v>
      </c>
      <c r="G22" s="95" t="s">
        <v>280</v>
      </c>
      <c r="H22" s="95" t="s">
        <v>2056</v>
      </c>
      <c r="I22" s="97">
        <v>2003</v>
      </c>
      <c r="J22" s="98" t="s">
        <v>1322</v>
      </c>
      <c r="K22" s="97">
        <v>2817</v>
      </c>
      <c r="L22" s="99" t="s">
        <v>3606</v>
      </c>
      <c r="M22" s="102">
        <v>658</v>
      </c>
      <c r="N22" s="102">
        <v>4</v>
      </c>
      <c r="O22" s="102" t="s">
        <v>13034</v>
      </c>
      <c r="P22" s="13" t="s">
        <v>12472</v>
      </c>
      <c r="Q22" s="19"/>
      <c r="R22" s="26" t="s">
        <v>7834</v>
      </c>
      <c r="S22" s="28" t="e">
        <f t="shared" si="1"/>
        <v>#VALUE!</v>
      </c>
      <c r="U22" s="26"/>
      <c r="W22" s="58"/>
      <c r="X22" s="58"/>
      <c r="Y22" s="63"/>
    </row>
    <row r="23" spans="1:27" ht="15" customHeight="1" x14ac:dyDescent="0.25">
      <c r="A23" s="94">
        <v>22</v>
      </c>
      <c r="B23" s="205">
        <v>4379</v>
      </c>
      <c r="C23" s="206" t="s">
        <v>2621</v>
      </c>
      <c r="D23" s="207" t="s">
        <v>824</v>
      </c>
      <c r="E23" s="101" t="s">
        <v>6830</v>
      </c>
      <c r="F23" s="96">
        <v>38117</v>
      </c>
      <c r="G23" s="95" t="s">
        <v>1528</v>
      </c>
      <c r="H23" s="95" t="s">
        <v>1529</v>
      </c>
      <c r="I23" s="97">
        <v>2002</v>
      </c>
      <c r="J23" s="98" t="s">
        <v>1322</v>
      </c>
      <c r="K23" s="97">
        <v>2853</v>
      </c>
      <c r="L23" s="99" t="s">
        <v>3606</v>
      </c>
      <c r="M23" s="102" t="s">
        <v>15240</v>
      </c>
      <c r="N23" s="10">
        <v>6</v>
      </c>
      <c r="O23" s="102" t="s">
        <v>13206</v>
      </c>
      <c r="P23" s="13" t="s">
        <v>15241</v>
      </c>
      <c r="Q23" s="19" t="s">
        <v>7488</v>
      </c>
      <c r="R23" s="27">
        <v>45068</v>
      </c>
      <c r="S23" s="28">
        <f>R23+20</f>
        <v>45088</v>
      </c>
      <c r="T23" s="25" t="s">
        <v>14843</v>
      </c>
      <c r="U23" s="30" t="s">
        <v>15930</v>
      </c>
      <c r="W23" s="58"/>
      <c r="Y23" s="63" t="s">
        <v>11122</v>
      </c>
      <c r="AA23" s="63" t="s">
        <v>7836</v>
      </c>
    </row>
    <row r="24" spans="1:27" ht="15" customHeight="1" x14ac:dyDescent="0.25">
      <c r="A24" s="94">
        <v>23</v>
      </c>
      <c r="B24" s="205">
        <v>5182</v>
      </c>
      <c r="C24" s="206" t="s">
        <v>2623</v>
      </c>
      <c r="D24" s="207" t="s">
        <v>2622</v>
      </c>
      <c r="E24" s="101" t="s">
        <v>12847</v>
      </c>
      <c r="F24" s="96">
        <v>39519</v>
      </c>
      <c r="G24" s="95" t="s">
        <v>2915</v>
      </c>
      <c r="H24" s="95" t="s">
        <v>2056</v>
      </c>
      <c r="I24" s="97">
        <v>2002</v>
      </c>
      <c r="J24" s="98" t="s">
        <v>1322</v>
      </c>
      <c r="K24" s="97">
        <v>2819</v>
      </c>
      <c r="L24" s="99" t="s">
        <v>3606</v>
      </c>
      <c r="M24" s="104">
        <v>658</v>
      </c>
      <c r="N24" s="102">
        <v>4</v>
      </c>
      <c r="O24" s="102" t="s">
        <v>13014</v>
      </c>
      <c r="P24" s="13" t="s">
        <v>12561</v>
      </c>
      <c r="Q24" s="19"/>
      <c r="R24" s="26" t="s">
        <v>7834</v>
      </c>
      <c r="S24" s="28" t="e">
        <f t="shared" ref="S24:S55" si="2">R24+7</f>
        <v>#VALUE!</v>
      </c>
      <c r="U24" s="26"/>
      <c r="W24" s="58"/>
      <c r="X24" s="58"/>
      <c r="Y24" s="63"/>
    </row>
    <row r="25" spans="1:27" ht="15" customHeight="1" x14ac:dyDescent="0.25">
      <c r="A25" s="94">
        <v>24</v>
      </c>
      <c r="B25" s="205">
        <v>4844</v>
      </c>
      <c r="C25" s="206" t="s">
        <v>2624</v>
      </c>
      <c r="D25" s="207" t="s">
        <v>8017</v>
      </c>
      <c r="E25" s="101" t="s">
        <v>2870</v>
      </c>
      <c r="F25" s="96">
        <v>39223</v>
      </c>
      <c r="G25" s="95" t="s">
        <v>2871</v>
      </c>
      <c r="H25" s="95" t="s">
        <v>2056</v>
      </c>
      <c r="I25" s="97">
        <v>1992</v>
      </c>
      <c r="J25" s="98" t="s">
        <v>596</v>
      </c>
      <c r="K25" s="97">
        <v>2850</v>
      </c>
      <c r="L25" s="99" t="s">
        <v>16791</v>
      </c>
      <c r="M25" s="104">
        <v>658114</v>
      </c>
      <c r="N25" s="102">
        <v>5</v>
      </c>
      <c r="O25" s="102" t="s">
        <v>8018</v>
      </c>
      <c r="P25" s="13" t="s">
        <v>3606</v>
      </c>
      <c r="Q25" s="19"/>
      <c r="R25" s="26" t="s">
        <v>7834</v>
      </c>
      <c r="S25" s="28" t="e">
        <f t="shared" si="2"/>
        <v>#VALUE!</v>
      </c>
      <c r="U25" s="26"/>
      <c r="W25" s="58"/>
      <c r="X25" s="58"/>
      <c r="Y25" s="63"/>
    </row>
    <row r="26" spans="1:27" ht="15" customHeight="1" x14ac:dyDescent="0.25">
      <c r="A26" s="94">
        <v>25</v>
      </c>
      <c r="B26" s="205"/>
      <c r="C26" s="206" t="s">
        <v>2626</v>
      </c>
      <c r="D26" s="207" t="s">
        <v>2625</v>
      </c>
      <c r="E26" s="101" t="s">
        <v>3496</v>
      </c>
      <c r="F26" s="96"/>
      <c r="G26" s="95" t="s">
        <v>976</v>
      </c>
      <c r="H26" s="95" t="s">
        <v>2056</v>
      </c>
      <c r="I26" s="97">
        <v>1977</v>
      </c>
      <c r="J26" s="98" t="s">
        <v>596</v>
      </c>
      <c r="K26" s="97">
        <v>1268</v>
      </c>
      <c r="L26" s="99" t="s">
        <v>3606</v>
      </c>
      <c r="M26" s="102">
        <v>651</v>
      </c>
      <c r="N26" s="102">
        <v>4</v>
      </c>
      <c r="O26" s="102" t="s">
        <v>7258</v>
      </c>
      <c r="P26" s="13" t="s">
        <v>3606</v>
      </c>
      <c r="Q26" s="19"/>
      <c r="R26" s="26" t="s">
        <v>7834</v>
      </c>
      <c r="S26" s="28" t="e">
        <f t="shared" si="2"/>
        <v>#VALUE!</v>
      </c>
      <c r="U26" s="26"/>
      <c r="W26" s="58"/>
      <c r="X26" s="58"/>
      <c r="Y26" s="63"/>
    </row>
    <row r="27" spans="1:27" ht="15" customHeight="1" x14ac:dyDescent="0.25">
      <c r="A27" s="94">
        <v>26</v>
      </c>
      <c r="B27" s="205">
        <v>3401</v>
      </c>
      <c r="C27" s="206" t="s">
        <v>1087</v>
      </c>
      <c r="D27" s="207" t="s">
        <v>2879</v>
      </c>
      <c r="E27" s="101" t="s">
        <v>2880</v>
      </c>
      <c r="F27" s="96">
        <v>36724</v>
      </c>
      <c r="G27" s="95" t="s">
        <v>2751</v>
      </c>
      <c r="H27" s="95" t="s">
        <v>2056</v>
      </c>
      <c r="J27" s="98" t="s">
        <v>596</v>
      </c>
      <c r="K27" s="97">
        <v>1281</v>
      </c>
      <c r="L27" s="99" t="s">
        <v>16791</v>
      </c>
      <c r="M27" s="104">
        <v>658114</v>
      </c>
      <c r="N27" s="102">
        <v>5</v>
      </c>
      <c r="O27" s="102" t="s">
        <v>8016</v>
      </c>
      <c r="P27" s="13" t="s">
        <v>3606</v>
      </c>
      <c r="Q27" s="19"/>
      <c r="R27" s="26" t="s">
        <v>7834</v>
      </c>
      <c r="S27" s="28" t="e">
        <f t="shared" si="2"/>
        <v>#VALUE!</v>
      </c>
      <c r="U27" s="26"/>
      <c r="W27" s="58"/>
      <c r="X27" s="58"/>
      <c r="Y27" s="63"/>
    </row>
    <row r="28" spans="1:27" ht="15" customHeight="1" x14ac:dyDescent="0.25">
      <c r="A28" s="94">
        <v>27</v>
      </c>
      <c r="B28" s="205">
        <v>2061</v>
      </c>
      <c r="C28" s="206" t="s">
        <v>2627</v>
      </c>
      <c r="D28" s="207" t="s">
        <v>1519</v>
      </c>
      <c r="E28" s="101" t="s">
        <v>1520</v>
      </c>
      <c r="F28" s="96">
        <v>35989</v>
      </c>
      <c r="G28" s="95" t="s">
        <v>2876</v>
      </c>
      <c r="H28" s="95" t="s">
        <v>2297</v>
      </c>
      <c r="J28" s="98"/>
      <c r="K28" s="97">
        <v>1262</v>
      </c>
      <c r="L28" s="99" t="s">
        <v>16791</v>
      </c>
      <c r="M28" s="104">
        <v>658114</v>
      </c>
      <c r="N28" s="102">
        <v>5</v>
      </c>
      <c r="O28" s="102" t="s">
        <v>8015</v>
      </c>
      <c r="P28" s="13" t="s">
        <v>3606</v>
      </c>
      <c r="Q28" s="19"/>
      <c r="R28" s="26" t="s">
        <v>7834</v>
      </c>
      <c r="S28" s="28" t="e">
        <f t="shared" si="2"/>
        <v>#VALUE!</v>
      </c>
      <c r="U28" s="26"/>
      <c r="W28" s="58"/>
      <c r="X28" s="58"/>
      <c r="Y28" s="63"/>
    </row>
    <row r="29" spans="1:27" ht="15" customHeight="1" x14ac:dyDescent="0.25">
      <c r="A29" s="94">
        <v>28</v>
      </c>
      <c r="B29" s="205"/>
      <c r="C29" s="206" t="s">
        <v>2275</v>
      </c>
      <c r="D29" s="207" t="s">
        <v>2278</v>
      </c>
      <c r="E29" s="101" t="s">
        <v>15178</v>
      </c>
      <c r="F29" s="96">
        <v>43819</v>
      </c>
      <c r="G29" s="95" t="s">
        <v>269</v>
      </c>
      <c r="H29" s="95" t="s">
        <v>2056</v>
      </c>
      <c r="I29" s="97">
        <v>1975</v>
      </c>
      <c r="J29" s="98" t="s">
        <v>596</v>
      </c>
      <c r="L29" s="106" t="s">
        <v>5170</v>
      </c>
      <c r="M29" s="102" t="s">
        <v>5494</v>
      </c>
      <c r="N29" s="102">
        <v>26</v>
      </c>
      <c r="O29" s="102" t="s">
        <v>15113</v>
      </c>
      <c r="P29" s="13" t="s">
        <v>3390</v>
      </c>
      <c r="Q29" s="19"/>
      <c r="R29" s="26" t="s">
        <v>7834</v>
      </c>
      <c r="S29" s="28" t="e">
        <f t="shared" si="2"/>
        <v>#VALUE!</v>
      </c>
      <c r="U29" s="26"/>
      <c r="W29" s="58"/>
      <c r="X29" s="58"/>
      <c r="Y29" s="63"/>
    </row>
    <row r="30" spans="1:27" ht="15" customHeight="1" x14ac:dyDescent="0.3">
      <c r="A30" s="94">
        <v>29</v>
      </c>
      <c r="B30" s="205">
        <v>5051</v>
      </c>
      <c r="C30" s="206" t="s">
        <v>2613</v>
      </c>
      <c r="D30" s="207" t="s">
        <v>2750</v>
      </c>
      <c r="E30" s="101" t="s">
        <v>6796</v>
      </c>
      <c r="F30" s="96">
        <v>39504</v>
      </c>
      <c r="G30" s="95" t="s">
        <v>2406</v>
      </c>
      <c r="H30" s="95" t="s">
        <v>2056</v>
      </c>
      <c r="I30" s="97">
        <v>2006</v>
      </c>
      <c r="J30" s="98" t="s">
        <v>1322</v>
      </c>
      <c r="K30" s="97">
        <v>2816</v>
      </c>
      <c r="L30" s="99" t="s">
        <v>3606</v>
      </c>
      <c r="M30" s="104">
        <v>658</v>
      </c>
      <c r="N30" s="102">
        <v>4</v>
      </c>
      <c r="O30" s="102" t="s">
        <v>13024</v>
      </c>
      <c r="P30" s="13" t="s">
        <v>13085</v>
      </c>
      <c r="Q30" s="19"/>
      <c r="R30" s="27" t="s">
        <v>7834</v>
      </c>
      <c r="S30" s="28" t="e">
        <f t="shared" si="2"/>
        <v>#VALUE!</v>
      </c>
      <c r="U30" s="252"/>
      <c r="W30" s="58"/>
      <c r="X30" s="58"/>
      <c r="Y30" s="63"/>
    </row>
    <row r="31" spans="1:27" ht="15" customHeight="1" x14ac:dyDescent="0.25">
      <c r="A31" s="94">
        <v>30</v>
      </c>
      <c r="B31" s="205">
        <v>3917</v>
      </c>
      <c r="C31" s="206" t="s">
        <v>2628</v>
      </c>
      <c r="D31" s="207" t="s">
        <v>2849</v>
      </c>
      <c r="E31" s="101" t="s">
        <v>2850</v>
      </c>
      <c r="F31" s="96">
        <v>37453</v>
      </c>
      <c r="G31" s="95" t="s">
        <v>132</v>
      </c>
      <c r="H31" s="95" t="s">
        <v>2056</v>
      </c>
      <c r="I31" s="97">
        <v>2002</v>
      </c>
      <c r="J31" s="98" t="s">
        <v>1322</v>
      </c>
      <c r="K31" s="97">
        <v>1318</v>
      </c>
      <c r="L31" s="99" t="s">
        <v>3606</v>
      </c>
      <c r="M31" s="102">
        <v>658</v>
      </c>
      <c r="N31" s="10">
        <v>5</v>
      </c>
      <c r="O31" s="102" t="s">
        <v>8065</v>
      </c>
      <c r="P31" s="13" t="s">
        <v>12571</v>
      </c>
      <c r="Q31" s="19"/>
      <c r="R31" s="26" t="s">
        <v>7834</v>
      </c>
      <c r="S31" s="28" t="e">
        <f t="shared" si="2"/>
        <v>#VALUE!</v>
      </c>
      <c r="U31" s="25"/>
      <c r="W31" s="58"/>
      <c r="Y31" s="63"/>
      <c r="Z31" s="73"/>
    </row>
    <row r="32" spans="1:27" ht="15" customHeight="1" x14ac:dyDescent="0.25">
      <c r="A32" s="94">
        <v>31</v>
      </c>
      <c r="B32" s="205">
        <v>3970</v>
      </c>
      <c r="C32" s="206" t="s">
        <v>2629</v>
      </c>
      <c r="D32" s="207" t="s">
        <v>2630</v>
      </c>
      <c r="E32" s="101" t="s">
        <v>11239</v>
      </c>
      <c r="F32" s="96">
        <v>37460</v>
      </c>
      <c r="G32" s="95" t="s">
        <v>1403</v>
      </c>
      <c r="H32" s="95" t="s">
        <v>2056</v>
      </c>
      <c r="I32" s="97">
        <v>2002</v>
      </c>
      <c r="J32" s="98" t="s">
        <v>596</v>
      </c>
      <c r="K32" s="97">
        <v>1269</v>
      </c>
      <c r="L32" s="99" t="s">
        <v>3606</v>
      </c>
      <c r="M32" s="102">
        <v>658</v>
      </c>
      <c r="N32" s="10">
        <v>5</v>
      </c>
      <c r="O32" s="102" t="s">
        <v>13032</v>
      </c>
      <c r="P32" s="13" t="s">
        <v>12519</v>
      </c>
      <c r="Q32" s="19"/>
      <c r="R32" s="26" t="s">
        <v>7834</v>
      </c>
      <c r="S32" s="28" t="e">
        <f t="shared" si="2"/>
        <v>#VALUE!</v>
      </c>
      <c r="U32" s="26"/>
      <c r="W32" s="58"/>
      <c r="X32" s="58"/>
      <c r="Y32" s="63"/>
    </row>
    <row r="33" spans="1:27" ht="15" customHeight="1" x14ac:dyDescent="0.25">
      <c r="A33" s="94">
        <v>32</v>
      </c>
      <c r="B33" s="205">
        <v>4068</v>
      </c>
      <c r="C33" s="206" t="s">
        <v>2629</v>
      </c>
      <c r="D33" s="207" t="s">
        <v>2630</v>
      </c>
      <c r="E33" s="101" t="s">
        <v>11240</v>
      </c>
      <c r="F33" s="96">
        <v>37460</v>
      </c>
      <c r="G33" s="95" t="s">
        <v>1403</v>
      </c>
      <c r="H33" s="95" t="s">
        <v>2056</v>
      </c>
      <c r="I33" s="97">
        <v>2002</v>
      </c>
      <c r="J33" s="98" t="s">
        <v>596</v>
      </c>
      <c r="K33" s="97">
        <v>620</v>
      </c>
      <c r="L33" s="99" t="s">
        <v>3606</v>
      </c>
      <c r="M33" s="102">
        <v>658</v>
      </c>
      <c r="N33" s="10">
        <v>5</v>
      </c>
      <c r="O33" s="102" t="s">
        <v>13032</v>
      </c>
      <c r="P33" s="13" t="s">
        <v>12492</v>
      </c>
      <c r="Q33" s="19"/>
      <c r="R33" s="26" t="s">
        <v>7834</v>
      </c>
      <c r="S33" s="28" t="e">
        <f t="shared" si="2"/>
        <v>#VALUE!</v>
      </c>
      <c r="U33" s="26"/>
      <c r="W33" s="58"/>
      <c r="X33" s="58"/>
      <c r="Y33" s="63"/>
    </row>
    <row r="34" spans="1:27" ht="15" customHeight="1" x14ac:dyDescent="0.25">
      <c r="A34" s="94">
        <v>33</v>
      </c>
      <c r="B34" s="205">
        <v>5176</v>
      </c>
      <c r="C34" s="206" t="s">
        <v>2620</v>
      </c>
      <c r="D34" s="208" t="s">
        <v>3006</v>
      </c>
      <c r="E34" s="101" t="s">
        <v>742</v>
      </c>
      <c r="F34" s="96">
        <v>39519</v>
      </c>
      <c r="G34" s="95" t="s">
        <v>2915</v>
      </c>
      <c r="H34" s="95" t="s">
        <v>2056</v>
      </c>
      <c r="I34" s="97">
        <v>2003</v>
      </c>
      <c r="J34" s="98" t="s">
        <v>1322</v>
      </c>
      <c r="K34" s="97">
        <v>2849</v>
      </c>
      <c r="L34" s="99" t="s">
        <v>3606</v>
      </c>
      <c r="M34" s="102">
        <v>658</v>
      </c>
      <c r="N34" s="102">
        <v>4</v>
      </c>
      <c r="O34" s="102" t="s">
        <v>13202</v>
      </c>
      <c r="P34" s="13" t="s">
        <v>12572</v>
      </c>
      <c r="Q34" s="19"/>
      <c r="R34" s="26" t="s">
        <v>7834</v>
      </c>
      <c r="S34" s="28" t="e">
        <f t="shared" si="2"/>
        <v>#VALUE!</v>
      </c>
      <c r="U34" s="26"/>
      <c r="W34" s="58"/>
      <c r="X34" s="58"/>
      <c r="Y34" s="63"/>
    </row>
    <row r="35" spans="1:27" ht="15" customHeight="1" x14ac:dyDescent="0.25">
      <c r="A35" s="94">
        <v>34</v>
      </c>
      <c r="B35" s="205">
        <v>5175</v>
      </c>
      <c r="C35" s="206" t="s">
        <v>2620</v>
      </c>
      <c r="D35" s="208" t="s">
        <v>3006</v>
      </c>
      <c r="E35" s="101" t="s">
        <v>741</v>
      </c>
      <c r="F35" s="96">
        <v>39519</v>
      </c>
      <c r="G35" s="95" t="s">
        <v>2915</v>
      </c>
      <c r="H35" s="95" t="s">
        <v>2056</v>
      </c>
      <c r="I35" s="97">
        <v>2003</v>
      </c>
      <c r="J35" s="98" t="s">
        <v>1322</v>
      </c>
      <c r="K35" s="97">
        <v>2848</v>
      </c>
      <c r="L35" s="99" t="s">
        <v>3606</v>
      </c>
      <c r="M35" s="102">
        <v>658</v>
      </c>
      <c r="N35" s="102">
        <v>4</v>
      </c>
      <c r="O35" s="102" t="s">
        <v>13202</v>
      </c>
      <c r="P35" s="13" t="s">
        <v>12573</v>
      </c>
      <c r="Q35" s="19"/>
      <c r="R35" s="26" t="s">
        <v>7834</v>
      </c>
      <c r="S35" s="28" t="e">
        <f t="shared" si="2"/>
        <v>#VALUE!</v>
      </c>
      <c r="U35" s="26"/>
      <c r="W35" s="58"/>
      <c r="X35" s="58"/>
      <c r="Y35" s="63"/>
    </row>
    <row r="36" spans="1:27" ht="15" customHeight="1" x14ac:dyDescent="0.25">
      <c r="A36" s="94">
        <v>35</v>
      </c>
      <c r="B36" s="205">
        <v>4648</v>
      </c>
      <c r="C36" s="206" t="s">
        <v>2631</v>
      </c>
      <c r="D36" s="207" t="s">
        <v>2852</v>
      </c>
      <c r="E36" s="101" t="s">
        <v>6818</v>
      </c>
      <c r="F36" s="96">
        <v>38649</v>
      </c>
      <c r="G36" s="95" t="s">
        <v>2610</v>
      </c>
      <c r="H36" s="95" t="s">
        <v>2056</v>
      </c>
      <c r="I36" s="97">
        <v>1980</v>
      </c>
      <c r="J36" s="98" t="s">
        <v>596</v>
      </c>
      <c r="K36" s="97">
        <v>1264</v>
      </c>
      <c r="L36" s="99" t="s">
        <v>3606</v>
      </c>
      <c r="M36" s="102">
        <v>658</v>
      </c>
      <c r="N36" s="10">
        <v>5</v>
      </c>
      <c r="O36" s="102" t="s">
        <v>13219</v>
      </c>
      <c r="P36" s="13" t="s">
        <v>12558</v>
      </c>
      <c r="Q36" s="19"/>
      <c r="R36" s="26" t="s">
        <v>7834</v>
      </c>
      <c r="S36" s="28" t="e">
        <f t="shared" si="2"/>
        <v>#VALUE!</v>
      </c>
      <c r="U36" s="26"/>
      <c r="W36" s="58"/>
      <c r="X36" s="58"/>
      <c r="Y36" s="63"/>
    </row>
    <row r="37" spans="1:27" ht="15" customHeight="1" x14ac:dyDescent="0.25">
      <c r="A37" s="94">
        <v>36</v>
      </c>
      <c r="B37" s="205">
        <v>1819</v>
      </c>
      <c r="C37" s="206" t="s">
        <v>2632</v>
      </c>
      <c r="D37" s="207" t="s">
        <v>2853</v>
      </c>
      <c r="E37" s="101" t="s">
        <v>6836</v>
      </c>
      <c r="F37" s="96">
        <v>35621</v>
      </c>
      <c r="G37" s="95" t="s">
        <v>781</v>
      </c>
      <c r="H37" s="95" t="s">
        <v>2056</v>
      </c>
      <c r="I37" s="97">
        <v>1978</v>
      </c>
      <c r="J37" s="98" t="s">
        <v>596</v>
      </c>
      <c r="K37" s="97">
        <v>1403</v>
      </c>
      <c r="L37" s="99" t="s">
        <v>16804</v>
      </c>
      <c r="M37" s="102" t="s">
        <v>6340</v>
      </c>
      <c r="N37" s="102">
        <v>4</v>
      </c>
      <c r="O37" s="102" t="s">
        <v>13299</v>
      </c>
      <c r="P37" s="13" t="s">
        <v>12538</v>
      </c>
      <c r="Q37" s="19"/>
      <c r="R37" s="26" t="s">
        <v>7834</v>
      </c>
      <c r="S37" s="28" t="e">
        <f t="shared" si="2"/>
        <v>#VALUE!</v>
      </c>
      <c r="U37" s="26"/>
      <c r="W37" s="58"/>
      <c r="X37" s="58"/>
      <c r="Y37" s="63"/>
    </row>
    <row r="38" spans="1:27" ht="15" customHeight="1" x14ac:dyDescent="0.25">
      <c r="A38" s="94">
        <v>37</v>
      </c>
      <c r="B38" s="205">
        <v>1939</v>
      </c>
      <c r="C38" s="206" t="s">
        <v>2633</v>
      </c>
      <c r="D38" s="207" t="s">
        <v>19</v>
      </c>
      <c r="E38" s="101" t="s">
        <v>841</v>
      </c>
      <c r="F38" s="96">
        <v>35625</v>
      </c>
      <c r="G38" s="95" t="s">
        <v>976</v>
      </c>
      <c r="H38" s="95" t="s">
        <v>2056</v>
      </c>
      <c r="I38" s="97">
        <v>1968</v>
      </c>
      <c r="J38" s="98" t="s">
        <v>596</v>
      </c>
      <c r="K38" s="97">
        <v>1267</v>
      </c>
      <c r="L38" s="99" t="s">
        <v>3606</v>
      </c>
      <c r="M38" s="102">
        <v>658</v>
      </c>
      <c r="N38" s="10">
        <v>4</v>
      </c>
      <c r="O38" s="102" t="s">
        <v>13013</v>
      </c>
      <c r="P38" s="13" t="s">
        <v>14814</v>
      </c>
      <c r="Q38" s="19"/>
      <c r="R38" s="27" t="s">
        <v>7834</v>
      </c>
      <c r="S38" s="28" t="e">
        <f t="shared" si="2"/>
        <v>#VALUE!</v>
      </c>
      <c r="U38" s="247"/>
      <c r="W38" s="70"/>
      <c r="Y38" s="26"/>
      <c r="Z38" s="91"/>
      <c r="AA38" s="26"/>
    </row>
    <row r="39" spans="1:27" ht="15" customHeight="1" x14ac:dyDescent="0.25">
      <c r="A39" s="94">
        <v>38</v>
      </c>
      <c r="B39" s="205">
        <v>2062</v>
      </c>
      <c r="C39" s="206" t="s">
        <v>2634</v>
      </c>
      <c r="D39" s="207" t="s">
        <v>6834</v>
      </c>
      <c r="E39" s="101" t="s">
        <v>6835</v>
      </c>
      <c r="F39" s="96">
        <v>35989</v>
      </c>
      <c r="G39" s="95" t="s">
        <v>3489</v>
      </c>
      <c r="H39" s="95" t="s">
        <v>2056</v>
      </c>
      <c r="I39" s="97">
        <v>1981</v>
      </c>
      <c r="J39" s="98" t="s">
        <v>596</v>
      </c>
      <c r="K39" s="97">
        <v>1402</v>
      </c>
      <c r="L39" s="99" t="s">
        <v>3606</v>
      </c>
      <c r="M39" s="102">
        <v>658</v>
      </c>
      <c r="N39" s="10">
        <v>5</v>
      </c>
      <c r="O39" s="102" t="s">
        <v>13277</v>
      </c>
      <c r="P39" s="13" t="s">
        <v>12557</v>
      </c>
      <c r="Q39" s="19"/>
      <c r="R39" s="26" t="s">
        <v>7834</v>
      </c>
      <c r="S39" s="28" t="e">
        <f t="shared" si="2"/>
        <v>#VALUE!</v>
      </c>
      <c r="U39" s="26"/>
      <c r="W39" s="58"/>
      <c r="X39" s="58"/>
      <c r="Y39" s="63"/>
    </row>
    <row r="40" spans="1:27" ht="15" customHeight="1" x14ac:dyDescent="0.25">
      <c r="A40" s="94">
        <v>39</v>
      </c>
      <c r="B40" s="205">
        <v>5050</v>
      </c>
      <c r="C40" s="206" t="s">
        <v>2613</v>
      </c>
      <c r="D40" s="207" t="s">
        <v>2750</v>
      </c>
      <c r="E40" s="101" t="s">
        <v>6795</v>
      </c>
      <c r="F40" s="96">
        <v>39504</v>
      </c>
      <c r="G40" s="95" t="s">
        <v>2406</v>
      </c>
      <c r="H40" s="95" t="s">
        <v>2056</v>
      </c>
      <c r="I40" s="97">
        <v>2006</v>
      </c>
      <c r="J40" s="98" t="s">
        <v>1322</v>
      </c>
      <c r="K40" s="97">
        <v>2820</v>
      </c>
      <c r="L40" s="99" t="s">
        <v>3606</v>
      </c>
      <c r="M40" s="104">
        <v>658</v>
      </c>
      <c r="N40" s="102">
        <v>4</v>
      </c>
      <c r="O40" s="102" t="s">
        <v>13024</v>
      </c>
      <c r="P40" s="13" t="s">
        <v>12904</v>
      </c>
      <c r="Q40" s="19"/>
      <c r="R40" s="26" t="s">
        <v>7834</v>
      </c>
      <c r="S40" s="28" t="e">
        <f t="shared" si="2"/>
        <v>#VALUE!</v>
      </c>
      <c r="U40" s="26"/>
      <c r="W40" s="58"/>
      <c r="X40" s="58"/>
      <c r="Y40" s="63"/>
    </row>
    <row r="41" spans="1:27" ht="15" customHeight="1" x14ac:dyDescent="0.25">
      <c r="A41" s="94">
        <v>40</v>
      </c>
      <c r="B41" s="205">
        <v>4674</v>
      </c>
      <c r="C41" s="206" t="s">
        <v>2635</v>
      </c>
      <c r="D41" s="207" t="s">
        <v>1533</v>
      </c>
      <c r="E41" s="101" t="s">
        <v>168</v>
      </c>
      <c r="F41" s="96">
        <v>38743</v>
      </c>
      <c r="G41" s="95" t="s">
        <v>1528</v>
      </c>
      <c r="H41" s="95" t="s">
        <v>1529</v>
      </c>
      <c r="I41" s="97">
        <v>1994</v>
      </c>
      <c r="J41" s="98" t="s">
        <v>596</v>
      </c>
      <c r="K41" s="97">
        <v>1334</v>
      </c>
      <c r="L41" s="99" t="s">
        <v>3606</v>
      </c>
      <c r="M41" s="102">
        <v>658</v>
      </c>
      <c r="N41" s="10">
        <v>5</v>
      </c>
      <c r="O41" s="102" t="s">
        <v>13027</v>
      </c>
      <c r="P41" s="13" t="s">
        <v>12527</v>
      </c>
      <c r="Q41" s="19"/>
      <c r="R41" s="26" t="s">
        <v>7834</v>
      </c>
      <c r="S41" s="28" t="e">
        <f t="shared" si="2"/>
        <v>#VALUE!</v>
      </c>
      <c r="U41" s="26"/>
      <c r="W41" s="58"/>
      <c r="X41" s="58"/>
      <c r="Y41" s="63"/>
    </row>
    <row r="42" spans="1:27" ht="15" customHeight="1" x14ac:dyDescent="0.25">
      <c r="A42" s="94">
        <v>41</v>
      </c>
      <c r="B42" s="205">
        <v>5146</v>
      </c>
      <c r="C42" s="206" t="s">
        <v>2636</v>
      </c>
      <c r="D42" s="207" t="s">
        <v>277</v>
      </c>
      <c r="E42" s="101" t="s">
        <v>782</v>
      </c>
      <c r="F42" s="96">
        <v>39507</v>
      </c>
      <c r="G42" s="95" t="s">
        <v>783</v>
      </c>
      <c r="H42" s="95" t="s">
        <v>2056</v>
      </c>
      <c r="I42" s="97">
        <v>2006</v>
      </c>
      <c r="J42" s="98" t="s">
        <v>1322</v>
      </c>
      <c r="K42" s="97">
        <v>2822</v>
      </c>
      <c r="L42" s="106" t="s">
        <v>16799</v>
      </c>
      <c r="M42" s="102" t="s">
        <v>6334</v>
      </c>
      <c r="N42" s="102">
        <v>4</v>
      </c>
      <c r="O42" s="102" t="s">
        <v>13025</v>
      </c>
      <c r="P42" s="13" t="s">
        <v>2040</v>
      </c>
      <c r="Q42" s="19"/>
      <c r="R42" s="27" t="s">
        <v>7834</v>
      </c>
      <c r="S42" s="28" t="e">
        <f t="shared" si="2"/>
        <v>#VALUE!</v>
      </c>
      <c r="U42" s="242"/>
      <c r="W42" s="58"/>
      <c r="X42" s="58"/>
      <c r="Y42" s="63"/>
    </row>
    <row r="43" spans="1:27" ht="15" customHeight="1" x14ac:dyDescent="0.25">
      <c r="A43" s="103">
        <v>42</v>
      </c>
      <c r="B43" s="205">
        <v>5145</v>
      </c>
      <c r="C43" s="206" t="s">
        <v>2636</v>
      </c>
      <c r="D43" s="207" t="s">
        <v>277</v>
      </c>
      <c r="E43" s="101" t="s">
        <v>784</v>
      </c>
      <c r="F43" s="96">
        <v>39507</v>
      </c>
      <c r="G43" s="95" t="s">
        <v>783</v>
      </c>
      <c r="H43" s="95" t="s">
        <v>2056</v>
      </c>
      <c r="I43" s="97">
        <v>2006</v>
      </c>
      <c r="J43" s="98" t="s">
        <v>1322</v>
      </c>
      <c r="K43" s="97">
        <v>2821</v>
      </c>
      <c r="L43" s="99"/>
      <c r="Q43" s="203" t="s">
        <v>14300</v>
      </c>
      <c r="R43" s="26" t="s">
        <v>7834</v>
      </c>
      <c r="S43" s="28" t="e">
        <f t="shared" si="2"/>
        <v>#VALUE!</v>
      </c>
      <c r="U43" s="26"/>
      <c r="W43" s="58"/>
      <c r="X43" s="58"/>
      <c r="Y43" s="63"/>
    </row>
    <row r="44" spans="1:27" ht="15" customHeight="1" x14ac:dyDescent="0.25">
      <c r="A44" s="103">
        <v>43</v>
      </c>
      <c r="B44" s="205">
        <v>4068</v>
      </c>
      <c r="C44" s="206" t="s">
        <v>2629</v>
      </c>
      <c r="D44" s="207" t="s">
        <v>2851</v>
      </c>
      <c r="E44" s="101" t="s">
        <v>11241</v>
      </c>
      <c r="F44" s="96">
        <v>37508</v>
      </c>
      <c r="G44" s="95" t="s">
        <v>1403</v>
      </c>
      <c r="H44" s="95" t="s">
        <v>2056</v>
      </c>
      <c r="I44" s="97">
        <v>2002</v>
      </c>
      <c r="J44" s="98" t="s">
        <v>596</v>
      </c>
      <c r="K44" s="97">
        <v>1274</v>
      </c>
      <c r="L44" s="99"/>
      <c r="Q44" s="203" t="s">
        <v>14300</v>
      </c>
      <c r="R44" s="26" t="s">
        <v>7834</v>
      </c>
      <c r="S44" s="28" t="e">
        <f t="shared" si="2"/>
        <v>#VALUE!</v>
      </c>
      <c r="U44" s="26"/>
      <c r="W44" s="58"/>
      <c r="X44" s="58"/>
      <c r="Y44" s="63"/>
    </row>
    <row r="45" spans="1:27" ht="15" customHeight="1" x14ac:dyDescent="0.25">
      <c r="A45" s="103">
        <v>44</v>
      </c>
      <c r="B45" s="205">
        <v>4765</v>
      </c>
      <c r="C45" s="206" t="s">
        <v>2615</v>
      </c>
      <c r="D45" s="207" t="s">
        <v>655</v>
      </c>
      <c r="E45" s="101" t="s">
        <v>2444</v>
      </c>
      <c r="F45" s="96">
        <v>39037</v>
      </c>
      <c r="G45" s="95" t="s">
        <v>976</v>
      </c>
      <c r="H45" s="95" t="s">
        <v>2056</v>
      </c>
      <c r="J45" s="98" t="s">
        <v>596</v>
      </c>
      <c r="K45" s="97">
        <v>2343</v>
      </c>
      <c r="L45" s="99"/>
      <c r="Q45" s="203" t="s">
        <v>14300</v>
      </c>
      <c r="R45" s="26" t="s">
        <v>7834</v>
      </c>
      <c r="S45" s="28" t="e">
        <f t="shared" si="2"/>
        <v>#VALUE!</v>
      </c>
      <c r="U45" s="26"/>
      <c r="W45" s="58"/>
      <c r="X45" s="58"/>
      <c r="Y45" s="63"/>
    </row>
    <row r="46" spans="1:27" ht="15" customHeight="1" x14ac:dyDescent="0.25">
      <c r="A46" s="103">
        <v>45</v>
      </c>
      <c r="B46" s="205">
        <v>3325</v>
      </c>
      <c r="C46" s="206" t="s">
        <v>2637</v>
      </c>
      <c r="D46" s="207" t="s">
        <v>2591</v>
      </c>
      <c r="E46" s="101" t="s">
        <v>3859</v>
      </c>
      <c r="F46" s="96">
        <v>36602</v>
      </c>
      <c r="G46" s="95" t="s">
        <v>1403</v>
      </c>
      <c r="H46" s="95" t="s">
        <v>2056</v>
      </c>
      <c r="I46" s="97">
        <v>2000</v>
      </c>
      <c r="J46" s="98" t="s">
        <v>596</v>
      </c>
      <c r="K46" s="97">
        <v>1257</v>
      </c>
      <c r="L46" s="99"/>
      <c r="Q46" s="203" t="s">
        <v>14300</v>
      </c>
      <c r="R46" s="26" t="s">
        <v>7834</v>
      </c>
      <c r="S46" s="28" t="e">
        <f t="shared" si="2"/>
        <v>#VALUE!</v>
      </c>
      <c r="U46" s="26"/>
      <c r="W46" s="58"/>
      <c r="X46" s="58"/>
      <c r="Y46" s="63"/>
    </row>
    <row r="47" spans="1:27" ht="15" customHeight="1" x14ac:dyDescent="0.25">
      <c r="A47" s="103">
        <v>46</v>
      </c>
      <c r="B47" s="205">
        <v>3457</v>
      </c>
      <c r="C47" s="206" t="s">
        <v>2638</v>
      </c>
      <c r="D47" s="207" t="s">
        <v>2590</v>
      </c>
      <c r="E47" s="101" t="s">
        <v>656</v>
      </c>
      <c r="F47" s="96">
        <v>36881</v>
      </c>
      <c r="G47" s="95" t="s">
        <v>1450</v>
      </c>
      <c r="H47" s="95" t="s">
        <v>2056</v>
      </c>
      <c r="I47" s="97" t="s">
        <v>1086</v>
      </c>
      <c r="J47" s="98" t="s">
        <v>596</v>
      </c>
      <c r="K47" s="97">
        <v>1259</v>
      </c>
      <c r="L47" s="99"/>
      <c r="Q47" s="203" t="s">
        <v>14300</v>
      </c>
      <c r="R47" s="26" t="s">
        <v>7834</v>
      </c>
      <c r="S47" s="28" t="e">
        <f t="shared" si="2"/>
        <v>#VALUE!</v>
      </c>
      <c r="U47" s="26"/>
      <c r="W47" s="58"/>
      <c r="X47" s="58"/>
      <c r="Y47" s="63"/>
    </row>
    <row r="48" spans="1:27" ht="15" customHeight="1" x14ac:dyDescent="0.25">
      <c r="A48" s="94">
        <v>47</v>
      </c>
      <c r="B48" s="205">
        <v>4521</v>
      </c>
      <c r="C48" s="206" t="s">
        <v>2639</v>
      </c>
      <c r="D48" s="207" t="s">
        <v>3860</v>
      </c>
      <c r="E48" s="101" t="s">
        <v>16207</v>
      </c>
      <c r="F48" s="96">
        <v>38516</v>
      </c>
      <c r="G48" s="95" t="s">
        <v>2406</v>
      </c>
      <c r="H48" s="95" t="s">
        <v>2056</v>
      </c>
      <c r="I48" s="97">
        <v>1987</v>
      </c>
      <c r="J48" s="98" t="s">
        <v>596</v>
      </c>
      <c r="K48" s="97">
        <v>1329</v>
      </c>
      <c r="L48" s="99" t="s">
        <v>3296</v>
      </c>
      <c r="M48" s="102">
        <v>657</v>
      </c>
      <c r="N48" s="102">
        <v>4</v>
      </c>
      <c r="O48" s="102" t="s">
        <v>16208</v>
      </c>
      <c r="P48" s="13" t="s">
        <v>14901</v>
      </c>
      <c r="Q48" s="19"/>
      <c r="R48" s="26" t="s">
        <v>7834</v>
      </c>
      <c r="S48" s="28" t="e">
        <f t="shared" si="2"/>
        <v>#VALUE!</v>
      </c>
      <c r="U48" s="26"/>
      <c r="W48" s="58"/>
      <c r="X48" s="58"/>
      <c r="Y48" s="63"/>
    </row>
    <row r="49" spans="1:28" ht="15" customHeight="1" x14ac:dyDescent="0.25">
      <c r="A49" s="94">
        <v>48</v>
      </c>
      <c r="B49" s="205">
        <v>4379</v>
      </c>
      <c r="C49" s="206" t="s">
        <v>2872</v>
      </c>
      <c r="D49" s="207" t="s">
        <v>2873</v>
      </c>
      <c r="E49" s="101" t="s">
        <v>2874</v>
      </c>
      <c r="F49" s="96">
        <v>38117</v>
      </c>
      <c r="G49" s="95" t="s">
        <v>1528</v>
      </c>
      <c r="H49" s="95" t="s">
        <v>1529</v>
      </c>
      <c r="I49" s="97">
        <v>2002</v>
      </c>
      <c r="J49" s="98" t="s">
        <v>1322</v>
      </c>
      <c r="K49" s="97">
        <v>1280</v>
      </c>
      <c r="L49" s="106" t="s">
        <v>16798</v>
      </c>
      <c r="M49" s="102" t="s">
        <v>5567</v>
      </c>
      <c r="N49" s="102">
        <v>5</v>
      </c>
      <c r="O49" s="102" t="s">
        <v>7256</v>
      </c>
      <c r="P49" s="13" t="s">
        <v>3606</v>
      </c>
      <c r="Q49" s="19"/>
      <c r="R49" s="27" t="s">
        <v>7834</v>
      </c>
      <c r="S49" s="28" t="e">
        <f t="shared" si="2"/>
        <v>#VALUE!</v>
      </c>
      <c r="T49" s="25"/>
      <c r="W49" s="58"/>
      <c r="X49" s="58"/>
      <c r="Y49" s="63"/>
    </row>
    <row r="50" spans="1:28" ht="15" customHeight="1" x14ac:dyDescent="0.25">
      <c r="A50" s="94">
        <v>49</v>
      </c>
      <c r="B50" s="205">
        <v>1542</v>
      </c>
      <c r="C50" s="206" t="s">
        <v>2618</v>
      </c>
      <c r="D50" s="207" t="s">
        <v>7944</v>
      </c>
      <c r="E50" s="101" t="s">
        <v>7945</v>
      </c>
      <c r="F50" s="96">
        <v>35292</v>
      </c>
      <c r="G50" s="95" t="s">
        <v>2555</v>
      </c>
      <c r="H50" s="95" t="s">
        <v>1529</v>
      </c>
      <c r="I50" s="97">
        <v>1980</v>
      </c>
      <c r="J50" s="98" t="s">
        <v>596</v>
      </c>
      <c r="K50" s="97">
        <v>2824</v>
      </c>
      <c r="L50" s="99" t="s">
        <v>3849</v>
      </c>
      <c r="M50" s="102">
        <v>519</v>
      </c>
      <c r="N50" s="102">
        <v>2</v>
      </c>
      <c r="O50" s="102" t="s">
        <v>13296</v>
      </c>
      <c r="P50" s="13" t="s">
        <v>12494</v>
      </c>
      <c r="Q50" s="19"/>
      <c r="R50" s="26" t="s">
        <v>7834</v>
      </c>
      <c r="S50" s="28" t="e">
        <f t="shared" si="2"/>
        <v>#VALUE!</v>
      </c>
      <c r="U50" s="26"/>
      <c r="W50" s="58"/>
      <c r="X50" s="58"/>
      <c r="Y50" s="63"/>
    </row>
    <row r="51" spans="1:28" ht="15" customHeight="1" x14ac:dyDescent="0.25">
      <c r="A51" s="94">
        <v>50</v>
      </c>
      <c r="B51" s="205">
        <v>1535</v>
      </c>
      <c r="C51" s="206" t="s">
        <v>2618</v>
      </c>
      <c r="D51" s="207" t="s">
        <v>7944</v>
      </c>
      <c r="E51" s="101" t="s">
        <v>3460</v>
      </c>
      <c r="F51" s="96">
        <v>35292</v>
      </c>
      <c r="G51" s="95" t="s">
        <v>2877</v>
      </c>
      <c r="H51" s="95" t="s">
        <v>2056</v>
      </c>
      <c r="I51" s="97">
        <v>1981</v>
      </c>
      <c r="J51" s="98"/>
      <c r="K51" s="97">
        <v>2823</v>
      </c>
      <c r="L51" s="99" t="s">
        <v>3849</v>
      </c>
      <c r="M51" s="102">
        <v>519</v>
      </c>
      <c r="N51" s="102">
        <v>2</v>
      </c>
      <c r="O51" s="102" t="s">
        <v>13296</v>
      </c>
      <c r="P51" s="13" t="s">
        <v>12495</v>
      </c>
      <c r="Q51" s="19"/>
      <c r="R51" s="26" t="s">
        <v>7834</v>
      </c>
      <c r="S51" s="28" t="e">
        <f t="shared" si="2"/>
        <v>#VALUE!</v>
      </c>
      <c r="U51" s="26"/>
      <c r="W51" s="58"/>
      <c r="X51" s="58"/>
      <c r="Y51" s="63"/>
    </row>
    <row r="52" spans="1:28" ht="15" customHeight="1" x14ac:dyDescent="0.25">
      <c r="A52" s="94">
        <v>51</v>
      </c>
      <c r="B52" s="205">
        <v>5139</v>
      </c>
      <c r="C52" s="206" t="s">
        <v>2611</v>
      </c>
      <c r="D52" s="207" t="s">
        <v>652</v>
      </c>
      <c r="E52" s="101" t="s">
        <v>2878</v>
      </c>
      <c r="F52" s="96">
        <v>39507</v>
      </c>
      <c r="G52" s="95" t="s">
        <v>3280</v>
      </c>
      <c r="H52" s="95" t="s">
        <v>1529</v>
      </c>
      <c r="I52" s="97">
        <v>2005</v>
      </c>
      <c r="J52" s="98" t="s">
        <v>1322</v>
      </c>
      <c r="K52" s="97">
        <v>2825</v>
      </c>
      <c r="L52" s="106" t="s">
        <v>16798</v>
      </c>
      <c r="M52" s="102" t="s">
        <v>5567</v>
      </c>
      <c r="N52" s="102">
        <v>5</v>
      </c>
      <c r="O52" s="102" t="s">
        <v>9730</v>
      </c>
      <c r="P52" s="13" t="s">
        <v>12493</v>
      </c>
      <c r="Q52" s="19"/>
      <c r="R52" s="26" t="s">
        <v>7834</v>
      </c>
      <c r="S52" s="28" t="e">
        <f t="shared" si="2"/>
        <v>#VALUE!</v>
      </c>
      <c r="U52" s="306"/>
      <c r="W52" s="58"/>
      <c r="Y52" s="63"/>
    </row>
    <row r="53" spans="1:28" ht="15" customHeight="1" x14ac:dyDescent="0.25">
      <c r="A53" s="94">
        <v>52</v>
      </c>
      <c r="B53" s="205">
        <v>4763</v>
      </c>
      <c r="C53" s="206" t="s">
        <v>2640</v>
      </c>
      <c r="D53" s="207" t="s">
        <v>3459</v>
      </c>
      <c r="E53" s="101" t="s">
        <v>3506</v>
      </c>
      <c r="F53" s="96">
        <v>39037</v>
      </c>
      <c r="G53" s="95" t="s">
        <v>1671</v>
      </c>
      <c r="H53" s="95" t="s">
        <v>2056</v>
      </c>
      <c r="I53" s="97">
        <v>1996</v>
      </c>
      <c r="J53" s="98" t="s">
        <v>596</v>
      </c>
      <c r="K53" s="97">
        <v>2346</v>
      </c>
      <c r="L53" s="99" t="s">
        <v>3296</v>
      </c>
      <c r="M53" s="102" t="s">
        <v>6379</v>
      </c>
      <c r="N53" s="102">
        <v>4</v>
      </c>
      <c r="O53" s="102" t="s">
        <v>7267</v>
      </c>
      <c r="P53" s="13" t="s">
        <v>3296</v>
      </c>
      <c r="Q53" s="19"/>
      <c r="R53" s="26" t="s">
        <v>7834</v>
      </c>
      <c r="S53" s="28" t="e">
        <f t="shared" si="2"/>
        <v>#VALUE!</v>
      </c>
      <c r="U53" s="26"/>
      <c r="W53" s="58"/>
      <c r="X53" s="58"/>
      <c r="Y53" s="63"/>
    </row>
    <row r="54" spans="1:28" ht="15" customHeight="1" x14ac:dyDescent="0.25">
      <c r="A54" s="103">
        <v>53</v>
      </c>
      <c r="B54" s="205">
        <v>3988</v>
      </c>
      <c r="C54" s="206" t="s">
        <v>2641</v>
      </c>
      <c r="D54" s="207" t="s">
        <v>3511</v>
      </c>
      <c r="E54" s="101" t="s">
        <v>1041</v>
      </c>
      <c r="F54" s="96">
        <v>37460</v>
      </c>
      <c r="G54" s="95" t="s">
        <v>976</v>
      </c>
      <c r="H54" s="95" t="s">
        <v>2056</v>
      </c>
      <c r="I54" s="97">
        <v>2000</v>
      </c>
      <c r="J54" s="98" t="s">
        <v>596</v>
      </c>
      <c r="K54" s="97">
        <v>1299</v>
      </c>
      <c r="L54" s="99"/>
      <c r="Q54" s="203" t="s">
        <v>14300</v>
      </c>
      <c r="R54" s="26" t="s">
        <v>7834</v>
      </c>
      <c r="S54" s="28" t="e">
        <f t="shared" si="2"/>
        <v>#VALUE!</v>
      </c>
      <c r="U54" s="26"/>
      <c r="W54" s="58"/>
      <c r="X54" s="58"/>
      <c r="Y54" s="63"/>
    </row>
    <row r="55" spans="1:28" ht="15" customHeight="1" x14ac:dyDescent="0.25">
      <c r="A55" s="103">
        <v>54</v>
      </c>
      <c r="B55" s="205">
        <v>4269</v>
      </c>
      <c r="C55" s="206" t="s">
        <v>849</v>
      </c>
      <c r="D55" s="207" t="s">
        <v>3457</v>
      </c>
      <c r="E55" s="101" t="s">
        <v>3458</v>
      </c>
      <c r="F55" s="96">
        <v>38096</v>
      </c>
      <c r="G55" s="95" t="s">
        <v>1450</v>
      </c>
      <c r="H55" s="95" t="s">
        <v>2056</v>
      </c>
      <c r="I55" s="97" t="s">
        <v>1086</v>
      </c>
      <c r="J55" s="98" t="s">
        <v>596</v>
      </c>
      <c r="K55" s="97">
        <v>1288</v>
      </c>
      <c r="L55" s="99"/>
      <c r="Q55" s="203" t="s">
        <v>14300</v>
      </c>
      <c r="R55" s="26" t="s">
        <v>7834</v>
      </c>
      <c r="S55" s="28" t="e">
        <f t="shared" si="2"/>
        <v>#VALUE!</v>
      </c>
      <c r="U55" s="26"/>
      <c r="W55" s="58"/>
      <c r="X55" s="58"/>
      <c r="Y55" s="63"/>
    </row>
    <row r="56" spans="1:28" ht="15" customHeight="1" x14ac:dyDescent="0.25">
      <c r="A56" s="103">
        <v>55</v>
      </c>
      <c r="B56" s="205">
        <v>3987</v>
      </c>
      <c r="C56" s="206" t="s">
        <v>2641</v>
      </c>
      <c r="D56" s="207" t="s">
        <v>3511</v>
      </c>
      <c r="E56" s="101" t="s">
        <v>1720</v>
      </c>
      <c r="F56" s="96">
        <v>37460</v>
      </c>
      <c r="G56" s="95" t="s">
        <v>976</v>
      </c>
      <c r="H56" s="95" t="s">
        <v>2056</v>
      </c>
      <c r="I56" s="97" t="s">
        <v>1086</v>
      </c>
      <c r="J56" s="98" t="s">
        <v>596</v>
      </c>
      <c r="K56" s="97">
        <v>1298</v>
      </c>
      <c r="L56" s="99"/>
      <c r="Q56" s="203" t="s">
        <v>14300</v>
      </c>
      <c r="R56" s="26" t="s">
        <v>7834</v>
      </c>
      <c r="S56" s="28" t="e">
        <f t="shared" ref="S56:S87" si="3">R56+7</f>
        <v>#VALUE!</v>
      </c>
      <c r="U56" s="26"/>
      <c r="W56" s="58"/>
      <c r="X56" s="58"/>
      <c r="Y56" s="63"/>
    </row>
    <row r="57" spans="1:28" ht="15" customHeight="1" x14ac:dyDescent="0.25">
      <c r="A57" s="94">
        <v>56</v>
      </c>
      <c r="B57" s="205"/>
      <c r="C57" s="206" t="s">
        <v>2642</v>
      </c>
      <c r="D57" s="207" t="s">
        <v>2060</v>
      </c>
      <c r="E57" s="101" t="s">
        <v>238</v>
      </c>
      <c r="F57" s="96"/>
      <c r="G57" s="95" t="s">
        <v>3503</v>
      </c>
      <c r="H57" s="95" t="s">
        <v>2056</v>
      </c>
      <c r="I57" s="97">
        <v>1974</v>
      </c>
      <c r="J57" s="98"/>
      <c r="K57" s="97">
        <v>1261</v>
      </c>
      <c r="L57" s="99" t="s">
        <v>3606</v>
      </c>
      <c r="M57" s="102">
        <v>651</v>
      </c>
      <c r="N57" s="102">
        <v>4</v>
      </c>
      <c r="O57" s="102" t="s">
        <v>7263</v>
      </c>
      <c r="P57" s="13" t="s">
        <v>12827</v>
      </c>
      <c r="Q57" s="19"/>
      <c r="R57" s="26" t="s">
        <v>7834</v>
      </c>
      <c r="S57" s="28" t="e">
        <f t="shared" si="3"/>
        <v>#VALUE!</v>
      </c>
      <c r="U57" s="26"/>
      <c r="W57" s="58"/>
      <c r="X57" s="58"/>
      <c r="Y57" s="63"/>
    </row>
    <row r="58" spans="1:28" ht="15" customHeight="1" x14ac:dyDescent="0.25">
      <c r="A58" s="94">
        <v>57</v>
      </c>
      <c r="B58" s="205">
        <v>4373</v>
      </c>
      <c r="C58" s="206" t="s">
        <v>2643</v>
      </c>
      <c r="D58" s="207" t="s">
        <v>240</v>
      </c>
      <c r="E58" s="101" t="s">
        <v>3505</v>
      </c>
      <c r="F58" s="96">
        <v>38117</v>
      </c>
      <c r="G58" s="95" t="s">
        <v>1528</v>
      </c>
      <c r="H58" s="95" t="s">
        <v>1529</v>
      </c>
      <c r="I58" s="97">
        <v>2001</v>
      </c>
      <c r="J58" s="98" t="s">
        <v>1322</v>
      </c>
      <c r="K58" s="97">
        <v>1295</v>
      </c>
      <c r="L58" s="99" t="s">
        <v>3296</v>
      </c>
      <c r="M58" s="102" t="s">
        <v>6379</v>
      </c>
      <c r="N58" s="102">
        <v>4</v>
      </c>
      <c r="O58" s="102" t="s">
        <v>6603</v>
      </c>
      <c r="P58" s="13" t="s">
        <v>3296</v>
      </c>
      <c r="Q58" s="19"/>
      <c r="R58" s="26" t="s">
        <v>7834</v>
      </c>
      <c r="S58" s="28" t="e">
        <f t="shared" si="3"/>
        <v>#VALUE!</v>
      </c>
      <c r="U58" s="26"/>
      <c r="W58" s="58"/>
      <c r="X58" s="58"/>
      <c r="Y58" s="63"/>
    </row>
    <row r="59" spans="1:28" ht="15" customHeight="1" x14ac:dyDescent="0.25">
      <c r="A59" s="94">
        <v>58</v>
      </c>
      <c r="B59" s="205">
        <v>4374</v>
      </c>
      <c r="C59" s="206" t="s">
        <v>2643</v>
      </c>
      <c r="D59" s="207" t="s">
        <v>240</v>
      </c>
      <c r="E59" s="101" t="s">
        <v>3504</v>
      </c>
      <c r="F59" s="96">
        <v>38117</v>
      </c>
      <c r="G59" s="95" t="s">
        <v>1528</v>
      </c>
      <c r="H59" s="95" t="s">
        <v>1529</v>
      </c>
      <c r="I59" s="97">
        <v>2001</v>
      </c>
      <c r="J59" s="98" t="s">
        <v>1322</v>
      </c>
      <c r="K59" s="97">
        <v>1296</v>
      </c>
      <c r="L59" s="99" t="s">
        <v>3296</v>
      </c>
      <c r="M59" s="102" t="s">
        <v>6379</v>
      </c>
      <c r="N59" s="102">
        <v>4</v>
      </c>
      <c r="O59" s="102" t="s">
        <v>6603</v>
      </c>
      <c r="P59" s="13" t="s">
        <v>3296</v>
      </c>
      <c r="Q59" s="19"/>
      <c r="R59" s="26" t="s">
        <v>7834</v>
      </c>
      <c r="S59" s="28" t="e">
        <f t="shared" si="3"/>
        <v>#VALUE!</v>
      </c>
      <c r="U59" s="26"/>
      <c r="W59" s="58"/>
      <c r="X59" s="58"/>
      <c r="Y59" s="63"/>
    </row>
    <row r="60" spans="1:28" ht="15" customHeight="1" x14ac:dyDescent="0.25">
      <c r="A60" s="103">
        <v>59</v>
      </c>
      <c r="B60" s="205">
        <v>3510</v>
      </c>
      <c r="C60" s="206" t="s">
        <v>2639</v>
      </c>
      <c r="D60" s="207" t="s">
        <v>3860</v>
      </c>
      <c r="E60" s="101" t="s">
        <v>1503</v>
      </c>
      <c r="F60" s="96">
        <v>36965</v>
      </c>
      <c r="G60" s="95" t="s">
        <v>2406</v>
      </c>
      <c r="H60" s="95" t="s">
        <v>2056</v>
      </c>
      <c r="I60" s="97">
        <v>1999</v>
      </c>
      <c r="J60" s="98" t="s">
        <v>596</v>
      </c>
      <c r="K60" s="97">
        <v>1279</v>
      </c>
      <c r="L60" s="99"/>
      <c r="Q60" s="203" t="s">
        <v>14300</v>
      </c>
      <c r="R60" s="26" t="s">
        <v>7834</v>
      </c>
      <c r="S60" s="28" t="e">
        <f t="shared" si="3"/>
        <v>#VALUE!</v>
      </c>
      <c r="U60" s="26"/>
      <c r="W60" s="58"/>
      <c r="X60" s="58"/>
      <c r="Y60" s="63"/>
    </row>
    <row r="61" spans="1:28" ht="15" customHeight="1" x14ac:dyDescent="0.25">
      <c r="A61" s="103">
        <v>60</v>
      </c>
      <c r="B61" s="205">
        <v>3508</v>
      </c>
      <c r="C61" s="206" t="s">
        <v>2639</v>
      </c>
      <c r="D61" s="207" t="s">
        <v>3860</v>
      </c>
      <c r="E61" s="101" t="s">
        <v>239</v>
      </c>
      <c r="F61" s="96">
        <v>36965</v>
      </c>
      <c r="G61" s="95" t="s">
        <v>2406</v>
      </c>
      <c r="H61" s="95" t="s">
        <v>2056</v>
      </c>
      <c r="I61" s="97">
        <v>1999</v>
      </c>
      <c r="J61" s="98" t="s">
        <v>596</v>
      </c>
      <c r="K61" s="97">
        <v>1278</v>
      </c>
      <c r="L61" s="99"/>
      <c r="Q61" s="203" t="s">
        <v>14300</v>
      </c>
      <c r="R61" s="26" t="s">
        <v>7834</v>
      </c>
      <c r="S61" s="28" t="e">
        <f t="shared" si="3"/>
        <v>#VALUE!</v>
      </c>
      <c r="U61" s="26"/>
      <c r="W61" s="58"/>
      <c r="X61" s="58"/>
      <c r="Y61" s="63"/>
    </row>
    <row r="62" spans="1:28" ht="15" customHeight="1" x14ac:dyDescent="0.3">
      <c r="A62" s="94">
        <v>61</v>
      </c>
      <c r="B62" s="205">
        <v>3509</v>
      </c>
      <c r="C62" s="206" t="s">
        <v>2639</v>
      </c>
      <c r="D62" s="207" t="s">
        <v>3860</v>
      </c>
      <c r="E62" s="101" t="s">
        <v>2415</v>
      </c>
      <c r="F62" s="96">
        <v>36965</v>
      </c>
      <c r="G62" s="95" t="s">
        <v>2406</v>
      </c>
      <c r="H62" s="95" t="s">
        <v>2056</v>
      </c>
      <c r="I62" s="97">
        <v>1999</v>
      </c>
      <c r="J62" s="98" t="s">
        <v>596</v>
      </c>
      <c r="K62" s="97">
        <v>1277</v>
      </c>
      <c r="L62" s="99" t="s">
        <v>3296</v>
      </c>
      <c r="M62" s="102">
        <v>657</v>
      </c>
      <c r="N62" s="102">
        <v>4</v>
      </c>
      <c r="O62" s="102" t="s">
        <v>16208</v>
      </c>
      <c r="P62" s="13" t="s">
        <v>3296</v>
      </c>
      <c r="Q62" s="19"/>
      <c r="R62" s="27" t="s">
        <v>7834</v>
      </c>
      <c r="S62" s="28" t="e">
        <f t="shared" si="3"/>
        <v>#VALUE!</v>
      </c>
      <c r="U62" s="218"/>
      <c r="W62" s="58"/>
      <c r="X62" s="58"/>
      <c r="Y62" s="63"/>
    </row>
    <row r="63" spans="1:28" ht="15" customHeight="1" x14ac:dyDescent="0.25">
      <c r="A63" s="94">
        <v>62</v>
      </c>
      <c r="B63" s="205"/>
      <c r="C63" s="206" t="s">
        <v>1414</v>
      </c>
      <c r="D63" s="207" t="s">
        <v>18228</v>
      </c>
      <c r="E63" s="101" t="s">
        <v>18229</v>
      </c>
      <c r="F63" s="96">
        <v>45013</v>
      </c>
      <c r="G63" s="95" t="s">
        <v>1426</v>
      </c>
      <c r="H63" s="95" t="s">
        <v>2056</v>
      </c>
      <c r="I63" s="97">
        <v>1998</v>
      </c>
      <c r="J63" s="98" t="s">
        <v>5242</v>
      </c>
      <c r="K63" s="97">
        <v>5965</v>
      </c>
      <c r="L63" s="99" t="s">
        <v>4767</v>
      </c>
      <c r="M63" s="102" t="s">
        <v>4767</v>
      </c>
      <c r="O63" s="102" t="s">
        <v>18230</v>
      </c>
      <c r="P63" s="13" t="s">
        <v>18231</v>
      </c>
      <c r="Q63" s="19"/>
      <c r="R63" s="26" t="s">
        <v>7834</v>
      </c>
      <c r="S63" s="28" t="e">
        <f t="shared" si="3"/>
        <v>#VALUE!</v>
      </c>
      <c r="U63" s="26"/>
      <c r="W63" s="58"/>
      <c r="X63" s="58"/>
      <c r="Y63" s="63"/>
    </row>
    <row r="64" spans="1:28" ht="15" customHeight="1" x14ac:dyDescent="0.25">
      <c r="A64" s="94">
        <v>63</v>
      </c>
      <c r="B64" s="205">
        <v>5052</v>
      </c>
      <c r="C64" s="206" t="s">
        <v>2639</v>
      </c>
      <c r="D64" s="207" t="s">
        <v>3860</v>
      </c>
      <c r="E64" s="101" t="s">
        <v>2418</v>
      </c>
      <c r="F64" s="96">
        <v>39504</v>
      </c>
      <c r="G64" s="95" t="s">
        <v>2406</v>
      </c>
      <c r="H64" s="95" t="s">
        <v>2056</v>
      </c>
      <c r="I64" s="97">
        <v>2003</v>
      </c>
      <c r="J64" s="98" t="s">
        <v>1322</v>
      </c>
      <c r="K64" s="97">
        <v>2826</v>
      </c>
      <c r="L64" s="99" t="s">
        <v>3296</v>
      </c>
      <c r="M64" s="102">
        <v>657</v>
      </c>
      <c r="N64" s="102">
        <v>4</v>
      </c>
      <c r="O64" s="102" t="s">
        <v>16209</v>
      </c>
      <c r="P64" s="13" t="s">
        <v>3296</v>
      </c>
      <c r="Q64" s="19"/>
      <c r="R64" s="27" t="s">
        <v>7834</v>
      </c>
      <c r="S64" s="28" t="e">
        <f t="shared" si="3"/>
        <v>#VALUE!</v>
      </c>
      <c r="W64" s="25"/>
      <c r="X64" s="25"/>
      <c r="Y64" s="26"/>
      <c r="Z64" s="25"/>
      <c r="AA64" s="26"/>
      <c r="AB64" s="25"/>
    </row>
    <row r="65" spans="1:25" ht="15" customHeight="1" x14ac:dyDescent="0.25">
      <c r="A65" s="94">
        <v>64</v>
      </c>
      <c r="B65" s="205">
        <v>5140</v>
      </c>
      <c r="C65" s="206" t="s">
        <v>2611</v>
      </c>
      <c r="D65" s="207" t="s">
        <v>652</v>
      </c>
      <c r="E65" s="101" t="s">
        <v>2875</v>
      </c>
      <c r="F65" s="96">
        <v>39507</v>
      </c>
      <c r="G65" s="95" t="s">
        <v>3280</v>
      </c>
      <c r="H65" s="95" t="s">
        <v>1529</v>
      </c>
      <c r="I65" s="97">
        <v>2005</v>
      </c>
      <c r="J65" s="98" t="s">
        <v>1322</v>
      </c>
      <c r="K65" s="97">
        <v>2814</v>
      </c>
      <c r="L65" s="106" t="s">
        <v>16798</v>
      </c>
      <c r="M65" s="102" t="s">
        <v>5567</v>
      </c>
      <c r="N65" s="102">
        <v>5</v>
      </c>
      <c r="O65" s="102" t="s">
        <v>9730</v>
      </c>
      <c r="P65" s="13" t="s">
        <v>3849</v>
      </c>
      <c r="Q65" s="19"/>
      <c r="R65" s="26" t="s">
        <v>7834</v>
      </c>
      <c r="S65" s="28" t="e">
        <f t="shared" si="3"/>
        <v>#VALUE!</v>
      </c>
      <c r="U65" s="26"/>
      <c r="W65" s="58"/>
      <c r="X65" s="58"/>
      <c r="Y65" s="63"/>
    </row>
    <row r="66" spans="1:25" ht="15" customHeight="1" x14ac:dyDescent="0.25">
      <c r="A66" s="94">
        <v>65</v>
      </c>
      <c r="B66" s="205">
        <v>4767</v>
      </c>
      <c r="C66" s="206" t="s">
        <v>2644</v>
      </c>
      <c r="D66" s="207" t="s">
        <v>7275</v>
      </c>
      <c r="E66" s="101" t="s">
        <v>7276</v>
      </c>
      <c r="F66" s="96">
        <v>39037</v>
      </c>
      <c r="G66" s="95" t="s">
        <v>1281</v>
      </c>
      <c r="H66" s="95" t="s">
        <v>2056</v>
      </c>
      <c r="I66" s="97">
        <v>1995</v>
      </c>
      <c r="J66" s="98" t="s">
        <v>596</v>
      </c>
      <c r="K66" s="97">
        <v>2347</v>
      </c>
      <c r="L66" s="99" t="s">
        <v>3296</v>
      </c>
      <c r="M66" s="102" t="s">
        <v>6379</v>
      </c>
      <c r="N66" s="102">
        <v>4</v>
      </c>
      <c r="O66" s="102" t="s">
        <v>7277</v>
      </c>
      <c r="P66" s="13" t="s">
        <v>3296</v>
      </c>
      <c r="Q66" s="19"/>
      <c r="R66" s="26" t="s">
        <v>7834</v>
      </c>
      <c r="S66" s="28" t="e">
        <f t="shared" si="3"/>
        <v>#VALUE!</v>
      </c>
      <c r="U66" s="26"/>
      <c r="W66" s="58"/>
      <c r="X66" s="58"/>
      <c r="Y66" s="63"/>
    </row>
    <row r="67" spans="1:25" ht="15" customHeight="1" x14ac:dyDescent="0.25">
      <c r="A67" s="94">
        <v>66</v>
      </c>
      <c r="B67" s="205"/>
      <c r="C67" s="206" t="s">
        <v>2417</v>
      </c>
      <c r="D67" s="207" t="s">
        <v>2416</v>
      </c>
      <c r="E67" s="101" t="s">
        <v>3462</v>
      </c>
      <c r="F67" s="96"/>
      <c r="G67" s="95"/>
      <c r="H67" s="95" t="s">
        <v>2056</v>
      </c>
      <c r="I67" s="97">
        <v>1952</v>
      </c>
      <c r="J67" s="98" t="s">
        <v>596</v>
      </c>
      <c r="K67" s="97">
        <v>1297</v>
      </c>
      <c r="L67" s="99" t="s">
        <v>3296</v>
      </c>
      <c r="M67" s="102" t="s">
        <v>6379</v>
      </c>
      <c r="N67" s="102">
        <v>4</v>
      </c>
      <c r="O67" s="102" t="s">
        <v>7437</v>
      </c>
      <c r="P67" s="13" t="s">
        <v>3296</v>
      </c>
      <c r="Q67" s="19"/>
      <c r="R67" s="26" t="s">
        <v>7834</v>
      </c>
      <c r="S67" s="28" t="e">
        <f t="shared" si="3"/>
        <v>#VALUE!</v>
      </c>
      <c r="U67" s="26"/>
      <c r="W67" s="58"/>
      <c r="X67" s="58"/>
      <c r="Y67" s="63"/>
    </row>
    <row r="68" spans="1:25" ht="15" customHeight="1" x14ac:dyDescent="0.25">
      <c r="A68" s="94">
        <v>67</v>
      </c>
      <c r="B68" s="205">
        <v>4411</v>
      </c>
      <c r="C68" s="206" t="s">
        <v>2645</v>
      </c>
      <c r="D68" s="207" t="s">
        <v>7273</v>
      </c>
      <c r="E68" s="101" t="s">
        <v>1728</v>
      </c>
      <c r="F68" s="96">
        <v>38280</v>
      </c>
      <c r="G68" s="95" t="s">
        <v>976</v>
      </c>
      <c r="H68" s="95" t="s">
        <v>2056</v>
      </c>
      <c r="I68" s="97">
        <v>1986</v>
      </c>
      <c r="J68" s="98" t="s">
        <v>596</v>
      </c>
      <c r="K68" s="97">
        <v>1294</v>
      </c>
      <c r="L68" s="99" t="s">
        <v>3296</v>
      </c>
      <c r="M68" s="102" t="s">
        <v>6379</v>
      </c>
      <c r="N68" s="102">
        <v>4</v>
      </c>
      <c r="O68" s="102" t="s">
        <v>7274</v>
      </c>
      <c r="P68" s="13" t="s">
        <v>3296</v>
      </c>
      <c r="Q68" s="19"/>
      <c r="R68" s="26" t="s">
        <v>7834</v>
      </c>
      <c r="S68" s="28" t="e">
        <f t="shared" si="3"/>
        <v>#VALUE!</v>
      </c>
      <c r="U68" s="26"/>
      <c r="W68" s="58"/>
      <c r="X68" s="58"/>
      <c r="Y68" s="63"/>
    </row>
    <row r="69" spans="1:25" ht="15" customHeight="1" x14ac:dyDescent="0.25">
      <c r="A69" s="94">
        <v>68</v>
      </c>
      <c r="B69" s="205"/>
      <c r="C69" s="206" t="s">
        <v>2646</v>
      </c>
      <c r="D69" s="207" t="s">
        <v>3461</v>
      </c>
      <c r="E69" s="101" t="s">
        <v>1501</v>
      </c>
      <c r="F69" s="96"/>
      <c r="G69" s="95" t="s">
        <v>3631</v>
      </c>
      <c r="H69" s="95" t="s">
        <v>2056</v>
      </c>
      <c r="I69" s="97">
        <v>2002</v>
      </c>
      <c r="J69" s="98" t="s">
        <v>596</v>
      </c>
      <c r="K69" s="97">
        <v>1285</v>
      </c>
      <c r="L69" s="99" t="s">
        <v>3296</v>
      </c>
      <c r="M69" s="102" t="s">
        <v>6379</v>
      </c>
      <c r="N69" s="102">
        <v>4</v>
      </c>
      <c r="O69" s="102" t="s">
        <v>7431</v>
      </c>
      <c r="P69" s="13" t="s">
        <v>3296</v>
      </c>
      <c r="Q69" s="19"/>
      <c r="R69" s="26" t="s">
        <v>7834</v>
      </c>
      <c r="S69" s="28" t="e">
        <f t="shared" si="3"/>
        <v>#VALUE!</v>
      </c>
      <c r="U69" s="26"/>
      <c r="W69" s="58"/>
      <c r="X69" s="58"/>
      <c r="Y69" s="63"/>
    </row>
    <row r="70" spans="1:25" ht="15" customHeight="1" x14ac:dyDescent="0.25">
      <c r="A70" s="94">
        <v>69</v>
      </c>
      <c r="B70" s="205">
        <v>4031</v>
      </c>
      <c r="C70" s="206" t="s">
        <v>2646</v>
      </c>
      <c r="D70" s="207" t="s">
        <v>3461</v>
      </c>
      <c r="E70" s="101" t="s">
        <v>1502</v>
      </c>
      <c r="F70" s="96">
        <v>37486</v>
      </c>
      <c r="G70" s="95" t="s">
        <v>3631</v>
      </c>
      <c r="H70" s="95" t="s">
        <v>2056</v>
      </c>
      <c r="I70" s="97">
        <v>2002</v>
      </c>
      <c r="J70" s="98" t="s">
        <v>596</v>
      </c>
      <c r="K70" s="97">
        <v>1286</v>
      </c>
      <c r="L70" s="99" t="s">
        <v>3296</v>
      </c>
      <c r="M70" s="102" t="s">
        <v>6379</v>
      </c>
      <c r="N70" s="102">
        <v>4</v>
      </c>
      <c r="O70" s="102" t="s">
        <v>7431</v>
      </c>
      <c r="P70" s="13" t="s">
        <v>3296</v>
      </c>
      <c r="Q70" s="19"/>
      <c r="R70" s="26" t="s">
        <v>7834</v>
      </c>
      <c r="S70" s="28" t="e">
        <f t="shared" si="3"/>
        <v>#VALUE!</v>
      </c>
      <c r="U70" s="26"/>
      <c r="W70" s="58"/>
      <c r="X70" s="58"/>
      <c r="Y70" s="63"/>
    </row>
    <row r="71" spans="1:25" ht="15" customHeight="1" x14ac:dyDescent="0.25">
      <c r="A71" s="94">
        <v>70</v>
      </c>
      <c r="B71" s="205">
        <v>3974</v>
      </c>
      <c r="C71" s="206" t="s">
        <v>2646</v>
      </c>
      <c r="D71" s="207" t="s">
        <v>3461</v>
      </c>
      <c r="E71" s="101" t="s">
        <v>2839</v>
      </c>
      <c r="F71" s="96">
        <v>37460</v>
      </c>
      <c r="G71" s="95" t="s">
        <v>3631</v>
      </c>
      <c r="H71" s="95" t="s">
        <v>2056</v>
      </c>
      <c r="I71" s="97">
        <v>2002</v>
      </c>
      <c r="J71" s="98" t="s">
        <v>596</v>
      </c>
      <c r="K71" s="97">
        <v>1301</v>
      </c>
      <c r="L71" s="99" t="s">
        <v>3296</v>
      </c>
      <c r="M71" s="102" t="s">
        <v>6379</v>
      </c>
      <c r="N71" s="102">
        <v>4</v>
      </c>
      <c r="O71" s="102" t="s">
        <v>7431</v>
      </c>
      <c r="P71" s="13" t="s">
        <v>3296</v>
      </c>
      <c r="Q71" s="19"/>
      <c r="R71" s="26" t="s">
        <v>7834</v>
      </c>
      <c r="S71" s="28" t="e">
        <f t="shared" si="3"/>
        <v>#VALUE!</v>
      </c>
      <c r="U71" s="26"/>
      <c r="W71" s="58"/>
      <c r="X71" s="58"/>
      <c r="Y71" s="63"/>
    </row>
    <row r="72" spans="1:25" ht="15" customHeight="1" x14ac:dyDescent="0.25">
      <c r="A72" s="94">
        <v>71</v>
      </c>
      <c r="B72" s="205">
        <v>4070</v>
      </c>
      <c r="C72" s="206" t="s">
        <v>2646</v>
      </c>
      <c r="D72" s="207" t="s">
        <v>946</v>
      </c>
      <c r="E72" s="101" t="s">
        <v>3630</v>
      </c>
      <c r="F72" s="96">
        <v>37508</v>
      </c>
      <c r="G72" s="95" t="s">
        <v>3631</v>
      </c>
      <c r="H72" s="95" t="s">
        <v>2056</v>
      </c>
      <c r="I72" s="97">
        <v>2002</v>
      </c>
      <c r="J72" s="98" t="s">
        <v>596</v>
      </c>
      <c r="K72" s="97">
        <v>1300</v>
      </c>
      <c r="L72" s="99" t="s">
        <v>3296</v>
      </c>
      <c r="M72" s="102" t="s">
        <v>6379</v>
      </c>
      <c r="N72" s="102">
        <v>4</v>
      </c>
      <c r="O72" s="102" t="s">
        <v>7431</v>
      </c>
      <c r="P72" s="13" t="s">
        <v>3296</v>
      </c>
      <c r="Q72" s="19"/>
      <c r="R72" s="26" t="s">
        <v>7834</v>
      </c>
      <c r="S72" s="28" t="e">
        <f t="shared" si="3"/>
        <v>#VALUE!</v>
      </c>
      <c r="U72" s="26"/>
      <c r="W72" s="58"/>
      <c r="X72" s="58"/>
      <c r="Y72" s="63"/>
    </row>
    <row r="73" spans="1:25" ht="15" customHeight="1" x14ac:dyDescent="0.25">
      <c r="A73" s="94">
        <v>72</v>
      </c>
      <c r="B73" s="205">
        <v>4071</v>
      </c>
      <c r="C73" s="206" t="s">
        <v>2646</v>
      </c>
      <c r="D73" s="207" t="s">
        <v>3461</v>
      </c>
      <c r="E73" s="101" t="s">
        <v>2841</v>
      </c>
      <c r="F73" s="96">
        <v>37508</v>
      </c>
      <c r="G73" s="95" t="s">
        <v>3631</v>
      </c>
      <c r="H73" s="95" t="s">
        <v>2056</v>
      </c>
      <c r="I73" s="97">
        <v>2002</v>
      </c>
      <c r="J73" s="98" t="s">
        <v>596</v>
      </c>
      <c r="K73" s="97">
        <v>1302</v>
      </c>
      <c r="L73" s="99" t="s">
        <v>3296</v>
      </c>
      <c r="M73" s="102" t="s">
        <v>6379</v>
      </c>
      <c r="N73" s="102">
        <v>4</v>
      </c>
      <c r="O73" s="102" t="s">
        <v>7431</v>
      </c>
      <c r="P73" s="13" t="s">
        <v>3296</v>
      </c>
      <c r="Q73" s="19"/>
      <c r="R73" s="26" t="s">
        <v>7834</v>
      </c>
      <c r="S73" s="28" t="e">
        <f t="shared" si="3"/>
        <v>#VALUE!</v>
      </c>
      <c r="U73" s="26"/>
      <c r="W73" s="58"/>
      <c r="X73" s="58"/>
      <c r="Y73" s="63"/>
    </row>
    <row r="74" spans="1:25" ht="15" customHeight="1" x14ac:dyDescent="0.25">
      <c r="A74" s="94">
        <v>73</v>
      </c>
      <c r="B74" s="205">
        <v>3975</v>
      </c>
      <c r="C74" s="206" t="s">
        <v>2646</v>
      </c>
      <c r="D74" s="207" t="s">
        <v>3461</v>
      </c>
      <c r="E74" s="101" t="s">
        <v>2840</v>
      </c>
      <c r="F74" s="96">
        <v>37460</v>
      </c>
      <c r="G74" s="95" t="s">
        <v>3631</v>
      </c>
      <c r="H74" s="95" t="s">
        <v>2056</v>
      </c>
      <c r="I74" s="97">
        <v>2002</v>
      </c>
      <c r="J74" s="98" t="s">
        <v>596</v>
      </c>
      <c r="K74" s="97">
        <v>1303</v>
      </c>
      <c r="L74" s="99" t="s">
        <v>3296</v>
      </c>
      <c r="M74" s="102" t="s">
        <v>6379</v>
      </c>
      <c r="N74" s="102">
        <v>4</v>
      </c>
      <c r="O74" s="102" t="s">
        <v>7431</v>
      </c>
      <c r="P74" s="13" t="s">
        <v>3296</v>
      </c>
      <c r="Q74" s="19"/>
      <c r="R74" s="26" t="s">
        <v>7834</v>
      </c>
      <c r="S74" s="28" t="e">
        <f t="shared" si="3"/>
        <v>#VALUE!</v>
      </c>
      <c r="U74" s="26"/>
      <c r="W74" s="58"/>
      <c r="X74" s="58"/>
      <c r="Y74" s="63"/>
    </row>
    <row r="75" spans="1:25" ht="15" customHeight="1" x14ac:dyDescent="0.25">
      <c r="A75" s="94">
        <v>74</v>
      </c>
      <c r="B75" s="205">
        <v>4516</v>
      </c>
      <c r="C75" s="206" t="s">
        <v>2647</v>
      </c>
      <c r="D75" s="207" t="s">
        <v>284</v>
      </c>
      <c r="E75" s="101" t="s">
        <v>1293</v>
      </c>
      <c r="F75" s="96">
        <v>38516</v>
      </c>
      <c r="G75" s="95" t="s">
        <v>1721</v>
      </c>
      <c r="H75" s="95" t="s">
        <v>2056</v>
      </c>
      <c r="I75" s="97">
        <v>1979</v>
      </c>
      <c r="J75" s="98" t="s">
        <v>596</v>
      </c>
      <c r="K75" s="97">
        <v>1315</v>
      </c>
      <c r="L75" s="99" t="s">
        <v>3296</v>
      </c>
      <c r="M75" s="102" t="s">
        <v>6379</v>
      </c>
      <c r="N75" s="102">
        <v>4</v>
      </c>
      <c r="O75" s="102" t="s">
        <v>13283</v>
      </c>
      <c r="P75" s="13" t="s">
        <v>3296</v>
      </c>
      <c r="Q75" s="19"/>
      <c r="R75" s="27" t="s">
        <v>7834</v>
      </c>
      <c r="S75" s="28" t="e">
        <f t="shared" si="3"/>
        <v>#VALUE!</v>
      </c>
      <c r="W75" s="58"/>
      <c r="X75" s="58"/>
      <c r="Y75" s="63"/>
    </row>
    <row r="76" spans="1:25" ht="15" customHeight="1" x14ac:dyDescent="0.25">
      <c r="A76" s="94">
        <v>75</v>
      </c>
      <c r="B76" s="205">
        <v>4515</v>
      </c>
      <c r="C76" s="206" t="s">
        <v>2647</v>
      </c>
      <c r="D76" s="207" t="s">
        <v>284</v>
      </c>
      <c r="E76" s="101" t="s">
        <v>1294</v>
      </c>
      <c r="F76" s="96">
        <v>38516</v>
      </c>
      <c r="G76" s="95" t="s">
        <v>1721</v>
      </c>
      <c r="H76" s="95" t="s">
        <v>2056</v>
      </c>
      <c r="I76" s="97">
        <v>1979</v>
      </c>
      <c r="J76" s="98" t="s">
        <v>596</v>
      </c>
      <c r="K76" s="97">
        <v>1314</v>
      </c>
      <c r="L76" s="99" t="s">
        <v>3296</v>
      </c>
      <c r="M76" s="102" t="s">
        <v>6379</v>
      </c>
      <c r="N76" s="102">
        <v>4</v>
      </c>
      <c r="O76" s="102" t="s">
        <v>13283</v>
      </c>
      <c r="P76" s="13" t="s">
        <v>3296</v>
      </c>
      <c r="Q76" s="19"/>
      <c r="R76" s="26" t="s">
        <v>7834</v>
      </c>
      <c r="S76" s="28" t="e">
        <f t="shared" si="3"/>
        <v>#VALUE!</v>
      </c>
      <c r="U76" s="26"/>
      <c r="W76" s="58"/>
      <c r="X76" s="58"/>
      <c r="Y76" s="63"/>
    </row>
    <row r="77" spans="1:25" ht="15" customHeight="1" x14ac:dyDescent="0.25">
      <c r="A77" s="94">
        <v>76</v>
      </c>
      <c r="B77" s="205">
        <v>4512</v>
      </c>
      <c r="C77" s="206" t="s">
        <v>2647</v>
      </c>
      <c r="D77" s="207" t="s">
        <v>284</v>
      </c>
      <c r="E77" s="101" t="s">
        <v>283</v>
      </c>
      <c r="F77" s="96">
        <v>38516</v>
      </c>
      <c r="G77" s="95" t="s">
        <v>1721</v>
      </c>
      <c r="H77" s="95" t="s">
        <v>2056</v>
      </c>
      <c r="I77" s="97">
        <v>1979</v>
      </c>
      <c r="J77" s="98" t="s">
        <v>596</v>
      </c>
      <c r="K77" s="97">
        <v>1311</v>
      </c>
      <c r="L77" s="99" t="s">
        <v>3296</v>
      </c>
      <c r="M77" s="102" t="s">
        <v>6379</v>
      </c>
      <c r="N77" s="102">
        <v>4</v>
      </c>
      <c r="O77" s="102" t="s">
        <v>13283</v>
      </c>
      <c r="P77" s="13" t="s">
        <v>3296</v>
      </c>
      <c r="Q77" s="19"/>
      <c r="R77" s="26" t="s">
        <v>7834</v>
      </c>
      <c r="S77" s="28" t="e">
        <f t="shared" si="3"/>
        <v>#VALUE!</v>
      </c>
      <c r="U77" s="26"/>
      <c r="W77" s="58"/>
      <c r="X77" s="58"/>
      <c r="Y77" s="63"/>
    </row>
    <row r="78" spans="1:25" ht="15" customHeight="1" x14ac:dyDescent="0.25">
      <c r="A78" s="94">
        <v>77</v>
      </c>
      <c r="B78" s="205">
        <v>4514</v>
      </c>
      <c r="C78" s="206" t="s">
        <v>2647</v>
      </c>
      <c r="D78" s="207" t="s">
        <v>284</v>
      </c>
      <c r="E78" s="101" t="s">
        <v>285</v>
      </c>
      <c r="F78" s="96">
        <v>38516</v>
      </c>
      <c r="G78" s="95" t="s">
        <v>1721</v>
      </c>
      <c r="H78" s="95" t="s">
        <v>2056</v>
      </c>
      <c r="I78" s="97">
        <v>1979</v>
      </c>
      <c r="J78" s="98" t="s">
        <v>596</v>
      </c>
      <c r="K78" s="97">
        <v>1313</v>
      </c>
      <c r="L78" s="99" t="s">
        <v>3296</v>
      </c>
      <c r="M78" s="102" t="s">
        <v>6379</v>
      </c>
      <c r="N78" s="102">
        <v>4</v>
      </c>
      <c r="O78" s="102" t="s">
        <v>13283</v>
      </c>
      <c r="P78" s="13" t="s">
        <v>3296</v>
      </c>
      <c r="Q78" s="19"/>
      <c r="R78" s="26" t="s">
        <v>7834</v>
      </c>
      <c r="S78" s="28" t="e">
        <f t="shared" si="3"/>
        <v>#VALUE!</v>
      </c>
      <c r="U78" s="26"/>
      <c r="W78" s="58"/>
      <c r="X78" s="58"/>
      <c r="Y78" s="63"/>
    </row>
    <row r="79" spans="1:25" ht="15" customHeight="1" x14ac:dyDescent="0.25">
      <c r="A79" s="94">
        <v>78</v>
      </c>
      <c r="B79" s="205">
        <v>4513</v>
      </c>
      <c r="C79" s="206" t="s">
        <v>2647</v>
      </c>
      <c r="D79" s="207" t="s">
        <v>284</v>
      </c>
      <c r="E79" s="101" t="s">
        <v>286</v>
      </c>
      <c r="F79" s="96">
        <v>38516</v>
      </c>
      <c r="G79" s="95" t="s">
        <v>1721</v>
      </c>
      <c r="H79" s="95" t="s">
        <v>2056</v>
      </c>
      <c r="I79" s="97">
        <v>1979</v>
      </c>
      <c r="J79" s="98" t="s">
        <v>596</v>
      </c>
      <c r="K79" s="97">
        <v>1312</v>
      </c>
      <c r="L79" s="99" t="s">
        <v>3296</v>
      </c>
      <c r="M79" s="102" t="s">
        <v>6379</v>
      </c>
      <c r="N79" s="102">
        <v>4</v>
      </c>
      <c r="O79" s="102" t="s">
        <v>13283</v>
      </c>
      <c r="P79" s="13" t="s">
        <v>3296</v>
      </c>
      <c r="Q79" s="19"/>
      <c r="R79" s="26" t="s">
        <v>7834</v>
      </c>
      <c r="S79" s="28" t="e">
        <f t="shared" si="3"/>
        <v>#VALUE!</v>
      </c>
      <c r="U79" s="26"/>
      <c r="W79" s="58"/>
      <c r="X79" s="58"/>
      <c r="Y79" s="63"/>
    </row>
    <row r="80" spans="1:25" ht="15" customHeight="1" x14ac:dyDescent="0.25">
      <c r="A80" s="94">
        <v>79</v>
      </c>
      <c r="B80" s="205">
        <v>4510</v>
      </c>
      <c r="C80" s="206" t="s">
        <v>2647</v>
      </c>
      <c r="D80" s="207" t="s">
        <v>284</v>
      </c>
      <c r="E80" s="101" t="s">
        <v>287</v>
      </c>
      <c r="F80" s="96">
        <v>38516</v>
      </c>
      <c r="G80" s="95" t="s">
        <v>1721</v>
      </c>
      <c r="H80" s="95" t="s">
        <v>2056</v>
      </c>
      <c r="I80" s="97">
        <v>1979</v>
      </c>
      <c r="J80" s="98" t="s">
        <v>596</v>
      </c>
      <c r="K80" s="97">
        <v>1309</v>
      </c>
      <c r="L80" s="99" t="s">
        <v>3296</v>
      </c>
      <c r="M80" s="102" t="s">
        <v>6379</v>
      </c>
      <c r="N80" s="102">
        <v>4</v>
      </c>
      <c r="O80" s="102" t="s">
        <v>13283</v>
      </c>
      <c r="P80" s="13" t="s">
        <v>3296</v>
      </c>
      <c r="Q80" s="19"/>
      <c r="R80" s="26" t="s">
        <v>7834</v>
      </c>
      <c r="S80" s="28" t="e">
        <f t="shared" si="3"/>
        <v>#VALUE!</v>
      </c>
      <c r="U80" s="26"/>
      <c r="W80" s="58"/>
      <c r="X80" s="58"/>
      <c r="Y80" s="63"/>
    </row>
    <row r="81" spans="1:25" ht="15" customHeight="1" x14ac:dyDescent="0.25">
      <c r="A81" s="94">
        <v>80</v>
      </c>
      <c r="B81" s="205">
        <v>4511</v>
      </c>
      <c r="C81" s="206" t="s">
        <v>2647</v>
      </c>
      <c r="D81" s="207" t="s">
        <v>284</v>
      </c>
      <c r="E81" s="101" t="s">
        <v>2185</v>
      </c>
      <c r="F81" s="96">
        <v>38516</v>
      </c>
      <c r="G81" s="95" t="s">
        <v>1721</v>
      </c>
      <c r="H81" s="95" t="s">
        <v>2056</v>
      </c>
      <c r="I81" s="97">
        <v>1979</v>
      </c>
      <c r="J81" s="98" t="s">
        <v>596</v>
      </c>
      <c r="K81" s="97">
        <v>1310</v>
      </c>
      <c r="L81" s="99" t="s">
        <v>3296</v>
      </c>
      <c r="M81" s="102" t="s">
        <v>6379</v>
      </c>
      <c r="N81" s="102">
        <v>4</v>
      </c>
      <c r="O81" s="102" t="s">
        <v>13283</v>
      </c>
      <c r="P81" s="13" t="s">
        <v>3296</v>
      </c>
      <c r="Q81" s="19"/>
      <c r="R81" s="26" t="s">
        <v>7834</v>
      </c>
      <c r="S81" s="28" t="e">
        <f t="shared" si="3"/>
        <v>#VALUE!</v>
      </c>
      <c r="U81" s="26"/>
      <c r="W81" s="58"/>
      <c r="X81" s="58"/>
      <c r="Y81" s="63"/>
    </row>
    <row r="82" spans="1:25" ht="15" customHeight="1" x14ac:dyDescent="0.25">
      <c r="A82" s="94">
        <v>81</v>
      </c>
      <c r="B82" s="205">
        <v>4520</v>
      </c>
      <c r="C82" s="206" t="s">
        <v>2648</v>
      </c>
      <c r="D82" s="207" t="s">
        <v>520</v>
      </c>
      <c r="E82" s="101" t="s">
        <v>12408</v>
      </c>
      <c r="F82" s="96">
        <v>38516</v>
      </c>
      <c r="G82" s="95" t="s">
        <v>2276</v>
      </c>
      <c r="H82" s="95" t="s">
        <v>2056</v>
      </c>
      <c r="J82" s="98" t="s">
        <v>596</v>
      </c>
      <c r="K82" s="97">
        <v>1330</v>
      </c>
      <c r="L82" s="99" t="s">
        <v>3296</v>
      </c>
      <c r="M82" s="102" t="s">
        <v>6379</v>
      </c>
      <c r="N82" s="102">
        <v>4</v>
      </c>
      <c r="O82" s="102" t="s">
        <v>7435</v>
      </c>
      <c r="P82" s="13" t="s">
        <v>3296</v>
      </c>
      <c r="Q82" s="19"/>
      <c r="R82" s="26" t="s">
        <v>7834</v>
      </c>
      <c r="S82" s="28" t="e">
        <f t="shared" si="3"/>
        <v>#VALUE!</v>
      </c>
      <c r="U82" s="26"/>
      <c r="W82" s="58"/>
      <c r="X82" s="58"/>
      <c r="Y82" s="63"/>
    </row>
    <row r="83" spans="1:25" ht="15" customHeight="1" x14ac:dyDescent="0.25">
      <c r="A83" s="94">
        <v>82</v>
      </c>
      <c r="B83" s="205">
        <v>4519</v>
      </c>
      <c r="C83" s="206" t="s">
        <v>2648</v>
      </c>
      <c r="D83" s="207" t="s">
        <v>520</v>
      </c>
      <c r="E83" s="101" t="s">
        <v>12409</v>
      </c>
      <c r="F83" s="96">
        <v>38516</v>
      </c>
      <c r="G83" s="95" t="s">
        <v>2276</v>
      </c>
      <c r="H83" s="95" t="s">
        <v>2056</v>
      </c>
      <c r="J83" s="98" t="s">
        <v>596</v>
      </c>
      <c r="K83" s="97">
        <v>1331</v>
      </c>
      <c r="L83" s="99" t="s">
        <v>3296</v>
      </c>
      <c r="M83" s="102" t="s">
        <v>6379</v>
      </c>
      <c r="N83" s="102">
        <v>4</v>
      </c>
      <c r="O83" s="102" t="s">
        <v>7435</v>
      </c>
      <c r="P83" s="13" t="s">
        <v>3296</v>
      </c>
      <c r="Q83" s="19"/>
      <c r="R83" s="26" t="s">
        <v>7834</v>
      </c>
      <c r="S83" s="28" t="e">
        <f t="shared" si="3"/>
        <v>#VALUE!</v>
      </c>
      <c r="U83" s="26"/>
      <c r="W83" s="58"/>
      <c r="X83" s="58"/>
      <c r="Y83" s="63"/>
    </row>
    <row r="84" spans="1:25" ht="15" customHeight="1" x14ac:dyDescent="0.25">
      <c r="A84" s="94">
        <v>83</v>
      </c>
      <c r="B84" s="205">
        <v>4518</v>
      </c>
      <c r="C84" s="206" t="s">
        <v>791</v>
      </c>
      <c r="D84" s="207" t="s">
        <v>521</v>
      </c>
      <c r="E84" s="101" t="s">
        <v>1727</v>
      </c>
      <c r="F84" s="96">
        <v>38516</v>
      </c>
      <c r="G84" s="95" t="s">
        <v>1726</v>
      </c>
      <c r="H84" s="95" t="s">
        <v>2056</v>
      </c>
      <c r="J84" s="98" t="s">
        <v>596</v>
      </c>
      <c r="K84" s="97">
        <v>1332</v>
      </c>
      <c r="L84" s="99" t="s">
        <v>3296</v>
      </c>
      <c r="M84" s="102" t="s">
        <v>6379</v>
      </c>
      <c r="N84" s="102">
        <v>4</v>
      </c>
      <c r="O84" s="102" t="s">
        <v>11971</v>
      </c>
      <c r="P84" s="13" t="s">
        <v>3296</v>
      </c>
      <c r="Q84" s="19"/>
      <c r="R84" s="26" t="s">
        <v>7834</v>
      </c>
      <c r="S84" s="28" t="e">
        <f t="shared" si="3"/>
        <v>#VALUE!</v>
      </c>
      <c r="U84" s="26"/>
      <c r="W84" s="58"/>
      <c r="X84" s="58"/>
      <c r="Y84" s="63"/>
    </row>
    <row r="85" spans="1:25" ht="15" customHeight="1" x14ac:dyDescent="0.25">
      <c r="A85" s="94">
        <v>84</v>
      </c>
      <c r="B85" s="205">
        <v>4517</v>
      </c>
      <c r="C85" s="206" t="s">
        <v>791</v>
      </c>
      <c r="D85" s="207" t="s">
        <v>521</v>
      </c>
      <c r="E85" s="101" t="s">
        <v>1725</v>
      </c>
      <c r="F85" s="96">
        <v>38516</v>
      </c>
      <c r="G85" s="95" t="s">
        <v>1726</v>
      </c>
      <c r="H85" s="95" t="s">
        <v>2056</v>
      </c>
      <c r="J85" s="98" t="s">
        <v>596</v>
      </c>
      <c r="K85" s="97">
        <v>1333</v>
      </c>
      <c r="L85" s="99" t="s">
        <v>3296</v>
      </c>
      <c r="M85" s="102" t="s">
        <v>6379</v>
      </c>
      <c r="N85" s="102">
        <v>4</v>
      </c>
      <c r="O85" s="102" t="s">
        <v>11971</v>
      </c>
      <c r="P85" s="13" t="s">
        <v>3296</v>
      </c>
      <c r="Q85" s="19"/>
      <c r="R85" s="26" t="s">
        <v>7834</v>
      </c>
      <c r="S85" s="28" t="e">
        <f t="shared" si="3"/>
        <v>#VALUE!</v>
      </c>
      <c r="U85" s="26"/>
      <c r="W85" s="58"/>
      <c r="X85" s="58"/>
      <c r="Y85" s="63"/>
    </row>
    <row r="86" spans="1:25" ht="15" customHeight="1" x14ac:dyDescent="0.25">
      <c r="A86" s="94">
        <v>85</v>
      </c>
      <c r="B86" s="205">
        <v>4377</v>
      </c>
      <c r="C86" s="206" t="s">
        <v>2628</v>
      </c>
      <c r="D86" s="207" t="s">
        <v>1729</v>
      </c>
      <c r="E86" s="101" t="s">
        <v>1047</v>
      </c>
      <c r="F86" s="96">
        <v>38117</v>
      </c>
      <c r="G86" s="95" t="s">
        <v>976</v>
      </c>
      <c r="H86" s="95" t="s">
        <v>2056</v>
      </c>
      <c r="I86" s="97">
        <v>2003</v>
      </c>
      <c r="J86" s="98" t="s">
        <v>1322</v>
      </c>
      <c r="K86" s="97">
        <v>1292</v>
      </c>
      <c r="L86" s="99" t="s">
        <v>3296</v>
      </c>
      <c r="M86" s="102" t="s">
        <v>15210</v>
      </c>
      <c r="N86" s="102">
        <v>4</v>
      </c>
      <c r="O86" s="102" t="s">
        <v>7019</v>
      </c>
      <c r="P86" s="13" t="s">
        <v>15211</v>
      </c>
      <c r="Q86" s="19"/>
      <c r="R86" s="26" t="s">
        <v>7834</v>
      </c>
      <c r="S86" s="28" t="e">
        <f t="shared" si="3"/>
        <v>#VALUE!</v>
      </c>
      <c r="U86" s="26"/>
      <c r="W86" s="58"/>
      <c r="X86" s="58"/>
      <c r="Y86" s="63"/>
    </row>
    <row r="87" spans="1:25" ht="15" customHeight="1" x14ac:dyDescent="0.25">
      <c r="A87" s="94">
        <v>86</v>
      </c>
      <c r="B87" s="205">
        <v>4385</v>
      </c>
      <c r="C87" s="206" t="s">
        <v>2628</v>
      </c>
      <c r="D87" s="207" t="s">
        <v>1729</v>
      </c>
      <c r="E87" s="101" t="s">
        <v>1037</v>
      </c>
      <c r="F87" s="96">
        <v>38117</v>
      </c>
      <c r="G87" s="95" t="s">
        <v>976</v>
      </c>
      <c r="H87" s="95" t="s">
        <v>2056</v>
      </c>
      <c r="I87" s="97">
        <v>2003</v>
      </c>
      <c r="J87" s="98" t="s">
        <v>1322</v>
      </c>
      <c r="K87" s="97">
        <v>1293</v>
      </c>
      <c r="L87" s="99" t="s">
        <v>3296</v>
      </c>
      <c r="M87" s="102" t="s">
        <v>15210</v>
      </c>
      <c r="N87" s="102">
        <v>4</v>
      </c>
      <c r="O87" s="102" t="s">
        <v>7019</v>
      </c>
      <c r="P87" s="13" t="s">
        <v>15211</v>
      </c>
      <c r="Q87" s="19"/>
      <c r="R87" s="26" t="s">
        <v>7834</v>
      </c>
      <c r="S87" s="28" t="e">
        <f t="shared" si="3"/>
        <v>#VALUE!</v>
      </c>
      <c r="U87" s="26"/>
      <c r="W87" s="58"/>
      <c r="X87" s="58"/>
      <c r="Y87" s="63"/>
    </row>
    <row r="88" spans="1:25" ht="15" customHeight="1" x14ac:dyDescent="0.3">
      <c r="A88" s="94">
        <v>87</v>
      </c>
      <c r="B88" s="205">
        <v>3427</v>
      </c>
      <c r="C88" s="206" t="s">
        <v>849</v>
      </c>
      <c r="D88" s="207" t="s">
        <v>522</v>
      </c>
      <c r="E88" s="101" t="s">
        <v>9570</v>
      </c>
      <c r="F88" s="96">
        <v>36752</v>
      </c>
      <c r="G88" s="95" t="s">
        <v>132</v>
      </c>
      <c r="H88" s="95" t="s">
        <v>2056</v>
      </c>
      <c r="I88" s="97">
        <v>1997</v>
      </c>
      <c r="J88" s="98" t="s">
        <v>596</v>
      </c>
      <c r="K88" s="97">
        <v>1291</v>
      </c>
      <c r="L88" s="99" t="s">
        <v>3296</v>
      </c>
      <c r="M88" s="102" t="s">
        <v>6379</v>
      </c>
      <c r="N88" s="102">
        <v>4</v>
      </c>
      <c r="O88" s="102" t="s">
        <v>9731</v>
      </c>
      <c r="P88" s="13" t="s">
        <v>3296</v>
      </c>
      <c r="Q88" s="19"/>
      <c r="R88" s="26" t="s">
        <v>7834</v>
      </c>
      <c r="S88" s="28" t="e">
        <f t="shared" ref="S88:S119" si="4">R88+7</f>
        <v>#VALUE!</v>
      </c>
      <c r="U88" s="218"/>
      <c r="W88" s="58"/>
      <c r="Y88" s="63"/>
    </row>
    <row r="89" spans="1:25" ht="15" customHeight="1" x14ac:dyDescent="0.25">
      <c r="A89" s="94">
        <v>88</v>
      </c>
      <c r="B89" s="205">
        <v>4797</v>
      </c>
      <c r="C89" s="206" t="s">
        <v>2647</v>
      </c>
      <c r="D89" s="207" t="s">
        <v>284</v>
      </c>
      <c r="E89" s="101" t="s">
        <v>1722</v>
      </c>
      <c r="F89" s="96">
        <v>39155</v>
      </c>
      <c r="G89" s="95" t="s">
        <v>269</v>
      </c>
      <c r="H89" s="95" t="s">
        <v>2056</v>
      </c>
      <c r="I89" s="97">
        <v>1987</v>
      </c>
      <c r="J89" s="98" t="s">
        <v>596</v>
      </c>
      <c r="K89" s="97">
        <v>2829</v>
      </c>
      <c r="L89" s="99" t="s">
        <v>3296</v>
      </c>
      <c r="M89" s="102" t="s">
        <v>6379</v>
      </c>
      <c r="N89" s="102">
        <v>4</v>
      </c>
      <c r="O89" s="102" t="s">
        <v>13284</v>
      </c>
      <c r="P89" s="13" t="s">
        <v>3296</v>
      </c>
      <c r="Q89" s="19"/>
      <c r="R89" s="26" t="s">
        <v>7834</v>
      </c>
      <c r="S89" s="28" t="e">
        <f t="shared" si="4"/>
        <v>#VALUE!</v>
      </c>
      <c r="U89" s="26"/>
      <c r="W89" s="58"/>
      <c r="X89" s="58"/>
      <c r="Y89" s="63"/>
    </row>
    <row r="90" spans="1:25" ht="15" customHeight="1" x14ac:dyDescent="0.25">
      <c r="A90" s="94">
        <v>89</v>
      </c>
      <c r="B90" s="205">
        <v>4798</v>
      </c>
      <c r="C90" s="206" t="s">
        <v>2647</v>
      </c>
      <c r="D90" s="207" t="s">
        <v>284</v>
      </c>
      <c r="E90" s="101" t="s">
        <v>1724</v>
      </c>
      <c r="F90" s="96">
        <v>39155</v>
      </c>
      <c r="G90" s="95" t="s">
        <v>269</v>
      </c>
      <c r="H90" s="95" t="s">
        <v>2056</v>
      </c>
      <c r="I90" s="97">
        <v>1987</v>
      </c>
      <c r="J90" s="98" t="s">
        <v>596</v>
      </c>
      <c r="K90" s="97">
        <v>2828</v>
      </c>
      <c r="L90" s="99" t="s">
        <v>3296</v>
      </c>
      <c r="M90" s="102" t="s">
        <v>6379</v>
      </c>
      <c r="N90" s="102">
        <v>4</v>
      </c>
      <c r="O90" s="102" t="s">
        <v>13286</v>
      </c>
      <c r="P90" s="13" t="s">
        <v>3296</v>
      </c>
      <c r="Q90" s="19"/>
      <c r="R90" s="26" t="s">
        <v>7834</v>
      </c>
      <c r="S90" s="28" t="e">
        <f t="shared" si="4"/>
        <v>#VALUE!</v>
      </c>
      <c r="U90" s="26"/>
      <c r="W90" s="58"/>
      <c r="X90" s="58"/>
      <c r="Y90" s="63"/>
    </row>
    <row r="91" spans="1:25" ht="15" customHeight="1" x14ac:dyDescent="0.25">
      <c r="A91" s="94">
        <v>90</v>
      </c>
      <c r="B91" s="205">
        <v>4795</v>
      </c>
      <c r="C91" s="206" t="s">
        <v>2647</v>
      </c>
      <c r="D91" s="207" t="s">
        <v>284</v>
      </c>
      <c r="E91" s="101" t="s">
        <v>524</v>
      </c>
      <c r="F91" s="96">
        <v>39155</v>
      </c>
      <c r="G91" s="95" t="s">
        <v>269</v>
      </c>
      <c r="H91" s="95" t="s">
        <v>2056</v>
      </c>
      <c r="I91" s="97">
        <v>1989</v>
      </c>
      <c r="J91" s="98" t="s">
        <v>596</v>
      </c>
      <c r="K91" s="97">
        <v>2827</v>
      </c>
      <c r="L91" s="99" t="s">
        <v>3296</v>
      </c>
      <c r="M91" s="10" t="s">
        <v>6379</v>
      </c>
      <c r="N91" s="102">
        <v>4</v>
      </c>
      <c r="O91" s="10" t="s">
        <v>10954</v>
      </c>
      <c r="P91" s="13" t="s">
        <v>3296</v>
      </c>
      <c r="Q91" s="19"/>
      <c r="R91" s="26" t="s">
        <v>7834</v>
      </c>
      <c r="S91" s="28" t="e">
        <f t="shared" si="4"/>
        <v>#VALUE!</v>
      </c>
      <c r="U91" s="26"/>
      <c r="W91" s="58"/>
      <c r="X91" s="58"/>
      <c r="Y91" s="63"/>
    </row>
    <row r="92" spans="1:25" ht="15" customHeight="1" x14ac:dyDescent="0.25">
      <c r="A92" s="94">
        <v>91</v>
      </c>
      <c r="B92" s="205">
        <v>4796</v>
      </c>
      <c r="C92" s="206" t="s">
        <v>2647</v>
      </c>
      <c r="D92" s="207" t="s">
        <v>284</v>
      </c>
      <c r="E92" s="101" t="s">
        <v>1723</v>
      </c>
      <c r="F92" s="96">
        <v>39155</v>
      </c>
      <c r="G92" s="95" t="s">
        <v>269</v>
      </c>
      <c r="H92" s="95" t="s">
        <v>2056</v>
      </c>
      <c r="I92" s="97">
        <v>1987</v>
      </c>
      <c r="J92" s="98" t="s">
        <v>596</v>
      </c>
      <c r="K92" s="97">
        <v>2830</v>
      </c>
      <c r="L92" s="99" t="s">
        <v>3296</v>
      </c>
      <c r="M92" s="102" t="s">
        <v>6379</v>
      </c>
      <c r="N92" s="102">
        <v>4</v>
      </c>
      <c r="O92" s="102" t="s">
        <v>13285</v>
      </c>
      <c r="P92" s="13" t="s">
        <v>3296</v>
      </c>
      <c r="Q92" s="19"/>
      <c r="R92" s="26" t="s">
        <v>7834</v>
      </c>
      <c r="S92" s="28" t="e">
        <f t="shared" si="4"/>
        <v>#VALUE!</v>
      </c>
      <c r="U92" s="26"/>
      <c r="W92" s="58"/>
      <c r="X92" s="58"/>
      <c r="Y92" s="63"/>
    </row>
    <row r="93" spans="1:25" ht="15" customHeight="1" x14ac:dyDescent="0.25">
      <c r="A93" s="94">
        <v>92</v>
      </c>
      <c r="B93" s="205">
        <v>4801</v>
      </c>
      <c r="C93" s="206" t="s">
        <v>792</v>
      </c>
      <c r="D93" s="207" t="s">
        <v>3507</v>
      </c>
      <c r="E93" s="101" t="s">
        <v>3510</v>
      </c>
      <c r="F93" s="96">
        <v>39155</v>
      </c>
      <c r="G93" s="95" t="s">
        <v>3509</v>
      </c>
      <c r="H93" s="95" t="s">
        <v>2056</v>
      </c>
      <c r="I93" s="97">
        <v>1981</v>
      </c>
      <c r="J93" s="98" t="s">
        <v>596</v>
      </c>
      <c r="K93" s="97">
        <v>2833</v>
      </c>
      <c r="L93" s="99" t="s">
        <v>3296</v>
      </c>
      <c r="M93" s="102" t="s">
        <v>6379</v>
      </c>
      <c r="N93" s="102">
        <v>4</v>
      </c>
      <c r="O93" s="102" t="s">
        <v>7268</v>
      </c>
      <c r="P93" s="13" t="s">
        <v>3296</v>
      </c>
      <c r="Q93" s="19"/>
      <c r="R93" s="26" t="s">
        <v>7834</v>
      </c>
      <c r="S93" s="28" t="e">
        <f t="shared" si="4"/>
        <v>#VALUE!</v>
      </c>
      <c r="U93" s="26"/>
      <c r="W93" s="58"/>
      <c r="X93" s="58"/>
      <c r="Y93" s="63"/>
    </row>
    <row r="94" spans="1:25" ht="15" customHeight="1" x14ac:dyDescent="0.25">
      <c r="A94" s="94">
        <v>93</v>
      </c>
      <c r="B94" s="205">
        <v>4800</v>
      </c>
      <c r="C94" s="206" t="s">
        <v>792</v>
      </c>
      <c r="D94" s="207" t="s">
        <v>3507</v>
      </c>
      <c r="E94" s="101" t="s">
        <v>3508</v>
      </c>
      <c r="F94" s="96">
        <v>39155</v>
      </c>
      <c r="G94" s="95" t="s">
        <v>3509</v>
      </c>
      <c r="H94" s="95" t="s">
        <v>2056</v>
      </c>
      <c r="I94" s="97">
        <v>1985</v>
      </c>
      <c r="J94" s="98" t="s">
        <v>596</v>
      </c>
      <c r="K94" s="97">
        <v>2832</v>
      </c>
      <c r="L94" s="99" t="s">
        <v>3296</v>
      </c>
      <c r="M94" s="102" t="s">
        <v>6379</v>
      </c>
      <c r="N94" s="102">
        <v>4</v>
      </c>
      <c r="O94" s="102" t="s">
        <v>7268</v>
      </c>
      <c r="P94" s="13" t="s">
        <v>3296</v>
      </c>
      <c r="Q94" s="19"/>
      <c r="R94" s="26" t="s">
        <v>7834</v>
      </c>
      <c r="S94" s="28" t="e">
        <f t="shared" si="4"/>
        <v>#VALUE!</v>
      </c>
      <c r="U94" s="26"/>
      <c r="W94" s="58"/>
      <c r="X94" s="58"/>
      <c r="Y94" s="63"/>
    </row>
    <row r="95" spans="1:25" ht="15" customHeight="1" x14ac:dyDescent="0.25">
      <c r="A95" s="94">
        <v>94</v>
      </c>
      <c r="B95" s="205">
        <v>4799</v>
      </c>
      <c r="C95" s="206" t="s">
        <v>793</v>
      </c>
      <c r="D95" s="207" t="s">
        <v>525</v>
      </c>
      <c r="E95" s="101" t="s">
        <v>3468</v>
      </c>
      <c r="F95" s="96">
        <v>39155</v>
      </c>
      <c r="G95" s="95" t="s">
        <v>1426</v>
      </c>
      <c r="H95" s="95" t="s">
        <v>2056</v>
      </c>
      <c r="I95" s="97">
        <v>1991</v>
      </c>
      <c r="J95" s="98" t="s">
        <v>596</v>
      </c>
      <c r="K95" s="97">
        <v>2831</v>
      </c>
      <c r="L95" s="99" t="s">
        <v>3296</v>
      </c>
      <c r="M95" s="102" t="s">
        <v>6379</v>
      </c>
      <c r="N95" s="102">
        <v>4</v>
      </c>
      <c r="O95" s="102" t="s">
        <v>8887</v>
      </c>
      <c r="P95" s="13" t="s">
        <v>3296</v>
      </c>
      <c r="Q95" s="19"/>
      <c r="R95" s="26" t="s">
        <v>7834</v>
      </c>
      <c r="S95" s="28" t="e">
        <f t="shared" si="4"/>
        <v>#VALUE!</v>
      </c>
      <c r="U95" s="26"/>
      <c r="W95" s="58"/>
      <c r="X95" s="58"/>
      <c r="Y95" s="63"/>
    </row>
    <row r="96" spans="1:25" ht="15" customHeight="1" x14ac:dyDescent="0.25">
      <c r="A96" s="94">
        <v>95</v>
      </c>
      <c r="B96" s="205"/>
      <c r="C96" s="206" t="s">
        <v>794</v>
      </c>
      <c r="D96" s="207" t="s">
        <v>3469</v>
      </c>
      <c r="E96" s="101" t="s">
        <v>3929</v>
      </c>
      <c r="F96" s="96"/>
      <c r="G96" s="95" t="s">
        <v>2610</v>
      </c>
      <c r="H96" s="95" t="s">
        <v>2056</v>
      </c>
      <c r="I96" s="97">
        <v>1967</v>
      </c>
      <c r="J96" s="98" t="s">
        <v>596</v>
      </c>
      <c r="K96" s="97">
        <v>1542</v>
      </c>
      <c r="L96" s="99" t="s">
        <v>16804</v>
      </c>
      <c r="M96" s="10" t="s">
        <v>6340</v>
      </c>
      <c r="N96" s="10">
        <v>6</v>
      </c>
      <c r="O96" s="10" t="s">
        <v>7458</v>
      </c>
      <c r="P96" s="13" t="s">
        <v>12582</v>
      </c>
      <c r="Q96" s="19"/>
      <c r="R96" s="26" t="s">
        <v>7834</v>
      </c>
      <c r="S96" s="28" t="e">
        <f t="shared" si="4"/>
        <v>#VALUE!</v>
      </c>
      <c r="U96" s="26"/>
      <c r="W96" s="58"/>
      <c r="X96" s="58"/>
      <c r="Y96" s="63"/>
    </row>
    <row r="97" spans="1:29" ht="15" customHeight="1" x14ac:dyDescent="0.25">
      <c r="A97" s="103">
        <v>96</v>
      </c>
      <c r="B97" s="205">
        <v>5141</v>
      </c>
      <c r="C97" s="206" t="s">
        <v>2611</v>
      </c>
      <c r="D97" s="207" t="s">
        <v>652</v>
      </c>
      <c r="E97" s="101" t="s">
        <v>3930</v>
      </c>
      <c r="F97" s="96">
        <v>39507</v>
      </c>
      <c r="G97" s="95" t="s">
        <v>3280</v>
      </c>
      <c r="H97" s="95" t="s">
        <v>1529</v>
      </c>
      <c r="I97" s="97">
        <v>2005</v>
      </c>
      <c r="J97" s="98" t="s">
        <v>1322</v>
      </c>
      <c r="K97" s="97">
        <v>2840</v>
      </c>
      <c r="L97" s="99"/>
      <c r="M97" s="10"/>
      <c r="N97" s="10"/>
      <c r="O97" s="10"/>
      <c r="Q97" s="203" t="s">
        <v>14300</v>
      </c>
      <c r="R97" s="26" t="s">
        <v>7834</v>
      </c>
      <c r="S97" s="28" t="e">
        <f t="shared" si="4"/>
        <v>#VALUE!</v>
      </c>
      <c r="U97" s="26"/>
      <c r="W97" s="58"/>
      <c r="X97" s="58"/>
      <c r="Y97" s="63"/>
    </row>
    <row r="98" spans="1:29" ht="15" customHeight="1" x14ac:dyDescent="0.25">
      <c r="A98" s="94">
        <v>97</v>
      </c>
      <c r="B98" s="205">
        <v>4267</v>
      </c>
      <c r="C98" s="206" t="s">
        <v>795</v>
      </c>
      <c r="D98" s="207" t="s">
        <v>3931</v>
      </c>
      <c r="E98" s="101" t="s">
        <v>3638</v>
      </c>
      <c r="F98" s="96">
        <v>38096</v>
      </c>
      <c r="G98" s="95" t="s">
        <v>3631</v>
      </c>
      <c r="H98" s="95" t="s">
        <v>2056</v>
      </c>
      <c r="I98" s="97">
        <v>2003</v>
      </c>
      <c r="J98" s="98" t="s">
        <v>596</v>
      </c>
      <c r="K98" s="97">
        <v>1353</v>
      </c>
      <c r="L98" s="99" t="s">
        <v>3606</v>
      </c>
      <c r="M98" s="10" t="s">
        <v>6352</v>
      </c>
      <c r="N98" s="10">
        <v>7</v>
      </c>
      <c r="O98" s="10" t="s">
        <v>7932</v>
      </c>
      <c r="P98" s="13" t="s">
        <v>12594</v>
      </c>
      <c r="Q98" s="19"/>
      <c r="R98" s="26" t="s">
        <v>7834</v>
      </c>
      <c r="S98" s="28" t="e">
        <f t="shared" si="4"/>
        <v>#VALUE!</v>
      </c>
      <c r="U98" s="136"/>
      <c r="W98" s="58"/>
      <c r="X98" s="58"/>
      <c r="Y98" s="63"/>
    </row>
    <row r="99" spans="1:29" ht="15" customHeight="1" x14ac:dyDescent="0.25">
      <c r="A99" s="94">
        <v>98</v>
      </c>
      <c r="B99" s="205">
        <v>5046</v>
      </c>
      <c r="C99" s="206" t="s">
        <v>796</v>
      </c>
      <c r="D99" s="207" t="s">
        <v>2996</v>
      </c>
      <c r="E99" s="101" t="s">
        <v>6341</v>
      </c>
      <c r="F99" s="96">
        <v>39504</v>
      </c>
      <c r="G99" s="95" t="s">
        <v>2406</v>
      </c>
      <c r="H99" s="95" t="s">
        <v>2056</v>
      </c>
      <c r="I99" s="97">
        <v>2005</v>
      </c>
      <c r="J99" s="98" t="s">
        <v>1322</v>
      </c>
      <c r="K99" s="97">
        <v>2813</v>
      </c>
      <c r="L99" s="99" t="s">
        <v>16804</v>
      </c>
      <c r="M99" s="10" t="s">
        <v>6340</v>
      </c>
      <c r="N99" s="10">
        <v>5</v>
      </c>
      <c r="O99" s="10" t="s">
        <v>7250</v>
      </c>
      <c r="P99" s="13" t="s">
        <v>3930</v>
      </c>
      <c r="Q99" s="19"/>
      <c r="R99" s="27" t="s">
        <v>7834</v>
      </c>
      <c r="S99" s="28" t="e">
        <f t="shared" si="4"/>
        <v>#VALUE!</v>
      </c>
      <c r="U99" s="76"/>
      <c r="W99" s="58"/>
      <c r="X99" s="58"/>
      <c r="Y99" s="63"/>
    </row>
    <row r="100" spans="1:29" ht="15" customHeight="1" x14ac:dyDescent="0.25">
      <c r="A100" s="94">
        <v>99</v>
      </c>
      <c r="B100" s="205">
        <v>1823</v>
      </c>
      <c r="C100" s="206" t="s">
        <v>797</v>
      </c>
      <c r="D100" s="207" t="s">
        <v>3932</v>
      </c>
      <c r="E100" s="101" t="s">
        <v>3933</v>
      </c>
      <c r="F100" s="96">
        <v>35621</v>
      </c>
      <c r="G100" s="95" t="s">
        <v>3490</v>
      </c>
      <c r="H100" s="95" t="s">
        <v>2056</v>
      </c>
      <c r="I100" s="97">
        <v>1985</v>
      </c>
      <c r="J100" s="98" t="s">
        <v>596</v>
      </c>
      <c r="K100" s="97">
        <v>1404</v>
      </c>
      <c r="L100" s="99" t="s">
        <v>3606</v>
      </c>
      <c r="M100" s="10">
        <v>658</v>
      </c>
      <c r="N100" s="10">
        <v>5</v>
      </c>
      <c r="O100" s="10" t="s">
        <v>13184</v>
      </c>
      <c r="P100" s="13" t="s">
        <v>12537</v>
      </c>
      <c r="Q100" s="19"/>
      <c r="R100" s="26" t="s">
        <v>7834</v>
      </c>
      <c r="S100" s="28" t="e">
        <f t="shared" si="4"/>
        <v>#VALUE!</v>
      </c>
      <c r="U100" s="26"/>
      <c r="W100" s="58"/>
      <c r="X100" s="58"/>
      <c r="Y100" s="63"/>
    </row>
    <row r="101" spans="1:29" ht="15" customHeight="1" x14ac:dyDescent="0.25">
      <c r="A101" s="94">
        <v>100</v>
      </c>
      <c r="B101" s="205">
        <v>4845</v>
      </c>
      <c r="C101" s="206" t="s">
        <v>798</v>
      </c>
      <c r="D101" s="207" t="s">
        <v>3935</v>
      </c>
      <c r="E101" s="101" t="s">
        <v>2881</v>
      </c>
      <c r="F101" s="96">
        <v>39223</v>
      </c>
      <c r="G101" s="95" t="s">
        <v>1072</v>
      </c>
      <c r="H101" s="95" t="s">
        <v>2056</v>
      </c>
      <c r="I101" s="97">
        <v>1985</v>
      </c>
      <c r="J101" s="98" t="s">
        <v>596</v>
      </c>
      <c r="K101" s="97">
        <v>2858</v>
      </c>
      <c r="L101" s="99" t="s">
        <v>3606</v>
      </c>
      <c r="M101" s="10">
        <v>658</v>
      </c>
      <c r="N101" s="10">
        <v>5</v>
      </c>
      <c r="O101" s="10" t="s">
        <v>13251</v>
      </c>
      <c r="P101" s="13" t="s">
        <v>13252</v>
      </c>
      <c r="Q101" s="19"/>
      <c r="R101" s="26" t="s">
        <v>7834</v>
      </c>
      <c r="S101" s="28" t="e">
        <f t="shared" si="4"/>
        <v>#VALUE!</v>
      </c>
      <c r="U101" s="26"/>
      <c r="W101" s="58"/>
      <c r="X101" s="58"/>
      <c r="Y101" s="63"/>
    </row>
    <row r="102" spans="1:29" ht="15" customHeight="1" x14ac:dyDescent="0.3">
      <c r="A102" s="94">
        <v>101</v>
      </c>
      <c r="B102" s="205">
        <v>4085</v>
      </c>
      <c r="C102" s="206" t="s">
        <v>799</v>
      </c>
      <c r="D102" s="207" t="s">
        <v>840</v>
      </c>
      <c r="E102" s="101" t="s">
        <v>16147</v>
      </c>
      <c r="F102" s="96">
        <v>37512</v>
      </c>
      <c r="G102" s="95" t="s">
        <v>1528</v>
      </c>
      <c r="H102" s="95" t="s">
        <v>1529</v>
      </c>
      <c r="I102" s="97">
        <v>2000</v>
      </c>
      <c r="J102" s="98" t="s">
        <v>1322</v>
      </c>
      <c r="K102" s="97">
        <v>2860</v>
      </c>
      <c r="L102" s="99" t="s">
        <v>16146</v>
      </c>
      <c r="M102" s="109">
        <v>332024</v>
      </c>
      <c r="N102" s="10">
        <v>2</v>
      </c>
      <c r="O102" s="10" t="s">
        <v>7032</v>
      </c>
      <c r="P102" s="13" t="s">
        <v>11071</v>
      </c>
      <c r="Q102" s="19"/>
      <c r="R102" s="27" t="s">
        <v>7834</v>
      </c>
      <c r="S102" s="28" t="e">
        <f t="shared" si="4"/>
        <v>#VALUE!</v>
      </c>
      <c r="U102" s="321"/>
      <c r="V102" s="290"/>
      <c r="W102" s="218"/>
      <c r="X102" s="285"/>
      <c r="Y102" s="364"/>
      <c r="Z102" s="287"/>
      <c r="AA102" s="364"/>
    </row>
    <row r="103" spans="1:29" ht="15" customHeight="1" x14ac:dyDescent="0.25">
      <c r="A103" s="94">
        <v>102</v>
      </c>
      <c r="B103" s="205">
        <v>4384</v>
      </c>
      <c r="C103" s="206" t="s">
        <v>930</v>
      </c>
      <c r="D103" s="207" t="s">
        <v>943</v>
      </c>
      <c r="E103" s="101" t="s">
        <v>944</v>
      </c>
      <c r="F103" s="96">
        <v>38121</v>
      </c>
      <c r="G103" s="95" t="s">
        <v>976</v>
      </c>
      <c r="H103" s="95" t="s">
        <v>2056</v>
      </c>
      <c r="I103" s="97">
        <v>2003</v>
      </c>
      <c r="J103" s="98" t="s">
        <v>1322</v>
      </c>
      <c r="K103" s="97">
        <v>1289</v>
      </c>
      <c r="L103" s="99" t="s">
        <v>3296</v>
      </c>
      <c r="M103" s="10" t="s">
        <v>6379</v>
      </c>
      <c r="N103" s="102">
        <v>4</v>
      </c>
      <c r="O103" s="10" t="s">
        <v>7436</v>
      </c>
      <c r="P103" s="13" t="s">
        <v>3296</v>
      </c>
      <c r="Q103" s="19"/>
      <c r="R103" s="26" t="s">
        <v>7834</v>
      </c>
      <c r="S103" s="28" t="e">
        <f t="shared" si="4"/>
        <v>#VALUE!</v>
      </c>
      <c r="U103" s="26"/>
      <c r="W103" s="58"/>
      <c r="X103" s="58"/>
      <c r="Y103" s="63"/>
    </row>
    <row r="104" spans="1:29" ht="15" customHeight="1" x14ac:dyDescent="0.25">
      <c r="A104" s="94">
        <v>103</v>
      </c>
      <c r="B104" s="205">
        <v>4381</v>
      </c>
      <c r="C104" s="206" t="s">
        <v>930</v>
      </c>
      <c r="D104" s="207" t="s">
        <v>943</v>
      </c>
      <c r="E104" s="101" t="s">
        <v>945</v>
      </c>
      <c r="F104" s="96">
        <v>38117</v>
      </c>
      <c r="G104" s="95" t="s">
        <v>976</v>
      </c>
      <c r="H104" s="95" t="s">
        <v>2056</v>
      </c>
      <c r="I104" s="97">
        <v>2003</v>
      </c>
      <c r="J104" s="98" t="s">
        <v>1322</v>
      </c>
      <c r="K104" s="97">
        <v>1290</v>
      </c>
      <c r="L104" s="99" t="s">
        <v>3296</v>
      </c>
      <c r="M104" s="10" t="s">
        <v>6379</v>
      </c>
      <c r="N104" s="102">
        <v>4</v>
      </c>
      <c r="O104" s="10" t="s">
        <v>7436</v>
      </c>
      <c r="P104" s="13" t="s">
        <v>3296</v>
      </c>
      <c r="Q104" s="19"/>
      <c r="R104" s="26" t="s">
        <v>7834</v>
      </c>
      <c r="S104" s="28" t="e">
        <f t="shared" si="4"/>
        <v>#VALUE!</v>
      </c>
      <c r="U104" s="26"/>
      <c r="W104" s="58"/>
      <c r="X104" s="58"/>
      <c r="Y104" s="63"/>
    </row>
    <row r="105" spans="1:29" ht="15" customHeight="1" x14ac:dyDescent="0.25">
      <c r="A105" s="94">
        <v>104</v>
      </c>
      <c r="B105" s="205">
        <v>3976</v>
      </c>
      <c r="C105" s="206" t="s">
        <v>800</v>
      </c>
      <c r="D105" s="207" t="s">
        <v>1579</v>
      </c>
      <c r="E105" s="101" t="s">
        <v>1139</v>
      </c>
      <c r="F105" s="96">
        <v>37460</v>
      </c>
      <c r="G105" s="95" t="s">
        <v>1403</v>
      </c>
      <c r="H105" s="95" t="s">
        <v>2056</v>
      </c>
      <c r="I105" s="97">
        <v>2002</v>
      </c>
      <c r="J105" s="98" t="s">
        <v>596</v>
      </c>
      <c r="K105" s="97">
        <v>1307</v>
      </c>
      <c r="L105" s="106" t="s">
        <v>16798</v>
      </c>
      <c r="M105" s="102" t="s">
        <v>5567</v>
      </c>
      <c r="N105" s="102">
        <v>5</v>
      </c>
      <c r="O105" s="102" t="s">
        <v>8660</v>
      </c>
      <c r="P105" s="13" t="s">
        <v>11367</v>
      </c>
      <c r="Q105" s="19"/>
      <c r="R105" s="27" t="s">
        <v>7834</v>
      </c>
      <c r="S105" s="28" t="e">
        <f t="shared" si="4"/>
        <v>#VALUE!</v>
      </c>
      <c r="W105" s="25"/>
      <c r="X105" s="25"/>
      <c r="Y105" s="26"/>
      <c r="Z105" s="25"/>
      <c r="AA105" s="26"/>
      <c r="AB105" s="25"/>
      <c r="AC105" s="7"/>
    </row>
    <row r="106" spans="1:29" ht="15" customHeight="1" x14ac:dyDescent="0.25">
      <c r="A106" s="94">
        <v>105</v>
      </c>
      <c r="B106" s="205">
        <v>3574</v>
      </c>
      <c r="C106" s="206" t="s">
        <v>800</v>
      </c>
      <c r="D106" s="207" t="s">
        <v>1579</v>
      </c>
      <c r="E106" s="101" t="s">
        <v>1967</v>
      </c>
      <c r="F106" s="96">
        <v>37061</v>
      </c>
      <c r="G106" s="95" t="s">
        <v>1403</v>
      </c>
      <c r="H106" s="95" t="s">
        <v>2056</v>
      </c>
      <c r="I106" s="97">
        <v>2001</v>
      </c>
      <c r="J106" s="98" t="s">
        <v>596</v>
      </c>
      <c r="K106" s="97">
        <v>1305</v>
      </c>
      <c r="L106" s="106" t="s">
        <v>16798</v>
      </c>
      <c r="M106" s="102" t="s">
        <v>5567</v>
      </c>
      <c r="N106" s="102">
        <v>5</v>
      </c>
      <c r="O106" s="102" t="s">
        <v>8660</v>
      </c>
      <c r="P106" s="13" t="s">
        <v>11367</v>
      </c>
      <c r="Q106" s="19"/>
      <c r="R106" s="26" t="s">
        <v>7834</v>
      </c>
      <c r="S106" s="28" t="e">
        <f t="shared" si="4"/>
        <v>#VALUE!</v>
      </c>
      <c r="U106" s="26"/>
      <c r="W106" s="58"/>
      <c r="X106" s="58"/>
      <c r="Y106" s="63"/>
    </row>
    <row r="107" spans="1:29" ht="15" customHeight="1" x14ac:dyDescent="0.25">
      <c r="A107" s="94">
        <v>106</v>
      </c>
      <c r="B107" s="205">
        <v>3977</v>
      </c>
      <c r="C107" s="206" t="s">
        <v>800</v>
      </c>
      <c r="D107" s="207" t="s">
        <v>1579</v>
      </c>
      <c r="E107" s="101" t="s">
        <v>1966</v>
      </c>
      <c r="F107" s="96">
        <v>37460</v>
      </c>
      <c r="G107" s="95" t="s">
        <v>1403</v>
      </c>
      <c r="H107" s="95" t="s">
        <v>2056</v>
      </c>
      <c r="I107" s="97">
        <v>2001</v>
      </c>
      <c r="J107" s="98" t="s">
        <v>596</v>
      </c>
      <c r="K107" s="97">
        <v>1308</v>
      </c>
      <c r="L107" s="106" t="s">
        <v>16798</v>
      </c>
      <c r="M107" s="102" t="s">
        <v>5567</v>
      </c>
      <c r="N107" s="102">
        <v>5</v>
      </c>
      <c r="O107" s="102" t="s">
        <v>8660</v>
      </c>
      <c r="P107" s="13" t="s">
        <v>11367</v>
      </c>
      <c r="Q107" s="19"/>
      <c r="R107" s="26" t="s">
        <v>7834</v>
      </c>
      <c r="S107" s="28" t="e">
        <f t="shared" si="4"/>
        <v>#VALUE!</v>
      </c>
      <c r="U107" s="26"/>
      <c r="W107" s="58"/>
      <c r="X107" s="58"/>
      <c r="Y107" s="63"/>
    </row>
    <row r="108" spans="1:29" ht="15" customHeight="1" x14ac:dyDescent="0.25">
      <c r="A108" s="94">
        <v>107</v>
      </c>
      <c r="B108" s="205">
        <v>1840</v>
      </c>
      <c r="C108" s="206" t="s">
        <v>801</v>
      </c>
      <c r="D108" s="207" t="s">
        <v>1577</v>
      </c>
      <c r="E108" s="101" t="s">
        <v>1578</v>
      </c>
      <c r="F108" s="96">
        <v>35621</v>
      </c>
      <c r="G108" s="95" t="s">
        <v>1085</v>
      </c>
      <c r="H108" s="95" t="s">
        <v>2056</v>
      </c>
      <c r="I108" s="97">
        <v>1973</v>
      </c>
      <c r="J108" s="98" t="s">
        <v>596</v>
      </c>
      <c r="K108" s="97">
        <v>1275</v>
      </c>
      <c r="L108" s="106" t="s">
        <v>16798</v>
      </c>
      <c r="M108" s="102" t="s">
        <v>5567</v>
      </c>
      <c r="N108" s="102">
        <v>5</v>
      </c>
      <c r="O108" s="102" t="s">
        <v>7942</v>
      </c>
      <c r="P108" s="13" t="s">
        <v>11367</v>
      </c>
      <c r="Q108" s="19"/>
      <c r="R108" s="26" t="s">
        <v>7834</v>
      </c>
      <c r="S108" s="28" t="e">
        <f t="shared" si="4"/>
        <v>#VALUE!</v>
      </c>
      <c r="U108" s="26"/>
      <c r="W108" s="58"/>
      <c r="X108" s="58"/>
      <c r="Y108" s="63"/>
    </row>
    <row r="109" spans="1:29" ht="15" customHeight="1" x14ac:dyDescent="0.25">
      <c r="A109" s="94">
        <v>108</v>
      </c>
      <c r="B109" s="205">
        <v>4270</v>
      </c>
      <c r="C109" s="206" t="s">
        <v>2646</v>
      </c>
      <c r="D109" s="207" t="s">
        <v>3461</v>
      </c>
      <c r="E109" s="101" t="s">
        <v>1576</v>
      </c>
      <c r="F109" s="96">
        <v>38096</v>
      </c>
      <c r="G109" s="95" t="s">
        <v>3631</v>
      </c>
      <c r="H109" s="95" t="s">
        <v>2056</v>
      </c>
      <c r="I109" s="97">
        <v>2003</v>
      </c>
      <c r="J109" s="98" t="s">
        <v>596</v>
      </c>
      <c r="K109" s="97">
        <v>1287</v>
      </c>
      <c r="L109" s="99" t="s">
        <v>3296</v>
      </c>
      <c r="M109" s="102" t="s">
        <v>6414</v>
      </c>
      <c r="N109" s="102">
        <v>4</v>
      </c>
      <c r="O109" s="102" t="s">
        <v>7434</v>
      </c>
      <c r="P109" s="13" t="s">
        <v>3296</v>
      </c>
      <c r="Q109" s="19"/>
      <c r="R109" s="27" t="s">
        <v>7834</v>
      </c>
      <c r="S109" s="28" t="e">
        <f t="shared" si="4"/>
        <v>#VALUE!</v>
      </c>
      <c r="W109" s="58"/>
      <c r="Y109" s="63"/>
    </row>
    <row r="110" spans="1:29" ht="15" customHeight="1" x14ac:dyDescent="0.25">
      <c r="A110" s="103">
        <v>109</v>
      </c>
      <c r="B110" s="205">
        <v>1928</v>
      </c>
      <c r="C110" s="206" t="s">
        <v>802</v>
      </c>
      <c r="D110" s="207" t="s">
        <v>1580</v>
      </c>
      <c r="E110" s="101" t="s">
        <v>1581</v>
      </c>
      <c r="F110" s="96">
        <v>35625</v>
      </c>
      <c r="G110" s="95" t="s">
        <v>1072</v>
      </c>
      <c r="H110" s="95" t="s">
        <v>1529</v>
      </c>
      <c r="I110" s="97">
        <v>1985</v>
      </c>
      <c r="J110" s="98"/>
      <c r="L110" s="99"/>
      <c r="Q110" s="203" t="s">
        <v>14300</v>
      </c>
      <c r="R110" s="26" t="s">
        <v>7834</v>
      </c>
      <c r="S110" s="28" t="e">
        <f t="shared" si="4"/>
        <v>#VALUE!</v>
      </c>
      <c r="U110" s="26"/>
      <c r="W110" s="58"/>
      <c r="X110" s="58"/>
      <c r="Y110" s="63"/>
    </row>
    <row r="111" spans="1:29" ht="15" customHeight="1" x14ac:dyDescent="0.25">
      <c r="A111" s="103">
        <v>110</v>
      </c>
      <c r="B111" s="205">
        <v>5150</v>
      </c>
      <c r="C111" s="206" t="s">
        <v>2611</v>
      </c>
      <c r="D111" s="207" t="s">
        <v>652</v>
      </c>
      <c r="E111" s="101" t="s">
        <v>12685</v>
      </c>
      <c r="F111" s="96">
        <v>39507</v>
      </c>
      <c r="G111" s="95" t="s">
        <v>3280</v>
      </c>
      <c r="H111" s="95" t="s">
        <v>1529</v>
      </c>
      <c r="I111" s="97">
        <v>2004</v>
      </c>
      <c r="J111" s="98" t="s">
        <v>1322</v>
      </c>
      <c r="K111" s="97">
        <v>2806</v>
      </c>
      <c r="L111" s="99"/>
      <c r="Q111" s="203" t="s">
        <v>14300</v>
      </c>
      <c r="R111" s="26" t="s">
        <v>7834</v>
      </c>
      <c r="S111" s="28" t="e">
        <f t="shared" si="4"/>
        <v>#VALUE!</v>
      </c>
      <c r="U111" s="26"/>
      <c r="W111" s="58"/>
      <c r="X111" s="58"/>
      <c r="Y111" s="63"/>
    </row>
    <row r="112" spans="1:29" ht="15" customHeight="1" x14ac:dyDescent="0.25">
      <c r="A112" s="94">
        <v>111</v>
      </c>
      <c r="B112" s="205">
        <v>5149</v>
      </c>
      <c r="C112" s="206" t="s">
        <v>2611</v>
      </c>
      <c r="D112" s="207" t="s">
        <v>652</v>
      </c>
      <c r="E112" s="101" t="s">
        <v>15218</v>
      </c>
      <c r="F112" s="96">
        <v>39507</v>
      </c>
      <c r="G112" s="95" t="s">
        <v>3280</v>
      </c>
      <c r="H112" s="95" t="s">
        <v>1529</v>
      </c>
      <c r="I112" s="97">
        <v>2004</v>
      </c>
      <c r="J112" s="98" t="s">
        <v>1322</v>
      </c>
      <c r="K112" s="97">
        <v>2807</v>
      </c>
      <c r="L112" s="106" t="s">
        <v>16799</v>
      </c>
      <c r="M112" s="102" t="s">
        <v>6334</v>
      </c>
      <c r="N112" s="102">
        <v>3</v>
      </c>
      <c r="O112" s="102" t="s">
        <v>13019</v>
      </c>
      <c r="P112" s="13" t="s">
        <v>15219</v>
      </c>
      <c r="R112" s="27" t="s">
        <v>7834</v>
      </c>
      <c r="S112" s="28" t="e">
        <f t="shared" si="4"/>
        <v>#VALUE!</v>
      </c>
      <c r="T112" s="30"/>
      <c r="W112" s="58"/>
      <c r="Y112" s="63"/>
      <c r="Z112" s="167"/>
    </row>
    <row r="113" spans="1:29" ht="15" customHeight="1" x14ac:dyDescent="0.25">
      <c r="A113" s="103">
        <v>112</v>
      </c>
      <c r="B113" s="205"/>
      <c r="C113" s="206" t="s">
        <v>2611</v>
      </c>
      <c r="D113" s="207" t="s">
        <v>652</v>
      </c>
      <c r="E113" s="101" t="s">
        <v>12684</v>
      </c>
      <c r="F113" s="96"/>
      <c r="G113" s="95" t="s">
        <v>3280</v>
      </c>
      <c r="H113" s="95" t="s">
        <v>1529</v>
      </c>
      <c r="I113" s="97">
        <v>2004</v>
      </c>
      <c r="J113" s="98" t="s">
        <v>1322</v>
      </c>
      <c r="K113" s="97">
        <v>2808</v>
      </c>
      <c r="L113" s="99"/>
      <c r="Q113" s="203" t="s">
        <v>14300</v>
      </c>
      <c r="R113" s="26" t="s">
        <v>7834</v>
      </c>
      <c r="S113" s="28" t="e">
        <f t="shared" si="4"/>
        <v>#VALUE!</v>
      </c>
      <c r="U113" s="26"/>
      <c r="W113" s="58"/>
      <c r="X113" s="58"/>
      <c r="Y113" s="63"/>
    </row>
    <row r="114" spans="1:29" ht="15" customHeight="1" x14ac:dyDescent="0.3">
      <c r="A114" s="94">
        <v>113</v>
      </c>
      <c r="B114" s="205">
        <v>4375</v>
      </c>
      <c r="C114" s="206" t="s">
        <v>2611</v>
      </c>
      <c r="D114" s="207" t="s">
        <v>652</v>
      </c>
      <c r="E114" s="101" t="s">
        <v>2684</v>
      </c>
      <c r="F114" s="96">
        <v>38117</v>
      </c>
      <c r="G114" s="95" t="s">
        <v>3280</v>
      </c>
      <c r="H114" s="95" t="s">
        <v>1529</v>
      </c>
      <c r="I114" s="97">
        <v>1999</v>
      </c>
      <c r="J114" s="98" t="s">
        <v>1322</v>
      </c>
      <c r="K114" s="97">
        <v>1356</v>
      </c>
      <c r="L114" s="106" t="s">
        <v>16799</v>
      </c>
      <c r="M114" s="102" t="s">
        <v>6334</v>
      </c>
      <c r="N114" s="102">
        <v>4</v>
      </c>
      <c r="O114" s="102" t="s">
        <v>13019</v>
      </c>
      <c r="P114" s="13" t="s">
        <v>15219</v>
      </c>
      <c r="R114" s="27" t="s">
        <v>7834</v>
      </c>
      <c r="S114" s="28" t="e">
        <f t="shared" si="4"/>
        <v>#VALUE!</v>
      </c>
      <c r="U114" s="258"/>
      <c r="W114" s="25"/>
      <c r="X114" s="58"/>
      <c r="Y114" s="63"/>
      <c r="Z114" s="167"/>
    </row>
    <row r="115" spans="1:29" ht="15" customHeight="1" x14ac:dyDescent="0.25">
      <c r="A115" s="103">
        <v>114</v>
      </c>
      <c r="B115" s="205">
        <v>4376</v>
      </c>
      <c r="C115" s="206" t="s">
        <v>2611</v>
      </c>
      <c r="D115" s="207" t="s">
        <v>652</v>
      </c>
      <c r="E115" s="101" t="s">
        <v>12683</v>
      </c>
      <c r="F115" s="96">
        <v>38117</v>
      </c>
      <c r="G115" s="95" t="s">
        <v>3280</v>
      </c>
      <c r="H115" s="95" t="s">
        <v>1529</v>
      </c>
      <c r="I115" s="97">
        <v>1999</v>
      </c>
      <c r="J115" s="98" t="s">
        <v>1322</v>
      </c>
      <c r="K115" s="97">
        <v>1355</v>
      </c>
      <c r="L115" s="99"/>
      <c r="Q115" s="203" t="s">
        <v>14300</v>
      </c>
      <c r="R115" s="26" t="s">
        <v>7834</v>
      </c>
      <c r="S115" s="28" t="e">
        <f t="shared" si="4"/>
        <v>#VALUE!</v>
      </c>
      <c r="U115" s="26"/>
      <c r="W115" s="58"/>
      <c r="X115" s="58"/>
      <c r="Y115" s="63"/>
    </row>
    <row r="116" spans="1:29" s="431" customFormat="1" ht="15" customHeight="1" x14ac:dyDescent="0.25">
      <c r="A116" s="412">
        <v>115</v>
      </c>
      <c r="B116" s="413">
        <v>5144</v>
      </c>
      <c r="C116" s="414" t="s">
        <v>803</v>
      </c>
      <c r="D116" s="415" t="s">
        <v>1575</v>
      </c>
      <c r="E116" s="416" t="s">
        <v>12834</v>
      </c>
      <c r="F116" s="417">
        <v>39507</v>
      </c>
      <c r="G116" s="418" t="s">
        <v>1882</v>
      </c>
      <c r="H116" s="418" t="s">
        <v>2056</v>
      </c>
      <c r="I116" s="419">
        <v>2000</v>
      </c>
      <c r="J116" s="420" t="s">
        <v>1322</v>
      </c>
      <c r="K116" s="419">
        <v>2809</v>
      </c>
      <c r="L116" s="421" t="s">
        <v>16799</v>
      </c>
      <c r="M116" s="422" t="s">
        <v>6334</v>
      </c>
      <c r="N116" s="422">
        <v>5</v>
      </c>
      <c r="O116" s="422" t="s">
        <v>7438</v>
      </c>
      <c r="P116" s="423" t="s">
        <v>15224</v>
      </c>
      <c r="Q116" s="424"/>
      <c r="R116" s="447" t="s">
        <v>7834</v>
      </c>
      <c r="S116" s="425" t="e">
        <f t="shared" si="4"/>
        <v>#VALUE!</v>
      </c>
      <c r="T116" s="426"/>
      <c r="U116" s="426"/>
      <c r="V116" s="427"/>
      <c r="W116" s="428"/>
      <c r="X116" s="428"/>
      <c r="Y116" s="429"/>
      <c r="Z116" s="430"/>
      <c r="AA116" s="429"/>
      <c r="AB116" s="428"/>
      <c r="AC116" s="9"/>
    </row>
    <row r="117" spans="1:29" ht="15" customHeight="1" x14ac:dyDescent="0.25">
      <c r="A117" s="103">
        <v>116</v>
      </c>
      <c r="B117" s="205">
        <v>4032</v>
      </c>
      <c r="C117" s="206" t="s">
        <v>804</v>
      </c>
      <c r="D117" s="207" t="s">
        <v>1574</v>
      </c>
      <c r="E117" s="101" t="s">
        <v>611</v>
      </c>
      <c r="F117" s="96">
        <v>37487</v>
      </c>
      <c r="G117" s="95" t="s">
        <v>3631</v>
      </c>
      <c r="H117" s="95" t="s">
        <v>2056</v>
      </c>
      <c r="I117" s="97">
        <v>2002</v>
      </c>
      <c r="J117" s="98" t="s">
        <v>596</v>
      </c>
      <c r="K117" s="97">
        <v>1346</v>
      </c>
      <c r="L117" s="99"/>
      <c r="M117" s="10"/>
      <c r="N117" s="10"/>
      <c r="O117" s="10"/>
      <c r="Q117" s="203" t="s">
        <v>14300</v>
      </c>
      <c r="R117" s="26" t="s">
        <v>7834</v>
      </c>
      <c r="S117" s="28" t="e">
        <f t="shared" si="4"/>
        <v>#VALUE!</v>
      </c>
      <c r="U117" s="26"/>
      <c r="W117" s="58"/>
      <c r="X117" s="58"/>
      <c r="Y117" s="63"/>
    </row>
    <row r="118" spans="1:29" ht="15" customHeight="1" x14ac:dyDescent="0.25">
      <c r="A118" s="94">
        <v>117</v>
      </c>
      <c r="B118" s="205">
        <v>4073</v>
      </c>
      <c r="C118" s="206" t="s">
        <v>804</v>
      </c>
      <c r="D118" s="207" t="s">
        <v>1574</v>
      </c>
      <c r="E118" s="101" t="s">
        <v>2683</v>
      </c>
      <c r="F118" s="96">
        <v>37508</v>
      </c>
      <c r="G118" s="95" t="s">
        <v>3631</v>
      </c>
      <c r="H118" s="95" t="s">
        <v>2056</v>
      </c>
      <c r="I118" s="97">
        <v>2002</v>
      </c>
      <c r="J118" s="98" t="s">
        <v>596</v>
      </c>
      <c r="K118" s="97">
        <v>1340</v>
      </c>
      <c r="L118" s="106" t="s">
        <v>16799</v>
      </c>
      <c r="M118" s="102" t="s">
        <v>6334</v>
      </c>
      <c r="N118" s="102">
        <v>4</v>
      </c>
      <c r="O118" s="102" t="s">
        <v>7255</v>
      </c>
      <c r="P118" s="13" t="s">
        <v>15226</v>
      </c>
      <c r="Q118" s="19"/>
      <c r="R118" s="26" t="s">
        <v>7834</v>
      </c>
      <c r="S118" s="28" t="e">
        <f t="shared" si="4"/>
        <v>#VALUE!</v>
      </c>
      <c r="V118" s="35"/>
      <c r="W118" s="58"/>
      <c r="X118" s="58"/>
      <c r="Y118" s="63"/>
    </row>
    <row r="119" spans="1:29" ht="15" customHeight="1" x14ac:dyDescent="0.25">
      <c r="A119" s="94">
        <v>118</v>
      </c>
      <c r="B119" s="205"/>
      <c r="C119" s="206" t="s">
        <v>804</v>
      </c>
      <c r="D119" s="207" t="s">
        <v>1574</v>
      </c>
      <c r="E119" s="101" t="s">
        <v>3952</v>
      </c>
      <c r="F119" s="96">
        <v>37508</v>
      </c>
      <c r="G119" s="95" t="s">
        <v>3631</v>
      </c>
      <c r="H119" s="95" t="s">
        <v>2056</v>
      </c>
      <c r="I119" s="97">
        <v>2002</v>
      </c>
      <c r="J119" s="98" t="s">
        <v>596</v>
      </c>
      <c r="K119" s="97">
        <v>1339</v>
      </c>
      <c r="L119" s="106" t="s">
        <v>16799</v>
      </c>
      <c r="M119" s="102" t="s">
        <v>6334</v>
      </c>
      <c r="N119" s="102">
        <v>4</v>
      </c>
      <c r="O119" s="102" t="s">
        <v>7255</v>
      </c>
      <c r="P119" s="13" t="s">
        <v>15226</v>
      </c>
      <c r="Q119" s="349"/>
      <c r="R119" s="350" t="s">
        <v>7834</v>
      </c>
      <c r="S119" s="351" t="e">
        <f t="shared" si="4"/>
        <v>#VALUE!</v>
      </c>
      <c r="T119" s="352"/>
      <c r="U119" s="397"/>
      <c r="V119" s="352"/>
      <c r="W119" s="353"/>
      <c r="X119" s="353"/>
      <c r="Y119" s="354"/>
      <c r="Z119" s="355"/>
      <c r="AA119" s="354"/>
    </row>
    <row r="120" spans="1:29" ht="15.75" customHeight="1" x14ac:dyDescent="0.25">
      <c r="A120" s="94">
        <v>119</v>
      </c>
      <c r="B120" s="205">
        <v>3915</v>
      </c>
      <c r="C120" s="206" t="s">
        <v>849</v>
      </c>
      <c r="D120" s="207" t="s">
        <v>2257</v>
      </c>
      <c r="E120" s="101" t="s">
        <v>3949</v>
      </c>
      <c r="F120" s="96">
        <v>37453</v>
      </c>
      <c r="G120" s="95" t="s">
        <v>132</v>
      </c>
      <c r="H120" s="95" t="s">
        <v>2056</v>
      </c>
      <c r="I120" s="97">
        <v>2001</v>
      </c>
      <c r="J120" s="98" t="s">
        <v>1322</v>
      </c>
      <c r="K120" s="97">
        <v>1347</v>
      </c>
      <c r="L120" s="106" t="s">
        <v>16799</v>
      </c>
      <c r="M120" s="102" t="s">
        <v>6334</v>
      </c>
      <c r="N120" s="102">
        <v>4</v>
      </c>
      <c r="O120" s="102" t="s">
        <v>7440</v>
      </c>
      <c r="P120" s="13" t="s">
        <v>15228</v>
      </c>
      <c r="Q120" s="19"/>
      <c r="R120" s="27" t="s">
        <v>7834</v>
      </c>
      <c r="S120" s="28" t="e">
        <f t="shared" ref="S120:S145" si="5">R120+7</f>
        <v>#VALUE!</v>
      </c>
      <c r="U120" s="242"/>
      <c r="W120" s="58"/>
      <c r="Y120" s="63"/>
      <c r="Z120" s="167"/>
    </row>
    <row r="121" spans="1:29" ht="15" customHeight="1" x14ac:dyDescent="0.25">
      <c r="A121" s="94">
        <v>120</v>
      </c>
      <c r="B121" s="205">
        <v>4854</v>
      </c>
      <c r="C121" s="206" t="s">
        <v>849</v>
      </c>
      <c r="D121" s="207" t="s">
        <v>2257</v>
      </c>
      <c r="E121" s="101" t="s">
        <v>3950</v>
      </c>
      <c r="F121" s="96">
        <v>39260</v>
      </c>
      <c r="G121" s="95" t="s">
        <v>132</v>
      </c>
      <c r="H121" s="95" t="s">
        <v>2056</v>
      </c>
      <c r="I121" s="97">
        <v>2001</v>
      </c>
      <c r="J121" s="98" t="s">
        <v>1322</v>
      </c>
      <c r="K121" s="97">
        <v>2810</v>
      </c>
      <c r="L121" s="106" t="s">
        <v>16799</v>
      </c>
      <c r="M121" s="102" t="s">
        <v>6334</v>
      </c>
      <c r="N121" s="102">
        <v>4</v>
      </c>
      <c r="O121" s="102" t="s">
        <v>7440</v>
      </c>
      <c r="P121" s="13" t="s">
        <v>15228</v>
      </c>
      <c r="Q121" s="19"/>
      <c r="R121" s="27" t="s">
        <v>7834</v>
      </c>
      <c r="S121" s="28" t="e">
        <f t="shared" si="5"/>
        <v>#VALUE!</v>
      </c>
      <c r="T121" s="25"/>
      <c r="U121" s="86"/>
      <c r="W121" s="58"/>
      <c r="Y121" s="63"/>
    </row>
    <row r="122" spans="1:29" ht="15" customHeight="1" x14ac:dyDescent="0.25">
      <c r="A122" s="94">
        <v>121</v>
      </c>
      <c r="B122" s="205"/>
      <c r="C122" s="206" t="s">
        <v>849</v>
      </c>
      <c r="D122" s="207" t="s">
        <v>2257</v>
      </c>
      <c r="E122" s="101" t="s">
        <v>3951</v>
      </c>
      <c r="F122" s="96"/>
      <c r="G122" s="95" t="s">
        <v>132</v>
      </c>
      <c r="H122" s="95" t="s">
        <v>2056</v>
      </c>
      <c r="I122" s="97">
        <v>2001</v>
      </c>
      <c r="J122" s="98" t="s">
        <v>1322</v>
      </c>
      <c r="K122" s="97">
        <v>1348</v>
      </c>
      <c r="L122" s="106" t="s">
        <v>16799</v>
      </c>
      <c r="M122" s="102" t="s">
        <v>6334</v>
      </c>
      <c r="N122" s="102">
        <v>4</v>
      </c>
      <c r="O122" s="102" t="s">
        <v>7440</v>
      </c>
      <c r="P122" s="13" t="s">
        <v>15228</v>
      </c>
      <c r="Q122" s="19"/>
      <c r="R122" s="27" t="s">
        <v>7834</v>
      </c>
      <c r="S122" s="28" t="e">
        <f t="shared" si="5"/>
        <v>#VALUE!</v>
      </c>
      <c r="U122" s="44"/>
      <c r="W122" s="58"/>
      <c r="Y122" s="63"/>
      <c r="Z122" s="73"/>
    </row>
    <row r="123" spans="1:29" ht="15" customHeight="1" x14ac:dyDescent="0.25">
      <c r="A123" s="94">
        <v>122</v>
      </c>
      <c r="B123" s="205">
        <v>4738</v>
      </c>
      <c r="C123" s="206" t="s">
        <v>805</v>
      </c>
      <c r="D123" s="207" t="s">
        <v>2256</v>
      </c>
      <c r="E123" s="101" t="s">
        <v>612</v>
      </c>
      <c r="F123" s="96">
        <v>39014</v>
      </c>
      <c r="G123" s="95" t="s">
        <v>613</v>
      </c>
      <c r="H123" s="95" t="s">
        <v>2056</v>
      </c>
      <c r="I123" s="97">
        <v>1983</v>
      </c>
      <c r="J123" s="98" t="s">
        <v>596</v>
      </c>
      <c r="K123" s="97">
        <v>1376</v>
      </c>
      <c r="L123" s="106" t="s">
        <v>16799</v>
      </c>
      <c r="M123" s="102" t="s">
        <v>6334</v>
      </c>
      <c r="N123" s="102">
        <v>4</v>
      </c>
      <c r="O123" s="102" t="s">
        <v>11865</v>
      </c>
      <c r="P123" s="13" t="s">
        <v>15224</v>
      </c>
      <c r="Q123" s="19"/>
      <c r="R123" s="27" t="s">
        <v>7834</v>
      </c>
      <c r="S123" s="28" t="e">
        <f t="shared" si="5"/>
        <v>#VALUE!</v>
      </c>
      <c r="U123" s="242"/>
      <c r="W123" s="58"/>
      <c r="X123" s="58"/>
      <c r="Y123" s="63"/>
    </row>
    <row r="124" spans="1:29" ht="15" customHeight="1" x14ac:dyDescent="0.25">
      <c r="A124" s="94">
        <v>123</v>
      </c>
      <c r="B124" s="205"/>
      <c r="C124" s="206" t="s">
        <v>8012</v>
      </c>
      <c r="D124" s="207" t="s">
        <v>2254</v>
      </c>
      <c r="E124" s="101" t="s">
        <v>2255</v>
      </c>
      <c r="F124" s="96"/>
      <c r="G124" s="95"/>
      <c r="H124" s="95" t="s">
        <v>2056</v>
      </c>
      <c r="J124" s="98"/>
      <c r="K124" s="97">
        <v>1352</v>
      </c>
      <c r="L124" s="99" t="s">
        <v>16791</v>
      </c>
      <c r="M124" s="104">
        <v>658315</v>
      </c>
      <c r="N124" s="102">
        <v>6</v>
      </c>
      <c r="O124" s="102" t="s">
        <v>8013</v>
      </c>
      <c r="P124" s="13" t="s">
        <v>1743</v>
      </c>
      <c r="Q124" s="19"/>
      <c r="R124" s="26" t="s">
        <v>7834</v>
      </c>
      <c r="S124" s="28" t="e">
        <f t="shared" si="5"/>
        <v>#VALUE!</v>
      </c>
      <c r="U124" s="26"/>
      <c r="W124" s="58"/>
      <c r="X124" s="58"/>
      <c r="Y124" s="63"/>
    </row>
    <row r="125" spans="1:29" ht="15" customHeight="1" x14ac:dyDescent="0.25">
      <c r="A125" s="94">
        <v>124</v>
      </c>
      <c r="B125" s="205"/>
      <c r="C125" s="206" t="s">
        <v>806</v>
      </c>
      <c r="D125" s="207" t="s">
        <v>1105</v>
      </c>
      <c r="E125" s="101" t="s">
        <v>1877</v>
      </c>
      <c r="F125" s="96"/>
      <c r="G125" s="95" t="s">
        <v>446</v>
      </c>
      <c r="H125" s="95" t="s">
        <v>1529</v>
      </c>
      <c r="I125" s="97">
        <v>1973</v>
      </c>
      <c r="J125" s="98"/>
      <c r="K125" s="97">
        <v>2835</v>
      </c>
      <c r="L125" s="106" t="s">
        <v>16799</v>
      </c>
      <c r="M125" s="104" t="s">
        <v>6334</v>
      </c>
      <c r="N125" s="102">
        <v>6</v>
      </c>
      <c r="O125" s="102" t="s">
        <v>13300</v>
      </c>
      <c r="P125" s="13" t="s">
        <v>15215</v>
      </c>
      <c r="Q125" s="19"/>
      <c r="R125" s="26" t="s">
        <v>7834</v>
      </c>
      <c r="S125" s="28" t="e">
        <f t="shared" si="5"/>
        <v>#VALUE!</v>
      </c>
      <c r="U125" s="26"/>
      <c r="W125" s="58"/>
      <c r="X125" s="58"/>
      <c r="Y125" s="63"/>
    </row>
    <row r="126" spans="1:29" ht="15" customHeight="1" x14ac:dyDescent="0.25">
      <c r="A126" s="94">
        <v>125</v>
      </c>
      <c r="B126" s="205"/>
      <c r="C126" s="206" t="s">
        <v>16884</v>
      </c>
      <c r="D126" s="207" t="s">
        <v>16885</v>
      </c>
      <c r="E126" s="101" t="s">
        <v>16886</v>
      </c>
      <c r="F126" s="96">
        <v>44572</v>
      </c>
      <c r="G126" s="95" t="s">
        <v>1072</v>
      </c>
      <c r="H126" s="95" t="s">
        <v>1529</v>
      </c>
      <c r="J126" s="98" t="s">
        <v>596</v>
      </c>
      <c r="L126" s="106" t="s">
        <v>5170</v>
      </c>
      <c r="M126" s="102" t="s">
        <v>5499</v>
      </c>
      <c r="N126" s="10">
        <v>29</v>
      </c>
      <c r="O126" s="102" t="s">
        <v>16887</v>
      </c>
      <c r="P126" s="13" t="s">
        <v>14371</v>
      </c>
      <c r="Q126" s="19"/>
      <c r="R126" s="27" t="s">
        <v>7834</v>
      </c>
      <c r="S126" s="28" t="e">
        <f t="shared" si="5"/>
        <v>#VALUE!</v>
      </c>
      <c r="U126" s="306"/>
      <c r="W126" s="58"/>
      <c r="X126" s="58"/>
      <c r="Y126" s="63"/>
    </row>
    <row r="127" spans="1:29" ht="15" customHeight="1" x14ac:dyDescent="0.25">
      <c r="A127" s="94">
        <v>126</v>
      </c>
      <c r="B127" s="205"/>
      <c r="C127" s="206" t="s">
        <v>808</v>
      </c>
      <c r="D127" s="207" t="s">
        <v>1103</v>
      </c>
      <c r="E127" s="101" t="s">
        <v>6343</v>
      </c>
      <c r="F127" s="96"/>
      <c r="G127" s="95" t="s">
        <v>976</v>
      </c>
      <c r="H127" s="95" t="s">
        <v>2056</v>
      </c>
      <c r="I127" s="97">
        <v>1969</v>
      </c>
      <c r="J127" s="98"/>
      <c r="K127" s="97">
        <v>1358</v>
      </c>
      <c r="L127" s="245" t="s">
        <v>16800</v>
      </c>
      <c r="M127" s="102" t="s">
        <v>5533</v>
      </c>
      <c r="N127" s="102">
        <v>4</v>
      </c>
      <c r="O127" s="102" t="s">
        <v>7957</v>
      </c>
      <c r="P127" s="13" t="s">
        <v>14896</v>
      </c>
      <c r="Q127" s="19"/>
      <c r="R127" s="26" t="s">
        <v>7834</v>
      </c>
      <c r="S127" s="28" t="e">
        <f t="shared" si="5"/>
        <v>#VALUE!</v>
      </c>
      <c r="U127" s="26"/>
      <c r="W127" s="58"/>
      <c r="X127" s="58"/>
      <c r="Y127" s="63"/>
    </row>
    <row r="128" spans="1:29" ht="15" customHeight="1" x14ac:dyDescent="0.25">
      <c r="A128" s="94">
        <v>127</v>
      </c>
      <c r="B128" s="205"/>
      <c r="C128" s="206" t="s">
        <v>809</v>
      </c>
      <c r="D128" s="207" t="s">
        <v>1101</v>
      </c>
      <c r="E128" s="101" t="s">
        <v>1102</v>
      </c>
      <c r="F128" s="96"/>
      <c r="G128" s="95" t="s">
        <v>1881</v>
      </c>
      <c r="H128" s="95" t="s">
        <v>1529</v>
      </c>
      <c r="I128" s="97">
        <v>1962</v>
      </c>
      <c r="J128" s="98"/>
      <c r="K128" s="97">
        <v>1350</v>
      </c>
      <c r="L128" s="99" t="s">
        <v>16791</v>
      </c>
      <c r="M128" s="104">
        <v>658315</v>
      </c>
      <c r="N128" s="102">
        <v>6</v>
      </c>
      <c r="O128" s="102" t="s">
        <v>8011</v>
      </c>
      <c r="P128" s="13" t="s">
        <v>15234</v>
      </c>
      <c r="Q128" s="19"/>
      <c r="R128" s="26" t="s">
        <v>7834</v>
      </c>
      <c r="S128" s="28" t="e">
        <f t="shared" si="5"/>
        <v>#VALUE!</v>
      </c>
      <c r="U128" s="26"/>
      <c r="W128" s="58"/>
      <c r="X128" s="58"/>
      <c r="Y128" s="63"/>
    </row>
    <row r="129" spans="1:26" ht="15" customHeight="1" x14ac:dyDescent="0.25">
      <c r="A129" s="94">
        <v>128</v>
      </c>
      <c r="B129" s="205">
        <v>3316</v>
      </c>
      <c r="C129" s="206" t="s">
        <v>1878</v>
      </c>
      <c r="D129" s="207" t="s">
        <v>1879</v>
      </c>
      <c r="E129" s="101" t="s">
        <v>1880</v>
      </c>
      <c r="F129" s="96">
        <v>36600</v>
      </c>
      <c r="G129" s="95" t="s">
        <v>181</v>
      </c>
      <c r="H129" s="95" t="s">
        <v>2056</v>
      </c>
      <c r="I129" s="97">
        <v>1993</v>
      </c>
      <c r="J129" s="98" t="s">
        <v>596</v>
      </c>
      <c r="K129" s="97">
        <v>1349</v>
      </c>
      <c r="L129" s="99" t="s">
        <v>16791</v>
      </c>
      <c r="M129" s="104">
        <v>658315</v>
      </c>
      <c r="N129" s="102">
        <v>6</v>
      </c>
      <c r="O129" s="102" t="s">
        <v>8014</v>
      </c>
      <c r="P129" s="13" t="s">
        <v>15235</v>
      </c>
      <c r="Q129" s="19"/>
      <c r="R129" s="26" t="s">
        <v>7834</v>
      </c>
      <c r="S129" s="28" t="e">
        <f t="shared" si="5"/>
        <v>#VALUE!</v>
      </c>
      <c r="U129" s="37"/>
      <c r="W129" s="58"/>
      <c r="X129" s="58"/>
      <c r="Y129" s="63"/>
      <c r="Z129" s="73"/>
    </row>
    <row r="130" spans="1:26" ht="15" customHeight="1" x14ac:dyDescent="0.25">
      <c r="A130" s="103">
        <v>129</v>
      </c>
      <c r="B130" s="205">
        <v>4776</v>
      </c>
      <c r="C130" s="206" t="s">
        <v>2629</v>
      </c>
      <c r="D130" s="207" t="s">
        <v>1099</v>
      </c>
      <c r="E130" s="101" t="s">
        <v>1100</v>
      </c>
      <c r="F130" s="96">
        <v>39077</v>
      </c>
      <c r="G130" s="95" t="s">
        <v>1403</v>
      </c>
      <c r="H130" s="95" t="s">
        <v>2056</v>
      </c>
      <c r="I130" s="97">
        <v>2004</v>
      </c>
      <c r="J130" s="98" t="s">
        <v>596</v>
      </c>
      <c r="K130" s="97">
        <v>2834</v>
      </c>
      <c r="Q130" s="203" t="s">
        <v>14300</v>
      </c>
      <c r="R130" s="26" t="s">
        <v>7834</v>
      </c>
      <c r="S130" s="28" t="e">
        <f t="shared" si="5"/>
        <v>#VALUE!</v>
      </c>
      <c r="U130" s="26"/>
      <c r="W130" s="58"/>
      <c r="X130" s="58"/>
      <c r="Y130" s="63"/>
    </row>
    <row r="131" spans="1:26" ht="15" customHeight="1" x14ac:dyDescent="0.25">
      <c r="A131" s="94">
        <v>130</v>
      </c>
      <c r="B131" s="205">
        <v>5133</v>
      </c>
      <c r="C131" s="206" t="s">
        <v>810</v>
      </c>
      <c r="D131" s="207" t="s">
        <v>1098</v>
      </c>
      <c r="E131" s="101" t="s">
        <v>697</v>
      </c>
      <c r="F131" s="96">
        <v>39507</v>
      </c>
      <c r="G131" s="95" t="s">
        <v>783</v>
      </c>
      <c r="H131" s="95" t="s">
        <v>2056</v>
      </c>
      <c r="I131" s="97">
        <v>2007</v>
      </c>
      <c r="J131" s="98" t="s">
        <v>1322</v>
      </c>
      <c r="K131" s="97">
        <v>3122</v>
      </c>
      <c r="L131" s="99" t="s">
        <v>16806</v>
      </c>
      <c r="M131" s="102" t="s">
        <v>6352</v>
      </c>
      <c r="N131" s="102">
        <v>7</v>
      </c>
      <c r="O131" s="102" t="s">
        <v>12832</v>
      </c>
      <c r="P131" s="13" t="s">
        <v>3606</v>
      </c>
      <c r="Q131" s="19"/>
      <c r="R131" s="26" t="s">
        <v>7834</v>
      </c>
      <c r="S131" s="28" t="e">
        <f t="shared" si="5"/>
        <v>#VALUE!</v>
      </c>
      <c r="T131" s="84"/>
      <c r="U131" s="306"/>
      <c r="W131" s="58"/>
      <c r="Y131" s="63"/>
      <c r="Z131" s="167"/>
    </row>
    <row r="132" spans="1:26" ht="15" customHeight="1" x14ac:dyDescent="0.25">
      <c r="A132" s="103">
        <v>131</v>
      </c>
      <c r="B132" s="205">
        <v>5134</v>
      </c>
      <c r="C132" s="206" t="s">
        <v>810</v>
      </c>
      <c r="D132" s="207" t="s">
        <v>1098</v>
      </c>
      <c r="E132" s="101" t="s">
        <v>698</v>
      </c>
      <c r="F132" s="96">
        <v>39507</v>
      </c>
      <c r="G132" s="95" t="s">
        <v>783</v>
      </c>
      <c r="H132" s="95" t="s">
        <v>2056</v>
      </c>
      <c r="I132" s="97">
        <v>2007</v>
      </c>
      <c r="J132" s="98" t="s">
        <v>1322</v>
      </c>
      <c r="K132" s="97">
        <v>3123</v>
      </c>
      <c r="Q132" s="203" t="s">
        <v>14300</v>
      </c>
      <c r="R132" s="26" t="s">
        <v>7834</v>
      </c>
      <c r="S132" s="28" t="e">
        <f t="shared" si="5"/>
        <v>#VALUE!</v>
      </c>
      <c r="U132" s="26"/>
      <c r="W132" s="58"/>
      <c r="X132" s="58"/>
      <c r="Y132" s="63"/>
    </row>
    <row r="133" spans="1:26" ht="15" customHeight="1" x14ac:dyDescent="0.25">
      <c r="A133" s="94">
        <v>132</v>
      </c>
      <c r="B133" s="205">
        <v>5180</v>
      </c>
      <c r="C133" s="206" t="s">
        <v>811</v>
      </c>
      <c r="D133" s="207" t="s">
        <v>699</v>
      </c>
      <c r="E133" s="101" t="s">
        <v>700</v>
      </c>
      <c r="F133" s="96">
        <v>39519</v>
      </c>
      <c r="G133" s="95" t="s">
        <v>519</v>
      </c>
      <c r="H133" s="95" t="s">
        <v>2056</v>
      </c>
      <c r="I133" s="97">
        <v>2007</v>
      </c>
      <c r="J133" s="98" t="s">
        <v>1322</v>
      </c>
      <c r="K133" s="97">
        <v>3124</v>
      </c>
      <c r="L133" s="99" t="s">
        <v>16806</v>
      </c>
      <c r="M133" s="102" t="s">
        <v>6352</v>
      </c>
      <c r="N133" s="102">
        <v>7</v>
      </c>
      <c r="O133" s="102" t="s">
        <v>7924</v>
      </c>
      <c r="P133" s="13" t="s">
        <v>3606</v>
      </c>
      <c r="Q133" s="19"/>
      <c r="R133" s="26" t="s">
        <v>7834</v>
      </c>
      <c r="S133" s="28" t="e">
        <f t="shared" si="5"/>
        <v>#VALUE!</v>
      </c>
      <c r="U133" s="137"/>
      <c r="W133" s="58"/>
      <c r="X133" s="58"/>
      <c r="Y133" s="63"/>
    </row>
    <row r="134" spans="1:26" ht="15" customHeight="1" x14ac:dyDescent="0.25">
      <c r="A134" s="103">
        <v>133</v>
      </c>
      <c r="B134" s="205">
        <v>5135</v>
      </c>
      <c r="C134" s="206" t="s">
        <v>812</v>
      </c>
      <c r="D134" s="207" t="s">
        <v>675</v>
      </c>
      <c r="E134" s="101" t="s">
        <v>3636</v>
      </c>
      <c r="F134" s="96">
        <v>39507</v>
      </c>
      <c r="G134" s="95" t="s">
        <v>3280</v>
      </c>
      <c r="H134" s="95" t="s">
        <v>1529</v>
      </c>
      <c r="I134" s="97">
        <v>2004</v>
      </c>
      <c r="J134" s="98" t="s">
        <v>1322</v>
      </c>
      <c r="K134" s="97">
        <v>3125</v>
      </c>
      <c r="Q134" s="203" t="s">
        <v>14300</v>
      </c>
      <c r="R134" s="26" t="s">
        <v>7834</v>
      </c>
      <c r="S134" s="28" t="e">
        <f t="shared" si="5"/>
        <v>#VALUE!</v>
      </c>
      <c r="U134" s="26"/>
      <c r="W134" s="58"/>
      <c r="X134" s="58"/>
      <c r="Y134" s="63"/>
    </row>
    <row r="135" spans="1:26" ht="15" customHeight="1" x14ac:dyDescent="0.25">
      <c r="A135" s="94">
        <v>134</v>
      </c>
      <c r="B135" s="205">
        <v>5136</v>
      </c>
      <c r="C135" s="206" t="s">
        <v>812</v>
      </c>
      <c r="D135" s="207" t="s">
        <v>675</v>
      </c>
      <c r="E135" s="101" t="s">
        <v>3637</v>
      </c>
      <c r="F135" s="96">
        <v>39507</v>
      </c>
      <c r="G135" s="95" t="s">
        <v>3280</v>
      </c>
      <c r="H135" s="95" t="s">
        <v>1529</v>
      </c>
      <c r="I135" s="97">
        <v>2004</v>
      </c>
      <c r="J135" s="98" t="s">
        <v>1322</v>
      </c>
      <c r="K135" s="97">
        <v>3126</v>
      </c>
      <c r="L135" s="99" t="s">
        <v>16806</v>
      </c>
      <c r="M135" s="102" t="s">
        <v>6352</v>
      </c>
      <c r="N135" s="102">
        <v>7</v>
      </c>
      <c r="O135" s="102" t="s">
        <v>13294</v>
      </c>
      <c r="P135" s="13" t="s">
        <v>3606</v>
      </c>
      <c r="Q135" s="19"/>
      <c r="R135" s="27" t="s">
        <v>7834</v>
      </c>
      <c r="S135" s="28" t="e">
        <f t="shared" si="5"/>
        <v>#VALUE!</v>
      </c>
      <c r="U135" s="306"/>
      <c r="W135" s="58"/>
      <c r="Y135" s="63"/>
    </row>
    <row r="136" spans="1:26" ht="15" customHeight="1" x14ac:dyDescent="0.25">
      <c r="A136" s="94">
        <v>135</v>
      </c>
      <c r="B136" s="205">
        <v>4086</v>
      </c>
      <c r="C136" s="206" t="s">
        <v>10651</v>
      </c>
      <c r="D136" s="207" t="s">
        <v>10652</v>
      </c>
      <c r="E136" s="101" t="s">
        <v>839</v>
      </c>
      <c r="F136" s="96">
        <v>37512</v>
      </c>
      <c r="G136" s="95" t="s">
        <v>3338</v>
      </c>
      <c r="H136" s="95" t="s">
        <v>1529</v>
      </c>
      <c r="I136" s="97">
        <v>2000</v>
      </c>
      <c r="J136" s="98" t="s">
        <v>1322</v>
      </c>
      <c r="K136" s="97">
        <v>2859</v>
      </c>
      <c r="L136" s="99" t="s">
        <v>4079</v>
      </c>
      <c r="M136" s="102" t="s">
        <v>13002</v>
      </c>
      <c r="N136" s="10">
        <v>1</v>
      </c>
      <c r="O136" s="102" t="s">
        <v>10653</v>
      </c>
      <c r="P136" s="13" t="s">
        <v>4079</v>
      </c>
      <c r="Q136" s="19"/>
      <c r="R136" s="26" t="s">
        <v>7834</v>
      </c>
      <c r="S136" s="28" t="e">
        <f t="shared" si="5"/>
        <v>#VALUE!</v>
      </c>
      <c r="U136" s="26"/>
      <c r="W136" s="58"/>
      <c r="X136" s="58"/>
      <c r="Y136" s="63"/>
    </row>
    <row r="137" spans="1:26" ht="15" customHeight="1" x14ac:dyDescent="0.25">
      <c r="A137" s="94">
        <v>136</v>
      </c>
      <c r="B137" s="205"/>
      <c r="C137" s="206" t="s">
        <v>1980</v>
      </c>
      <c r="D137" s="207" t="s">
        <v>673</v>
      </c>
      <c r="E137" s="101" t="s">
        <v>674</v>
      </c>
      <c r="F137" s="96"/>
      <c r="G137" s="95" t="s">
        <v>1980</v>
      </c>
      <c r="H137" s="95"/>
      <c r="I137" s="97">
        <v>1994</v>
      </c>
      <c r="J137" s="98"/>
      <c r="K137" s="97">
        <v>1335</v>
      </c>
      <c r="L137" s="99" t="s">
        <v>7962</v>
      </c>
      <c r="M137" s="102" t="s">
        <v>6347</v>
      </c>
      <c r="N137" s="10">
        <v>4</v>
      </c>
      <c r="O137" s="102" t="s">
        <v>7964</v>
      </c>
      <c r="P137" s="13" t="s">
        <v>13456</v>
      </c>
      <c r="Q137" s="19"/>
      <c r="R137" s="26" t="s">
        <v>7834</v>
      </c>
      <c r="S137" s="28" t="e">
        <f t="shared" si="5"/>
        <v>#VALUE!</v>
      </c>
      <c r="U137" s="34"/>
      <c r="W137" s="58"/>
      <c r="X137" s="58"/>
      <c r="Y137" s="63"/>
      <c r="Z137" s="73"/>
    </row>
    <row r="138" spans="1:26" ht="15" customHeight="1" x14ac:dyDescent="0.25">
      <c r="A138" s="103">
        <v>137</v>
      </c>
      <c r="B138" s="205">
        <v>5044</v>
      </c>
      <c r="C138" s="206" t="s">
        <v>813</v>
      </c>
      <c r="D138" s="207" t="s">
        <v>455</v>
      </c>
      <c r="E138" s="101" t="s">
        <v>2824</v>
      </c>
      <c r="F138" s="96">
        <v>39504</v>
      </c>
      <c r="G138" s="95" t="s">
        <v>2406</v>
      </c>
      <c r="H138" s="95" t="s">
        <v>2056</v>
      </c>
      <c r="I138" s="97">
        <v>2003</v>
      </c>
      <c r="J138" s="98" t="s">
        <v>1322</v>
      </c>
      <c r="K138" s="97">
        <v>3121</v>
      </c>
      <c r="L138" s="99"/>
      <c r="N138" s="10"/>
      <c r="Q138" s="203" t="s">
        <v>14300</v>
      </c>
      <c r="R138" s="26" t="s">
        <v>7834</v>
      </c>
      <c r="S138" s="28" t="e">
        <f t="shared" si="5"/>
        <v>#VALUE!</v>
      </c>
      <c r="U138" s="26"/>
      <c r="W138" s="58"/>
      <c r="X138" s="58"/>
      <c r="Y138" s="63"/>
    </row>
    <row r="139" spans="1:26" ht="15" customHeight="1" x14ac:dyDescent="0.25">
      <c r="A139" s="94">
        <v>138</v>
      </c>
      <c r="B139" s="205">
        <v>3445</v>
      </c>
      <c r="C139" s="206" t="s">
        <v>814</v>
      </c>
      <c r="D139" s="207" t="s">
        <v>454</v>
      </c>
      <c r="E139" s="101" t="s">
        <v>2725</v>
      </c>
      <c r="F139" s="96">
        <v>36880</v>
      </c>
      <c r="G139" s="95" t="s">
        <v>3503</v>
      </c>
      <c r="H139" s="95" t="s">
        <v>2056</v>
      </c>
      <c r="I139" s="97">
        <v>1989</v>
      </c>
      <c r="J139" s="98" t="s">
        <v>596</v>
      </c>
      <c r="K139" s="97">
        <v>1369</v>
      </c>
      <c r="L139" s="99" t="s">
        <v>16804</v>
      </c>
      <c r="M139" s="104" t="s">
        <v>6340</v>
      </c>
      <c r="N139" s="10">
        <v>4</v>
      </c>
      <c r="O139" s="102" t="s">
        <v>8005</v>
      </c>
      <c r="P139" s="13" t="s">
        <v>3930</v>
      </c>
      <c r="Q139" s="19"/>
      <c r="R139" s="26" t="s">
        <v>7834</v>
      </c>
      <c r="S139" s="28" t="e">
        <f t="shared" si="5"/>
        <v>#VALUE!</v>
      </c>
      <c r="U139" s="138"/>
      <c r="W139" s="58"/>
      <c r="X139" s="58"/>
      <c r="Y139" s="63"/>
    </row>
    <row r="140" spans="1:26" ht="15" customHeight="1" x14ac:dyDescent="0.25">
      <c r="A140" s="94">
        <v>139</v>
      </c>
      <c r="B140" s="205">
        <v>1930</v>
      </c>
      <c r="C140" s="206" t="s">
        <v>815</v>
      </c>
      <c r="D140" s="207" t="s">
        <v>7454</v>
      </c>
      <c r="E140" s="101" t="s">
        <v>696</v>
      </c>
      <c r="F140" s="96">
        <v>35625</v>
      </c>
      <c r="G140" s="95"/>
      <c r="H140" s="95" t="s">
        <v>1529</v>
      </c>
      <c r="I140" s="97">
        <v>1969</v>
      </c>
      <c r="J140" s="98" t="s">
        <v>596</v>
      </c>
      <c r="K140" s="97">
        <v>1368</v>
      </c>
      <c r="L140" s="99" t="s">
        <v>16804</v>
      </c>
      <c r="M140" s="102" t="s">
        <v>6340</v>
      </c>
      <c r="N140" s="10">
        <v>4</v>
      </c>
      <c r="O140" s="102" t="s">
        <v>7455</v>
      </c>
      <c r="P140" s="13" t="s">
        <v>3930</v>
      </c>
      <c r="Q140" s="19"/>
      <c r="R140" s="26" t="s">
        <v>7834</v>
      </c>
      <c r="S140" s="28" t="e">
        <f t="shared" si="5"/>
        <v>#VALUE!</v>
      </c>
      <c r="U140" s="26"/>
      <c r="W140" s="58"/>
      <c r="X140" s="58"/>
      <c r="Y140" s="63"/>
    </row>
    <row r="141" spans="1:26" ht="15" customHeight="1" x14ac:dyDescent="0.25">
      <c r="A141" s="94">
        <v>140</v>
      </c>
      <c r="B141" s="205"/>
      <c r="C141" s="206" t="s">
        <v>3521</v>
      </c>
      <c r="D141" s="207" t="s">
        <v>6690</v>
      </c>
      <c r="E141" s="101" t="s">
        <v>15590</v>
      </c>
      <c r="F141" s="96">
        <v>43956</v>
      </c>
      <c r="G141" s="108" t="s">
        <v>15510</v>
      </c>
      <c r="H141" s="95" t="s">
        <v>15511</v>
      </c>
      <c r="I141" s="97">
        <v>2018</v>
      </c>
      <c r="J141" s="98" t="s">
        <v>5242</v>
      </c>
      <c r="L141" s="99" t="s">
        <v>5170</v>
      </c>
      <c r="M141" s="102" t="s">
        <v>5510</v>
      </c>
      <c r="N141" s="10">
        <v>32</v>
      </c>
      <c r="O141" s="102" t="s">
        <v>15852</v>
      </c>
      <c r="P141" s="13" t="s">
        <v>708</v>
      </c>
      <c r="Q141" s="19"/>
      <c r="R141" s="26" t="s">
        <v>7834</v>
      </c>
      <c r="S141" s="28" t="e">
        <f t="shared" si="5"/>
        <v>#VALUE!</v>
      </c>
      <c r="U141" s="26"/>
      <c r="W141" s="58"/>
      <c r="X141" s="58"/>
      <c r="Y141" s="63"/>
    </row>
    <row r="142" spans="1:26" ht="15" customHeight="1" x14ac:dyDescent="0.25">
      <c r="A142" s="103">
        <v>141</v>
      </c>
      <c r="B142" s="205">
        <v>2992</v>
      </c>
      <c r="C142" s="206" t="s">
        <v>2293</v>
      </c>
      <c r="D142" s="207" t="s">
        <v>1379</v>
      </c>
      <c r="E142" s="101" t="s">
        <v>2994</v>
      </c>
      <c r="F142" s="96">
        <v>36349</v>
      </c>
      <c r="G142" s="95" t="s">
        <v>1085</v>
      </c>
      <c r="H142" s="95" t="s">
        <v>2056</v>
      </c>
      <c r="K142" s="97">
        <v>1545</v>
      </c>
      <c r="L142" s="99"/>
      <c r="N142" s="10"/>
      <c r="Q142" s="203" t="s">
        <v>14300</v>
      </c>
      <c r="R142" s="26" t="s">
        <v>7834</v>
      </c>
      <c r="S142" s="28" t="e">
        <f t="shared" si="5"/>
        <v>#VALUE!</v>
      </c>
      <c r="U142" s="26"/>
      <c r="W142" s="58"/>
      <c r="X142" s="58"/>
      <c r="Y142" s="63"/>
    </row>
    <row r="143" spans="1:26" ht="15" customHeight="1" x14ac:dyDescent="0.25">
      <c r="A143" s="103">
        <v>142</v>
      </c>
      <c r="B143" s="205">
        <v>3447</v>
      </c>
      <c r="C143" s="206" t="s">
        <v>816</v>
      </c>
      <c r="D143" s="207" t="s">
        <v>452</v>
      </c>
      <c r="E143" s="101" t="s">
        <v>453</v>
      </c>
      <c r="F143" s="96">
        <v>36880</v>
      </c>
      <c r="G143" s="95" t="s">
        <v>2995</v>
      </c>
      <c r="H143" s="95" t="s">
        <v>2056</v>
      </c>
      <c r="I143" s="97">
        <v>1989</v>
      </c>
      <c r="J143" s="98" t="s">
        <v>596</v>
      </c>
      <c r="K143" s="97">
        <v>1338</v>
      </c>
      <c r="L143" s="99"/>
      <c r="Q143" s="203" t="s">
        <v>14300</v>
      </c>
      <c r="R143" s="26" t="s">
        <v>7834</v>
      </c>
      <c r="S143" s="28" t="e">
        <f t="shared" si="5"/>
        <v>#VALUE!</v>
      </c>
      <c r="U143" s="26"/>
      <c r="W143" s="58"/>
      <c r="X143" s="58"/>
      <c r="Y143" s="63"/>
    </row>
    <row r="144" spans="1:26" ht="15" customHeight="1" x14ac:dyDescent="0.25">
      <c r="A144" s="94">
        <v>143</v>
      </c>
      <c r="B144" s="205"/>
      <c r="C144" s="206" t="s">
        <v>1737</v>
      </c>
      <c r="D144" s="207" t="s">
        <v>1738</v>
      </c>
      <c r="E144" s="101" t="s">
        <v>15591</v>
      </c>
      <c r="F144" s="96">
        <v>43956</v>
      </c>
      <c r="G144" s="95" t="s">
        <v>269</v>
      </c>
      <c r="H144" s="95" t="s">
        <v>2056</v>
      </c>
      <c r="I144" s="97">
        <v>2018</v>
      </c>
      <c r="J144" s="98" t="s">
        <v>5242</v>
      </c>
      <c r="L144" s="99" t="s">
        <v>8878</v>
      </c>
      <c r="M144" s="102" t="s">
        <v>5507</v>
      </c>
      <c r="N144" s="102">
        <v>25</v>
      </c>
      <c r="O144" s="102" t="s">
        <v>8904</v>
      </c>
      <c r="P144" s="13" t="s">
        <v>8878</v>
      </c>
      <c r="Q144" s="19"/>
      <c r="R144" s="26" t="s">
        <v>7834</v>
      </c>
      <c r="S144" s="28" t="e">
        <f t="shared" si="5"/>
        <v>#VALUE!</v>
      </c>
      <c r="U144" s="26"/>
      <c r="W144" s="58"/>
      <c r="X144" s="58"/>
      <c r="Y144" s="63"/>
    </row>
    <row r="145" spans="1:27" ht="15" customHeight="1" x14ac:dyDescent="0.25">
      <c r="A145" s="94">
        <v>144</v>
      </c>
      <c r="B145" s="205"/>
      <c r="C145" s="206" t="s">
        <v>3161</v>
      </c>
      <c r="D145" s="207" t="s">
        <v>15592</v>
      </c>
      <c r="E145" s="101" t="s">
        <v>15593</v>
      </c>
      <c r="F145" s="96">
        <v>43956</v>
      </c>
      <c r="G145" s="95" t="s">
        <v>15361</v>
      </c>
      <c r="H145" s="95" t="s">
        <v>2056</v>
      </c>
      <c r="I145" s="97">
        <v>2018</v>
      </c>
      <c r="J145" s="97" t="s">
        <v>5242</v>
      </c>
      <c r="L145" s="99" t="s">
        <v>4134</v>
      </c>
      <c r="M145" s="102">
        <v>920</v>
      </c>
      <c r="N145" s="102">
        <v>26</v>
      </c>
      <c r="O145" s="102" t="s">
        <v>15879</v>
      </c>
      <c r="P145" s="13" t="s">
        <v>4134</v>
      </c>
      <c r="Q145" s="19"/>
      <c r="R145" s="26" t="s">
        <v>7834</v>
      </c>
      <c r="S145" s="28" t="e">
        <f t="shared" si="5"/>
        <v>#VALUE!</v>
      </c>
      <c r="U145" s="26"/>
      <c r="W145" s="58"/>
      <c r="X145" s="58"/>
      <c r="Y145" s="63"/>
    </row>
    <row r="146" spans="1:27" ht="15" customHeight="1" x14ac:dyDescent="0.25">
      <c r="A146" s="94">
        <v>145</v>
      </c>
      <c r="B146" s="205">
        <v>4145</v>
      </c>
      <c r="C146" s="206" t="s">
        <v>354</v>
      </c>
      <c r="D146" s="207" t="s">
        <v>1582</v>
      </c>
      <c r="E146" s="101" t="s">
        <v>16204</v>
      </c>
      <c r="F146" s="96">
        <v>37707</v>
      </c>
      <c r="G146" s="95" t="s">
        <v>1072</v>
      </c>
      <c r="H146" s="95" t="s">
        <v>1529</v>
      </c>
      <c r="I146" s="97">
        <v>2001</v>
      </c>
      <c r="J146" s="98" t="s">
        <v>596</v>
      </c>
      <c r="L146" s="99" t="s">
        <v>1038</v>
      </c>
      <c r="M146" s="102" t="s">
        <v>13480</v>
      </c>
      <c r="N146" s="102">
        <v>1</v>
      </c>
      <c r="O146" s="102" t="s">
        <v>12690</v>
      </c>
      <c r="P146" s="13" t="s">
        <v>16761</v>
      </c>
      <c r="Q146" s="19" t="s">
        <v>7488</v>
      </c>
      <c r="R146" s="27">
        <v>44991</v>
      </c>
      <c r="S146" s="28">
        <f>R146+90</f>
        <v>45081</v>
      </c>
      <c r="T146" s="30" t="s">
        <v>17915</v>
      </c>
      <c r="U146" s="306" t="s">
        <v>17922</v>
      </c>
      <c r="W146" s="58"/>
      <c r="Y146" s="63" t="s">
        <v>11122</v>
      </c>
      <c r="AA146" s="63" t="s">
        <v>7836</v>
      </c>
    </row>
    <row r="147" spans="1:27" ht="15" customHeight="1" x14ac:dyDescent="0.25">
      <c r="A147" s="94">
        <v>146</v>
      </c>
      <c r="B147" s="205"/>
      <c r="C147" s="206" t="s">
        <v>2618</v>
      </c>
      <c r="D147" s="207" t="s">
        <v>15594</v>
      </c>
      <c r="E147" s="101" t="s">
        <v>15595</v>
      </c>
      <c r="F147" s="96">
        <v>43956</v>
      </c>
      <c r="G147" s="95" t="s">
        <v>5360</v>
      </c>
      <c r="H147" s="95" t="s">
        <v>2056</v>
      </c>
      <c r="I147" s="97">
        <v>2018</v>
      </c>
      <c r="J147" s="98" t="s">
        <v>5242</v>
      </c>
      <c r="L147" s="99" t="s">
        <v>8878</v>
      </c>
      <c r="M147" s="102" t="s">
        <v>5507</v>
      </c>
      <c r="N147" s="102">
        <v>25</v>
      </c>
      <c r="O147" s="102" t="s">
        <v>8910</v>
      </c>
      <c r="P147" s="13" t="s">
        <v>8878</v>
      </c>
      <c r="Q147" s="19"/>
      <c r="R147" s="26" t="s">
        <v>7834</v>
      </c>
      <c r="S147" s="28" t="e">
        <f t="shared" ref="S147:S178" si="6">R147+7</f>
        <v>#VALUE!</v>
      </c>
      <c r="U147" s="26"/>
      <c r="W147" s="58"/>
      <c r="X147" s="58"/>
      <c r="Y147" s="63"/>
    </row>
    <row r="148" spans="1:27" ht="15" customHeight="1" x14ac:dyDescent="0.25">
      <c r="A148" s="103">
        <v>147</v>
      </c>
      <c r="B148" s="205">
        <v>5131</v>
      </c>
      <c r="C148" s="206" t="s">
        <v>355</v>
      </c>
      <c r="D148" s="207" t="s">
        <v>1583</v>
      </c>
      <c r="E148" s="101" t="s">
        <v>3641</v>
      </c>
      <c r="F148" s="96">
        <v>39507</v>
      </c>
      <c r="G148" s="95" t="s">
        <v>3338</v>
      </c>
      <c r="H148" s="95" t="s">
        <v>1529</v>
      </c>
      <c r="I148" s="97">
        <v>2004</v>
      </c>
      <c r="J148" s="98" t="s">
        <v>1322</v>
      </c>
      <c r="K148" s="97">
        <v>2812</v>
      </c>
      <c r="L148" s="99"/>
      <c r="Q148" s="203" t="s">
        <v>14300</v>
      </c>
      <c r="R148" s="26" t="s">
        <v>7834</v>
      </c>
      <c r="S148" s="28" t="e">
        <f t="shared" si="6"/>
        <v>#VALUE!</v>
      </c>
      <c r="U148" s="26"/>
      <c r="W148" s="58"/>
      <c r="X148" s="58"/>
      <c r="Y148" s="63"/>
    </row>
    <row r="149" spans="1:27" ht="15" customHeight="1" x14ac:dyDescent="0.25">
      <c r="A149" s="94">
        <v>148</v>
      </c>
      <c r="B149" s="205">
        <v>3252</v>
      </c>
      <c r="C149" s="206" t="s">
        <v>356</v>
      </c>
      <c r="D149" s="207" t="s">
        <v>1588</v>
      </c>
      <c r="E149" s="101" t="s">
        <v>13238</v>
      </c>
      <c r="F149" s="96">
        <v>36489</v>
      </c>
      <c r="G149" s="105" t="s">
        <v>1528</v>
      </c>
      <c r="H149" s="105" t="s">
        <v>1529</v>
      </c>
      <c r="I149" s="97">
        <v>1999</v>
      </c>
      <c r="J149" s="98" t="s">
        <v>596</v>
      </c>
      <c r="K149" s="97">
        <v>1399</v>
      </c>
      <c r="L149" s="99" t="s">
        <v>4432</v>
      </c>
      <c r="M149" s="102">
        <v>330</v>
      </c>
      <c r="N149" s="102">
        <v>2</v>
      </c>
      <c r="O149" s="102" t="s">
        <v>13236</v>
      </c>
      <c r="P149" s="13" t="s">
        <v>13237</v>
      </c>
      <c r="Q149" s="19"/>
      <c r="R149" s="26" t="s">
        <v>7834</v>
      </c>
      <c r="S149" s="28" t="e">
        <f t="shared" si="6"/>
        <v>#VALUE!</v>
      </c>
      <c r="U149" s="26"/>
      <c r="W149" s="58"/>
      <c r="X149" s="58"/>
      <c r="Y149" s="63"/>
    </row>
    <row r="150" spans="1:27" ht="15" customHeight="1" x14ac:dyDescent="0.25">
      <c r="A150" s="94">
        <v>149</v>
      </c>
      <c r="B150" s="205">
        <v>3297</v>
      </c>
      <c r="C150" s="206" t="s">
        <v>357</v>
      </c>
      <c r="D150" s="207" t="s">
        <v>1587</v>
      </c>
      <c r="E150" s="101" t="s">
        <v>13240</v>
      </c>
      <c r="F150" s="96">
        <v>36587</v>
      </c>
      <c r="G150" s="105" t="s">
        <v>1528</v>
      </c>
      <c r="H150" s="105" t="s">
        <v>1529</v>
      </c>
      <c r="I150" s="97">
        <v>1999</v>
      </c>
      <c r="J150" s="98" t="s">
        <v>596</v>
      </c>
      <c r="K150" s="97">
        <v>1400</v>
      </c>
      <c r="L150" s="99" t="s">
        <v>16806</v>
      </c>
      <c r="M150" s="102" t="s">
        <v>6352</v>
      </c>
      <c r="N150" s="102">
        <v>7</v>
      </c>
      <c r="O150" s="102" t="s">
        <v>13242</v>
      </c>
      <c r="P150" s="13" t="s">
        <v>1349</v>
      </c>
      <c r="Q150" s="19"/>
      <c r="R150" s="26" t="s">
        <v>7834</v>
      </c>
      <c r="S150" s="28" t="e">
        <f t="shared" si="6"/>
        <v>#VALUE!</v>
      </c>
      <c r="U150" s="26"/>
      <c r="W150" s="58"/>
      <c r="X150" s="58"/>
      <c r="Y150" s="63"/>
    </row>
    <row r="151" spans="1:27" ht="15" customHeight="1" x14ac:dyDescent="0.25">
      <c r="A151" s="94">
        <v>150</v>
      </c>
      <c r="B151" s="205">
        <v>3298</v>
      </c>
      <c r="C151" s="206" t="s">
        <v>818</v>
      </c>
      <c r="D151" s="207" t="s">
        <v>1585</v>
      </c>
      <c r="E151" s="101" t="s">
        <v>13250</v>
      </c>
      <c r="F151" s="96">
        <v>36587</v>
      </c>
      <c r="G151" s="95" t="s">
        <v>2883</v>
      </c>
      <c r="H151" s="95" t="s">
        <v>1699</v>
      </c>
      <c r="I151" s="97">
        <v>1999</v>
      </c>
      <c r="J151" s="98" t="s">
        <v>596</v>
      </c>
      <c r="K151" s="97">
        <v>1390</v>
      </c>
      <c r="L151" s="99" t="s">
        <v>13244</v>
      </c>
      <c r="M151" s="102">
        <v>332</v>
      </c>
      <c r="N151" s="102">
        <v>2</v>
      </c>
      <c r="O151" s="10" t="s">
        <v>13245</v>
      </c>
      <c r="P151" s="13" t="s">
        <v>13246</v>
      </c>
      <c r="Q151" s="19"/>
      <c r="R151" s="26" t="s">
        <v>7834</v>
      </c>
      <c r="S151" s="28" t="e">
        <f t="shared" si="6"/>
        <v>#VALUE!</v>
      </c>
      <c r="U151" s="26"/>
      <c r="W151" s="58"/>
      <c r="X151" s="58"/>
      <c r="Y151" s="63"/>
    </row>
    <row r="152" spans="1:27" ht="15" customHeight="1" x14ac:dyDescent="0.25">
      <c r="A152" s="94">
        <v>151</v>
      </c>
      <c r="B152" s="205">
        <v>3235</v>
      </c>
      <c r="C152" s="206" t="s">
        <v>819</v>
      </c>
      <c r="D152" s="207" t="s">
        <v>1586</v>
      </c>
      <c r="E152" s="101" t="s">
        <v>13261</v>
      </c>
      <c r="F152" s="96">
        <v>36482</v>
      </c>
      <c r="G152" s="95" t="s">
        <v>2883</v>
      </c>
      <c r="H152" s="95" t="s">
        <v>1699</v>
      </c>
      <c r="I152" s="97">
        <v>1999</v>
      </c>
      <c r="J152" s="98" t="s">
        <v>596</v>
      </c>
      <c r="K152" s="97">
        <v>1386</v>
      </c>
      <c r="L152" s="99" t="s">
        <v>16806</v>
      </c>
      <c r="M152" s="102" t="s">
        <v>6352</v>
      </c>
      <c r="N152" s="102">
        <v>7</v>
      </c>
      <c r="O152" s="102" t="s">
        <v>13233</v>
      </c>
      <c r="P152" s="13" t="s">
        <v>1349</v>
      </c>
      <c r="Q152" s="19"/>
      <c r="R152" s="26" t="s">
        <v>7834</v>
      </c>
      <c r="S152" s="28" t="e">
        <f t="shared" si="6"/>
        <v>#VALUE!</v>
      </c>
      <c r="U152" s="321"/>
      <c r="W152" s="58"/>
      <c r="Y152" s="63"/>
      <c r="Z152" s="73"/>
    </row>
    <row r="153" spans="1:27" ht="15" customHeight="1" x14ac:dyDescent="0.25">
      <c r="A153" s="94">
        <v>152</v>
      </c>
      <c r="B153" s="205">
        <v>3241</v>
      </c>
      <c r="C153" s="206" t="s">
        <v>2620</v>
      </c>
      <c r="D153" s="207" t="s">
        <v>3006</v>
      </c>
      <c r="E153" s="101" t="s">
        <v>13230</v>
      </c>
      <c r="F153" s="96">
        <v>36486</v>
      </c>
      <c r="G153" s="95" t="s">
        <v>962</v>
      </c>
      <c r="H153" s="95" t="s">
        <v>2056</v>
      </c>
      <c r="I153" s="97">
        <v>1999</v>
      </c>
      <c r="J153" s="98" t="s">
        <v>596</v>
      </c>
      <c r="K153" s="97">
        <v>1397</v>
      </c>
      <c r="L153" s="99" t="s">
        <v>3606</v>
      </c>
      <c r="M153" s="104">
        <v>658</v>
      </c>
      <c r="N153" s="102">
        <v>4</v>
      </c>
      <c r="O153" s="102" t="s">
        <v>13034</v>
      </c>
      <c r="P153" s="13" t="s">
        <v>6817</v>
      </c>
      <c r="Q153" s="19"/>
      <c r="R153" s="26" t="s">
        <v>7834</v>
      </c>
      <c r="S153" s="28" t="e">
        <f t="shared" si="6"/>
        <v>#VALUE!</v>
      </c>
      <c r="U153" s="26"/>
      <c r="W153" s="58"/>
      <c r="X153" s="58"/>
      <c r="Y153" s="63"/>
    </row>
    <row r="154" spans="1:27" ht="15" customHeight="1" x14ac:dyDescent="0.25">
      <c r="A154" s="94">
        <v>153</v>
      </c>
      <c r="B154" s="205">
        <v>3237</v>
      </c>
      <c r="C154" s="206" t="s">
        <v>818</v>
      </c>
      <c r="D154" s="207" t="s">
        <v>1585</v>
      </c>
      <c r="E154" s="101" t="s">
        <v>13249</v>
      </c>
      <c r="F154" s="96">
        <v>36482</v>
      </c>
      <c r="G154" s="95" t="s">
        <v>2883</v>
      </c>
      <c r="H154" s="95" t="s">
        <v>1699</v>
      </c>
      <c r="I154" s="97">
        <v>1999</v>
      </c>
      <c r="J154" s="98" t="s">
        <v>596</v>
      </c>
      <c r="K154" s="97">
        <v>1395</v>
      </c>
      <c r="L154" s="99" t="s">
        <v>3606</v>
      </c>
      <c r="M154" s="102">
        <v>658</v>
      </c>
      <c r="N154" s="10">
        <v>5</v>
      </c>
      <c r="O154" s="10" t="s">
        <v>13248</v>
      </c>
      <c r="P154" s="13" t="s">
        <v>2489</v>
      </c>
      <c r="Q154" s="19"/>
      <c r="R154" s="26" t="s">
        <v>7834</v>
      </c>
      <c r="S154" s="28" t="e">
        <f t="shared" si="6"/>
        <v>#VALUE!</v>
      </c>
      <c r="U154" s="26"/>
      <c r="W154" s="58"/>
      <c r="X154" s="58"/>
      <c r="Y154" s="63"/>
    </row>
    <row r="155" spans="1:27" ht="15" customHeight="1" x14ac:dyDescent="0.25">
      <c r="A155" s="103">
        <v>154</v>
      </c>
      <c r="B155" s="205">
        <v>3236</v>
      </c>
      <c r="C155" s="206" t="s">
        <v>990</v>
      </c>
      <c r="D155" s="207" t="s">
        <v>1584</v>
      </c>
      <c r="E155" s="101" t="s">
        <v>1252</v>
      </c>
      <c r="F155" s="96">
        <v>36482</v>
      </c>
      <c r="G155" s="95" t="s">
        <v>2883</v>
      </c>
      <c r="H155" s="95" t="s">
        <v>1699</v>
      </c>
      <c r="I155" s="97">
        <v>1999</v>
      </c>
      <c r="J155" s="98" t="s">
        <v>596</v>
      </c>
      <c r="K155" s="97">
        <v>1391</v>
      </c>
      <c r="L155" s="99"/>
      <c r="Q155" s="203" t="s">
        <v>14300</v>
      </c>
      <c r="R155" s="26" t="s">
        <v>7834</v>
      </c>
      <c r="S155" s="28" t="e">
        <f t="shared" si="6"/>
        <v>#VALUE!</v>
      </c>
      <c r="U155" s="26"/>
      <c r="W155" s="58"/>
      <c r="X155" s="58"/>
      <c r="Y155" s="63"/>
    </row>
    <row r="156" spans="1:27" ht="15" customHeight="1" x14ac:dyDescent="0.25">
      <c r="A156" s="103">
        <v>155</v>
      </c>
      <c r="B156" s="205">
        <v>5053</v>
      </c>
      <c r="C156" s="206" t="s">
        <v>2639</v>
      </c>
      <c r="D156" s="207" t="s">
        <v>3860</v>
      </c>
      <c r="E156" s="101" t="s">
        <v>239</v>
      </c>
      <c r="F156" s="96">
        <v>39504</v>
      </c>
      <c r="G156" s="95" t="s">
        <v>2406</v>
      </c>
      <c r="H156" s="95" t="s">
        <v>2056</v>
      </c>
      <c r="I156" s="97">
        <v>2006</v>
      </c>
      <c r="J156" s="98" t="s">
        <v>1322</v>
      </c>
      <c r="K156" s="97">
        <v>2839</v>
      </c>
      <c r="L156" s="99"/>
      <c r="Q156" s="203" t="s">
        <v>14300</v>
      </c>
      <c r="R156" s="26" t="s">
        <v>7834</v>
      </c>
      <c r="S156" s="28" t="e">
        <f t="shared" si="6"/>
        <v>#VALUE!</v>
      </c>
      <c r="U156" s="26"/>
      <c r="W156" s="58"/>
      <c r="X156" s="58"/>
      <c r="Y156" s="63"/>
    </row>
    <row r="157" spans="1:27" ht="15" customHeight="1" x14ac:dyDescent="0.25">
      <c r="A157" s="94">
        <v>156</v>
      </c>
      <c r="B157" s="205">
        <v>5049</v>
      </c>
      <c r="C157" s="206" t="s">
        <v>2613</v>
      </c>
      <c r="D157" s="207" t="s">
        <v>842</v>
      </c>
      <c r="E157" s="101" t="s">
        <v>2914</v>
      </c>
      <c r="F157" s="96">
        <v>39504</v>
      </c>
      <c r="G157" s="95" t="s">
        <v>2406</v>
      </c>
      <c r="H157" s="95" t="s">
        <v>2056</v>
      </c>
      <c r="I157" s="97">
        <v>2005</v>
      </c>
      <c r="J157" s="98" t="s">
        <v>1322</v>
      </c>
      <c r="K157" s="97">
        <v>2838</v>
      </c>
      <c r="L157" s="99" t="s">
        <v>3606</v>
      </c>
      <c r="M157" s="102">
        <v>658</v>
      </c>
      <c r="N157" s="102">
        <v>4</v>
      </c>
      <c r="O157" s="102" t="s">
        <v>6821</v>
      </c>
      <c r="P157" s="13" t="s">
        <v>12559</v>
      </c>
      <c r="Q157" s="19"/>
      <c r="R157" s="26" t="s">
        <v>7834</v>
      </c>
      <c r="S157" s="28" t="e">
        <f t="shared" si="6"/>
        <v>#VALUE!</v>
      </c>
      <c r="U157" s="26"/>
      <c r="W157" s="58"/>
      <c r="X157" s="58"/>
      <c r="Y157" s="63"/>
    </row>
    <row r="158" spans="1:27" ht="15" customHeight="1" x14ac:dyDescent="0.25">
      <c r="A158" s="94">
        <v>157</v>
      </c>
      <c r="B158" s="205"/>
      <c r="C158" s="206" t="s">
        <v>800</v>
      </c>
      <c r="D158" s="207" t="s">
        <v>1579</v>
      </c>
      <c r="E158" s="101" t="s">
        <v>1842</v>
      </c>
      <c r="F158" s="96">
        <v>42730</v>
      </c>
      <c r="G158" s="95" t="s">
        <v>1403</v>
      </c>
      <c r="H158" s="95" t="s">
        <v>2056</v>
      </c>
      <c r="I158" s="97">
        <v>2001</v>
      </c>
      <c r="J158" s="98" t="s">
        <v>596</v>
      </c>
      <c r="K158" s="97">
        <v>1306</v>
      </c>
      <c r="L158" s="106" t="s">
        <v>16798</v>
      </c>
      <c r="M158" s="102" t="s">
        <v>5567</v>
      </c>
      <c r="N158" s="102">
        <v>5</v>
      </c>
      <c r="O158" s="102" t="s">
        <v>8660</v>
      </c>
      <c r="P158" s="13" t="s">
        <v>11367</v>
      </c>
      <c r="Q158" s="19"/>
      <c r="R158" s="26" t="s">
        <v>7834</v>
      </c>
      <c r="S158" s="28" t="e">
        <f t="shared" si="6"/>
        <v>#VALUE!</v>
      </c>
      <c r="U158" s="26"/>
      <c r="W158" s="58"/>
      <c r="X158" s="58"/>
      <c r="Y158" s="63"/>
    </row>
    <row r="159" spans="1:27" ht="15" customHeight="1" x14ac:dyDescent="0.25">
      <c r="A159" s="94">
        <v>158</v>
      </c>
      <c r="B159" s="205"/>
      <c r="C159" s="206" t="s">
        <v>991</v>
      </c>
      <c r="D159" s="207" t="s">
        <v>7933</v>
      </c>
      <c r="E159" s="101" t="s">
        <v>1589</v>
      </c>
      <c r="F159" s="96"/>
      <c r="G159" s="95" t="s">
        <v>976</v>
      </c>
      <c r="H159" s="95" t="s">
        <v>2056</v>
      </c>
      <c r="I159" s="97">
        <v>1981</v>
      </c>
      <c r="J159" s="98"/>
      <c r="K159" s="97">
        <v>2841</v>
      </c>
      <c r="L159" s="99" t="s">
        <v>16806</v>
      </c>
      <c r="M159" s="102" t="s">
        <v>6352</v>
      </c>
      <c r="N159" s="102">
        <v>7</v>
      </c>
      <c r="O159" s="102" t="s">
        <v>7934</v>
      </c>
      <c r="P159" s="13" t="s">
        <v>1589</v>
      </c>
      <c r="Q159" s="19"/>
      <c r="R159" s="27" t="s">
        <v>7834</v>
      </c>
      <c r="S159" s="28" t="e">
        <f t="shared" si="6"/>
        <v>#VALUE!</v>
      </c>
      <c r="U159" s="406"/>
      <c r="W159" s="58"/>
      <c r="X159" s="58"/>
      <c r="Y159" s="63"/>
    </row>
    <row r="160" spans="1:27" ht="15" customHeight="1" x14ac:dyDescent="0.25">
      <c r="A160" s="103">
        <v>159</v>
      </c>
      <c r="B160" s="205">
        <v>5047</v>
      </c>
      <c r="C160" s="206" t="s">
        <v>796</v>
      </c>
      <c r="D160" s="207" t="s">
        <v>2996</v>
      </c>
      <c r="E160" s="101" t="s">
        <v>15115</v>
      </c>
      <c r="F160" s="96">
        <v>39504</v>
      </c>
      <c r="G160" s="95" t="s">
        <v>2406</v>
      </c>
      <c r="H160" s="95" t="s">
        <v>2056</v>
      </c>
      <c r="I160" s="97">
        <v>2005</v>
      </c>
      <c r="J160" s="98" t="s">
        <v>1322</v>
      </c>
      <c r="K160" s="97">
        <v>2845</v>
      </c>
      <c r="L160" s="99" t="s">
        <v>3930</v>
      </c>
      <c r="M160" s="10" t="s">
        <v>6340</v>
      </c>
      <c r="N160" s="10">
        <v>5</v>
      </c>
      <c r="O160" s="10" t="s">
        <v>7250</v>
      </c>
      <c r="P160" s="13" t="s">
        <v>3930</v>
      </c>
      <c r="Q160" s="203" t="s">
        <v>14300</v>
      </c>
      <c r="R160" s="26" t="s">
        <v>7834</v>
      </c>
      <c r="S160" s="28" t="e">
        <f t="shared" si="6"/>
        <v>#VALUE!</v>
      </c>
      <c r="U160" s="26"/>
      <c r="W160" s="58"/>
      <c r="X160" s="58"/>
      <c r="Y160" s="63"/>
    </row>
    <row r="161" spans="1:27" ht="15" customHeight="1" x14ac:dyDescent="0.25">
      <c r="A161" s="103">
        <v>160</v>
      </c>
      <c r="B161" s="205">
        <v>5045</v>
      </c>
      <c r="C161" s="206" t="s">
        <v>813</v>
      </c>
      <c r="D161" s="207" t="s">
        <v>455</v>
      </c>
      <c r="E161" s="101" t="s">
        <v>2825</v>
      </c>
      <c r="F161" s="96">
        <v>39504</v>
      </c>
      <c r="G161" s="95" t="s">
        <v>2406</v>
      </c>
      <c r="H161" s="95" t="s">
        <v>2056</v>
      </c>
      <c r="I161" s="97">
        <v>2003</v>
      </c>
      <c r="J161" s="98" t="s">
        <v>1322</v>
      </c>
      <c r="K161" s="97">
        <v>2844</v>
      </c>
      <c r="L161" s="99"/>
      <c r="Q161" s="203" t="s">
        <v>14300</v>
      </c>
      <c r="R161" s="26" t="s">
        <v>7834</v>
      </c>
      <c r="S161" s="28" t="e">
        <f t="shared" si="6"/>
        <v>#VALUE!</v>
      </c>
      <c r="U161" s="26"/>
      <c r="W161" s="58"/>
      <c r="X161" s="58"/>
      <c r="Y161" s="63"/>
    </row>
    <row r="162" spans="1:27" ht="15" customHeight="1" x14ac:dyDescent="0.25">
      <c r="A162" s="94">
        <v>161</v>
      </c>
      <c r="B162" s="205"/>
      <c r="C162" s="206" t="s">
        <v>480</v>
      </c>
      <c r="D162" s="207" t="s">
        <v>480</v>
      </c>
      <c r="E162" s="101" t="s">
        <v>17659</v>
      </c>
      <c r="F162" s="96">
        <v>44740</v>
      </c>
      <c r="G162" s="95" t="s">
        <v>16486</v>
      </c>
      <c r="H162" s="95" t="s">
        <v>1239</v>
      </c>
      <c r="I162" s="97">
        <v>2020</v>
      </c>
      <c r="J162" s="98" t="s">
        <v>596</v>
      </c>
      <c r="L162" s="99" t="s">
        <v>5170</v>
      </c>
      <c r="M162" s="102" t="s">
        <v>5494</v>
      </c>
      <c r="N162" s="102">
        <v>26</v>
      </c>
      <c r="O162" s="102" t="s">
        <v>17661</v>
      </c>
      <c r="P162" s="13" t="s">
        <v>17660</v>
      </c>
      <c r="Q162" s="19"/>
      <c r="R162" s="26" t="s">
        <v>7834</v>
      </c>
      <c r="S162" s="28" t="e">
        <f t="shared" si="6"/>
        <v>#VALUE!</v>
      </c>
      <c r="U162" s="26"/>
      <c r="W162" s="58"/>
      <c r="X162" s="58"/>
      <c r="Y162" s="63"/>
    </row>
    <row r="163" spans="1:27" ht="15" customHeight="1" x14ac:dyDescent="0.25">
      <c r="A163" s="94">
        <v>162</v>
      </c>
      <c r="B163" s="205"/>
      <c r="C163" s="206" t="s">
        <v>185</v>
      </c>
      <c r="D163" s="207" t="s">
        <v>9028</v>
      </c>
      <c r="E163" s="101" t="s">
        <v>9034</v>
      </c>
      <c r="F163" s="96">
        <v>42249</v>
      </c>
      <c r="G163" s="95" t="s">
        <v>1710</v>
      </c>
      <c r="H163" s="95" t="s">
        <v>2056</v>
      </c>
      <c r="I163" s="97">
        <v>1936</v>
      </c>
      <c r="J163" s="98" t="s">
        <v>1322</v>
      </c>
      <c r="K163" s="97">
        <v>3028</v>
      </c>
      <c r="L163" s="99" t="s">
        <v>8878</v>
      </c>
      <c r="M163" s="102" t="s">
        <v>5507</v>
      </c>
      <c r="N163" s="102">
        <v>25</v>
      </c>
      <c r="O163" s="102" t="s">
        <v>10686</v>
      </c>
      <c r="P163" s="13" t="s">
        <v>8878</v>
      </c>
      <c r="Q163" s="19"/>
      <c r="R163" s="26" t="s">
        <v>7834</v>
      </c>
      <c r="S163" s="28" t="e">
        <f t="shared" si="6"/>
        <v>#VALUE!</v>
      </c>
      <c r="U163" s="26"/>
      <c r="W163" s="58"/>
      <c r="X163" s="58"/>
      <c r="Y163" s="63"/>
    </row>
    <row r="164" spans="1:27" ht="15" customHeight="1" x14ac:dyDescent="0.25">
      <c r="A164" s="94">
        <v>163</v>
      </c>
      <c r="B164" s="205"/>
      <c r="C164" s="206" t="s">
        <v>480</v>
      </c>
      <c r="D164" s="207" t="s">
        <v>480</v>
      </c>
      <c r="E164" s="101" t="s">
        <v>17662</v>
      </c>
      <c r="F164" s="96">
        <v>44740</v>
      </c>
      <c r="G164" s="95" t="s">
        <v>16486</v>
      </c>
      <c r="H164" s="95" t="s">
        <v>1239</v>
      </c>
      <c r="I164" s="97">
        <v>2021</v>
      </c>
      <c r="J164" s="98" t="s">
        <v>596</v>
      </c>
      <c r="L164" s="99" t="s">
        <v>5170</v>
      </c>
      <c r="M164" s="102" t="s">
        <v>5494</v>
      </c>
      <c r="N164" s="102">
        <v>26</v>
      </c>
      <c r="O164" s="102" t="s">
        <v>17661</v>
      </c>
      <c r="P164" s="13" t="s">
        <v>17660</v>
      </c>
      <c r="Q164" s="19"/>
      <c r="R164" s="26" t="s">
        <v>7834</v>
      </c>
      <c r="S164" s="28" t="e">
        <f t="shared" si="6"/>
        <v>#VALUE!</v>
      </c>
      <c r="U164" s="26"/>
      <c r="W164" s="58"/>
      <c r="X164" s="58"/>
      <c r="Y164" s="63"/>
    </row>
    <row r="165" spans="1:27" ht="15" customHeight="1" x14ac:dyDescent="0.25">
      <c r="A165" s="94">
        <v>164</v>
      </c>
      <c r="B165" s="205"/>
      <c r="C165" s="206" t="s">
        <v>480</v>
      </c>
      <c r="D165" s="207" t="s">
        <v>480</v>
      </c>
      <c r="E165" s="101" t="s">
        <v>17663</v>
      </c>
      <c r="F165" s="96">
        <v>44740</v>
      </c>
      <c r="G165" s="95" t="s">
        <v>16486</v>
      </c>
      <c r="H165" s="95" t="s">
        <v>1239</v>
      </c>
      <c r="I165" s="97">
        <v>2019</v>
      </c>
      <c r="J165" s="98" t="s">
        <v>596</v>
      </c>
      <c r="L165" s="99" t="s">
        <v>5170</v>
      </c>
      <c r="M165" s="102" t="s">
        <v>5494</v>
      </c>
      <c r="N165" s="102">
        <v>26</v>
      </c>
      <c r="O165" s="102" t="s">
        <v>13754</v>
      </c>
      <c r="P165" s="13" t="s">
        <v>3390</v>
      </c>
      <c r="Q165" s="19"/>
      <c r="R165" s="26" t="s">
        <v>7834</v>
      </c>
      <c r="S165" s="28" t="e">
        <f t="shared" si="6"/>
        <v>#VALUE!</v>
      </c>
      <c r="U165" s="26"/>
      <c r="W165" s="58"/>
      <c r="X165" s="58"/>
      <c r="Y165" s="63"/>
    </row>
    <row r="166" spans="1:27" ht="15" customHeight="1" x14ac:dyDescent="0.25">
      <c r="A166" s="94">
        <v>165</v>
      </c>
      <c r="B166" s="205"/>
      <c r="C166" s="206" t="s">
        <v>480</v>
      </c>
      <c r="D166" s="207" t="s">
        <v>480</v>
      </c>
      <c r="E166" s="101" t="s">
        <v>17664</v>
      </c>
      <c r="F166" s="96">
        <v>44740</v>
      </c>
      <c r="G166" s="95"/>
      <c r="H166" s="95" t="s">
        <v>16486</v>
      </c>
      <c r="I166" s="97">
        <v>2020</v>
      </c>
      <c r="J166" s="98" t="s">
        <v>596</v>
      </c>
      <c r="L166" s="106" t="s">
        <v>5170</v>
      </c>
      <c r="M166" s="102" t="s">
        <v>5494</v>
      </c>
      <c r="N166" s="102">
        <v>26</v>
      </c>
      <c r="O166" s="102" t="s">
        <v>13754</v>
      </c>
      <c r="P166" s="13" t="s">
        <v>3390</v>
      </c>
      <c r="Q166" s="19"/>
      <c r="R166" s="26" t="s">
        <v>7834</v>
      </c>
      <c r="S166" s="28" t="e">
        <f t="shared" si="6"/>
        <v>#VALUE!</v>
      </c>
      <c r="U166" s="26"/>
      <c r="W166" s="58"/>
      <c r="X166" s="58"/>
      <c r="Y166" s="63"/>
    </row>
    <row r="167" spans="1:27" ht="15" customHeight="1" x14ac:dyDescent="0.25">
      <c r="A167" s="103">
        <v>166</v>
      </c>
      <c r="B167" s="205">
        <v>2905</v>
      </c>
      <c r="C167" s="206" t="s">
        <v>1591</v>
      </c>
      <c r="D167" s="207" t="s">
        <v>1591</v>
      </c>
      <c r="E167" s="101" t="s">
        <v>532</v>
      </c>
      <c r="F167" s="96">
        <v>36348</v>
      </c>
      <c r="G167" s="95"/>
      <c r="H167" s="95" t="s">
        <v>2056</v>
      </c>
      <c r="I167" s="97">
        <v>1981</v>
      </c>
      <c r="K167" s="97">
        <v>1360</v>
      </c>
      <c r="L167" s="99"/>
      <c r="Q167" s="203" t="s">
        <v>14300</v>
      </c>
      <c r="R167" s="26" t="s">
        <v>7834</v>
      </c>
      <c r="S167" s="28" t="e">
        <f t="shared" si="6"/>
        <v>#VALUE!</v>
      </c>
      <c r="U167" s="26"/>
      <c r="W167" s="58"/>
      <c r="X167" s="58"/>
      <c r="Y167" s="63"/>
    </row>
    <row r="168" spans="1:27" ht="15" customHeight="1" x14ac:dyDescent="0.25">
      <c r="A168" s="94">
        <v>167</v>
      </c>
      <c r="B168" s="205"/>
      <c r="C168" s="206" t="s">
        <v>1846</v>
      </c>
      <c r="D168" s="207" t="s">
        <v>997</v>
      </c>
      <c r="E168" s="101" t="s">
        <v>1042</v>
      </c>
      <c r="F168" s="96">
        <v>39014</v>
      </c>
      <c r="G168" s="95"/>
      <c r="H168" s="95" t="s">
        <v>2056</v>
      </c>
      <c r="J168" s="98" t="s">
        <v>596</v>
      </c>
      <c r="K168" s="97">
        <v>1381</v>
      </c>
      <c r="L168" s="99" t="s">
        <v>532</v>
      </c>
      <c r="M168" s="104" t="s">
        <v>14174</v>
      </c>
      <c r="N168" s="10">
        <v>3</v>
      </c>
      <c r="O168" s="102" t="s">
        <v>7576</v>
      </c>
      <c r="P168" s="13" t="s">
        <v>14230</v>
      </c>
      <c r="Q168" s="19"/>
      <c r="R168" s="26" t="s">
        <v>7834</v>
      </c>
      <c r="S168" s="28" t="e">
        <f t="shared" si="6"/>
        <v>#VALUE!</v>
      </c>
      <c r="U168" s="26"/>
      <c r="W168" s="58"/>
      <c r="X168" s="58"/>
      <c r="Y168" s="63"/>
    </row>
    <row r="169" spans="1:27" ht="15" customHeight="1" x14ac:dyDescent="0.25">
      <c r="A169" s="94">
        <v>168</v>
      </c>
      <c r="B169" s="205">
        <v>4413</v>
      </c>
      <c r="C169" s="206" t="s">
        <v>993</v>
      </c>
      <c r="D169" s="207" t="s">
        <v>533</v>
      </c>
      <c r="E169" s="101" t="s">
        <v>7879</v>
      </c>
      <c r="F169" s="96">
        <v>38280</v>
      </c>
      <c r="G169" s="95" t="s">
        <v>2191</v>
      </c>
      <c r="H169" s="95" t="s">
        <v>2056</v>
      </c>
      <c r="I169" s="97">
        <v>1996</v>
      </c>
      <c r="J169" s="98" t="s">
        <v>596</v>
      </c>
      <c r="K169" s="97">
        <v>1382</v>
      </c>
      <c r="L169" s="99" t="s">
        <v>532</v>
      </c>
      <c r="M169" s="104" t="s">
        <v>14174</v>
      </c>
      <c r="N169" s="10">
        <v>3</v>
      </c>
      <c r="O169" s="10" t="s">
        <v>14237</v>
      </c>
      <c r="P169" s="13" t="s">
        <v>14235</v>
      </c>
      <c r="Q169" s="19"/>
      <c r="R169" s="26" t="s">
        <v>7834</v>
      </c>
      <c r="S169" s="28" t="e">
        <f t="shared" si="6"/>
        <v>#VALUE!</v>
      </c>
      <c r="U169" s="26"/>
      <c r="W169" s="58"/>
      <c r="X169" s="58"/>
      <c r="Y169" s="63"/>
    </row>
    <row r="170" spans="1:27" ht="15" customHeight="1" x14ac:dyDescent="0.25">
      <c r="A170" s="94">
        <v>169</v>
      </c>
      <c r="B170" s="205">
        <v>4024</v>
      </c>
      <c r="C170" s="206" t="s">
        <v>993</v>
      </c>
      <c r="D170" s="207" t="s">
        <v>533</v>
      </c>
      <c r="E170" s="101" t="s">
        <v>1485</v>
      </c>
      <c r="F170" s="96">
        <v>37461</v>
      </c>
      <c r="G170" s="95" t="s">
        <v>2191</v>
      </c>
      <c r="H170" s="95" t="s">
        <v>2056</v>
      </c>
      <c r="I170" s="97">
        <v>1996</v>
      </c>
      <c r="J170" s="98" t="s">
        <v>596</v>
      </c>
      <c r="K170" s="97">
        <v>1371</v>
      </c>
      <c r="L170" s="99" t="s">
        <v>532</v>
      </c>
      <c r="M170" s="104" t="s">
        <v>14174</v>
      </c>
      <c r="N170" s="10">
        <v>3</v>
      </c>
      <c r="O170" s="10" t="s">
        <v>14237</v>
      </c>
      <c r="P170" s="13" t="s">
        <v>14235</v>
      </c>
      <c r="Q170" s="19"/>
      <c r="R170" s="26" t="s">
        <v>7834</v>
      </c>
      <c r="S170" s="28" t="e">
        <f t="shared" si="6"/>
        <v>#VALUE!</v>
      </c>
      <c r="U170" s="26"/>
      <c r="W170" s="58"/>
      <c r="X170" s="58"/>
      <c r="Y170" s="63"/>
    </row>
    <row r="171" spans="1:27" ht="15" customHeight="1" x14ac:dyDescent="0.25">
      <c r="A171" s="94">
        <v>170</v>
      </c>
      <c r="B171" s="205"/>
      <c r="C171" s="206" t="s">
        <v>994</v>
      </c>
      <c r="D171" s="207" t="s">
        <v>14236</v>
      </c>
      <c r="E171" s="101" t="s">
        <v>534</v>
      </c>
      <c r="F171" s="96">
        <v>35989</v>
      </c>
      <c r="G171" s="95" t="s">
        <v>1074</v>
      </c>
      <c r="H171" s="95" t="s">
        <v>2056</v>
      </c>
      <c r="I171" s="97">
        <v>1959</v>
      </c>
      <c r="J171" s="98" t="s">
        <v>596</v>
      </c>
      <c r="K171" s="97">
        <v>1359</v>
      </c>
      <c r="L171" s="99" t="s">
        <v>532</v>
      </c>
      <c r="M171" s="104" t="s">
        <v>14174</v>
      </c>
      <c r="N171" s="10">
        <v>3</v>
      </c>
      <c r="O171" s="102" t="s">
        <v>14240</v>
      </c>
      <c r="P171" s="13" t="s">
        <v>14227</v>
      </c>
      <c r="Q171" s="19"/>
      <c r="R171" s="26" t="s">
        <v>7834</v>
      </c>
      <c r="S171" s="28" t="e">
        <f t="shared" si="6"/>
        <v>#VALUE!</v>
      </c>
      <c r="U171" s="26"/>
      <c r="W171" s="58"/>
      <c r="X171" s="58"/>
      <c r="Y171" s="63"/>
    </row>
    <row r="172" spans="1:27" ht="15" customHeight="1" x14ac:dyDescent="0.25">
      <c r="A172" s="94">
        <v>171</v>
      </c>
      <c r="B172" s="205">
        <v>3380</v>
      </c>
      <c r="C172" s="206" t="s">
        <v>1846</v>
      </c>
      <c r="D172" s="207" t="s">
        <v>392</v>
      </c>
      <c r="E172" s="101" t="s">
        <v>3303</v>
      </c>
      <c r="F172" s="96">
        <v>36718</v>
      </c>
      <c r="G172" s="95"/>
      <c r="H172" s="95" t="s">
        <v>2056</v>
      </c>
      <c r="J172" s="98" t="s">
        <v>596</v>
      </c>
      <c r="K172" s="97">
        <v>1370</v>
      </c>
      <c r="L172" s="99" t="s">
        <v>532</v>
      </c>
      <c r="M172" s="104" t="s">
        <v>14174</v>
      </c>
      <c r="N172" s="10">
        <v>3</v>
      </c>
      <c r="O172" s="102" t="s">
        <v>14238</v>
      </c>
      <c r="P172" s="13" t="s">
        <v>14234</v>
      </c>
      <c r="Q172" s="19"/>
      <c r="R172" s="26" t="s">
        <v>7834</v>
      </c>
      <c r="S172" s="28" t="e">
        <f t="shared" si="6"/>
        <v>#VALUE!</v>
      </c>
      <c r="U172" s="26"/>
      <c r="W172" s="58"/>
      <c r="X172" s="58"/>
      <c r="Y172" s="63"/>
    </row>
    <row r="173" spans="1:27" ht="15" customHeight="1" x14ac:dyDescent="0.25">
      <c r="A173" s="94">
        <v>172</v>
      </c>
      <c r="B173" s="205">
        <v>3375</v>
      </c>
      <c r="C173" s="206" t="s">
        <v>2628</v>
      </c>
      <c r="D173" s="207" t="s">
        <v>535</v>
      </c>
      <c r="E173" s="101" t="s">
        <v>3377</v>
      </c>
      <c r="F173" s="96">
        <v>36718</v>
      </c>
      <c r="G173" s="95" t="s">
        <v>3376</v>
      </c>
      <c r="H173" s="95" t="s">
        <v>2056</v>
      </c>
      <c r="I173" s="97">
        <v>1975</v>
      </c>
      <c r="J173" s="98" t="s">
        <v>596</v>
      </c>
      <c r="K173" s="97">
        <v>1378</v>
      </c>
      <c r="L173" s="99" t="s">
        <v>532</v>
      </c>
      <c r="M173" s="104" t="s">
        <v>14174</v>
      </c>
      <c r="N173" s="10">
        <v>3</v>
      </c>
      <c r="O173" s="102" t="s">
        <v>8326</v>
      </c>
      <c r="P173" s="13" t="s">
        <v>14232</v>
      </c>
      <c r="Q173" s="19"/>
      <c r="R173" s="26" t="s">
        <v>7834</v>
      </c>
      <c r="S173" s="28" t="e">
        <f t="shared" si="6"/>
        <v>#VALUE!</v>
      </c>
      <c r="U173" s="26"/>
      <c r="W173" s="58"/>
      <c r="X173" s="58"/>
      <c r="Y173" s="63"/>
    </row>
    <row r="174" spans="1:27" ht="15" customHeight="1" x14ac:dyDescent="0.25">
      <c r="A174" s="94">
        <v>173</v>
      </c>
      <c r="B174" s="205">
        <v>3376</v>
      </c>
      <c r="C174" s="206" t="s">
        <v>2628</v>
      </c>
      <c r="D174" s="207" t="s">
        <v>535</v>
      </c>
      <c r="E174" s="101" t="s">
        <v>3375</v>
      </c>
      <c r="F174" s="96">
        <v>36718</v>
      </c>
      <c r="G174" s="95" t="s">
        <v>3376</v>
      </c>
      <c r="H174" s="95" t="s">
        <v>2056</v>
      </c>
      <c r="I174" s="97">
        <v>1975</v>
      </c>
      <c r="J174" s="98" t="s">
        <v>596</v>
      </c>
      <c r="K174" s="97">
        <v>1379</v>
      </c>
      <c r="L174" s="99" t="s">
        <v>532</v>
      </c>
      <c r="M174" s="104" t="s">
        <v>14174</v>
      </c>
      <c r="N174" s="10">
        <v>3</v>
      </c>
      <c r="O174" s="102" t="s">
        <v>8326</v>
      </c>
      <c r="P174" s="13" t="s">
        <v>14232</v>
      </c>
      <c r="Q174" s="19"/>
      <c r="R174" s="26" t="s">
        <v>7834</v>
      </c>
      <c r="S174" s="28" t="e">
        <f t="shared" si="6"/>
        <v>#VALUE!</v>
      </c>
      <c r="U174" s="26"/>
      <c r="W174" s="58"/>
      <c r="X174" s="58"/>
      <c r="Y174" s="63"/>
    </row>
    <row r="175" spans="1:27" ht="15" customHeight="1" x14ac:dyDescent="0.25">
      <c r="A175" s="94">
        <v>174</v>
      </c>
      <c r="B175" s="205">
        <v>2060</v>
      </c>
      <c r="C175" s="206" t="s">
        <v>995</v>
      </c>
      <c r="D175" s="207" t="s">
        <v>1795</v>
      </c>
      <c r="E175" s="101" t="s">
        <v>6465</v>
      </c>
      <c r="F175" s="96">
        <v>35989</v>
      </c>
      <c r="G175" s="95" t="s">
        <v>3371</v>
      </c>
      <c r="H175" s="95" t="s">
        <v>2056</v>
      </c>
      <c r="I175" s="97">
        <v>1975</v>
      </c>
      <c r="J175" s="98" t="s">
        <v>596</v>
      </c>
      <c r="K175" s="97">
        <v>1367</v>
      </c>
      <c r="L175" s="99" t="s">
        <v>532</v>
      </c>
      <c r="M175" s="104" t="s">
        <v>14174</v>
      </c>
      <c r="N175" s="10">
        <v>3</v>
      </c>
      <c r="O175" s="102" t="s">
        <v>14239</v>
      </c>
      <c r="P175" s="13" t="s">
        <v>14228</v>
      </c>
      <c r="Q175" s="19"/>
      <c r="R175" s="26" t="s">
        <v>7834</v>
      </c>
      <c r="S175" s="28" t="e">
        <f t="shared" si="6"/>
        <v>#VALUE!</v>
      </c>
      <c r="U175" s="76"/>
      <c r="W175" s="58"/>
      <c r="X175" s="58"/>
      <c r="Y175" s="63"/>
    </row>
    <row r="176" spans="1:27" ht="15" customHeight="1" x14ac:dyDescent="0.25">
      <c r="A176" s="94">
        <v>175</v>
      </c>
      <c r="B176" s="205">
        <v>4740</v>
      </c>
      <c r="C176" s="206" t="s">
        <v>1846</v>
      </c>
      <c r="D176" s="207" t="s">
        <v>1536</v>
      </c>
      <c r="E176" s="101" t="s">
        <v>1487</v>
      </c>
      <c r="F176" s="96">
        <v>39014</v>
      </c>
      <c r="G176" s="95" t="s">
        <v>976</v>
      </c>
      <c r="H176" s="95" t="s">
        <v>2056</v>
      </c>
      <c r="I176" s="97">
        <v>2001</v>
      </c>
      <c r="J176" s="98" t="s">
        <v>596</v>
      </c>
      <c r="K176" s="97">
        <v>1374</v>
      </c>
      <c r="L176" s="99" t="s">
        <v>532</v>
      </c>
      <c r="M176" s="104" t="s">
        <v>14174</v>
      </c>
      <c r="N176" s="10">
        <v>3</v>
      </c>
      <c r="O176" s="102" t="s">
        <v>10875</v>
      </c>
      <c r="P176" s="13" t="s">
        <v>14229</v>
      </c>
      <c r="Q176" s="186"/>
      <c r="R176" s="27" t="s">
        <v>7834</v>
      </c>
      <c r="S176" s="28" t="e">
        <f t="shared" si="6"/>
        <v>#VALUE!</v>
      </c>
      <c r="T176" s="75"/>
      <c r="U176" s="166"/>
      <c r="W176" s="58"/>
      <c r="X176" s="58"/>
      <c r="Y176" s="164"/>
      <c r="Z176" s="90"/>
      <c r="AA176" s="164"/>
    </row>
    <row r="177" spans="1:25" ht="15" customHeight="1" x14ac:dyDescent="0.25">
      <c r="A177" s="94">
        <v>176</v>
      </c>
      <c r="B177" s="205">
        <v>3893</v>
      </c>
      <c r="C177" s="206" t="s">
        <v>1846</v>
      </c>
      <c r="D177" s="207" t="s">
        <v>1536</v>
      </c>
      <c r="E177" s="101" t="s">
        <v>3372</v>
      </c>
      <c r="F177" s="96">
        <v>37389</v>
      </c>
      <c r="G177" s="95" t="s">
        <v>976</v>
      </c>
      <c r="H177" s="95" t="s">
        <v>2056</v>
      </c>
      <c r="I177" s="97">
        <v>1999</v>
      </c>
      <c r="J177" s="98" t="s">
        <v>596</v>
      </c>
      <c r="K177" s="97">
        <v>1366</v>
      </c>
      <c r="L177" s="99" t="s">
        <v>532</v>
      </c>
      <c r="M177" s="104" t="s">
        <v>14174</v>
      </c>
      <c r="N177" s="10">
        <v>3</v>
      </c>
      <c r="O177" s="102" t="s">
        <v>10875</v>
      </c>
      <c r="P177" s="13" t="s">
        <v>14229</v>
      </c>
      <c r="Q177" s="19"/>
      <c r="R177" s="26" t="s">
        <v>7834</v>
      </c>
      <c r="S177" s="28" t="e">
        <f t="shared" si="6"/>
        <v>#VALUE!</v>
      </c>
      <c r="U177" s="36"/>
      <c r="W177" s="58"/>
      <c r="X177" s="58"/>
      <c r="Y177" s="63"/>
    </row>
    <row r="178" spans="1:25" ht="15" customHeight="1" x14ac:dyDescent="0.25">
      <c r="A178" s="94">
        <v>177</v>
      </c>
      <c r="B178" s="205"/>
      <c r="C178" s="206" t="s">
        <v>15749</v>
      </c>
      <c r="D178" s="207" t="s">
        <v>15750</v>
      </c>
      <c r="E178" s="101" t="s">
        <v>15751</v>
      </c>
      <c r="F178" s="96">
        <v>44014</v>
      </c>
      <c r="G178" s="95" t="s">
        <v>181</v>
      </c>
      <c r="H178" s="95" t="s">
        <v>2056</v>
      </c>
      <c r="I178" s="97">
        <v>2001</v>
      </c>
      <c r="J178" s="98" t="s">
        <v>596</v>
      </c>
      <c r="L178" s="99" t="s">
        <v>3606</v>
      </c>
      <c r="M178" s="102">
        <v>658</v>
      </c>
      <c r="N178" s="10">
        <v>4</v>
      </c>
      <c r="O178" s="102" t="s">
        <v>15824</v>
      </c>
      <c r="P178" s="13" t="s">
        <v>15825</v>
      </c>
      <c r="Q178" s="19"/>
      <c r="R178" s="26" t="s">
        <v>7834</v>
      </c>
      <c r="S178" s="28" t="e">
        <f t="shared" si="6"/>
        <v>#VALUE!</v>
      </c>
      <c r="U178" s="26"/>
      <c r="W178" s="58"/>
      <c r="X178" s="58"/>
      <c r="Y178" s="63"/>
    </row>
    <row r="179" spans="1:25" ht="15" customHeight="1" x14ac:dyDescent="0.25">
      <c r="A179" s="103">
        <v>178</v>
      </c>
      <c r="B179" s="205">
        <v>3451</v>
      </c>
      <c r="C179" s="206" t="s">
        <v>1537</v>
      </c>
      <c r="D179" s="207" t="s">
        <v>3373</v>
      </c>
      <c r="E179" s="101" t="s">
        <v>3374</v>
      </c>
      <c r="F179" s="96">
        <v>36881</v>
      </c>
      <c r="G179" s="95"/>
      <c r="H179" s="95" t="s">
        <v>2056</v>
      </c>
      <c r="I179" s="97">
        <v>1994</v>
      </c>
      <c r="J179" s="98" t="s">
        <v>596</v>
      </c>
      <c r="K179" s="97">
        <v>512</v>
      </c>
      <c r="L179" s="99"/>
      <c r="Q179" s="203" t="s">
        <v>14300</v>
      </c>
      <c r="R179" s="26" t="s">
        <v>7834</v>
      </c>
      <c r="S179" s="28" t="e">
        <f t="shared" ref="S179:S210" si="7">R179+7</f>
        <v>#VALUE!</v>
      </c>
      <c r="U179" s="26"/>
      <c r="W179" s="58"/>
      <c r="X179" s="58"/>
      <c r="Y179" s="63"/>
    </row>
    <row r="180" spans="1:25" ht="15" customHeight="1" x14ac:dyDescent="0.25">
      <c r="A180" s="103">
        <v>179</v>
      </c>
      <c r="B180" s="205">
        <v>5179</v>
      </c>
      <c r="C180" s="206" t="s">
        <v>811</v>
      </c>
      <c r="D180" s="207" t="s">
        <v>699</v>
      </c>
      <c r="E180" s="101" t="s">
        <v>3635</v>
      </c>
      <c r="F180" s="96">
        <v>39519</v>
      </c>
      <c r="G180" s="95" t="s">
        <v>519</v>
      </c>
      <c r="H180" s="95" t="s">
        <v>2056</v>
      </c>
      <c r="I180" s="97">
        <v>2007</v>
      </c>
      <c r="J180" s="98" t="s">
        <v>1322</v>
      </c>
      <c r="K180" s="97">
        <v>2854</v>
      </c>
      <c r="Q180" s="203" t="s">
        <v>14300</v>
      </c>
      <c r="R180" s="26" t="s">
        <v>7834</v>
      </c>
      <c r="S180" s="28" t="e">
        <f t="shared" si="7"/>
        <v>#VALUE!</v>
      </c>
      <c r="U180" s="26"/>
      <c r="W180" s="58"/>
      <c r="X180" s="58"/>
      <c r="Y180" s="63"/>
    </row>
    <row r="181" spans="1:25" ht="15" customHeight="1" x14ac:dyDescent="0.25">
      <c r="A181" s="103">
        <v>180</v>
      </c>
      <c r="B181" s="205">
        <v>5183</v>
      </c>
      <c r="C181" s="206" t="s">
        <v>812</v>
      </c>
      <c r="D181" s="207" t="s">
        <v>3639</v>
      </c>
      <c r="E181" s="101" t="s">
        <v>3640</v>
      </c>
      <c r="F181" s="96">
        <v>39519</v>
      </c>
      <c r="G181" s="95" t="s">
        <v>519</v>
      </c>
      <c r="H181" s="95" t="s">
        <v>2056</v>
      </c>
      <c r="I181" s="97">
        <v>2006</v>
      </c>
      <c r="J181" s="98" t="s">
        <v>1322</v>
      </c>
      <c r="K181" s="97">
        <v>2855</v>
      </c>
      <c r="Q181" s="203" t="s">
        <v>14300</v>
      </c>
      <c r="R181" s="26" t="s">
        <v>7834</v>
      </c>
      <c r="S181" s="28" t="e">
        <f t="shared" si="7"/>
        <v>#VALUE!</v>
      </c>
      <c r="U181" s="26"/>
      <c r="W181" s="58"/>
      <c r="X181" s="58"/>
      <c r="Y181" s="63"/>
    </row>
    <row r="182" spans="1:25" ht="15" customHeight="1" x14ac:dyDescent="0.25">
      <c r="A182" s="94">
        <v>181</v>
      </c>
      <c r="B182" s="205">
        <v>5142</v>
      </c>
      <c r="C182" s="206" t="s">
        <v>2611</v>
      </c>
      <c r="D182" s="207" t="s">
        <v>652</v>
      </c>
      <c r="E182" s="101" t="s">
        <v>6342</v>
      </c>
      <c r="F182" s="96">
        <v>39507</v>
      </c>
      <c r="G182" s="95" t="s">
        <v>3280</v>
      </c>
      <c r="H182" s="95" t="s">
        <v>1529</v>
      </c>
      <c r="I182" s="97">
        <v>2005</v>
      </c>
      <c r="J182" s="98" t="s">
        <v>1322</v>
      </c>
      <c r="K182" s="97">
        <v>2856</v>
      </c>
      <c r="L182" s="99" t="s">
        <v>16804</v>
      </c>
      <c r="M182" s="102" t="s">
        <v>6340</v>
      </c>
      <c r="N182" s="102">
        <v>5</v>
      </c>
      <c r="O182" s="102" t="s">
        <v>9730</v>
      </c>
      <c r="P182" s="13" t="s">
        <v>3930</v>
      </c>
      <c r="Q182" s="19"/>
      <c r="R182" s="27" t="s">
        <v>7834</v>
      </c>
      <c r="S182" s="28" t="e">
        <f t="shared" si="7"/>
        <v>#VALUE!</v>
      </c>
      <c r="U182" s="306"/>
      <c r="W182" s="58"/>
      <c r="X182" s="58"/>
      <c r="Y182" s="63"/>
    </row>
    <row r="183" spans="1:25" ht="15" customHeight="1" x14ac:dyDescent="0.25">
      <c r="A183" s="94">
        <v>182</v>
      </c>
      <c r="B183" s="205">
        <v>3284</v>
      </c>
      <c r="C183" s="206" t="s">
        <v>996</v>
      </c>
      <c r="D183" s="207" t="s">
        <v>963</v>
      </c>
      <c r="E183" s="101" t="s">
        <v>6933</v>
      </c>
      <c r="F183" s="96">
        <v>36581</v>
      </c>
      <c r="G183" s="95" t="s">
        <v>2883</v>
      </c>
      <c r="H183" s="95" t="s">
        <v>1699</v>
      </c>
      <c r="I183" s="97">
        <v>1999</v>
      </c>
      <c r="J183" s="98" t="s">
        <v>596</v>
      </c>
      <c r="K183" s="97">
        <v>1393</v>
      </c>
      <c r="L183" s="99" t="s">
        <v>3606</v>
      </c>
      <c r="M183" s="102">
        <v>658</v>
      </c>
      <c r="N183" s="10">
        <v>4</v>
      </c>
      <c r="O183" s="102" t="s">
        <v>13226</v>
      </c>
      <c r="P183" s="13" t="s">
        <v>13227</v>
      </c>
      <c r="Q183" s="19"/>
      <c r="R183" s="26" t="s">
        <v>7834</v>
      </c>
      <c r="S183" s="28" t="e">
        <f t="shared" si="7"/>
        <v>#VALUE!</v>
      </c>
      <c r="U183" s="26"/>
      <c r="W183" s="58"/>
      <c r="X183" s="58"/>
      <c r="Y183" s="63"/>
    </row>
    <row r="184" spans="1:25" ht="15" customHeight="1" x14ac:dyDescent="0.25">
      <c r="A184" s="94">
        <v>183</v>
      </c>
      <c r="B184" s="205">
        <v>3257</v>
      </c>
      <c r="C184" s="206" t="s">
        <v>2620</v>
      </c>
      <c r="D184" s="207" t="s">
        <v>3006</v>
      </c>
      <c r="E184" s="101" t="s">
        <v>13267</v>
      </c>
      <c r="F184" s="96">
        <v>36557</v>
      </c>
      <c r="G184" s="95" t="s">
        <v>962</v>
      </c>
      <c r="H184" s="95" t="s">
        <v>2056</v>
      </c>
      <c r="I184" s="97">
        <v>1999</v>
      </c>
      <c r="J184" s="98" t="s">
        <v>596</v>
      </c>
      <c r="K184" s="97">
        <v>1392</v>
      </c>
      <c r="L184" s="99" t="s">
        <v>3606</v>
      </c>
      <c r="M184" s="102">
        <v>658</v>
      </c>
      <c r="N184" s="102">
        <v>4</v>
      </c>
      <c r="O184" s="102" t="s">
        <v>13203</v>
      </c>
      <c r="P184" s="13" t="s">
        <v>3606</v>
      </c>
      <c r="Q184" s="19"/>
      <c r="R184" s="26" t="s">
        <v>7834</v>
      </c>
      <c r="S184" s="28" t="e">
        <f t="shared" si="7"/>
        <v>#VALUE!</v>
      </c>
      <c r="U184" s="26"/>
      <c r="W184" s="58"/>
      <c r="X184" s="58"/>
      <c r="Y184" s="63"/>
    </row>
    <row r="185" spans="1:25" ht="15" customHeight="1" x14ac:dyDescent="0.25">
      <c r="A185" s="94">
        <v>184</v>
      </c>
      <c r="B185" s="205">
        <v>3315</v>
      </c>
      <c r="C185" s="206" t="s">
        <v>2186</v>
      </c>
      <c r="D185" s="207" t="s">
        <v>6931</v>
      </c>
      <c r="E185" s="101" t="s">
        <v>13264</v>
      </c>
      <c r="F185" s="96">
        <v>36600</v>
      </c>
      <c r="G185" s="95" t="s">
        <v>2883</v>
      </c>
      <c r="H185" s="95" t="s">
        <v>1699</v>
      </c>
      <c r="I185" s="97">
        <v>1999</v>
      </c>
      <c r="J185" s="98" t="s">
        <v>596</v>
      </c>
      <c r="K185" s="97">
        <v>1396</v>
      </c>
      <c r="L185" s="99" t="s">
        <v>3606</v>
      </c>
      <c r="M185" s="102">
        <v>658</v>
      </c>
      <c r="N185" s="10">
        <v>5</v>
      </c>
      <c r="O185" s="102" t="s">
        <v>13231</v>
      </c>
      <c r="P185" s="13" t="s">
        <v>3606</v>
      </c>
      <c r="Q185" s="19"/>
      <c r="R185" s="26" t="s">
        <v>7834</v>
      </c>
      <c r="S185" s="28" t="e">
        <f t="shared" si="7"/>
        <v>#VALUE!</v>
      </c>
      <c r="U185" s="26"/>
      <c r="W185" s="58"/>
      <c r="X185" s="58"/>
      <c r="Y185" s="63"/>
    </row>
    <row r="186" spans="1:25" ht="15" customHeight="1" x14ac:dyDescent="0.25">
      <c r="A186" s="94">
        <v>185</v>
      </c>
      <c r="B186" s="205">
        <v>3238</v>
      </c>
      <c r="C186" s="206" t="s">
        <v>2187</v>
      </c>
      <c r="D186" s="207" t="s">
        <v>6930</v>
      </c>
      <c r="E186" s="101" t="s">
        <v>13263</v>
      </c>
      <c r="F186" s="96">
        <v>36482</v>
      </c>
      <c r="G186" s="95" t="s">
        <v>2883</v>
      </c>
      <c r="H186" s="95" t="s">
        <v>1699</v>
      </c>
      <c r="I186" s="97">
        <v>1999</v>
      </c>
      <c r="J186" s="98" t="s">
        <v>596</v>
      </c>
      <c r="K186" s="97">
        <v>1387</v>
      </c>
      <c r="L186" s="99" t="s">
        <v>3606</v>
      </c>
      <c r="M186" s="102">
        <v>658</v>
      </c>
      <c r="N186" s="10">
        <v>5</v>
      </c>
      <c r="O186" s="102" t="s">
        <v>13232</v>
      </c>
      <c r="P186" s="13" t="s">
        <v>6817</v>
      </c>
      <c r="Q186" s="19"/>
      <c r="R186" s="26" t="s">
        <v>7834</v>
      </c>
      <c r="S186" s="28" t="e">
        <f t="shared" si="7"/>
        <v>#VALUE!</v>
      </c>
      <c r="U186" s="26"/>
      <c r="W186" s="58"/>
      <c r="X186" s="58"/>
      <c r="Y186" s="63"/>
    </row>
    <row r="187" spans="1:25" ht="15" customHeight="1" x14ac:dyDescent="0.25">
      <c r="A187" s="103">
        <v>186</v>
      </c>
      <c r="B187" s="205">
        <v>3285</v>
      </c>
      <c r="C187" s="206" t="s">
        <v>812</v>
      </c>
      <c r="D187" s="208" t="s">
        <v>675</v>
      </c>
      <c r="E187" s="101" t="s">
        <v>17194</v>
      </c>
      <c r="F187" s="96">
        <v>36581</v>
      </c>
      <c r="G187" s="95" t="s">
        <v>2883</v>
      </c>
      <c r="H187" s="95" t="s">
        <v>1699</v>
      </c>
      <c r="I187" s="97">
        <v>1999</v>
      </c>
      <c r="J187" s="98" t="s">
        <v>596</v>
      </c>
      <c r="K187" s="97">
        <v>1389</v>
      </c>
      <c r="L187" s="99"/>
      <c r="Q187" s="203" t="s">
        <v>14300</v>
      </c>
      <c r="R187" s="26" t="s">
        <v>7834</v>
      </c>
      <c r="S187" s="28" t="e">
        <f t="shared" si="7"/>
        <v>#VALUE!</v>
      </c>
      <c r="U187" s="26"/>
      <c r="W187" s="58"/>
      <c r="X187" s="58"/>
      <c r="Y187" s="63"/>
    </row>
    <row r="188" spans="1:25" ht="15" customHeight="1" x14ac:dyDescent="0.25">
      <c r="A188" s="103">
        <v>187</v>
      </c>
      <c r="B188" s="205">
        <v>3256</v>
      </c>
      <c r="C188" s="206" t="s">
        <v>819</v>
      </c>
      <c r="D188" s="207" t="s">
        <v>1586</v>
      </c>
      <c r="E188" s="101" t="s">
        <v>1251</v>
      </c>
      <c r="F188" s="96">
        <v>36557</v>
      </c>
      <c r="G188" s="95" t="s">
        <v>2883</v>
      </c>
      <c r="H188" s="95" t="s">
        <v>1699</v>
      </c>
      <c r="I188" s="97">
        <v>1999</v>
      </c>
      <c r="J188" s="98" t="s">
        <v>596</v>
      </c>
      <c r="K188" s="97">
        <v>1388</v>
      </c>
      <c r="L188" s="99"/>
      <c r="Q188" s="203" t="s">
        <v>14300</v>
      </c>
      <c r="R188" s="26" t="s">
        <v>7834</v>
      </c>
      <c r="S188" s="28" t="e">
        <f t="shared" si="7"/>
        <v>#VALUE!</v>
      </c>
      <c r="U188" s="26"/>
      <c r="W188" s="58"/>
      <c r="X188" s="58"/>
      <c r="Y188" s="63"/>
    </row>
    <row r="189" spans="1:25" ht="15" customHeight="1" x14ac:dyDescent="0.25">
      <c r="A189" s="94">
        <v>188</v>
      </c>
      <c r="B189" s="205">
        <v>3240</v>
      </c>
      <c r="C189" s="206" t="s">
        <v>2188</v>
      </c>
      <c r="D189" s="207" t="s">
        <v>1538</v>
      </c>
      <c r="E189" s="101" t="s">
        <v>13259</v>
      </c>
      <c r="F189" s="96">
        <v>36486</v>
      </c>
      <c r="G189" s="95" t="s">
        <v>2883</v>
      </c>
      <c r="H189" s="95" t="s">
        <v>1699</v>
      </c>
      <c r="I189" s="97">
        <v>1999</v>
      </c>
      <c r="J189" s="98" t="s">
        <v>596</v>
      </c>
      <c r="K189" s="97">
        <v>1398</v>
      </c>
      <c r="L189" s="99" t="s">
        <v>4432</v>
      </c>
      <c r="M189" s="102">
        <v>330</v>
      </c>
      <c r="N189" s="102">
        <v>2</v>
      </c>
      <c r="O189" s="102" t="s">
        <v>13234</v>
      </c>
      <c r="P189" s="13" t="s">
        <v>13235</v>
      </c>
      <c r="Q189" s="19"/>
      <c r="R189" s="26" t="s">
        <v>7834</v>
      </c>
      <c r="S189" s="28" t="e">
        <f t="shared" si="7"/>
        <v>#VALUE!</v>
      </c>
      <c r="U189" s="26"/>
      <c r="W189" s="58"/>
      <c r="X189" s="58"/>
      <c r="Y189" s="63"/>
    </row>
    <row r="190" spans="1:25" ht="15" customHeight="1" x14ac:dyDescent="0.25">
      <c r="A190" s="94">
        <v>189</v>
      </c>
      <c r="B190" s="205">
        <v>3365</v>
      </c>
      <c r="C190" s="206" t="s">
        <v>2189</v>
      </c>
      <c r="D190" s="207" t="s">
        <v>2882</v>
      </c>
      <c r="E190" s="101" t="s">
        <v>13256</v>
      </c>
      <c r="F190" s="96">
        <v>36663</v>
      </c>
      <c r="G190" s="95" t="s">
        <v>3677</v>
      </c>
      <c r="H190" s="95" t="s">
        <v>2056</v>
      </c>
      <c r="I190" s="97">
        <v>1999</v>
      </c>
      <c r="J190" s="98" t="s">
        <v>596</v>
      </c>
      <c r="K190" s="97">
        <v>1394</v>
      </c>
      <c r="L190" s="99" t="s">
        <v>3606</v>
      </c>
      <c r="M190" s="102">
        <v>658</v>
      </c>
      <c r="N190" s="10">
        <v>5</v>
      </c>
      <c r="O190" s="102" t="s">
        <v>13258</v>
      </c>
      <c r="P190" s="13" t="s">
        <v>12598</v>
      </c>
      <c r="Q190" s="19"/>
      <c r="R190" s="26" t="s">
        <v>7834</v>
      </c>
      <c r="S190" s="28" t="e">
        <f t="shared" si="7"/>
        <v>#VALUE!</v>
      </c>
      <c r="U190" s="26"/>
      <c r="W190" s="58"/>
      <c r="X190" s="58"/>
      <c r="Y190" s="63"/>
    </row>
    <row r="191" spans="1:25" ht="15" customHeight="1" x14ac:dyDescent="0.25">
      <c r="A191" s="94">
        <v>190</v>
      </c>
      <c r="B191" s="205">
        <v>4414</v>
      </c>
      <c r="C191" s="206" t="s">
        <v>2190</v>
      </c>
      <c r="D191" s="207" t="s">
        <v>2299</v>
      </c>
      <c r="E191" s="101" t="s">
        <v>13253</v>
      </c>
      <c r="F191" s="96">
        <v>38280</v>
      </c>
      <c r="G191" s="95" t="s">
        <v>1253</v>
      </c>
      <c r="H191" s="95" t="s">
        <v>2056</v>
      </c>
      <c r="I191" s="97">
        <v>1986</v>
      </c>
      <c r="J191" s="98" t="s">
        <v>596</v>
      </c>
      <c r="K191" s="97">
        <v>1385</v>
      </c>
      <c r="L191" s="99" t="s">
        <v>3606</v>
      </c>
      <c r="M191" s="102">
        <v>658</v>
      </c>
      <c r="N191" s="10">
        <v>5</v>
      </c>
      <c r="O191" s="102" t="s">
        <v>13254</v>
      </c>
      <c r="P191" s="13" t="s">
        <v>13255</v>
      </c>
      <c r="Q191" s="19"/>
      <c r="R191" s="26" t="s">
        <v>7834</v>
      </c>
      <c r="S191" s="28" t="e">
        <f t="shared" si="7"/>
        <v>#VALUE!</v>
      </c>
      <c r="U191" s="26"/>
      <c r="W191" s="58"/>
      <c r="X191" s="58"/>
      <c r="Y191" s="63"/>
    </row>
    <row r="192" spans="1:25" ht="15" customHeight="1" x14ac:dyDescent="0.25">
      <c r="A192" s="103">
        <v>191</v>
      </c>
      <c r="B192" s="205">
        <v>4741</v>
      </c>
      <c r="C192" s="206" t="s">
        <v>993</v>
      </c>
      <c r="D192" s="207" t="s">
        <v>533</v>
      </c>
      <c r="E192" s="101" t="s">
        <v>1486</v>
      </c>
      <c r="F192" s="96">
        <v>39014</v>
      </c>
      <c r="G192" s="95"/>
      <c r="H192" s="95" t="s">
        <v>2056</v>
      </c>
      <c r="J192" s="98" t="s">
        <v>596</v>
      </c>
      <c r="K192" s="97">
        <v>1372</v>
      </c>
      <c r="L192" s="99"/>
      <c r="Q192" s="203" t="s">
        <v>14300</v>
      </c>
      <c r="R192" s="26" t="s">
        <v>7834</v>
      </c>
      <c r="S192" s="28" t="e">
        <f t="shared" si="7"/>
        <v>#VALUE!</v>
      </c>
      <c r="U192" s="26"/>
      <c r="W192" s="58"/>
      <c r="X192" s="58"/>
      <c r="Y192" s="63"/>
    </row>
    <row r="193" spans="1:27" ht="15" customHeight="1" x14ac:dyDescent="0.25">
      <c r="A193" s="94">
        <v>192</v>
      </c>
      <c r="B193" s="205"/>
      <c r="C193" s="206" t="s">
        <v>1972</v>
      </c>
      <c r="D193" s="207" t="s">
        <v>1972</v>
      </c>
      <c r="E193" s="101" t="s">
        <v>5612</v>
      </c>
      <c r="F193" s="96">
        <v>42137</v>
      </c>
      <c r="G193" s="95" t="s">
        <v>2436</v>
      </c>
      <c r="H193" s="95" t="s">
        <v>2056</v>
      </c>
      <c r="K193" s="97">
        <v>15468</v>
      </c>
      <c r="L193" s="99" t="s">
        <v>2863</v>
      </c>
      <c r="M193" s="102" t="s">
        <v>2863</v>
      </c>
      <c r="N193" s="10">
        <v>7</v>
      </c>
      <c r="O193" s="102" t="s">
        <v>8447</v>
      </c>
      <c r="P193" s="13" t="s">
        <v>2863</v>
      </c>
      <c r="Q193" s="19"/>
      <c r="R193" s="26" t="s">
        <v>7834</v>
      </c>
      <c r="S193" s="28" t="e">
        <f t="shared" si="7"/>
        <v>#VALUE!</v>
      </c>
      <c r="U193" s="26"/>
      <c r="W193" s="58"/>
      <c r="X193" s="58"/>
      <c r="Y193" s="63"/>
    </row>
    <row r="194" spans="1:27" ht="15" customHeight="1" x14ac:dyDescent="0.25">
      <c r="A194" s="94">
        <v>193</v>
      </c>
      <c r="B194" s="205"/>
      <c r="C194" s="206" t="s">
        <v>3533</v>
      </c>
      <c r="D194" s="207" t="s">
        <v>3534</v>
      </c>
      <c r="E194" s="101" t="s">
        <v>15596</v>
      </c>
      <c r="F194" s="96">
        <v>43956</v>
      </c>
      <c r="G194" s="95" t="s">
        <v>5372</v>
      </c>
      <c r="H194" s="95" t="s">
        <v>2056</v>
      </c>
      <c r="I194" s="97">
        <v>2018</v>
      </c>
      <c r="J194" s="98" t="s">
        <v>5242</v>
      </c>
      <c r="L194" s="99" t="s">
        <v>13970</v>
      </c>
      <c r="M194" s="102" t="s">
        <v>5499</v>
      </c>
      <c r="N194" s="10">
        <v>27</v>
      </c>
      <c r="O194" s="102" t="s">
        <v>15864</v>
      </c>
      <c r="P194" s="13" t="s">
        <v>14336</v>
      </c>
      <c r="Q194" s="19"/>
      <c r="R194" s="26" t="s">
        <v>7834</v>
      </c>
      <c r="S194" s="28" t="e">
        <f t="shared" si="7"/>
        <v>#VALUE!</v>
      </c>
      <c r="U194" s="321"/>
      <c r="W194" s="58"/>
      <c r="X194" s="58"/>
      <c r="Y194" s="63"/>
      <c r="Z194" s="73"/>
    </row>
    <row r="195" spans="1:27" ht="15" customHeight="1" x14ac:dyDescent="0.25">
      <c r="A195" s="94">
        <v>194</v>
      </c>
      <c r="B195" s="205"/>
      <c r="C195" s="206" t="s">
        <v>2275</v>
      </c>
      <c r="D195" s="207" t="s">
        <v>2278</v>
      </c>
      <c r="E195" s="101" t="s">
        <v>17356</v>
      </c>
      <c r="F195" s="96">
        <v>39014</v>
      </c>
      <c r="G195" s="95" t="s">
        <v>1912</v>
      </c>
      <c r="H195" s="95" t="s">
        <v>2056</v>
      </c>
      <c r="I195" s="97">
        <v>1999</v>
      </c>
      <c r="J195" s="97" t="s">
        <v>1322</v>
      </c>
      <c r="K195" s="97">
        <v>8183</v>
      </c>
      <c r="L195" s="99" t="s">
        <v>5170</v>
      </c>
      <c r="M195" s="102" t="s">
        <v>5499</v>
      </c>
      <c r="N195" s="10">
        <v>31</v>
      </c>
      <c r="O195" s="102" t="s">
        <v>7336</v>
      </c>
      <c r="P195" s="13" t="s">
        <v>14371</v>
      </c>
      <c r="Q195" s="19"/>
      <c r="R195" s="26" t="s">
        <v>7834</v>
      </c>
      <c r="S195" s="28" t="e">
        <f t="shared" si="7"/>
        <v>#VALUE!</v>
      </c>
      <c r="U195" s="26"/>
      <c r="W195" s="58"/>
      <c r="X195" s="58"/>
      <c r="Y195" s="63"/>
    </row>
    <row r="196" spans="1:27" ht="15" customHeight="1" x14ac:dyDescent="0.25">
      <c r="A196" s="94">
        <v>195</v>
      </c>
      <c r="B196" s="205"/>
      <c r="C196" s="206" t="s">
        <v>2094</v>
      </c>
      <c r="D196" s="207" t="s">
        <v>2300</v>
      </c>
      <c r="E196" s="101" t="s">
        <v>391</v>
      </c>
      <c r="F196" s="96">
        <v>36718</v>
      </c>
      <c r="G196" s="95"/>
      <c r="H196" s="95" t="s">
        <v>2056</v>
      </c>
      <c r="J196" s="98" t="s">
        <v>596</v>
      </c>
      <c r="K196" s="97">
        <v>1220</v>
      </c>
      <c r="L196" s="99" t="s">
        <v>532</v>
      </c>
      <c r="M196" s="104" t="s">
        <v>14174</v>
      </c>
      <c r="N196" s="10">
        <v>3</v>
      </c>
      <c r="O196" s="102" t="s">
        <v>9123</v>
      </c>
      <c r="P196" s="13" t="s">
        <v>14233</v>
      </c>
      <c r="Q196" s="19"/>
      <c r="R196" s="26" t="s">
        <v>7834</v>
      </c>
      <c r="S196" s="28" t="e">
        <f t="shared" si="7"/>
        <v>#VALUE!</v>
      </c>
      <c r="U196" s="26"/>
      <c r="W196" s="58"/>
      <c r="X196" s="58"/>
      <c r="Y196" s="63"/>
    </row>
    <row r="197" spans="1:27" ht="15" customHeight="1" x14ac:dyDescent="0.25">
      <c r="A197" s="94">
        <v>196</v>
      </c>
      <c r="B197" s="205"/>
      <c r="C197" s="206" t="s">
        <v>4015</v>
      </c>
      <c r="D197" s="207" t="s">
        <v>15973</v>
      </c>
      <c r="E197" s="101" t="s">
        <v>12087</v>
      </c>
      <c r="F197" s="96">
        <v>40353</v>
      </c>
      <c r="G197" s="95" t="s">
        <v>1912</v>
      </c>
      <c r="H197" s="95" t="s">
        <v>2056</v>
      </c>
      <c r="J197" s="97" t="s">
        <v>596</v>
      </c>
      <c r="L197" s="99" t="s">
        <v>4037</v>
      </c>
      <c r="M197" s="102" t="s">
        <v>4037</v>
      </c>
      <c r="N197" s="10">
        <v>23</v>
      </c>
      <c r="O197" s="102" t="s">
        <v>15974</v>
      </c>
      <c r="P197" s="13" t="s">
        <v>4037</v>
      </c>
      <c r="Q197" s="19"/>
      <c r="R197" s="26" t="s">
        <v>7834</v>
      </c>
      <c r="S197" s="28" t="e">
        <f t="shared" si="7"/>
        <v>#VALUE!</v>
      </c>
      <c r="U197" s="26"/>
      <c r="W197" s="58"/>
      <c r="X197" s="58"/>
      <c r="Y197" s="63"/>
    </row>
    <row r="198" spans="1:27" ht="15" customHeight="1" x14ac:dyDescent="0.25">
      <c r="A198" s="94">
        <v>197</v>
      </c>
      <c r="B198" s="205"/>
      <c r="C198" s="206" t="s">
        <v>6156</v>
      </c>
      <c r="D198" s="207" t="s">
        <v>8064</v>
      </c>
      <c r="E198" s="101" t="s">
        <v>6154</v>
      </c>
      <c r="F198" s="96">
        <v>42304</v>
      </c>
      <c r="G198" s="95" t="s">
        <v>6155</v>
      </c>
      <c r="H198" s="95" t="s">
        <v>2056</v>
      </c>
      <c r="I198" s="97">
        <v>1986</v>
      </c>
      <c r="K198" s="97">
        <v>1212</v>
      </c>
      <c r="L198" s="99" t="s">
        <v>2666</v>
      </c>
      <c r="M198" s="102" t="s">
        <v>2666</v>
      </c>
      <c r="N198" s="10">
        <v>2</v>
      </c>
      <c r="O198" s="102" t="s">
        <v>11959</v>
      </c>
      <c r="P198" s="13" t="s">
        <v>4965</v>
      </c>
      <c r="Q198" s="19"/>
      <c r="R198" s="26" t="s">
        <v>7834</v>
      </c>
      <c r="S198" s="28" t="e">
        <f t="shared" si="7"/>
        <v>#VALUE!</v>
      </c>
      <c r="U198" s="26"/>
      <c r="W198" s="58"/>
      <c r="X198" s="58"/>
      <c r="Y198" s="63"/>
    </row>
    <row r="199" spans="1:27" ht="15" customHeight="1" x14ac:dyDescent="0.25">
      <c r="A199" s="94">
        <v>198</v>
      </c>
      <c r="B199" s="205"/>
      <c r="C199" s="206" t="s">
        <v>2195</v>
      </c>
      <c r="D199" s="207" t="s">
        <v>2306</v>
      </c>
      <c r="E199" s="101" t="s">
        <v>2307</v>
      </c>
      <c r="F199" s="96"/>
      <c r="G199" s="95"/>
      <c r="H199" s="95"/>
      <c r="K199" s="97">
        <v>1357</v>
      </c>
      <c r="L199" s="99" t="s">
        <v>3606</v>
      </c>
      <c r="M199" s="102" t="s">
        <v>8001</v>
      </c>
      <c r="O199" s="102" t="s">
        <v>8002</v>
      </c>
      <c r="P199" s="13" t="s">
        <v>3606</v>
      </c>
      <c r="Q199" s="19"/>
      <c r="R199" s="26" t="s">
        <v>7834</v>
      </c>
      <c r="S199" s="28" t="e">
        <f t="shared" si="7"/>
        <v>#VALUE!</v>
      </c>
      <c r="U199" s="26"/>
      <c r="W199" s="58"/>
      <c r="X199" s="58"/>
      <c r="Y199" s="63"/>
    </row>
    <row r="200" spans="1:27" ht="15" customHeight="1" x14ac:dyDescent="0.25">
      <c r="A200" s="94">
        <v>199</v>
      </c>
      <c r="B200" s="205"/>
      <c r="C200" s="206" t="s">
        <v>5713</v>
      </c>
      <c r="D200" s="207" t="s">
        <v>18263</v>
      </c>
      <c r="E200" s="101" t="s">
        <v>18264</v>
      </c>
      <c r="F200" s="96">
        <v>45020</v>
      </c>
      <c r="G200" s="95" t="s">
        <v>1710</v>
      </c>
      <c r="H200" s="95" t="s">
        <v>2056</v>
      </c>
      <c r="I200" s="97">
        <v>1988</v>
      </c>
      <c r="J200" s="98" t="s">
        <v>596</v>
      </c>
      <c r="K200" s="97">
        <v>6684</v>
      </c>
      <c r="L200" s="99" t="s">
        <v>4109</v>
      </c>
      <c r="M200" s="102" t="s">
        <v>4109</v>
      </c>
      <c r="N200" s="102">
        <v>24</v>
      </c>
      <c r="O200" s="102" t="s">
        <v>18265</v>
      </c>
      <c r="P200" s="13" t="s">
        <v>18266</v>
      </c>
      <c r="Q200" s="19"/>
      <c r="R200" s="26" t="s">
        <v>7834</v>
      </c>
      <c r="S200" s="28" t="e">
        <f t="shared" si="7"/>
        <v>#VALUE!</v>
      </c>
      <c r="U200" s="26"/>
      <c r="W200" s="58"/>
      <c r="X200" s="58"/>
      <c r="Y200" s="63"/>
    </row>
    <row r="201" spans="1:27" ht="15" customHeight="1" x14ac:dyDescent="0.25">
      <c r="A201" s="94">
        <v>200</v>
      </c>
      <c r="B201" s="205"/>
      <c r="C201" s="206" t="s">
        <v>18503</v>
      </c>
      <c r="D201" s="207" t="s">
        <v>17556</v>
      </c>
      <c r="E201" s="101" t="s">
        <v>18504</v>
      </c>
      <c r="F201" s="96">
        <v>45055</v>
      </c>
      <c r="G201" s="95" t="s">
        <v>18505</v>
      </c>
      <c r="H201" s="95" t="s">
        <v>2056</v>
      </c>
      <c r="I201" s="97">
        <v>2019</v>
      </c>
      <c r="J201" s="98" t="s">
        <v>5242</v>
      </c>
      <c r="L201" s="99" t="s">
        <v>5170</v>
      </c>
      <c r="M201" s="102" t="s">
        <v>5499</v>
      </c>
      <c r="N201" s="102">
        <v>28</v>
      </c>
      <c r="O201" s="102" t="s">
        <v>18506</v>
      </c>
      <c r="P201" s="13" t="s">
        <v>14371</v>
      </c>
      <c r="Q201" s="19"/>
      <c r="R201" s="26" t="s">
        <v>7834</v>
      </c>
      <c r="S201" s="28" t="e">
        <f t="shared" si="7"/>
        <v>#VALUE!</v>
      </c>
      <c r="U201" s="26"/>
      <c r="W201" s="58"/>
      <c r="X201" s="58"/>
      <c r="Y201" s="63"/>
    </row>
    <row r="202" spans="1:27" ht="15" customHeight="1" x14ac:dyDescent="0.25">
      <c r="A202" s="103">
        <v>201</v>
      </c>
      <c r="B202" s="205">
        <v>3349</v>
      </c>
      <c r="C202" s="206" t="s">
        <v>2196</v>
      </c>
      <c r="D202" s="207" t="s">
        <v>1407</v>
      </c>
      <c r="E202" s="101" t="s">
        <v>3492</v>
      </c>
      <c r="F202" s="96">
        <v>36657</v>
      </c>
      <c r="G202" s="95" t="s">
        <v>3493</v>
      </c>
      <c r="H202" s="95" t="s">
        <v>2056</v>
      </c>
      <c r="I202" s="97">
        <v>1997</v>
      </c>
      <c r="J202" s="98" t="s">
        <v>596</v>
      </c>
      <c r="K202" s="97">
        <v>1409</v>
      </c>
      <c r="L202" s="99"/>
      <c r="Q202" s="203" t="s">
        <v>14300</v>
      </c>
      <c r="R202" s="26" t="s">
        <v>7834</v>
      </c>
      <c r="S202" s="28" t="e">
        <f t="shared" si="7"/>
        <v>#VALUE!</v>
      </c>
      <c r="U202" s="26"/>
      <c r="W202" s="58"/>
      <c r="X202" s="58"/>
      <c r="Y202" s="63"/>
    </row>
    <row r="203" spans="1:27" ht="15" customHeight="1" x14ac:dyDescent="0.25">
      <c r="A203" s="103">
        <v>202</v>
      </c>
      <c r="B203" s="205">
        <v>3354</v>
      </c>
      <c r="C203" s="206" t="s">
        <v>2197</v>
      </c>
      <c r="D203" s="207" t="s">
        <v>1408</v>
      </c>
      <c r="E203" s="101" t="s">
        <v>3494</v>
      </c>
      <c r="F203" s="96">
        <v>36657</v>
      </c>
      <c r="G203" s="95" t="s">
        <v>3493</v>
      </c>
      <c r="H203" s="95" t="s">
        <v>2056</v>
      </c>
      <c r="I203" s="97">
        <v>1997</v>
      </c>
      <c r="J203" s="98" t="s">
        <v>596</v>
      </c>
      <c r="K203" s="97">
        <v>2869</v>
      </c>
      <c r="L203" s="99"/>
      <c r="Q203" s="203" t="s">
        <v>14300</v>
      </c>
      <c r="R203" s="26" t="s">
        <v>7834</v>
      </c>
      <c r="S203" s="28" t="e">
        <f t="shared" si="7"/>
        <v>#VALUE!</v>
      </c>
      <c r="U203" s="26"/>
      <c r="W203" s="58"/>
      <c r="X203" s="58"/>
      <c r="Y203" s="63"/>
    </row>
    <row r="204" spans="1:27" ht="15" customHeight="1" x14ac:dyDescent="0.25">
      <c r="A204" s="103">
        <v>203</v>
      </c>
      <c r="B204" s="205">
        <v>3711</v>
      </c>
      <c r="C204" s="206" t="s">
        <v>2198</v>
      </c>
      <c r="D204" s="207" t="s">
        <v>2336</v>
      </c>
      <c r="E204" s="101" t="s">
        <v>3495</v>
      </c>
      <c r="F204" s="96">
        <v>37293</v>
      </c>
      <c r="G204" s="95" t="s">
        <v>3493</v>
      </c>
      <c r="H204" s="95" t="s">
        <v>2056</v>
      </c>
      <c r="I204" s="97">
        <v>1997</v>
      </c>
      <c r="J204" s="98" t="s">
        <v>596</v>
      </c>
      <c r="K204" s="97">
        <v>1408</v>
      </c>
      <c r="L204" s="99"/>
      <c r="Q204" s="203" t="s">
        <v>14300</v>
      </c>
      <c r="R204" s="26" t="s">
        <v>7834</v>
      </c>
      <c r="S204" s="28" t="e">
        <f t="shared" si="7"/>
        <v>#VALUE!</v>
      </c>
      <c r="U204" s="26"/>
      <c r="W204" s="58"/>
      <c r="X204" s="58"/>
      <c r="Y204" s="63"/>
    </row>
    <row r="205" spans="1:27" ht="15" customHeight="1" x14ac:dyDescent="0.25">
      <c r="A205" s="94">
        <v>204</v>
      </c>
      <c r="B205" s="205">
        <v>2304</v>
      </c>
      <c r="C205" s="206" t="s">
        <v>2199</v>
      </c>
      <c r="D205" s="207" t="s">
        <v>1043</v>
      </c>
      <c r="E205" s="101" t="s">
        <v>1343</v>
      </c>
      <c r="F205" s="96">
        <v>36026</v>
      </c>
      <c r="G205" s="95" t="s">
        <v>1494</v>
      </c>
      <c r="H205" s="95" t="s">
        <v>2056</v>
      </c>
      <c r="I205" s="97">
        <v>1974</v>
      </c>
      <c r="J205" s="98" t="s">
        <v>596</v>
      </c>
      <c r="K205" s="97">
        <v>2075</v>
      </c>
      <c r="L205" s="99" t="s">
        <v>15201</v>
      </c>
      <c r="M205" s="102" t="s">
        <v>6508</v>
      </c>
      <c r="N205" s="102">
        <v>12</v>
      </c>
      <c r="O205" s="102" t="s">
        <v>17115</v>
      </c>
      <c r="P205" s="13" t="s">
        <v>12886</v>
      </c>
      <c r="Q205" s="186"/>
      <c r="R205" s="26" t="s">
        <v>7834</v>
      </c>
      <c r="S205" s="28" t="e">
        <f t="shared" si="7"/>
        <v>#VALUE!</v>
      </c>
      <c r="T205" s="75"/>
      <c r="U205" s="18"/>
      <c r="W205" s="58"/>
      <c r="X205" s="58"/>
      <c r="Y205" s="164"/>
      <c r="Z205" s="90"/>
      <c r="AA205" s="164"/>
    </row>
    <row r="206" spans="1:27" ht="15" customHeight="1" x14ac:dyDescent="0.25">
      <c r="A206" s="94">
        <v>205</v>
      </c>
      <c r="B206" s="205">
        <v>2306</v>
      </c>
      <c r="C206" s="206" t="s">
        <v>2199</v>
      </c>
      <c r="D206" s="207" t="s">
        <v>1043</v>
      </c>
      <c r="E206" s="101" t="s">
        <v>17119</v>
      </c>
      <c r="F206" s="96">
        <v>36026</v>
      </c>
      <c r="G206" s="95" t="s">
        <v>1494</v>
      </c>
      <c r="H206" s="95" t="s">
        <v>2056</v>
      </c>
      <c r="I206" s="97">
        <v>1975</v>
      </c>
      <c r="J206" s="98" t="s">
        <v>596</v>
      </c>
      <c r="K206" s="97">
        <v>2053</v>
      </c>
      <c r="L206" s="99" t="s">
        <v>15201</v>
      </c>
      <c r="M206" s="102" t="s">
        <v>6508</v>
      </c>
      <c r="N206" s="102">
        <v>12</v>
      </c>
      <c r="O206" s="102" t="s">
        <v>17115</v>
      </c>
      <c r="P206" s="13" t="s">
        <v>12886</v>
      </c>
      <c r="Q206" s="19"/>
      <c r="R206" s="26" t="s">
        <v>7834</v>
      </c>
      <c r="S206" s="28" t="e">
        <f t="shared" si="7"/>
        <v>#VALUE!</v>
      </c>
      <c r="U206" s="26"/>
      <c r="W206" s="58"/>
      <c r="X206" s="58"/>
      <c r="Y206" s="63"/>
    </row>
    <row r="207" spans="1:27" ht="15" customHeight="1" x14ac:dyDescent="0.25">
      <c r="A207" s="94">
        <v>206</v>
      </c>
      <c r="B207" s="205">
        <v>2305</v>
      </c>
      <c r="C207" s="206" t="s">
        <v>2199</v>
      </c>
      <c r="D207" s="207" t="s">
        <v>1043</v>
      </c>
      <c r="E207" s="101" t="s">
        <v>17120</v>
      </c>
      <c r="F207" s="96">
        <v>36026</v>
      </c>
      <c r="G207" s="95" t="s">
        <v>1494</v>
      </c>
      <c r="H207" s="95" t="s">
        <v>2056</v>
      </c>
      <c r="I207" s="97">
        <v>1975</v>
      </c>
      <c r="J207" s="98" t="s">
        <v>596</v>
      </c>
      <c r="K207" s="97">
        <v>2079</v>
      </c>
      <c r="L207" s="99" t="s">
        <v>15201</v>
      </c>
      <c r="M207" s="102" t="s">
        <v>6508</v>
      </c>
      <c r="N207" s="102">
        <v>12</v>
      </c>
      <c r="O207" s="102" t="s">
        <v>17115</v>
      </c>
      <c r="P207" s="13" t="s">
        <v>12886</v>
      </c>
      <c r="Q207" s="19"/>
      <c r="R207" s="26" t="s">
        <v>7834</v>
      </c>
      <c r="S207" s="28" t="e">
        <f t="shared" si="7"/>
        <v>#VALUE!</v>
      </c>
      <c r="U207" s="26"/>
      <c r="W207" s="58"/>
      <c r="X207" s="58"/>
      <c r="Y207" s="63"/>
    </row>
    <row r="208" spans="1:27" ht="15" customHeight="1" x14ac:dyDescent="0.25">
      <c r="A208" s="94">
        <v>207</v>
      </c>
      <c r="B208" s="205">
        <v>2308</v>
      </c>
      <c r="C208" s="206" t="s">
        <v>2199</v>
      </c>
      <c r="D208" s="207" t="s">
        <v>1043</v>
      </c>
      <c r="E208" s="101" t="s">
        <v>17121</v>
      </c>
      <c r="F208" s="96">
        <v>36027</v>
      </c>
      <c r="G208" s="95" t="s">
        <v>1494</v>
      </c>
      <c r="H208" s="95" t="s">
        <v>2056</v>
      </c>
      <c r="I208" s="97">
        <v>1975</v>
      </c>
      <c r="J208" s="98" t="s">
        <v>596</v>
      </c>
      <c r="K208" s="97">
        <v>2078</v>
      </c>
      <c r="L208" s="99" t="s">
        <v>15201</v>
      </c>
      <c r="M208" s="102" t="s">
        <v>6508</v>
      </c>
      <c r="N208" s="102">
        <v>12</v>
      </c>
      <c r="O208" s="102" t="s">
        <v>17115</v>
      </c>
      <c r="P208" s="13" t="s">
        <v>12886</v>
      </c>
      <c r="Q208" s="19"/>
      <c r="R208" s="26" t="s">
        <v>7834</v>
      </c>
      <c r="S208" s="28" t="e">
        <f t="shared" si="7"/>
        <v>#VALUE!</v>
      </c>
      <c r="U208" s="26"/>
      <c r="W208" s="58"/>
      <c r="X208" s="58"/>
      <c r="Y208" s="63"/>
    </row>
    <row r="209" spans="1:27" ht="15" customHeight="1" x14ac:dyDescent="0.25">
      <c r="A209" s="94">
        <v>208</v>
      </c>
      <c r="B209" s="205">
        <v>2307</v>
      </c>
      <c r="C209" s="206" t="s">
        <v>2199</v>
      </c>
      <c r="D209" s="207" t="s">
        <v>1043</v>
      </c>
      <c r="E209" s="101" t="s">
        <v>17116</v>
      </c>
      <c r="F209" s="96">
        <v>36027</v>
      </c>
      <c r="G209" s="95" t="s">
        <v>1494</v>
      </c>
      <c r="H209" s="95" t="s">
        <v>2056</v>
      </c>
      <c r="I209" s="97">
        <v>1975</v>
      </c>
      <c r="J209" s="98" t="s">
        <v>596</v>
      </c>
      <c r="K209" s="97">
        <v>2076</v>
      </c>
      <c r="L209" s="99" t="s">
        <v>15201</v>
      </c>
      <c r="M209" s="102" t="s">
        <v>6508</v>
      </c>
      <c r="N209" s="102">
        <v>12</v>
      </c>
      <c r="O209" s="102" t="s">
        <v>17115</v>
      </c>
      <c r="P209" s="13" t="s">
        <v>12886</v>
      </c>
      <c r="Q209" s="19"/>
      <c r="R209" s="26" t="s">
        <v>7834</v>
      </c>
      <c r="S209" s="28" t="e">
        <f t="shared" si="7"/>
        <v>#VALUE!</v>
      </c>
      <c r="U209" s="26"/>
      <c r="W209" s="58"/>
      <c r="X209" s="58"/>
      <c r="Y209" s="63"/>
    </row>
    <row r="210" spans="1:27" ht="15" customHeight="1" x14ac:dyDescent="0.25">
      <c r="A210" s="94">
        <v>209</v>
      </c>
      <c r="B210" s="205">
        <v>2310</v>
      </c>
      <c r="C210" s="206" t="s">
        <v>2199</v>
      </c>
      <c r="D210" s="207" t="s">
        <v>1043</v>
      </c>
      <c r="E210" s="101" t="s">
        <v>17117</v>
      </c>
      <c r="F210" s="96">
        <v>36027</v>
      </c>
      <c r="G210" s="95" t="s">
        <v>1494</v>
      </c>
      <c r="H210" s="95" t="s">
        <v>2056</v>
      </c>
      <c r="I210" s="97">
        <v>1975</v>
      </c>
      <c r="J210" s="98" t="s">
        <v>596</v>
      </c>
      <c r="K210" s="97">
        <v>2080</v>
      </c>
      <c r="L210" s="99" t="s">
        <v>15201</v>
      </c>
      <c r="M210" s="102" t="s">
        <v>6508</v>
      </c>
      <c r="N210" s="102">
        <v>12</v>
      </c>
      <c r="O210" s="102" t="s">
        <v>17115</v>
      </c>
      <c r="P210" s="13" t="s">
        <v>12886</v>
      </c>
      <c r="Q210" s="19"/>
      <c r="R210" s="26" t="s">
        <v>7834</v>
      </c>
      <c r="S210" s="28" t="e">
        <f t="shared" si="7"/>
        <v>#VALUE!</v>
      </c>
      <c r="U210" s="26"/>
      <c r="W210" s="58"/>
      <c r="X210" s="58"/>
      <c r="Y210" s="63"/>
    </row>
    <row r="211" spans="1:27" ht="15" customHeight="1" x14ac:dyDescent="0.25">
      <c r="A211" s="94">
        <v>210</v>
      </c>
      <c r="B211" s="205">
        <v>2309</v>
      </c>
      <c r="C211" s="206" t="s">
        <v>2199</v>
      </c>
      <c r="D211" s="207" t="s">
        <v>1043</v>
      </c>
      <c r="E211" s="101" t="s">
        <v>17118</v>
      </c>
      <c r="F211" s="96">
        <v>36027</v>
      </c>
      <c r="G211" s="95" t="s">
        <v>1494</v>
      </c>
      <c r="H211" s="95" t="s">
        <v>2056</v>
      </c>
      <c r="I211" s="97">
        <v>1975</v>
      </c>
      <c r="J211" s="98" t="s">
        <v>596</v>
      </c>
      <c r="K211" s="97">
        <v>6263</v>
      </c>
      <c r="L211" s="99" t="s">
        <v>15201</v>
      </c>
      <c r="M211" s="102" t="s">
        <v>6508</v>
      </c>
      <c r="N211" s="102">
        <v>12</v>
      </c>
      <c r="O211" s="102" t="s">
        <v>17115</v>
      </c>
      <c r="P211" s="13" t="s">
        <v>12886</v>
      </c>
      <c r="Q211" s="19"/>
      <c r="R211" s="26" t="s">
        <v>7834</v>
      </c>
      <c r="S211" s="28" t="e">
        <f t="shared" ref="S211:S242" si="8">R211+7</f>
        <v>#VALUE!</v>
      </c>
      <c r="U211" s="26"/>
      <c r="W211" s="58"/>
      <c r="X211" s="58"/>
      <c r="Y211" s="63"/>
    </row>
    <row r="212" spans="1:27" ht="15" customHeight="1" x14ac:dyDescent="0.25">
      <c r="A212" s="94">
        <v>211</v>
      </c>
      <c r="B212" s="205">
        <v>2083</v>
      </c>
      <c r="C212" s="206" t="s">
        <v>2200</v>
      </c>
      <c r="D212" s="207" t="s">
        <v>1045</v>
      </c>
      <c r="E212" s="101" t="s">
        <v>2038</v>
      </c>
      <c r="F212" s="96">
        <v>35990</v>
      </c>
      <c r="G212" s="95" t="s">
        <v>1958</v>
      </c>
      <c r="H212" s="95" t="s">
        <v>1529</v>
      </c>
      <c r="J212" s="98" t="s">
        <v>596</v>
      </c>
      <c r="K212" s="97">
        <v>6260</v>
      </c>
      <c r="L212" s="99" t="s">
        <v>15201</v>
      </c>
      <c r="M212" s="102" t="s">
        <v>6508</v>
      </c>
      <c r="N212" s="102">
        <v>12</v>
      </c>
      <c r="O212" s="102" t="s">
        <v>17129</v>
      </c>
      <c r="P212" s="13" t="s">
        <v>2312</v>
      </c>
      <c r="Q212" s="19"/>
      <c r="R212" s="26" t="s">
        <v>7834</v>
      </c>
      <c r="S212" s="28" t="e">
        <f t="shared" si="8"/>
        <v>#VALUE!</v>
      </c>
      <c r="U212" s="26"/>
      <c r="W212" s="58"/>
      <c r="X212" s="58"/>
      <c r="Y212" s="63"/>
    </row>
    <row r="213" spans="1:27" ht="15" customHeight="1" x14ac:dyDescent="0.25">
      <c r="A213" s="94">
        <v>212</v>
      </c>
      <c r="B213" s="205">
        <v>2086</v>
      </c>
      <c r="C213" s="206" t="s">
        <v>2200</v>
      </c>
      <c r="D213" s="207" t="s">
        <v>1045</v>
      </c>
      <c r="E213" s="101" t="s">
        <v>3789</v>
      </c>
      <c r="F213" s="96">
        <v>35990</v>
      </c>
      <c r="G213" s="95" t="s">
        <v>1958</v>
      </c>
      <c r="H213" s="95" t="s">
        <v>1529</v>
      </c>
      <c r="J213" s="98" t="s">
        <v>596</v>
      </c>
      <c r="K213" s="97">
        <v>6261</v>
      </c>
      <c r="L213" s="99" t="s">
        <v>15201</v>
      </c>
      <c r="M213" s="102" t="s">
        <v>6508</v>
      </c>
      <c r="N213" s="102">
        <v>12</v>
      </c>
      <c r="O213" s="102" t="s">
        <v>17129</v>
      </c>
      <c r="P213" s="13" t="s">
        <v>2312</v>
      </c>
      <c r="Q213" s="19"/>
      <c r="R213" s="26" t="s">
        <v>7834</v>
      </c>
      <c r="S213" s="28" t="e">
        <f t="shared" si="8"/>
        <v>#VALUE!</v>
      </c>
      <c r="U213" s="26"/>
      <c r="W213" s="58"/>
      <c r="X213" s="58"/>
      <c r="Y213" s="63"/>
    </row>
    <row r="214" spans="1:27" ht="15" customHeight="1" x14ac:dyDescent="0.3">
      <c r="A214" s="94">
        <v>213</v>
      </c>
      <c r="B214" s="205">
        <v>3487</v>
      </c>
      <c r="C214" s="206" t="s">
        <v>2201</v>
      </c>
      <c r="D214" s="207" t="s">
        <v>754</v>
      </c>
      <c r="E214" s="101" t="s">
        <v>1046</v>
      </c>
      <c r="F214" s="96">
        <v>36928</v>
      </c>
      <c r="G214" s="95" t="s">
        <v>3174</v>
      </c>
      <c r="H214" s="95" t="s">
        <v>1529</v>
      </c>
      <c r="I214" s="97">
        <v>1979</v>
      </c>
      <c r="J214" s="98" t="s">
        <v>596</v>
      </c>
      <c r="K214" s="97">
        <v>2071</v>
      </c>
      <c r="L214" s="99" t="s">
        <v>15201</v>
      </c>
      <c r="M214" s="102" t="s">
        <v>6508</v>
      </c>
      <c r="N214" s="102">
        <v>12</v>
      </c>
      <c r="O214" s="102" t="s">
        <v>17145</v>
      </c>
      <c r="P214" s="13" t="s">
        <v>17146</v>
      </c>
      <c r="Q214" s="186"/>
      <c r="R214" s="282" t="s">
        <v>7834</v>
      </c>
      <c r="S214" s="283" t="e">
        <f t="shared" si="8"/>
        <v>#VALUE!</v>
      </c>
      <c r="T214" s="75"/>
      <c r="U214" s="280"/>
      <c r="V214" s="75"/>
      <c r="W214" s="68"/>
      <c r="X214" s="164"/>
      <c r="Y214" s="164"/>
      <c r="Z214" s="90"/>
      <c r="AA214" s="164"/>
    </row>
    <row r="215" spans="1:27" ht="15" customHeight="1" x14ac:dyDescent="0.25">
      <c r="A215" s="94">
        <v>214</v>
      </c>
      <c r="B215" s="205">
        <v>3652</v>
      </c>
      <c r="C215" s="206" t="s">
        <v>2202</v>
      </c>
      <c r="D215" s="207" t="s">
        <v>1400</v>
      </c>
      <c r="E215" s="101" t="s">
        <v>6652</v>
      </c>
      <c r="F215" s="96">
        <v>37287</v>
      </c>
      <c r="G215" s="95" t="s">
        <v>3316</v>
      </c>
      <c r="H215" s="95" t="s">
        <v>1529</v>
      </c>
      <c r="I215" s="97">
        <v>1977</v>
      </c>
      <c r="J215" s="98" t="s">
        <v>596</v>
      </c>
      <c r="K215" s="97">
        <v>2073</v>
      </c>
      <c r="L215" s="99" t="s">
        <v>15201</v>
      </c>
      <c r="M215" s="102" t="s">
        <v>6508</v>
      </c>
      <c r="N215" s="102">
        <v>12</v>
      </c>
      <c r="O215" s="102" t="s">
        <v>17131</v>
      </c>
      <c r="P215" s="13" t="s">
        <v>12444</v>
      </c>
      <c r="Q215" s="19"/>
      <c r="R215" s="27" t="s">
        <v>7834</v>
      </c>
      <c r="S215" s="28" t="e">
        <f t="shared" si="8"/>
        <v>#VALUE!</v>
      </c>
      <c r="U215" s="273"/>
      <c r="W215" s="58"/>
      <c r="X215" s="58"/>
      <c r="Y215" s="63"/>
    </row>
    <row r="216" spans="1:27" ht="15" customHeight="1" x14ac:dyDescent="0.25">
      <c r="A216" s="94">
        <v>215</v>
      </c>
      <c r="B216" s="205">
        <v>1617</v>
      </c>
      <c r="C216" s="206" t="s">
        <v>2202</v>
      </c>
      <c r="D216" s="207" t="s">
        <v>1400</v>
      </c>
      <c r="E216" s="101" t="s">
        <v>17132</v>
      </c>
      <c r="F216" s="96">
        <v>35317</v>
      </c>
      <c r="G216" s="95" t="s">
        <v>3316</v>
      </c>
      <c r="H216" s="95" t="s">
        <v>1529</v>
      </c>
      <c r="I216" s="97">
        <v>1977</v>
      </c>
      <c r="J216" s="98" t="s">
        <v>596</v>
      </c>
      <c r="K216" s="97">
        <v>6258</v>
      </c>
      <c r="L216" s="99" t="s">
        <v>15201</v>
      </c>
      <c r="M216" s="102" t="s">
        <v>6508</v>
      </c>
      <c r="N216" s="102">
        <v>12</v>
      </c>
      <c r="O216" s="102" t="s">
        <v>17131</v>
      </c>
      <c r="P216" s="13" t="s">
        <v>12939</v>
      </c>
      <c r="Q216" s="19"/>
      <c r="R216" s="26" t="s">
        <v>7834</v>
      </c>
      <c r="S216" s="28" t="e">
        <f t="shared" si="8"/>
        <v>#VALUE!</v>
      </c>
      <c r="U216" s="26"/>
      <c r="W216" s="58"/>
      <c r="X216" s="58"/>
      <c r="Y216" s="63"/>
    </row>
    <row r="217" spans="1:27" ht="15" customHeight="1" x14ac:dyDescent="0.25">
      <c r="A217" s="94">
        <v>216</v>
      </c>
      <c r="B217" s="205">
        <v>3672</v>
      </c>
      <c r="C217" s="206" t="s">
        <v>2202</v>
      </c>
      <c r="D217" s="207" t="s">
        <v>9872</v>
      </c>
      <c r="E217" s="101" t="s">
        <v>17133</v>
      </c>
      <c r="F217" s="96">
        <v>37288</v>
      </c>
      <c r="G217" s="95" t="s">
        <v>1417</v>
      </c>
      <c r="H217" s="95" t="s">
        <v>1529</v>
      </c>
      <c r="I217" s="97">
        <v>1977</v>
      </c>
      <c r="J217" s="98" t="s">
        <v>596</v>
      </c>
      <c r="K217" s="97">
        <v>2074</v>
      </c>
      <c r="L217" s="99" t="s">
        <v>15201</v>
      </c>
      <c r="M217" s="102" t="s">
        <v>6508</v>
      </c>
      <c r="N217" s="102">
        <v>12</v>
      </c>
      <c r="O217" s="102" t="s">
        <v>17131</v>
      </c>
      <c r="P217" s="13" t="s">
        <v>12939</v>
      </c>
      <c r="Q217" s="19"/>
      <c r="R217" s="27" t="s">
        <v>7834</v>
      </c>
      <c r="S217" s="28" t="e">
        <f t="shared" si="8"/>
        <v>#VALUE!</v>
      </c>
      <c r="W217" s="58"/>
      <c r="X217" s="58"/>
      <c r="Y217" s="63"/>
    </row>
    <row r="218" spans="1:27" ht="15" customHeight="1" x14ac:dyDescent="0.25">
      <c r="A218" s="94">
        <v>217</v>
      </c>
      <c r="B218" s="205">
        <v>2242</v>
      </c>
      <c r="C218" s="206" t="s">
        <v>1846</v>
      </c>
      <c r="D218" s="207" t="s">
        <v>1846</v>
      </c>
      <c r="E218" s="101" t="s">
        <v>2407</v>
      </c>
      <c r="F218" s="96">
        <v>36020</v>
      </c>
      <c r="G218" s="95" t="s">
        <v>2408</v>
      </c>
      <c r="H218" s="95" t="s">
        <v>2056</v>
      </c>
      <c r="J218" s="98" t="s">
        <v>596</v>
      </c>
      <c r="K218" s="97">
        <v>6262</v>
      </c>
      <c r="L218" s="99" t="s">
        <v>15201</v>
      </c>
      <c r="M218" s="102" t="s">
        <v>6508</v>
      </c>
      <c r="N218" s="102">
        <v>12</v>
      </c>
      <c r="O218" s="102" t="s">
        <v>17122</v>
      </c>
      <c r="P218" s="13" t="s">
        <v>17123</v>
      </c>
      <c r="Q218" s="19"/>
      <c r="R218" s="26" t="s">
        <v>7834</v>
      </c>
      <c r="S218" s="28" t="e">
        <f t="shared" si="8"/>
        <v>#VALUE!</v>
      </c>
      <c r="U218" s="34"/>
      <c r="W218" s="58"/>
      <c r="X218" s="58"/>
      <c r="Y218" s="63"/>
      <c r="Z218" s="73"/>
    </row>
    <row r="219" spans="1:27" ht="15" customHeight="1" x14ac:dyDescent="0.25">
      <c r="A219" s="94">
        <v>218</v>
      </c>
      <c r="B219" s="205">
        <v>2276</v>
      </c>
      <c r="C219" s="206" t="s">
        <v>241</v>
      </c>
      <c r="D219" s="207" t="s">
        <v>2409</v>
      </c>
      <c r="E219" s="101" t="s">
        <v>9870</v>
      </c>
      <c r="F219" s="96">
        <v>36025</v>
      </c>
      <c r="G219" s="95" t="s">
        <v>940</v>
      </c>
      <c r="H219" s="95" t="s">
        <v>2056</v>
      </c>
      <c r="I219" s="97">
        <v>1976</v>
      </c>
      <c r="J219" s="97" t="s">
        <v>1322</v>
      </c>
      <c r="K219" s="97">
        <v>2058</v>
      </c>
      <c r="L219" s="99" t="s">
        <v>15201</v>
      </c>
      <c r="M219" s="104">
        <v>621381</v>
      </c>
      <c r="N219" s="10">
        <v>12</v>
      </c>
      <c r="O219" s="102" t="s">
        <v>17138</v>
      </c>
      <c r="P219" s="13" t="s">
        <v>17165</v>
      </c>
      <c r="Q219" s="19"/>
      <c r="R219" s="26" t="s">
        <v>7834</v>
      </c>
      <c r="S219" s="28" t="e">
        <f t="shared" si="8"/>
        <v>#VALUE!</v>
      </c>
      <c r="U219" s="26"/>
      <c r="W219" s="58"/>
      <c r="X219" s="58"/>
      <c r="Y219" s="63"/>
    </row>
    <row r="220" spans="1:27" ht="15" customHeight="1" x14ac:dyDescent="0.25">
      <c r="A220" s="94">
        <v>219</v>
      </c>
      <c r="B220" s="205">
        <v>2278</v>
      </c>
      <c r="C220" s="206" t="s">
        <v>241</v>
      </c>
      <c r="D220" s="207" t="s">
        <v>2409</v>
      </c>
      <c r="E220" s="101" t="s">
        <v>2309</v>
      </c>
      <c r="F220" s="96">
        <v>36025</v>
      </c>
      <c r="G220" s="95" t="s">
        <v>940</v>
      </c>
      <c r="H220" s="95" t="s">
        <v>2056</v>
      </c>
      <c r="I220" s="97">
        <v>1976</v>
      </c>
      <c r="J220" s="97" t="s">
        <v>596</v>
      </c>
      <c r="K220" s="97">
        <v>2057</v>
      </c>
      <c r="L220" s="99" t="s">
        <v>15201</v>
      </c>
      <c r="M220" s="102" t="s">
        <v>6508</v>
      </c>
      <c r="N220" s="102">
        <v>12</v>
      </c>
      <c r="O220" s="102" t="s">
        <v>17138</v>
      </c>
      <c r="P220" s="13" t="s">
        <v>2312</v>
      </c>
      <c r="Q220" s="19"/>
      <c r="R220" s="26" t="s">
        <v>7834</v>
      </c>
      <c r="S220" s="28" t="e">
        <f t="shared" si="8"/>
        <v>#VALUE!</v>
      </c>
      <c r="U220" s="26"/>
      <c r="W220" s="58"/>
      <c r="X220" s="58"/>
      <c r="Y220" s="63"/>
    </row>
    <row r="221" spans="1:27" ht="15" customHeight="1" x14ac:dyDescent="0.25">
      <c r="A221" s="94">
        <v>220</v>
      </c>
      <c r="B221" s="205">
        <v>2221</v>
      </c>
      <c r="C221" s="206" t="s">
        <v>1052</v>
      </c>
      <c r="D221" s="207" t="s">
        <v>2310</v>
      </c>
      <c r="E221" s="101" t="s">
        <v>2311</v>
      </c>
      <c r="F221" s="96">
        <v>36019</v>
      </c>
      <c r="G221" s="95" t="s">
        <v>3785</v>
      </c>
      <c r="H221" s="95" t="s">
        <v>3786</v>
      </c>
      <c r="J221" s="97" t="s">
        <v>1322</v>
      </c>
      <c r="K221" s="97">
        <v>2068</v>
      </c>
      <c r="L221" s="99" t="s">
        <v>15201</v>
      </c>
      <c r="M221" s="102" t="s">
        <v>6565</v>
      </c>
      <c r="N221" s="10">
        <v>11</v>
      </c>
      <c r="O221" s="102" t="s">
        <v>17033</v>
      </c>
      <c r="P221" s="13" t="s">
        <v>711</v>
      </c>
      <c r="Q221" s="19"/>
      <c r="R221" s="26" t="s">
        <v>7834</v>
      </c>
      <c r="S221" s="28" t="e">
        <f t="shared" si="8"/>
        <v>#VALUE!</v>
      </c>
      <c r="U221" s="26"/>
      <c r="W221" s="58"/>
      <c r="X221" s="58"/>
      <c r="Y221" s="63"/>
    </row>
    <row r="222" spans="1:27" ht="15" customHeight="1" x14ac:dyDescent="0.25">
      <c r="A222" s="94">
        <v>221</v>
      </c>
      <c r="B222" s="205">
        <v>1631</v>
      </c>
      <c r="C222" s="206"/>
      <c r="D222" s="207"/>
      <c r="E222" s="101" t="s">
        <v>531</v>
      </c>
      <c r="F222" s="96">
        <v>35317</v>
      </c>
      <c r="G222" s="95" t="s">
        <v>3787</v>
      </c>
      <c r="H222" s="95" t="s">
        <v>2056</v>
      </c>
      <c r="I222" s="97">
        <v>1965</v>
      </c>
      <c r="J222" s="98" t="s">
        <v>596</v>
      </c>
      <c r="K222" s="97">
        <v>2063</v>
      </c>
      <c r="L222" s="99" t="s">
        <v>15201</v>
      </c>
      <c r="M222" s="102" t="s">
        <v>6508</v>
      </c>
      <c r="N222" s="102">
        <v>12</v>
      </c>
      <c r="O222" s="102" t="s">
        <v>17127</v>
      </c>
      <c r="P222" s="13" t="s">
        <v>2312</v>
      </c>
      <c r="Q222" s="19"/>
      <c r="R222" s="26" t="s">
        <v>7834</v>
      </c>
      <c r="S222" s="28" t="e">
        <f t="shared" si="8"/>
        <v>#VALUE!</v>
      </c>
      <c r="U222" s="26"/>
      <c r="W222" s="58"/>
      <c r="X222" s="58"/>
      <c r="Y222" s="63"/>
    </row>
    <row r="223" spans="1:27" ht="15" customHeight="1" x14ac:dyDescent="0.25">
      <c r="A223" s="94">
        <v>222</v>
      </c>
      <c r="B223" s="205">
        <v>3494</v>
      </c>
      <c r="C223" s="206" t="s">
        <v>1053</v>
      </c>
      <c r="D223" s="207" t="s">
        <v>2797</v>
      </c>
      <c r="E223" s="101" t="s">
        <v>1044</v>
      </c>
      <c r="F223" s="96">
        <v>36929</v>
      </c>
      <c r="G223" s="95" t="s">
        <v>132</v>
      </c>
      <c r="H223" s="95" t="s">
        <v>2056</v>
      </c>
      <c r="I223" s="97">
        <v>1985</v>
      </c>
      <c r="J223" s="98" t="s">
        <v>596</v>
      </c>
      <c r="K223" s="97">
        <v>2250</v>
      </c>
      <c r="L223" s="99" t="s">
        <v>15201</v>
      </c>
      <c r="M223" s="102" t="s">
        <v>6508</v>
      </c>
      <c r="N223" s="102">
        <v>12</v>
      </c>
      <c r="O223" s="102" t="s">
        <v>7825</v>
      </c>
      <c r="P223" s="13" t="s">
        <v>1044</v>
      </c>
      <c r="Q223" s="19"/>
      <c r="R223" s="26" t="s">
        <v>7834</v>
      </c>
      <c r="S223" s="28" t="e">
        <f t="shared" si="8"/>
        <v>#VALUE!</v>
      </c>
      <c r="U223" s="26"/>
      <c r="W223" s="58"/>
      <c r="X223" s="58"/>
      <c r="Y223" s="63"/>
    </row>
    <row r="224" spans="1:27" ht="15" customHeight="1" x14ac:dyDescent="0.25">
      <c r="A224" s="94">
        <v>223</v>
      </c>
      <c r="B224" s="205">
        <v>1612</v>
      </c>
      <c r="C224" s="206" t="s">
        <v>2774</v>
      </c>
      <c r="D224" s="207" t="s">
        <v>3788</v>
      </c>
      <c r="E224" s="101" t="s">
        <v>2312</v>
      </c>
      <c r="F224" s="96">
        <v>35317</v>
      </c>
      <c r="G224" s="95" t="s">
        <v>3229</v>
      </c>
      <c r="H224" s="95" t="s">
        <v>1529</v>
      </c>
      <c r="J224" s="98" t="s">
        <v>596</v>
      </c>
      <c r="K224" s="97">
        <v>2061</v>
      </c>
      <c r="L224" s="99" t="s">
        <v>15201</v>
      </c>
      <c r="M224" s="102" t="s">
        <v>6508</v>
      </c>
      <c r="N224" s="102">
        <v>12</v>
      </c>
      <c r="O224" s="102" t="s">
        <v>17126</v>
      </c>
      <c r="P224" s="13" t="s">
        <v>2312</v>
      </c>
      <c r="Q224" s="19"/>
      <c r="R224" s="26" t="s">
        <v>7834</v>
      </c>
      <c r="S224" s="28" t="e">
        <f t="shared" si="8"/>
        <v>#VALUE!</v>
      </c>
      <c r="U224" s="26"/>
      <c r="W224" s="58"/>
      <c r="X224" s="58"/>
      <c r="Y224" s="63"/>
    </row>
    <row r="225" spans="1:26" ht="15" customHeight="1" x14ac:dyDescent="0.25">
      <c r="A225" s="103">
        <v>224</v>
      </c>
      <c r="B225" s="205">
        <v>2651</v>
      </c>
      <c r="C225" s="206" t="s">
        <v>3268</v>
      </c>
      <c r="D225" s="207" t="s">
        <v>2313</v>
      </c>
      <c r="E225" s="101" t="s">
        <v>1341</v>
      </c>
      <c r="F225" s="96">
        <v>36325</v>
      </c>
      <c r="G225" s="95" t="s">
        <v>2084</v>
      </c>
      <c r="H225" s="95" t="s">
        <v>2056</v>
      </c>
      <c r="I225" s="97">
        <v>1999</v>
      </c>
      <c r="K225" s="97">
        <v>2067</v>
      </c>
      <c r="L225" s="99"/>
      <c r="Q225" s="203" t="s">
        <v>14300</v>
      </c>
      <c r="R225" s="26" t="s">
        <v>7834</v>
      </c>
      <c r="S225" s="28" t="e">
        <f t="shared" si="8"/>
        <v>#VALUE!</v>
      </c>
      <c r="U225" s="26"/>
      <c r="W225" s="58"/>
      <c r="X225" s="58"/>
      <c r="Y225" s="63"/>
    </row>
    <row r="226" spans="1:26" ht="15" customHeight="1" x14ac:dyDescent="0.25">
      <c r="A226" s="103">
        <v>225</v>
      </c>
      <c r="B226" s="205">
        <v>2652</v>
      </c>
      <c r="C226" s="206" t="s">
        <v>3268</v>
      </c>
      <c r="D226" s="207" t="s">
        <v>2313</v>
      </c>
      <c r="E226" s="101" t="s">
        <v>2039</v>
      </c>
      <c r="F226" s="96">
        <v>36325</v>
      </c>
      <c r="G226" s="95" t="s">
        <v>2084</v>
      </c>
      <c r="H226" s="95" t="s">
        <v>2056</v>
      </c>
      <c r="I226" s="97">
        <v>1999</v>
      </c>
      <c r="K226" s="97">
        <v>2066</v>
      </c>
      <c r="L226" s="99"/>
      <c r="Q226" s="203" t="s">
        <v>14300</v>
      </c>
      <c r="R226" s="26" t="s">
        <v>7834</v>
      </c>
      <c r="S226" s="28" t="e">
        <f t="shared" si="8"/>
        <v>#VALUE!</v>
      </c>
      <c r="U226" s="26"/>
      <c r="W226" s="58"/>
      <c r="X226" s="58"/>
      <c r="Y226" s="63"/>
    </row>
    <row r="227" spans="1:26" ht="15" customHeight="1" x14ac:dyDescent="0.25">
      <c r="A227" s="94">
        <v>226</v>
      </c>
      <c r="B227" s="205"/>
      <c r="C227" s="206" t="s">
        <v>2014</v>
      </c>
      <c r="D227" s="207" t="s">
        <v>2014</v>
      </c>
      <c r="E227" s="101" t="s">
        <v>16888</v>
      </c>
      <c r="F227" s="96">
        <v>44573</v>
      </c>
      <c r="G227" s="95" t="s">
        <v>1426</v>
      </c>
      <c r="H227" s="95" t="s">
        <v>2056</v>
      </c>
      <c r="I227" s="97">
        <v>2001</v>
      </c>
      <c r="J227" s="97" t="s">
        <v>596</v>
      </c>
      <c r="L227" s="99" t="s">
        <v>1038</v>
      </c>
      <c r="M227" s="102">
        <v>184</v>
      </c>
      <c r="N227" s="102">
        <v>1</v>
      </c>
      <c r="O227" s="102" t="s">
        <v>13793</v>
      </c>
      <c r="P227" s="13" t="s">
        <v>16889</v>
      </c>
      <c r="Q227" s="19"/>
      <c r="R227" s="26" t="s">
        <v>7834</v>
      </c>
      <c r="S227" s="28" t="e">
        <f t="shared" si="8"/>
        <v>#VALUE!</v>
      </c>
      <c r="U227" s="26"/>
      <c r="W227" s="58"/>
      <c r="X227" s="58"/>
      <c r="Y227" s="63"/>
    </row>
    <row r="228" spans="1:26" ht="15" customHeight="1" x14ac:dyDescent="0.25">
      <c r="A228" s="103">
        <v>227</v>
      </c>
      <c r="B228" s="205">
        <v>2653</v>
      </c>
      <c r="C228" s="206" t="s">
        <v>3268</v>
      </c>
      <c r="D228" s="207" t="s">
        <v>2313</v>
      </c>
      <c r="E228" s="101" t="s">
        <v>2314</v>
      </c>
      <c r="F228" s="96">
        <v>36325</v>
      </c>
      <c r="G228" s="95" t="s">
        <v>2084</v>
      </c>
      <c r="H228" s="95" t="s">
        <v>2056</v>
      </c>
      <c r="I228" s="97">
        <v>1999</v>
      </c>
      <c r="K228" s="97">
        <v>2065</v>
      </c>
      <c r="L228" s="99"/>
      <c r="Q228" s="203" t="s">
        <v>14300</v>
      </c>
      <c r="R228" s="26" t="s">
        <v>7834</v>
      </c>
      <c r="S228" s="28" t="e">
        <f t="shared" si="8"/>
        <v>#VALUE!</v>
      </c>
      <c r="U228" s="26"/>
      <c r="W228" s="58"/>
      <c r="X228" s="58"/>
      <c r="Y228" s="63"/>
    </row>
    <row r="229" spans="1:26" ht="15" customHeight="1" x14ac:dyDescent="0.25">
      <c r="A229" s="94">
        <v>228</v>
      </c>
      <c r="B229" s="205"/>
      <c r="C229" s="206" t="s">
        <v>605</v>
      </c>
      <c r="D229" s="207" t="s">
        <v>1542</v>
      </c>
      <c r="E229" s="101" t="s">
        <v>10037</v>
      </c>
      <c r="F229" s="96">
        <v>42682</v>
      </c>
      <c r="G229" s="95" t="s">
        <v>3133</v>
      </c>
      <c r="H229" s="95" t="s">
        <v>2056</v>
      </c>
      <c r="I229" s="97">
        <v>1976</v>
      </c>
      <c r="J229" s="97" t="s">
        <v>1322</v>
      </c>
      <c r="K229" s="97">
        <v>6237</v>
      </c>
      <c r="L229" s="99" t="s">
        <v>15201</v>
      </c>
      <c r="M229" s="102" t="s">
        <v>10948</v>
      </c>
      <c r="N229" s="102">
        <v>12</v>
      </c>
      <c r="O229" s="102" t="s">
        <v>17092</v>
      </c>
      <c r="P229" s="13" t="s">
        <v>13962</v>
      </c>
      <c r="Q229" s="19"/>
      <c r="R229" s="26" t="s">
        <v>7834</v>
      </c>
      <c r="S229" s="28" t="e">
        <f t="shared" si="8"/>
        <v>#VALUE!</v>
      </c>
      <c r="U229" s="26"/>
      <c r="W229" s="58"/>
      <c r="X229" s="58"/>
      <c r="Y229" s="63"/>
    </row>
    <row r="230" spans="1:26" ht="15" customHeight="1" x14ac:dyDescent="0.25">
      <c r="A230" s="94">
        <v>229</v>
      </c>
      <c r="B230" s="205">
        <v>3398</v>
      </c>
      <c r="C230" s="206" t="s">
        <v>226</v>
      </c>
      <c r="D230" s="207" t="s">
        <v>173</v>
      </c>
      <c r="E230" s="101" t="s">
        <v>2312</v>
      </c>
      <c r="F230" s="96">
        <v>36719</v>
      </c>
      <c r="G230" s="95" t="s">
        <v>132</v>
      </c>
      <c r="H230" s="95" t="s">
        <v>2056</v>
      </c>
      <c r="I230" s="97">
        <v>1992</v>
      </c>
      <c r="J230" s="98" t="s">
        <v>596</v>
      </c>
      <c r="K230" s="97">
        <v>2056</v>
      </c>
      <c r="L230" s="99" t="s">
        <v>15201</v>
      </c>
      <c r="M230" s="104">
        <v>621381</v>
      </c>
      <c r="N230" s="10">
        <v>12</v>
      </c>
      <c r="O230" s="102" t="s">
        <v>17148</v>
      </c>
      <c r="P230" s="13" t="s">
        <v>12950</v>
      </c>
      <c r="Q230" s="19"/>
      <c r="R230" s="26" t="s">
        <v>7834</v>
      </c>
      <c r="S230" s="28" t="e">
        <f t="shared" si="8"/>
        <v>#VALUE!</v>
      </c>
      <c r="U230" s="26"/>
      <c r="W230" s="58"/>
      <c r="X230" s="58"/>
      <c r="Y230" s="63"/>
    </row>
    <row r="231" spans="1:26" ht="15" customHeight="1" x14ac:dyDescent="0.25">
      <c r="A231" s="94">
        <v>230</v>
      </c>
      <c r="B231" s="205">
        <v>1873</v>
      </c>
      <c r="C231" s="206" t="s">
        <v>607</v>
      </c>
      <c r="D231" s="207" t="s">
        <v>3539</v>
      </c>
      <c r="E231" s="101" t="s">
        <v>1342</v>
      </c>
      <c r="F231" s="96">
        <v>35622</v>
      </c>
      <c r="G231" s="95" t="s">
        <v>3550</v>
      </c>
      <c r="H231" s="95" t="s">
        <v>1529</v>
      </c>
      <c r="I231" s="97">
        <v>1978</v>
      </c>
      <c r="J231" s="98" t="s">
        <v>596</v>
      </c>
      <c r="K231" s="97">
        <v>2051</v>
      </c>
      <c r="L231" s="99" t="s">
        <v>15201</v>
      </c>
      <c r="M231" s="102" t="s">
        <v>6508</v>
      </c>
      <c r="N231" s="102">
        <v>12</v>
      </c>
      <c r="O231" s="102" t="s">
        <v>17124</v>
      </c>
      <c r="P231" s="13" t="s">
        <v>2312</v>
      </c>
      <c r="Q231" s="19"/>
      <c r="R231" s="26" t="s">
        <v>7834</v>
      </c>
      <c r="S231" s="28" t="e">
        <f t="shared" si="8"/>
        <v>#VALUE!</v>
      </c>
      <c r="U231" s="76"/>
      <c r="W231" s="58"/>
      <c r="X231" s="58"/>
      <c r="Y231" s="63"/>
    </row>
    <row r="232" spans="1:26" ht="15" customHeight="1" x14ac:dyDescent="0.25">
      <c r="A232" s="94">
        <v>231</v>
      </c>
      <c r="B232" s="205">
        <v>4235</v>
      </c>
      <c r="C232" s="206" t="s">
        <v>606</v>
      </c>
      <c r="D232" s="207" t="s">
        <v>127</v>
      </c>
      <c r="E232" s="101" t="s">
        <v>10030</v>
      </c>
      <c r="F232" s="96">
        <v>38092</v>
      </c>
      <c r="G232" s="95" t="s">
        <v>132</v>
      </c>
      <c r="H232" s="95" t="s">
        <v>2023</v>
      </c>
      <c r="I232" s="97">
        <v>2003</v>
      </c>
      <c r="J232" s="97" t="s">
        <v>1322</v>
      </c>
      <c r="K232" s="97">
        <v>2072</v>
      </c>
      <c r="L232" s="99" t="s">
        <v>15201</v>
      </c>
      <c r="M232" s="104">
        <v>621381</v>
      </c>
      <c r="N232" s="10">
        <v>12</v>
      </c>
      <c r="O232" s="102" t="s">
        <v>17150</v>
      </c>
      <c r="P232" s="13" t="s">
        <v>17149</v>
      </c>
      <c r="Q232" s="19"/>
      <c r="R232" s="26" t="s">
        <v>7834</v>
      </c>
      <c r="S232" s="28" t="e">
        <f t="shared" si="8"/>
        <v>#VALUE!</v>
      </c>
      <c r="U232" s="26"/>
      <c r="W232" s="58"/>
      <c r="X232" s="58"/>
      <c r="Y232" s="63"/>
    </row>
    <row r="233" spans="1:26" ht="15" customHeight="1" x14ac:dyDescent="0.25">
      <c r="A233" s="94">
        <v>232</v>
      </c>
      <c r="B233" s="205">
        <v>3656</v>
      </c>
      <c r="C233" s="206" t="s">
        <v>183</v>
      </c>
      <c r="D233" s="207" t="s">
        <v>1796</v>
      </c>
      <c r="E233" s="101" t="s">
        <v>1797</v>
      </c>
      <c r="F233" s="96">
        <v>37287</v>
      </c>
      <c r="G233" s="95" t="s">
        <v>3684</v>
      </c>
      <c r="H233" s="95" t="s">
        <v>1529</v>
      </c>
      <c r="I233" s="97">
        <v>1984</v>
      </c>
      <c r="J233" s="98" t="s">
        <v>596</v>
      </c>
      <c r="K233" s="97">
        <v>2069</v>
      </c>
      <c r="L233" s="99" t="s">
        <v>15201</v>
      </c>
      <c r="M233" s="102" t="s">
        <v>6508</v>
      </c>
      <c r="N233" s="102">
        <v>12</v>
      </c>
      <c r="O233" s="102" t="s">
        <v>17134</v>
      </c>
      <c r="P233" s="13" t="s">
        <v>2312</v>
      </c>
      <c r="Q233" s="19"/>
      <c r="R233" s="26" t="s">
        <v>7834</v>
      </c>
      <c r="S233" s="28" t="e">
        <f t="shared" si="8"/>
        <v>#VALUE!</v>
      </c>
      <c r="U233" s="26"/>
      <c r="W233" s="58"/>
      <c r="X233" s="58"/>
      <c r="Y233" s="63"/>
    </row>
    <row r="234" spans="1:26" ht="15" customHeight="1" x14ac:dyDescent="0.25">
      <c r="A234" s="94">
        <v>233</v>
      </c>
      <c r="B234" s="205">
        <v>2337</v>
      </c>
      <c r="C234" s="206" t="s">
        <v>3551</v>
      </c>
      <c r="D234" s="207" t="s">
        <v>1801</v>
      </c>
      <c r="E234" s="101" t="s">
        <v>1802</v>
      </c>
      <c r="F234" s="96">
        <v>36031</v>
      </c>
      <c r="G234" s="95" t="s">
        <v>1356</v>
      </c>
      <c r="H234" s="95" t="s">
        <v>2056</v>
      </c>
      <c r="I234" s="97">
        <v>1976</v>
      </c>
      <c r="J234" s="98" t="s">
        <v>596</v>
      </c>
      <c r="K234" s="97">
        <v>2050</v>
      </c>
      <c r="L234" s="99" t="s">
        <v>15201</v>
      </c>
      <c r="M234" s="102" t="s">
        <v>6508</v>
      </c>
      <c r="N234" s="102">
        <v>12</v>
      </c>
      <c r="O234" s="102" t="s">
        <v>17139</v>
      </c>
      <c r="P234" s="13" t="s">
        <v>2312</v>
      </c>
      <c r="Q234" s="19"/>
      <c r="R234" s="26" t="s">
        <v>7834</v>
      </c>
      <c r="S234" s="28" t="e">
        <f t="shared" si="8"/>
        <v>#VALUE!</v>
      </c>
      <c r="U234" s="26"/>
      <c r="W234" s="58"/>
      <c r="X234" s="58"/>
      <c r="Y234" s="63"/>
    </row>
    <row r="235" spans="1:26" ht="15" customHeight="1" x14ac:dyDescent="0.25">
      <c r="A235" s="94">
        <v>234</v>
      </c>
      <c r="B235" s="205">
        <v>2297</v>
      </c>
      <c r="C235" s="206" t="s">
        <v>1798</v>
      </c>
      <c r="D235" s="207" t="s">
        <v>1798</v>
      </c>
      <c r="E235" s="101" t="s">
        <v>1799</v>
      </c>
      <c r="F235" s="96">
        <v>36026</v>
      </c>
      <c r="G235" s="95" t="s">
        <v>3787</v>
      </c>
      <c r="H235" s="95" t="s">
        <v>2056</v>
      </c>
      <c r="J235" s="98" t="s">
        <v>596</v>
      </c>
      <c r="K235" s="97">
        <v>6259</v>
      </c>
      <c r="L235" s="99" t="s">
        <v>15201</v>
      </c>
      <c r="M235" s="102" t="s">
        <v>6508</v>
      </c>
      <c r="N235" s="102">
        <v>12</v>
      </c>
      <c r="O235" s="102" t="s">
        <v>17127</v>
      </c>
      <c r="P235" s="13" t="s">
        <v>2312</v>
      </c>
      <c r="Q235" s="19"/>
      <c r="R235" s="26" t="s">
        <v>7834</v>
      </c>
      <c r="S235" s="28" t="e">
        <f t="shared" si="8"/>
        <v>#VALUE!</v>
      </c>
      <c r="U235" s="26"/>
      <c r="W235" s="58"/>
      <c r="X235" s="58"/>
      <c r="Y235" s="63"/>
    </row>
    <row r="236" spans="1:26" ht="15" customHeight="1" x14ac:dyDescent="0.25">
      <c r="A236" s="94">
        <v>235</v>
      </c>
      <c r="B236" s="205">
        <v>1877</v>
      </c>
      <c r="C236" s="206" t="s">
        <v>241</v>
      </c>
      <c r="D236" s="207" t="s">
        <v>2409</v>
      </c>
      <c r="E236" s="101" t="s">
        <v>758</v>
      </c>
      <c r="F236" s="96">
        <v>35625</v>
      </c>
      <c r="G236" s="95" t="s">
        <v>940</v>
      </c>
      <c r="H236" s="95" t="s">
        <v>2056</v>
      </c>
      <c r="I236" s="97">
        <v>1980</v>
      </c>
      <c r="J236" s="98" t="s">
        <v>596</v>
      </c>
      <c r="K236" s="97">
        <v>2060</v>
      </c>
      <c r="L236" s="99" t="s">
        <v>15201</v>
      </c>
      <c r="M236" s="102" t="s">
        <v>6508</v>
      </c>
      <c r="N236" s="102">
        <v>12</v>
      </c>
      <c r="O236" s="102" t="s">
        <v>17138</v>
      </c>
      <c r="P236" s="13" t="s">
        <v>2312</v>
      </c>
      <c r="Q236" s="19"/>
      <c r="R236" s="26" t="s">
        <v>7834</v>
      </c>
      <c r="S236" s="28" t="e">
        <f t="shared" si="8"/>
        <v>#VALUE!</v>
      </c>
      <c r="U236" s="77"/>
      <c r="W236" s="58"/>
      <c r="X236" s="58"/>
      <c r="Y236" s="63"/>
      <c r="Z236" s="73"/>
    </row>
    <row r="237" spans="1:26" ht="15" customHeight="1" x14ac:dyDescent="0.25">
      <c r="A237" s="94">
        <v>236</v>
      </c>
      <c r="B237" s="205">
        <v>1872</v>
      </c>
      <c r="C237" s="206" t="s">
        <v>241</v>
      </c>
      <c r="D237" s="207" t="s">
        <v>2409</v>
      </c>
      <c r="E237" s="101" t="s">
        <v>9869</v>
      </c>
      <c r="F237" s="96">
        <v>35622</v>
      </c>
      <c r="G237" s="95" t="s">
        <v>940</v>
      </c>
      <c r="H237" s="95" t="s">
        <v>2056</v>
      </c>
      <c r="I237" s="97">
        <v>1980</v>
      </c>
      <c r="J237" s="97" t="s">
        <v>1322</v>
      </c>
      <c r="K237" s="97">
        <v>2059</v>
      </c>
      <c r="L237" s="99" t="s">
        <v>15201</v>
      </c>
      <c r="M237" s="102" t="s">
        <v>6508</v>
      </c>
      <c r="N237" s="102">
        <v>12</v>
      </c>
      <c r="O237" s="102" t="s">
        <v>17138</v>
      </c>
      <c r="P237" s="13" t="s">
        <v>2312</v>
      </c>
      <c r="Q237" s="19"/>
      <c r="R237" s="26" t="s">
        <v>7834</v>
      </c>
      <c r="S237" s="28" t="e">
        <f t="shared" si="8"/>
        <v>#VALUE!</v>
      </c>
      <c r="U237" s="77"/>
      <c r="W237" s="58"/>
      <c r="Y237" s="63"/>
    </row>
    <row r="238" spans="1:26" ht="15" customHeight="1" x14ac:dyDescent="0.25">
      <c r="A238" s="94">
        <v>237</v>
      </c>
      <c r="B238" s="205">
        <v>4368</v>
      </c>
      <c r="C238" s="206" t="s">
        <v>1800</v>
      </c>
      <c r="D238" s="207" t="s">
        <v>529</v>
      </c>
      <c r="E238" s="101" t="s">
        <v>10946</v>
      </c>
      <c r="F238" s="96">
        <v>38113</v>
      </c>
      <c r="G238" s="95" t="s">
        <v>519</v>
      </c>
      <c r="H238" s="95" t="s">
        <v>2056</v>
      </c>
      <c r="I238" s="97">
        <v>1997</v>
      </c>
      <c r="J238" s="97" t="s">
        <v>1322</v>
      </c>
      <c r="K238" s="97">
        <v>2049</v>
      </c>
      <c r="L238" s="99" t="s">
        <v>15201</v>
      </c>
      <c r="M238" s="104">
        <v>621381</v>
      </c>
      <c r="N238" s="10">
        <v>12</v>
      </c>
      <c r="O238" s="102" t="s">
        <v>17160</v>
      </c>
      <c r="P238" s="13" t="s">
        <v>17161</v>
      </c>
      <c r="Q238" s="19"/>
      <c r="R238" s="26" t="s">
        <v>7834</v>
      </c>
      <c r="S238" s="28" t="e">
        <f t="shared" si="8"/>
        <v>#VALUE!</v>
      </c>
      <c r="U238" s="26"/>
      <c r="W238" s="58"/>
      <c r="X238" s="58"/>
      <c r="Y238" s="63"/>
    </row>
    <row r="239" spans="1:26" ht="15" customHeight="1" x14ac:dyDescent="0.25">
      <c r="A239" s="103">
        <v>238</v>
      </c>
      <c r="B239" s="205">
        <v>4367</v>
      </c>
      <c r="C239" s="206" t="s">
        <v>1800</v>
      </c>
      <c r="D239" s="207" t="s">
        <v>1321</v>
      </c>
      <c r="E239" s="101" t="s">
        <v>530</v>
      </c>
      <c r="F239" s="96">
        <v>38113</v>
      </c>
      <c r="G239" s="95" t="s">
        <v>519</v>
      </c>
      <c r="H239" s="95" t="s">
        <v>2056</v>
      </c>
      <c r="I239" s="97">
        <v>1997</v>
      </c>
      <c r="J239" s="97" t="s">
        <v>1322</v>
      </c>
      <c r="K239" s="97">
        <v>2048</v>
      </c>
      <c r="L239" s="99"/>
      <c r="Q239" s="203" t="s">
        <v>14300</v>
      </c>
      <c r="R239" s="26" t="s">
        <v>7834</v>
      </c>
      <c r="S239" s="28" t="e">
        <f t="shared" si="8"/>
        <v>#VALUE!</v>
      </c>
      <c r="U239" s="26"/>
      <c r="W239" s="58"/>
      <c r="X239" s="58"/>
      <c r="Y239" s="63"/>
    </row>
    <row r="240" spans="1:26" ht="15" customHeight="1" x14ac:dyDescent="0.25">
      <c r="A240" s="103">
        <v>239</v>
      </c>
      <c r="B240" s="205">
        <v>4658</v>
      </c>
      <c r="C240" s="206" t="s">
        <v>182</v>
      </c>
      <c r="D240" s="207" t="s">
        <v>760</v>
      </c>
      <c r="E240" s="101" t="s">
        <v>1404</v>
      </c>
      <c r="F240" s="96">
        <v>38741</v>
      </c>
      <c r="G240" s="95" t="s">
        <v>1424</v>
      </c>
      <c r="H240" s="95" t="s">
        <v>2056</v>
      </c>
      <c r="I240" s="97">
        <v>1984</v>
      </c>
      <c r="J240" s="98" t="s">
        <v>596</v>
      </c>
      <c r="K240" s="97">
        <v>2070</v>
      </c>
      <c r="L240" s="99"/>
      <c r="Q240" s="203" t="s">
        <v>14300</v>
      </c>
      <c r="R240" s="26" t="s">
        <v>7834</v>
      </c>
      <c r="S240" s="28" t="e">
        <f t="shared" si="8"/>
        <v>#VALUE!</v>
      </c>
      <c r="U240" s="26"/>
      <c r="W240" s="58"/>
      <c r="X240" s="58"/>
      <c r="Y240" s="63"/>
    </row>
    <row r="241" spans="1:27" ht="15" customHeight="1" x14ac:dyDescent="0.25">
      <c r="A241" s="103">
        <v>240</v>
      </c>
      <c r="B241" s="205">
        <v>3268</v>
      </c>
      <c r="C241" s="206" t="s">
        <v>184</v>
      </c>
      <c r="D241" s="207" t="s">
        <v>1803</v>
      </c>
      <c r="E241" s="101" t="s">
        <v>786</v>
      </c>
      <c r="F241" s="96">
        <v>36557</v>
      </c>
      <c r="G241" s="95" t="s">
        <v>1726</v>
      </c>
      <c r="H241" s="95" t="s">
        <v>2056</v>
      </c>
      <c r="I241" s="97">
        <v>1999</v>
      </c>
      <c r="J241" s="98" t="s">
        <v>596</v>
      </c>
      <c r="K241" s="97">
        <v>6264</v>
      </c>
      <c r="L241" s="99"/>
      <c r="Q241" s="203" t="s">
        <v>14300</v>
      </c>
      <c r="R241" s="26" t="s">
        <v>7834</v>
      </c>
      <c r="S241" s="28" t="e">
        <f t="shared" si="8"/>
        <v>#VALUE!</v>
      </c>
      <c r="U241" s="26"/>
      <c r="W241" s="58"/>
      <c r="X241" s="58"/>
      <c r="Y241" s="63"/>
    </row>
    <row r="242" spans="1:27" ht="15" customHeight="1" x14ac:dyDescent="0.25">
      <c r="A242" s="94">
        <v>241</v>
      </c>
      <c r="B242" s="205"/>
      <c r="C242" s="206" t="s">
        <v>17324</v>
      </c>
      <c r="D242" s="207" t="s">
        <v>15089</v>
      </c>
      <c r="E242" s="95" t="s">
        <v>17325</v>
      </c>
      <c r="F242" s="96">
        <v>44645</v>
      </c>
      <c r="G242" s="105" t="s">
        <v>4290</v>
      </c>
      <c r="H242" s="105" t="s">
        <v>1529</v>
      </c>
      <c r="I242" s="97">
        <v>2009</v>
      </c>
      <c r="J242" s="98" t="s">
        <v>596</v>
      </c>
      <c r="L242" s="106" t="s">
        <v>15084</v>
      </c>
      <c r="M242" s="102" t="s">
        <v>15085</v>
      </c>
      <c r="N242" s="102">
        <v>17</v>
      </c>
      <c r="O242" s="102" t="s">
        <v>15091</v>
      </c>
      <c r="P242" s="13" t="s">
        <v>15092</v>
      </c>
      <c r="Q242" s="19"/>
      <c r="R242" s="27" t="s">
        <v>7834</v>
      </c>
      <c r="S242" s="28" t="e">
        <f t="shared" si="8"/>
        <v>#VALUE!</v>
      </c>
      <c r="U242" s="306"/>
      <c r="W242" s="58"/>
      <c r="Y242" s="63"/>
    </row>
    <row r="243" spans="1:27" ht="15" customHeight="1" x14ac:dyDescent="0.25">
      <c r="A243" s="103">
        <v>242</v>
      </c>
      <c r="B243" s="205">
        <v>2267</v>
      </c>
      <c r="C243" s="206" t="s">
        <v>1846</v>
      </c>
      <c r="D243" s="207" t="s">
        <v>1846</v>
      </c>
      <c r="E243" s="101" t="s">
        <v>1804</v>
      </c>
      <c r="F243" s="96"/>
      <c r="G243" s="95"/>
      <c r="H243" s="95"/>
      <c r="K243" s="97">
        <v>3205</v>
      </c>
      <c r="L243" s="99"/>
      <c r="Q243" s="203" t="s">
        <v>14300</v>
      </c>
      <c r="R243" s="26" t="s">
        <v>7834</v>
      </c>
      <c r="S243" s="28" t="e">
        <f t="shared" ref="S243:S274" si="9">R243+7</f>
        <v>#VALUE!</v>
      </c>
      <c r="U243" s="26"/>
      <c r="W243" s="58"/>
      <c r="X243" s="58"/>
      <c r="Y243" s="63"/>
    </row>
    <row r="244" spans="1:27" ht="15" customHeight="1" x14ac:dyDescent="0.25">
      <c r="A244" s="103">
        <v>243</v>
      </c>
      <c r="B244" s="205">
        <v>2416</v>
      </c>
      <c r="C244" s="206" t="s">
        <v>1846</v>
      </c>
      <c r="D244" s="207" t="s">
        <v>1846</v>
      </c>
      <c r="E244" s="101" t="s">
        <v>2312</v>
      </c>
      <c r="F244" s="96">
        <v>36091</v>
      </c>
      <c r="G244" s="95"/>
      <c r="H244" s="95"/>
      <c r="K244" s="97">
        <v>3200</v>
      </c>
      <c r="L244" s="99"/>
      <c r="Q244" s="203" t="s">
        <v>14300</v>
      </c>
      <c r="R244" s="26" t="s">
        <v>7834</v>
      </c>
      <c r="S244" s="28" t="e">
        <f t="shared" si="9"/>
        <v>#VALUE!</v>
      </c>
      <c r="U244" s="26"/>
      <c r="W244" s="58"/>
      <c r="X244" s="58"/>
      <c r="Y244" s="63"/>
    </row>
    <row r="245" spans="1:27" ht="15" customHeight="1" x14ac:dyDescent="0.25">
      <c r="A245" s="94">
        <v>244</v>
      </c>
      <c r="B245" s="205"/>
      <c r="C245" s="206" t="s">
        <v>15273</v>
      </c>
      <c r="D245" s="207" t="s">
        <v>15274</v>
      </c>
      <c r="E245" s="101" t="s">
        <v>15610</v>
      </c>
      <c r="F245" s="96">
        <v>43959</v>
      </c>
      <c r="G245" s="95" t="s">
        <v>15613</v>
      </c>
      <c r="H245" s="95" t="s">
        <v>2056</v>
      </c>
      <c r="I245" s="97">
        <v>2017</v>
      </c>
      <c r="J245" s="97" t="s">
        <v>5242</v>
      </c>
      <c r="L245" s="99" t="s">
        <v>5170</v>
      </c>
      <c r="M245" s="102" t="s">
        <v>5510</v>
      </c>
      <c r="N245" s="102">
        <v>32</v>
      </c>
      <c r="O245" s="102" t="s">
        <v>15299</v>
      </c>
      <c r="P245" s="13" t="s">
        <v>708</v>
      </c>
      <c r="Q245" s="19"/>
      <c r="R245" s="26" t="s">
        <v>7834</v>
      </c>
      <c r="S245" s="28" t="e">
        <f t="shared" si="9"/>
        <v>#VALUE!</v>
      </c>
      <c r="U245" s="26"/>
      <c r="W245" s="58"/>
      <c r="X245" s="58"/>
      <c r="Y245" s="63"/>
    </row>
    <row r="246" spans="1:27" ht="15" customHeight="1" x14ac:dyDescent="0.25">
      <c r="A246" s="103">
        <v>245</v>
      </c>
      <c r="B246" s="205">
        <v>2418</v>
      </c>
      <c r="C246" s="206" t="s">
        <v>1846</v>
      </c>
      <c r="D246" s="207" t="s">
        <v>1846</v>
      </c>
      <c r="E246" s="101" t="s">
        <v>1805</v>
      </c>
      <c r="F246" s="96">
        <v>36091</v>
      </c>
      <c r="G246" s="95"/>
      <c r="H246" s="95"/>
      <c r="K246" s="97">
        <v>2054</v>
      </c>
      <c r="L246" s="99"/>
      <c r="Q246" s="203" t="s">
        <v>14300</v>
      </c>
      <c r="R246" s="26" t="s">
        <v>7834</v>
      </c>
      <c r="S246" s="28" t="e">
        <f t="shared" si="9"/>
        <v>#VALUE!</v>
      </c>
      <c r="U246" s="26"/>
      <c r="W246" s="58"/>
      <c r="X246" s="58"/>
      <c r="Y246" s="63"/>
    </row>
    <row r="247" spans="1:27" ht="15" customHeight="1" x14ac:dyDescent="0.25">
      <c r="A247" s="94">
        <v>246</v>
      </c>
      <c r="B247" s="205"/>
      <c r="C247" s="206" t="s">
        <v>2681</v>
      </c>
      <c r="D247" s="207" t="s">
        <v>2691</v>
      </c>
      <c r="E247" s="101" t="s">
        <v>17771</v>
      </c>
      <c r="F247" s="96">
        <v>44851</v>
      </c>
      <c r="G247" s="95" t="s">
        <v>1323</v>
      </c>
      <c r="H247" s="95" t="s">
        <v>2056</v>
      </c>
      <c r="I247" s="97">
        <v>1995</v>
      </c>
      <c r="J247" s="97" t="s">
        <v>596</v>
      </c>
      <c r="L247" s="99" t="s">
        <v>15547</v>
      </c>
      <c r="M247" s="102" t="s">
        <v>5499</v>
      </c>
      <c r="N247" s="10">
        <v>29</v>
      </c>
      <c r="O247" s="102" t="s">
        <v>17772</v>
      </c>
      <c r="P247" s="13" t="s">
        <v>16821</v>
      </c>
      <c r="Q247" s="19"/>
      <c r="R247" s="26" t="s">
        <v>7834</v>
      </c>
      <c r="S247" s="28" t="e">
        <f t="shared" si="9"/>
        <v>#VALUE!</v>
      </c>
      <c r="U247" s="467"/>
      <c r="W247" s="58"/>
      <c r="Y247" s="63"/>
      <c r="Z247" s="73"/>
    </row>
    <row r="248" spans="1:27" ht="15" customHeight="1" x14ac:dyDescent="0.25">
      <c r="A248" s="94">
        <v>247</v>
      </c>
      <c r="B248" s="205">
        <v>3634</v>
      </c>
      <c r="C248" s="206" t="s">
        <v>3268</v>
      </c>
      <c r="D248" s="207" t="s">
        <v>2313</v>
      </c>
      <c r="E248" s="101" t="s">
        <v>10414</v>
      </c>
      <c r="F248" s="96">
        <v>37203</v>
      </c>
      <c r="G248" s="95" t="s">
        <v>2084</v>
      </c>
      <c r="H248" s="95" t="s">
        <v>2056</v>
      </c>
      <c r="J248" s="98" t="s">
        <v>596</v>
      </c>
      <c r="K248" s="97">
        <v>6278</v>
      </c>
      <c r="L248" s="99" t="s">
        <v>15201</v>
      </c>
      <c r="M248" s="104">
        <v>621381</v>
      </c>
      <c r="N248" s="10">
        <v>12</v>
      </c>
      <c r="O248" s="102" t="s">
        <v>15155</v>
      </c>
      <c r="P248" s="13" t="s">
        <v>12949</v>
      </c>
      <c r="Q248" s="19"/>
      <c r="R248" s="26" t="s">
        <v>7834</v>
      </c>
      <c r="S248" s="28" t="e">
        <f t="shared" si="9"/>
        <v>#VALUE!</v>
      </c>
      <c r="U248" s="26"/>
      <c r="W248" s="58"/>
      <c r="X248" s="58"/>
      <c r="Y248" s="63"/>
    </row>
    <row r="249" spans="1:27" ht="15" customHeight="1" x14ac:dyDescent="0.25">
      <c r="A249" s="94">
        <v>248</v>
      </c>
      <c r="B249" s="205">
        <v>2301</v>
      </c>
      <c r="C249" s="206" t="s">
        <v>186</v>
      </c>
      <c r="D249" s="207" t="s">
        <v>3135</v>
      </c>
      <c r="E249" s="101" t="s">
        <v>11299</v>
      </c>
      <c r="F249" s="96">
        <v>36026</v>
      </c>
      <c r="G249" s="95" t="s">
        <v>969</v>
      </c>
      <c r="H249" s="95" t="s">
        <v>2056</v>
      </c>
      <c r="I249" s="97">
        <v>1979</v>
      </c>
      <c r="J249" s="98" t="s">
        <v>596</v>
      </c>
      <c r="K249" s="97">
        <v>2178</v>
      </c>
      <c r="L249" s="99" t="s">
        <v>15201</v>
      </c>
      <c r="M249" s="102" t="s">
        <v>11275</v>
      </c>
      <c r="O249" s="102" t="s">
        <v>17187</v>
      </c>
      <c r="P249" s="13" t="s">
        <v>12452</v>
      </c>
      <c r="Q249" s="186"/>
      <c r="R249" s="26" t="s">
        <v>7834</v>
      </c>
      <c r="S249" s="28" t="e">
        <f t="shared" si="9"/>
        <v>#VALUE!</v>
      </c>
      <c r="T249" s="75"/>
      <c r="U249" s="181"/>
      <c r="W249" s="58"/>
      <c r="X249" s="58"/>
      <c r="Y249" s="164"/>
      <c r="Z249" s="90"/>
      <c r="AA249" s="164"/>
    </row>
    <row r="250" spans="1:27" ht="15" customHeight="1" x14ac:dyDescent="0.25">
      <c r="A250" s="94">
        <v>249</v>
      </c>
      <c r="B250" s="205">
        <v>3635</v>
      </c>
      <c r="C250" s="206" t="s">
        <v>3268</v>
      </c>
      <c r="D250" s="207" t="s">
        <v>2313</v>
      </c>
      <c r="E250" s="101" t="s">
        <v>761</v>
      </c>
      <c r="F250" s="96">
        <v>37203</v>
      </c>
      <c r="G250" s="95" t="s">
        <v>2084</v>
      </c>
      <c r="H250" s="95" t="s">
        <v>2056</v>
      </c>
      <c r="J250" s="98" t="s">
        <v>596</v>
      </c>
      <c r="K250" s="97">
        <v>6274</v>
      </c>
      <c r="L250" s="99" t="s">
        <v>15201</v>
      </c>
      <c r="M250" s="104">
        <v>621381</v>
      </c>
      <c r="N250" s="10">
        <v>12</v>
      </c>
      <c r="O250" s="102" t="s">
        <v>15155</v>
      </c>
      <c r="P250" s="13" t="s">
        <v>12949</v>
      </c>
      <c r="Q250" s="19"/>
      <c r="R250" s="26" t="s">
        <v>7834</v>
      </c>
      <c r="S250" s="28" t="e">
        <f t="shared" si="9"/>
        <v>#VALUE!</v>
      </c>
      <c r="U250" s="26"/>
      <c r="W250" s="58"/>
      <c r="X250" s="58"/>
      <c r="Y250" s="63"/>
    </row>
    <row r="251" spans="1:27" ht="15" customHeight="1" x14ac:dyDescent="0.25">
      <c r="A251" s="94">
        <v>250</v>
      </c>
      <c r="B251" s="205">
        <v>3633</v>
      </c>
      <c r="C251" s="206" t="s">
        <v>3268</v>
      </c>
      <c r="D251" s="207" t="s">
        <v>2313</v>
      </c>
      <c r="E251" s="101" t="s">
        <v>762</v>
      </c>
      <c r="F251" s="96">
        <v>37203</v>
      </c>
      <c r="G251" s="95" t="s">
        <v>2084</v>
      </c>
      <c r="H251" s="95" t="s">
        <v>2056</v>
      </c>
      <c r="I251" s="97">
        <v>1995</v>
      </c>
      <c r="J251" s="98" t="s">
        <v>596</v>
      </c>
      <c r="K251" s="97">
        <v>6277</v>
      </c>
      <c r="L251" s="99" t="s">
        <v>15201</v>
      </c>
      <c r="M251" s="104">
        <v>621381</v>
      </c>
      <c r="N251" s="10">
        <v>12</v>
      </c>
      <c r="O251" s="102" t="s">
        <v>15155</v>
      </c>
      <c r="P251" s="13" t="s">
        <v>12948</v>
      </c>
      <c r="Q251" s="19"/>
      <c r="R251" s="26" t="s">
        <v>7834</v>
      </c>
      <c r="S251" s="28" t="e">
        <f t="shared" si="9"/>
        <v>#VALUE!</v>
      </c>
      <c r="U251" s="26"/>
      <c r="W251" s="58"/>
      <c r="X251" s="58"/>
      <c r="Y251" s="63"/>
    </row>
    <row r="252" spans="1:27" ht="15" customHeight="1" x14ac:dyDescent="0.25">
      <c r="A252" s="94">
        <v>251</v>
      </c>
      <c r="B252" s="205">
        <v>3400</v>
      </c>
      <c r="C252" s="206" t="s">
        <v>187</v>
      </c>
      <c r="D252" s="207" t="s">
        <v>1806</v>
      </c>
      <c r="E252" s="101" t="s">
        <v>10394</v>
      </c>
      <c r="F252" s="96">
        <v>36719</v>
      </c>
      <c r="G252" s="95" t="s">
        <v>1051</v>
      </c>
      <c r="H252" s="95" t="s">
        <v>2056</v>
      </c>
      <c r="I252" s="97">
        <v>1986</v>
      </c>
      <c r="J252" s="98" t="s">
        <v>596</v>
      </c>
      <c r="K252" s="97">
        <v>2179</v>
      </c>
      <c r="L252" s="99" t="s">
        <v>15201</v>
      </c>
      <c r="M252" s="102" t="s">
        <v>6508</v>
      </c>
      <c r="N252" s="102">
        <v>12</v>
      </c>
      <c r="O252" s="102" t="s">
        <v>9925</v>
      </c>
      <c r="P252" s="13" t="s">
        <v>2312</v>
      </c>
      <c r="Q252" s="19"/>
      <c r="R252" s="26" t="s">
        <v>7834</v>
      </c>
      <c r="S252" s="28" t="e">
        <f t="shared" si="9"/>
        <v>#VALUE!</v>
      </c>
      <c r="U252" s="26"/>
      <c r="W252" s="58"/>
      <c r="X252" s="58"/>
      <c r="Y252" s="63"/>
    </row>
    <row r="253" spans="1:27" ht="15" customHeight="1" x14ac:dyDescent="0.25">
      <c r="A253" s="94">
        <v>252</v>
      </c>
      <c r="B253" s="205">
        <v>2330</v>
      </c>
      <c r="C253" s="206" t="s">
        <v>1051</v>
      </c>
      <c r="D253" s="207" t="s">
        <v>2408</v>
      </c>
      <c r="E253" s="101" t="s">
        <v>1807</v>
      </c>
      <c r="F253" s="96">
        <v>36031</v>
      </c>
      <c r="G253" s="95" t="s">
        <v>1051</v>
      </c>
      <c r="H253" s="95" t="s">
        <v>2056</v>
      </c>
      <c r="I253" s="97">
        <v>1983</v>
      </c>
      <c r="J253" s="98" t="s">
        <v>596</v>
      </c>
      <c r="K253" s="97">
        <v>6275</v>
      </c>
      <c r="L253" s="99" t="s">
        <v>15201</v>
      </c>
      <c r="M253" s="102" t="s">
        <v>6508</v>
      </c>
      <c r="N253" s="102">
        <v>12</v>
      </c>
      <c r="O253" s="102" t="s">
        <v>17128</v>
      </c>
      <c r="P253" s="13" t="s">
        <v>12450</v>
      </c>
      <c r="Q253" s="19"/>
      <c r="R253" s="26" t="s">
        <v>7834</v>
      </c>
      <c r="S253" s="28" t="e">
        <f t="shared" si="9"/>
        <v>#VALUE!</v>
      </c>
      <c r="U253" s="26"/>
      <c r="W253" s="58"/>
      <c r="X253" s="58"/>
      <c r="Y253" s="63"/>
    </row>
    <row r="254" spans="1:27" ht="15" customHeight="1" x14ac:dyDescent="0.25">
      <c r="A254" s="94">
        <v>253</v>
      </c>
      <c r="B254" s="205"/>
      <c r="C254" s="206" t="s">
        <v>17326</v>
      </c>
      <c r="D254" s="207" t="s">
        <v>17327</v>
      </c>
      <c r="E254" s="101" t="s">
        <v>17328</v>
      </c>
      <c r="F254" s="96">
        <v>44645</v>
      </c>
      <c r="G254" s="95" t="s">
        <v>17329</v>
      </c>
      <c r="H254" s="95" t="s">
        <v>2056</v>
      </c>
      <c r="I254" s="97">
        <v>1999</v>
      </c>
      <c r="J254" s="98" t="s">
        <v>596</v>
      </c>
      <c r="L254" s="99" t="s">
        <v>2488</v>
      </c>
      <c r="M254" s="104">
        <v>100</v>
      </c>
      <c r="N254" s="102">
        <v>1</v>
      </c>
      <c r="O254" s="102" t="s">
        <v>17394</v>
      </c>
      <c r="P254" s="13" t="s">
        <v>15031</v>
      </c>
      <c r="Q254" s="19"/>
      <c r="R254" s="26" t="s">
        <v>7834</v>
      </c>
      <c r="S254" s="28" t="e">
        <f t="shared" si="9"/>
        <v>#VALUE!</v>
      </c>
      <c r="U254" s="26"/>
      <c r="W254" s="58"/>
      <c r="X254" s="58"/>
      <c r="Y254" s="63"/>
    </row>
    <row r="255" spans="1:27" ht="15" customHeight="1" x14ac:dyDescent="0.25">
      <c r="A255" s="94">
        <v>254</v>
      </c>
      <c r="B255" s="205"/>
      <c r="C255" s="206" t="s">
        <v>1846</v>
      </c>
      <c r="D255" s="207" t="s">
        <v>1846</v>
      </c>
      <c r="E255" s="101" t="s">
        <v>11253</v>
      </c>
      <c r="F255" s="96">
        <v>42724</v>
      </c>
      <c r="G255" s="95"/>
      <c r="H255" s="95" t="s">
        <v>2056</v>
      </c>
      <c r="J255" s="97" t="s">
        <v>1322</v>
      </c>
      <c r="K255" s="97">
        <v>6273</v>
      </c>
      <c r="L255" s="99" t="s">
        <v>15201</v>
      </c>
      <c r="M255" s="104">
        <v>621381</v>
      </c>
      <c r="N255" s="10">
        <v>12</v>
      </c>
      <c r="O255" s="102" t="s">
        <v>17154</v>
      </c>
      <c r="P255" s="13" t="s">
        <v>12450</v>
      </c>
      <c r="Q255" s="19"/>
      <c r="R255" s="26" t="s">
        <v>7834</v>
      </c>
      <c r="S255" s="28" t="e">
        <f t="shared" si="9"/>
        <v>#VALUE!</v>
      </c>
      <c r="U255" s="26"/>
      <c r="W255" s="58"/>
      <c r="X255" s="58"/>
      <c r="Y255" s="63"/>
    </row>
    <row r="256" spans="1:27" ht="15" customHeight="1" x14ac:dyDescent="0.25">
      <c r="A256" s="94">
        <v>255</v>
      </c>
      <c r="B256" s="205"/>
      <c r="C256" s="206" t="s">
        <v>14421</v>
      </c>
      <c r="D256" s="207" t="s">
        <v>14422</v>
      </c>
      <c r="E256" s="101" t="s">
        <v>14423</v>
      </c>
      <c r="F256" s="96">
        <v>42724</v>
      </c>
      <c r="G256" s="95" t="s">
        <v>12117</v>
      </c>
      <c r="H256" s="95" t="s">
        <v>3465</v>
      </c>
      <c r="I256" s="97">
        <v>2008</v>
      </c>
      <c r="J256" s="98" t="s">
        <v>596</v>
      </c>
      <c r="L256" s="99" t="s">
        <v>16804</v>
      </c>
      <c r="M256" s="102" t="s">
        <v>6340</v>
      </c>
      <c r="N256" s="102">
        <v>5</v>
      </c>
      <c r="O256" s="102" t="s">
        <v>6784</v>
      </c>
      <c r="P256" s="13" t="s">
        <v>14424</v>
      </c>
      <c r="Q256" s="307" t="s">
        <v>14396</v>
      </c>
      <c r="R256" s="26" t="s">
        <v>7834</v>
      </c>
      <c r="S256" s="28" t="e">
        <f t="shared" si="9"/>
        <v>#VALUE!</v>
      </c>
      <c r="U256" s="26"/>
      <c r="W256" s="58"/>
      <c r="X256" s="58"/>
      <c r="Y256" s="63"/>
    </row>
    <row r="257" spans="1:26" ht="15" customHeight="1" x14ac:dyDescent="0.25">
      <c r="A257" s="94">
        <v>256</v>
      </c>
      <c r="B257" s="205"/>
      <c r="C257" s="206" t="s">
        <v>1846</v>
      </c>
      <c r="D257" s="207" t="s">
        <v>1846</v>
      </c>
      <c r="E257" s="101" t="s">
        <v>451</v>
      </c>
      <c r="F257" s="96">
        <v>42678</v>
      </c>
      <c r="G257" s="95"/>
      <c r="H257" s="95"/>
      <c r="J257" s="98" t="s">
        <v>596</v>
      </c>
      <c r="K257" s="97">
        <v>6255</v>
      </c>
      <c r="L257" s="99" t="s">
        <v>15201</v>
      </c>
      <c r="M257" s="102" t="s">
        <v>6508</v>
      </c>
      <c r="N257" s="102">
        <v>12</v>
      </c>
      <c r="O257" s="102" t="s">
        <v>17128</v>
      </c>
      <c r="P257" s="13" t="s">
        <v>12450</v>
      </c>
      <c r="Q257" s="19"/>
      <c r="R257" s="26" t="s">
        <v>7834</v>
      </c>
      <c r="S257" s="28" t="e">
        <f t="shared" si="9"/>
        <v>#VALUE!</v>
      </c>
      <c r="U257" s="26"/>
      <c r="W257" s="58"/>
      <c r="X257" s="58"/>
      <c r="Y257" s="63"/>
    </row>
    <row r="258" spans="1:26" ht="15" customHeight="1" x14ac:dyDescent="0.25">
      <c r="A258" s="94">
        <v>257</v>
      </c>
      <c r="B258" s="205">
        <v>1618</v>
      </c>
      <c r="C258" s="206" t="s">
        <v>911</v>
      </c>
      <c r="D258" s="207" t="s">
        <v>1809</v>
      </c>
      <c r="E258" s="101" t="s">
        <v>10039</v>
      </c>
      <c r="F258" s="96">
        <v>35317</v>
      </c>
      <c r="G258" s="95" t="s">
        <v>1969</v>
      </c>
      <c r="H258" s="95" t="s">
        <v>1885</v>
      </c>
      <c r="I258" s="97">
        <v>1988</v>
      </c>
      <c r="J258" s="98" t="s">
        <v>596</v>
      </c>
      <c r="K258" s="97">
        <v>6272</v>
      </c>
      <c r="L258" s="99" t="s">
        <v>15201</v>
      </c>
      <c r="M258" s="104">
        <v>621382</v>
      </c>
      <c r="N258" s="102">
        <v>13</v>
      </c>
      <c r="O258" s="102" t="s">
        <v>17354</v>
      </c>
      <c r="P258" s="13" t="s">
        <v>12953</v>
      </c>
      <c r="Q258" s="19"/>
      <c r="R258" s="26" t="s">
        <v>7834</v>
      </c>
      <c r="S258" s="28" t="e">
        <f t="shared" si="9"/>
        <v>#VALUE!</v>
      </c>
      <c r="U258" s="26"/>
      <c r="W258" s="58"/>
      <c r="X258" s="58"/>
      <c r="Y258" s="63"/>
    </row>
    <row r="259" spans="1:26" ht="15" customHeight="1" x14ac:dyDescent="0.25">
      <c r="A259" s="94">
        <v>258</v>
      </c>
      <c r="B259" s="205">
        <v>4191</v>
      </c>
      <c r="C259" s="206" t="s">
        <v>608</v>
      </c>
      <c r="D259" s="207" t="s">
        <v>3134</v>
      </c>
      <c r="E259" s="101" t="s">
        <v>17125</v>
      </c>
      <c r="F259" s="96">
        <v>37741</v>
      </c>
      <c r="G259" s="95" t="s">
        <v>132</v>
      </c>
      <c r="H259" s="95" t="s">
        <v>2056</v>
      </c>
      <c r="I259" s="97">
        <v>1988</v>
      </c>
      <c r="J259" s="98" t="s">
        <v>596</v>
      </c>
      <c r="K259" s="97">
        <v>2086</v>
      </c>
      <c r="L259" s="99" t="s">
        <v>15201</v>
      </c>
      <c r="M259" s="102" t="s">
        <v>6508</v>
      </c>
      <c r="N259" s="102">
        <v>12</v>
      </c>
      <c r="O259" s="102" t="s">
        <v>15986</v>
      </c>
      <c r="P259" s="13" t="s">
        <v>12867</v>
      </c>
      <c r="Q259" s="19"/>
      <c r="R259" s="26" t="s">
        <v>7834</v>
      </c>
      <c r="S259" s="28" t="e">
        <f t="shared" si="9"/>
        <v>#VALUE!</v>
      </c>
      <c r="U259" s="26"/>
      <c r="W259" s="58"/>
      <c r="X259" s="58"/>
      <c r="Y259" s="63"/>
    </row>
    <row r="260" spans="1:26" ht="15" customHeight="1" x14ac:dyDescent="0.25">
      <c r="A260" s="94">
        <v>259</v>
      </c>
      <c r="B260" s="205">
        <v>1573</v>
      </c>
      <c r="C260" s="206" t="s">
        <v>608</v>
      </c>
      <c r="D260" s="207" t="s">
        <v>3134</v>
      </c>
      <c r="E260" s="101" t="s">
        <v>9876</v>
      </c>
      <c r="F260" s="96">
        <v>35304</v>
      </c>
      <c r="G260" s="95" t="s">
        <v>132</v>
      </c>
      <c r="H260" s="95" t="s">
        <v>2056</v>
      </c>
      <c r="I260" s="97">
        <v>1995</v>
      </c>
      <c r="J260" s="97" t="s">
        <v>1322</v>
      </c>
      <c r="K260" s="97">
        <v>6276</v>
      </c>
      <c r="L260" s="99" t="s">
        <v>15201</v>
      </c>
      <c r="M260" s="102" t="s">
        <v>6508</v>
      </c>
      <c r="N260" s="102">
        <v>12</v>
      </c>
      <c r="O260" s="102" t="s">
        <v>15986</v>
      </c>
      <c r="P260" s="13" t="s">
        <v>12867</v>
      </c>
      <c r="Q260" s="19"/>
      <c r="R260" s="26" t="s">
        <v>7834</v>
      </c>
      <c r="S260" s="28" t="e">
        <f t="shared" si="9"/>
        <v>#VALUE!</v>
      </c>
      <c r="U260" s="26"/>
      <c r="W260" s="58"/>
      <c r="X260" s="58"/>
      <c r="Y260" s="63"/>
    </row>
    <row r="261" spans="1:26" ht="15" customHeight="1" x14ac:dyDescent="0.25">
      <c r="A261" s="94">
        <v>260</v>
      </c>
      <c r="B261" s="205">
        <v>4769</v>
      </c>
      <c r="C261" s="206" t="s">
        <v>608</v>
      </c>
      <c r="D261" s="207" t="s">
        <v>3134</v>
      </c>
      <c r="E261" s="101" t="s">
        <v>9875</v>
      </c>
      <c r="F261" s="96">
        <v>39045</v>
      </c>
      <c r="G261" s="95" t="s">
        <v>132</v>
      </c>
      <c r="H261" s="95" t="s">
        <v>2056</v>
      </c>
      <c r="I261" s="97">
        <v>2006</v>
      </c>
      <c r="J261" s="97" t="s">
        <v>1322</v>
      </c>
      <c r="K261" s="97">
        <v>3149</v>
      </c>
      <c r="L261" s="99" t="s">
        <v>15201</v>
      </c>
      <c r="M261" s="102" t="s">
        <v>6508</v>
      </c>
      <c r="N261" s="102">
        <v>12</v>
      </c>
      <c r="O261" s="102" t="s">
        <v>15986</v>
      </c>
      <c r="P261" s="13" t="s">
        <v>12867</v>
      </c>
      <c r="Q261" s="19"/>
      <c r="R261" s="26" t="s">
        <v>7834</v>
      </c>
      <c r="S261" s="28" t="e">
        <f t="shared" si="9"/>
        <v>#VALUE!</v>
      </c>
      <c r="U261" s="26"/>
      <c r="W261" s="58"/>
      <c r="X261" s="58"/>
      <c r="Y261" s="63"/>
    </row>
    <row r="262" spans="1:26" ht="15" customHeight="1" x14ac:dyDescent="0.25">
      <c r="A262" s="94">
        <v>261</v>
      </c>
      <c r="B262" s="205">
        <v>3688</v>
      </c>
      <c r="C262" s="206" t="s">
        <v>912</v>
      </c>
      <c r="D262" s="207" t="s">
        <v>870</v>
      </c>
      <c r="E262" s="101" t="s">
        <v>1811</v>
      </c>
      <c r="F262" s="96">
        <v>37291</v>
      </c>
      <c r="G262" s="95" t="s">
        <v>132</v>
      </c>
      <c r="H262" s="95" t="s">
        <v>2056</v>
      </c>
      <c r="I262" s="97">
        <v>1987</v>
      </c>
      <c r="J262" s="98" t="s">
        <v>596</v>
      </c>
      <c r="K262" s="97">
        <v>2088</v>
      </c>
      <c r="L262" s="99" t="s">
        <v>15201</v>
      </c>
      <c r="M262" s="104">
        <v>621381</v>
      </c>
      <c r="N262" s="10">
        <v>12</v>
      </c>
      <c r="O262" s="102" t="s">
        <v>11142</v>
      </c>
      <c r="P262" s="13" t="s">
        <v>17164</v>
      </c>
      <c r="Q262" s="19"/>
      <c r="R262" s="26" t="s">
        <v>7834</v>
      </c>
      <c r="S262" s="28" t="e">
        <f t="shared" si="9"/>
        <v>#VALUE!</v>
      </c>
      <c r="U262" s="26"/>
      <c r="W262" s="58"/>
      <c r="X262" s="58"/>
      <c r="Y262" s="63"/>
    </row>
    <row r="263" spans="1:26" ht="15" customHeight="1" x14ac:dyDescent="0.25">
      <c r="A263" s="94">
        <v>262</v>
      </c>
      <c r="B263" s="205">
        <v>4194</v>
      </c>
      <c r="C263" s="206" t="s">
        <v>913</v>
      </c>
      <c r="D263" s="207" t="s">
        <v>759</v>
      </c>
      <c r="E263" s="101" t="s">
        <v>126</v>
      </c>
      <c r="F263" s="96">
        <v>37741</v>
      </c>
      <c r="G263" s="95" t="s">
        <v>132</v>
      </c>
      <c r="H263" s="95" t="s">
        <v>2056</v>
      </c>
      <c r="I263" s="97">
        <v>1983</v>
      </c>
      <c r="J263" s="98" t="s">
        <v>596</v>
      </c>
      <c r="K263" s="97">
        <v>6270</v>
      </c>
      <c r="L263" s="99" t="s">
        <v>15201</v>
      </c>
      <c r="M263" s="104">
        <v>621381</v>
      </c>
      <c r="N263" s="10">
        <v>12</v>
      </c>
      <c r="O263" s="102" t="s">
        <v>14493</v>
      </c>
      <c r="P263" s="13" t="s">
        <v>15111</v>
      </c>
      <c r="Q263" s="19"/>
      <c r="R263" s="26" t="s">
        <v>7834</v>
      </c>
      <c r="S263" s="28" t="e">
        <f t="shared" si="9"/>
        <v>#VALUE!</v>
      </c>
      <c r="U263" s="26"/>
      <c r="W263" s="58"/>
      <c r="X263" s="58"/>
      <c r="Y263" s="63"/>
    </row>
    <row r="264" spans="1:26" ht="15" customHeight="1" x14ac:dyDescent="0.25">
      <c r="A264" s="94">
        <v>263</v>
      </c>
      <c r="B264" s="205">
        <v>3394</v>
      </c>
      <c r="C264" s="206" t="s">
        <v>913</v>
      </c>
      <c r="D264" s="207" t="s">
        <v>759</v>
      </c>
      <c r="E264" s="101" t="s">
        <v>15108</v>
      </c>
      <c r="F264" s="96">
        <v>36719</v>
      </c>
      <c r="G264" s="95" t="s">
        <v>132</v>
      </c>
      <c r="H264" s="95" t="s">
        <v>2056</v>
      </c>
      <c r="I264" s="97">
        <v>1990</v>
      </c>
      <c r="J264" s="98" t="s">
        <v>596</v>
      </c>
      <c r="K264" s="97">
        <v>6271</v>
      </c>
      <c r="L264" s="99" t="s">
        <v>15201</v>
      </c>
      <c r="M264" s="104">
        <v>621381</v>
      </c>
      <c r="N264" s="10">
        <v>12</v>
      </c>
      <c r="O264" s="102" t="s">
        <v>14493</v>
      </c>
      <c r="P264" s="13" t="s">
        <v>15111</v>
      </c>
      <c r="Q264" s="19"/>
      <c r="R264" s="26" t="s">
        <v>7834</v>
      </c>
      <c r="S264" s="28" t="e">
        <f t="shared" si="9"/>
        <v>#VALUE!</v>
      </c>
      <c r="U264" s="26"/>
      <c r="W264" s="58"/>
      <c r="X264" s="58"/>
      <c r="Y264" s="63"/>
    </row>
    <row r="265" spans="1:26" ht="15" customHeight="1" x14ac:dyDescent="0.25">
      <c r="A265" s="94">
        <v>264</v>
      </c>
      <c r="B265" s="205"/>
      <c r="C265" s="206" t="s">
        <v>914</v>
      </c>
      <c r="D265" s="207" t="s">
        <v>2728</v>
      </c>
      <c r="E265" s="101" t="s">
        <v>9868</v>
      </c>
      <c r="F265" s="96">
        <v>42675</v>
      </c>
      <c r="G265" s="95" t="s">
        <v>1356</v>
      </c>
      <c r="H265" s="95" t="s">
        <v>2056</v>
      </c>
      <c r="J265" s="98" t="s">
        <v>596</v>
      </c>
      <c r="K265" s="97">
        <v>6266</v>
      </c>
      <c r="L265" s="99" t="s">
        <v>15201</v>
      </c>
      <c r="M265" s="102" t="s">
        <v>6508</v>
      </c>
      <c r="N265" s="102">
        <v>12</v>
      </c>
      <c r="O265" s="102" t="s">
        <v>17140</v>
      </c>
      <c r="P265" s="13" t="s">
        <v>17141</v>
      </c>
      <c r="Q265" s="19"/>
      <c r="R265" s="26" t="s">
        <v>7834</v>
      </c>
      <c r="S265" s="28" t="e">
        <f t="shared" si="9"/>
        <v>#VALUE!</v>
      </c>
      <c r="U265" s="26"/>
      <c r="W265" s="58"/>
      <c r="X265" s="58"/>
      <c r="Y265" s="63"/>
    </row>
    <row r="266" spans="1:26" ht="15" customHeight="1" x14ac:dyDescent="0.25">
      <c r="A266" s="94">
        <v>265</v>
      </c>
      <c r="B266" s="205"/>
      <c r="C266" s="206" t="s">
        <v>914</v>
      </c>
      <c r="D266" s="207" t="s">
        <v>2728</v>
      </c>
      <c r="E266" s="101" t="s">
        <v>9867</v>
      </c>
      <c r="F266" s="96">
        <v>42675</v>
      </c>
      <c r="G266" s="95" t="s">
        <v>1356</v>
      </c>
      <c r="H266" s="95" t="s">
        <v>2056</v>
      </c>
      <c r="J266" s="98" t="s">
        <v>596</v>
      </c>
      <c r="K266" s="97">
        <v>6265</v>
      </c>
      <c r="L266" s="99" t="s">
        <v>15201</v>
      </c>
      <c r="M266" s="102" t="s">
        <v>6508</v>
      </c>
      <c r="N266" s="102">
        <v>12</v>
      </c>
      <c r="O266" s="102" t="s">
        <v>17140</v>
      </c>
      <c r="P266" s="13" t="s">
        <v>17141</v>
      </c>
      <c r="Q266" s="19"/>
      <c r="R266" s="26" t="s">
        <v>7834</v>
      </c>
      <c r="S266" s="28" t="e">
        <f t="shared" si="9"/>
        <v>#VALUE!</v>
      </c>
      <c r="U266" s="26"/>
      <c r="W266" s="58"/>
      <c r="X266" s="58"/>
      <c r="Y266" s="63"/>
    </row>
    <row r="267" spans="1:26" ht="15" customHeight="1" x14ac:dyDescent="0.25">
      <c r="A267" s="94">
        <v>266</v>
      </c>
      <c r="B267" s="205"/>
      <c r="C267" s="206" t="s">
        <v>914</v>
      </c>
      <c r="D267" s="207" t="s">
        <v>2728</v>
      </c>
      <c r="E267" s="101" t="s">
        <v>9866</v>
      </c>
      <c r="F267" s="96">
        <v>42675</v>
      </c>
      <c r="G267" s="95" t="s">
        <v>1356</v>
      </c>
      <c r="H267" s="95" t="s">
        <v>2056</v>
      </c>
      <c r="J267" s="98" t="s">
        <v>596</v>
      </c>
      <c r="K267" s="97">
        <v>6267</v>
      </c>
      <c r="L267" s="99" t="s">
        <v>15201</v>
      </c>
      <c r="M267" s="102" t="s">
        <v>6508</v>
      </c>
      <c r="N267" s="102">
        <v>12</v>
      </c>
      <c r="O267" s="102" t="s">
        <v>17140</v>
      </c>
      <c r="P267" s="13" t="s">
        <v>17141</v>
      </c>
      <c r="Q267" s="19"/>
      <c r="R267" s="26" t="s">
        <v>7834</v>
      </c>
      <c r="S267" s="28" t="e">
        <f t="shared" si="9"/>
        <v>#VALUE!</v>
      </c>
      <c r="U267" s="26"/>
      <c r="W267" s="58"/>
      <c r="X267" s="58"/>
      <c r="Y267" s="63"/>
    </row>
    <row r="268" spans="1:26" ht="15" customHeight="1" x14ac:dyDescent="0.25">
      <c r="A268" s="103">
        <v>267</v>
      </c>
      <c r="B268" s="205">
        <v>1576</v>
      </c>
      <c r="C268" s="206" t="s">
        <v>915</v>
      </c>
      <c r="D268" s="207" t="s">
        <v>1812</v>
      </c>
      <c r="E268" s="101" t="s">
        <v>732</v>
      </c>
      <c r="F268" s="96">
        <v>35304</v>
      </c>
      <c r="G268" s="95" t="s">
        <v>132</v>
      </c>
      <c r="H268" s="95" t="s">
        <v>2056</v>
      </c>
      <c r="I268" s="97">
        <v>1996</v>
      </c>
      <c r="K268" s="97">
        <v>2096</v>
      </c>
      <c r="L268" s="99"/>
      <c r="Q268" s="203" t="s">
        <v>14300</v>
      </c>
      <c r="R268" s="26" t="s">
        <v>7834</v>
      </c>
      <c r="S268" s="28" t="e">
        <f t="shared" si="9"/>
        <v>#VALUE!</v>
      </c>
      <c r="U268" s="26"/>
      <c r="W268" s="58"/>
      <c r="X268" s="58"/>
      <c r="Y268" s="63"/>
    </row>
    <row r="269" spans="1:26" ht="15" customHeight="1" x14ac:dyDescent="0.25">
      <c r="A269" s="94">
        <v>268</v>
      </c>
      <c r="B269" s="205">
        <v>4369</v>
      </c>
      <c r="C269" s="206" t="s">
        <v>916</v>
      </c>
      <c r="D269" s="207" t="s">
        <v>2727</v>
      </c>
      <c r="E269" s="101" t="s">
        <v>1810</v>
      </c>
      <c r="F269" s="96">
        <v>38113</v>
      </c>
      <c r="G269" s="95" t="s">
        <v>3283</v>
      </c>
      <c r="H269" s="95" t="s">
        <v>2056</v>
      </c>
      <c r="I269" s="97">
        <v>2000</v>
      </c>
      <c r="J269" s="97" t="s">
        <v>1322</v>
      </c>
      <c r="K269" s="97">
        <v>1915</v>
      </c>
      <c r="L269" s="99" t="s">
        <v>15201</v>
      </c>
      <c r="M269" s="104">
        <v>621317</v>
      </c>
      <c r="N269" s="102">
        <v>11</v>
      </c>
      <c r="O269" s="102" t="s">
        <v>11274</v>
      </c>
      <c r="P269" s="13" t="s">
        <v>17345</v>
      </c>
      <c r="Q269" s="19"/>
      <c r="R269" s="26" t="s">
        <v>7834</v>
      </c>
      <c r="S269" s="28" t="e">
        <f t="shared" si="9"/>
        <v>#VALUE!</v>
      </c>
      <c r="W269" s="58"/>
      <c r="X269" s="58"/>
      <c r="Y269" s="63"/>
      <c r="Z269" s="73"/>
    </row>
    <row r="270" spans="1:26" ht="15" customHeight="1" x14ac:dyDescent="0.25">
      <c r="A270" s="103">
        <v>269</v>
      </c>
      <c r="B270" s="205">
        <v>4847</v>
      </c>
      <c r="C270" s="206" t="s">
        <v>951</v>
      </c>
      <c r="D270" s="207" t="s">
        <v>951</v>
      </c>
      <c r="E270" s="101" t="s">
        <v>2729</v>
      </c>
      <c r="F270" s="96">
        <v>39225</v>
      </c>
      <c r="G270" s="95" t="s">
        <v>1405</v>
      </c>
      <c r="H270" s="95" t="s">
        <v>1521</v>
      </c>
      <c r="I270" s="97">
        <v>1998</v>
      </c>
      <c r="J270" s="98" t="s">
        <v>596</v>
      </c>
      <c r="K270" s="97">
        <v>3129</v>
      </c>
      <c r="L270" s="99"/>
      <c r="Q270" s="203" t="s">
        <v>14300</v>
      </c>
      <c r="R270" s="26" t="s">
        <v>7834</v>
      </c>
      <c r="S270" s="28" t="e">
        <f t="shared" si="9"/>
        <v>#VALUE!</v>
      </c>
      <c r="U270" s="26"/>
      <c r="W270" s="58"/>
      <c r="X270" s="58"/>
      <c r="Y270" s="63"/>
    </row>
    <row r="271" spans="1:26" ht="15" customHeight="1" x14ac:dyDescent="0.25">
      <c r="A271" s="103">
        <v>270</v>
      </c>
      <c r="B271" s="205">
        <v>4848</v>
      </c>
      <c r="C271" s="206" t="s">
        <v>951</v>
      </c>
      <c r="D271" s="207" t="s">
        <v>951</v>
      </c>
      <c r="E271" s="101" t="s">
        <v>2730</v>
      </c>
      <c r="F271" s="96">
        <v>39225</v>
      </c>
      <c r="G271" s="95" t="s">
        <v>1405</v>
      </c>
      <c r="H271" s="95" t="s">
        <v>1521</v>
      </c>
      <c r="I271" s="97">
        <v>1998</v>
      </c>
      <c r="J271" s="98" t="s">
        <v>596</v>
      </c>
      <c r="K271" s="97">
        <v>3130</v>
      </c>
      <c r="L271" s="99"/>
      <c r="Q271" s="203" t="s">
        <v>14300</v>
      </c>
      <c r="R271" s="26" t="s">
        <v>7834</v>
      </c>
      <c r="S271" s="28" t="e">
        <f t="shared" si="9"/>
        <v>#VALUE!</v>
      </c>
      <c r="U271" s="26"/>
      <c r="W271" s="58"/>
      <c r="X271" s="58"/>
      <c r="Y271" s="63"/>
    </row>
    <row r="272" spans="1:26" ht="15" customHeight="1" x14ac:dyDescent="0.25">
      <c r="A272" s="103">
        <v>271</v>
      </c>
      <c r="B272" s="205">
        <v>4849</v>
      </c>
      <c r="C272" s="206" t="s">
        <v>951</v>
      </c>
      <c r="D272" s="207" t="s">
        <v>951</v>
      </c>
      <c r="E272" s="101" t="s">
        <v>2731</v>
      </c>
      <c r="F272" s="96">
        <v>39225</v>
      </c>
      <c r="G272" s="95" t="s">
        <v>1405</v>
      </c>
      <c r="H272" s="95" t="s">
        <v>1521</v>
      </c>
      <c r="I272" s="97">
        <v>1998</v>
      </c>
      <c r="J272" s="98" t="s">
        <v>596</v>
      </c>
      <c r="K272" s="97">
        <v>3131</v>
      </c>
      <c r="L272" s="99"/>
      <c r="Q272" s="203" t="s">
        <v>14300</v>
      </c>
      <c r="R272" s="26" t="s">
        <v>7834</v>
      </c>
      <c r="S272" s="28" t="e">
        <f t="shared" si="9"/>
        <v>#VALUE!</v>
      </c>
      <c r="U272" s="26"/>
      <c r="W272" s="58"/>
      <c r="X272" s="58"/>
      <c r="Y272" s="63"/>
    </row>
    <row r="273" spans="1:254" ht="15" customHeight="1" x14ac:dyDescent="0.25">
      <c r="A273" s="94">
        <v>272</v>
      </c>
      <c r="B273" s="205"/>
      <c r="C273" s="206" t="s">
        <v>15273</v>
      </c>
      <c r="D273" s="207" t="s">
        <v>15274</v>
      </c>
      <c r="E273" s="101" t="s">
        <v>15611</v>
      </c>
      <c r="F273" s="96">
        <v>43959</v>
      </c>
      <c r="G273" s="95" t="s">
        <v>15613</v>
      </c>
      <c r="H273" s="95" t="s">
        <v>2056</v>
      </c>
      <c r="I273" s="97">
        <v>2017</v>
      </c>
      <c r="J273" s="97" t="s">
        <v>5242</v>
      </c>
      <c r="L273" s="99" t="s">
        <v>5170</v>
      </c>
      <c r="M273" s="102" t="s">
        <v>5510</v>
      </c>
      <c r="N273" s="102">
        <v>32</v>
      </c>
      <c r="O273" s="102" t="s">
        <v>15299</v>
      </c>
      <c r="P273" s="13" t="s">
        <v>708</v>
      </c>
      <c r="Q273" s="19"/>
      <c r="R273" s="26" t="s">
        <v>7834</v>
      </c>
      <c r="S273" s="28" t="e">
        <f t="shared" si="9"/>
        <v>#VALUE!</v>
      </c>
      <c r="U273" s="26"/>
      <c r="W273" s="58"/>
      <c r="X273" s="58"/>
      <c r="Y273" s="63"/>
    </row>
    <row r="274" spans="1:254" ht="15" customHeight="1" x14ac:dyDescent="0.25">
      <c r="A274" s="103">
        <v>273</v>
      </c>
      <c r="B274" s="205">
        <v>4851</v>
      </c>
      <c r="C274" s="206" t="s">
        <v>951</v>
      </c>
      <c r="D274" s="207" t="s">
        <v>951</v>
      </c>
      <c r="E274" s="101" t="s">
        <v>302</v>
      </c>
      <c r="F274" s="96">
        <v>39225</v>
      </c>
      <c r="G274" s="95" t="s">
        <v>1405</v>
      </c>
      <c r="H274" s="95" t="s">
        <v>1521</v>
      </c>
      <c r="I274" s="97">
        <v>1998</v>
      </c>
      <c r="J274" s="98" t="s">
        <v>596</v>
      </c>
      <c r="K274" s="97">
        <v>3133</v>
      </c>
      <c r="L274" s="99"/>
      <c r="Q274" s="203" t="s">
        <v>14300</v>
      </c>
      <c r="R274" s="26" t="s">
        <v>7834</v>
      </c>
      <c r="S274" s="28" t="e">
        <f t="shared" si="9"/>
        <v>#VALUE!</v>
      </c>
      <c r="U274" s="26"/>
      <c r="W274" s="58"/>
      <c r="X274" s="58"/>
      <c r="Y274" s="63"/>
    </row>
    <row r="275" spans="1:254" ht="15" customHeight="1" x14ac:dyDescent="0.25">
      <c r="A275" s="103">
        <v>274</v>
      </c>
      <c r="B275" s="205">
        <v>3637</v>
      </c>
      <c r="C275" s="206" t="s">
        <v>1846</v>
      </c>
      <c r="D275" s="207" t="s">
        <v>1846</v>
      </c>
      <c r="E275" s="101" t="s">
        <v>3058</v>
      </c>
      <c r="F275" s="96">
        <v>37203</v>
      </c>
      <c r="G275" s="95" t="s">
        <v>1051</v>
      </c>
      <c r="H275" s="95" t="s">
        <v>2056</v>
      </c>
      <c r="J275" s="98" t="s">
        <v>596</v>
      </c>
      <c r="K275" s="97">
        <v>6256</v>
      </c>
      <c r="L275" s="99"/>
      <c r="Q275" s="203" t="s">
        <v>14300</v>
      </c>
      <c r="R275" s="26" t="s">
        <v>7834</v>
      </c>
      <c r="S275" s="28" t="e">
        <f t="shared" ref="S275:S283" si="10">R275+7</f>
        <v>#VALUE!</v>
      </c>
      <c r="U275" s="26"/>
      <c r="W275" s="58"/>
      <c r="X275" s="58"/>
      <c r="Y275" s="63"/>
    </row>
    <row r="276" spans="1:254" ht="15" customHeight="1" x14ac:dyDescent="0.25">
      <c r="A276" s="103">
        <v>275</v>
      </c>
      <c r="B276" s="205">
        <v>3636</v>
      </c>
      <c r="C276" s="206" t="s">
        <v>1846</v>
      </c>
      <c r="D276" s="207" t="s">
        <v>1846</v>
      </c>
      <c r="E276" s="101" t="s">
        <v>450</v>
      </c>
      <c r="F276" s="96">
        <v>37203</v>
      </c>
      <c r="G276" s="95" t="s">
        <v>2408</v>
      </c>
      <c r="H276" s="95" t="s">
        <v>2056</v>
      </c>
      <c r="J276" s="98" t="s">
        <v>596</v>
      </c>
      <c r="K276" s="97">
        <v>6254</v>
      </c>
      <c r="L276" s="99"/>
      <c r="Q276" s="203" t="s">
        <v>14300</v>
      </c>
      <c r="R276" s="26" t="s">
        <v>7834</v>
      </c>
      <c r="S276" s="28" t="e">
        <f t="shared" si="10"/>
        <v>#VALUE!</v>
      </c>
      <c r="U276" s="26"/>
      <c r="W276" s="58"/>
      <c r="X276" s="58"/>
      <c r="Y276" s="63"/>
    </row>
    <row r="277" spans="1:254" ht="15" customHeight="1" x14ac:dyDescent="0.25">
      <c r="A277" s="103">
        <v>276</v>
      </c>
      <c r="B277" s="205"/>
      <c r="C277" s="206" t="s">
        <v>1846</v>
      </c>
      <c r="D277" s="207" t="s">
        <v>1846</v>
      </c>
      <c r="E277" s="101" t="s">
        <v>303</v>
      </c>
      <c r="F277" s="96"/>
      <c r="G277" s="110"/>
      <c r="H277" s="110"/>
      <c r="I277" s="96"/>
      <c r="J277" s="96"/>
      <c r="K277" s="97">
        <v>2171</v>
      </c>
      <c r="L277" s="99"/>
      <c r="Q277" s="203" t="s">
        <v>14300</v>
      </c>
      <c r="R277" s="26" t="s">
        <v>7834</v>
      </c>
      <c r="S277" s="28" t="e">
        <f t="shared" si="10"/>
        <v>#VALUE!</v>
      </c>
      <c r="U277" s="26"/>
      <c r="W277" s="58"/>
      <c r="X277" s="58"/>
      <c r="Y277" s="63"/>
    </row>
    <row r="278" spans="1:254" ht="15" customHeight="1" x14ac:dyDescent="0.25">
      <c r="A278" s="103">
        <v>277</v>
      </c>
      <c r="B278" s="205"/>
      <c r="C278" s="206" t="s">
        <v>1846</v>
      </c>
      <c r="D278" s="207" t="s">
        <v>1846</v>
      </c>
      <c r="E278" s="101" t="s">
        <v>304</v>
      </c>
      <c r="F278" s="96"/>
      <c r="G278" s="110"/>
      <c r="H278" s="110"/>
      <c r="I278" s="96"/>
      <c r="J278" s="96"/>
      <c r="K278" s="97">
        <v>2165</v>
      </c>
      <c r="L278" s="99"/>
      <c r="Q278" s="203" t="s">
        <v>14300</v>
      </c>
      <c r="R278" s="26" t="s">
        <v>7834</v>
      </c>
      <c r="S278" s="28" t="e">
        <f t="shared" si="10"/>
        <v>#VALUE!</v>
      </c>
      <c r="U278" s="26"/>
      <c r="W278" s="58"/>
      <c r="X278" s="58"/>
      <c r="Y278" s="63"/>
    </row>
    <row r="279" spans="1:254" ht="15" customHeight="1" x14ac:dyDescent="0.25">
      <c r="A279" s="103">
        <v>278</v>
      </c>
      <c r="B279" s="205">
        <v>5294</v>
      </c>
      <c r="C279" s="206" t="s">
        <v>3268</v>
      </c>
      <c r="D279" s="207" t="s">
        <v>2313</v>
      </c>
      <c r="E279" s="101" t="s">
        <v>3024</v>
      </c>
      <c r="F279" s="96">
        <v>39561</v>
      </c>
      <c r="G279" s="95" t="s">
        <v>2084</v>
      </c>
      <c r="H279" s="95" t="s">
        <v>2056</v>
      </c>
      <c r="I279" s="97">
        <v>2005</v>
      </c>
      <c r="J279" s="98" t="s">
        <v>596</v>
      </c>
      <c r="K279" s="97">
        <v>3244</v>
      </c>
      <c r="L279" s="99"/>
      <c r="Q279" s="203" t="s">
        <v>14300</v>
      </c>
      <c r="R279" s="26" t="s">
        <v>7834</v>
      </c>
      <c r="S279" s="28" t="e">
        <f t="shared" si="10"/>
        <v>#VALUE!</v>
      </c>
      <c r="U279" s="26"/>
      <c r="W279" s="58"/>
      <c r="X279" s="58"/>
      <c r="Y279" s="63"/>
    </row>
    <row r="280" spans="1:254" ht="15" customHeight="1" x14ac:dyDescent="0.25">
      <c r="A280" s="94">
        <v>279</v>
      </c>
      <c r="B280" s="205"/>
      <c r="C280" s="206" t="s">
        <v>185</v>
      </c>
      <c r="D280" s="207" t="s">
        <v>9028</v>
      </c>
      <c r="E280" s="101" t="s">
        <v>9033</v>
      </c>
      <c r="F280" s="96">
        <v>42248</v>
      </c>
      <c r="G280" s="95" t="s">
        <v>5925</v>
      </c>
      <c r="H280" s="95"/>
      <c r="I280" s="97">
        <v>1985</v>
      </c>
      <c r="J280" s="97" t="s">
        <v>1322</v>
      </c>
      <c r="K280" s="97">
        <v>2562</v>
      </c>
      <c r="L280" s="99" t="s">
        <v>8878</v>
      </c>
      <c r="M280" s="102" t="s">
        <v>5507</v>
      </c>
      <c r="N280" s="102">
        <v>25</v>
      </c>
      <c r="O280" s="102" t="s">
        <v>10149</v>
      </c>
      <c r="P280" s="13" t="s">
        <v>8878</v>
      </c>
      <c r="Q280" s="19"/>
      <c r="R280" s="26" t="s">
        <v>7834</v>
      </c>
      <c r="S280" s="28" t="e">
        <f t="shared" si="10"/>
        <v>#VALUE!</v>
      </c>
      <c r="U280" s="26"/>
      <c r="W280" s="58"/>
      <c r="X280" s="58"/>
      <c r="Y280" s="63"/>
    </row>
    <row r="281" spans="1:254" ht="15" customHeight="1" x14ac:dyDescent="0.25">
      <c r="A281" s="94">
        <v>280</v>
      </c>
      <c r="B281" s="205"/>
      <c r="C281" s="206" t="s">
        <v>2616</v>
      </c>
      <c r="D281" s="207" t="s">
        <v>2353</v>
      </c>
      <c r="E281" s="101" t="s">
        <v>18507</v>
      </c>
      <c r="F281" s="96">
        <v>45055</v>
      </c>
      <c r="G281" s="95" t="s">
        <v>3338</v>
      </c>
      <c r="H281" s="95" t="s">
        <v>1529</v>
      </c>
      <c r="I281" s="97">
        <v>2007</v>
      </c>
      <c r="J281" s="98" t="s">
        <v>596</v>
      </c>
      <c r="L281" s="99" t="s">
        <v>4779</v>
      </c>
      <c r="M281" s="102">
        <v>242</v>
      </c>
      <c r="N281" s="102">
        <v>1</v>
      </c>
      <c r="O281" s="102" t="s">
        <v>18508</v>
      </c>
      <c r="P281" s="13" t="s">
        <v>18509</v>
      </c>
      <c r="Q281" s="307"/>
      <c r="R281" s="26" t="s">
        <v>7834</v>
      </c>
      <c r="S281" s="28" t="e">
        <f t="shared" si="10"/>
        <v>#VALUE!</v>
      </c>
      <c r="U281" s="26"/>
      <c r="W281" s="58"/>
      <c r="X281" s="58"/>
      <c r="Y281" s="63"/>
    </row>
    <row r="282" spans="1:254" s="7" customFormat="1" ht="15" customHeight="1" x14ac:dyDescent="0.25">
      <c r="A282" s="94">
        <v>281</v>
      </c>
      <c r="B282" s="205"/>
      <c r="C282" s="206" t="s">
        <v>15273</v>
      </c>
      <c r="D282" s="207" t="s">
        <v>15274</v>
      </c>
      <c r="E282" s="101" t="s">
        <v>15612</v>
      </c>
      <c r="F282" s="96">
        <v>43959</v>
      </c>
      <c r="G282" s="95" t="s">
        <v>15613</v>
      </c>
      <c r="H282" s="95" t="s">
        <v>2056</v>
      </c>
      <c r="I282" s="97">
        <v>2017</v>
      </c>
      <c r="J282" s="97" t="s">
        <v>5242</v>
      </c>
      <c r="K282" s="97"/>
      <c r="L282" s="99" t="s">
        <v>5170</v>
      </c>
      <c r="M282" s="102" t="s">
        <v>5510</v>
      </c>
      <c r="N282" s="102">
        <v>32</v>
      </c>
      <c r="O282" s="102" t="s">
        <v>15299</v>
      </c>
      <c r="P282" s="13" t="s">
        <v>708</v>
      </c>
      <c r="Q282" s="19"/>
      <c r="R282" s="26" t="s">
        <v>7834</v>
      </c>
      <c r="S282" s="28" t="e">
        <f t="shared" si="10"/>
        <v>#VALUE!</v>
      </c>
      <c r="T282" s="26"/>
      <c r="U282" s="26"/>
      <c r="V282" s="26"/>
      <c r="W282" s="58"/>
      <c r="X282" s="58"/>
      <c r="Y282" s="63"/>
      <c r="Z282" s="58"/>
      <c r="AA282" s="63"/>
      <c r="AB282" s="58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</row>
    <row r="283" spans="1:254" ht="15" customHeight="1" x14ac:dyDescent="0.25">
      <c r="A283" s="103">
        <v>282</v>
      </c>
      <c r="B283" s="205">
        <v>2413</v>
      </c>
      <c r="C283" s="206" t="s">
        <v>1846</v>
      </c>
      <c r="D283" s="207" t="s">
        <v>1846</v>
      </c>
      <c r="E283" s="101" t="s">
        <v>1044</v>
      </c>
      <c r="F283" s="96">
        <v>36091</v>
      </c>
      <c r="G283" s="95"/>
      <c r="H283" s="95"/>
      <c r="K283" s="97">
        <v>6292</v>
      </c>
      <c r="L283" s="99"/>
      <c r="Q283" s="203" t="s">
        <v>14300</v>
      </c>
      <c r="R283" s="26" t="s">
        <v>7834</v>
      </c>
      <c r="S283" s="28" t="e">
        <f t="shared" si="10"/>
        <v>#VALUE!</v>
      </c>
      <c r="U283" s="26"/>
      <c r="W283" s="58"/>
      <c r="X283" s="58"/>
      <c r="Y283" s="63"/>
    </row>
    <row r="284" spans="1:254" ht="15" customHeight="1" x14ac:dyDescent="0.25">
      <c r="A284" s="94">
        <v>283</v>
      </c>
      <c r="B284" s="210"/>
      <c r="C284" s="206" t="s">
        <v>2711</v>
      </c>
      <c r="D284" s="207" t="s">
        <v>15614</v>
      </c>
      <c r="E284" s="101" t="s">
        <v>15615</v>
      </c>
      <c r="F284" s="96">
        <v>43959</v>
      </c>
      <c r="G284" s="95" t="s">
        <v>4266</v>
      </c>
      <c r="H284" s="95" t="s">
        <v>1529</v>
      </c>
      <c r="I284" s="98">
        <v>2018</v>
      </c>
      <c r="J284" s="98" t="s">
        <v>5242</v>
      </c>
      <c r="K284" s="98"/>
      <c r="L284" s="99" t="s">
        <v>5170</v>
      </c>
      <c r="M284" s="10" t="s">
        <v>5499</v>
      </c>
      <c r="N284" s="10">
        <v>27</v>
      </c>
      <c r="O284" s="10" t="s">
        <v>16643</v>
      </c>
      <c r="P284" s="13" t="s">
        <v>14371</v>
      </c>
      <c r="Q284" s="19"/>
      <c r="R284" s="26" t="s">
        <v>7834</v>
      </c>
      <c r="S284" s="28" t="e">
        <v>#VALUE!</v>
      </c>
      <c r="T284" s="93"/>
      <c r="U284" s="93"/>
      <c r="V284" s="93"/>
      <c r="W284" s="25"/>
      <c r="X284" s="25"/>
      <c r="Y284" s="26"/>
      <c r="Z284" s="25"/>
      <c r="AA284" s="26"/>
      <c r="AB284" s="25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</row>
    <row r="285" spans="1:254" ht="15" customHeight="1" x14ac:dyDescent="0.25">
      <c r="A285" s="94">
        <v>284</v>
      </c>
      <c r="B285" s="205"/>
      <c r="C285" s="206" t="s">
        <v>1846</v>
      </c>
      <c r="D285" s="207" t="s">
        <v>1846</v>
      </c>
      <c r="E285" s="101" t="s">
        <v>14831</v>
      </c>
      <c r="F285" s="96">
        <v>37707</v>
      </c>
      <c r="G285" s="110" t="s">
        <v>1281</v>
      </c>
      <c r="H285" s="110" t="s">
        <v>2056</v>
      </c>
      <c r="I285" s="98">
        <v>1981</v>
      </c>
      <c r="J285" s="96" t="s">
        <v>1322</v>
      </c>
      <c r="K285" s="97">
        <v>757</v>
      </c>
      <c r="L285" s="99" t="s">
        <v>3385</v>
      </c>
      <c r="M285" s="102" t="s">
        <v>6577</v>
      </c>
      <c r="O285" s="102" t="s">
        <v>14836</v>
      </c>
      <c r="P285" s="13" t="s">
        <v>14837</v>
      </c>
      <c r="Q285" s="19"/>
      <c r="R285" s="26" t="s">
        <v>7834</v>
      </c>
      <c r="S285" s="28" t="e">
        <f t="shared" ref="S285:S348" si="11">R285+7</f>
        <v>#VALUE!</v>
      </c>
      <c r="U285" s="26"/>
      <c r="W285" s="58"/>
      <c r="X285" s="58"/>
      <c r="Y285" s="63"/>
    </row>
    <row r="286" spans="1:254" ht="15" customHeight="1" x14ac:dyDescent="0.25">
      <c r="A286" s="94">
        <v>285</v>
      </c>
      <c r="B286" s="205"/>
      <c r="C286" s="206" t="s">
        <v>1846</v>
      </c>
      <c r="D286" s="207" t="s">
        <v>1846</v>
      </c>
      <c r="E286" s="101" t="s">
        <v>14832</v>
      </c>
      <c r="F286" s="96">
        <v>37707</v>
      </c>
      <c r="G286" s="110" t="s">
        <v>1281</v>
      </c>
      <c r="H286" s="110" t="s">
        <v>2056</v>
      </c>
      <c r="I286" s="98">
        <v>1981</v>
      </c>
      <c r="J286" s="96" t="s">
        <v>1322</v>
      </c>
      <c r="K286" s="97">
        <v>758</v>
      </c>
      <c r="L286" s="99" t="s">
        <v>3385</v>
      </c>
      <c r="M286" s="102" t="s">
        <v>6577</v>
      </c>
      <c r="O286" s="102" t="s">
        <v>14836</v>
      </c>
      <c r="P286" s="13" t="s">
        <v>14837</v>
      </c>
      <c r="Q286" s="19"/>
      <c r="R286" s="26" t="s">
        <v>7834</v>
      </c>
      <c r="S286" s="28" t="e">
        <f t="shared" si="11"/>
        <v>#VALUE!</v>
      </c>
      <c r="U286" s="26"/>
      <c r="W286" s="58"/>
      <c r="X286" s="58"/>
      <c r="Y286" s="63"/>
    </row>
    <row r="287" spans="1:254" ht="15" customHeight="1" x14ac:dyDescent="0.25">
      <c r="A287" s="94">
        <v>286</v>
      </c>
      <c r="B287" s="205"/>
      <c r="C287" s="206" t="s">
        <v>1846</v>
      </c>
      <c r="D287" s="207" t="s">
        <v>1846</v>
      </c>
      <c r="E287" s="101" t="s">
        <v>14833</v>
      </c>
      <c r="F287" s="96">
        <v>37707</v>
      </c>
      <c r="G287" s="110" t="s">
        <v>1281</v>
      </c>
      <c r="H287" s="110" t="s">
        <v>2056</v>
      </c>
      <c r="I287" s="98">
        <v>1981</v>
      </c>
      <c r="J287" s="98" t="s">
        <v>1322</v>
      </c>
      <c r="K287" s="97">
        <v>759</v>
      </c>
      <c r="L287" s="99" t="s">
        <v>3385</v>
      </c>
      <c r="M287" s="102" t="s">
        <v>6577</v>
      </c>
      <c r="O287" s="102" t="s">
        <v>14836</v>
      </c>
      <c r="P287" s="13" t="s">
        <v>14837</v>
      </c>
      <c r="Q287" s="19"/>
      <c r="R287" s="26" t="s">
        <v>7834</v>
      </c>
      <c r="S287" s="28" t="e">
        <f t="shared" si="11"/>
        <v>#VALUE!</v>
      </c>
      <c r="U287" s="26"/>
      <c r="W287" s="58"/>
      <c r="X287" s="58"/>
      <c r="Y287" s="63"/>
    </row>
    <row r="288" spans="1:254" ht="15" customHeight="1" x14ac:dyDescent="0.25">
      <c r="A288" s="94">
        <v>287</v>
      </c>
      <c r="B288" s="205"/>
      <c r="C288" s="206" t="s">
        <v>1846</v>
      </c>
      <c r="D288" s="207" t="s">
        <v>1846</v>
      </c>
      <c r="E288" s="101" t="s">
        <v>14834</v>
      </c>
      <c r="F288" s="96">
        <v>37707</v>
      </c>
      <c r="G288" s="110" t="s">
        <v>1281</v>
      </c>
      <c r="H288" s="110" t="s">
        <v>2056</v>
      </c>
      <c r="I288" s="98">
        <v>1981</v>
      </c>
      <c r="J288" s="96" t="s">
        <v>1322</v>
      </c>
      <c r="K288" s="97">
        <v>760</v>
      </c>
      <c r="L288" s="99" t="s">
        <v>3385</v>
      </c>
      <c r="M288" s="102" t="s">
        <v>6577</v>
      </c>
      <c r="O288" s="102" t="s">
        <v>14836</v>
      </c>
      <c r="P288" s="13" t="s">
        <v>14837</v>
      </c>
      <c r="Q288" s="19"/>
      <c r="R288" s="26" t="s">
        <v>7834</v>
      </c>
      <c r="S288" s="28" t="e">
        <f t="shared" si="11"/>
        <v>#VALUE!</v>
      </c>
      <c r="U288" s="26"/>
      <c r="W288" s="58"/>
      <c r="X288" s="58"/>
      <c r="Y288" s="63"/>
    </row>
    <row r="289" spans="1:25" ht="15" customHeight="1" x14ac:dyDescent="0.25">
      <c r="A289" s="94">
        <v>288</v>
      </c>
      <c r="B289" s="205"/>
      <c r="C289" s="206" t="s">
        <v>1846</v>
      </c>
      <c r="D289" s="207" t="s">
        <v>1846</v>
      </c>
      <c r="E289" s="101" t="s">
        <v>14835</v>
      </c>
      <c r="F289" s="96">
        <v>37707</v>
      </c>
      <c r="G289" s="110" t="s">
        <v>1281</v>
      </c>
      <c r="H289" s="110" t="s">
        <v>2056</v>
      </c>
      <c r="I289" s="98">
        <v>1981</v>
      </c>
      <c r="J289" s="96" t="s">
        <v>1322</v>
      </c>
      <c r="K289" s="97">
        <v>761</v>
      </c>
      <c r="L289" s="99" t="s">
        <v>3385</v>
      </c>
      <c r="M289" s="102" t="s">
        <v>6577</v>
      </c>
      <c r="O289" s="102" t="s">
        <v>14836</v>
      </c>
      <c r="P289" s="13" t="s">
        <v>14837</v>
      </c>
      <c r="Q289" s="19"/>
      <c r="R289" s="26" t="s">
        <v>7834</v>
      </c>
      <c r="S289" s="28" t="e">
        <f t="shared" si="11"/>
        <v>#VALUE!</v>
      </c>
      <c r="U289" s="26"/>
      <c r="W289" s="58"/>
      <c r="X289" s="58"/>
      <c r="Y289" s="63"/>
    </row>
    <row r="290" spans="1:25" ht="15" customHeight="1" x14ac:dyDescent="0.25">
      <c r="A290" s="94">
        <v>290</v>
      </c>
      <c r="B290" s="205"/>
      <c r="C290" s="206" t="s">
        <v>4712</v>
      </c>
      <c r="D290" s="207" t="s">
        <v>14913</v>
      </c>
      <c r="E290" s="101" t="s">
        <v>14914</v>
      </c>
      <c r="F290" s="96"/>
      <c r="G290" s="110" t="s">
        <v>14915</v>
      </c>
      <c r="H290" s="110" t="s">
        <v>1885</v>
      </c>
      <c r="I290" s="97">
        <v>2008</v>
      </c>
      <c r="J290" s="98" t="s">
        <v>596</v>
      </c>
      <c r="L290" s="99" t="s">
        <v>4171</v>
      </c>
      <c r="M290" s="102">
        <v>371</v>
      </c>
      <c r="N290" s="102">
        <v>2</v>
      </c>
      <c r="O290" s="102" t="s">
        <v>10937</v>
      </c>
      <c r="P290" s="13" t="s">
        <v>14916</v>
      </c>
      <c r="Q290" s="19"/>
      <c r="R290" s="26" t="s">
        <v>7834</v>
      </c>
      <c r="S290" s="28" t="e">
        <f t="shared" si="11"/>
        <v>#VALUE!</v>
      </c>
      <c r="U290" s="26"/>
      <c r="W290" s="58"/>
      <c r="X290" s="58"/>
      <c r="Y290" s="63"/>
    </row>
    <row r="291" spans="1:25" ht="15" customHeight="1" x14ac:dyDescent="0.25">
      <c r="A291" s="103">
        <v>291</v>
      </c>
      <c r="B291" s="205">
        <v>2557</v>
      </c>
      <c r="C291" s="206" t="s">
        <v>1846</v>
      </c>
      <c r="D291" s="207" t="s">
        <v>1846</v>
      </c>
      <c r="E291" s="101" t="s">
        <v>3632</v>
      </c>
      <c r="F291" s="96">
        <v>36229</v>
      </c>
      <c r="G291" s="95" t="s">
        <v>1782</v>
      </c>
      <c r="H291" s="95"/>
      <c r="K291" s="97">
        <v>3156</v>
      </c>
      <c r="L291" s="99"/>
      <c r="Q291" s="203" t="s">
        <v>14300</v>
      </c>
      <c r="R291" s="26" t="s">
        <v>7834</v>
      </c>
      <c r="S291" s="28" t="e">
        <f t="shared" si="11"/>
        <v>#VALUE!</v>
      </c>
      <c r="U291" s="26"/>
      <c r="W291" s="58"/>
      <c r="X291" s="58"/>
      <c r="Y291" s="63"/>
    </row>
    <row r="292" spans="1:25" ht="15" customHeight="1" x14ac:dyDescent="0.25">
      <c r="A292" s="94">
        <v>292</v>
      </c>
      <c r="B292" s="205"/>
      <c r="C292" s="211" t="s">
        <v>5695</v>
      </c>
      <c r="D292" s="208" t="s">
        <v>9080</v>
      </c>
      <c r="E292" s="101" t="s">
        <v>17797</v>
      </c>
      <c r="F292" s="96">
        <v>44853</v>
      </c>
      <c r="G292" s="95" t="s">
        <v>2723</v>
      </c>
      <c r="H292" s="95" t="s">
        <v>1529</v>
      </c>
      <c r="J292" s="98" t="s">
        <v>596</v>
      </c>
      <c r="L292" s="99" t="s">
        <v>8878</v>
      </c>
      <c r="M292" s="102" t="s">
        <v>5507</v>
      </c>
      <c r="N292" s="102">
        <v>25</v>
      </c>
      <c r="O292" s="102" t="s">
        <v>9081</v>
      </c>
      <c r="P292" s="13" t="s">
        <v>8878</v>
      </c>
      <c r="Q292" s="19"/>
      <c r="R292" s="26" t="s">
        <v>7834</v>
      </c>
      <c r="S292" s="28" t="e">
        <f t="shared" si="11"/>
        <v>#VALUE!</v>
      </c>
      <c r="U292" s="26"/>
      <c r="W292" s="58"/>
      <c r="X292" s="58"/>
      <c r="Y292" s="63"/>
    </row>
    <row r="293" spans="1:25" ht="15" customHeight="1" x14ac:dyDescent="0.25">
      <c r="A293" s="103">
        <v>293</v>
      </c>
      <c r="B293" s="205">
        <v>4863</v>
      </c>
      <c r="C293" s="206" t="s">
        <v>1846</v>
      </c>
      <c r="D293" s="207" t="s">
        <v>1406</v>
      </c>
      <c r="E293" s="101" t="s">
        <v>3633</v>
      </c>
      <c r="F293" s="96">
        <v>39260</v>
      </c>
      <c r="G293" s="95"/>
      <c r="H293" s="95" t="s">
        <v>2056</v>
      </c>
      <c r="J293" s="98" t="s">
        <v>596</v>
      </c>
      <c r="K293" s="97">
        <v>6244</v>
      </c>
      <c r="L293" s="99"/>
      <c r="Q293" s="203" t="s">
        <v>14300</v>
      </c>
      <c r="R293" s="26" t="s">
        <v>7834</v>
      </c>
      <c r="S293" s="28" t="e">
        <f t="shared" si="11"/>
        <v>#VALUE!</v>
      </c>
      <c r="U293" s="26"/>
      <c r="W293" s="58"/>
      <c r="X293" s="58"/>
      <c r="Y293" s="63"/>
    </row>
    <row r="294" spans="1:25" ht="15" customHeight="1" x14ac:dyDescent="0.25">
      <c r="A294" s="94">
        <v>294</v>
      </c>
      <c r="B294" s="205"/>
      <c r="C294" s="206" t="s">
        <v>3268</v>
      </c>
      <c r="D294" s="207" t="s">
        <v>2313</v>
      </c>
      <c r="E294" s="101" t="s">
        <v>10388</v>
      </c>
      <c r="F294" s="96">
        <v>39260</v>
      </c>
      <c r="G294" s="95" t="s">
        <v>2084</v>
      </c>
      <c r="H294" s="95" t="s">
        <v>2056</v>
      </c>
      <c r="J294" s="98" t="s">
        <v>596</v>
      </c>
      <c r="L294" s="99" t="s">
        <v>15201</v>
      </c>
      <c r="M294" s="104">
        <v>621381</v>
      </c>
      <c r="N294" s="10">
        <v>12</v>
      </c>
      <c r="O294" s="102" t="s">
        <v>15155</v>
      </c>
      <c r="P294" s="13" t="s">
        <v>12910</v>
      </c>
      <c r="Q294" s="19"/>
      <c r="R294" s="26" t="s">
        <v>7834</v>
      </c>
      <c r="S294" s="28" t="e">
        <f t="shared" si="11"/>
        <v>#VALUE!</v>
      </c>
      <c r="U294" s="26"/>
      <c r="W294" s="58"/>
      <c r="X294" s="58"/>
      <c r="Y294" s="63"/>
    </row>
    <row r="295" spans="1:25" ht="15" customHeight="1" x14ac:dyDescent="0.25">
      <c r="A295" s="103">
        <v>295</v>
      </c>
      <c r="B295" s="205"/>
      <c r="C295" s="206" t="s">
        <v>917</v>
      </c>
      <c r="D295" s="207" t="s">
        <v>395</v>
      </c>
      <c r="E295" s="101" t="s">
        <v>394</v>
      </c>
      <c r="F295" s="96"/>
      <c r="G295" s="95" t="s">
        <v>132</v>
      </c>
      <c r="H295" s="95" t="s">
        <v>2056</v>
      </c>
      <c r="I295" s="97">
        <v>1984</v>
      </c>
      <c r="K295" s="97">
        <v>2163</v>
      </c>
      <c r="L295" s="99"/>
      <c r="Q295" s="203" t="s">
        <v>14300</v>
      </c>
      <c r="R295" s="26" t="s">
        <v>7834</v>
      </c>
      <c r="S295" s="28" t="e">
        <f t="shared" si="11"/>
        <v>#VALUE!</v>
      </c>
      <c r="U295" s="26"/>
      <c r="W295" s="58"/>
      <c r="X295" s="58"/>
      <c r="Y295" s="63"/>
    </row>
    <row r="296" spans="1:25" ht="15" customHeight="1" x14ac:dyDescent="0.25">
      <c r="A296" s="103">
        <v>296</v>
      </c>
      <c r="B296" s="205">
        <v>3345</v>
      </c>
      <c r="C296" s="206" t="s">
        <v>917</v>
      </c>
      <c r="D296" s="207" t="s">
        <v>395</v>
      </c>
      <c r="E296" s="101" t="s">
        <v>396</v>
      </c>
      <c r="F296" s="96">
        <v>36656</v>
      </c>
      <c r="G296" s="95" t="s">
        <v>132</v>
      </c>
      <c r="H296" s="95" t="s">
        <v>2056</v>
      </c>
      <c r="I296" s="97">
        <v>1984</v>
      </c>
      <c r="K296" s="97">
        <v>2161</v>
      </c>
      <c r="L296" s="99"/>
      <c r="Q296" s="203" t="s">
        <v>14300</v>
      </c>
      <c r="R296" s="26" t="s">
        <v>7834</v>
      </c>
      <c r="S296" s="28" t="e">
        <f t="shared" si="11"/>
        <v>#VALUE!</v>
      </c>
      <c r="U296" s="26"/>
      <c r="W296" s="58"/>
      <c r="X296" s="58"/>
      <c r="Y296" s="63"/>
    </row>
    <row r="297" spans="1:25" ht="15" customHeight="1" x14ac:dyDescent="0.25">
      <c r="A297" s="94">
        <v>297</v>
      </c>
      <c r="B297" s="205"/>
      <c r="C297" s="206" t="s">
        <v>15616</v>
      </c>
      <c r="D297" s="207" t="s">
        <v>15617</v>
      </c>
      <c r="E297" s="101" t="s">
        <v>15618</v>
      </c>
      <c r="F297" s="96">
        <v>43959</v>
      </c>
      <c r="G297" s="95" t="s">
        <v>15619</v>
      </c>
      <c r="H297" s="95" t="s">
        <v>2056</v>
      </c>
      <c r="I297" s="97">
        <v>2018</v>
      </c>
      <c r="J297" s="98" t="s">
        <v>5242</v>
      </c>
      <c r="L297" s="99" t="s">
        <v>5170</v>
      </c>
      <c r="M297" s="102" t="s">
        <v>5499</v>
      </c>
      <c r="N297" s="10">
        <v>29</v>
      </c>
      <c r="O297" s="102" t="s">
        <v>15858</v>
      </c>
      <c r="P297" s="13" t="s">
        <v>14371</v>
      </c>
      <c r="Q297" s="19"/>
      <c r="R297" s="26" t="s">
        <v>7834</v>
      </c>
      <c r="S297" s="28" t="e">
        <f t="shared" si="11"/>
        <v>#VALUE!</v>
      </c>
      <c r="U297" s="26"/>
      <c r="W297" s="58"/>
      <c r="X297" s="58"/>
      <c r="Y297" s="63"/>
    </row>
    <row r="298" spans="1:25" ht="15" customHeight="1" x14ac:dyDescent="0.25">
      <c r="A298" s="103">
        <v>298</v>
      </c>
      <c r="B298" s="205"/>
      <c r="C298" s="206" t="s">
        <v>2308</v>
      </c>
      <c r="D298" s="207" t="s">
        <v>2308</v>
      </c>
      <c r="E298" s="101" t="s">
        <v>2475</v>
      </c>
      <c r="F298" s="96"/>
      <c r="G298" s="95"/>
      <c r="H298" s="95"/>
      <c r="K298" s="97">
        <v>2151</v>
      </c>
      <c r="L298" s="99"/>
      <c r="Q298" s="203" t="s">
        <v>14300</v>
      </c>
      <c r="R298" s="26" t="s">
        <v>7834</v>
      </c>
      <c r="S298" s="28" t="e">
        <f t="shared" si="11"/>
        <v>#VALUE!</v>
      </c>
      <c r="U298" s="26"/>
      <c r="W298" s="58"/>
      <c r="X298" s="58"/>
      <c r="Y298" s="63"/>
    </row>
    <row r="299" spans="1:25" ht="15" customHeight="1" x14ac:dyDescent="0.25">
      <c r="A299" s="103">
        <v>299</v>
      </c>
      <c r="B299" s="205">
        <v>2284</v>
      </c>
      <c r="C299" s="206" t="s">
        <v>2308</v>
      </c>
      <c r="D299" s="207" t="s">
        <v>2308</v>
      </c>
      <c r="E299" s="101" t="s">
        <v>2476</v>
      </c>
      <c r="F299" s="96">
        <v>36025</v>
      </c>
      <c r="G299" s="95"/>
      <c r="H299" s="95"/>
      <c r="K299" s="97">
        <v>2150</v>
      </c>
      <c r="L299" s="99"/>
      <c r="Q299" s="203" t="s">
        <v>14300</v>
      </c>
      <c r="R299" s="26" t="s">
        <v>7834</v>
      </c>
      <c r="S299" s="28" t="e">
        <f t="shared" si="11"/>
        <v>#VALUE!</v>
      </c>
      <c r="U299" s="26"/>
      <c r="W299" s="58"/>
      <c r="X299" s="58"/>
      <c r="Y299" s="63"/>
    </row>
    <row r="300" spans="1:25" ht="15" customHeight="1" x14ac:dyDescent="0.25">
      <c r="A300" s="103">
        <v>300</v>
      </c>
      <c r="B300" s="205"/>
      <c r="C300" s="206" t="s">
        <v>1980</v>
      </c>
      <c r="D300" s="207" t="s">
        <v>2160</v>
      </c>
      <c r="E300" s="101" t="s">
        <v>1979</v>
      </c>
      <c r="F300" s="96"/>
      <c r="G300" s="95"/>
      <c r="H300" s="95"/>
      <c r="K300" s="97">
        <v>2152</v>
      </c>
      <c r="L300" s="99"/>
      <c r="Q300" s="203" t="s">
        <v>14300</v>
      </c>
      <c r="R300" s="26" t="s">
        <v>7834</v>
      </c>
      <c r="S300" s="28" t="e">
        <f t="shared" si="11"/>
        <v>#VALUE!</v>
      </c>
      <c r="U300" s="26"/>
      <c r="W300" s="58"/>
      <c r="X300" s="58"/>
      <c r="Y300" s="63"/>
    </row>
    <row r="301" spans="1:25" ht="15" customHeight="1" x14ac:dyDescent="0.25">
      <c r="A301" s="94">
        <v>301</v>
      </c>
      <c r="B301" s="205">
        <v>3369</v>
      </c>
      <c r="C301" s="206" t="s">
        <v>918</v>
      </c>
      <c r="D301" s="207" t="s">
        <v>11290</v>
      </c>
      <c r="E301" s="101" t="s">
        <v>1505</v>
      </c>
      <c r="F301" s="96">
        <v>36718</v>
      </c>
      <c r="G301" s="95" t="s">
        <v>132</v>
      </c>
      <c r="H301" s="95" t="s">
        <v>2056</v>
      </c>
      <c r="I301" s="97">
        <v>1986</v>
      </c>
      <c r="J301" s="98" t="s">
        <v>596</v>
      </c>
      <c r="K301" s="97">
        <v>2144</v>
      </c>
      <c r="L301" s="99" t="s">
        <v>15201</v>
      </c>
      <c r="M301" s="102" t="s">
        <v>10406</v>
      </c>
      <c r="N301" s="102">
        <v>11</v>
      </c>
      <c r="O301" s="102" t="s">
        <v>18706</v>
      </c>
      <c r="P301" s="13" t="s">
        <v>12973</v>
      </c>
      <c r="Q301" s="19"/>
      <c r="R301" s="26" t="s">
        <v>7834</v>
      </c>
      <c r="S301" s="28" t="e">
        <f t="shared" si="11"/>
        <v>#VALUE!</v>
      </c>
      <c r="U301" s="26"/>
      <c r="W301" s="58"/>
      <c r="X301" s="58"/>
      <c r="Y301" s="63"/>
    </row>
    <row r="302" spans="1:25" ht="15" customHeight="1" x14ac:dyDescent="0.25">
      <c r="A302" s="103">
        <v>302</v>
      </c>
      <c r="B302" s="205">
        <v>3396</v>
      </c>
      <c r="C302" s="206" t="s">
        <v>608</v>
      </c>
      <c r="D302" s="207" t="s">
        <v>3134</v>
      </c>
      <c r="E302" s="101" t="s">
        <v>3266</v>
      </c>
      <c r="F302" s="96">
        <v>36719</v>
      </c>
      <c r="G302" s="95" t="s">
        <v>373</v>
      </c>
      <c r="H302" s="95" t="s">
        <v>2056</v>
      </c>
      <c r="I302" s="97">
        <v>1995</v>
      </c>
      <c r="J302" s="98" t="s">
        <v>596</v>
      </c>
      <c r="K302" s="97">
        <v>6290</v>
      </c>
      <c r="L302" s="99"/>
      <c r="Q302" s="203" t="s">
        <v>14300</v>
      </c>
      <c r="R302" s="26" t="s">
        <v>7834</v>
      </c>
      <c r="S302" s="28" t="e">
        <f t="shared" si="11"/>
        <v>#VALUE!</v>
      </c>
      <c r="U302" s="26"/>
      <c r="W302" s="58"/>
      <c r="X302" s="58"/>
      <c r="Y302" s="63"/>
    </row>
    <row r="303" spans="1:25" ht="15" customHeight="1" x14ac:dyDescent="0.25">
      <c r="A303" s="94">
        <v>303</v>
      </c>
      <c r="B303" s="205">
        <v>3669</v>
      </c>
      <c r="C303" s="206" t="s">
        <v>1800</v>
      </c>
      <c r="D303" s="207" t="s">
        <v>1994</v>
      </c>
      <c r="E303" s="101" t="s">
        <v>8217</v>
      </c>
      <c r="F303" s="96">
        <v>37288</v>
      </c>
      <c r="G303" s="95" t="s">
        <v>1424</v>
      </c>
      <c r="H303" s="95" t="s">
        <v>2056</v>
      </c>
      <c r="I303" s="97">
        <v>1985</v>
      </c>
      <c r="J303" s="98" t="s">
        <v>596</v>
      </c>
      <c r="K303" s="97">
        <v>6299</v>
      </c>
      <c r="L303" s="99" t="s">
        <v>15201</v>
      </c>
      <c r="M303" s="102" t="s">
        <v>10406</v>
      </c>
      <c r="N303" s="102">
        <v>13</v>
      </c>
      <c r="O303" s="102" t="s">
        <v>18700</v>
      </c>
      <c r="P303" s="13" t="s">
        <v>12451</v>
      </c>
      <c r="Q303" s="19"/>
      <c r="R303" s="26" t="s">
        <v>7834</v>
      </c>
      <c r="S303" s="28" t="e">
        <f t="shared" si="11"/>
        <v>#VALUE!</v>
      </c>
      <c r="U303" s="26"/>
      <c r="W303" s="58"/>
      <c r="X303" s="58"/>
      <c r="Y303" s="63"/>
    </row>
    <row r="304" spans="1:25" ht="15" customHeight="1" x14ac:dyDescent="0.25">
      <c r="A304" s="94">
        <v>304</v>
      </c>
      <c r="B304" s="205">
        <v>4446</v>
      </c>
      <c r="C304" s="206" t="s">
        <v>1800</v>
      </c>
      <c r="D304" s="207" t="s">
        <v>1994</v>
      </c>
      <c r="E304" s="101" t="s">
        <v>775</v>
      </c>
      <c r="F304" s="96">
        <v>38405</v>
      </c>
      <c r="G304" s="95" t="s">
        <v>1424</v>
      </c>
      <c r="H304" s="95" t="s">
        <v>2056</v>
      </c>
      <c r="I304" s="97">
        <v>1985</v>
      </c>
      <c r="J304" s="98" t="s">
        <v>596</v>
      </c>
      <c r="K304" s="97">
        <v>6310</v>
      </c>
      <c r="L304" s="99" t="s">
        <v>15201</v>
      </c>
      <c r="M304" s="102" t="s">
        <v>10406</v>
      </c>
      <c r="N304" s="102">
        <v>13</v>
      </c>
      <c r="O304" s="102" t="s">
        <v>18700</v>
      </c>
      <c r="P304" s="13" t="s">
        <v>12451</v>
      </c>
      <c r="Q304" s="19"/>
      <c r="R304" s="26" t="s">
        <v>7834</v>
      </c>
      <c r="S304" s="28" t="e">
        <f t="shared" si="11"/>
        <v>#VALUE!</v>
      </c>
      <c r="U304" s="26"/>
      <c r="W304" s="58"/>
      <c r="X304" s="58"/>
      <c r="Y304" s="63"/>
    </row>
    <row r="305" spans="1:26" ht="15" customHeight="1" x14ac:dyDescent="0.25">
      <c r="A305" s="94">
        <v>305</v>
      </c>
      <c r="B305" s="205">
        <v>1606</v>
      </c>
      <c r="C305" s="206" t="s">
        <v>919</v>
      </c>
      <c r="D305" s="207" t="s">
        <v>1194</v>
      </c>
      <c r="E305" s="101" t="s">
        <v>11292</v>
      </c>
      <c r="F305" s="96">
        <v>35317</v>
      </c>
      <c r="G305" s="95" t="s">
        <v>1195</v>
      </c>
      <c r="H305" s="95" t="s">
        <v>1196</v>
      </c>
      <c r="I305" s="97">
        <v>1978</v>
      </c>
      <c r="J305" s="98" t="s">
        <v>596</v>
      </c>
      <c r="K305" s="97">
        <v>4002</v>
      </c>
      <c r="L305" s="99" t="s">
        <v>15201</v>
      </c>
      <c r="M305" s="102" t="s">
        <v>10406</v>
      </c>
      <c r="N305" s="102">
        <v>11</v>
      </c>
      <c r="O305" s="102" t="s">
        <v>18703</v>
      </c>
      <c r="P305" s="13" t="s">
        <v>12451</v>
      </c>
      <c r="Q305" s="19"/>
      <c r="R305" s="26" t="s">
        <v>7834</v>
      </c>
      <c r="S305" s="28" t="e">
        <f t="shared" si="11"/>
        <v>#VALUE!</v>
      </c>
      <c r="U305" s="26"/>
      <c r="W305" s="58"/>
      <c r="X305" s="58"/>
      <c r="Y305" s="63"/>
    </row>
    <row r="306" spans="1:26" ht="15" customHeight="1" x14ac:dyDescent="0.25">
      <c r="A306" s="103">
        <v>306</v>
      </c>
      <c r="B306" s="205">
        <v>4233</v>
      </c>
      <c r="C306" s="206" t="s">
        <v>920</v>
      </c>
      <c r="D306" s="207" t="s">
        <v>3705</v>
      </c>
      <c r="E306" s="101" t="s">
        <v>2057</v>
      </c>
      <c r="F306" s="96">
        <v>38092</v>
      </c>
      <c r="G306" s="95" t="s">
        <v>132</v>
      </c>
      <c r="H306" s="95" t="s">
        <v>2056</v>
      </c>
      <c r="I306" s="97">
        <v>2003</v>
      </c>
      <c r="J306" s="97" t="s">
        <v>1322</v>
      </c>
      <c r="K306" s="97">
        <v>6238</v>
      </c>
      <c r="L306" s="99"/>
      <c r="Q306" s="203" t="s">
        <v>14300</v>
      </c>
      <c r="R306" s="26" t="s">
        <v>7834</v>
      </c>
      <c r="S306" s="28" t="e">
        <f t="shared" si="11"/>
        <v>#VALUE!</v>
      </c>
      <c r="U306" s="26"/>
      <c r="W306" s="58"/>
      <c r="X306" s="58"/>
      <c r="Y306" s="63"/>
    </row>
    <row r="307" spans="1:26" ht="15" customHeight="1" x14ac:dyDescent="0.25">
      <c r="A307" s="94">
        <v>307</v>
      </c>
      <c r="B307" s="205">
        <v>3492</v>
      </c>
      <c r="C307" s="206" t="s">
        <v>921</v>
      </c>
      <c r="D307" s="207" t="s">
        <v>83</v>
      </c>
      <c r="E307" s="101" t="s">
        <v>10172</v>
      </c>
      <c r="F307" s="96">
        <v>36929</v>
      </c>
      <c r="G307" s="95" t="s">
        <v>373</v>
      </c>
      <c r="H307" s="95" t="s">
        <v>2056</v>
      </c>
      <c r="I307" s="97">
        <v>1988</v>
      </c>
      <c r="J307" s="98" t="s">
        <v>596</v>
      </c>
      <c r="K307" s="97">
        <v>6298</v>
      </c>
      <c r="L307" s="99" t="s">
        <v>2863</v>
      </c>
      <c r="M307" s="102" t="s">
        <v>2863</v>
      </c>
      <c r="O307" s="102" t="s">
        <v>18697</v>
      </c>
      <c r="P307" s="13" t="s">
        <v>10022</v>
      </c>
      <c r="Q307" s="19"/>
      <c r="R307" s="26" t="s">
        <v>7834</v>
      </c>
      <c r="S307" s="28" t="e">
        <f t="shared" si="11"/>
        <v>#VALUE!</v>
      </c>
      <c r="U307" s="26"/>
      <c r="W307" s="58"/>
      <c r="X307" s="58"/>
      <c r="Y307" s="63"/>
    </row>
    <row r="308" spans="1:26" ht="15" customHeight="1" x14ac:dyDescent="0.25">
      <c r="A308" s="103">
        <v>308</v>
      </c>
      <c r="B308" s="205">
        <v>3675</v>
      </c>
      <c r="C308" s="206" t="s">
        <v>922</v>
      </c>
      <c r="D308" s="207" t="s">
        <v>81</v>
      </c>
      <c r="E308" s="101" t="s">
        <v>82</v>
      </c>
      <c r="F308" s="96">
        <v>37288</v>
      </c>
      <c r="G308" s="95" t="s">
        <v>1424</v>
      </c>
      <c r="H308" s="95" t="s">
        <v>2056</v>
      </c>
      <c r="I308" s="97">
        <v>1983</v>
      </c>
      <c r="J308" s="98" t="s">
        <v>596</v>
      </c>
      <c r="K308" s="97">
        <v>6289</v>
      </c>
      <c r="L308" s="99"/>
      <c r="Q308" s="203" t="s">
        <v>14300</v>
      </c>
      <c r="R308" s="26" t="s">
        <v>7834</v>
      </c>
      <c r="S308" s="28" t="e">
        <f t="shared" si="11"/>
        <v>#VALUE!</v>
      </c>
      <c r="U308" s="26"/>
      <c r="W308" s="58"/>
      <c r="X308" s="58"/>
      <c r="Y308" s="63"/>
    </row>
    <row r="309" spans="1:26" ht="15" customHeight="1" x14ac:dyDescent="0.25">
      <c r="A309" s="103">
        <v>309</v>
      </c>
      <c r="B309" s="205">
        <v>3640</v>
      </c>
      <c r="C309" s="206" t="s">
        <v>1846</v>
      </c>
      <c r="D309" s="207" t="s">
        <v>2863</v>
      </c>
      <c r="E309" s="101" t="s">
        <v>2864</v>
      </c>
      <c r="F309" s="96">
        <v>37203</v>
      </c>
      <c r="G309" s="95" t="s">
        <v>2408</v>
      </c>
      <c r="H309" s="95" t="s">
        <v>2056</v>
      </c>
      <c r="I309" s="97">
        <v>1984</v>
      </c>
      <c r="J309" s="98" t="s">
        <v>596</v>
      </c>
      <c r="K309" s="97">
        <v>2170</v>
      </c>
      <c r="L309" s="99"/>
      <c r="Q309" s="203" t="s">
        <v>14300</v>
      </c>
      <c r="R309" s="26" t="s">
        <v>7834</v>
      </c>
      <c r="S309" s="28" t="e">
        <f t="shared" si="11"/>
        <v>#VALUE!</v>
      </c>
      <c r="U309" s="26"/>
      <c r="W309" s="58"/>
      <c r="X309" s="58"/>
      <c r="Y309" s="63"/>
    </row>
    <row r="310" spans="1:26" ht="15" customHeight="1" x14ac:dyDescent="0.25">
      <c r="A310" s="94">
        <v>310</v>
      </c>
      <c r="B310" s="205">
        <v>4448</v>
      </c>
      <c r="C310" s="206" t="s">
        <v>923</v>
      </c>
      <c r="D310" s="207" t="s">
        <v>1982</v>
      </c>
      <c r="E310" s="101" t="s">
        <v>776</v>
      </c>
      <c r="F310" s="96">
        <v>38405</v>
      </c>
      <c r="G310" s="95" t="s">
        <v>1424</v>
      </c>
      <c r="H310" s="95" t="s">
        <v>2056</v>
      </c>
      <c r="I310" s="97">
        <v>1984</v>
      </c>
      <c r="J310" s="98" t="s">
        <v>596</v>
      </c>
      <c r="K310" s="97">
        <v>6305</v>
      </c>
      <c r="L310" s="99" t="s">
        <v>2863</v>
      </c>
      <c r="M310" s="102" t="s">
        <v>2863</v>
      </c>
      <c r="N310" s="102">
        <v>6</v>
      </c>
      <c r="O310" s="102" t="s">
        <v>8151</v>
      </c>
      <c r="P310" s="13" t="s">
        <v>2863</v>
      </c>
      <c r="Q310" s="19"/>
      <c r="R310" s="26" t="s">
        <v>7834</v>
      </c>
      <c r="S310" s="28" t="e">
        <f t="shared" si="11"/>
        <v>#VALUE!</v>
      </c>
      <c r="U310" s="26"/>
      <c r="W310" s="58"/>
      <c r="X310" s="58"/>
      <c r="Y310" s="63"/>
    </row>
    <row r="311" spans="1:26" ht="15" customHeight="1" x14ac:dyDescent="0.25">
      <c r="A311" s="94">
        <v>311</v>
      </c>
      <c r="B311" s="205">
        <v>3660</v>
      </c>
      <c r="C311" s="206" t="s">
        <v>923</v>
      </c>
      <c r="D311" s="207" t="s">
        <v>1982</v>
      </c>
      <c r="E311" s="101" t="s">
        <v>777</v>
      </c>
      <c r="F311" s="96">
        <v>37287</v>
      </c>
      <c r="G311" s="95" t="s">
        <v>1424</v>
      </c>
      <c r="H311" s="95" t="s">
        <v>2056</v>
      </c>
      <c r="I311" s="97">
        <v>1984</v>
      </c>
      <c r="J311" s="98" t="s">
        <v>596</v>
      </c>
      <c r="K311" s="97">
        <v>6300</v>
      </c>
      <c r="L311" s="99" t="s">
        <v>15201</v>
      </c>
      <c r="M311" s="102" t="s">
        <v>10406</v>
      </c>
      <c r="N311" s="102">
        <v>11</v>
      </c>
      <c r="O311" s="102" t="s">
        <v>18695</v>
      </c>
      <c r="P311" s="13" t="s">
        <v>10022</v>
      </c>
      <c r="Q311" s="19"/>
      <c r="R311" s="26" t="s">
        <v>7834</v>
      </c>
      <c r="S311" s="28" t="e">
        <f t="shared" si="11"/>
        <v>#VALUE!</v>
      </c>
      <c r="U311" s="26"/>
      <c r="W311" s="58"/>
      <c r="X311" s="58"/>
      <c r="Y311" s="63"/>
    </row>
    <row r="312" spans="1:26" ht="15" customHeight="1" x14ac:dyDescent="0.25">
      <c r="A312" s="94">
        <v>312</v>
      </c>
      <c r="B312" s="205">
        <v>2393</v>
      </c>
      <c r="C312" s="206" t="s">
        <v>1989</v>
      </c>
      <c r="D312" s="207" t="s">
        <v>1990</v>
      </c>
      <c r="E312" s="101" t="s">
        <v>1981</v>
      </c>
      <c r="F312" s="96">
        <v>36089</v>
      </c>
      <c r="G312" s="95" t="s">
        <v>1991</v>
      </c>
      <c r="H312" s="95" t="s">
        <v>1521</v>
      </c>
      <c r="I312" s="97">
        <v>1984</v>
      </c>
      <c r="J312" s="98" t="s">
        <v>596</v>
      </c>
      <c r="K312" s="97">
        <v>6296</v>
      </c>
      <c r="L312" s="99" t="s">
        <v>15201</v>
      </c>
      <c r="M312" s="102" t="s">
        <v>10406</v>
      </c>
      <c r="N312" s="102">
        <v>11</v>
      </c>
      <c r="O312" s="102" t="s">
        <v>11291</v>
      </c>
      <c r="P312" s="13" t="s">
        <v>12971</v>
      </c>
      <c r="Q312" s="19"/>
      <c r="R312" s="26" t="s">
        <v>7834</v>
      </c>
      <c r="S312" s="28" t="e">
        <f t="shared" si="11"/>
        <v>#VALUE!</v>
      </c>
      <c r="U312" s="26"/>
      <c r="W312" s="58"/>
      <c r="X312" s="58"/>
      <c r="Y312" s="63"/>
    </row>
    <row r="313" spans="1:26" ht="15" customHeight="1" x14ac:dyDescent="0.25">
      <c r="A313" s="94">
        <v>313</v>
      </c>
      <c r="B313" s="205">
        <v>1608</v>
      </c>
      <c r="C313" s="206" t="s">
        <v>918</v>
      </c>
      <c r="D313" s="207" t="s">
        <v>11290</v>
      </c>
      <c r="E313" s="101" t="s">
        <v>15433</v>
      </c>
      <c r="F313" s="96">
        <v>35317</v>
      </c>
      <c r="G313" s="95" t="s">
        <v>132</v>
      </c>
      <c r="H313" s="95" t="s">
        <v>2056</v>
      </c>
      <c r="I313" s="97">
        <v>1981</v>
      </c>
      <c r="J313" s="97" t="s">
        <v>1322</v>
      </c>
      <c r="K313" s="97">
        <v>2145</v>
      </c>
      <c r="L313" s="99" t="s">
        <v>15201</v>
      </c>
      <c r="M313" s="104" t="s">
        <v>10406</v>
      </c>
      <c r="N313" s="102">
        <v>11</v>
      </c>
      <c r="O313" s="102" t="s">
        <v>18706</v>
      </c>
      <c r="P313" s="13" t="s">
        <v>12973</v>
      </c>
      <c r="Q313" s="19"/>
      <c r="R313" s="26" t="s">
        <v>7834</v>
      </c>
      <c r="S313" s="28" t="e">
        <f t="shared" si="11"/>
        <v>#VALUE!</v>
      </c>
      <c r="U313" s="26"/>
      <c r="W313" s="58"/>
      <c r="X313" s="58"/>
      <c r="Y313" s="63"/>
    </row>
    <row r="314" spans="1:26" ht="15" customHeight="1" x14ac:dyDescent="0.25">
      <c r="A314" s="94">
        <v>314</v>
      </c>
      <c r="B314" s="205"/>
      <c r="C314" s="206" t="s">
        <v>2232</v>
      </c>
      <c r="D314" s="207" t="s">
        <v>9835</v>
      </c>
      <c r="E314" s="101" t="s">
        <v>15620</v>
      </c>
      <c r="F314" s="96">
        <v>43959</v>
      </c>
      <c r="G314" s="95" t="s">
        <v>15569</v>
      </c>
      <c r="H314" s="95" t="s">
        <v>1529</v>
      </c>
      <c r="I314" s="97">
        <v>2018</v>
      </c>
      <c r="J314" s="98" t="s">
        <v>5242</v>
      </c>
      <c r="L314" s="99" t="s">
        <v>5170</v>
      </c>
      <c r="M314" s="102" t="s">
        <v>5499</v>
      </c>
      <c r="N314" s="10">
        <v>29</v>
      </c>
      <c r="O314" s="102" t="s">
        <v>7098</v>
      </c>
      <c r="P314" s="13" t="s">
        <v>14371</v>
      </c>
      <c r="Q314" s="19"/>
      <c r="R314" s="26" t="s">
        <v>7834</v>
      </c>
      <c r="S314" s="28" t="e">
        <f t="shared" si="11"/>
        <v>#VALUE!</v>
      </c>
      <c r="U314" s="26"/>
      <c r="W314" s="58"/>
      <c r="X314" s="58"/>
      <c r="Y314" s="63"/>
    </row>
    <row r="315" spans="1:26" ht="15" customHeight="1" x14ac:dyDescent="0.25">
      <c r="A315" s="103">
        <v>315</v>
      </c>
      <c r="B315" s="205">
        <v>4190</v>
      </c>
      <c r="C315" s="206" t="s">
        <v>917</v>
      </c>
      <c r="D315" s="207" t="s">
        <v>395</v>
      </c>
      <c r="E315" s="101" t="s">
        <v>2001</v>
      </c>
      <c r="F315" s="96">
        <v>37741</v>
      </c>
      <c r="G315" s="95" t="s">
        <v>132</v>
      </c>
      <c r="H315" s="95" t="s">
        <v>2056</v>
      </c>
      <c r="I315" s="97">
        <v>1984</v>
      </c>
      <c r="J315" s="98" t="s">
        <v>596</v>
      </c>
      <c r="K315" s="97">
        <v>3022</v>
      </c>
      <c r="L315" s="99"/>
      <c r="Q315" s="203" t="s">
        <v>14300</v>
      </c>
      <c r="R315" s="26" t="s">
        <v>7834</v>
      </c>
      <c r="S315" s="28" t="e">
        <f t="shared" si="11"/>
        <v>#VALUE!</v>
      </c>
      <c r="U315" s="26"/>
      <c r="W315" s="58"/>
      <c r="X315" s="58"/>
      <c r="Y315" s="63"/>
    </row>
    <row r="316" spans="1:26" ht="15" customHeight="1" x14ac:dyDescent="0.25">
      <c r="A316" s="94">
        <v>316</v>
      </c>
      <c r="B316" s="205">
        <v>3668</v>
      </c>
      <c r="C316" s="206" t="s">
        <v>917</v>
      </c>
      <c r="D316" s="207" t="s">
        <v>395</v>
      </c>
      <c r="E316" s="101" t="s">
        <v>2002</v>
      </c>
      <c r="F316" s="96">
        <v>37289</v>
      </c>
      <c r="G316" s="95" t="s">
        <v>132</v>
      </c>
      <c r="H316" s="95" t="s">
        <v>2056</v>
      </c>
      <c r="I316" s="97">
        <v>1983</v>
      </c>
      <c r="J316" s="98" t="s">
        <v>596</v>
      </c>
      <c r="K316" s="97">
        <v>2159</v>
      </c>
      <c r="L316" s="99" t="s">
        <v>15201</v>
      </c>
      <c r="M316" s="102" t="s">
        <v>11275</v>
      </c>
      <c r="O316" s="102" t="s">
        <v>11303</v>
      </c>
      <c r="P316" s="13" t="s">
        <v>17185</v>
      </c>
      <c r="Q316" s="19"/>
      <c r="R316" s="27" t="s">
        <v>7834</v>
      </c>
      <c r="S316" s="28" t="e">
        <f t="shared" si="11"/>
        <v>#VALUE!</v>
      </c>
      <c r="U316" s="83"/>
      <c r="W316" s="58"/>
      <c r="X316" s="58"/>
      <c r="Y316" s="63"/>
    </row>
    <row r="317" spans="1:26" ht="15" customHeight="1" x14ac:dyDescent="0.25">
      <c r="A317" s="103">
        <v>317</v>
      </c>
      <c r="B317" s="205">
        <v>4274</v>
      </c>
      <c r="C317" s="206" t="s">
        <v>917</v>
      </c>
      <c r="D317" s="207" t="s">
        <v>395</v>
      </c>
      <c r="E317" s="101" t="s">
        <v>2017</v>
      </c>
      <c r="F317" s="96">
        <v>38096</v>
      </c>
      <c r="G317" s="95" t="s">
        <v>373</v>
      </c>
      <c r="H317" s="95" t="s">
        <v>2056</v>
      </c>
      <c r="I317" s="97">
        <v>1995</v>
      </c>
      <c r="J317" s="98" t="s">
        <v>596</v>
      </c>
      <c r="K317" s="97">
        <v>2249</v>
      </c>
      <c r="L317" s="99"/>
      <c r="Q317" s="203" t="s">
        <v>14300</v>
      </c>
      <c r="R317" s="26" t="s">
        <v>7834</v>
      </c>
      <c r="S317" s="28" t="e">
        <f t="shared" si="11"/>
        <v>#VALUE!</v>
      </c>
      <c r="U317" s="26"/>
      <c r="W317" s="58"/>
      <c r="X317" s="58"/>
      <c r="Y317" s="63"/>
    </row>
    <row r="318" spans="1:26" ht="15" customHeight="1" x14ac:dyDescent="0.25">
      <c r="A318" s="103">
        <v>318</v>
      </c>
      <c r="B318" s="205">
        <v>3426</v>
      </c>
      <c r="C318" s="206" t="s">
        <v>917</v>
      </c>
      <c r="D318" s="207" t="s">
        <v>395</v>
      </c>
      <c r="E318" s="101" t="s">
        <v>2016</v>
      </c>
      <c r="F318" s="96">
        <v>36745</v>
      </c>
      <c r="G318" s="95" t="s">
        <v>373</v>
      </c>
      <c r="H318" s="95" t="s">
        <v>2056</v>
      </c>
      <c r="I318" s="97">
        <v>1984</v>
      </c>
      <c r="J318" s="98" t="s">
        <v>596</v>
      </c>
      <c r="K318" s="97">
        <v>6146</v>
      </c>
      <c r="L318" s="99"/>
      <c r="Q318" s="203" t="s">
        <v>14300</v>
      </c>
      <c r="R318" s="26" t="s">
        <v>7834</v>
      </c>
      <c r="S318" s="28" t="e">
        <f t="shared" si="11"/>
        <v>#VALUE!</v>
      </c>
      <c r="U318" s="26"/>
      <c r="W318" s="58"/>
      <c r="X318" s="58"/>
      <c r="Y318" s="63"/>
    </row>
    <row r="319" spans="1:26" ht="15" customHeight="1" x14ac:dyDescent="0.25">
      <c r="A319" s="103">
        <v>319</v>
      </c>
      <c r="B319" s="205">
        <v>2274</v>
      </c>
      <c r="C319" s="206" t="s">
        <v>917</v>
      </c>
      <c r="D319" s="207" t="s">
        <v>395</v>
      </c>
      <c r="E319" s="101" t="s">
        <v>353</v>
      </c>
      <c r="F319" s="96">
        <v>36024</v>
      </c>
      <c r="G319" s="95" t="s">
        <v>373</v>
      </c>
      <c r="H319" s="95" t="s">
        <v>2056</v>
      </c>
      <c r="I319" s="97">
        <v>1984</v>
      </c>
      <c r="K319" s="97">
        <v>2156</v>
      </c>
      <c r="L319" s="99"/>
      <c r="Q319" s="203" t="s">
        <v>14300</v>
      </c>
      <c r="R319" s="26" t="s">
        <v>7834</v>
      </c>
      <c r="S319" s="28" t="e">
        <f t="shared" si="11"/>
        <v>#VALUE!</v>
      </c>
      <c r="U319" s="26"/>
      <c r="W319" s="58"/>
      <c r="X319" s="58"/>
      <c r="Y319" s="63"/>
    </row>
    <row r="320" spans="1:26" ht="15" customHeight="1" x14ac:dyDescent="0.25">
      <c r="A320" s="94">
        <v>320</v>
      </c>
      <c r="B320" s="205"/>
      <c r="C320" s="206" t="s">
        <v>917</v>
      </c>
      <c r="D320" s="207" t="s">
        <v>395</v>
      </c>
      <c r="E320" s="101" t="s">
        <v>2015</v>
      </c>
      <c r="F320" s="96">
        <v>42725</v>
      </c>
      <c r="G320" s="95" t="s">
        <v>373</v>
      </c>
      <c r="H320" s="95" t="s">
        <v>2056</v>
      </c>
      <c r="I320" s="97">
        <v>1984</v>
      </c>
      <c r="J320" s="97" t="s">
        <v>1322</v>
      </c>
      <c r="K320" s="97">
        <v>2158</v>
      </c>
      <c r="L320" s="99" t="s">
        <v>15201</v>
      </c>
      <c r="M320" s="102" t="s">
        <v>11275</v>
      </c>
      <c r="O320" s="102" t="s">
        <v>11303</v>
      </c>
      <c r="P320" s="13" t="s">
        <v>17185</v>
      </c>
      <c r="Q320" s="19"/>
      <c r="R320" s="27" t="s">
        <v>7834</v>
      </c>
      <c r="S320" s="28" t="e">
        <f t="shared" si="11"/>
        <v>#VALUE!</v>
      </c>
      <c r="U320" s="242"/>
      <c r="W320" s="58"/>
      <c r="Y320" s="63"/>
      <c r="Z320" s="73"/>
    </row>
    <row r="321" spans="1:27" ht="15" customHeight="1" thickBot="1" x14ac:dyDescent="0.3">
      <c r="A321" s="103">
        <v>321</v>
      </c>
      <c r="B321" s="205">
        <v>2275</v>
      </c>
      <c r="C321" s="206" t="s">
        <v>917</v>
      </c>
      <c r="D321" s="207" t="s">
        <v>395</v>
      </c>
      <c r="E321" s="101" t="s">
        <v>3265</v>
      </c>
      <c r="F321" s="96">
        <v>36024</v>
      </c>
      <c r="G321" s="95" t="s">
        <v>373</v>
      </c>
      <c r="H321" s="95" t="s">
        <v>2056</v>
      </c>
      <c r="I321" s="97">
        <v>1984</v>
      </c>
      <c r="K321" s="97">
        <v>2157</v>
      </c>
      <c r="L321" s="99"/>
      <c r="Q321" s="203" t="s">
        <v>14300</v>
      </c>
      <c r="R321" s="26" t="s">
        <v>7834</v>
      </c>
      <c r="S321" s="28" t="e">
        <f t="shared" si="11"/>
        <v>#VALUE!</v>
      </c>
      <c r="U321" s="481"/>
      <c r="W321" s="58"/>
      <c r="X321" s="58"/>
      <c r="Y321" s="63"/>
    </row>
    <row r="322" spans="1:27" ht="15" customHeight="1" x14ac:dyDescent="0.25">
      <c r="A322" s="94">
        <v>322</v>
      </c>
      <c r="B322" s="205"/>
      <c r="C322" s="206" t="s">
        <v>4901</v>
      </c>
      <c r="D322" s="207" t="s">
        <v>12254</v>
      </c>
      <c r="E322" s="101" t="s">
        <v>15114</v>
      </c>
      <c r="F322" s="96">
        <v>43746</v>
      </c>
      <c r="G322" s="95" t="s">
        <v>14962</v>
      </c>
      <c r="H322" s="95" t="s">
        <v>2056</v>
      </c>
      <c r="I322" s="97">
        <v>2015</v>
      </c>
      <c r="J322" s="98" t="s">
        <v>596</v>
      </c>
      <c r="L322" s="99" t="s">
        <v>4109</v>
      </c>
      <c r="M322" s="102" t="s">
        <v>4109</v>
      </c>
      <c r="N322" s="102">
        <v>24</v>
      </c>
      <c r="O322" s="102" t="s">
        <v>8227</v>
      </c>
      <c r="P322" s="13" t="s">
        <v>4109</v>
      </c>
      <c r="Q322" s="19"/>
      <c r="R322" s="27" t="s">
        <v>7834</v>
      </c>
      <c r="S322" s="28" t="e">
        <f t="shared" si="11"/>
        <v>#VALUE!</v>
      </c>
      <c r="U322" s="406"/>
      <c r="W322" s="58"/>
      <c r="Y322" s="63"/>
      <c r="Z322" s="73"/>
    </row>
    <row r="323" spans="1:27" ht="15" customHeight="1" x14ac:dyDescent="0.25">
      <c r="A323" s="94">
        <v>323</v>
      </c>
      <c r="B323" s="205"/>
      <c r="C323" s="206" t="s">
        <v>16634</v>
      </c>
      <c r="D323" s="207" t="s">
        <v>16635</v>
      </c>
      <c r="E323" s="101" t="s">
        <v>16636</v>
      </c>
      <c r="F323" s="96">
        <v>44489</v>
      </c>
      <c r="G323" s="95" t="s">
        <v>16637</v>
      </c>
      <c r="H323" s="95" t="s">
        <v>2056</v>
      </c>
      <c r="I323" s="98"/>
      <c r="J323" s="98" t="s">
        <v>596</v>
      </c>
      <c r="L323" s="99" t="s">
        <v>15631</v>
      </c>
      <c r="M323" s="102" t="s">
        <v>5499</v>
      </c>
      <c r="N323" s="10">
        <v>28</v>
      </c>
      <c r="O323" s="102" t="s">
        <v>16638</v>
      </c>
      <c r="P323" s="13" t="s">
        <v>16817</v>
      </c>
      <c r="Q323" s="19"/>
      <c r="R323" s="26" t="s">
        <v>7834</v>
      </c>
      <c r="S323" s="28" t="e">
        <f t="shared" si="11"/>
        <v>#VALUE!</v>
      </c>
      <c r="U323" s="26"/>
      <c r="W323" s="58"/>
      <c r="X323" s="58"/>
      <c r="Y323" s="63"/>
    </row>
    <row r="324" spans="1:27" ht="15" customHeight="1" x14ac:dyDescent="0.25">
      <c r="A324" s="103">
        <v>324</v>
      </c>
      <c r="B324" s="205"/>
      <c r="C324" s="206" t="s">
        <v>1846</v>
      </c>
      <c r="D324" s="207" t="s">
        <v>1846</v>
      </c>
      <c r="E324" s="101" t="s">
        <v>764</v>
      </c>
      <c r="F324" s="96"/>
      <c r="G324" s="95"/>
      <c r="H324" s="95"/>
      <c r="I324" s="98"/>
      <c r="J324" s="98"/>
      <c r="L324" s="99"/>
      <c r="Q324" s="203" t="s">
        <v>14300</v>
      </c>
      <c r="R324" s="26" t="s">
        <v>7834</v>
      </c>
      <c r="S324" s="28" t="e">
        <f t="shared" si="11"/>
        <v>#VALUE!</v>
      </c>
      <c r="U324" s="26"/>
      <c r="W324" s="58"/>
      <c r="X324" s="58"/>
      <c r="Y324" s="63"/>
    </row>
    <row r="325" spans="1:27" ht="15" customHeight="1" x14ac:dyDescent="0.25">
      <c r="A325" s="103">
        <v>325</v>
      </c>
      <c r="B325" s="205">
        <v>3638</v>
      </c>
      <c r="C325" s="206" t="s">
        <v>1846</v>
      </c>
      <c r="D325" s="207" t="s">
        <v>1846</v>
      </c>
      <c r="E325" s="101" t="s">
        <v>2003</v>
      </c>
      <c r="F325" s="96">
        <v>37203</v>
      </c>
      <c r="G325" s="95" t="s">
        <v>2408</v>
      </c>
      <c r="H325" s="95" t="s">
        <v>2056</v>
      </c>
      <c r="I325" s="97">
        <v>1983</v>
      </c>
      <c r="J325" s="98" t="s">
        <v>596</v>
      </c>
      <c r="K325" s="97">
        <v>2169</v>
      </c>
      <c r="L325" s="99"/>
      <c r="Q325" s="203" t="s">
        <v>14300</v>
      </c>
      <c r="R325" s="26" t="s">
        <v>7834</v>
      </c>
      <c r="S325" s="28" t="e">
        <f t="shared" si="11"/>
        <v>#VALUE!</v>
      </c>
      <c r="U325" s="26"/>
      <c r="W325" s="58"/>
      <c r="X325" s="58"/>
      <c r="Y325" s="63"/>
    </row>
    <row r="326" spans="1:27" ht="15" customHeight="1" x14ac:dyDescent="0.25">
      <c r="A326" s="103">
        <v>326</v>
      </c>
      <c r="B326" s="205">
        <v>3639</v>
      </c>
      <c r="C326" s="206" t="s">
        <v>1846</v>
      </c>
      <c r="D326" s="207" t="s">
        <v>1846</v>
      </c>
      <c r="E326" s="101" t="s">
        <v>763</v>
      </c>
      <c r="F326" s="96">
        <v>37203</v>
      </c>
      <c r="G326" s="95" t="s">
        <v>2408</v>
      </c>
      <c r="H326" s="95" t="s">
        <v>2056</v>
      </c>
      <c r="I326" s="97">
        <v>1983</v>
      </c>
      <c r="J326" s="98" t="s">
        <v>596</v>
      </c>
      <c r="K326" s="97">
        <v>2166</v>
      </c>
      <c r="L326" s="99"/>
      <c r="Q326" s="203" t="s">
        <v>14300</v>
      </c>
      <c r="R326" s="26" t="s">
        <v>7834</v>
      </c>
      <c r="S326" s="28" t="e">
        <f t="shared" si="11"/>
        <v>#VALUE!</v>
      </c>
      <c r="U326" s="26"/>
      <c r="W326" s="58"/>
      <c r="X326" s="58"/>
      <c r="Y326" s="63"/>
    </row>
    <row r="327" spans="1:27" ht="15" customHeight="1" x14ac:dyDescent="0.25">
      <c r="A327" s="103">
        <v>327</v>
      </c>
      <c r="B327" s="205">
        <v>4697</v>
      </c>
      <c r="C327" s="206" t="s">
        <v>187</v>
      </c>
      <c r="D327" s="207" t="s">
        <v>1806</v>
      </c>
      <c r="E327" s="101" t="s">
        <v>765</v>
      </c>
      <c r="F327" s="96">
        <v>38804</v>
      </c>
      <c r="G327" s="95" t="s">
        <v>1051</v>
      </c>
      <c r="H327" s="95" t="s">
        <v>2056</v>
      </c>
      <c r="I327" s="97">
        <v>1987</v>
      </c>
      <c r="J327" s="98" t="s">
        <v>596</v>
      </c>
      <c r="K327" s="97">
        <v>2154</v>
      </c>
      <c r="L327" s="99"/>
      <c r="Q327" s="203" t="s">
        <v>14300</v>
      </c>
      <c r="R327" s="26" t="s">
        <v>7834</v>
      </c>
      <c r="S327" s="28" t="e">
        <f t="shared" si="11"/>
        <v>#VALUE!</v>
      </c>
      <c r="U327" s="337"/>
      <c r="W327" s="58"/>
      <c r="X327" s="58"/>
      <c r="Y327" s="63"/>
    </row>
    <row r="328" spans="1:27" ht="15" customHeight="1" x14ac:dyDescent="0.25">
      <c r="A328" s="94">
        <v>328</v>
      </c>
      <c r="B328" s="205">
        <v>4695</v>
      </c>
      <c r="C328" s="206" t="s">
        <v>187</v>
      </c>
      <c r="D328" s="207" t="s">
        <v>1806</v>
      </c>
      <c r="E328" s="101" t="s">
        <v>11304</v>
      </c>
      <c r="F328" s="96">
        <v>38804</v>
      </c>
      <c r="G328" s="95" t="s">
        <v>1051</v>
      </c>
      <c r="H328" s="95" t="s">
        <v>2056</v>
      </c>
      <c r="I328" s="97">
        <v>1994</v>
      </c>
      <c r="J328" s="98" t="s">
        <v>596</v>
      </c>
      <c r="K328" s="97">
        <v>2162</v>
      </c>
      <c r="L328" s="99" t="s">
        <v>15201</v>
      </c>
      <c r="M328" s="102" t="s">
        <v>11275</v>
      </c>
      <c r="O328" s="102" t="s">
        <v>11305</v>
      </c>
      <c r="P328" s="13" t="s">
        <v>17185</v>
      </c>
      <c r="Q328" s="307"/>
      <c r="R328" s="26" t="s">
        <v>7834</v>
      </c>
      <c r="S328" s="28" t="e">
        <f t="shared" si="11"/>
        <v>#VALUE!</v>
      </c>
      <c r="T328" s="75"/>
      <c r="U328" s="18"/>
      <c r="W328" s="58"/>
      <c r="X328" s="58"/>
      <c r="Y328" s="164"/>
      <c r="Z328" s="90"/>
      <c r="AA328" s="164"/>
    </row>
    <row r="329" spans="1:27" ht="15" customHeight="1" x14ac:dyDescent="0.25">
      <c r="A329" s="94">
        <v>329</v>
      </c>
      <c r="B329" s="205"/>
      <c r="C329" s="206" t="s">
        <v>849</v>
      </c>
      <c r="D329" s="207" t="s">
        <v>15621</v>
      </c>
      <c r="E329" s="101" t="s">
        <v>15622</v>
      </c>
      <c r="F329" s="96">
        <v>43959</v>
      </c>
      <c r="G329" s="95" t="s">
        <v>4165</v>
      </c>
      <c r="H329" s="95" t="s">
        <v>3748</v>
      </c>
      <c r="I329" s="97">
        <v>2018</v>
      </c>
      <c r="J329" s="98" t="s">
        <v>5242</v>
      </c>
      <c r="L329" s="99" t="s">
        <v>8878</v>
      </c>
      <c r="M329" s="104" t="s">
        <v>5507</v>
      </c>
      <c r="N329" s="102">
        <v>25</v>
      </c>
      <c r="O329" s="102" t="s">
        <v>8870</v>
      </c>
      <c r="P329" s="13" t="s">
        <v>8878</v>
      </c>
      <c r="Q329" s="19"/>
      <c r="R329" s="26" t="s">
        <v>7834</v>
      </c>
      <c r="S329" s="28" t="e">
        <f t="shared" si="11"/>
        <v>#VALUE!</v>
      </c>
      <c r="U329" s="26"/>
      <c r="W329" s="58"/>
      <c r="X329" s="58"/>
      <c r="Y329" s="63"/>
    </row>
    <row r="330" spans="1:27" ht="15" customHeight="1" x14ac:dyDescent="0.25">
      <c r="A330" s="94">
        <v>330</v>
      </c>
      <c r="B330" s="205">
        <v>4196</v>
      </c>
      <c r="C330" s="206" t="s">
        <v>924</v>
      </c>
      <c r="D330" s="207" t="s">
        <v>3655</v>
      </c>
      <c r="E330" s="101" t="s">
        <v>3656</v>
      </c>
      <c r="F330" s="96">
        <v>37741</v>
      </c>
      <c r="G330" s="95" t="s">
        <v>132</v>
      </c>
      <c r="H330" s="95" t="s">
        <v>2056</v>
      </c>
      <c r="I330" s="97">
        <v>1983</v>
      </c>
      <c r="J330" s="98" t="s">
        <v>596</v>
      </c>
      <c r="K330" s="97">
        <v>6315</v>
      </c>
      <c r="L330" s="99" t="s">
        <v>15201</v>
      </c>
      <c r="M330" s="102" t="s">
        <v>10406</v>
      </c>
      <c r="N330" s="102">
        <v>11</v>
      </c>
      <c r="O330" s="102" t="s">
        <v>18696</v>
      </c>
      <c r="P330" s="13" t="s">
        <v>10022</v>
      </c>
      <c r="Q330" s="19"/>
      <c r="R330" s="26" t="s">
        <v>7834</v>
      </c>
      <c r="S330" s="28" t="e">
        <f t="shared" si="11"/>
        <v>#VALUE!</v>
      </c>
      <c r="U330" s="26"/>
      <c r="W330" s="58"/>
      <c r="X330" s="58"/>
      <c r="Y330" s="63"/>
    </row>
    <row r="331" spans="1:27" ht="15" customHeight="1" x14ac:dyDescent="0.25">
      <c r="A331" s="94">
        <v>331</v>
      </c>
      <c r="B331" s="205">
        <v>2101</v>
      </c>
      <c r="C331" s="206" t="s">
        <v>924</v>
      </c>
      <c r="D331" s="207" t="s">
        <v>3655</v>
      </c>
      <c r="E331" s="101" t="s">
        <v>87</v>
      </c>
      <c r="F331" s="96">
        <v>35991</v>
      </c>
      <c r="G331" s="95" t="s">
        <v>132</v>
      </c>
      <c r="H331" s="95" t="s">
        <v>2056</v>
      </c>
      <c r="I331" s="97">
        <v>1983</v>
      </c>
      <c r="J331" s="98" t="s">
        <v>596</v>
      </c>
      <c r="K331" s="97">
        <v>6311</v>
      </c>
      <c r="L331" s="99" t="s">
        <v>15201</v>
      </c>
      <c r="M331" s="102" t="s">
        <v>10406</v>
      </c>
      <c r="N331" s="102">
        <v>11</v>
      </c>
      <c r="O331" s="102" t="s">
        <v>18696</v>
      </c>
      <c r="P331" s="13" t="s">
        <v>10022</v>
      </c>
      <c r="Q331" s="19"/>
      <c r="R331" s="26" t="s">
        <v>7834</v>
      </c>
      <c r="S331" s="28" t="e">
        <f t="shared" si="11"/>
        <v>#VALUE!</v>
      </c>
      <c r="U331" s="26"/>
      <c r="W331" s="58"/>
      <c r="X331" s="58"/>
      <c r="Y331" s="63"/>
    </row>
    <row r="332" spans="1:27" ht="15" customHeight="1" x14ac:dyDescent="0.25">
      <c r="A332" s="94">
        <v>332</v>
      </c>
      <c r="B332" s="205">
        <v>3370</v>
      </c>
      <c r="C332" s="206" t="s">
        <v>924</v>
      </c>
      <c r="D332" s="207" t="s">
        <v>3655</v>
      </c>
      <c r="E332" s="101" t="s">
        <v>88</v>
      </c>
      <c r="F332" s="96">
        <v>36718</v>
      </c>
      <c r="G332" s="95" t="s">
        <v>132</v>
      </c>
      <c r="H332" s="95" t="s">
        <v>2056</v>
      </c>
      <c r="I332" s="97">
        <v>1983</v>
      </c>
      <c r="J332" s="98" t="s">
        <v>596</v>
      </c>
      <c r="K332" s="97">
        <v>6316</v>
      </c>
      <c r="L332" s="99" t="s">
        <v>15201</v>
      </c>
      <c r="M332" s="102" t="s">
        <v>10406</v>
      </c>
      <c r="N332" s="102">
        <v>11</v>
      </c>
      <c r="O332" s="102" t="s">
        <v>18696</v>
      </c>
      <c r="P332" s="13" t="s">
        <v>10022</v>
      </c>
      <c r="Q332" s="19"/>
      <c r="R332" s="26" t="s">
        <v>7834</v>
      </c>
      <c r="S332" s="28" t="e">
        <f t="shared" si="11"/>
        <v>#VALUE!</v>
      </c>
      <c r="U332" s="26"/>
      <c r="W332" s="58"/>
      <c r="X332" s="58"/>
      <c r="Y332" s="63"/>
    </row>
    <row r="333" spans="1:27" ht="15" customHeight="1" x14ac:dyDescent="0.25">
      <c r="A333" s="94">
        <v>333</v>
      </c>
      <c r="B333" s="205">
        <v>4197</v>
      </c>
      <c r="C333" s="206" t="s">
        <v>924</v>
      </c>
      <c r="D333" s="207" t="s">
        <v>778</v>
      </c>
      <c r="E333" s="101" t="s">
        <v>3654</v>
      </c>
      <c r="F333" s="96">
        <v>37741</v>
      </c>
      <c r="G333" s="95" t="s">
        <v>132</v>
      </c>
      <c r="H333" s="95" t="s">
        <v>2056</v>
      </c>
      <c r="I333" s="98">
        <v>1984</v>
      </c>
      <c r="J333" s="98" t="s">
        <v>596</v>
      </c>
      <c r="K333" s="97">
        <v>6306</v>
      </c>
      <c r="L333" s="99" t="s">
        <v>15201</v>
      </c>
      <c r="M333" s="102" t="s">
        <v>10406</v>
      </c>
      <c r="N333" s="102">
        <v>11</v>
      </c>
      <c r="O333" s="102" t="s">
        <v>18696</v>
      </c>
      <c r="P333" s="13" t="s">
        <v>10022</v>
      </c>
      <c r="Q333" s="19"/>
      <c r="R333" s="26" t="s">
        <v>7834</v>
      </c>
      <c r="S333" s="28" t="e">
        <f t="shared" si="11"/>
        <v>#VALUE!</v>
      </c>
      <c r="U333" s="26"/>
      <c r="W333" s="58"/>
      <c r="X333" s="58"/>
      <c r="Y333" s="63"/>
    </row>
    <row r="334" spans="1:27" ht="15" customHeight="1" x14ac:dyDescent="0.25">
      <c r="A334" s="94">
        <v>334</v>
      </c>
      <c r="B334" s="205"/>
      <c r="C334" s="206" t="s">
        <v>924</v>
      </c>
      <c r="D334" s="207" t="s">
        <v>778</v>
      </c>
      <c r="E334" s="101" t="s">
        <v>3653</v>
      </c>
      <c r="F334" s="96">
        <v>42683</v>
      </c>
      <c r="G334" s="95" t="s">
        <v>132</v>
      </c>
      <c r="H334" s="95" t="s">
        <v>2056</v>
      </c>
      <c r="I334" s="98">
        <v>1983</v>
      </c>
      <c r="J334" s="98" t="s">
        <v>596</v>
      </c>
      <c r="K334" s="97">
        <v>6301</v>
      </c>
      <c r="L334" s="99" t="s">
        <v>15201</v>
      </c>
      <c r="M334" s="102" t="s">
        <v>10406</v>
      </c>
      <c r="N334" s="102">
        <v>11</v>
      </c>
      <c r="O334" s="102" t="s">
        <v>18696</v>
      </c>
      <c r="P334" s="13" t="s">
        <v>10022</v>
      </c>
      <c r="Q334" s="19"/>
      <c r="R334" s="26" t="s">
        <v>7834</v>
      </c>
      <c r="S334" s="28" t="e">
        <f t="shared" si="11"/>
        <v>#VALUE!</v>
      </c>
      <c r="U334" s="26"/>
      <c r="W334" s="58"/>
      <c r="X334" s="58"/>
      <c r="Y334" s="63"/>
    </row>
    <row r="335" spans="1:27" ht="15" customHeight="1" x14ac:dyDescent="0.25">
      <c r="A335" s="94">
        <v>335</v>
      </c>
      <c r="B335" s="205">
        <v>3493</v>
      </c>
      <c r="C335" s="206" t="s">
        <v>921</v>
      </c>
      <c r="D335" s="207" t="s">
        <v>83</v>
      </c>
      <c r="E335" s="101" t="s">
        <v>10173</v>
      </c>
      <c r="F335" s="96">
        <v>36929</v>
      </c>
      <c r="G335" s="95" t="s">
        <v>132</v>
      </c>
      <c r="H335" s="95" t="s">
        <v>2056</v>
      </c>
      <c r="I335" s="97">
        <v>1987</v>
      </c>
      <c r="J335" s="98" t="s">
        <v>596</v>
      </c>
      <c r="K335" s="97">
        <v>6297</v>
      </c>
      <c r="L335" s="99" t="s">
        <v>2863</v>
      </c>
      <c r="M335" s="102" t="s">
        <v>2863</v>
      </c>
      <c r="O335" s="102" t="s">
        <v>18697</v>
      </c>
      <c r="P335" s="13" t="s">
        <v>10022</v>
      </c>
      <c r="Q335" s="19"/>
      <c r="R335" s="26" t="s">
        <v>7834</v>
      </c>
      <c r="S335" s="28" t="e">
        <f t="shared" si="11"/>
        <v>#VALUE!</v>
      </c>
      <c r="U335" s="26"/>
      <c r="W335" s="58"/>
      <c r="X335" s="58"/>
      <c r="Y335" s="63"/>
    </row>
    <row r="336" spans="1:27" ht="15" customHeight="1" x14ac:dyDescent="0.25">
      <c r="A336" s="94">
        <v>336</v>
      </c>
      <c r="B336" s="205">
        <v>2097</v>
      </c>
      <c r="C336" s="206" t="s">
        <v>925</v>
      </c>
      <c r="D336" s="207" t="s">
        <v>163</v>
      </c>
      <c r="E336" s="101" t="s">
        <v>1493</v>
      </c>
      <c r="F336" s="96">
        <v>35991</v>
      </c>
      <c r="G336" s="95" t="s">
        <v>2605</v>
      </c>
      <c r="H336" s="95" t="s">
        <v>1529</v>
      </c>
      <c r="I336" s="97">
        <v>1984</v>
      </c>
      <c r="J336" s="98" t="s">
        <v>596</v>
      </c>
      <c r="K336" s="97">
        <v>2182</v>
      </c>
      <c r="L336" s="99" t="s">
        <v>15201</v>
      </c>
      <c r="M336" s="104">
        <v>621381</v>
      </c>
      <c r="N336" s="10">
        <v>12</v>
      </c>
      <c r="O336" s="102" t="s">
        <v>11289</v>
      </c>
      <c r="P336" s="13" t="s">
        <v>17178</v>
      </c>
      <c r="Q336" s="19"/>
      <c r="R336" s="26" t="s">
        <v>7834</v>
      </c>
      <c r="S336" s="28" t="e">
        <f t="shared" si="11"/>
        <v>#VALUE!</v>
      </c>
      <c r="U336" s="26"/>
      <c r="W336" s="58"/>
      <c r="X336" s="58"/>
      <c r="Y336" s="63"/>
    </row>
    <row r="337" spans="1:25" ht="15" customHeight="1" x14ac:dyDescent="0.25">
      <c r="A337" s="103">
        <v>337</v>
      </c>
      <c r="B337" s="205">
        <v>3682</v>
      </c>
      <c r="C337" s="206" t="s">
        <v>926</v>
      </c>
      <c r="D337" s="207" t="s">
        <v>164</v>
      </c>
      <c r="E337" s="101" t="s">
        <v>165</v>
      </c>
      <c r="F337" s="96">
        <v>37291</v>
      </c>
      <c r="G337" s="95" t="s">
        <v>1424</v>
      </c>
      <c r="H337" s="95" t="s">
        <v>2056</v>
      </c>
      <c r="I337" s="97">
        <v>1984</v>
      </c>
      <c r="J337" s="98" t="s">
        <v>596</v>
      </c>
      <c r="K337" s="97">
        <v>6295</v>
      </c>
      <c r="L337" s="99"/>
      <c r="Q337" s="203" t="s">
        <v>14300</v>
      </c>
      <c r="R337" s="26" t="s">
        <v>7834</v>
      </c>
      <c r="S337" s="28" t="e">
        <f t="shared" si="11"/>
        <v>#VALUE!</v>
      </c>
      <c r="U337" s="26"/>
      <c r="W337" s="58"/>
      <c r="X337" s="58"/>
      <c r="Y337" s="63"/>
    </row>
    <row r="338" spans="1:25" ht="15" customHeight="1" x14ac:dyDescent="0.25">
      <c r="A338" s="94">
        <v>338</v>
      </c>
      <c r="B338" s="205">
        <v>4445</v>
      </c>
      <c r="C338" s="206" t="s">
        <v>927</v>
      </c>
      <c r="D338" s="207" t="s">
        <v>11293</v>
      </c>
      <c r="E338" s="101" t="s">
        <v>166</v>
      </c>
      <c r="F338" s="96">
        <v>38405</v>
      </c>
      <c r="G338" s="95" t="s">
        <v>1528</v>
      </c>
      <c r="H338" s="95" t="s">
        <v>1529</v>
      </c>
      <c r="I338" s="97">
        <v>1985</v>
      </c>
      <c r="J338" s="98" t="s">
        <v>596</v>
      </c>
      <c r="K338" s="97">
        <v>6288</v>
      </c>
      <c r="L338" s="99" t="s">
        <v>15201</v>
      </c>
      <c r="M338" s="102" t="s">
        <v>10406</v>
      </c>
      <c r="N338" s="102">
        <v>11</v>
      </c>
      <c r="O338" s="102" t="s">
        <v>18709</v>
      </c>
      <c r="P338" s="13" t="s">
        <v>12972</v>
      </c>
      <c r="Q338" s="19"/>
      <c r="R338" s="26" t="s">
        <v>7834</v>
      </c>
      <c r="S338" s="28" t="e">
        <f t="shared" si="11"/>
        <v>#VALUE!</v>
      </c>
      <c r="U338" s="26"/>
      <c r="W338" s="58"/>
      <c r="X338" s="58"/>
      <c r="Y338" s="63"/>
    </row>
    <row r="339" spans="1:25" ht="15" customHeight="1" x14ac:dyDescent="0.25">
      <c r="A339" s="103">
        <v>339</v>
      </c>
      <c r="B339" s="205">
        <v>4230</v>
      </c>
      <c r="C339" s="206" t="s">
        <v>928</v>
      </c>
      <c r="D339" s="207" t="s">
        <v>2058</v>
      </c>
      <c r="E339" s="101" t="s">
        <v>1488</v>
      </c>
      <c r="F339" s="96">
        <v>37726</v>
      </c>
      <c r="G339" s="95" t="s">
        <v>132</v>
      </c>
      <c r="H339" s="95" t="s">
        <v>2056</v>
      </c>
      <c r="I339" s="97">
        <v>2000</v>
      </c>
      <c r="J339" s="97" t="s">
        <v>1322</v>
      </c>
      <c r="K339" s="97">
        <v>6239</v>
      </c>
      <c r="L339" s="99"/>
      <c r="Q339" s="203" t="s">
        <v>14300</v>
      </c>
      <c r="R339" s="26" t="s">
        <v>7834</v>
      </c>
      <c r="S339" s="28" t="e">
        <f t="shared" si="11"/>
        <v>#VALUE!</v>
      </c>
      <c r="U339" s="26"/>
      <c r="W339" s="58"/>
      <c r="X339" s="58"/>
      <c r="Y339" s="63"/>
    </row>
    <row r="340" spans="1:25" ht="15" customHeight="1" x14ac:dyDescent="0.25">
      <c r="A340" s="94">
        <v>340</v>
      </c>
      <c r="B340" s="205">
        <v>3665</v>
      </c>
      <c r="C340" s="206" t="s">
        <v>929</v>
      </c>
      <c r="D340" s="207" t="s">
        <v>1320</v>
      </c>
      <c r="E340" s="101" t="s">
        <v>12970</v>
      </c>
      <c r="F340" s="96">
        <v>37288</v>
      </c>
      <c r="G340" s="95" t="s">
        <v>1424</v>
      </c>
      <c r="H340" s="95" t="s">
        <v>2056</v>
      </c>
      <c r="I340" s="97">
        <v>1988</v>
      </c>
      <c r="J340" s="98" t="s">
        <v>596</v>
      </c>
      <c r="K340" s="97">
        <v>2148</v>
      </c>
      <c r="L340" s="99" t="s">
        <v>15201</v>
      </c>
      <c r="M340" s="102" t="s">
        <v>10406</v>
      </c>
      <c r="N340" s="102">
        <v>11</v>
      </c>
      <c r="O340" s="102" t="s">
        <v>18702</v>
      </c>
      <c r="P340" s="13" t="s">
        <v>12969</v>
      </c>
      <c r="Q340" s="19"/>
      <c r="R340" s="26" t="s">
        <v>7834</v>
      </c>
      <c r="S340" s="28" t="e">
        <f t="shared" si="11"/>
        <v>#VALUE!</v>
      </c>
      <c r="U340" s="26"/>
      <c r="W340" s="58"/>
      <c r="X340" s="58"/>
      <c r="Y340" s="63"/>
    </row>
    <row r="341" spans="1:25" ht="15" customHeight="1" x14ac:dyDescent="0.25">
      <c r="A341" s="103">
        <v>341</v>
      </c>
      <c r="B341" s="205">
        <v>4231</v>
      </c>
      <c r="C341" s="206" t="s">
        <v>930</v>
      </c>
      <c r="D341" s="207" t="s">
        <v>1489</v>
      </c>
      <c r="E341" s="101" t="s">
        <v>1490</v>
      </c>
      <c r="F341" s="96">
        <v>37726</v>
      </c>
      <c r="G341" s="95" t="s">
        <v>132</v>
      </c>
      <c r="H341" s="95" t="s">
        <v>2056</v>
      </c>
      <c r="I341" s="97">
        <v>2003</v>
      </c>
      <c r="J341" s="97" t="s">
        <v>1322</v>
      </c>
      <c r="K341" s="97">
        <v>6240</v>
      </c>
      <c r="L341" s="99"/>
      <c r="Q341" s="203" t="s">
        <v>14300</v>
      </c>
      <c r="R341" s="26" t="s">
        <v>7834</v>
      </c>
      <c r="S341" s="28" t="e">
        <f t="shared" si="11"/>
        <v>#VALUE!</v>
      </c>
      <c r="U341" s="26"/>
      <c r="W341" s="58"/>
      <c r="X341" s="58"/>
      <c r="Y341" s="63"/>
    </row>
    <row r="342" spans="1:25" ht="15" customHeight="1" x14ac:dyDescent="0.25">
      <c r="A342" s="94">
        <v>342</v>
      </c>
      <c r="B342" s="205">
        <v>3382</v>
      </c>
      <c r="C342" s="206" t="s">
        <v>918</v>
      </c>
      <c r="D342" s="207" t="s">
        <v>11290</v>
      </c>
      <c r="E342" s="101" t="s">
        <v>1987</v>
      </c>
      <c r="F342" s="96">
        <v>36718</v>
      </c>
      <c r="G342" s="95" t="s">
        <v>132</v>
      </c>
      <c r="H342" s="95" t="s">
        <v>2056</v>
      </c>
      <c r="I342" s="97">
        <v>1981</v>
      </c>
      <c r="J342" s="98" t="s">
        <v>596</v>
      </c>
      <c r="K342" s="97">
        <v>2147</v>
      </c>
      <c r="L342" s="99" t="s">
        <v>15201</v>
      </c>
      <c r="M342" s="10" t="s">
        <v>10406</v>
      </c>
      <c r="N342" s="102">
        <v>11</v>
      </c>
      <c r="O342" s="10" t="s">
        <v>18706</v>
      </c>
      <c r="P342" s="13" t="s">
        <v>12973</v>
      </c>
      <c r="Q342" s="19"/>
      <c r="R342" s="26" t="s">
        <v>7834</v>
      </c>
      <c r="S342" s="28" t="e">
        <f t="shared" si="11"/>
        <v>#VALUE!</v>
      </c>
      <c r="U342" s="26"/>
      <c r="W342" s="58"/>
      <c r="X342" s="58"/>
      <c r="Y342" s="63"/>
    </row>
    <row r="343" spans="1:25" ht="15" customHeight="1" x14ac:dyDescent="0.25">
      <c r="A343" s="94">
        <v>343</v>
      </c>
      <c r="B343" s="205">
        <v>1605</v>
      </c>
      <c r="C343" s="206" t="s">
        <v>918</v>
      </c>
      <c r="D343" s="207" t="s">
        <v>11290</v>
      </c>
      <c r="E343" s="101" t="s">
        <v>1988</v>
      </c>
      <c r="F343" s="96">
        <v>35317</v>
      </c>
      <c r="G343" s="95" t="s">
        <v>132</v>
      </c>
      <c r="H343" s="95" t="s">
        <v>2056</v>
      </c>
      <c r="I343" s="97">
        <v>1981</v>
      </c>
      <c r="J343" s="98" t="s">
        <v>596</v>
      </c>
      <c r="K343" s="97">
        <v>2146</v>
      </c>
      <c r="L343" s="99" t="s">
        <v>15201</v>
      </c>
      <c r="M343" s="102" t="s">
        <v>10406</v>
      </c>
      <c r="N343" s="102">
        <v>11</v>
      </c>
      <c r="O343" s="102" t="s">
        <v>18706</v>
      </c>
      <c r="P343" s="13" t="s">
        <v>12973</v>
      </c>
      <c r="Q343" s="19"/>
      <c r="R343" s="26" t="s">
        <v>7834</v>
      </c>
      <c r="S343" s="28" t="e">
        <f t="shared" si="11"/>
        <v>#VALUE!</v>
      </c>
      <c r="U343" s="26"/>
      <c r="W343" s="58"/>
      <c r="X343" s="58"/>
      <c r="Y343" s="63"/>
    </row>
    <row r="344" spans="1:25" ht="15" customHeight="1" x14ac:dyDescent="0.25">
      <c r="A344" s="94">
        <v>344</v>
      </c>
      <c r="B344" s="205"/>
      <c r="C344" s="206" t="s">
        <v>609</v>
      </c>
      <c r="D344" s="207" t="s">
        <v>1321</v>
      </c>
      <c r="E344" s="101" t="s">
        <v>8006</v>
      </c>
      <c r="F344" s="96"/>
      <c r="G344" s="95" t="s">
        <v>785</v>
      </c>
      <c r="H344" s="95" t="s">
        <v>2056</v>
      </c>
      <c r="I344" s="97">
        <v>1978</v>
      </c>
      <c r="K344" s="97">
        <v>3230</v>
      </c>
      <c r="L344" s="99" t="s">
        <v>16791</v>
      </c>
      <c r="M344" s="104">
        <v>658315</v>
      </c>
      <c r="N344" s="102">
        <v>6</v>
      </c>
      <c r="O344" s="102" t="s">
        <v>7459</v>
      </c>
      <c r="P344" s="13" t="s">
        <v>15236</v>
      </c>
      <c r="Q344" s="19"/>
      <c r="R344" s="26" t="s">
        <v>7834</v>
      </c>
      <c r="S344" s="28" t="e">
        <f t="shared" si="11"/>
        <v>#VALUE!</v>
      </c>
      <c r="U344" s="26"/>
      <c r="W344" s="58"/>
      <c r="X344" s="58"/>
      <c r="Y344" s="63"/>
    </row>
    <row r="345" spans="1:25" ht="15" customHeight="1" x14ac:dyDescent="0.25">
      <c r="A345" s="94">
        <v>345</v>
      </c>
      <c r="B345" s="205"/>
      <c r="C345" s="206" t="s">
        <v>609</v>
      </c>
      <c r="D345" s="207" t="s">
        <v>1321</v>
      </c>
      <c r="E345" s="101" t="s">
        <v>8009</v>
      </c>
      <c r="F345" s="96"/>
      <c r="G345" s="95" t="s">
        <v>2371</v>
      </c>
      <c r="H345" s="95" t="s">
        <v>2056</v>
      </c>
      <c r="I345" s="97">
        <v>1978</v>
      </c>
      <c r="K345" s="97">
        <v>3219</v>
      </c>
      <c r="L345" s="99" t="s">
        <v>16791</v>
      </c>
      <c r="M345" s="104">
        <v>658315</v>
      </c>
      <c r="N345" s="102">
        <v>6</v>
      </c>
      <c r="O345" s="102" t="s">
        <v>7459</v>
      </c>
      <c r="P345" s="13" t="s">
        <v>15236</v>
      </c>
      <c r="Q345" s="19"/>
      <c r="R345" s="26" t="s">
        <v>7834</v>
      </c>
      <c r="S345" s="28" t="e">
        <f t="shared" si="11"/>
        <v>#VALUE!</v>
      </c>
      <c r="U345" s="26"/>
      <c r="W345" s="58"/>
      <c r="X345" s="58"/>
      <c r="Y345" s="63"/>
    </row>
    <row r="346" spans="1:25" ht="15" customHeight="1" x14ac:dyDescent="0.25">
      <c r="A346" s="94">
        <v>346</v>
      </c>
      <c r="B346" s="205"/>
      <c r="C346" s="206" t="s">
        <v>609</v>
      </c>
      <c r="D346" s="207" t="s">
        <v>1321</v>
      </c>
      <c r="E346" s="101" t="s">
        <v>8008</v>
      </c>
      <c r="F346" s="96"/>
      <c r="G346" s="95" t="s">
        <v>785</v>
      </c>
      <c r="H346" s="95" t="s">
        <v>2056</v>
      </c>
      <c r="I346" s="97">
        <v>1978</v>
      </c>
      <c r="K346" s="97">
        <v>3224</v>
      </c>
      <c r="L346" s="99" t="s">
        <v>16791</v>
      </c>
      <c r="M346" s="104">
        <v>658315</v>
      </c>
      <c r="N346" s="102">
        <v>6</v>
      </c>
      <c r="O346" s="102" t="s">
        <v>7459</v>
      </c>
      <c r="P346" s="13" t="s">
        <v>15236</v>
      </c>
      <c r="Q346" s="19"/>
      <c r="R346" s="26" t="s">
        <v>7834</v>
      </c>
      <c r="S346" s="28" t="e">
        <f t="shared" si="11"/>
        <v>#VALUE!</v>
      </c>
      <c r="U346" s="26"/>
      <c r="W346" s="58"/>
      <c r="X346" s="58"/>
      <c r="Y346" s="63"/>
    </row>
    <row r="347" spans="1:25" ht="15" customHeight="1" x14ac:dyDescent="0.25">
      <c r="A347" s="94">
        <v>347</v>
      </c>
      <c r="B347" s="205"/>
      <c r="C347" s="206" t="s">
        <v>609</v>
      </c>
      <c r="D347" s="207" t="s">
        <v>1321</v>
      </c>
      <c r="E347" s="101" t="s">
        <v>8007</v>
      </c>
      <c r="F347" s="96"/>
      <c r="G347" s="95" t="s">
        <v>785</v>
      </c>
      <c r="H347" s="95" t="s">
        <v>2056</v>
      </c>
      <c r="I347" s="97">
        <v>1978</v>
      </c>
      <c r="K347" s="97">
        <v>3239</v>
      </c>
      <c r="L347" s="99" t="s">
        <v>16791</v>
      </c>
      <c r="M347" s="104">
        <v>658315</v>
      </c>
      <c r="N347" s="102">
        <v>6</v>
      </c>
      <c r="O347" s="102" t="s">
        <v>7459</v>
      </c>
      <c r="P347" s="13" t="s">
        <v>15236</v>
      </c>
      <c r="Q347" s="19"/>
      <c r="R347" s="26" t="s">
        <v>7834</v>
      </c>
      <c r="S347" s="28" t="e">
        <f t="shared" si="11"/>
        <v>#VALUE!</v>
      </c>
      <c r="U347" s="26"/>
      <c r="W347" s="58"/>
      <c r="X347" s="58"/>
      <c r="Y347" s="63"/>
    </row>
    <row r="348" spans="1:25" ht="15" customHeight="1" x14ac:dyDescent="0.25">
      <c r="A348" s="94">
        <v>348</v>
      </c>
      <c r="B348" s="205"/>
      <c r="C348" s="206" t="s">
        <v>609</v>
      </c>
      <c r="D348" s="207" t="s">
        <v>1321</v>
      </c>
      <c r="E348" s="101" t="s">
        <v>8010</v>
      </c>
      <c r="F348" s="96"/>
      <c r="G348" s="95" t="s">
        <v>785</v>
      </c>
      <c r="H348" s="95" t="s">
        <v>2056</v>
      </c>
      <c r="I348" s="97">
        <v>1978</v>
      </c>
      <c r="K348" s="97">
        <v>3234</v>
      </c>
      <c r="L348" s="99" t="s">
        <v>16791</v>
      </c>
      <c r="M348" s="104">
        <v>658315</v>
      </c>
      <c r="N348" s="102">
        <v>6</v>
      </c>
      <c r="O348" s="102" t="s">
        <v>7459</v>
      </c>
      <c r="P348" s="13" t="s">
        <v>15236</v>
      </c>
      <c r="Q348" s="19"/>
      <c r="R348" s="26" t="s">
        <v>7834</v>
      </c>
      <c r="S348" s="28" t="e">
        <f t="shared" si="11"/>
        <v>#VALUE!</v>
      </c>
      <c r="U348" s="26"/>
      <c r="W348" s="58"/>
      <c r="X348" s="58"/>
      <c r="Y348" s="63"/>
    </row>
    <row r="349" spans="1:25" ht="15" customHeight="1" x14ac:dyDescent="0.25">
      <c r="A349" s="94">
        <v>349</v>
      </c>
      <c r="B349" s="205"/>
      <c r="C349" s="206" t="s">
        <v>931</v>
      </c>
      <c r="D349" s="207" t="s">
        <v>2290</v>
      </c>
      <c r="E349" s="101" t="s">
        <v>2960</v>
      </c>
      <c r="F349" s="96"/>
      <c r="G349" s="95" t="s">
        <v>785</v>
      </c>
      <c r="H349" s="95" t="s">
        <v>2056</v>
      </c>
      <c r="I349" s="97">
        <v>1978</v>
      </c>
      <c r="K349" s="97">
        <v>3225</v>
      </c>
      <c r="L349" s="99" t="s">
        <v>3606</v>
      </c>
      <c r="M349" s="102">
        <v>658</v>
      </c>
      <c r="N349" s="10">
        <v>5</v>
      </c>
      <c r="O349" s="102" t="s">
        <v>13029</v>
      </c>
      <c r="P349" s="13" t="s">
        <v>12517</v>
      </c>
      <c r="Q349" s="19"/>
      <c r="R349" s="26" t="s">
        <v>7834</v>
      </c>
      <c r="S349" s="28" t="e">
        <f t="shared" ref="S349:S412" si="12">R349+7</f>
        <v>#VALUE!</v>
      </c>
      <c r="U349" s="26"/>
      <c r="W349" s="58"/>
      <c r="X349" s="58"/>
      <c r="Y349" s="63"/>
    </row>
    <row r="350" spans="1:25" ht="15" customHeight="1" x14ac:dyDescent="0.25">
      <c r="A350" s="94">
        <v>350</v>
      </c>
      <c r="B350" s="205"/>
      <c r="C350" s="206" t="s">
        <v>931</v>
      </c>
      <c r="D350" s="207" t="s">
        <v>2290</v>
      </c>
      <c r="E350" s="101" t="s">
        <v>2961</v>
      </c>
      <c r="F350" s="96"/>
      <c r="G350" s="95" t="s">
        <v>785</v>
      </c>
      <c r="H350" s="95" t="s">
        <v>2056</v>
      </c>
      <c r="I350" s="97">
        <v>1978</v>
      </c>
      <c r="J350" s="98" t="s">
        <v>596</v>
      </c>
      <c r="K350" s="97">
        <v>3220</v>
      </c>
      <c r="L350" s="99" t="s">
        <v>3606</v>
      </c>
      <c r="M350" s="102">
        <v>658</v>
      </c>
      <c r="N350" s="10">
        <v>5</v>
      </c>
      <c r="O350" s="102" t="s">
        <v>13029</v>
      </c>
      <c r="P350" s="13" t="s">
        <v>12518</v>
      </c>
      <c r="Q350" s="19"/>
      <c r="R350" s="26" t="s">
        <v>7834</v>
      </c>
      <c r="S350" s="28" t="e">
        <f t="shared" si="12"/>
        <v>#VALUE!</v>
      </c>
      <c r="U350" s="26"/>
      <c r="W350" s="58"/>
      <c r="X350" s="58"/>
      <c r="Y350" s="63"/>
    </row>
    <row r="351" spans="1:25" ht="15" customHeight="1" x14ac:dyDescent="0.25">
      <c r="A351" s="94">
        <v>351</v>
      </c>
      <c r="B351" s="205"/>
      <c r="C351" s="206" t="s">
        <v>931</v>
      </c>
      <c r="D351" s="207" t="s">
        <v>2290</v>
      </c>
      <c r="E351" s="101" t="s">
        <v>2962</v>
      </c>
      <c r="F351" s="96"/>
      <c r="G351" s="95" t="s">
        <v>785</v>
      </c>
      <c r="H351" s="95" t="s">
        <v>2056</v>
      </c>
      <c r="I351" s="97">
        <v>1978</v>
      </c>
      <c r="K351" s="97">
        <v>3215</v>
      </c>
      <c r="L351" s="99" t="s">
        <v>3606</v>
      </c>
      <c r="M351" s="102">
        <v>658</v>
      </c>
      <c r="N351" s="10">
        <v>5</v>
      </c>
      <c r="O351" s="102" t="s">
        <v>13029</v>
      </c>
      <c r="P351" s="13" t="s">
        <v>13287</v>
      </c>
      <c r="Q351" s="19"/>
      <c r="R351" s="26" t="s">
        <v>7834</v>
      </c>
      <c r="S351" s="28" t="e">
        <f t="shared" si="12"/>
        <v>#VALUE!</v>
      </c>
      <c r="U351" s="26"/>
      <c r="W351" s="58"/>
      <c r="X351" s="58"/>
      <c r="Y351" s="63"/>
    </row>
    <row r="352" spans="1:25" ht="15" customHeight="1" x14ac:dyDescent="0.25">
      <c r="A352" s="94">
        <v>352</v>
      </c>
      <c r="B352" s="205"/>
      <c r="C352" s="206" t="s">
        <v>1846</v>
      </c>
      <c r="D352" s="207" t="s">
        <v>1846</v>
      </c>
      <c r="E352" s="101" t="s">
        <v>2963</v>
      </c>
      <c r="F352" s="96"/>
      <c r="G352" s="95" t="s">
        <v>3502</v>
      </c>
      <c r="H352" s="95"/>
      <c r="K352" s="97">
        <v>3214</v>
      </c>
      <c r="L352" s="99" t="s">
        <v>3606</v>
      </c>
      <c r="M352" s="102">
        <v>651</v>
      </c>
      <c r="N352" s="102">
        <v>4</v>
      </c>
      <c r="O352" s="102" t="s">
        <v>7262</v>
      </c>
      <c r="P352" s="13" t="s">
        <v>12828</v>
      </c>
      <c r="Q352" s="19"/>
      <c r="R352" s="26" t="s">
        <v>7834</v>
      </c>
      <c r="S352" s="28" t="e">
        <f t="shared" si="12"/>
        <v>#VALUE!</v>
      </c>
      <c r="U352" s="26"/>
      <c r="W352" s="58"/>
      <c r="X352" s="58"/>
      <c r="Y352" s="63"/>
    </row>
    <row r="353" spans="1:26" ht="15" customHeight="1" x14ac:dyDescent="0.25">
      <c r="A353" s="103">
        <v>353</v>
      </c>
      <c r="B353" s="205">
        <v>3657</v>
      </c>
      <c r="C353" s="206" t="s">
        <v>932</v>
      </c>
      <c r="D353" s="207" t="s">
        <v>2964</v>
      </c>
      <c r="E353" s="101" t="s">
        <v>2965</v>
      </c>
      <c r="F353" s="96">
        <v>37287</v>
      </c>
      <c r="G353" s="95" t="s">
        <v>1020</v>
      </c>
      <c r="H353" s="95" t="s">
        <v>1529</v>
      </c>
      <c r="I353" s="97">
        <v>1981</v>
      </c>
      <c r="J353" s="98" t="s">
        <v>596</v>
      </c>
      <c r="K353" s="97">
        <v>2186</v>
      </c>
      <c r="L353" s="99"/>
      <c r="Q353" s="203" t="s">
        <v>14300</v>
      </c>
      <c r="R353" s="26" t="s">
        <v>7834</v>
      </c>
      <c r="S353" s="28" t="e">
        <f t="shared" si="12"/>
        <v>#VALUE!</v>
      </c>
      <c r="U353" s="26"/>
      <c r="W353" s="58"/>
      <c r="X353" s="58"/>
      <c r="Y353" s="63"/>
    </row>
    <row r="354" spans="1:26" ht="15" customHeight="1" x14ac:dyDescent="0.25">
      <c r="A354" s="94">
        <v>354</v>
      </c>
      <c r="B354" s="205">
        <v>2259</v>
      </c>
      <c r="C354" s="206" t="s">
        <v>926</v>
      </c>
      <c r="D354" s="207" t="s">
        <v>164</v>
      </c>
      <c r="E354" s="101" t="s">
        <v>2966</v>
      </c>
      <c r="F354" s="96">
        <v>36024</v>
      </c>
      <c r="G354" s="95" t="s">
        <v>1424</v>
      </c>
      <c r="H354" s="95" t="s">
        <v>2056</v>
      </c>
      <c r="I354" s="97">
        <v>1977</v>
      </c>
      <c r="J354" s="98" t="s">
        <v>596</v>
      </c>
      <c r="K354" s="97">
        <v>2176</v>
      </c>
      <c r="L354" s="99" t="s">
        <v>15201</v>
      </c>
      <c r="M354" s="102" t="s">
        <v>11275</v>
      </c>
      <c r="O354" s="102" t="s">
        <v>17188</v>
      </c>
      <c r="P354" s="13" t="s">
        <v>12449</v>
      </c>
      <c r="Q354" s="19"/>
      <c r="R354" s="26" t="s">
        <v>7834</v>
      </c>
      <c r="S354" s="28" t="e">
        <f t="shared" si="12"/>
        <v>#VALUE!</v>
      </c>
      <c r="U354" s="26"/>
      <c r="W354" s="58"/>
      <c r="X354" s="58"/>
      <c r="Y354" s="63"/>
    </row>
    <row r="355" spans="1:26" ht="15" customHeight="1" x14ac:dyDescent="0.25">
      <c r="A355" s="94">
        <v>355</v>
      </c>
      <c r="B355" s="205">
        <v>3658</v>
      </c>
      <c r="C355" s="206" t="s">
        <v>186</v>
      </c>
      <c r="D355" s="207" t="s">
        <v>3135</v>
      </c>
      <c r="E355" s="101" t="s">
        <v>11300</v>
      </c>
      <c r="F355" s="96">
        <v>37287</v>
      </c>
      <c r="G355" s="95" t="s">
        <v>969</v>
      </c>
      <c r="H355" s="95" t="s">
        <v>2056</v>
      </c>
      <c r="I355" s="97">
        <v>1979</v>
      </c>
      <c r="J355" s="98" t="s">
        <v>596</v>
      </c>
      <c r="K355" s="97">
        <v>2177</v>
      </c>
      <c r="L355" s="99" t="s">
        <v>15201</v>
      </c>
      <c r="M355" s="102" t="s">
        <v>11275</v>
      </c>
      <c r="O355" s="102" t="s">
        <v>17187</v>
      </c>
      <c r="P355" s="13" t="s">
        <v>12452</v>
      </c>
      <c r="Q355" s="19"/>
      <c r="R355" s="26" t="s">
        <v>7834</v>
      </c>
      <c r="S355" s="28" t="e">
        <f t="shared" si="12"/>
        <v>#VALUE!</v>
      </c>
      <c r="U355" s="26"/>
      <c r="W355" s="58"/>
      <c r="X355" s="58"/>
      <c r="Y355" s="63"/>
    </row>
    <row r="356" spans="1:26" ht="15" customHeight="1" x14ac:dyDescent="0.25">
      <c r="A356" s="94">
        <v>356</v>
      </c>
      <c r="B356" s="205">
        <v>3654</v>
      </c>
      <c r="C356" s="206" t="s">
        <v>11297</v>
      </c>
      <c r="D356" s="207" t="s">
        <v>2967</v>
      </c>
      <c r="E356" s="101" t="s">
        <v>89</v>
      </c>
      <c r="F356" s="96">
        <v>37287</v>
      </c>
      <c r="G356" s="95" t="s">
        <v>373</v>
      </c>
      <c r="H356" s="95" t="s">
        <v>2056</v>
      </c>
      <c r="I356" s="97">
        <v>1984</v>
      </c>
      <c r="J356" s="98" t="s">
        <v>596</v>
      </c>
      <c r="K356" s="97">
        <v>6317</v>
      </c>
      <c r="L356" s="99" t="s">
        <v>15201</v>
      </c>
      <c r="M356" s="102" t="s">
        <v>11275</v>
      </c>
      <c r="O356" s="102" t="s">
        <v>14492</v>
      </c>
      <c r="P356" s="13" t="s">
        <v>12455</v>
      </c>
      <c r="Q356" s="19"/>
      <c r="R356" s="26" t="s">
        <v>7834</v>
      </c>
      <c r="S356" s="28" t="e">
        <f t="shared" si="12"/>
        <v>#VALUE!</v>
      </c>
      <c r="U356" s="26"/>
      <c r="W356" s="58"/>
      <c r="X356" s="58"/>
      <c r="Y356" s="63"/>
    </row>
    <row r="357" spans="1:26" ht="15" customHeight="1" x14ac:dyDescent="0.25">
      <c r="A357" s="103">
        <v>357</v>
      </c>
      <c r="B357" s="205">
        <v>3491</v>
      </c>
      <c r="C357" s="206" t="s">
        <v>3238</v>
      </c>
      <c r="D357" s="207" t="s">
        <v>1916</v>
      </c>
      <c r="E357" s="101" t="s">
        <v>2968</v>
      </c>
      <c r="F357" s="96">
        <v>36928</v>
      </c>
      <c r="G357" s="95" t="s">
        <v>373</v>
      </c>
      <c r="H357" s="95" t="s">
        <v>2056</v>
      </c>
      <c r="I357" s="97">
        <v>1996</v>
      </c>
      <c r="J357" s="98" t="s">
        <v>596</v>
      </c>
      <c r="K357" s="97">
        <v>2175</v>
      </c>
      <c r="L357" s="99"/>
      <c r="Q357" s="203" t="s">
        <v>14300</v>
      </c>
      <c r="R357" s="26" t="s">
        <v>7834</v>
      </c>
      <c r="S357" s="28" t="e">
        <f t="shared" si="12"/>
        <v>#VALUE!</v>
      </c>
      <c r="U357" s="26"/>
      <c r="W357" s="58"/>
      <c r="X357" s="58"/>
      <c r="Y357" s="63"/>
    </row>
    <row r="358" spans="1:26" ht="15" customHeight="1" x14ac:dyDescent="0.25">
      <c r="A358" s="94">
        <v>358</v>
      </c>
      <c r="B358" s="205">
        <v>3679</v>
      </c>
      <c r="C358" s="206" t="s">
        <v>11297</v>
      </c>
      <c r="D358" s="207" t="s">
        <v>2967</v>
      </c>
      <c r="E358" s="101" t="s">
        <v>17183</v>
      </c>
      <c r="F358" s="96">
        <v>37291</v>
      </c>
      <c r="G358" s="95" t="s">
        <v>373</v>
      </c>
      <c r="H358" s="95" t="s">
        <v>2056</v>
      </c>
      <c r="I358" s="97">
        <v>1984</v>
      </c>
      <c r="J358" s="98" t="s">
        <v>596</v>
      </c>
      <c r="K358" s="97">
        <v>6312</v>
      </c>
      <c r="L358" s="99" t="s">
        <v>15201</v>
      </c>
      <c r="M358" s="102" t="s">
        <v>11275</v>
      </c>
      <c r="O358" s="102" t="s">
        <v>14492</v>
      </c>
      <c r="P358" s="13" t="s">
        <v>12455</v>
      </c>
      <c r="Q358" s="19"/>
      <c r="R358" s="26" t="s">
        <v>7834</v>
      </c>
      <c r="S358" s="28" t="e">
        <f t="shared" si="12"/>
        <v>#VALUE!</v>
      </c>
      <c r="U358" s="26"/>
      <c r="W358" s="58"/>
      <c r="X358" s="58"/>
      <c r="Y358" s="63"/>
    </row>
    <row r="359" spans="1:26" ht="15" customHeight="1" x14ac:dyDescent="0.25">
      <c r="A359" s="94">
        <v>359</v>
      </c>
      <c r="B359" s="205"/>
      <c r="C359" s="206" t="s">
        <v>11297</v>
      </c>
      <c r="D359" s="207" t="s">
        <v>2967</v>
      </c>
      <c r="E359" s="101" t="s">
        <v>11298</v>
      </c>
      <c r="F359" s="96">
        <v>42725</v>
      </c>
      <c r="G359" s="95" t="s">
        <v>373</v>
      </c>
      <c r="H359" s="95" t="s">
        <v>2056</v>
      </c>
      <c r="I359" s="97">
        <v>1984</v>
      </c>
      <c r="J359" s="98" t="s">
        <v>596</v>
      </c>
      <c r="K359" s="97">
        <v>2174</v>
      </c>
      <c r="L359" s="99" t="s">
        <v>15201</v>
      </c>
      <c r="M359" s="102" t="s">
        <v>11275</v>
      </c>
      <c r="O359" s="102" t="s">
        <v>14492</v>
      </c>
      <c r="P359" s="13" t="s">
        <v>12455</v>
      </c>
      <c r="Q359" s="19"/>
      <c r="R359" s="26" t="s">
        <v>7834</v>
      </c>
      <c r="S359" s="28" t="e">
        <f t="shared" si="12"/>
        <v>#VALUE!</v>
      </c>
      <c r="U359" s="26"/>
      <c r="W359" s="58"/>
      <c r="X359" s="58"/>
      <c r="Y359" s="63"/>
    </row>
    <row r="360" spans="1:26" ht="15" customHeight="1" x14ac:dyDescent="0.25">
      <c r="A360" s="94">
        <v>360</v>
      </c>
      <c r="B360" s="205">
        <v>3680</v>
      </c>
      <c r="C360" s="206" t="s">
        <v>3239</v>
      </c>
      <c r="D360" s="207" t="s">
        <v>2735</v>
      </c>
      <c r="E360" s="101" t="s">
        <v>2736</v>
      </c>
      <c r="F360" s="96">
        <v>37291</v>
      </c>
      <c r="G360" s="95" t="s">
        <v>1424</v>
      </c>
      <c r="H360" s="95" t="s">
        <v>1022</v>
      </c>
      <c r="J360" s="98" t="s">
        <v>596</v>
      </c>
      <c r="K360" s="97">
        <v>2185</v>
      </c>
      <c r="L360" s="99" t="s">
        <v>15201</v>
      </c>
      <c r="M360" s="102" t="s">
        <v>11275</v>
      </c>
      <c r="O360" s="102" t="s">
        <v>17186</v>
      </c>
      <c r="P360" s="13" t="s">
        <v>12454</v>
      </c>
      <c r="Q360" s="19"/>
      <c r="R360" s="26" t="s">
        <v>7834</v>
      </c>
      <c r="S360" s="28" t="e">
        <f t="shared" si="12"/>
        <v>#VALUE!</v>
      </c>
      <c r="U360" s="26"/>
      <c r="W360" s="58"/>
      <c r="X360" s="58"/>
      <c r="Y360" s="63"/>
    </row>
    <row r="361" spans="1:26" ht="15" customHeight="1" x14ac:dyDescent="0.25">
      <c r="A361" s="94">
        <v>361</v>
      </c>
      <c r="B361" s="205">
        <v>1603</v>
      </c>
      <c r="C361" s="206" t="s">
        <v>925</v>
      </c>
      <c r="D361" s="207" t="s">
        <v>163</v>
      </c>
      <c r="E361" s="101" t="s">
        <v>3610</v>
      </c>
      <c r="F361" s="96">
        <v>35313</v>
      </c>
      <c r="G361" s="95" t="s">
        <v>3133</v>
      </c>
      <c r="H361" s="95" t="s">
        <v>2056</v>
      </c>
      <c r="I361" s="97">
        <v>1981</v>
      </c>
      <c r="J361" s="98" t="s">
        <v>596</v>
      </c>
      <c r="K361" s="97">
        <v>2183</v>
      </c>
      <c r="L361" s="99" t="s">
        <v>15201</v>
      </c>
      <c r="M361" s="102" t="s">
        <v>11275</v>
      </c>
      <c r="O361" s="102" t="s">
        <v>11301</v>
      </c>
      <c r="P361" s="13" t="s">
        <v>12454</v>
      </c>
      <c r="Q361" s="19"/>
      <c r="R361" s="26" t="s">
        <v>7834</v>
      </c>
      <c r="S361" s="28" t="e">
        <f t="shared" si="12"/>
        <v>#VALUE!</v>
      </c>
      <c r="U361" s="26"/>
      <c r="W361" s="58"/>
      <c r="X361" s="58"/>
      <c r="Y361" s="63"/>
    </row>
    <row r="362" spans="1:26" ht="15" customHeight="1" x14ac:dyDescent="0.25">
      <c r="A362" s="94">
        <v>362</v>
      </c>
      <c r="B362" s="205">
        <v>3677</v>
      </c>
      <c r="C362" s="206" t="s">
        <v>925</v>
      </c>
      <c r="D362" s="207" t="s">
        <v>163</v>
      </c>
      <c r="E362" s="101" t="s">
        <v>3608</v>
      </c>
      <c r="F362" s="96">
        <v>37291</v>
      </c>
      <c r="G362" s="95" t="s">
        <v>3133</v>
      </c>
      <c r="H362" s="95" t="s">
        <v>2056</v>
      </c>
      <c r="I362" s="97">
        <v>1981</v>
      </c>
      <c r="J362" s="98" t="s">
        <v>596</v>
      </c>
      <c r="K362" s="97">
        <v>2181</v>
      </c>
      <c r="L362" s="99" t="s">
        <v>15201</v>
      </c>
      <c r="M362" s="102" t="s">
        <v>11275</v>
      </c>
      <c r="O362" s="102" t="s">
        <v>11301</v>
      </c>
      <c r="P362" s="13" t="s">
        <v>12454</v>
      </c>
      <c r="Q362" s="19"/>
      <c r="R362" s="26" t="s">
        <v>7834</v>
      </c>
      <c r="S362" s="28" t="e">
        <f t="shared" si="12"/>
        <v>#VALUE!</v>
      </c>
      <c r="U362" s="26"/>
      <c r="W362" s="58"/>
      <c r="X362" s="58"/>
      <c r="Y362" s="63"/>
    </row>
    <row r="363" spans="1:26" ht="15" customHeight="1" x14ac:dyDescent="0.25">
      <c r="A363" s="94">
        <v>363</v>
      </c>
      <c r="B363" s="205">
        <v>1601</v>
      </c>
      <c r="C363" s="206" t="s">
        <v>925</v>
      </c>
      <c r="D363" s="207" t="s">
        <v>163</v>
      </c>
      <c r="E363" s="101" t="s">
        <v>3609</v>
      </c>
      <c r="F363" s="96">
        <v>35313</v>
      </c>
      <c r="G363" s="95" t="s">
        <v>3133</v>
      </c>
      <c r="H363" s="95" t="s">
        <v>2056</v>
      </c>
      <c r="I363" s="97">
        <v>1974</v>
      </c>
      <c r="J363" s="98" t="s">
        <v>596</v>
      </c>
      <c r="K363" s="97">
        <v>6294</v>
      </c>
      <c r="L363" s="99" t="s">
        <v>15201</v>
      </c>
      <c r="M363" s="102" t="s">
        <v>11275</v>
      </c>
      <c r="O363" s="102" t="s">
        <v>11301</v>
      </c>
      <c r="P363" s="13" t="s">
        <v>12454</v>
      </c>
      <c r="Q363" s="19"/>
      <c r="R363" s="26" t="s">
        <v>7834</v>
      </c>
      <c r="S363" s="28" t="e">
        <f t="shared" si="12"/>
        <v>#VALUE!</v>
      </c>
      <c r="U363" s="26"/>
      <c r="W363" s="58"/>
      <c r="X363" s="58"/>
      <c r="Y363" s="63"/>
    </row>
    <row r="364" spans="1:26" ht="15" customHeight="1" x14ac:dyDescent="0.25">
      <c r="A364" s="94">
        <v>364</v>
      </c>
      <c r="B364" s="205">
        <v>1602</v>
      </c>
      <c r="C364" s="206" t="s">
        <v>925</v>
      </c>
      <c r="D364" s="207" t="s">
        <v>163</v>
      </c>
      <c r="E364" s="101" t="s">
        <v>3608</v>
      </c>
      <c r="F364" s="96">
        <v>35313</v>
      </c>
      <c r="G364" s="95" t="s">
        <v>3133</v>
      </c>
      <c r="H364" s="95" t="s">
        <v>2056</v>
      </c>
      <c r="I364" s="97">
        <v>1981</v>
      </c>
      <c r="J364" s="98" t="s">
        <v>596</v>
      </c>
      <c r="K364" s="97">
        <v>2180</v>
      </c>
      <c r="L364" s="99" t="s">
        <v>15201</v>
      </c>
      <c r="M364" s="102" t="s">
        <v>11275</v>
      </c>
      <c r="O364" s="102" t="s">
        <v>11301</v>
      </c>
      <c r="P364" s="13" t="s">
        <v>12454</v>
      </c>
      <c r="Q364" s="19"/>
      <c r="R364" s="26" t="s">
        <v>7834</v>
      </c>
      <c r="S364" s="28" t="e">
        <f t="shared" si="12"/>
        <v>#VALUE!</v>
      </c>
      <c r="U364" s="26"/>
      <c r="W364" s="58"/>
      <c r="X364" s="58"/>
      <c r="Y364" s="63"/>
    </row>
    <row r="365" spans="1:26" ht="15" customHeight="1" x14ac:dyDescent="0.25">
      <c r="A365" s="94">
        <v>365</v>
      </c>
      <c r="B365" s="205">
        <v>3680</v>
      </c>
      <c r="C365" s="206" t="s">
        <v>3240</v>
      </c>
      <c r="D365" s="207" t="s">
        <v>448</v>
      </c>
      <c r="E365" s="101" t="s">
        <v>449</v>
      </c>
      <c r="F365" s="96">
        <v>37291</v>
      </c>
      <c r="G365" s="95" t="s">
        <v>3684</v>
      </c>
      <c r="H365" s="95" t="s">
        <v>1529</v>
      </c>
      <c r="I365" s="97">
        <v>1972</v>
      </c>
      <c r="J365" s="98" t="s">
        <v>596</v>
      </c>
      <c r="K365" s="97">
        <v>2393</v>
      </c>
      <c r="L365" s="99" t="s">
        <v>15201</v>
      </c>
      <c r="M365" s="104" t="s">
        <v>10945</v>
      </c>
      <c r="O365" s="102" t="s">
        <v>11302</v>
      </c>
      <c r="P365" s="13" t="s">
        <v>12453</v>
      </c>
      <c r="Q365" s="19"/>
      <c r="R365" s="26" t="s">
        <v>7834</v>
      </c>
      <c r="S365" s="28" t="e">
        <f t="shared" si="12"/>
        <v>#VALUE!</v>
      </c>
      <c r="U365" s="26"/>
      <c r="W365" s="58"/>
      <c r="X365" s="58"/>
      <c r="Y365" s="63"/>
    </row>
    <row r="366" spans="1:26" ht="15" customHeight="1" x14ac:dyDescent="0.25">
      <c r="A366" s="94">
        <v>366</v>
      </c>
      <c r="B366" s="205"/>
      <c r="C366" s="206" t="s">
        <v>480</v>
      </c>
      <c r="D366" s="207" t="s">
        <v>480</v>
      </c>
      <c r="E366" s="101" t="s">
        <v>15171</v>
      </c>
      <c r="F366" s="96">
        <v>43819</v>
      </c>
      <c r="G366" s="95" t="s">
        <v>269</v>
      </c>
      <c r="H366" s="95" t="s">
        <v>2056</v>
      </c>
      <c r="I366" s="97">
        <v>1998</v>
      </c>
      <c r="J366" s="97" t="s">
        <v>596</v>
      </c>
      <c r="L366" s="99" t="s">
        <v>4037</v>
      </c>
      <c r="M366" s="102" t="s">
        <v>4037</v>
      </c>
      <c r="N366" s="102">
        <v>23</v>
      </c>
      <c r="P366" s="13" t="s">
        <v>4037</v>
      </c>
      <c r="Q366" s="19"/>
      <c r="R366" s="26" t="s">
        <v>7834</v>
      </c>
      <c r="S366" s="28" t="e">
        <f t="shared" si="12"/>
        <v>#VALUE!</v>
      </c>
      <c r="U366" s="26"/>
      <c r="W366" s="58"/>
      <c r="X366" s="58"/>
      <c r="Y366" s="63"/>
    </row>
    <row r="367" spans="1:26" ht="15" customHeight="1" x14ac:dyDescent="0.25">
      <c r="A367" s="94">
        <v>367</v>
      </c>
      <c r="B367" s="205"/>
      <c r="C367" s="206" t="s">
        <v>660</v>
      </c>
      <c r="D367" s="207" t="s">
        <v>15304</v>
      </c>
      <c r="E367" s="101" t="s">
        <v>15500</v>
      </c>
      <c r="F367" s="96">
        <v>43875</v>
      </c>
      <c r="G367" s="95" t="s">
        <v>15305</v>
      </c>
      <c r="H367" s="95" t="s">
        <v>2056</v>
      </c>
      <c r="I367" s="97">
        <v>2016</v>
      </c>
      <c r="J367" s="97" t="s">
        <v>5242</v>
      </c>
      <c r="L367" s="99" t="s">
        <v>8878</v>
      </c>
      <c r="M367" s="102" t="s">
        <v>5507</v>
      </c>
      <c r="N367" s="102">
        <v>25</v>
      </c>
      <c r="O367" s="102" t="s">
        <v>15306</v>
      </c>
      <c r="P367" s="13" t="s">
        <v>8878</v>
      </c>
      <c r="Q367" s="19"/>
      <c r="R367" s="27" t="s">
        <v>7834</v>
      </c>
      <c r="S367" s="28" t="e">
        <f t="shared" si="12"/>
        <v>#VALUE!</v>
      </c>
      <c r="U367" s="306"/>
      <c r="W367" s="58"/>
      <c r="Y367" s="63"/>
      <c r="Z367" s="73"/>
    </row>
    <row r="368" spans="1:26" ht="15" customHeight="1" x14ac:dyDescent="0.25">
      <c r="A368" s="94">
        <v>368</v>
      </c>
      <c r="B368" s="205"/>
      <c r="C368" s="206" t="s">
        <v>3180</v>
      </c>
      <c r="D368" s="207" t="s">
        <v>3180</v>
      </c>
      <c r="E368" s="101" t="s">
        <v>15427</v>
      </c>
      <c r="F368" s="96">
        <v>43902</v>
      </c>
      <c r="G368" s="95" t="s">
        <v>15428</v>
      </c>
      <c r="H368" s="95" t="s">
        <v>2056</v>
      </c>
      <c r="I368" s="97">
        <v>2018</v>
      </c>
      <c r="J368" s="97" t="s">
        <v>5242</v>
      </c>
      <c r="L368" s="99" t="s">
        <v>15429</v>
      </c>
      <c r="M368" s="102" t="s">
        <v>5499</v>
      </c>
      <c r="N368" s="10">
        <v>27</v>
      </c>
      <c r="O368" s="102" t="s">
        <v>15430</v>
      </c>
      <c r="P368" s="118" t="s">
        <v>16818</v>
      </c>
      <c r="Q368" s="19"/>
      <c r="R368" s="26" t="s">
        <v>7834</v>
      </c>
      <c r="S368" s="28" t="e">
        <f t="shared" si="12"/>
        <v>#VALUE!</v>
      </c>
      <c r="U368" s="26"/>
      <c r="W368" s="58"/>
      <c r="X368" s="58"/>
      <c r="Y368" s="63"/>
    </row>
    <row r="369" spans="1:25" ht="15" customHeight="1" x14ac:dyDescent="0.25">
      <c r="A369" s="94">
        <v>369</v>
      </c>
      <c r="B369" s="205"/>
      <c r="C369" s="206" t="s">
        <v>917</v>
      </c>
      <c r="D369" s="207" t="s">
        <v>395</v>
      </c>
      <c r="E369" s="101" t="s">
        <v>15432</v>
      </c>
      <c r="F369" s="96">
        <v>43902</v>
      </c>
      <c r="G369" s="95" t="s">
        <v>132</v>
      </c>
      <c r="H369" s="95" t="s">
        <v>2056</v>
      </c>
      <c r="I369" s="97">
        <v>1984</v>
      </c>
      <c r="J369" s="97" t="s">
        <v>596</v>
      </c>
      <c r="L369" s="99" t="s">
        <v>15201</v>
      </c>
      <c r="M369" s="102" t="s">
        <v>11275</v>
      </c>
      <c r="O369" s="102" t="s">
        <v>11303</v>
      </c>
      <c r="P369" s="13" t="s">
        <v>2864</v>
      </c>
      <c r="Q369" s="19"/>
      <c r="R369" s="27" t="s">
        <v>7834</v>
      </c>
      <c r="S369" s="28" t="e">
        <f t="shared" si="12"/>
        <v>#VALUE!</v>
      </c>
      <c r="U369" s="306"/>
      <c r="W369" s="58"/>
      <c r="X369" s="58"/>
      <c r="Y369" s="63"/>
    </row>
    <row r="370" spans="1:25" ht="15" customHeight="1" x14ac:dyDescent="0.25">
      <c r="A370" s="94">
        <v>370</v>
      </c>
      <c r="B370" s="205"/>
      <c r="C370" s="206" t="s">
        <v>918</v>
      </c>
      <c r="D370" s="207" t="s">
        <v>11290</v>
      </c>
      <c r="E370" s="101" t="s">
        <v>15434</v>
      </c>
      <c r="F370" s="96">
        <v>43902</v>
      </c>
      <c r="G370" s="95" t="s">
        <v>132</v>
      </c>
      <c r="H370" s="95" t="s">
        <v>2056</v>
      </c>
      <c r="I370" s="97">
        <v>1981</v>
      </c>
      <c r="J370" s="97" t="s">
        <v>596</v>
      </c>
      <c r="L370" s="99" t="s">
        <v>15201</v>
      </c>
      <c r="M370" s="102" t="s">
        <v>10406</v>
      </c>
      <c r="N370" s="102">
        <v>11</v>
      </c>
      <c r="O370" s="102" t="s">
        <v>18706</v>
      </c>
      <c r="P370" s="13" t="s">
        <v>12973</v>
      </c>
      <c r="Q370" s="19"/>
      <c r="R370" s="26" t="s">
        <v>7834</v>
      </c>
      <c r="S370" s="28" t="e">
        <f t="shared" si="12"/>
        <v>#VALUE!</v>
      </c>
      <c r="U370" s="26"/>
      <c r="W370" s="58"/>
      <c r="X370" s="58"/>
      <c r="Y370" s="63"/>
    </row>
    <row r="371" spans="1:25" ht="15" customHeight="1" x14ac:dyDescent="0.25">
      <c r="A371" s="94">
        <v>371</v>
      </c>
      <c r="B371" s="205"/>
      <c r="C371" s="206" t="s">
        <v>918</v>
      </c>
      <c r="D371" s="207" t="s">
        <v>11290</v>
      </c>
      <c r="E371" s="101" t="s">
        <v>15435</v>
      </c>
      <c r="F371" s="96">
        <v>43902</v>
      </c>
      <c r="G371" s="95" t="s">
        <v>132</v>
      </c>
      <c r="H371" s="95" t="s">
        <v>2056</v>
      </c>
      <c r="I371" s="97">
        <v>1981</v>
      </c>
      <c r="J371" s="97" t="s">
        <v>596</v>
      </c>
      <c r="L371" s="99" t="s">
        <v>15201</v>
      </c>
      <c r="M371" s="102" t="s">
        <v>10406</v>
      </c>
      <c r="N371" s="102">
        <v>11</v>
      </c>
      <c r="O371" s="102" t="s">
        <v>18706</v>
      </c>
      <c r="P371" s="13" t="s">
        <v>12973</v>
      </c>
      <c r="Q371" s="19"/>
      <c r="R371" s="26" t="s">
        <v>7834</v>
      </c>
      <c r="S371" s="28" t="e">
        <f t="shared" si="12"/>
        <v>#VALUE!</v>
      </c>
      <c r="U371" s="26"/>
      <c r="W371" s="58"/>
      <c r="X371" s="58"/>
      <c r="Y371" s="63"/>
    </row>
    <row r="372" spans="1:25" ht="15" customHeight="1" x14ac:dyDescent="0.25">
      <c r="A372" s="94">
        <v>372</v>
      </c>
      <c r="B372" s="205"/>
      <c r="C372" s="206" t="s">
        <v>1978</v>
      </c>
      <c r="D372" s="207" t="s">
        <v>4026</v>
      </c>
      <c r="E372" s="101" t="s">
        <v>17081</v>
      </c>
      <c r="F372" s="96">
        <v>43902</v>
      </c>
      <c r="G372" s="95" t="s">
        <v>132</v>
      </c>
      <c r="H372" s="95" t="s">
        <v>2056</v>
      </c>
      <c r="I372" s="97">
        <v>1989</v>
      </c>
      <c r="J372" s="97" t="s">
        <v>596</v>
      </c>
      <c r="L372" s="99" t="s">
        <v>15201</v>
      </c>
      <c r="M372" s="102" t="s">
        <v>10948</v>
      </c>
      <c r="N372" s="102">
        <v>12</v>
      </c>
      <c r="O372" s="102" t="s">
        <v>10947</v>
      </c>
      <c r="P372" s="13" t="s">
        <v>12442</v>
      </c>
      <c r="Q372" s="19"/>
      <c r="R372" s="26" t="s">
        <v>7834</v>
      </c>
      <c r="S372" s="28" t="e">
        <f t="shared" si="12"/>
        <v>#VALUE!</v>
      </c>
      <c r="U372" s="26"/>
      <c r="W372" s="58"/>
      <c r="X372" s="58"/>
      <c r="Y372" s="63"/>
    </row>
    <row r="373" spans="1:25" ht="15" customHeight="1" x14ac:dyDescent="0.25">
      <c r="A373" s="94">
        <v>373</v>
      </c>
      <c r="B373" s="205"/>
      <c r="C373" s="206" t="s">
        <v>15436</v>
      </c>
      <c r="D373" s="207" t="s">
        <v>15437</v>
      </c>
      <c r="E373" s="101" t="s">
        <v>15438</v>
      </c>
      <c r="F373" s="96">
        <v>43902</v>
      </c>
      <c r="G373" s="95" t="s">
        <v>2975</v>
      </c>
      <c r="H373" s="95" t="s">
        <v>2056</v>
      </c>
      <c r="I373" s="97">
        <v>1988</v>
      </c>
      <c r="J373" s="97" t="s">
        <v>596</v>
      </c>
      <c r="L373" s="99" t="s">
        <v>15201</v>
      </c>
      <c r="M373" s="104">
        <v>621381</v>
      </c>
      <c r="N373" s="10">
        <v>12</v>
      </c>
      <c r="O373" s="102" t="s">
        <v>15439</v>
      </c>
      <c r="P373" s="13" t="s">
        <v>15440</v>
      </c>
      <c r="Q373" s="19"/>
      <c r="R373" s="27" t="s">
        <v>7834</v>
      </c>
      <c r="S373" s="28" t="e">
        <f t="shared" si="12"/>
        <v>#VALUE!</v>
      </c>
      <c r="T373" s="30"/>
      <c r="W373" s="58"/>
      <c r="X373" s="58"/>
      <c r="Y373" s="63"/>
    </row>
    <row r="374" spans="1:25" ht="15" customHeight="1" x14ac:dyDescent="0.25">
      <c r="A374" s="94">
        <v>374</v>
      </c>
      <c r="B374" s="205"/>
      <c r="C374" s="206" t="s">
        <v>928</v>
      </c>
      <c r="D374" s="207" t="s">
        <v>2058</v>
      </c>
      <c r="E374" s="105" t="s">
        <v>16654</v>
      </c>
      <c r="F374" s="96">
        <v>43902</v>
      </c>
      <c r="G374" s="95" t="s">
        <v>132</v>
      </c>
      <c r="H374" s="95" t="s">
        <v>2056</v>
      </c>
      <c r="I374" s="97">
        <v>2000</v>
      </c>
      <c r="J374" s="97" t="s">
        <v>596</v>
      </c>
      <c r="L374" s="99" t="s">
        <v>15201</v>
      </c>
      <c r="M374" s="102" t="s">
        <v>10406</v>
      </c>
      <c r="N374" s="102">
        <v>11</v>
      </c>
      <c r="O374" s="10" t="s">
        <v>15362</v>
      </c>
      <c r="P374" s="13" t="s">
        <v>15363</v>
      </c>
      <c r="Q374" s="19"/>
      <c r="R374" s="26" t="s">
        <v>7834</v>
      </c>
      <c r="S374" s="28" t="e">
        <f t="shared" si="12"/>
        <v>#VALUE!</v>
      </c>
      <c r="U374" s="26"/>
      <c r="W374" s="58"/>
      <c r="X374" s="58"/>
      <c r="Y374" s="63"/>
    </row>
    <row r="375" spans="1:25" ht="15" customHeight="1" x14ac:dyDescent="0.25">
      <c r="A375" s="94">
        <v>375</v>
      </c>
      <c r="B375" s="205"/>
      <c r="C375" s="206" t="s">
        <v>928</v>
      </c>
      <c r="D375" s="207" t="s">
        <v>2058</v>
      </c>
      <c r="E375" s="101" t="s">
        <v>18705</v>
      </c>
      <c r="F375" s="96">
        <v>43902</v>
      </c>
      <c r="G375" s="95" t="s">
        <v>132</v>
      </c>
      <c r="H375" s="95" t="s">
        <v>2056</v>
      </c>
      <c r="I375" s="97">
        <v>2002</v>
      </c>
      <c r="J375" s="97" t="s">
        <v>596</v>
      </c>
      <c r="L375" s="99" t="s">
        <v>15201</v>
      </c>
      <c r="M375" s="102" t="s">
        <v>10406</v>
      </c>
      <c r="N375" s="102">
        <v>11</v>
      </c>
      <c r="O375" s="102" t="s">
        <v>12820</v>
      </c>
      <c r="P375" s="13" t="s">
        <v>15363</v>
      </c>
      <c r="Q375" s="19"/>
      <c r="R375" s="26" t="s">
        <v>7834</v>
      </c>
      <c r="S375" s="28" t="e">
        <f t="shared" si="12"/>
        <v>#VALUE!</v>
      </c>
      <c r="U375" s="26"/>
      <c r="W375" s="58"/>
      <c r="X375" s="58"/>
      <c r="Y375" s="63"/>
    </row>
    <row r="376" spans="1:25" ht="15" customHeight="1" x14ac:dyDescent="0.25">
      <c r="A376" s="94">
        <v>376</v>
      </c>
      <c r="B376" s="205"/>
      <c r="C376" s="206" t="s">
        <v>4892</v>
      </c>
      <c r="D376" s="207" t="s">
        <v>15441</v>
      </c>
      <c r="E376" s="101" t="s">
        <v>15442</v>
      </c>
      <c r="F376" s="96">
        <v>43902</v>
      </c>
      <c r="G376" s="95" t="s">
        <v>15267</v>
      </c>
      <c r="H376" s="95" t="s">
        <v>2056</v>
      </c>
      <c r="I376" s="97">
        <v>2018</v>
      </c>
      <c r="J376" s="97" t="s">
        <v>5242</v>
      </c>
      <c r="L376" s="99" t="s">
        <v>5170</v>
      </c>
      <c r="M376" s="102" t="s">
        <v>5499</v>
      </c>
      <c r="N376" s="10">
        <v>28</v>
      </c>
      <c r="O376" s="102" t="s">
        <v>15644</v>
      </c>
      <c r="P376" s="13" t="s">
        <v>14371</v>
      </c>
      <c r="Q376" s="19"/>
      <c r="R376" s="26" t="s">
        <v>7834</v>
      </c>
      <c r="S376" s="28" t="e">
        <f t="shared" si="12"/>
        <v>#VALUE!</v>
      </c>
      <c r="U376" s="26"/>
      <c r="W376" s="58"/>
      <c r="X376" s="58"/>
      <c r="Y376" s="63"/>
    </row>
    <row r="377" spans="1:25" ht="15" customHeight="1" x14ac:dyDescent="0.25">
      <c r="A377" s="94">
        <v>377</v>
      </c>
      <c r="B377" s="205"/>
      <c r="C377" s="206" t="s">
        <v>5676</v>
      </c>
      <c r="D377" s="207" t="s">
        <v>15443</v>
      </c>
      <c r="E377" s="101" t="s">
        <v>15444</v>
      </c>
      <c r="F377" s="96">
        <v>43902</v>
      </c>
      <c r="G377" s="95" t="s">
        <v>1323</v>
      </c>
      <c r="H377" s="95" t="s">
        <v>2056</v>
      </c>
      <c r="I377" s="97">
        <v>2018</v>
      </c>
      <c r="J377" s="97" t="s">
        <v>5242</v>
      </c>
      <c r="L377" s="99" t="s">
        <v>5170</v>
      </c>
      <c r="M377" s="102" t="s">
        <v>5510</v>
      </c>
      <c r="N377" s="102">
        <v>32</v>
      </c>
      <c r="O377" s="102" t="s">
        <v>10884</v>
      </c>
      <c r="P377" s="13" t="s">
        <v>708</v>
      </c>
      <c r="Q377" s="19"/>
      <c r="R377" s="27" t="s">
        <v>7834</v>
      </c>
      <c r="S377" s="28" t="e">
        <f t="shared" si="12"/>
        <v>#VALUE!</v>
      </c>
      <c r="U377" s="306"/>
      <c r="W377" s="58"/>
      <c r="X377" s="58"/>
      <c r="Y377" s="63"/>
    </row>
    <row r="378" spans="1:25" ht="15" customHeight="1" x14ac:dyDescent="0.25">
      <c r="A378" s="94">
        <v>378</v>
      </c>
      <c r="B378" s="205"/>
      <c r="C378" s="206" t="s">
        <v>2572</v>
      </c>
      <c r="D378" s="207" t="s">
        <v>3835</v>
      </c>
      <c r="E378" s="101" t="s">
        <v>15445</v>
      </c>
      <c r="F378" s="96">
        <v>43906</v>
      </c>
      <c r="G378" s="95" t="s">
        <v>15446</v>
      </c>
      <c r="H378" s="95" t="s">
        <v>1529</v>
      </c>
      <c r="I378" s="97">
        <v>2018</v>
      </c>
      <c r="J378" s="97" t="s">
        <v>5242</v>
      </c>
      <c r="L378" s="99" t="s">
        <v>5170</v>
      </c>
      <c r="M378" s="102" t="s">
        <v>5499</v>
      </c>
      <c r="N378" s="10">
        <v>29</v>
      </c>
      <c r="O378" s="102" t="s">
        <v>15645</v>
      </c>
      <c r="P378" s="13" t="s">
        <v>14371</v>
      </c>
      <c r="Q378" s="19"/>
      <c r="R378" s="26" t="s">
        <v>7834</v>
      </c>
      <c r="S378" s="28" t="e">
        <f t="shared" si="12"/>
        <v>#VALUE!</v>
      </c>
      <c r="U378" s="26"/>
      <c r="W378" s="58"/>
      <c r="X378" s="58"/>
      <c r="Y378" s="63"/>
    </row>
    <row r="379" spans="1:25" ht="15" customHeight="1" x14ac:dyDescent="0.25">
      <c r="A379" s="94">
        <v>379</v>
      </c>
      <c r="B379" s="205"/>
      <c r="C379" s="206" t="s">
        <v>15390</v>
      </c>
      <c r="D379" s="207" t="s">
        <v>15391</v>
      </c>
      <c r="E379" s="101" t="s">
        <v>15521</v>
      </c>
      <c r="F379" s="96">
        <v>43906</v>
      </c>
      <c r="G379" s="95" t="s">
        <v>439</v>
      </c>
      <c r="H379" s="95" t="s">
        <v>2056</v>
      </c>
      <c r="I379" s="97">
        <v>2017</v>
      </c>
      <c r="J379" s="97" t="s">
        <v>5242</v>
      </c>
      <c r="L379" s="99" t="s">
        <v>15447</v>
      </c>
      <c r="M379" s="102" t="s">
        <v>5499</v>
      </c>
      <c r="N379" s="10">
        <v>28</v>
      </c>
      <c r="O379" s="102" t="s">
        <v>15393</v>
      </c>
      <c r="P379" s="13" t="s">
        <v>15392</v>
      </c>
      <c r="Q379" s="19"/>
      <c r="R379" s="26" t="s">
        <v>7834</v>
      </c>
      <c r="S379" s="28" t="e">
        <f t="shared" si="12"/>
        <v>#VALUE!</v>
      </c>
      <c r="U379" s="26"/>
      <c r="W379" s="58"/>
      <c r="X379" s="58"/>
      <c r="Y379" s="63"/>
    </row>
    <row r="380" spans="1:25" ht="15" customHeight="1" x14ac:dyDescent="0.25">
      <c r="A380" s="94">
        <v>380</v>
      </c>
      <c r="B380" s="205"/>
      <c r="C380" s="206" t="s">
        <v>1475</v>
      </c>
      <c r="D380" s="207" t="s">
        <v>15448</v>
      </c>
      <c r="E380" s="101" t="s">
        <v>15449</v>
      </c>
      <c r="F380" s="96">
        <v>43906</v>
      </c>
      <c r="G380" s="95" t="s">
        <v>15450</v>
      </c>
      <c r="H380" s="95" t="s">
        <v>1529</v>
      </c>
      <c r="I380" s="97">
        <v>2016</v>
      </c>
      <c r="J380" s="97" t="s">
        <v>5242</v>
      </c>
      <c r="L380" s="99" t="s">
        <v>8878</v>
      </c>
      <c r="M380" s="102" t="s">
        <v>5507</v>
      </c>
      <c r="N380" s="102">
        <v>25</v>
      </c>
      <c r="O380" s="102" t="s">
        <v>15847</v>
      </c>
      <c r="P380" s="13" t="s">
        <v>8878</v>
      </c>
      <c r="Q380" s="19"/>
      <c r="R380" s="26" t="s">
        <v>7834</v>
      </c>
      <c r="S380" s="28" t="e">
        <f t="shared" si="12"/>
        <v>#VALUE!</v>
      </c>
      <c r="U380" s="35"/>
      <c r="W380" s="58"/>
      <c r="X380" s="58"/>
      <c r="Y380" s="63"/>
    </row>
    <row r="381" spans="1:25" ht="15" customHeight="1" x14ac:dyDescent="0.25">
      <c r="A381" s="94">
        <v>381</v>
      </c>
      <c r="B381" s="205"/>
      <c r="C381" s="206" t="s">
        <v>3387</v>
      </c>
      <c r="D381" s="207" t="s">
        <v>3388</v>
      </c>
      <c r="E381" s="101" t="s">
        <v>15451</v>
      </c>
      <c r="F381" s="96">
        <v>43906</v>
      </c>
      <c r="G381" s="95" t="s">
        <v>2723</v>
      </c>
      <c r="H381" s="95" t="s">
        <v>1529</v>
      </c>
      <c r="I381" s="97">
        <v>2013</v>
      </c>
      <c r="J381" s="97" t="s">
        <v>5242</v>
      </c>
      <c r="L381" s="99" t="s">
        <v>5170</v>
      </c>
      <c r="M381" s="102" t="s">
        <v>5499</v>
      </c>
      <c r="N381" s="10">
        <v>30</v>
      </c>
      <c r="O381" s="102" t="s">
        <v>18227</v>
      </c>
      <c r="P381" s="13" t="s">
        <v>14371</v>
      </c>
      <c r="Q381" s="19"/>
      <c r="R381" s="26" t="s">
        <v>7834</v>
      </c>
      <c r="S381" s="28" t="e">
        <f t="shared" si="12"/>
        <v>#VALUE!</v>
      </c>
      <c r="U381" s="26"/>
      <c r="W381" s="58"/>
      <c r="X381" s="58"/>
      <c r="Y381" s="63"/>
    </row>
    <row r="382" spans="1:25" ht="15" customHeight="1" x14ac:dyDescent="0.25">
      <c r="A382" s="94">
        <v>382</v>
      </c>
      <c r="B382" s="205"/>
      <c r="C382" s="206" t="s">
        <v>2616</v>
      </c>
      <c r="D382" s="207" t="s">
        <v>2353</v>
      </c>
      <c r="E382" s="101" t="s">
        <v>18510</v>
      </c>
      <c r="F382" s="96">
        <v>45055</v>
      </c>
      <c r="G382" s="95" t="s">
        <v>3338</v>
      </c>
      <c r="H382" s="95" t="s">
        <v>1529</v>
      </c>
      <c r="I382" s="97">
        <v>2006</v>
      </c>
      <c r="J382" s="97" t="s">
        <v>596</v>
      </c>
      <c r="L382" s="99" t="s">
        <v>4779</v>
      </c>
      <c r="M382" s="102">
        <v>242</v>
      </c>
      <c r="N382" s="102">
        <v>1</v>
      </c>
      <c r="O382" s="102" t="s">
        <v>18508</v>
      </c>
      <c r="P382" s="13" t="s">
        <v>18509</v>
      </c>
      <c r="Q382" s="19"/>
      <c r="R382" s="26" t="s">
        <v>7834</v>
      </c>
      <c r="S382" s="28" t="e">
        <f t="shared" si="12"/>
        <v>#VALUE!</v>
      </c>
      <c r="U382" s="26"/>
      <c r="W382" s="58"/>
      <c r="X382" s="58"/>
      <c r="Y382" s="63"/>
    </row>
    <row r="383" spans="1:25" ht="15" customHeight="1" x14ac:dyDescent="0.25">
      <c r="A383" s="94">
        <v>383</v>
      </c>
      <c r="B383" s="205"/>
      <c r="C383" s="206" t="s">
        <v>2616</v>
      </c>
      <c r="D383" s="207" t="s">
        <v>2353</v>
      </c>
      <c r="E383" s="101" t="s">
        <v>18511</v>
      </c>
      <c r="F383" s="96">
        <v>45055</v>
      </c>
      <c r="G383" s="95" t="s">
        <v>3338</v>
      </c>
      <c r="H383" s="95" t="s">
        <v>1529</v>
      </c>
      <c r="I383" s="97">
        <v>2003</v>
      </c>
      <c r="J383" s="97" t="s">
        <v>596</v>
      </c>
      <c r="L383" s="498" t="s">
        <v>18205</v>
      </c>
      <c r="M383" s="102" t="s">
        <v>13941</v>
      </c>
      <c r="N383" s="102">
        <v>4</v>
      </c>
      <c r="O383" s="102" t="s">
        <v>18512</v>
      </c>
      <c r="P383" s="13" t="s">
        <v>18513</v>
      </c>
      <c r="Q383" s="19"/>
      <c r="R383" s="26" t="s">
        <v>7834</v>
      </c>
      <c r="S383" s="28" t="e">
        <f t="shared" si="12"/>
        <v>#VALUE!</v>
      </c>
      <c r="U383" s="26"/>
      <c r="W383" s="58"/>
      <c r="X383" s="58"/>
      <c r="Y383" s="63"/>
    </row>
    <row r="384" spans="1:25" ht="15" customHeight="1" x14ac:dyDescent="0.25">
      <c r="A384" s="94">
        <v>384</v>
      </c>
      <c r="B384" s="205"/>
      <c r="C384" s="206" t="s">
        <v>15166</v>
      </c>
      <c r="D384" s="207" t="s">
        <v>15167</v>
      </c>
      <c r="E384" s="101" t="s">
        <v>15165</v>
      </c>
      <c r="F384" s="96">
        <v>43819</v>
      </c>
      <c r="G384" s="95" t="s">
        <v>1356</v>
      </c>
      <c r="H384" s="95" t="s">
        <v>2056</v>
      </c>
      <c r="J384" s="97" t="s">
        <v>596</v>
      </c>
      <c r="L384" s="99" t="s">
        <v>15201</v>
      </c>
      <c r="M384" s="102" t="s">
        <v>15200</v>
      </c>
      <c r="N384" s="102">
        <v>13</v>
      </c>
      <c r="O384" s="102" t="s">
        <v>15199</v>
      </c>
      <c r="P384" s="13" t="s">
        <v>15174</v>
      </c>
      <c r="Q384" s="19"/>
      <c r="R384" s="26" t="s">
        <v>7834</v>
      </c>
      <c r="S384" s="28" t="e">
        <f t="shared" si="12"/>
        <v>#VALUE!</v>
      </c>
      <c r="U384" s="26"/>
      <c r="W384" s="58"/>
      <c r="X384" s="58"/>
      <c r="Y384" s="63"/>
    </row>
    <row r="385" spans="1:27" ht="15" customHeight="1" x14ac:dyDescent="0.25">
      <c r="A385" s="94">
        <v>385</v>
      </c>
      <c r="B385" s="205"/>
      <c r="C385" s="206" t="s">
        <v>15168</v>
      </c>
      <c r="D385" s="207" t="s">
        <v>15169</v>
      </c>
      <c r="E385" s="101" t="s">
        <v>15170</v>
      </c>
      <c r="F385" s="96">
        <v>43819</v>
      </c>
      <c r="G385" s="95" t="s">
        <v>15172</v>
      </c>
      <c r="H385" s="95" t="s">
        <v>2056</v>
      </c>
      <c r="I385" s="97">
        <v>1988</v>
      </c>
      <c r="J385" s="97" t="s">
        <v>596</v>
      </c>
      <c r="L385" s="99" t="s">
        <v>15201</v>
      </c>
      <c r="M385" s="102" t="s">
        <v>15202</v>
      </c>
      <c r="N385" s="102">
        <v>13</v>
      </c>
      <c r="O385" s="102" t="s">
        <v>15203</v>
      </c>
      <c r="P385" s="13" t="s">
        <v>15173</v>
      </c>
      <c r="Q385" s="19"/>
      <c r="R385" s="26" t="s">
        <v>7834</v>
      </c>
      <c r="S385" s="28" t="e">
        <f t="shared" si="12"/>
        <v>#VALUE!</v>
      </c>
      <c r="U385" s="26"/>
      <c r="W385" s="58"/>
      <c r="X385" s="58"/>
      <c r="Y385" s="63"/>
    </row>
    <row r="386" spans="1:27" ht="15" customHeight="1" x14ac:dyDescent="0.25">
      <c r="A386" s="94">
        <v>386</v>
      </c>
      <c r="B386" s="205"/>
      <c r="C386" s="206" t="s">
        <v>2238</v>
      </c>
      <c r="D386" s="207" t="s">
        <v>2239</v>
      </c>
      <c r="E386" s="101" t="s">
        <v>15452</v>
      </c>
      <c r="F386" s="96">
        <v>43906</v>
      </c>
      <c r="G386" s="95" t="s">
        <v>2219</v>
      </c>
      <c r="H386" s="95" t="s">
        <v>2056</v>
      </c>
      <c r="I386" s="97">
        <v>2018</v>
      </c>
      <c r="J386" s="97" t="s">
        <v>5242</v>
      </c>
      <c r="L386" s="99" t="s">
        <v>5170</v>
      </c>
      <c r="M386" s="102" t="s">
        <v>5499</v>
      </c>
      <c r="N386" s="10">
        <v>31</v>
      </c>
      <c r="O386" s="102" t="s">
        <v>11646</v>
      </c>
      <c r="P386" s="13" t="s">
        <v>14371</v>
      </c>
      <c r="Q386" s="19"/>
      <c r="R386" s="26" t="s">
        <v>7834</v>
      </c>
      <c r="S386" s="28" t="e">
        <f t="shared" si="12"/>
        <v>#VALUE!</v>
      </c>
      <c r="U386" s="26"/>
      <c r="W386" s="58"/>
      <c r="X386" s="58"/>
      <c r="Y386" s="63"/>
    </row>
    <row r="387" spans="1:27" ht="15" customHeight="1" x14ac:dyDescent="0.25">
      <c r="A387" s="94">
        <v>387</v>
      </c>
      <c r="B387" s="205"/>
      <c r="C387" s="206" t="s">
        <v>3895</v>
      </c>
      <c r="D387" s="207" t="s">
        <v>3896</v>
      </c>
      <c r="E387" s="101" t="s">
        <v>15453</v>
      </c>
      <c r="F387" s="96">
        <v>43906</v>
      </c>
      <c r="G387" s="95" t="s">
        <v>15454</v>
      </c>
      <c r="H387" s="95" t="s">
        <v>1529</v>
      </c>
      <c r="I387" s="97">
        <v>2018</v>
      </c>
      <c r="J387" s="97" t="s">
        <v>5242</v>
      </c>
      <c r="L387" s="99" t="s">
        <v>5170</v>
      </c>
      <c r="M387" s="102" t="s">
        <v>5499</v>
      </c>
      <c r="N387" s="10">
        <v>30</v>
      </c>
      <c r="O387" s="102" t="s">
        <v>15646</v>
      </c>
      <c r="P387" s="13" t="s">
        <v>14371</v>
      </c>
      <c r="Q387" s="19"/>
      <c r="R387" s="26" t="s">
        <v>7834</v>
      </c>
      <c r="S387" s="28" t="e">
        <f t="shared" si="12"/>
        <v>#VALUE!</v>
      </c>
      <c r="U387" s="26"/>
      <c r="W387" s="58"/>
      <c r="X387" s="58"/>
      <c r="Y387" s="63"/>
    </row>
    <row r="388" spans="1:27" ht="15" customHeight="1" x14ac:dyDescent="0.25">
      <c r="A388" s="94">
        <v>388</v>
      </c>
      <c r="B388" s="205"/>
      <c r="C388" s="206" t="s">
        <v>15457</v>
      </c>
      <c r="D388" s="207" t="s">
        <v>15458</v>
      </c>
      <c r="E388" s="101" t="s">
        <v>15459</v>
      </c>
      <c r="F388" s="96">
        <v>43906</v>
      </c>
      <c r="G388" s="95" t="s">
        <v>5273</v>
      </c>
      <c r="H388" s="95" t="s">
        <v>2056</v>
      </c>
      <c r="I388" s="97">
        <v>2018</v>
      </c>
      <c r="J388" s="97" t="s">
        <v>5242</v>
      </c>
      <c r="L388" s="99" t="s">
        <v>5170</v>
      </c>
      <c r="M388" s="102">
        <v>398</v>
      </c>
      <c r="N388" s="102">
        <v>3</v>
      </c>
      <c r="O388" s="102" t="s">
        <v>15460</v>
      </c>
      <c r="P388" s="13" t="s">
        <v>14045</v>
      </c>
      <c r="Q388" s="19"/>
      <c r="R388" s="26" t="s">
        <v>7834</v>
      </c>
      <c r="S388" s="28" t="e">
        <f t="shared" si="12"/>
        <v>#VALUE!</v>
      </c>
      <c r="U388" s="26"/>
      <c r="W388" s="58"/>
      <c r="X388" s="58"/>
      <c r="Y388" s="63"/>
    </row>
    <row r="389" spans="1:27" ht="15" customHeight="1" x14ac:dyDescent="0.25">
      <c r="A389" s="94">
        <v>389</v>
      </c>
      <c r="B389" s="205"/>
      <c r="C389" s="206" t="s">
        <v>1788</v>
      </c>
      <c r="D389" s="207" t="s">
        <v>15461</v>
      </c>
      <c r="E389" s="101" t="s">
        <v>15462</v>
      </c>
      <c r="F389" s="96">
        <v>43906</v>
      </c>
      <c r="G389" s="95" t="s">
        <v>3229</v>
      </c>
      <c r="H389" s="95" t="s">
        <v>1529</v>
      </c>
      <c r="I389" s="97">
        <v>2018</v>
      </c>
      <c r="J389" s="97" t="s">
        <v>5242</v>
      </c>
      <c r="L389" s="99" t="s">
        <v>8878</v>
      </c>
      <c r="M389" s="102" t="s">
        <v>5507</v>
      </c>
      <c r="N389" s="102">
        <v>25</v>
      </c>
      <c r="O389" s="102" t="s">
        <v>15463</v>
      </c>
      <c r="P389" s="13" t="s">
        <v>8878</v>
      </c>
      <c r="Q389" s="19"/>
      <c r="R389" s="26" t="s">
        <v>7834</v>
      </c>
      <c r="S389" s="28" t="e">
        <f t="shared" si="12"/>
        <v>#VALUE!</v>
      </c>
      <c r="U389" s="26"/>
      <c r="W389" s="58"/>
      <c r="X389" s="58"/>
      <c r="Y389" s="63"/>
    </row>
    <row r="390" spans="1:27" ht="15" customHeight="1" x14ac:dyDescent="0.25">
      <c r="A390" s="94">
        <v>390</v>
      </c>
      <c r="B390" s="205"/>
      <c r="C390" s="206" t="s">
        <v>480</v>
      </c>
      <c r="D390" s="207" t="s">
        <v>480</v>
      </c>
      <c r="E390" s="101" t="s">
        <v>15464</v>
      </c>
      <c r="F390" s="96">
        <v>43924</v>
      </c>
      <c r="G390" s="95" t="s">
        <v>2723</v>
      </c>
      <c r="H390" s="95" t="s">
        <v>1529</v>
      </c>
      <c r="I390" s="97">
        <v>2018</v>
      </c>
      <c r="J390" s="97" t="s">
        <v>5242</v>
      </c>
      <c r="L390" s="99" t="s">
        <v>5170</v>
      </c>
      <c r="M390" s="102" t="s">
        <v>5499</v>
      </c>
      <c r="N390" s="10">
        <v>29</v>
      </c>
      <c r="O390" s="102" t="s">
        <v>15465</v>
      </c>
      <c r="P390" s="13" t="s">
        <v>14371</v>
      </c>
      <c r="Q390" s="19"/>
      <c r="R390" s="26" t="s">
        <v>7834</v>
      </c>
      <c r="S390" s="28" t="e">
        <f t="shared" si="12"/>
        <v>#VALUE!</v>
      </c>
      <c r="U390" s="26"/>
      <c r="W390" s="58"/>
      <c r="X390" s="58"/>
      <c r="Y390" s="63"/>
    </row>
    <row r="391" spans="1:27" ht="15" customHeight="1" x14ac:dyDescent="0.25">
      <c r="A391" s="94">
        <v>391</v>
      </c>
      <c r="B391" s="205"/>
      <c r="C391" s="206" t="s">
        <v>849</v>
      </c>
      <c r="D391" s="207" t="s">
        <v>15466</v>
      </c>
      <c r="E391" s="101" t="s">
        <v>15467</v>
      </c>
      <c r="F391" s="96">
        <v>43924</v>
      </c>
      <c r="G391" s="95" t="s">
        <v>15468</v>
      </c>
      <c r="H391" s="95" t="s">
        <v>2056</v>
      </c>
      <c r="I391" s="97">
        <v>2018</v>
      </c>
      <c r="J391" s="97" t="s">
        <v>5242</v>
      </c>
      <c r="L391" s="99" t="s">
        <v>5170</v>
      </c>
      <c r="M391" s="102" t="s">
        <v>5510</v>
      </c>
      <c r="N391" s="102">
        <v>32</v>
      </c>
      <c r="O391" s="102" t="s">
        <v>9885</v>
      </c>
      <c r="P391" s="13" t="s">
        <v>708</v>
      </c>
      <c r="Q391" s="19"/>
      <c r="R391" s="26" t="s">
        <v>7834</v>
      </c>
      <c r="S391" s="28" t="e">
        <f t="shared" si="12"/>
        <v>#VALUE!</v>
      </c>
      <c r="U391" s="26"/>
      <c r="W391" s="58"/>
      <c r="X391" s="58"/>
      <c r="Y391" s="63"/>
    </row>
    <row r="392" spans="1:27" ht="15" customHeight="1" x14ac:dyDescent="0.25">
      <c r="A392" s="94">
        <v>392</v>
      </c>
      <c r="B392" s="205"/>
      <c r="C392" s="206" t="s">
        <v>71</v>
      </c>
      <c r="D392" s="207" t="s">
        <v>72</v>
      </c>
      <c r="E392" s="101" t="s">
        <v>15469</v>
      </c>
      <c r="F392" s="96">
        <v>43924</v>
      </c>
      <c r="G392" s="95" t="s">
        <v>1072</v>
      </c>
      <c r="H392" s="95" t="s">
        <v>1529</v>
      </c>
      <c r="I392" s="97">
        <v>2013</v>
      </c>
      <c r="J392" s="97" t="s">
        <v>596</v>
      </c>
      <c r="L392" s="99" t="s">
        <v>5170</v>
      </c>
      <c r="M392" s="102" t="s">
        <v>5499</v>
      </c>
      <c r="N392" s="10">
        <v>27</v>
      </c>
      <c r="O392" s="102" t="s">
        <v>10362</v>
      </c>
      <c r="P392" s="13" t="s">
        <v>14371</v>
      </c>
      <c r="Q392" s="19"/>
      <c r="R392" s="27" t="s">
        <v>7834</v>
      </c>
      <c r="S392" s="28" t="e">
        <f t="shared" si="12"/>
        <v>#VALUE!</v>
      </c>
      <c r="U392" s="321"/>
      <c r="W392" s="58"/>
      <c r="X392" s="58"/>
      <c r="Y392" s="63"/>
      <c r="Z392" s="339"/>
    </row>
    <row r="393" spans="1:27" ht="15" customHeight="1" x14ac:dyDescent="0.25">
      <c r="A393" s="94">
        <v>393</v>
      </c>
      <c r="B393" s="205"/>
      <c r="C393" s="206" t="s">
        <v>15470</v>
      </c>
      <c r="D393" s="207" t="s">
        <v>15471</v>
      </c>
      <c r="E393" s="101" t="s">
        <v>15472</v>
      </c>
      <c r="F393" s="96">
        <v>43924</v>
      </c>
      <c r="G393" s="95" t="s">
        <v>2524</v>
      </c>
      <c r="H393" s="95" t="s">
        <v>2056</v>
      </c>
      <c r="I393" s="97">
        <v>2007</v>
      </c>
      <c r="J393" s="97" t="s">
        <v>596</v>
      </c>
      <c r="L393" s="99" t="s">
        <v>8878</v>
      </c>
      <c r="M393" s="102" t="s">
        <v>5507</v>
      </c>
      <c r="N393" s="102">
        <v>25</v>
      </c>
      <c r="O393" s="102" t="s">
        <v>15473</v>
      </c>
      <c r="P393" s="13" t="s">
        <v>8878</v>
      </c>
      <c r="Q393" s="19"/>
      <c r="R393" s="27" t="s">
        <v>7834</v>
      </c>
      <c r="S393" s="28" t="e">
        <f t="shared" si="12"/>
        <v>#VALUE!</v>
      </c>
      <c r="U393" s="467"/>
      <c r="W393" s="58"/>
      <c r="Y393" s="63"/>
      <c r="Z393" s="73"/>
    </row>
    <row r="394" spans="1:27" ht="15" customHeight="1" x14ac:dyDescent="0.25">
      <c r="A394" s="94">
        <v>394</v>
      </c>
      <c r="B394" s="205"/>
      <c r="C394" s="206" t="s">
        <v>1611</v>
      </c>
      <c r="D394" s="207" t="s">
        <v>595</v>
      </c>
      <c r="E394" s="101" t="s">
        <v>15474</v>
      </c>
      <c r="F394" s="96">
        <v>43924</v>
      </c>
      <c r="G394" s="95" t="s">
        <v>5199</v>
      </c>
      <c r="H394" s="95" t="s">
        <v>2056</v>
      </c>
      <c r="I394" s="97">
        <v>2017</v>
      </c>
      <c r="J394" s="97" t="s">
        <v>596</v>
      </c>
      <c r="L394" s="99" t="s">
        <v>8878</v>
      </c>
      <c r="M394" s="102" t="s">
        <v>5507</v>
      </c>
      <c r="N394" s="102">
        <v>25</v>
      </c>
      <c r="O394" s="102" t="s">
        <v>15475</v>
      </c>
      <c r="P394" s="13" t="s">
        <v>8878</v>
      </c>
      <c r="Q394" s="19"/>
      <c r="R394" s="27" t="s">
        <v>7834</v>
      </c>
      <c r="S394" s="28" t="e">
        <f t="shared" si="12"/>
        <v>#VALUE!</v>
      </c>
      <c r="U394" s="309"/>
      <c r="W394" s="58"/>
      <c r="Y394" s="63"/>
    </row>
    <row r="395" spans="1:27" ht="15" customHeight="1" x14ac:dyDescent="0.25">
      <c r="A395" s="94">
        <v>395</v>
      </c>
      <c r="B395" s="205"/>
      <c r="C395" s="211" t="s">
        <v>15455</v>
      </c>
      <c r="D395" s="207" t="s">
        <v>15456</v>
      </c>
      <c r="E395" s="101" t="s">
        <v>15478</v>
      </c>
      <c r="F395" s="96">
        <v>43924</v>
      </c>
      <c r="G395" s="95" t="s">
        <v>15476</v>
      </c>
      <c r="H395" s="95" t="s">
        <v>1885</v>
      </c>
      <c r="I395" s="97">
        <v>2011</v>
      </c>
      <c r="J395" s="97" t="s">
        <v>596</v>
      </c>
      <c r="L395" s="99" t="s">
        <v>8878</v>
      </c>
      <c r="M395" s="10" t="s">
        <v>5507</v>
      </c>
      <c r="N395" s="102">
        <v>25</v>
      </c>
      <c r="O395" s="10" t="s">
        <v>7692</v>
      </c>
      <c r="P395" s="13" t="s">
        <v>8878</v>
      </c>
      <c r="Q395" s="19"/>
      <c r="R395" s="27" t="s">
        <v>7834</v>
      </c>
      <c r="S395" s="28" t="e">
        <f t="shared" si="12"/>
        <v>#VALUE!</v>
      </c>
      <c r="U395" s="306"/>
      <c r="W395" s="58"/>
      <c r="X395" s="58"/>
      <c r="Y395" s="63"/>
    </row>
    <row r="396" spans="1:27" ht="15" customHeight="1" x14ac:dyDescent="0.25">
      <c r="A396" s="94">
        <v>396</v>
      </c>
      <c r="B396" s="205"/>
      <c r="C396" s="211" t="s">
        <v>15455</v>
      </c>
      <c r="D396" s="207" t="s">
        <v>15456</v>
      </c>
      <c r="E396" s="101" t="s">
        <v>15481</v>
      </c>
      <c r="F396" s="96">
        <v>43924</v>
      </c>
      <c r="G396" s="95" t="s">
        <v>4408</v>
      </c>
      <c r="H396" s="95" t="s">
        <v>1885</v>
      </c>
      <c r="I396" s="97">
        <v>2011</v>
      </c>
      <c r="J396" s="97" t="s">
        <v>596</v>
      </c>
      <c r="L396" s="99" t="s">
        <v>8878</v>
      </c>
      <c r="M396" s="10" t="s">
        <v>5507</v>
      </c>
      <c r="N396" s="102">
        <v>25</v>
      </c>
      <c r="O396" s="10" t="s">
        <v>15479</v>
      </c>
      <c r="P396" s="13" t="s">
        <v>8878</v>
      </c>
      <c r="Q396" s="19"/>
      <c r="R396" s="27" t="s">
        <v>7834</v>
      </c>
      <c r="S396" s="28" t="e">
        <f t="shared" si="12"/>
        <v>#VALUE!</v>
      </c>
      <c r="U396" s="306"/>
      <c r="W396" s="58"/>
      <c r="Y396" s="63"/>
      <c r="Z396" s="73"/>
    </row>
    <row r="397" spans="1:27" ht="15" customHeight="1" x14ac:dyDescent="0.25">
      <c r="A397" s="94">
        <v>397</v>
      </c>
      <c r="B397" s="205"/>
      <c r="C397" s="211" t="s">
        <v>15455</v>
      </c>
      <c r="D397" s="207" t="s">
        <v>15456</v>
      </c>
      <c r="E397" s="101" t="s">
        <v>15482</v>
      </c>
      <c r="F397" s="96">
        <v>43924</v>
      </c>
      <c r="G397" s="95" t="s">
        <v>4408</v>
      </c>
      <c r="H397" s="95" t="s">
        <v>1885</v>
      </c>
      <c r="I397" s="97">
        <v>2013</v>
      </c>
      <c r="J397" s="97" t="s">
        <v>596</v>
      </c>
      <c r="L397" s="99" t="s">
        <v>8878</v>
      </c>
      <c r="M397" s="10" t="s">
        <v>5507</v>
      </c>
      <c r="N397" s="102">
        <v>25</v>
      </c>
      <c r="O397" s="10" t="s">
        <v>15480</v>
      </c>
      <c r="P397" s="13" t="s">
        <v>8878</v>
      </c>
      <c r="Q397" s="367"/>
      <c r="R397" s="26" t="s">
        <v>7834</v>
      </c>
      <c r="S397" s="28" t="e">
        <f t="shared" si="12"/>
        <v>#VALUE!</v>
      </c>
      <c r="T397" s="368"/>
      <c r="U397" s="398"/>
      <c r="V397" s="368"/>
      <c r="W397" s="369"/>
      <c r="X397" s="370"/>
      <c r="Y397" s="370"/>
      <c r="Z397" s="371"/>
    </row>
    <row r="398" spans="1:27" ht="15" customHeight="1" x14ac:dyDescent="0.25">
      <c r="A398" s="94">
        <v>398</v>
      </c>
      <c r="B398" s="205"/>
      <c r="C398" s="211" t="s">
        <v>15455</v>
      </c>
      <c r="D398" s="207" t="s">
        <v>15456</v>
      </c>
      <c r="E398" s="101" t="s">
        <v>15483</v>
      </c>
      <c r="F398" s="96">
        <v>43924</v>
      </c>
      <c r="G398" s="95" t="s">
        <v>4408</v>
      </c>
      <c r="H398" s="95" t="s">
        <v>1885</v>
      </c>
      <c r="I398" s="97">
        <v>2015</v>
      </c>
      <c r="J398" s="97" t="s">
        <v>596</v>
      </c>
      <c r="L398" s="99" t="s">
        <v>8878</v>
      </c>
      <c r="M398" s="10" t="s">
        <v>5507</v>
      </c>
      <c r="N398" s="102">
        <v>25</v>
      </c>
      <c r="O398" s="10" t="s">
        <v>15484</v>
      </c>
      <c r="P398" s="13" t="s">
        <v>8878</v>
      </c>
      <c r="Q398" s="19"/>
      <c r="R398" s="27" t="s">
        <v>7834</v>
      </c>
      <c r="S398" s="28" t="e">
        <f t="shared" si="12"/>
        <v>#VALUE!</v>
      </c>
      <c r="T398" s="470"/>
      <c r="U398" s="406"/>
      <c r="W398" s="58"/>
      <c r="X398" s="58"/>
      <c r="Y398" s="63"/>
    </row>
    <row r="399" spans="1:27" ht="15" customHeight="1" x14ac:dyDescent="0.25">
      <c r="A399" s="94">
        <v>399</v>
      </c>
      <c r="B399" s="205"/>
      <c r="C399" s="206" t="s">
        <v>3078</v>
      </c>
      <c r="D399" s="207" t="s">
        <v>3079</v>
      </c>
      <c r="E399" s="101" t="s">
        <v>15485</v>
      </c>
      <c r="F399" s="96">
        <v>43924</v>
      </c>
      <c r="G399" s="95" t="s">
        <v>15486</v>
      </c>
      <c r="H399" s="95" t="s">
        <v>1529</v>
      </c>
      <c r="I399" s="97">
        <v>2018</v>
      </c>
      <c r="J399" s="97" t="s">
        <v>5242</v>
      </c>
      <c r="L399" s="106" t="s">
        <v>5170</v>
      </c>
      <c r="M399" s="102" t="s">
        <v>5494</v>
      </c>
      <c r="N399" s="102">
        <v>26</v>
      </c>
      <c r="O399" s="102" t="s">
        <v>15487</v>
      </c>
      <c r="P399" s="13" t="s">
        <v>3390</v>
      </c>
      <c r="Q399" s="19" t="s">
        <v>7488</v>
      </c>
      <c r="R399" s="27">
        <v>45075</v>
      </c>
      <c r="S399" s="28">
        <f t="shared" si="12"/>
        <v>45082</v>
      </c>
      <c r="T399" s="26" t="s">
        <v>17886</v>
      </c>
      <c r="U399" s="406" t="s">
        <v>18720</v>
      </c>
      <c r="W399" s="58"/>
      <c r="Y399" s="63" t="s">
        <v>11122</v>
      </c>
      <c r="Z399" s="73"/>
      <c r="AA399" s="63" t="s">
        <v>7836</v>
      </c>
    </row>
    <row r="400" spans="1:27" ht="15" customHeight="1" x14ac:dyDescent="0.25">
      <c r="A400" s="94">
        <v>400</v>
      </c>
      <c r="B400" s="205"/>
      <c r="C400" s="206" t="s">
        <v>1960</v>
      </c>
      <c r="D400" s="207" t="s">
        <v>1961</v>
      </c>
      <c r="E400" s="101" t="s">
        <v>15493</v>
      </c>
      <c r="F400" s="96">
        <v>43924</v>
      </c>
      <c r="G400" s="95" t="s">
        <v>4301</v>
      </c>
      <c r="H400" s="95" t="s">
        <v>3465</v>
      </c>
      <c r="I400" s="97">
        <v>2018</v>
      </c>
      <c r="J400" s="97" t="s">
        <v>5242</v>
      </c>
      <c r="L400" s="106" t="s">
        <v>5170</v>
      </c>
      <c r="M400" s="102" t="s">
        <v>5494</v>
      </c>
      <c r="N400" s="102">
        <v>26</v>
      </c>
      <c r="O400" s="102" t="s">
        <v>7206</v>
      </c>
      <c r="P400" s="13" t="s">
        <v>3390</v>
      </c>
      <c r="Q400" s="19"/>
      <c r="R400" s="26" t="s">
        <v>7834</v>
      </c>
      <c r="S400" s="28" t="e">
        <f t="shared" si="12"/>
        <v>#VALUE!</v>
      </c>
      <c r="U400" s="26"/>
      <c r="W400" s="58"/>
      <c r="X400" s="58"/>
      <c r="Y400" s="63"/>
    </row>
    <row r="401" spans="1:27" ht="15" customHeight="1" x14ac:dyDescent="0.25">
      <c r="A401" s="94">
        <v>401</v>
      </c>
      <c r="B401" s="205"/>
      <c r="C401" s="206" t="s">
        <v>4160</v>
      </c>
      <c r="D401" s="207" t="s">
        <v>15494</v>
      </c>
      <c r="E401" s="101" t="s">
        <v>15495</v>
      </c>
      <c r="F401" s="96">
        <v>43924</v>
      </c>
      <c r="G401" s="95" t="s">
        <v>5308</v>
      </c>
      <c r="H401" s="95" t="s">
        <v>2056</v>
      </c>
      <c r="I401" s="97">
        <v>2015</v>
      </c>
      <c r="J401" s="97" t="s">
        <v>5242</v>
      </c>
      <c r="L401" s="99" t="s">
        <v>5170</v>
      </c>
      <c r="M401" s="102" t="s">
        <v>5499</v>
      </c>
      <c r="N401" s="10">
        <v>29</v>
      </c>
      <c r="O401" s="102" t="s">
        <v>10070</v>
      </c>
      <c r="P401" s="13" t="s">
        <v>14371</v>
      </c>
      <c r="Q401" s="19"/>
      <c r="R401" s="26" t="s">
        <v>7834</v>
      </c>
      <c r="S401" s="28" t="e">
        <f t="shared" si="12"/>
        <v>#VALUE!</v>
      </c>
      <c r="U401" s="26"/>
      <c r="W401" s="58"/>
      <c r="X401" s="58"/>
      <c r="Y401" s="63"/>
    </row>
    <row r="402" spans="1:27" ht="15" customHeight="1" x14ac:dyDescent="0.25">
      <c r="A402" s="94">
        <v>402</v>
      </c>
      <c r="B402" s="205"/>
      <c r="C402" s="206" t="s">
        <v>15496</v>
      </c>
      <c r="D402" s="207" t="s">
        <v>15497</v>
      </c>
      <c r="E402" s="101" t="s">
        <v>15498</v>
      </c>
      <c r="F402" s="96">
        <v>43924</v>
      </c>
      <c r="G402" s="95" t="s">
        <v>1024</v>
      </c>
      <c r="H402" s="95" t="s">
        <v>1529</v>
      </c>
      <c r="I402" s="97">
        <v>2018</v>
      </c>
      <c r="J402" s="97" t="s">
        <v>5242</v>
      </c>
      <c r="L402" s="99" t="s">
        <v>5170</v>
      </c>
      <c r="M402" s="102" t="s">
        <v>5510</v>
      </c>
      <c r="N402" s="102">
        <v>32</v>
      </c>
      <c r="O402" s="102" t="s">
        <v>15499</v>
      </c>
      <c r="P402" s="13" t="s">
        <v>708</v>
      </c>
      <c r="Q402" s="19"/>
      <c r="R402" s="26" t="s">
        <v>7834</v>
      </c>
      <c r="S402" s="28" t="e">
        <f t="shared" si="12"/>
        <v>#VALUE!</v>
      </c>
      <c r="U402" s="26"/>
      <c r="W402" s="58"/>
      <c r="X402" s="58"/>
      <c r="Y402" s="63"/>
    </row>
    <row r="403" spans="1:27" ht="15" customHeight="1" x14ac:dyDescent="0.25">
      <c r="A403" s="94">
        <v>403</v>
      </c>
      <c r="B403" s="205"/>
      <c r="C403" s="206" t="s">
        <v>660</v>
      </c>
      <c r="D403" s="207" t="s">
        <v>15304</v>
      </c>
      <c r="E403" s="101" t="s">
        <v>15501</v>
      </c>
      <c r="F403" s="96">
        <v>43924</v>
      </c>
      <c r="G403" s="95" t="s">
        <v>15305</v>
      </c>
      <c r="H403" s="95" t="s">
        <v>2056</v>
      </c>
      <c r="I403" s="97">
        <v>2016</v>
      </c>
      <c r="J403" s="97" t="s">
        <v>5242</v>
      </c>
      <c r="L403" s="99" t="s">
        <v>8878</v>
      </c>
      <c r="M403" s="102" t="s">
        <v>5507</v>
      </c>
      <c r="N403" s="102">
        <v>25</v>
      </c>
      <c r="O403" s="102" t="s">
        <v>15306</v>
      </c>
      <c r="P403" s="13" t="s">
        <v>8878</v>
      </c>
      <c r="Q403" s="19" t="s">
        <v>7488</v>
      </c>
      <c r="R403" s="27">
        <v>45075</v>
      </c>
      <c r="S403" s="28">
        <f t="shared" si="12"/>
        <v>45082</v>
      </c>
      <c r="T403" s="26" t="s">
        <v>17886</v>
      </c>
      <c r="U403" s="306" t="s">
        <v>18630</v>
      </c>
      <c r="W403" s="58"/>
      <c r="Y403" s="63" t="s">
        <v>11122</v>
      </c>
      <c r="Z403" s="73"/>
      <c r="AA403" s="63" t="s">
        <v>7836</v>
      </c>
    </row>
    <row r="404" spans="1:27" ht="15" customHeight="1" x14ac:dyDescent="0.25">
      <c r="A404" s="94">
        <v>404</v>
      </c>
      <c r="B404" s="205"/>
      <c r="C404" s="206" t="s">
        <v>15503</v>
      </c>
      <c r="D404" s="207" t="s">
        <v>15504</v>
      </c>
      <c r="E404" s="101" t="s">
        <v>15517</v>
      </c>
      <c r="F404" s="96">
        <v>43924</v>
      </c>
      <c r="G404" s="95" t="s">
        <v>15505</v>
      </c>
      <c r="H404" s="95" t="s">
        <v>1529</v>
      </c>
      <c r="I404" s="97">
        <v>2018</v>
      </c>
      <c r="J404" s="97" t="s">
        <v>5242</v>
      </c>
      <c r="L404" s="99" t="s">
        <v>16819</v>
      </c>
      <c r="M404" s="102" t="s">
        <v>5499</v>
      </c>
      <c r="N404" s="10">
        <v>27</v>
      </c>
      <c r="O404" s="102" t="s">
        <v>15506</v>
      </c>
      <c r="P404" s="13" t="s">
        <v>15502</v>
      </c>
      <c r="Q404" s="19"/>
      <c r="R404" s="27" t="s">
        <v>7834</v>
      </c>
      <c r="S404" s="28" t="e">
        <f t="shared" si="12"/>
        <v>#VALUE!</v>
      </c>
      <c r="U404" s="306"/>
      <c r="W404" s="58"/>
      <c r="X404" s="58"/>
      <c r="Y404" s="63"/>
    </row>
    <row r="405" spans="1:27" ht="15" customHeight="1" x14ac:dyDescent="0.25">
      <c r="A405" s="94">
        <v>405</v>
      </c>
      <c r="B405" s="205"/>
      <c r="C405" s="206" t="s">
        <v>15507</v>
      </c>
      <c r="D405" s="207" t="s">
        <v>15508</v>
      </c>
      <c r="E405" s="101" t="s">
        <v>15509</v>
      </c>
      <c r="F405" s="96">
        <v>43924</v>
      </c>
      <c r="G405" s="95" t="s">
        <v>15510</v>
      </c>
      <c r="H405" s="95" t="s">
        <v>15511</v>
      </c>
      <c r="I405" s="97">
        <v>2018</v>
      </c>
      <c r="J405" s="97" t="s">
        <v>5242</v>
      </c>
      <c r="L405" s="99" t="s">
        <v>8878</v>
      </c>
      <c r="M405" s="102" t="s">
        <v>5507</v>
      </c>
      <c r="N405" s="102">
        <v>25</v>
      </c>
      <c r="O405" s="102" t="s">
        <v>15512</v>
      </c>
      <c r="P405" s="13" t="s">
        <v>8878</v>
      </c>
      <c r="Q405" s="19"/>
      <c r="R405" s="26" t="s">
        <v>7834</v>
      </c>
      <c r="S405" s="28" t="e">
        <f t="shared" si="12"/>
        <v>#VALUE!</v>
      </c>
      <c r="U405" s="26"/>
      <c r="W405" s="58"/>
      <c r="X405" s="58"/>
      <c r="Y405" s="63"/>
    </row>
    <row r="406" spans="1:27" ht="15" customHeight="1" x14ac:dyDescent="0.25">
      <c r="A406" s="94">
        <v>406</v>
      </c>
      <c r="B406" s="205"/>
      <c r="C406" s="206" t="s">
        <v>1240</v>
      </c>
      <c r="D406" s="207" t="s">
        <v>1241</v>
      </c>
      <c r="E406" s="101" t="s">
        <v>15513</v>
      </c>
      <c r="F406" s="96">
        <v>43924</v>
      </c>
      <c r="G406" s="95" t="s">
        <v>370</v>
      </c>
      <c r="H406" s="95" t="s">
        <v>2056</v>
      </c>
      <c r="I406" s="97">
        <v>2018</v>
      </c>
      <c r="J406" s="97" t="s">
        <v>5242</v>
      </c>
      <c r="L406" s="99" t="s">
        <v>5170</v>
      </c>
      <c r="M406" s="102" t="s">
        <v>5510</v>
      </c>
      <c r="N406" s="102">
        <v>32</v>
      </c>
      <c r="O406" s="102" t="s">
        <v>15514</v>
      </c>
      <c r="P406" s="13" t="s">
        <v>708</v>
      </c>
      <c r="Q406" s="19"/>
      <c r="R406" s="27" t="s">
        <v>7834</v>
      </c>
      <c r="S406" s="28" t="e">
        <f t="shared" si="12"/>
        <v>#VALUE!</v>
      </c>
      <c r="U406" s="306"/>
      <c r="W406" s="58"/>
      <c r="Y406" s="63"/>
      <c r="Z406" s="341"/>
    </row>
    <row r="407" spans="1:27" ht="15" customHeight="1" x14ac:dyDescent="0.25">
      <c r="A407" s="94">
        <v>407</v>
      </c>
      <c r="B407" s="205"/>
      <c r="C407" s="206" t="s">
        <v>15402</v>
      </c>
      <c r="D407" s="207" t="s">
        <v>15279</v>
      </c>
      <c r="E407" s="101" t="s">
        <v>15516</v>
      </c>
      <c r="F407" s="96">
        <v>43924</v>
      </c>
      <c r="G407" s="95" t="s">
        <v>5308</v>
      </c>
      <c r="H407" s="95" t="s">
        <v>2056</v>
      </c>
      <c r="I407" s="97">
        <v>2018</v>
      </c>
      <c r="J407" s="97" t="s">
        <v>5242</v>
      </c>
      <c r="L407" s="99" t="s">
        <v>15272</v>
      </c>
      <c r="M407" s="102" t="s">
        <v>5499</v>
      </c>
      <c r="N407" s="10">
        <v>31</v>
      </c>
      <c r="O407" s="102" t="s">
        <v>15297</v>
      </c>
      <c r="P407" s="13" t="s">
        <v>15058</v>
      </c>
      <c r="Q407" s="19"/>
      <c r="R407" s="26" t="s">
        <v>7834</v>
      </c>
      <c r="S407" s="28" t="e">
        <f t="shared" si="12"/>
        <v>#VALUE!</v>
      </c>
      <c r="U407" s="26"/>
      <c r="W407" s="58"/>
      <c r="X407" s="58"/>
      <c r="Y407" s="63"/>
    </row>
    <row r="408" spans="1:27" ht="15" customHeight="1" x14ac:dyDescent="0.25">
      <c r="A408" s="94">
        <v>408</v>
      </c>
      <c r="B408" s="205"/>
      <c r="C408" s="206" t="s">
        <v>15503</v>
      </c>
      <c r="D408" s="207" t="s">
        <v>15504</v>
      </c>
      <c r="E408" s="101" t="s">
        <v>15518</v>
      </c>
      <c r="F408" s="96">
        <v>37349</v>
      </c>
      <c r="G408" s="95" t="s">
        <v>15505</v>
      </c>
      <c r="H408" s="95" t="s">
        <v>1529</v>
      </c>
      <c r="I408" s="97">
        <v>2018</v>
      </c>
      <c r="J408" s="97" t="s">
        <v>5242</v>
      </c>
      <c r="L408" s="99" t="s">
        <v>16819</v>
      </c>
      <c r="M408" s="102" t="s">
        <v>5499</v>
      </c>
      <c r="N408" s="10">
        <v>27</v>
      </c>
      <c r="O408" s="102" t="s">
        <v>15506</v>
      </c>
      <c r="P408" s="13" t="s">
        <v>15502</v>
      </c>
      <c r="Q408" s="19"/>
      <c r="R408" s="27" t="s">
        <v>7834</v>
      </c>
      <c r="S408" s="28" t="e">
        <f t="shared" si="12"/>
        <v>#VALUE!</v>
      </c>
      <c r="U408" s="306"/>
      <c r="W408" s="58"/>
      <c r="X408" s="58"/>
      <c r="Y408" s="63"/>
    </row>
    <row r="409" spans="1:27" ht="15" customHeight="1" x14ac:dyDescent="0.25">
      <c r="A409" s="94">
        <v>409</v>
      </c>
      <c r="B409" s="205"/>
      <c r="C409" s="206" t="s">
        <v>15519</v>
      </c>
      <c r="D409" s="207" t="s">
        <v>7233</v>
      </c>
      <c r="E409" s="101" t="s">
        <v>15520</v>
      </c>
      <c r="F409" s="96">
        <v>43924</v>
      </c>
      <c r="G409" s="95" t="s">
        <v>1323</v>
      </c>
      <c r="H409" s="95" t="s">
        <v>2056</v>
      </c>
      <c r="I409" s="97">
        <v>2018</v>
      </c>
      <c r="J409" s="97" t="s">
        <v>5242</v>
      </c>
      <c r="L409" s="99" t="s">
        <v>16820</v>
      </c>
      <c r="M409" s="102" t="s">
        <v>5499</v>
      </c>
      <c r="N409" s="10">
        <v>30</v>
      </c>
      <c r="O409" s="102" t="s">
        <v>10677</v>
      </c>
      <c r="P409" s="13" t="s">
        <v>14950</v>
      </c>
      <c r="Q409" s="19"/>
      <c r="R409" s="27" t="s">
        <v>7834</v>
      </c>
      <c r="S409" s="28" t="e">
        <f t="shared" si="12"/>
        <v>#VALUE!</v>
      </c>
      <c r="U409" s="321"/>
      <c r="W409" s="485"/>
      <c r="Y409" s="63"/>
      <c r="Z409" s="73"/>
    </row>
    <row r="410" spans="1:27" ht="15" customHeight="1" x14ac:dyDescent="0.25">
      <c r="A410" s="94">
        <v>410</v>
      </c>
      <c r="B410" s="205"/>
      <c r="C410" s="206" t="s">
        <v>15390</v>
      </c>
      <c r="D410" s="207" t="s">
        <v>15391</v>
      </c>
      <c r="E410" s="101" t="s">
        <v>15522</v>
      </c>
      <c r="F410" s="96">
        <v>43924</v>
      </c>
      <c r="G410" s="95" t="s">
        <v>439</v>
      </c>
      <c r="H410" s="95" t="s">
        <v>2056</v>
      </c>
      <c r="I410" s="97">
        <v>2017</v>
      </c>
      <c r="J410" s="97" t="s">
        <v>5242</v>
      </c>
      <c r="L410" s="99" t="s">
        <v>15447</v>
      </c>
      <c r="M410" s="102" t="s">
        <v>5499</v>
      </c>
      <c r="N410" s="10">
        <v>28</v>
      </c>
      <c r="O410" s="102" t="s">
        <v>15393</v>
      </c>
      <c r="P410" s="13" t="s">
        <v>15392</v>
      </c>
      <c r="Q410" s="19"/>
      <c r="R410" s="26" t="s">
        <v>7834</v>
      </c>
      <c r="S410" s="28" t="e">
        <f t="shared" si="12"/>
        <v>#VALUE!</v>
      </c>
      <c r="U410" s="26"/>
      <c r="W410" s="58"/>
      <c r="X410" s="58"/>
      <c r="Y410" s="63"/>
    </row>
    <row r="411" spans="1:27" ht="15" customHeight="1" x14ac:dyDescent="0.25">
      <c r="A411" s="94">
        <v>411</v>
      </c>
      <c r="B411" s="205"/>
      <c r="C411" s="206" t="s">
        <v>849</v>
      </c>
      <c r="D411" s="207" t="s">
        <v>15529</v>
      </c>
      <c r="E411" s="101" t="s">
        <v>15530</v>
      </c>
      <c r="F411" s="96">
        <v>43929</v>
      </c>
      <c r="G411" s="95" t="s">
        <v>1726</v>
      </c>
      <c r="H411" s="95" t="s">
        <v>2056</v>
      </c>
      <c r="I411" s="97">
        <v>2009</v>
      </c>
      <c r="J411" s="97" t="s">
        <v>596</v>
      </c>
      <c r="L411" s="99" t="s">
        <v>5170</v>
      </c>
      <c r="M411" s="102" t="s">
        <v>5499</v>
      </c>
      <c r="N411" s="10">
        <v>28</v>
      </c>
      <c r="O411" s="102" t="s">
        <v>9731</v>
      </c>
      <c r="P411" s="13" t="s">
        <v>14371</v>
      </c>
      <c r="Q411" s="19"/>
      <c r="R411" s="26" t="s">
        <v>7834</v>
      </c>
      <c r="S411" s="28" t="e">
        <f t="shared" si="12"/>
        <v>#VALUE!</v>
      </c>
      <c r="U411" s="26"/>
      <c r="W411" s="58"/>
      <c r="X411" s="58"/>
      <c r="Y411" s="63"/>
    </row>
    <row r="412" spans="1:27" ht="15" customHeight="1" x14ac:dyDescent="0.25">
      <c r="A412" s="94">
        <v>412</v>
      </c>
      <c r="B412" s="205"/>
      <c r="C412" s="206" t="s">
        <v>5226</v>
      </c>
      <c r="D412" s="207" t="s">
        <v>9195</v>
      </c>
      <c r="E412" s="113" t="s">
        <v>17954</v>
      </c>
      <c r="F412" s="96">
        <v>43929</v>
      </c>
      <c r="G412" s="95" t="s">
        <v>3911</v>
      </c>
      <c r="H412" s="95" t="s">
        <v>1529</v>
      </c>
      <c r="I412" s="97">
        <v>2010</v>
      </c>
      <c r="J412" s="97" t="s">
        <v>596</v>
      </c>
      <c r="L412" s="99" t="s">
        <v>8878</v>
      </c>
      <c r="M412" s="102" t="s">
        <v>5507</v>
      </c>
      <c r="N412" s="102">
        <v>25</v>
      </c>
      <c r="O412" s="102" t="s">
        <v>15531</v>
      </c>
      <c r="P412" s="13" t="s">
        <v>8878</v>
      </c>
      <c r="Q412" s="19"/>
      <c r="R412" s="26" t="s">
        <v>7834</v>
      </c>
      <c r="S412" s="28" t="e">
        <f t="shared" si="12"/>
        <v>#VALUE!</v>
      </c>
      <c r="U412" s="26"/>
      <c r="W412" s="58"/>
      <c r="X412" s="58"/>
      <c r="Y412" s="63"/>
    </row>
    <row r="413" spans="1:27" ht="15" customHeight="1" x14ac:dyDescent="0.25">
      <c r="A413" s="94">
        <v>413</v>
      </c>
      <c r="B413" s="205"/>
      <c r="C413" s="206" t="s">
        <v>15552</v>
      </c>
      <c r="D413" s="207" t="s">
        <v>15553</v>
      </c>
      <c r="E413" s="101" t="s">
        <v>15554</v>
      </c>
      <c r="F413" s="96">
        <v>43938</v>
      </c>
      <c r="G413" s="95" t="s">
        <v>5114</v>
      </c>
      <c r="H413" s="95" t="s">
        <v>1239</v>
      </c>
      <c r="I413" s="97">
        <v>2009</v>
      </c>
      <c r="J413" s="97" t="s">
        <v>596</v>
      </c>
      <c r="L413" s="99" t="s">
        <v>4171</v>
      </c>
      <c r="M413" s="102">
        <v>374</v>
      </c>
      <c r="N413" s="102">
        <v>3</v>
      </c>
      <c r="O413" s="102" t="s">
        <v>8164</v>
      </c>
      <c r="P413" s="13" t="s">
        <v>4508</v>
      </c>
      <c r="Q413" s="19"/>
      <c r="R413" s="26" t="s">
        <v>7834</v>
      </c>
      <c r="S413" s="28" t="e">
        <f t="shared" ref="S413:S476" si="13">R413+7</f>
        <v>#VALUE!</v>
      </c>
      <c r="U413" s="26"/>
      <c r="W413" s="58"/>
      <c r="X413" s="58"/>
      <c r="Y413" s="63"/>
    </row>
    <row r="414" spans="1:27" ht="15" customHeight="1" x14ac:dyDescent="0.25">
      <c r="A414" s="94">
        <v>414</v>
      </c>
      <c r="B414" s="205"/>
      <c r="C414" s="206" t="s">
        <v>1846</v>
      </c>
      <c r="D414" s="207" t="s">
        <v>1846</v>
      </c>
      <c r="E414" s="101" t="s">
        <v>15555</v>
      </c>
      <c r="F414" s="96">
        <v>43938</v>
      </c>
      <c r="G414" s="95" t="s">
        <v>15556</v>
      </c>
      <c r="H414" s="95" t="s">
        <v>1239</v>
      </c>
      <c r="I414" s="97">
        <v>2003</v>
      </c>
      <c r="J414" s="97" t="s">
        <v>596</v>
      </c>
      <c r="L414" s="99" t="s">
        <v>8878</v>
      </c>
      <c r="M414" s="102" t="s">
        <v>5507</v>
      </c>
      <c r="N414" s="102">
        <v>25</v>
      </c>
      <c r="O414" s="102" t="s">
        <v>15848</v>
      </c>
      <c r="P414" s="13" t="s">
        <v>8878</v>
      </c>
      <c r="Q414" s="19"/>
      <c r="R414" s="26" t="s">
        <v>7834</v>
      </c>
      <c r="S414" s="28" t="e">
        <f t="shared" si="13"/>
        <v>#VALUE!</v>
      </c>
      <c r="U414" s="26"/>
      <c r="W414" s="58"/>
      <c r="X414" s="58"/>
      <c r="Y414" s="63"/>
    </row>
    <row r="415" spans="1:27" ht="15" customHeight="1" x14ac:dyDescent="0.25">
      <c r="A415" s="94">
        <v>415</v>
      </c>
      <c r="B415" s="205"/>
      <c r="C415" s="206" t="s">
        <v>14824</v>
      </c>
      <c r="D415" s="207" t="s">
        <v>14823</v>
      </c>
      <c r="E415" s="101" t="s">
        <v>14815</v>
      </c>
      <c r="F415" s="96">
        <v>43591</v>
      </c>
      <c r="G415" s="95"/>
      <c r="H415" s="95"/>
      <c r="I415" s="97">
        <v>2018</v>
      </c>
      <c r="J415" s="98" t="s">
        <v>596</v>
      </c>
      <c r="L415" s="99" t="s">
        <v>17762</v>
      </c>
      <c r="M415" s="102" t="s">
        <v>17761</v>
      </c>
      <c r="O415" s="102" t="s">
        <v>18207</v>
      </c>
      <c r="P415" s="13" t="s">
        <v>17760</v>
      </c>
      <c r="Q415" s="19"/>
      <c r="R415" s="27" t="s">
        <v>7834</v>
      </c>
      <c r="S415" s="28" t="e">
        <f t="shared" si="13"/>
        <v>#VALUE!</v>
      </c>
      <c r="W415" s="58"/>
      <c r="X415" s="58"/>
      <c r="Y415" s="63"/>
    </row>
    <row r="416" spans="1:27" ht="15" customHeight="1" x14ac:dyDescent="0.25">
      <c r="A416" s="94">
        <v>416</v>
      </c>
      <c r="B416" s="205"/>
      <c r="C416" s="206" t="s">
        <v>14824</v>
      </c>
      <c r="D416" s="207" t="s">
        <v>14823</v>
      </c>
      <c r="E416" s="101" t="s">
        <v>14816</v>
      </c>
      <c r="F416" s="96">
        <v>43591</v>
      </c>
      <c r="G416" s="95"/>
      <c r="H416" s="95"/>
      <c r="I416" s="97">
        <v>2018</v>
      </c>
      <c r="J416" s="98" t="s">
        <v>596</v>
      </c>
      <c r="L416" s="99" t="s">
        <v>17762</v>
      </c>
      <c r="M416" s="102" t="s">
        <v>17761</v>
      </c>
      <c r="O416" s="102" t="s">
        <v>18207</v>
      </c>
      <c r="P416" s="13" t="s">
        <v>17760</v>
      </c>
      <c r="Q416" s="19"/>
      <c r="R416" s="27" t="s">
        <v>7834</v>
      </c>
      <c r="S416" s="28" t="e">
        <f t="shared" si="13"/>
        <v>#VALUE!</v>
      </c>
      <c r="W416" s="58"/>
      <c r="X416" s="58"/>
      <c r="Y416" s="63"/>
    </row>
    <row r="417" spans="1:26" ht="15" customHeight="1" x14ac:dyDescent="0.25">
      <c r="A417" s="94">
        <v>417</v>
      </c>
      <c r="B417" s="205"/>
      <c r="C417" s="206" t="s">
        <v>14824</v>
      </c>
      <c r="D417" s="207" t="s">
        <v>14823</v>
      </c>
      <c r="E417" s="101" t="s">
        <v>14817</v>
      </c>
      <c r="F417" s="96">
        <v>43591</v>
      </c>
      <c r="G417" s="95"/>
      <c r="H417" s="95"/>
      <c r="I417" s="97">
        <v>2018</v>
      </c>
      <c r="J417" s="98" t="s">
        <v>596</v>
      </c>
      <c r="L417" s="99" t="s">
        <v>17762</v>
      </c>
      <c r="M417" s="102" t="s">
        <v>17761</v>
      </c>
      <c r="O417" s="102" t="s">
        <v>18207</v>
      </c>
      <c r="P417" s="13" t="s">
        <v>17760</v>
      </c>
      <c r="Q417" s="19"/>
      <c r="R417" s="26" t="s">
        <v>7834</v>
      </c>
      <c r="S417" s="28" t="e">
        <f t="shared" si="13"/>
        <v>#VALUE!</v>
      </c>
      <c r="U417" s="26"/>
      <c r="W417" s="58"/>
      <c r="X417" s="58"/>
      <c r="Y417" s="63"/>
    </row>
    <row r="418" spans="1:26" ht="15" customHeight="1" x14ac:dyDescent="0.25">
      <c r="A418" s="94">
        <v>418</v>
      </c>
      <c r="B418" s="205"/>
      <c r="C418" s="206" t="s">
        <v>14824</v>
      </c>
      <c r="D418" s="207" t="s">
        <v>14823</v>
      </c>
      <c r="E418" s="101" t="s">
        <v>14818</v>
      </c>
      <c r="F418" s="96">
        <v>43591</v>
      </c>
      <c r="G418" s="95"/>
      <c r="H418" s="95"/>
      <c r="I418" s="97">
        <v>2018</v>
      </c>
      <c r="J418" s="98" t="s">
        <v>596</v>
      </c>
      <c r="L418" s="99" t="s">
        <v>17762</v>
      </c>
      <c r="M418" s="102" t="s">
        <v>17761</v>
      </c>
      <c r="O418" s="102" t="s">
        <v>18207</v>
      </c>
      <c r="P418" s="13" t="s">
        <v>17760</v>
      </c>
      <c r="Q418" s="19"/>
      <c r="R418" s="26" t="s">
        <v>7834</v>
      </c>
      <c r="S418" s="28" t="e">
        <f t="shared" si="13"/>
        <v>#VALUE!</v>
      </c>
      <c r="U418" s="26"/>
      <c r="W418" s="58"/>
      <c r="X418" s="58"/>
      <c r="Y418" s="63"/>
    </row>
    <row r="419" spans="1:26" ht="15" customHeight="1" x14ac:dyDescent="0.25">
      <c r="A419" s="94">
        <v>419</v>
      </c>
      <c r="B419" s="205"/>
      <c r="C419" s="206" t="s">
        <v>14824</v>
      </c>
      <c r="D419" s="207" t="s">
        <v>14823</v>
      </c>
      <c r="E419" s="101" t="s">
        <v>14819</v>
      </c>
      <c r="F419" s="96">
        <v>43591</v>
      </c>
      <c r="G419" s="95"/>
      <c r="H419" s="95"/>
      <c r="I419" s="97">
        <v>2018</v>
      </c>
      <c r="J419" s="98" t="s">
        <v>596</v>
      </c>
      <c r="L419" s="99" t="s">
        <v>17762</v>
      </c>
      <c r="M419" s="102" t="s">
        <v>17761</v>
      </c>
      <c r="O419" s="102" t="s">
        <v>18207</v>
      </c>
      <c r="P419" s="13" t="s">
        <v>17760</v>
      </c>
      <c r="Q419" s="19"/>
      <c r="R419" s="26" t="s">
        <v>7834</v>
      </c>
      <c r="S419" s="28" t="e">
        <f t="shared" si="13"/>
        <v>#VALUE!</v>
      </c>
      <c r="U419" s="26"/>
      <c r="W419" s="58"/>
      <c r="X419" s="58"/>
      <c r="Y419" s="63"/>
    </row>
    <row r="420" spans="1:26" ht="15" customHeight="1" x14ac:dyDescent="0.25">
      <c r="A420" s="94">
        <v>420</v>
      </c>
      <c r="B420" s="205"/>
      <c r="C420" s="206" t="s">
        <v>14824</v>
      </c>
      <c r="D420" s="207" t="s">
        <v>14823</v>
      </c>
      <c r="E420" s="101" t="s">
        <v>14820</v>
      </c>
      <c r="F420" s="96">
        <v>43591</v>
      </c>
      <c r="G420" s="95"/>
      <c r="H420" s="95"/>
      <c r="I420" s="97">
        <v>2018</v>
      </c>
      <c r="J420" s="98" t="s">
        <v>596</v>
      </c>
      <c r="L420" s="99" t="s">
        <v>17762</v>
      </c>
      <c r="M420" s="102" t="s">
        <v>17761</v>
      </c>
      <c r="O420" s="102" t="s">
        <v>18207</v>
      </c>
      <c r="P420" s="13" t="s">
        <v>17760</v>
      </c>
      <c r="Q420" s="19"/>
      <c r="R420" s="26" t="s">
        <v>7834</v>
      </c>
      <c r="S420" s="28" t="e">
        <f t="shared" si="13"/>
        <v>#VALUE!</v>
      </c>
      <c r="U420" s="26"/>
      <c r="W420" s="58"/>
      <c r="X420" s="58"/>
      <c r="Y420" s="63"/>
    </row>
    <row r="421" spans="1:26" ht="15" customHeight="1" x14ac:dyDescent="0.25">
      <c r="A421" s="94">
        <v>421</v>
      </c>
      <c r="B421" s="205"/>
      <c r="C421" s="206" t="s">
        <v>14824</v>
      </c>
      <c r="D421" s="207" t="s">
        <v>14823</v>
      </c>
      <c r="E421" s="101" t="s">
        <v>14821</v>
      </c>
      <c r="F421" s="96">
        <v>43591</v>
      </c>
      <c r="G421" s="95"/>
      <c r="H421" s="95"/>
      <c r="I421" s="97">
        <v>2018</v>
      </c>
      <c r="J421" s="98" t="s">
        <v>596</v>
      </c>
      <c r="L421" s="99" t="s">
        <v>17762</v>
      </c>
      <c r="M421" s="102" t="s">
        <v>17761</v>
      </c>
      <c r="O421" s="102" t="s">
        <v>18207</v>
      </c>
      <c r="P421" s="13" t="s">
        <v>17760</v>
      </c>
      <c r="Q421" s="19"/>
      <c r="R421" s="26" t="s">
        <v>7834</v>
      </c>
      <c r="S421" s="28" t="e">
        <f t="shared" si="13"/>
        <v>#VALUE!</v>
      </c>
      <c r="U421" s="26"/>
      <c r="W421" s="58"/>
      <c r="X421" s="58"/>
      <c r="Y421" s="63"/>
    </row>
    <row r="422" spans="1:26" ht="15" customHeight="1" x14ac:dyDescent="0.25">
      <c r="A422" s="94">
        <v>422</v>
      </c>
      <c r="B422" s="205"/>
      <c r="C422" s="206" t="s">
        <v>14824</v>
      </c>
      <c r="D422" s="207" t="s">
        <v>14823</v>
      </c>
      <c r="E422" s="101" t="s">
        <v>14822</v>
      </c>
      <c r="F422" s="96">
        <v>43591</v>
      </c>
      <c r="G422" s="95"/>
      <c r="H422" s="95"/>
      <c r="I422" s="97">
        <v>2018</v>
      </c>
      <c r="J422" s="98" t="s">
        <v>596</v>
      </c>
      <c r="L422" s="99" t="s">
        <v>17762</v>
      </c>
      <c r="M422" s="102" t="s">
        <v>17761</v>
      </c>
      <c r="O422" s="102" t="s">
        <v>18207</v>
      </c>
      <c r="P422" s="13" t="s">
        <v>17760</v>
      </c>
      <c r="Q422" s="19"/>
      <c r="R422" s="26" t="s">
        <v>7834</v>
      </c>
      <c r="S422" s="28" t="e">
        <f t="shared" si="13"/>
        <v>#VALUE!</v>
      </c>
      <c r="U422" s="26"/>
      <c r="W422" s="58"/>
      <c r="X422" s="58"/>
      <c r="Y422" s="63"/>
    </row>
    <row r="423" spans="1:26" ht="15" customHeight="1" x14ac:dyDescent="0.25">
      <c r="A423" s="94">
        <v>423</v>
      </c>
      <c r="B423" s="205"/>
      <c r="C423" s="206" t="s">
        <v>14824</v>
      </c>
      <c r="D423" s="207" t="s">
        <v>14823</v>
      </c>
      <c r="E423" s="101" t="s">
        <v>14825</v>
      </c>
      <c r="F423" s="96">
        <v>43591</v>
      </c>
      <c r="G423" s="95"/>
      <c r="H423" s="95"/>
      <c r="I423" s="97">
        <v>2018</v>
      </c>
      <c r="J423" s="98" t="s">
        <v>596</v>
      </c>
      <c r="L423" s="99" t="s">
        <v>17762</v>
      </c>
      <c r="M423" s="102" t="s">
        <v>17761</v>
      </c>
      <c r="O423" s="102" t="s">
        <v>18207</v>
      </c>
      <c r="P423" s="13" t="s">
        <v>17760</v>
      </c>
      <c r="Q423" s="19"/>
      <c r="R423" s="26" t="s">
        <v>7834</v>
      </c>
      <c r="S423" s="28" t="e">
        <f t="shared" si="13"/>
        <v>#VALUE!</v>
      </c>
      <c r="U423" s="26"/>
      <c r="W423" s="58"/>
      <c r="X423" s="58"/>
      <c r="Y423" s="63"/>
    </row>
    <row r="424" spans="1:26" ht="15" customHeight="1" x14ac:dyDescent="0.25">
      <c r="A424" s="94">
        <v>424</v>
      </c>
      <c r="B424" s="205"/>
      <c r="C424" s="206" t="s">
        <v>849</v>
      </c>
      <c r="D424" s="207" t="s">
        <v>18516</v>
      </c>
      <c r="E424" s="101" t="s">
        <v>18517</v>
      </c>
      <c r="F424" s="96">
        <v>45056</v>
      </c>
      <c r="G424" s="95" t="s">
        <v>18518</v>
      </c>
      <c r="H424" s="95" t="s">
        <v>3748</v>
      </c>
      <c r="I424" s="97">
        <v>1994</v>
      </c>
      <c r="J424" s="97" t="s">
        <v>596</v>
      </c>
      <c r="L424" s="99" t="s">
        <v>3606</v>
      </c>
      <c r="M424" s="104">
        <v>658562</v>
      </c>
      <c r="N424" s="102">
        <v>7</v>
      </c>
      <c r="O424" s="102" t="s">
        <v>9731</v>
      </c>
      <c r="P424" s="13" t="s">
        <v>15754</v>
      </c>
      <c r="Q424" s="19"/>
      <c r="R424" s="26" t="s">
        <v>7834</v>
      </c>
      <c r="S424" s="28" t="e">
        <f t="shared" si="13"/>
        <v>#VALUE!</v>
      </c>
      <c r="U424" s="26"/>
      <c r="W424" s="58"/>
      <c r="X424" s="58"/>
      <c r="Y424" s="63"/>
    </row>
    <row r="425" spans="1:26" ht="15" customHeight="1" x14ac:dyDescent="0.25">
      <c r="A425" s="94">
        <v>425</v>
      </c>
      <c r="B425" s="205"/>
      <c r="C425" s="206" t="s">
        <v>3756</v>
      </c>
      <c r="D425" s="207" t="s">
        <v>18519</v>
      </c>
      <c r="E425" s="101" t="s">
        <v>14627</v>
      </c>
      <c r="F425" s="96">
        <v>45056</v>
      </c>
      <c r="G425" s="95" t="s">
        <v>18522</v>
      </c>
      <c r="H425" s="95" t="s">
        <v>2056</v>
      </c>
      <c r="J425" s="98" t="s">
        <v>596</v>
      </c>
      <c r="L425" s="99" t="s">
        <v>4109</v>
      </c>
      <c r="M425" s="102" t="s">
        <v>4109</v>
      </c>
      <c r="N425" s="102">
        <v>24</v>
      </c>
      <c r="O425" s="102" t="s">
        <v>8426</v>
      </c>
      <c r="P425" s="13" t="s">
        <v>18520</v>
      </c>
      <c r="Q425" s="19"/>
      <c r="R425" s="26" t="s">
        <v>7834</v>
      </c>
      <c r="S425" s="28" t="e">
        <f t="shared" si="13"/>
        <v>#VALUE!</v>
      </c>
      <c r="U425" s="26"/>
      <c r="W425" s="58"/>
      <c r="X425" s="58"/>
      <c r="Y425" s="63"/>
    </row>
    <row r="426" spans="1:26" ht="15" customHeight="1" x14ac:dyDescent="0.25">
      <c r="A426" s="94">
        <v>426</v>
      </c>
      <c r="B426" s="205">
        <v>4076</v>
      </c>
      <c r="C426" s="206" t="s">
        <v>3750</v>
      </c>
      <c r="D426" s="207" t="s">
        <v>1331</v>
      </c>
      <c r="E426" s="101" t="s">
        <v>11010</v>
      </c>
      <c r="F426" s="96">
        <v>37508</v>
      </c>
      <c r="G426" s="95" t="s">
        <v>132</v>
      </c>
      <c r="H426" s="95" t="s">
        <v>2056</v>
      </c>
      <c r="I426" s="97">
        <v>2002</v>
      </c>
      <c r="J426" s="98" t="s">
        <v>596</v>
      </c>
      <c r="K426" s="97">
        <v>2211</v>
      </c>
      <c r="L426" s="99" t="s">
        <v>15201</v>
      </c>
      <c r="M426" s="102" t="s">
        <v>10948</v>
      </c>
      <c r="N426" s="102">
        <v>12</v>
      </c>
      <c r="O426" s="102" t="s">
        <v>11013</v>
      </c>
      <c r="P426" s="13" t="s">
        <v>12859</v>
      </c>
      <c r="Q426" s="19"/>
      <c r="R426" s="27" t="s">
        <v>7834</v>
      </c>
      <c r="S426" s="28" t="e">
        <f t="shared" si="13"/>
        <v>#VALUE!</v>
      </c>
      <c r="W426" s="25"/>
      <c r="X426" s="58"/>
      <c r="Y426" s="63"/>
      <c r="Z426" s="90"/>
    </row>
    <row r="427" spans="1:26" ht="15" customHeight="1" x14ac:dyDescent="0.25">
      <c r="A427" s="94">
        <v>427</v>
      </c>
      <c r="B427" s="205">
        <v>4083</v>
      </c>
      <c r="C427" s="206" t="s">
        <v>3750</v>
      </c>
      <c r="D427" s="207" t="s">
        <v>1331</v>
      </c>
      <c r="E427" s="101" t="s">
        <v>11009</v>
      </c>
      <c r="F427" s="96">
        <v>37508</v>
      </c>
      <c r="G427" s="95" t="s">
        <v>132</v>
      </c>
      <c r="H427" s="95" t="s">
        <v>2056</v>
      </c>
      <c r="I427" s="97">
        <v>2002</v>
      </c>
      <c r="J427" s="98" t="s">
        <v>596</v>
      </c>
      <c r="K427" s="97">
        <v>2210</v>
      </c>
      <c r="L427" s="99" t="s">
        <v>15201</v>
      </c>
      <c r="M427" s="102" t="s">
        <v>10948</v>
      </c>
      <c r="N427" s="102">
        <v>12</v>
      </c>
      <c r="O427" s="102" t="s">
        <v>11013</v>
      </c>
      <c r="P427" s="13" t="s">
        <v>12859</v>
      </c>
      <c r="Q427" s="19"/>
      <c r="R427" s="26" t="s">
        <v>7834</v>
      </c>
      <c r="S427" s="28" t="e">
        <f t="shared" si="13"/>
        <v>#VALUE!</v>
      </c>
      <c r="U427" s="26"/>
      <c r="W427" s="58"/>
      <c r="X427" s="58"/>
      <c r="Y427" s="63"/>
    </row>
    <row r="428" spans="1:26" ht="15" customHeight="1" x14ac:dyDescent="0.25">
      <c r="A428" s="94">
        <v>428</v>
      </c>
      <c r="B428" s="205">
        <v>4081</v>
      </c>
      <c r="C428" s="206" t="s">
        <v>3750</v>
      </c>
      <c r="D428" s="207" t="s">
        <v>1331</v>
      </c>
      <c r="E428" s="101" t="s">
        <v>11011</v>
      </c>
      <c r="F428" s="96">
        <v>37508</v>
      </c>
      <c r="G428" s="95" t="s">
        <v>132</v>
      </c>
      <c r="H428" s="95" t="s">
        <v>2056</v>
      </c>
      <c r="I428" s="97">
        <v>2002</v>
      </c>
      <c r="J428" s="98" t="s">
        <v>596</v>
      </c>
      <c r="K428" s="97">
        <v>2212</v>
      </c>
      <c r="L428" s="99" t="s">
        <v>15201</v>
      </c>
      <c r="M428" s="102" t="s">
        <v>10948</v>
      </c>
      <c r="N428" s="102">
        <v>12</v>
      </c>
      <c r="O428" s="102" t="s">
        <v>11013</v>
      </c>
      <c r="P428" s="13" t="s">
        <v>12859</v>
      </c>
      <c r="Q428" s="19"/>
      <c r="R428" s="26" t="s">
        <v>7834</v>
      </c>
      <c r="S428" s="28" t="e">
        <f t="shared" si="13"/>
        <v>#VALUE!</v>
      </c>
      <c r="U428" s="26"/>
      <c r="W428" s="58"/>
      <c r="X428" s="58"/>
      <c r="Y428" s="63"/>
    </row>
    <row r="429" spans="1:26" ht="15" customHeight="1" x14ac:dyDescent="0.25">
      <c r="A429" s="94">
        <v>429</v>
      </c>
      <c r="B429" s="205">
        <v>4080</v>
      </c>
      <c r="C429" s="206" t="s">
        <v>3750</v>
      </c>
      <c r="D429" s="207" t="s">
        <v>1331</v>
      </c>
      <c r="E429" s="101" t="s">
        <v>10036</v>
      </c>
      <c r="F429" s="96">
        <v>37508</v>
      </c>
      <c r="G429" s="95" t="s">
        <v>132</v>
      </c>
      <c r="H429" s="95" t="s">
        <v>2056</v>
      </c>
      <c r="I429" s="97">
        <v>2002</v>
      </c>
      <c r="J429" s="98" t="s">
        <v>596</v>
      </c>
      <c r="K429" s="97">
        <v>2213</v>
      </c>
      <c r="L429" s="99" t="s">
        <v>15201</v>
      </c>
      <c r="M429" s="102" t="s">
        <v>10948</v>
      </c>
      <c r="N429" s="102">
        <v>12</v>
      </c>
      <c r="O429" s="102" t="s">
        <v>11013</v>
      </c>
      <c r="P429" s="13" t="s">
        <v>12859</v>
      </c>
      <c r="Q429" s="19"/>
      <c r="R429" s="26" t="s">
        <v>7834</v>
      </c>
      <c r="S429" s="28" t="e">
        <f t="shared" si="13"/>
        <v>#VALUE!</v>
      </c>
      <c r="U429" s="26"/>
      <c r="W429" s="58"/>
      <c r="X429" s="58"/>
      <c r="Y429" s="63"/>
    </row>
    <row r="430" spans="1:26" ht="15" customHeight="1" x14ac:dyDescent="0.25">
      <c r="A430" s="94">
        <v>430</v>
      </c>
      <c r="B430" s="205">
        <v>4077</v>
      </c>
      <c r="C430" s="206" t="s">
        <v>3750</v>
      </c>
      <c r="D430" s="207" t="s">
        <v>1331</v>
      </c>
      <c r="E430" s="101" t="s">
        <v>11012</v>
      </c>
      <c r="F430" s="96">
        <v>37508</v>
      </c>
      <c r="G430" s="95" t="s">
        <v>132</v>
      </c>
      <c r="H430" s="95" t="s">
        <v>2056</v>
      </c>
      <c r="I430" s="97">
        <v>2002</v>
      </c>
      <c r="J430" s="98" t="s">
        <v>596</v>
      </c>
      <c r="K430" s="97">
        <v>2214</v>
      </c>
      <c r="L430" s="99" t="s">
        <v>15201</v>
      </c>
      <c r="M430" s="102" t="s">
        <v>10948</v>
      </c>
      <c r="N430" s="102">
        <v>12</v>
      </c>
      <c r="O430" s="102" t="s">
        <v>11013</v>
      </c>
      <c r="P430" s="13" t="s">
        <v>12859</v>
      </c>
      <c r="Q430" s="19"/>
      <c r="R430" s="26" t="s">
        <v>7834</v>
      </c>
      <c r="S430" s="28" t="e">
        <f t="shared" si="13"/>
        <v>#VALUE!</v>
      </c>
      <c r="U430" s="139"/>
      <c r="W430" s="58"/>
      <c r="Y430" s="63"/>
    </row>
    <row r="431" spans="1:26" ht="15" customHeight="1" x14ac:dyDescent="0.25">
      <c r="A431" s="94">
        <v>431</v>
      </c>
      <c r="B431" s="205">
        <v>3848</v>
      </c>
      <c r="C431" s="206" t="s">
        <v>3750</v>
      </c>
      <c r="D431" s="207" t="s">
        <v>1331</v>
      </c>
      <c r="E431" s="101" t="s">
        <v>1332</v>
      </c>
      <c r="F431" s="96">
        <v>37355</v>
      </c>
      <c r="G431" s="95" t="s">
        <v>132</v>
      </c>
      <c r="H431" s="95" t="s">
        <v>2056</v>
      </c>
      <c r="I431" s="97">
        <v>2001</v>
      </c>
      <c r="J431" s="98" t="s">
        <v>596</v>
      </c>
      <c r="L431" s="99"/>
      <c r="Q431" s="322" t="s">
        <v>16832</v>
      </c>
      <c r="R431" s="26" t="s">
        <v>7834</v>
      </c>
      <c r="S431" s="28" t="e">
        <f t="shared" si="13"/>
        <v>#VALUE!</v>
      </c>
      <c r="U431" s="26"/>
      <c r="W431" s="58"/>
      <c r="X431" s="58"/>
      <c r="Y431" s="63"/>
    </row>
    <row r="432" spans="1:26" ht="15" customHeight="1" x14ac:dyDescent="0.25">
      <c r="A432" s="103">
        <v>432</v>
      </c>
      <c r="B432" s="205">
        <v>4240</v>
      </c>
      <c r="C432" s="206" t="s">
        <v>3238</v>
      </c>
      <c r="D432" s="207" t="s">
        <v>1916</v>
      </c>
      <c r="E432" s="101" t="s">
        <v>668</v>
      </c>
      <c r="F432" s="96">
        <v>38092</v>
      </c>
      <c r="G432" s="95" t="s">
        <v>132</v>
      </c>
      <c r="H432" s="95" t="s">
        <v>2056</v>
      </c>
      <c r="I432" s="97">
        <v>1997</v>
      </c>
      <c r="J432" s="97" t="s">
        <v>1322</v>
      </c>
      <c r="K432" s="97">
        <v>2216</v>
      </c>
      <c r="L432" s="99"/>
      <c r="Q432" s="203" t="s">
        <v>14300</v>
      </c>
      <c r="R432" s="26" t="s">
        <v>7834</v>
      </c>
      <c r="S432" s="28" t="e">
        <f t="shared" si="13"/>
        <v>#VALUE!</v>
      </c>
      <c r="U432" s="26"/>
      <c r="W432" s="58"/>
      <c r="X432" s="58"/>
      <c r="Y432" s="63"/>
    </row>
    <row r="433" spans="1:25" ht="15" customHeight="1" x14ac:dyDescent="0.25">
      <c r="A433" s="94">
        <v>433</v>
      </c>
      <c r="B433" s="205"/>
      <c r="C433" s="206" t="s">
        <v>14005</v>
      </c>
      <c r="D433" s="207" t="s">
        <v>14006</v>
      </c>
      <c r="E433" s="101" t="s">
        <v>15623</v>
      </c>
      <c r="F433" s="96">
        <v>43959</v>
      </c>
      <c r="G433" s="95" t="s">
        <v>14007</v>
      </c>
      <c r="H433" s="95" t="s">
        <v>3109</v>
      </c>
      <c r="I433" s="97">
        <v>2018</v>
      </c>
      <c r="J433" s="98" t="s">
        <v>5242</v>
      </c>
      <c r="L433" s="99" t="s">
        <v>15309</v>
      </c>
      <c r="M433" s="102" t="s">
        <v>5499</v>
      </c>
      <c r="N433" s="10">
        <v>27</v>
      </c>
      <c r="O433" s="102" t="s">
        <v>15865</v>
      </c>
      <c r="P433" s="13" t="s">
        <v>14552</v>
      </c>
      <c r="Q433" s="19"/>
      <c r="R433" s="26" t="s">
        <v>7834</v>
      </c>
      <c r="S433" s="28" t="e">
        <f t="shared" si="13"/>
        <v>#VALUE!</v>
      </c>
      <c r="U433" s="26"/>
      <c r="W433" s="58"/>
      <c r="X433" s="58"/>
      <c r="Y433" s="63"/>
    </row>
    <row r="434" spans="1:25" ht="15" customHeight="1" x14ac:dyDescent="0.25">
      <c r="A434" s="103">
        <v>434</v>
      </c>
      <c r="B434" s="205">
        <v>3460</v>
      </c>
      <c r="C434" s="206" t="s">
        <v>3241</v>
      </c>
      <c r="D434" s="207" t="s">
        <v>3707</v>
      </c>
      <c r="E434" s="101" t="s">
        <v>3708</v>
      </c>
      <c r="F434" s="96">
        <v>36881</v>
      </c>
      <c r="G434" s="95"/>
      <c r="H434" s="95"/>
      <c r="I434" s="97" t="s">
        <v>1086</v>
      </c>
      <c r="J434" s="98" t="s">
        <v>596</v>
      </c>
      <c r="K434" s="97">
        <v>6223</v>
      </c>
      <c r="L434" s="99"/>
      <c r="Q434" s="203" t="s">
        <v>14300</v>
      </c>
      <c r="R434" s="26" t="s">
        <v>7834</v>
      </c>
      <c r="S434" s="28" t="e">
        <f t="shared" si="13"/>
        <v>#VALUE!</v>
      </c>
      <c r="U434" s="26"/>
      <c r="W434" s="58"/>
      <c r="X434" s="58"/>
      <c r="Y434" s="63"/>
    </row>
    <row r="435" spans="1:25" ht="15" customHeight="1" x14ac:dyDescent="0.25">
      <c r="A435" s="94">
        <v>435</v>
      </c>
      <c r="B435" s="205">
        <v>5337</v>
      </c>
      <c r="C435" s="206" t="s">
        <v>2094</v>
      </c>
      <c r="D435" s="207" t="s">
        <v>3709</v>
      </c>
      <c r="E435" s="101" t="s">
        <v>3074</v>
      </c>
      <c r="F435" s="96">
        <v>39566</v>
      </c>
      <c r="G435" s="95" t="s">
        <v>2094</v>
      </c>
      <c r="H435" s="95" t="s">
        <v>2056</v>
      </c>
      <c r="I435" s="97">
        <v>2000</v>
      </c>
      <c r="J435" s="98" t="s">
        <v>596</v>
      </c>
      <c r="K435" s="97">
        <v>6226</v>
      </c>
      <c r="L435" s="99" t="s">
        <v>15201</v>
      </c>
      <c r="M435" s="104">
        <v>621382</v>
      </c>
      <c r="N435" s="102">
        <v>13</v>
      </c>
      <c r="O435" s="466"/>
      <c r="P435" s="13" t="s">
        <v>12440</v>
      </c>
      <c r="Q435" s="19"/>
      <c r="R435" s="26" t="s">
        <v>7834</v>
      </c>
      <c r="S435" s="28" t="e">
        <f t="shared" si="13"/>
        <v>#VALUE!</v>
      </c>
      <c r="U435" s="26"/>
      <c r="W435" s="58"/>
      <c r="X435" s="58"/>
      <c r="Y435" s="63"/>
    </row>
    <row r="436" spans="1:25" ht="15" customHeight="1" x14ac:dyDescent="0.25">
      <c r="A436" s="94">
        <v>436</v>
      </c>
      <c r="B436" s="205"/>
      <c r="C436" s="206" t="s">
        <v>4366</v>
      </c>
      <c r="D436" s="207" t="s">
        <v>17800</v>
      </c>
      <c r="E436" s="101" t="s">
        <v>17801</v>
      </c>
      <c r="F436" s="96">
        <v>44853</v>
      </c>
      <c r="G436" s="95" t="s">
        <v>17802</v>
      </c>
      <c r="H436" s="95" t="s">
        <v>17803</v>
      </c>
      <c r="I436" s="97">
        <v>2021</v>
      </c>
      <c r="J436" s="98" t="s">
        <v>596</v>
      </c>
      <c r="L436" s="99" t="s">
        <v>4171</v>
      </c>
      <c r="M436" s="102">
        <v>370</v>
      </c>
      <c r="N436" s="102">
        <v>2</v>
      </c>
      <c r="O436" s="102" t="s">
        <v>8124</v>
      </c>
      <c r="P436" s="13" t="s">
        <v>17804</v>
      </c>
      <c r="Q436" s="19"/>
      <c r="R436" s="26" t="s">
        <v>7834</v>
      </c>
      <c r="S436" s="28" t="e">
        <f t="shared" si="13"/>
        <v>#VALUE!</v>
      </c>
      <c r="U436" s="26"/>
      <c r="W436" s="58"/>
      <c r="X436" s="58"/>
      <c r="Y436" s="63"/>
    </row>
    <row r="437" spans="1:25" ht="15" customHeight="1" x14ac:dyDescent="0.25">
      <c r="A437" s="94">
        <v>437</v>
      </c>
      <c r="B437" s="205"/>
      <c r="C437" s="206" t="s">
        <v>4366</v>
      </c>
      <c r="D437" s="207" t="s">
        <v>17800</v>
      </c>
      <c r="E437" s="101" t="s">
        <v>17805</v>
      </c>
      <c r="F437" s="96">
        <v>44853</v>
      </c>
      <c r="G437" s="95" t="s">
        <v>17802</v>
      </c>
      <c r="H437" s="95" t="s">
        <v>17803</v>
      </c>
      <c r="I437" s="97">
        <v>2021</v>
      </c>
      <c r="J437" s="98" t="s">
        <v>596</v>
      </c>
      <c r="L437" s="99" t="s">
        <v>4171</v>
      </c>
      <c r="M437" s="102">
        <v>370</v>
      </c>
      <c r="N437" s="102">
        <v>2</v>
      </c>
      <c r="O437" s="102" t="s">
        <v>8124</v>
      </c>
      <c r="P437" s="13" t="s">
        <v>17804</v>
      </c>
      <c r="Q437" s="19"/>
      <c r="R437" s="26" t="s">
        <v>7834</v>
      </c>
      <c r="S437" s="28" t="e">
        <f t="shared" si="13"/>
        <v>#VALUE!</v>
      </c>
      <c r="U437" s="26"/>
      <c r="W437" s="58"/>
      <c r="X437" s="58"/>
      <c r="Y437" s="63"/>
    </row>
    <row r="438" spans="1:25" ht="15" customHeight="1" x14ac:dyDescent="0.25">
      <c r="A438" s="94">
        <v>438</v>
      </c>
      <c r="B438" s="205"/>
      <c r="C438" s="206" t="s">
        <v>3242</v>
      </c>
      <c r="D438" s="207" t="s">
        <v>10026</v>
      </c>
      <c r="E438" s="101" t="s">
        <v>10027</v>
      </c>
      <c r="F438" s="96">
        <v>42682</v>
      </c>
      <c r="G438" s="95"/>
      <c r="H438" s="95"/>
      <c r="J438" s="98" t="s">
        <v>596</v>
      </c>
      <c r="K438" s="97">
        <v>2206</v>
      </c>
      <c r="L438" s="99" t="s">
        <v>15201</v>
      </c>
      <c r="M438" s="102" t="s">
        <v>10948</v>
      </c>
      <c r="N438" s="102">
        <v>12</v>
      </c>
      <c r="O438" s="102" t="s">
        <v>17091</v>
      </c>
      <c r="P438" s="13" t="s">
        <v>12903</v>
      </c>
      <c r="Q438" s="19"/>
      <c r="R438" s="26" t="s">
        <v>7834</v>
      </c>
      <c r="S438" s="28" t="e">
        <f t="shared" si="13"/>
        <v>#VALUE!</v>
      </c>
      <c r="U438" s="26"/>
      <c r="W438" s="58"/>
      <c r="X438" s="58"/>
      <c r="Y438" s="63"/>
    </row>
    <row r="439" spans="1:25" ht="15" customHeight="1" x14ac:dyDescent="0.25">
      <c r="A439" s="94">
        <v>439</v>
      </c>
      <c r="B439" s="205"/>
      <c r="C439" s="206" t="s">
        <v>3243</v>
      </c>
      <c r="D439" s="207" t="s">
        <v>10038</v>
      </c>
      <c r="E439" s="101" t="s">
        <v>2453</v>
      </c>
      <c r="F439" s="96">
        <v>42682</v>
      </c>
      <c r="G439" s="95"/>
      <c r="H439" s="95"/>
      <c r="J439" s="98" t="s">
        <v>596</v>
      </c>
      <c r="K439" s="97">
        <v>2217</v>
      </c>
      <c r="L439" s="99" t="s">
        <v>15201</v>
      </c>
      <c r="M439" s="102" t="s">
        <v>10948</v>
      </c>
      <c r="N439" s="102">
        <v>12</v>
      </c>
      <c r="O439" s="102" t="s">
        <v>17090</v>
      </c>
      <c r="P439" s="13" t="s">
        <v>12449</v>
      </c>
      <c r="Q439" s="19"/>
      <c r="R439" s="26" t="s">
        <v>7834</v>
      </c>
      <c r="S439" s="28" t="e">
        <f t="shared" si="13"/>
        <v>#VALUE!</v>
      </c>
      <c r="U439" s="26"/>
      <c r="W439" s="58"/>
      <c r="X439" s="58"/>
      <c r="Y439" s="63"/>
    </row>
    <row r="440" spans="1:25" ht="15" customHeight="1" x14ac:dyDescent="0.25">
      <c r="A440" s="94">
        <v>440</v>
      </c>
      <c r="B440" s="205">
        <v>3687</v>
      </c>
      <c r="C440" s="206" t="s">
        <v>3244</v>
      </c>
      <c r="D440" s="208" t="s">
        <v>9920</v>
      </c>
      <c r="E440" s="101" t="s">
        <v>11315</v>
      </c>
      <c r="F440" s="96">
        <v>37291</v>
      </c>
      <c r="G440" s="95" t="s">
        <v>132</v>
      </c>
      <c r="H440" s="95" t="s">
        <v>2056</v>
      </c>
      <c r="I440" s="97">
        <v>1982</v>
      </c>
      <c r="J440" s="98" t="s">
        <v>596</v>
      </c>
      <c r="K440" s="97">
        <v>2218</v>
      </c>
      <c r="L440" s="99" t="s">
        <v>15201</v>
      </c>
      <c r="M440" s="104" t="s">
        <v>10945</v>
      </c>
      <c r="O440" s="102" t="s">
        <v>10944</v>
      </c>
      <c r="P440" s="13" t="s">
        <v>12444</v>
      </c>
      <c r="Q440" s="19"/>
      <c r="R440" s="26" t="s">
        <v>7834</v>
      </c>
      <c r="S440" s="28" t="e">
        <f t="shared" si="13"/>
        <v>#VALUE!</v>
      </c>
      <c r="U440" s="26"/>
      <c r="W440" s="58"/>
      <c r="X440" s="58"/>
      <c r="Y440" s="63"/>
    </row>
    <row r="441" spans="1:25" ht="15" customHeight="1" x14ac:dyDescent="0.25">
      <c r="A441" s="94">
        <v>441</v>
      </c>
      <c r="B441" s="205">
        <v>2635</v>
      </c>
      <c r="C441" s="206" t="s">
        <v>3244</v>
      </c>
      <c r="D441" s="208" t="s">
        <v>9920</v>
      </c>
      <c r="E441" s="101" t="s">
        <v>11312</v>
      </c>
      <c r="F441" s="96">
        <v>36301</v>
      </c>
      <c r="G441" s="95" t="s">
        <v>373</v>
      </c>
      <c r="H441" s="95" t="s">
        <v>2056</v>
      </c>
      <c r="I441" s="97">
        <v>1982</v>
      </c>
      <c r="J441" s="97" t="s">
        <v>1322</v>
      </c>
      <c r="K441" s="97">
        <v>2220</v>
      </c>
      <c r="L441" s="99" t="s">
        <v>15201</v>
      </c>
      <c r="M441" s="104" t="s">
        <v>10945</v>
      </c>
      <c r="O441" s="102" t="s">
        <v>10944</v>
      </c>
      <c r="P441" s="13" t="s">
        <v>12444</v>
      </c>
      <c r="Q441" s="19"/>
      <c r="R441" s="26" t="s">
        <v>7834</v>
      </c>
      <c r="S441" s="28" t="e">
        <f t="shared" si="13"/>
        <v>#VALUE!</v>
      </c>
      <c r="U441" s="26"/>
      <c r="W441" s="58"/>
      <c r="X441" s="58"/>
      <c r="Y441" s="63"/>
    </row>
    <row r="442" spans="1:25" ht="15" customHeight="1" x14ac:dyDescent="0.25">
      <c r="A442" s="94">
        <v>442</v>
      </c>
      <c r="B442" s="205">
        <v>1619</v>
      </c>
      <c r="C442" s="206" t="s">
        <v>925</v>
      </c>
      <c r="D442" s="207" t="s">
        <v>163</v>
      </c>
      <c r="E442" s="101" t="s">
        <v>2799</v>
      </c>
      <c r="F442" s="96">
        <v>35317</v>
      </c>
      <c r="G442" s="95" t="s">
        <v>1424</v>
      </c>
      <c r="H442" s="95" t="s">
        <v>2056</v>
      </c>
      <c r="J442" s="97" t="s">
        <v>1322</v>
      </c>
      <c r="K442" s="97">
        <v>2245</v>
      </c>
      <c r="L442" s="99" t="s">
        <v>15201</v>
      </c>
      <c r="M442" s="104">
        <v>621381</v>
      </c>
      <c r="N442" s="10">
        <v>12</v>
      </c>
      <c r="O442" s="102" t="s">
        <v>11262</v>
      </c>
      <c r="P442" s="13" t="s">
        <v>12462</v>
      </c>
      <c r="Q442" s="19"/>
      <c r="R442" s="26" t="s">
        <v>7834</v>
      </c>
      <c r="S442" s="28" t="e">
        <f t="shared" si="13"/>
        <v>#VALUE!</v>
      </c>
      <c r="U442" s="26"/>
      <c r="W442" s="58"/>
      <c r="X442" s="58"/>
      <c r="Y442" s="63"/>
    </row>
    <row r="443" spans="1:25" ht="15" customHeight="1" x14ac:dyDescent="0.25">
      <c r="A443" s="94">
        <v>443</v>
      </c>
      <c r="B443" s="205">
        <v>2087</v>
      </c>
      <c r="C443" s="206" t="s">
        <v>3245</v>
      </c>
      <c r="D443" s="207" t="s">
        <v>2801</v>
      </c>
      <c r="E443" s="101" t="s">
        <v>12459</v>
      </c>
      <c r="F443" s="96">
        <v>35990</v>
      </c>
      <c r="G443" s="95" t="s">
        <v>728</v>
      </c>
      <c r="H443" s="95" t="s">
        <v>1529</v>
      </c>
      <c r="I443" s="97">
        <v>1975</v>
      </c>
      <c r="J443" s="98" t="s">
        <v>596</v>
      </c>
      <c r="K443" s="97">
        <v>2243</v>
      </c>
      <c r="L443" s="99" t="s">
        <v>15201</v>
      </c>
      <c r="M443" s="10" t="s">
        <v>11275</v>
      </c>
      <c r="N443" s="10"/>
      <c r="O443" s="10" t="s">
        <v>17190</v>
      </c>
      <c r="P443" s="13" t="s">
        <v>17191</v>
      </c>
      <c r="Q443" s="19"/>
      <c r="R443" s="26" t="s">
        <v>7834</v>
      </c>
      <c r="S443" s="28" t="e">
        <f t="shared" si="13"/>
        <v>#VALUE!</v>
      </c>
      <c r="U443" s="26"/>
      <c r="W443" s="58"/>
      <c r="X443" s="58"/>
      <c r="Y443" s="63"/>
    </row>
    <row r="444" spans="1:25" ht="15" customHeight="1" x14ac:dyDescent="0.25">
      <c r="A444" s="94">
        <v>444</v>
      </c>
      <c r="B444" s="205">
        <v>2294</v>
      </c>
      <c r="C444" s="206" t="s">
        <v>3246</v>
      </c>
      <c r="D444" s="207" t="s">
        <v>2478</v>
      </c>
      <c r="E444" s="101" t="s">
        <v>750</v>
      </c>
      <c r="F444" s="96">
        <v>36026</v>
      </c>
      <c r="G444" s="95" t="s">
        <v>3593</v>
      </c>
      <c r="H444" s="95" t="s">
        <v>1196</v>
      </c>
      <c r="I444" s="97">
        <v>1982</v>
      </c>
      <c r="J444" s="97" t="s">
        <v>1322</v>
      </c>
      <c r="K444" s="97">
        <v>2207</v>
      </c>
      <c r="L444" s="99" t="s">
        <v>15201</v>
      </c>
      <c r="M444" s="109" t="s">
        <v>10945</v>
      </c>
      <c r="N444" s="10"/>
      <c r="O444" s="10" t="s">
        <v>17180</v>
      </c>
      <c r="P444" s="13" t="s">
        <v>12444</v>
      </c>
      <c r="Q444" s="19"/>
      <c r="R444" s="26" t="s">
        <v>7834</v>
      </c>
      <c r="S444" s="28" t="e">
        <f t="shared" si="13"/>
        <v>#VALUE!</v>
      </c>
      <c r="U444" s="26"/>
      <c r="W444" s="58"/>
      <c r="X444" s="58"/>
      <c r="Y444" s="63"/>
    </row>
    <row r="445" spans="1:25" ht="15" customHeight="1" x14ac:dyDescent="0.25">
      <c r="A445" s="94">
        <v>445</v>
      </c>
      <c r="B445" s="205">
        <v>3685</v>
      </c>
      <c r="C445" s="206" t="s">
        <v>3247</v>
      </c>
      <c r="D445" s="207" t="s">
        <v>751</v>
      </c>
      <c r="E445" s="101" t="s">
        <v>1684</v>
      </c>
      <c r="F445" s="96">
        <v>37291</v>
      </c>
      <c r="G445" s="95" t="s">
        <v>1424</v>
      </c>
      <c r="H445" s="95" t="s">
        <v>2056</v>
      </c>
      <c r="I445" s="97">
        <v>1978</v>
      </c>
      <c r="J445" s="98" t="s">
        <v>596</v>
      </c>
      <c r="K445" s="97">
        <v>2222</v>
      </c>
      <c r="L445" s="99" t="s">
        <v>15201</v>
      </c>
      <c r="M445" s="109" t="s">
        <v>10945</v>
      </c>
      <c r="N445" s="10"/>
      <c r="O445" s="10" t="s">
        <v>17182</v>
      </c>
      <c r="P445" s="13" t="s">
        <v>12444</v>
      </c>
      <c r="Q445" s="19"/>
      <c r="R445" s="26" t="s">
        <v>7834</v>
      </c>
      <c r="S445" s="28" t="e">
        <f t="shared" si="13"/>
        <v>#VALUE!</v>
      </c>
      <c r="U445" s="26"/>
      <c r="W445" s="58"/>
      <c r="X445" s="58"/>
      <c r="Y445" s="63"/>
    </row>
    <row r="446" spans="1:25" ht="15" customHeight="1" x14ac:dyDescent="0.25">
      <c r="A446" s="94">
        <v>446</v>
      </c>
      <c r="B446" s="205">
        <v>3681</v>
      </c>
      <c r="C446" s="206" t="s">
        <v>3248</v>
      </c>
      <c r="D446" s="207" t="s">
        <v>2469</v>
      </c>
      <c r="E446" s="101" t="s">
        <v>12918</v>
      </c>
      <c r="F446" s="96">
        <v>37291</v>
      </c>
      <c r="G446" s="95" t="s">
        <v>375</v>
      </c>
      <c r="H446" s="95" t="s">
        <v>1529</v>
      </c>
      <c r="I446" s="97">
        <v>1984</v>
      </c>
      <c r="J446" s="98" t="s">
        <v>596</v>
      </c>
      <c r="K446" s="97">
        <v>2195</v>
      </c>
      <c r="L446" s="99" t="s">
        <v>15201</v>
      </c>
      <c r="M446" s="109" t="s">
        <v>10945</v>
      </c>
      <c r="N446" s="10"/>
      <c r="O446" s="10" t="s">
        <v>17181</v>
      </c>
      <c r="P446" s="13" t="s">
        <v>12444</v>
      </c>
      <c r="Q446" s="19"/>
      <c r="R446" s="26" t="s">
        <v>7834</v>
      </c>
      <c r="S446" s="28" t="e">
        <f t="shared" si="13"/>
        <v>#VALUE!</v>
      </c>
      <c r="U446" s="26"/>
      <c r="W446" s="58"/>
      <c r="X446" s="58"/>
      <c r="Y446" s="63"/>
    </row>
    <row r="447" spans="1:25" ht="15" customHeight="1" x14ac:dyDescent="0.25">
      <c r="A447" s="94">
        <v>447</v>
      </c>
      <c r="B447" s="205">
        <v>3954</v>
      </c>
      <c r="C447" s="206" t="s">
        <v>3249</v>
      </c>
      <c r="D447" s="207" t="s">
        <v>903</v>
      </c>
      <c r="E447" s="101" t="s">
        <v>1223</v>
      </c>
      <c r="F447" s="96">
        <v>37459</v>
      </c>
      <c r="G447" s="95" t="s">
        <v>6082</v>
      </c>
      <c r="H447" s="95" t="s">
        <v>1289</v>
      </c>
      <c r="I447" s="97">
        <v>1969</v>
      </c>
      <c r="J447" s="98" t="s">
        <v>596</v>
      </c>
      <c r="K447" s="97">
        <v>2205</v>
      </c>
      <c r="L447" s="99" t="s">
        <v>15201</v>
      </c>
      <c r="M447" s="109" t="s">
        <v>10945</v>
      </c>
      <c r="N447" s="10"/>
      <c r="O447" s="10" t="s">
        <v>17179</v>
      </c>
      <c r="P447" s="13" t="s">
        <v>12932</v>
      </c>
      <c r="Q447" s="19"/>
      <c r="R447" s="26" t="s">
        <v>7834</v>
      </c>
      <c r="S447" s="28" t="e">
        <f t="shared" si="13"/>
        <v>#VALUE!</v>
      </c>
      <c r="U447" s="26"/>
      <c r="W447" s="58"/>
      <c r="X447" s="58"/>
      <c r="Y447" s="63"/>
    </row>
    <row r="448" spans="1:25" ht="15" customHeight="1" x14ac:dyDescent="0.25">
      <c r="A448" s="94">
        <v>448</v>
      </c>
      <c r="B448" s="205"/>
      <c r="C448" s="206" t="s">
        <v>14964</v>
      </c>
      <c r="D448" s="207" t="s">
        <v>9698</v>
      </c>
      <c r="E448" s="101" t="s">
        <v>15624</v>
      </c>
      <c r="F448" s="96">
        <v>43959</v>
      </c>
      <c r="G448" s="95" t="s">
        <v>15625</v>
      </c>
      <c r="H448" s="95" t="s">
        <v>2056</v>
      </c>
      <c r="I448" s="97">
        <v>2018</v>
      </c>
      <c r="J448" s="97" t="s">
        <v>5242</v>
      </c>
      <c r="L448" s="99" t="s">
        <v>5170</v>
      </c>
      <c r="M448" s="10" t="s">
        <v>5510</v>
      </c>
      <c r="N448" s="10">
        <v>32</v>
      </c>
      <c r="O448" s="10" t="s">
        <v>15850</v>
      </c>
      <c r="P448" s="13" t="s">
        <v>708</v>
      </c>
      <c r="Q448" s="19"/>
      <c r="R448" s="26" t="s">
        <v>7834</v>
      </c>
      <c r="S448" s="28" t="e">
        <f t="shared" si="13"/>
        <v>#VALUE!</v>
      </c>
      <c r="U448" s="396"/>
      <c r="W448" s="58"/>
      <c r="X448" s="58"/>
      <c r="Y448" s="63"/>
    </row>
    <row r="449" spans="1:26" ht="15" customHeight="1" x14ac:dyDescent="0.25">
      <c r="A449" s="94">
        <v>449</v>
      </c>
      <c r="B449" s="205">
        <v>3904</v>
      </c>
      <c r="C449" s="206" t="s">
        <v>1053</v>
      </c>
      <c r="D449" s="207" t="s">
        <v>2797</v>
      </c>
      <c r="E449" s="101" t="s">
        <v>10040</v>
      </c>
      <c r="F449" s="96">
        <v>37397</v>
      </c>
      <c r="G449" s="95" t="s">
        <v>132</v>
      </c>
      <c r="H449" s="95" t="s">
        <v>2056</v>
      </c>
      <c r="I449" s="97">
        <v>1996</v>
      </c>
      <c r="J449" s="97" t="s">
        <v>1322</v>
      </c>
      <c r="K449" s="97">
        <v>3150</v>
      </c>
      <c r="L449" s="99" t="s">
        <v>15201</v>
      </c>
      <c r="M449" s="109" t="s">
        <v>11275</v>
      </c>
      <c r="O449" s="10" t="s">
        <v>16448</v>
      </c>
      <c r="P449" s="13" t="s">
        <v>12443</v>
      </c>
      <c r="Q449" s="19"/>
      <c r="R449" s="26" t="s">
        <v>7834</v>
      </c>
      <c r="S449" s="28" t="e">
        <f t="shared" si="13"/>
        <v>#VALUE!</v>
      </c>
      <c r="U449" s="26"/>
      <c r="W449" s="58"/>
      <c r="X449" s="58"/>
      <c r="Y449" s="63"/>
    </row>
    <row r="450" spans="1:26" ht="15" customHeight="1" x14ac:dyDescent="0.25">
      <c r="A450" s="103">
        <v>450</v>
      </c>
      <c r="B450" s="205">
        <v>3907</v>
      </c>
      <c r="C450" s="206" t="s">
        <v>3250</v>
      </c>
      <c r="D450" s="207" t="s">
        <v>3794</v>
      </c>
      <c r="E450" s="101" t="s">
        <v>733</v>
      </c>
      <c r="F450" s="96">
        <v>37397</v>
      </c>
      <c r="G450" s="95" t="s">
        <v>132</v>
      </c>
      <c r="H450" s="95" t="s">
        <v>2056</v>
      </c>
      <c r="I450" s="97">
        <v>1998</v>
      </c>
      <c r="J450" s="97" t="s">
        <v>1322</v>
      </c>
      <c r="K450" s="97">
        <v>2204</v>
      </c>
      <c r="L450" s="99"/>
      <c r="M450" s="10"/>
      <c r="N450" s="10"/>
      <c r="O450" s="10"/>
      <c r="Q450" s="203" t="s">
        <v>14300</v>
      </c>
      <c r="R450" s="26" t="s">
        <v>7834</v>
      </c>
      <c r="S450" s="28" t="e">
        <f t="shared" si="13"/>
        <v>#VALUE!</v>
      </c>
      <c r="U450" s="26"/>
      <c r="W450" s="58"/>
      <c r="X450" s="58"/>
      <c r="Y450" s="63"/>
    </row>
    <row r="451" spans="1:26" ht="15" customHeight="1" x14ac:dyDescent="0.25">
      <c r="A451" s="103">
        <v>451</v>
      </c>
      <c r="B451" s="205">
        <v>3908</v>
      </c>
      <c r="C451" s="206" t="s">
        <v>3250</v>
      </c>
      <c r="D451" s="207" t="s">
        <v>3794</v>
      </c>
      <c r="E451" s="101" t="s">
        <v>734</v>
      </c>
      <c r="F451" s="96">
        <v>37397</v>
      </c>
      <c r="G451" s="95" t="s">
        <v>132</v>
      </c>
      <c r="H451" s="95" t="s">
        <v>2056</v>
      </c>
      <c r="I451" s="97">
        <v>1998</v>
      </c>
      <c r="J451" s="97" t="s">
        <v>1322</v>
      </c>
      <c r="K451" s="97">
        <v>2203</v>
      </c>
      <c r="L451" s="99"/>
      <c r="M451" s="10"/>
      <c r="N451" s="10"/>
      <c r="O451" s="10"/>
      <c r="Q451" s="203" t="s">
        <v>14300</v>
      </c>
      <c r="R451" s="26" t="s">
        <v>7834</v>
      </c>
      <c r="S451" s="28" t="e">
        <f t="shared" si="13"/>
        <v>#VALUE!</v>
      </c>
      <c r="U451" s="26"/>
      <c r="W451" s="58"/>
      <c r="X451" s="58"/>
      <c r="Y451" s="63"/>
    </row>
    <row r="452" spans="1:26" ht="15" customHeight="1" x14ac:dyDescent="0.25">
      <c r="A452" s="103">
        <v>452</v>
      </c>
      <c r="B452" s="205">
        <v>1582</v>
      </c>
      <c r="C452" s="206" t="s">
        <v>3250</v>
      </c>
      <c r="D452" s="207" t="s">
        <v>3794</v>
      </c>
      <c r="E452" s="101" t="s">
        <v>735</v>
      </c>
      <c r="F452" s="96">
        <v>35304</v>
      </c>
      <c r="G452" s="95" t="s">
        <v>132</v>
      </c>
      <c r="H452" s="95" t="s">
        <v>2056</v>
      </c>
      <c r="I452" s="97">
        <v>1996</v>
      </c>
      <c r="K452" s="97">
        <v>2200</v>
      </c>
      <c r="L452" s="99"/>
      <c r="M452" s="10"/>
      <c r="N452" s="10"/>
      <c r="O452" s="10"/>
      <c r="Q452" s="203" t="s">
        <v>14300</v>
      </c>
      <c r="R452" s="26" t="s">
        <v>7834</v>
      </c>
      <c r="S452" s="28" t="e">
        <f t="shared" si="13"/>
        <v>#VALUE!</v>
      </c>
      <c r="U452" s="26"/>
      <c r="W452" s="58"/>
      <c r="X452" s="58"/>
      <c r="Y452" s="63"/>
    </row>
    <row r="453" spans="1:26" ht="15" customHeight="1" x14ac:dyDescent="0.25">
      <c r="A453" s="94">
        <v>453</v>
      </c>
      <c r="B453" s="205">
        <v>1866</v>
      </c>
      <c r="C453" s="206" t="s">
        <v>3251</v>
      </c>
      <c r="D453" s="207" t="s">
        <v>1333</v>
      </c>
      <c r="E453" s="101" t="s">
        <v>10028</v>
      </c>
      <c r="F453" s="96">
        <v>35622</v>
      </c>
      <c r="G453" s="95" t="s">
        <v>1424</v>
      </c>
      <c r="H453" s="95" t="s">
        <v>2056</v>
      </c>
      <c r="I453" s="97">
        <v>1976</v>
      </c>
      <c r="J453" s="97" t="s">
        <v>1322</v>
      </c>
      <c r="K453" s="97">
        <v>2209</v>
      </c>
      <c r="L453" s="99" t="s">
        <v>15201</v>
      </c>
      <c r="M453" s="10" t="s">
        <v>10948</v>
      </c>
      <c r="N453" s="102">
        <v>12</v>
      </c>
      <c r="O453" s="10" t="s">
        <v>17089</v>
      </c>
      <c r="P453" s="13" t="s">
        <v>12448</v>
      </c>
      <c r="Q453" s="19"/>
      <c r="R453" s="26" t="s">
        <v>7834</v>
      </c>
      <c r="S453" s="28" t="e">
        <f t="shared" si="13"/>
        <v>#VALUE!</v>
      </c>
      <c r="U453" s="26"/>
      <c r="W453" s="58"/>
      <c r="X453" s="58"/>
      <c r="Y453" s="63"/>
    </row>
    <row r="454" spans="1:26" ht="15" customHeight="1" x14ac:dyDescent="0.25">
      <c r="A454" s="94">
        <v>454</v>
      </c>
      <c r="B454" s="205">
        <v>3824</v>
      </c>
      <c r="C454" s="206" t="s">
        <v>3244</v>
      </c>
      <c r="D454" s="208" t="s">
        <v>9920</v>
      </c>
      <c r="E454" s="101" t="s">
        <v>1334</v>
      </c>
      <c r="F454" s="96">
        <v>37341</v>
      </c>
      <c r="G454" s="95" t="s">
        <v>373</v>
      </c>
      <c r="H454" s="95" t="s">
        <v>2056</v>
      </c>
      <c r="I454" s="97">
        <v>1982</v>
      </c>
      <c r="J454" s="98" t="s">
        <v>596</v>
      </c>
      <c r="K454" s="97">
        <v>2221</v>
      </c>
      <c r="L454" s="99" t="s">
        <v>15201</v>
      </c>
      <c r="M454" s="109" t="s">
        <v>10945</v>
      </c>
      <c r="N454" s="10"/>
      <c r="O454" s="102" t="s">
        <v>10944</v>
      </c>
      <c r="P454" s="13" t="s">
        <v>12444</v>
      </c>
      <c r="Q454" s="19"/>
      <c r="R454" s="26" t="s">
        <v>7834</v>
      </c>
      <c r="S454" s="28" t="e">
        <f t="shared" si="13"/>
        <v>#VALUE!</v>
      </c>
      <c r="U454" s="26"/>
      <c r="W454" s="58"/>
      <c r="X454" s="58"/>
      <c r="Y454" s="63"/>
    </row>
    <row r="455" spans="1:26" ht="15" customHeight="1" x14ac:dyDescent="0.25">
      <c r="A455" s="94">
        <v>455</v>
      </c>
      <c r="B455" s="205">
        <v>2216</v>
      </c>
      <c r="C455" s="206" t="s">
        <v>3244</v>
      </c>
      <c r="D455" s="208" t="s">
        <v>9920</v>
      </c>
      <c r="E455" s="101" t="s">
        <v>1227</v>
      </c>
      <c r="F455" s="96">
        <v>36017</v>
      </c>
      <c r="G455" s="95" t="s">
        <v>373</v>
      </c>
      <c r="H455" s="95" t="s">
        <v>2056</v>
      </c>
      <c r="I455" s="97">
        <v>1979</v>
      </c>
      <c r="J455" s="97" t="s">
        <v>1322</v>
      </c>
      <c r="K455" s="97">
        <v>2219</v>
      </c>
      <c r="L455" s="99" t="s">
        <v>15201</v>
      </c>
      <c r="M455" s="109" t="s">
        <v>10945</v>
      </c>
      <c r="N455" s="10"/>
      <c r="O455" s="102" t="s">
        <v>10944</v>
      </c>
      <c r="P455" s="13" t="s">
        <v>12444</v>
      </c>
      <c r="Q455" s="19"/>
      <c r="R455" s="26" t="s">
        <v>7834</v>
      </c>
      <c r="S455" s="28" t="e">
        <f t="shared" si="13"/>
        <v>#VALUE!</v>
      </c>
      <c r="U455" s="26"/>
      <c r="W455" s="58"/>
      <c r="X455" s="58"/>
      <c r="Y455" s="63"/>
    </row>
    <row r="456" spans="1:26" ht="15" customHeight="1" x14ac:dyDescent="0.25">
      <c r="A456" s="94">
        <v>456</v>
      </c>
      <c r="B456" s="205">
        <v>3901</v>
      </c>
      <c r="C456" s="206" t="s">
        <v>3252</v>
      </c>
      <c r="D456" s="207" t="s">
        <v>1228</v>
      </c>
      <c r="E456" s="101" t="s">
        <v>1229</v>
      </c>
      <c r="F456" s="96">
        <v>37397</v>
      </c>
      <c r="G456" s="95" t="s">
        <v>132</v>
      </c>
      <c r="H456" s="95" t="s">
        <v>2056</v>
      </c>
      <c r="I456" s="97">
        <v>1998</v>
      </c>
      <c r="J456" s="97" t="s">
        <v>1322</v>
      </c>
      <c r="K456" s="97">
        <v>2188</v>
      </c>
      <c r="L456" s="99" t="s">
        <v>15201</v>
      </c>
      <c r="M456" s="102" t="s">
        <v>10948</v>
      </c>
      <c r="N456" s="102">
        <v>12</v>
      </c>
      <c r="O456" s="102" t="s">
        <v>15396</v>
      </c>
      <c r="P456" s="13" t="s">
        <v>12858</v>
      </c>
      <c r="Q456" s="19"/>
      <c r="R456" s="26" t="s">
        <v>7834</v>
      </c>
      <c r="S456" s="28" t="e">
        <f t="shared" si="13"/>
        <v>#VALUE!</v>
      </c>
      <c r="U456" s="26"/>
      <c r="W456" s="58"/>
      <c r="X456" s="58"/>
      <c r="Y456" s="63"/>
    </row>
    <row r="457" spans="1:26" ht="15" customHeight="1" x14ac:dyDescent="0.25">
      <c r="A457" s="103">
        <v>457</v>
      </c>
      <c r="B457" s="205">
        <v>3846</v>
      </c>
      <c r="C457" s="206" t="s">
        <v>3244</v>
      </c>
      <c r="D457" s="207" t="s">
        <v>2480</v>
      </c>
      <c r="E457" s="101" t="s">
        <v>2479</v>
      </c>
      <c r="F457" s="96">
        <v>37355</v>
      </c>
      <c r="G457" s="95" t="s">
        <v>132</v>
      </c>
      <c r="H457" s="95" t="s">
        <v>2056</v>
      </c>
      <c r="I457" s="97">
        <v>1999</v>
      </c>
      <c r="J457" s="98" t="s">
        <v>596</v>
      </c>
      <c r="K457" s="97">
        <v>2194</v>
      </c>
      <c r="L457" s="99"/>
      <c r="Q457" s="203" t="s">
        <v>14300</v>
      </c>
      <c r="R457" s="26" t="s">
        <v>7834</v>
      </c>
      <c r="S457" s="28" t="e">
        <f t="shared" si="13"/>
        <v>#VALUE!</v>
      </c>
      <c r="U457" s="26"/>
      <c r="W457" s="58"/>
      <c r="X457" s="58"/>
      <c r="Y457" s="63"/>
    </row>
    <row r="458" spans="1:26" ht="15" customHeight="1" x14ac:dyDescent="0.25">
      <c r="A458" s="94">
        <v>458</v>
      </c>
      <c r="B458" s="205">
        <v>3111</v>
      </c>
      <c r="C458" s="206" t="s">
        <v>3244</v>
      </c>
      <c r="D458" s="207" t="s">
        <v>2480</v>
      </c>
      <c r="E458" s="101" t="s">
        <v>942</v>
      </c>
      <c r="F458" s="96">
        <v>36384</v>
      </c>
      <c r="G458" s="95" t="s">
        <v>132</v>
      </c>
      <c r="H458" s="95" t="s">
        <v>2056</v>
      </c>
      <c r="I458" s="97">
        <v>1999</v>
      </c>
      <c r="J458" s="97" t="s">
        <v>1322</v>
      </c>
      <c r="K458" s="97">
        <v>2193</v>
      </c>
      <c r="L458" s="99" t="s">
        <v>15201</v>
      </c>
      <c r="M458" s="102" t="s">
        <v>10948</v>
      </c>
      <c r="N458" s="102">
        <v>12</v>
      </c>
      <c r="O458" s="102" t="s">
        <v>17093</v>
      </c>
      <c r="P458" s="13" t="s">
        <v>12938</v>
      </c>
      <c r="Q458" s="186"/>
      <c r="R458" s="27" t="s">
        <v>7834</v>
      </c>
      <c r="S458" s="28" t="e">
        <f t="shared" si="13"/>
        <v>#VALUE!</v>
      </c>
      <c r="U458" s="324"/>
      <c r="W458" s="58"/>
      <c r="X458" s="58"/>
      <c r="Y458" s="63"/>
      <c r="Z458" s="73"/>
    </row>
    <row r="459" spans="1:26" ht="15" customHeight="1" x14ac:dyDescent="0.25">
      <c r="A459" s="94">
        <v>459</v>
      </c>
      <c r="B459" s="205">
        <v>3909</v>
      </c>
      <c r="C459" s="206" t="s">
        <v>3750</v>
      </c>
      <c r="D459" s="207" t="s">
        <v>1331</v>
      </c>
      <c r="E459" s="101" t="s">
        <v>6936</v>
      </c>
      <c r="F459" s="96">
        <v>37397</v>
      </c>
      <c r="G459" s="95" t="s">
        <v>132</v>
      </c>
      <c r="H459" s="95" t="s">
        <v>2056</v>
      </c>
      <c r="I459" s="97">
        <v>2000</v>
      </c>
      <c r="J459" s="97" t="s">
        <v>1322</v>
      </c>
      <c r="K459" s="97">
        <v>2191</v>
      </c>
      <c r="L459" s="99" t="s">
        <v>15201</v>
      </c>
      <c r="M459" s="102" t="s">
        <v>10948</v>
      </c>
      <c r="N459" s="102">
        <v>12</v>
      </c>
      <c r="O459" s="102" t="s">
        <v>11277</v>
      </c>
      <c r="P459" s="13" t="s">
        <v>12902</v>
      </c>
      <c r="Q459" s="19"/>
      <c r="R459" s="26" t="s">
        <v>7834</v>
      </c>
      <c r="S459" s="28" t="e">
        <f t="shared" si="13"/>
        <v>#VALUE!</v>
      </c>
      <c r="U459" s="26"/>
      <c r="W459" s="58"/>
      <c r="X459" s="58"/>
      <c r="Y459" s="63"/>
    </row>
    <row r="460" spans="1:26" ht="15" customHeight="1" x14ac:dyDescent="0.25">
      <c r="A460" s="94">
        <v>460</v>
      </c>
      <c r="B460" s="205">
        <v>3847</v>
      </c>
      <c r="C460" s="206" t="s">
        <v>3750</v>
      </c>
      <c r="D460" s="207" t="s">
        <v>1331</v>
      </c>
      <c r="E460" s="101" t="s">
        <v>6937</v>
      </c>
      <c r="F460" s="96">
        <v>37355</v>
      </c>
      <c r="G460" s="95" t="s">
        <v>132</v>
      </c>
      <c r="H460" s="95" t="s">
        <v>2056</v>
      </c>
      <c r="I460" s="97">
        <v>2000</v>
      </c>
      <c r="J460" s="98" t="s">
        <v>596</v>
      </c>
      <c r="K460" s="97">
        <v>2192</v>
      </c>
      <c r="L460" s="99" t="s">
        <v>15201</v>
      </c>
      <c r="M460" s="102" t="s">
        <v>10948</v>
      </c>
      <c r="N460" s="102">
        <v>12</v>
      </c>
      <c r="O460" s="102" t="s">
        <v>11277</v>
      </c>
      <c r="P460" s="13" t="s">
        <v>12902</v>
      </c>
      <c r="Q460" s="19"/>
      <c r="R460" s="26" t="s">
        <v>7834</v>
      </c>
      <c r="S460" s="28" t="e">
        <f t="shared" si="13"/>
        <v>#VALUE!</v>
      </c>
      <c r="U460" s="26"/>
      <c r="W460" s="58"/>
      <c r="X460" s="58"/>
      <c r="Y460" s="63"/>
    </row>
    <row r="461" spans="1:26" ht="15" customHeight="1" x14ac:dyDescent="0.25">
      <c r="A461" s="94">
        <v>461</v>
      </c>
      <c r="B461" s="205">
        <v>3905</v>
      </c>
      <c r="C461" s="206" t="s">
        <v>1053</v>
      </c>
      <c r="D461" s="207" t="s">
        <v>2797</v>
      </c>
      <c r="E461" s="101" t="s">
        <v>10047</v>
      </c>
      <c r="F461" s="96">
        <v>37397</v>
      </c>
      <c r="G461" s="95" t="s">
        <v>373</v>
      </c>
      <c r="H461" s="95" t="s">
        <v>2056</v>
      </c>
      <c r="I461" s="97">
        <v>1996</v>
      </c>
      <c r="J461" s="97" t="s">
        <v>1322</v>
      </c>
      <c r="K461" s="97">
        <v>2202</v>
      </c>
      <c r="L461" s="99" t="s">
        <v>15201</v>
      </c>
      <c r="M461" s="109" t="s">
        <v>11275</v>
      </c>
      <c r="O461" s="102" t="s">
        <v>16448</v>
      </c>
      <c r="P461" s="13" t="s">
        <v>12443</v>
      </c>
      <c r="Q461" s="19"/>
      <c r="R461" s="26" t="s">
        <v>7834</v>
      </c>
      <c r="S461" s="28" t="e">
        <f t="shared" si="13"/>
        <v>#VALUE!</v>
      </c>
      <c r="U461" s="26"/>
      <c r="W461" s="58"/>
      <c r="X461" s="58"/>
      <c r="Y461" s="63"/>
    </row>
    <row r="462" spans="1:26" ht="15" customHeight="1" x14ac:dyDescent="0.25">
      <c r="A462" s="94">
        <v>462</v>
      </c>
      <c r="B462" s="205">
        <v>3906</v>
      </c>
      <c r="C462" s="206" t="s">
        <v>1053</v>
      </c>
      <c r="D462" s="207" t="s">
        <v>2797</v>
      </c>
      <c r="E462" s="101" t="s">
        <v>736</v>
      </c>
      <c r="F462" s="96">
        <v>37397</v>
      </c>
      <c r="G462" s="95" t="s">
        <v>132</v>
      </c>
      <c r="H462" s="95" t="s">
        <v>2056</v>
      </c>
      <c r="I462" s="97">
        <v>1996</v>
      </c>
      <c r="J462" s="97" t="s">
        <v>1322</v>
      </c>
      <c r="K462" s="97">
        <v>2201</v>
      </c>
      <c r="L462" s="99" t="s">
        <v>15201</v>
      </c>
      <c r="M462" s="109" t="s">
        <v>11275</v>
      </c>
      <c r="O462" s="102" t="s">
        <v>16448</v>
      </c>
      <c r="P462" s="13" t="s">
        <v>12443</v>
      </c>
      <c r="Q462" s="19"/>
      <c r="R462" s="26" t="s">
        <v>7834</v>
      </c>
      <c r="S462" s="28" t="e">
        <f t="shared" si="13"/>
        <v>#VALUE!</v>
      </c>
      <c r="U462" s="34"/>
      <c r="W462" s="58"/>
      <c r="X462" s="58"/>
      <c r="Y462" s="63"/>
      <c r="Z462" s="73"/>
    </row>
    <row r="463" spans="1:26" ht="15" customHeight="1" x14ac:dyDescent="0.25">
      <c r="A463" s="94">
        <v>463</v>
      </c>
      <c r="B463" s="205">
        <v>4239</v>
      </c>
      <c r="C463" s="206" t="s">
        <v>3750</v>
      </c>
      <c r="D463" s="207" t="s">
        <v>1331</v>
      </c>
      <c r="E463" s="101" t="s">
        <v>17871</v>
      </c>
      <c r="F463" s="96">
        <v>38092</v>
      </c>
      <c r="G463" s="95" t="s">
        <v>132</v>
      </c>
      <c r="H463" s="95" t="s">
        <v>2056</v>
      </c>
      <c r="I463" s="97">
        <v>2000</v>
      </c>
      <c r="J463" s="97" t="s">
        <v>1322</v>
      </c>
      <c r="K463" s="97">
        <v>3151</v>
      </c>
      <c r="L463" s="99" t="s">
        <v>15201</v>
      </c>
      <c r="M463" s="104">
        <v>621382</v>
      </c>
      <c r="N463" s="102">
        <v>13</v>
      </c>
      <c r="O463" s="102" t="s">
        <v>17872</v>
      </c>
      <c r="P463" s="13" t="s">
        <v>12439</v>
      </c>
      <c r="Q463" s="19"/>
      <c r="R463" s="26" t="s">
        <v>7834</v>
      </c>
      <c r="S463" s="28" t="e">
        <f t="shared" si="13"/>
        <v>#VALUE!</v>
      </c>
      <c r="U463" s="26"/>
      <c r="W463" s="58"/>
      <c r="X463" s="58"/>
      <c r="Y463" s="63"/>
    </row>
    <row r="464" spans="1:26" ht="15" customHeight="1" x14ac:dyDescent="0.25">
      <c r="A464" s="103">
        <v>464</v>
      </c>
      <c r="B464" s="205">
        <v>3678</v>
      </c>
      <c r="C464" s="206" t="s">
        <v>3253</v>
      </c>
      <c r="D464" s="207" t="s">
        <v>2842</v>
      </c>
      <c r="E464" s="101" t="s">
        <v>1491</v>
      </c>
      <c r="F464" s="96">
        <v>37291</v>
      </c>
      <c r="G464" s="95" t="s">
        <v>1492</v>
      </c>
      <c r="H464" s="95" t="s">
        <v>2056</v>
      </c>
      <c r="I464" s="97">
        <v>1984</v>
      </c>
      <c r="J464" s="98" t="s">
        <v>596</v>
      </c>
      <c r="K464" s="97">
        <v>2184</v>
      </c>
      <c r="L464" s="99"/>
      <c r="Q464" s="203" t="s">
        <v>14300</v>
      </c>
      <c r="R464" s="26" t="s">
        <v>7834</v>
      </c>
      <c r="S464" s="28" t="e">
        <f t="shared" si="13"/>
        <v>#VALUE!</v>
      </c>
      <c r="U464" s="26"/>
      <c r="W464" s="58"/>
      <c r="X464" s="58"/>
      <c r="Y464" s="63"/>
    </row>
    <row r="465" spans="1:25" ht="15" customHeight="1" x14ac:dyDescent="0.25">
      <c r="A465" s="94">
        <v>465</v>
      </c>
      <c r="B465" s="205">
        <v>3655</v>
      </c>
      <c r="C465" s="206" t="s">
        <v>3251</v>
      </c>
      <c r="D465" s="207" t="s">
        <v>1333</v>
      </c>
      <c r="E465" s="101" t="s">
        <v>10029</v>
      </c>
      <c r="F465" s="96">
        <v>37287</v>
      </c>
      <c r="G465" s="95" t="s">
        <v>1424</v>
      </c>
      <c r="H465" s="95" t="s">
        <v>2056</v>
      </c>
      <c r="I465" s="97">
        <v>1976</v>
      </c>
      <c r="J465" s="98" t="s">
        <v>596</v>
      </c>
      <c r="K465" s="97">
        <v>2208</v>
      </c>
      <c r="L465" s="99" t="s">
        <v>15201</v>
      </c>
      <c r="M465" s="102" t="s">
        <v>10948</v>
      </c>
      <c r="N465" s="102">
        <v>12</v>
      </c>
      <c r="O465" s="10" t="s">
        <v>17089</v>
      </c>
      <c r="P465" s="13" t="s">
        <v>12448</v>
      </c>
      <c r="Q465" s="19"/>
      <c r="R465" s="26" t="s">
        <v>7834</v>
      </c>
      <c r="S465" s="28" t="e">
        <f t="shared" si="13"/>
        <v>#VALUE!</v>
      </c>
      <c r="U465" s="26"/>
      <c r="W465" s="58"/>
      <c r="X465" s="58"/>
      <c r="Y465" s="63"/>
    </row>
    <row r="466" spans="1:25" ht="15" customHeight="1" x14ac:dyDescent="0.25">
      <c r="A466" s="94">
        <v>466</v>
      </c>
      <c r="B466" s="205">
        <v>2446</v>
      </c>
      <c r="C466" s="206" t="s">
        <v>1978</v>
      </c>
      <c r="D466" s="207" t="s">
        <v>4026</v>
      </c>
      <c r="E466" s="101" t="s">
        <v>17082</v>
      </c>
      <c r="F466" s="96">
        <v>36103</v>
      </c>
      <c r="G466" s="95" t="s">
        <v>132</v>
      </c>
      <c r="H466" s="95" t="s">
        <v>2056</v>
      </c>
      <c r="I466" s="97">
        <v>1989</v>
      </c>
      <c r="J466" s="98" t="s">
        <v>596</v>
      </c>
      <c r="K466" s="97">
        <v>2198</v>
      </c>
      <c r="L466" s="99" t="s">
        <v>15201</v>
      </c>
      <c r="M466" s="102" t="s">
        <v>10948</v>
      </c>
      <c r="N466" s="102">
        <v>12</v>
      </c>
      <c r="O466" s="102" t="s">
        <v>10947</v>
      </c>
      <c r="P466" s="13" t="s">
        <v>12442</v>
      </c>
      <c r="Q466" s="19"/>
      <c r="R466" s="26" t="s">
        <v>7834</v>
      </c>
      <c r="S466" s="28" t="e">
        <f t="shared" si="13"/>
        <v>#VALUE!</v>
      </c>
      <c r="U466" s="26"/>
      <c r="W466" s="58"/>
      <c r="X466" s="58"/>
      <c r="Y466" s="63"/>
    </row>
    <row r="467" spans="1:25" ht="15" customHeight="1" x14ac:dyDescent="0.25">
      <c r="A467" s="103">
        <v>467</v>
      </c>
      <c r="B467" s="205">
        <v>3903</v>
      </c>
      <c r="C467" s="206" t="s">
        <v>1978</v>
      </c>
      <c r="D467" s="207" t="s">
        <v>4026</v>
      </c>
      <c r="E467" s="101" t="s">
        <v>10023</v>
      </c>
      <c r="F467" s="96">
        <v>37397</v>
      </c>
      <c r="G467" s="95" t="s">
        <v>132</v>
      </c>
      <c r="H467" s="95" t="s">
        <v>2056</v>
      </c>
      <c r="I467" s="97">
        <v>1998</v>
      </c>
      <c r="J467" s="97" t="s">
        <v>1322</v>
      </c>
      <c r="K467" s="97">
        <v>6220</v>
      </c>
      <c r="L467" s="99"/>
      <c r="Q467" s="203" t="s">
        <v>14300</v>
      </c>
      <c r="R467" s="26" t="s">
        <v>7834</v>
      </c>
      <c r="S467" s="28" t="e">
        <f t="shared" si="13"/>
        <v>#VALUE!</v>
      </c>
      <c r="U467" s="26"/>
      <c r="W467" s="58"/>
      <c r="X467" s="58"/>
      <c r="Y467" s="63"/>
    </row>
    <row r="468" spans="1:25" ht="15" customHeight="1" x14ac:dyDescent="0.25">
      <c r="A468" s="94">
        <v>468</v>
      </c>
      <c r="B468" s="205">
        <v>1587</v>
      </c>
      <c r="C468" s="206" t="s">
        <v>1978</v>
      </c>
      <c r="D468" s="207" t="s">
        <v>4026</v>
      </c>
      <c r="E468" s="101" t="s">
        <v>17083</v>
      </c>
      <c r="F468" s="96">
        <v>35304</v>
      </c>
      <c r="G468" s="95" t="s">
        <v>132</v>
      </c>
      <c r="H468" s="95" t="s">
        <v>2056</v>
      </c>
      <c r="I468" s="97">
        <v>1989</v>
      </c>
      <c r="J468" s="97" t="s">
        <v>1322</v>
      </c>
      <c r="K468" s="97">
        <v>2197</v>
      </c>
      <c r="L468" s="99" t="s">
        <v>15201</v>
      </c>
      <c r="M468" s="102" t="s">
        <v>10948</v>
      </c>
      <c r="N468" s="102">
        <v>12</v>
      </c>
      <c r="O468" s="102" t="s">
        <v>10947</v>
      </c>
      <c r="P468" s="13" t="s">
        <v>12442</v>
      </c>
      <c r="Q468" s="19"/>
      <c r="R468" s="26" t="s">
        <v>7834</v>
      </c>
      <c r="S468" s="28" t="e">
        <f t="shared" si="13"/>
        <v>#VALUE!</v>
      </c>
      <c r="U468" s="26"/>
      <c r="W468" s="58"/>
      <c r="X468" s="58"/>
      <c r="Y468" s="63"/>
    </row>
    <row r="469" spans="1:25" ht="15" customHeight="1" x14ac:dyDescent="0.3">
      <c r="A469" s="94">
        <v>469</v>
      </c>
      <c r="B469" s="205">
        <v>4189</v>
      </c>
      <c r="C469" s="206" t="s">
        <v>1978</v>
      </c>
      <c r="D469" s="207" t="s">
        <v>4026</v>
      </c>
      <c r="E469" s="101" t="s">
        <v>17084</v>
      </c>
      <c r="F469" s="96">
        <v>37741</v>
      </c>
      <c r="G469" s="95" t="s">
        <v>132</v>
      </c>
      <c r="H469" s="95" t="s">
        <v>2056</v>
      </c>
      <c r="I469" s="97">
        <v>1989</v>
      </c>
      <c r="J469" s="98" t="s">
        <v>596</v>
      </c>
      <c r="K469" s="97">
        <v>2199</v>
      </c>
      <c r="L469" s="99" t="s">
        <v>15201</v>
      </c>
      <c r="M469" s="102" t="s">
        <v>10948</v>
      </c>
      <c r="N469" s="102">
        <v>12</v>
      </c>
      <c r="O469" s="102" t="s">
        <v>10947</v>
      </c>
      <c r="P469" s="13" t="s">
        <v>12442</v>
      </c>
      <c r="Q469" s="19"/>
      <c r="R469" s="27" t="s">
        <v>7834</v>
      </c>
      <c r="S469" s="28" t="e">
        <f t="shared" si="13"/>
        <v>#VALUE!</v>
      </c>
      <c r="U469" s="218"/>
      <c r="W469" s="58"/>
      <c r="X469" s="58"/>
      <c r="Y469" s="63"/>
    </row>
    <row r="470" spans="1:25" ht="15" customHeight="1" x14ac:dyDescent="0.25">
      <c r="A470" s="94">
        <v>470</v>
      </c>
      <c r="B470" s="205">
        <v>3902</v>
      </c>
      <c r="C470" s="206" t="s">
        <v>1978</v>
      </c>
      <c r="D470" s="207" t="s">
        <v>4026</v>
      </c>
      <c r="E470" s="101" t="s">
        <v>9917</v>
      </c>
      <c r="F470" s="96">
        <v>37397</v>
      </c>
      <c r="G470" s="95" t="s">
        <v>132</v>
      </c>
      <c r="H470" s="95" t="s">
        <v>2056</v>
      </c>
      <c r="I470" s="97">
        <v>1997</v>
      </c>
      <c r="J470" s="97" t="s">
        <v>1322</v>
      </c>
      <c r="K470" s="97">
        <v>2190</v>
      </c>
      <c r="L470" s="99" t="s">
        <v>15201</v>
      </c>
      <c r="M470" s="104" t="s">
        <v>10948</v>
      </c>
      <c r="N470" s="102">
        <v>12</v>
      </c>
      <c r="O470" s="102" t="s">
        <v>17080</v>
      </c>
      <c r="P470" s="13" t="s">
        <v>12856</v>
      </c>
      <c r="Q470" s="19"/>
      <c r="R470" s="26" t="s">
        <v>7834</v>
      </c>
      <c r="S470" s="28" t="e">
        <f t="shared" si="13"/>
        <v>#VALUE!</v>
      </c>
      <c r="U470" s="26"/>
      <c r="W470" s="58"/>
      <c r="X470" s="58"/>
      <c r="Y470" s="63"/>
    </row>
    <row r="471" spans="1:25" ht="15" customHeight="1" x14ac:dyDescent="0.25">
      <c r="A471" s="94">
        <v>471</v>
      </c>
      <c r="B471" s="205">
        <v>1591</v>
      </c>
      <c r="C471" s="206" t="s">
        <v>3252</v>
      </c>
      <c r="D471" s="207" t="s">
        <v>1228</v>
      </c>
      <c r="E471" s="101" t="s">
        <v>3626</v>
      </c>
      <c r="F471" s="96">
        <v>35306</v>
      </c>
      <c r="G471" s="95" t="s">
        <v>132</v>
      </c>
      <c r="H471" s="95" t="s">
        <v>2056</v>
      </c>
      <c r="I471" s="97">
        <v>1996</v>
      </c>
      <c r="J471" s="97" t="s">
        <v>1322</v>
      </c>
      <c r="K471" s="97">
        <v>2189</v>
      </c>
      <c r="L471" s="99" t="s">
        <v>15201</v>
      </c>
      <c r="M471" s="102" t="s">
        <v>10948</v>
      </c>
      <c r="N471" s="102">
        <v>12</v>
      </c>
      <c r="O471" s="102" t="s">
        <v>15396</v>
      </c>
      <c r="P471" s="13" t="s">
        <v>12858</v>
      </c>
      <c r="Q471" s="19"/>
      <c r="R471" s="26" t="s">
        <v>7834</v>
      </c>
      <c r="S471" s="28" t="e">
        <f t="shared" si="13"/>
        <v>#VALUE!</v>
      </c>
      <c r="U471" s="26"/>
      <c r="W471" s="58"/>
      <c r="X471" s="58"/>
      <c r="Y471" s="63"/>
    </row>
    <row r="472" spans="1:25" ht="15" customHeight="1" x14ac:dyDescent="0.25">
      <c r="A472" s="94">
        <v>472</v>
      </c>
      <c r="B472" s="205">
        <v>4193</v>
      </c>
      <c r="C472" s="206" t="s">
        <v>3254</v>
      </c>
      <c r="D472" s="207" t="s">
        <v>1556</v>
      </c>
      <c r="E472" s="101" t="s">
        <v>11295</v>
      </c>
      <c r="F472" s="96">
        <v>37741</v>
      </c>
      <c r="G472" s="95" t="s">
        <v>3992</v>
      </c>
      <c r="H472" s="95" t="s">
        <v>2056</v>
      </c>
      <c r="I472" s="97">
        <v>1987</v>
      </c>
      <c r="J472" s="98" t="s">
        <v>596</v>
      </c>
      <c r="K472" s="97">
        <v>2228</v>
      </c>
      <c r="L472" s="99" t="s">
        <v>15201</v>
      </c>
      <c r="M472" s="102" t="s">
        <v>10948</v>
      </c>
      <c r="N472" s="102">
        <v>12</v>
      </c>
      <c r="O472" s="102" t="s">
        <v>17096</v>
      </c>
      <c r="P472" s="13" t="s">
        <v>14875</v>
      </c>
      <c r="Q472" s="19"/>
      <c r="R472" s="26" t="s">
        <v>7834</v>
      </c>
      <c r="S472" s="28" t="e">
        <f t="shared" si="13"/>
        <v>#VALUE!</v>
      </c>
      <c r="U472" s="26"/>
      <c r="W472" s="58"/>
      <c r="X472" s="58"/>
      <c r="Y472" s="63"/>
    </row>
    <row r="473" spans="1:25" ht="15" customHeight="1" x14ac:dyDescent="0.25">
      <c r="A473" s="94">
        <v>473</v>
      </c>
      <c r="B473" s="205">
        <v>1875</v>
      </c>
      <c r="C473" s="206" t="s">
        <v>3254</v>
      </c>
      <c r="D473" s="207" t="s">
        <v>2888</v>
      </c>
      <c r="E473" s="101" t="s">
        <v>11296</v>
      </c>
      <c r="F473" s="96">
        <v>35622</v>
      </c>
      <c r="G473" s="95" t="s">
        <v>3992</v>
      </c>
      <c r="H473" s="95" t="s">
        <v>2056</v>
      </c>
      <c r="I473" s="97">
        <v>1980</v>
      </c>
      <c r="J473" s="98" t="s">
        <v>596</v>
      </c>
      <c r="K473" s="97">
        <v>2227</v>
      </c>
      <c r="L473" s="99" t="s">
        <v>15201</v>
      </c>
      <c r="M473" s="102" t="s">
        <v>10948</v>
      </c>
      <c r="N473" s="102">
        <v>12</v>
      </c>
      <c r="O473" s="102" t="s">
        <v>17096</v>
      </c>
      <c r="P473" s="13" t="s">
        <v>14875</v>
      </c>
      <c r="Q473" s="19"/>
      <c r="R473" s="26" t="s">
        <v>7834</v>
      </c>
      <c r="S473" s="28" t="e">
        <f t="shared" si="13"/>
        <v>#VALUE!</v>
      </c>
      <c r="U473" s="26"/>
      <c r="W473" s="58"/>
      <c r="X473" s="58"/>
      <c r="Y473" s="63"/>
    </row>
    <row r="474" spans="1:25" ht="15" customHeight="1" x14ac:dyDescent="0.25">
      <c r="A474" s="94">
        <v>474</v>
      </c>
      <c r="B474" s="205">
        <v>4703</v>
      </c>
      <c r="C474" s="206" t="s">
        <v>3254</v>
      </c>
      <c r="D474" s="207" t="s">
        <v>1556</v>
      </c>
      <c r="E474" s="101" t="s">
        <v>11294</v>
      </c>
      <c r="F474" s="96">
        <v>38804</v>
      </c>
      <c r="G474" s="95" t="s">
        <v>3992</v>
      </c>
      <c r="H474" s="95" t="s">
        <v>2056</v>
      </c>
      <c r="I474" s="97">
        <v>1987</v>
      </c>
      <c r="J474" s="98" t="s">
        <v>596</v>
      </c>
      <c r="K474" s="97">
        <v>2229</v>
      </c>
      <c r="L474" s="99" t="s">
        <v>15201</v>
      </c>
      <c r="M474" s="102" t="s">
        <v>10948</v>
      </c>
      <c r="N474" s="102">
        <v>12</v>
      </c>
      <c r="O474" s="102" t="s">
        <v>17096</v>
      </c>
      <c r="P474" s="13" t="s">
        <v>14875</v>
      </c>
      <c r="Q474" s="19"/>
      <c r="R474" s="26" t="s">
        <v>7834</v>
      </c>
      <c r="S474" s="28" t="e">
        <f t="shared" si="13"/>
        <v>#VALUE!</v>
      </c>
      <c r="U474" s="26"/>
      <c r="W474" s="58"/>
      <c r="X474" s="58"/>
      <c r="Y474" s="63"/>
    </row>
    <row r="475" spans="1:25" ht="15" customHeight="1" x14ac:dyDescent="0.25">
      <c r="A475" s="94">
        <v>475</v>
      </c>
      <c r="B475" s="205">
        <v>1876</v>
      </c>
      <c r="C475" s="206" t="s">
        <v>737</v>
      </c>
      <c r="D475" s="207" t="s">
        <v>738</v>
      </c>
      <c r="E475" s="101" t="s">
        <v>1683</v>
      </c>
      <c r="F475" s="96">
        <v>35622</v>
      </c>
      <c r="G475" s="95" t="s">
        <v>3229</v>
      </c>
      <c r="H475" s="95" t="s">
        <v>3109</v>
      </c>
      <c r="I475" s="97">
        <v>1979</v>
      </c>
      <c r="K475" s="97">
        <v>2236</v>
      </c>
      <c r="L475" s="99" t="s">
        <v>15201</v>
      </c>
      <c r="M475" s="112">
        <v>621381</v>
      </c>
      <c r="N475" s="10">
        <v>12</v>
      </c>
      <c r="O475" s="102" t="s">
        <v>17351</v>
      </c>
      <c r="P475" s="13" t="s">
        <v>3000</v>
      </c>
      <c r="Q475" s="20"/>
      <c r="R475" s="26" t="s">
        <v>7834</v>
      </c>
      <c r="S475" s="28" t="e">
        <f t="shared" si="13"/>
        <v>#VALUE!</v>
      </c>
      <c r="U475" s="26"/>
      <c r="W475" s="58"/>
      <c r="X475" s="58"/>
      <c r="Y475" s="63"/>
    </row>
    <row r="476" spans="1:25" ht="15" customHeight="1" x14ac:dyDescent="0.25">
      <c r="A476" s="94">
        <v>476</v>
      </c>
      <c r="B476" s="205">
        <v>2081</v>
      </c>
      <c r="C476" s="206" t="s">
        <v>796</v>
      </c>
      <c r="D476" s="207" t="s">
        <v>3627</v>
      </c>
      <c r="E476" s="101" t="s">
        <v>3628</v>
      </c>
      <c r="F476" s="96">
        <v>35990</v>
      </c>
      <c r="G476" s="95" t="s">
        <v>1969</v>
      </c>
      <c r="H476" s="95" t="s">
        <v>1885</v>
      </c>
      <c r="I476" s="97">
        <v>1989</v>
      </c>
      <c r="J476" s="98" t="s">
        <v>596</v>
      </c>
      <c r="K476" s="97">
        <v>2234</v>
      </c>
      <c r="L476" s="99" t="s">
        <v>15201</v>
      </c>
      <c r="M476" s="104">
        <v>621382</v>
      </c>
      <c r="N476" s="102">
        <v>13</v>
      </c>
      <c r="O476" s="102" t="s">
        <v>15890</v>
      </c>
      <c r="P476" s="13" t="s">
        <v>12439</v>
      </c>
      <c r="Q476" s="19"/>
      <c r="R476" s="26" t="s">
        <v>7834</v>
      </c>
      <c r="S476" s="28" t="e">
        <f t="shared" si="13"/>
        <v>#VALUE!</v>
      </c>
      <c r="U476" s="26"/>
      <c r="W476" s="58"/>
      <c r="X476" s="58"/>
      <c r="Y476" s="63"/>
    </row>
    <row r="477" spans="1:25" ht="15" customHeight="1" x14ac:dyDescent="0.25">
      <c r="A477" s="103">
        <v>477</v>
      </c>
      <c r="B477" s="205">
        <v>3673</v>
      </c>
      <c r="C477" s="206" t="s">
        <v>3255</v>
      </c>
      <c r="D477" s="207" t="s">
        <v>3629</v>
      </c>
      <c r="E477" s="101" t="s">
        <v>1378</v>
      </c>
      <c r="F477" s="96">
        <v>37288</v>
      </c>
      <c r="G477" s="95" t="s">
        <v>1985</v>
      </c>
      <c r="H477" s="95" t="s">
        <v>1529</v>
      </c>
      <c r="I477" s="97">
        <v>1982</v>
      </c>
      <c r="J477" s="98" t="s">
        <v>596</v>
      </c>
      <c r="K477" s="97">
        <v>2244</v>
      </c>
      <c r="L477" s="99"/>
      <c r="Q477" s="203" t="s">
        <v>14300</v>
      </c>
      <c r="R477" s="26" t="s">
        <v>7834</v>
      </c>
      <c r="S477" s="28" t="e">
        <f t="shared" ref="S477:S485" si="14">R477+7</f>
        <v>#VALUE!</v>
      </c>
      <c r="U477" s="26"/>
      <c r="W477" s="58"/>
      <c r="X477" s="58"/>
      <c r="Y477" s="63"/>
    </row>
    <row r="478" spans="1:25" ht="15" customHeight="1" x14ac:dyDescent="0.25">
      <c r="A478" s="94">
        <v>478</v>
      </c>
      <c r="B478" s="205"/>
      <c r="C478" s="206" t="s">
        <v>4366</v>
      </c>
      <c r="D478" s="207" t="s">
        <v>15598</v>
      </c>
      <c r="E478" s="101" t="s">
        <v>15599</v>
      </c>
      <c r="F478" s="96">
        <v>43959</v>
      </c>
      <c r="G478" s="95" t="s">
        <v>3514</v>
      </c>
      <c r="H478" s="95" t="s">
        <v>1529</v>
      </c>
      <c r="I478" s="97">
        <v>2018</v>
      </c>
      <c r="J478" s="97" t="s">
        <v>5242</v>
      </c>
      <c r="L478" s="99" t="s">
        <v>8878</v>
      </c>
      <c r="M478" s="102" t="s">
        <v>5507</v>
      </c>
      <c r="N478" s="102">
        <v>25</v>
      </c>
      <c r="O478" s="102" t="s">
        <v>15648</v>
      </c>
      <c r="P478" s="13" t="s">
        <v>8878</v>
      </c>
      <c r="Q478" s="19"/>
      <c r="R478" s="26" t="s">
        <v>7834</v>
      </c>
      <c r="S478" s="28" t="e">
        <f t="shared" si="14"/>
        <v>#VALUE!</v>
      </c>
      <c r="U478" s="26"/>
      <c r="W478" s="58"/>
      <c r="X478" s="58"/>
      <c r="Y478" s="63"/>
    </row>
    <row r="479" spans="1:25" ht="15" customHeight="1" x14ac:dyDescent="0.25">
      <c r="A479" s="94">
        <v>479</v>
      </c>
      <c r="B479" s="205"/>
      <c r="C479" s="206" t="s">
        <v>4366</v>
      </c>
      <c r="D479" s="207" t="s">
        <v>15598</v>
      </c>
      <c r="E479" s="101" t="s">
        <v>15600</v>
      </c>
      <c r="F479" s="96">
        <v>43959</v>
      </c>
      <c r="G479" s="95" t="s">
        <v>3514</v>
      </c>
      <c r="H479" s="95" t="s">
        <v>1529</v>
      </c>
      <c r="I479" s="97">
        <v>2018</v>
      </c>
      <c r="J479" s="97" t="s">
        <v>5242</v>
      </c>
      <c r="L479" s="99" t="s">
        <v>8878</v>
      </c>
      <c r="M479" s="102" t="s">
        <v>5507</v>
      </c>
      <c r="N479" s="102">
        <v>25</v>
      </c>
      <c r="O479" s="102" t="s">
        <v>15648</v>
      </c>
      <c r="P479" s="13" t="s">
        <v>8878</v>
      </c>
      <c r="Q479" s="19"/>
      <c r="R479" s="26" t="s">
        <v>7834</v>
      </c>
      <c r="S479" s="28" t="e">
        <f t="shared" si="14"/>
        <v>#VALUE!</v>
      </c>
      <c r="U479" s="26"/>
      <c r="W479" s="58"/>
      <c r="X479" s="58"/>
      <c r="Y479" s="63"/>
    </row>
    <row r="480" spans="1:25" ht="15" customHeight="1" x14ac:dyDescent="0.25">
      <c r="A480" s="103">
        <v>480</v>
      </c>
      <c r="B480" s="205">
        <v>2402</v>
      </c>
      <c r="C480" s="206" t="s">
        <v>1465</v>
      </c>
      <c r="D480" s="207" t="s">
        <v>1379</v>
      </c>
      <c r="E480" s="101" t="s">
        <v>2884</v>
      </c>
      <c r="F480" s="96">
        <v>36091</v>
      </c>
      <c r="G480" s="95"/>
      <c r="H480" s="95"/>
      <c r="I480" s="97">
        <v>1987</v>
      </c>
      <c r="K480" s="97">
        <v>2259</v>
      </c>
      <c r="L480" s="99"/>
      <c r="Q480" s="203" t="s">
        <v>14300</v>
      </c>
      <c r="R480" s="26" t="s">
        <v>7834</v>
      </c>
      <c r="S480" s="28" t="e">
        <f t="shared" si="14"/>
        <v>#VALUE!</v>
      </c>
      <c r="U480" s="26"/>
      <c r="W480" s="58"/>
      <c r="X480" s="58"/>
      <c r="Y480" s="63"/>
    </row>
    <row r="481" spans="1:27" ht="15" customHeight="1" x14ac:dyDescent="0.25">
      <c r="A481" s="94">
        <v>481</v>
      </c>
      <c r="B481" s="205"/>
      <c r="C481" s="206" t="s">
        <v>17330</v>
      </c>
      <c r="D481" s="207" t="s">
        <v>17331</v>
      </c>
      <c r="E481" s="101" t="s">
        <v>17332</v>
      </c>
      <c r="F481" s="96">
        <v>44680</v>
      </c>
      <c r="G481" s="95" t="s">
        <v>5374</v>
      </c>
      <c r="H481" s="95" t="s">
        <v>2056</v>
      </c>
      <c r="I481" s="97">
        <v>2022</v>
      </c>
      <c r="J481" s="98" t="s">
        <v>596</v>
      </c>
      <c r="L481" s="99" t="s">
        <v>2863</v>
      </c>
      <c r="M481" s="104" t="s">
        <v>2863</v>
      </c>
      <c r="N481" s="10">
        <v>9</v>
      </c>
      <c r="O481" s="102" t="s">
        <v>17395</v>
      </c>
      <c r="P481" s="13" t="s">
        <v>17396</v>
      </c>
      <c r="Q481" s="19"/>
      <c r="R481" s="26" t="s">
        <v>7834</v>
      </c>
      <c r="S481" s="28" t="e">
        <f t="shared" si="14"/>
        <v>#VALUE!</v>
      </c>
      <c r="U481" s="480"/>
      <c r="W481" s="58"/>
      <c r="Y481" s="63"/>
    </row>
    <row r="482" spans="1:27" ht="15" customHeight="1" x14ac:dyDescent="0.25">
      <c r="A482" s="94">
        <v>482</v>
      </c>
      <c r="B482" s="205">
        <v>2082</v>
      </c>
      <c r="C482" s="206" t="s">
        <v>3257</v>
      </c>
      <c r="D482" s="207" t="s">
        <v>2451</v>
      </c>
      <c r="E482" s="101" t="s">
        <v>2452</v>
      </c>
      <c r="F482" s="96">
        <v>35990</v>
      </c>
      <c r="G482" s="95" t="s">
        <v>128</v>
      </c>
      <c r="H482" s="95" t="s">
        <v>2056</v>
      </c>
      <c r="I482" s="97">
        <v>1975</v>
      </c>
      <c r="J482" s="97" t="s">
        <v>1322</v>
      </c>
      <c r="K482" s="97">
        <v>2230</v>
      </c>
      <c r="L482" s="99" t="s">
        <v>15201</v>
      </c>
      <c r="M482" s="102" t="s">
        <v>10948</v>
      </c>
      <c r="N482" s="102">
        <v>12</v>
      </c>
      <c r="O482" s="102" t="s">
        <v>17095</v>
      </c>
      <c r="P482" s="13" t="s">
        <v>14874</v>
      </c>
      <c r="Q482" s="19"/>
      <c r="R482" s="26" t="s">
        <v>7834</v>
      </c>
      <c r="S482" s="28" t="e">
        <f t="shared" si="14"/>
        <v>#VALUE!</v>
      </c>
      <c r="U482" s="26"/>
      <c r="W482" s="58"/>
      <c r="X482" s="58"/>
      <c r="Y482" s="63"/>
    </row>
    <row r="483" spans="1:27" ht="15" customHeight="1" x14ac:dyDescent="0.25">
      <c r="A483" s="103">
        <v>483</v>
      </c>
      <c r="B483" s="205">
        <v>1715</v>
      </c>
      <c r="C483" s="206" t="s">
        <v>3258</v>
      </c>
      <c r="D483" s="207" t="s">
        <v>1843</v>
      </c>
      <c r="E483" s="101" t="s">
        <v>727</v>
      </c>
      <c r="F483" s="96">
        <v>35563</v>
      </c>
      <c r="G483" s="95" t="s">
        <v>724</v>
      </c>
      <c r="H483" s="95" t="s">
        <v>725</v>
      </c>
      <c r="I483" s="97">
        <v>1971</v>
      </c>
      <c r="K483" s="97">
        <v>2232</v>
      </c>
      <c r="L483" s="99"/>
      <c r="Q483" s="203" t="s">
        <v>14300</v>
      </c>
      <c r="R483" s="26" t="s">
        <v>7834</v>
      </c>
      <c r="S483" s="28" t="e">
        <f t="shared" si="14"/>
        <v>#VALUE!</v>
      </c>
      <c r="U483" s="26"/>
      <c r="W483" s="58"/>
      <c r="X483" s="58"/>
      <c r="Y483" s="63"/>
    </row>
    <row r="484" spans="1:27" ht="15" customHeight="1" x14ac:dyDescent="0.25">
      <c r="A484" s="94">
        <v>484</v>
      </c>
      <c r="B484" s="205">
        <v>2094</v>
      </c>
      <c r="C484" s="206" t="s">
        <v>3259</v>
      </c>
      <c r="D484" s="207" t="s">
        <v>1844</v>
      </c>
      <c r="E484" s="101" t="s">
        <v>1845</v>
      </c>
      <c r="F484" s="96">
        <v>35991</v>
      </c>
      <c r="G484" s="95" t="s">
        <v>724</v>
      </c>
      <c r="H484" s="95" t="s">
        <v>725</v>
      </c>
      <c r="I484" s="97">
        <v>1982</v>
      </c>
      <c r="J484" s="97" t="s">
        <v>1322</v>
      </c>
      <c r="K484" s="97">
        <v>2231</v>
      </c>
      <c r="L484" s="99" t="s">
        <v>15201</v>
      </c>
      <c r="M484" s="104">
        <v>621384</v>
      </c>
      <c r="N484" s="102">
        <v>13</v>
      </c>
      <c r="O484" s="102" t="s">
        <v>18677</v>
      </c>
      <c r="P484" s="13" t="s">
        <v>12456</v>
      </c>
      <c r="Q484" s="19"/>
      <c r="R484" s="26" t="s">
        <v>7834</v>
      </c>
      <c r="S484" s="28" t="e">
        <f t="shared" si="14"/>
        <v>#VALUE!</v>
      </c>
      <c r="U484" s="26"/>
      <c r="W484" s="58"/>
      <c r="X484" s="58"/>
      <c r="Y484" s="63"/>
    </row>
    <row r="485" spans="1:27" ht="15" customHeight="1" x14ac:dyDescent="0.25">
      <c r="A485" s="94">
        <v>485</v>
      </c>
      <c r="B485" s="205">
        <v>2093</v>
      </c>
      <c r="C485" s="206" t="s">
        <v>3258</v>
      </c>
      <c r="D485" s="207" t="s">
        <v>1843</v>
      </c>
      <c r="E485" s="101" t="s">
        <v>726</v>
      </c>
      <c r="F485" s="96">
        <v>35991</v>
      </c>
      <c r="G485" s="95" t="s">
        <v>724</v>
      </c>
      <c r="H485" s="95" t="s">
        <v>725</v>
      </c>
      <c r="I485" s="97">
        <v>1979</v>
      </c>
      <c r="J485" s="97" t="s">
        <v>1322</v>
      </c>
      <c r="K485" s="97">
        <v>2233</v>
      </c>
      <c r="L485" s="99" t="s">
        <v>15201</v>
      </c>
      <c r="M485" s="104">
        <v>621382</v>
      </c>
      <c r="N485" s="102">
        <v>13</v>
      </c>
      <c r="O485" s="102" t="s">
        <v>18675</v>
      </c>
      <c r="P485" s="13" t="s">
        <v>12460</v>
      </c>
      <c r="Q485" s="19"/>
      <c r="R485" s="26" t="s">
        <v>7834</v>
      </c>
      <c r="S485" s="28" t="e">
        <f t="shared" si="14"/>
        <v>#VALUE!</v>
      </c>
      <c r="U485" s="26"/>
      <c r="W485" s="58"/>
      <c r="X485" s="58"/>
      <c r="Y485" s="63"/>
    </row>
    <row r="486" spans="1:27" ht="15" customHeight="1" x14ac:dyDescent="0.25">
      <c r="A486" s="103">
        <v>486</v>
      </c>
      <c r="B486" s="205"/>
      <c r="C486" s="206"/>
      <c r="D486" s="207"/>
      <c r="E486" s="101"/>
      <c r="F486" s="96"/>
      <c r="G486" s="95"/>
      <c r="H486" s="95"/>
      <c r="J486" s="98"/>
      <c r="L486" s="99"/>
      <c r="M486" s="104"/>
      <c r="Q486" s="203"/>
      <c r="R486" s="26"/>
      <c r="S486" s="28"/>
      <c r="U486" s="26"/>
      <c r="W486" s="58"/>
      <c r="X486" s="58"/>
      <c r="Y486" s="63"/>
    </row>
    <row r="487" spans="1:27" ht="15" customHeight="1" x14ac:dyDescent="0.25">
      <c r="A487" s="94">
        <v>487</v>
      </c>
      <c r="B487" s="205">
        <v>2262</v>
      </c>
      <c r="C487" s="206" t="s">
        <v>1846</v>
      </c>
      <c r="D487" s="207" t="s">
        <v>1846</v>
      </c>
      <c r="E487" s="101" t="s">
        <v>10443</v>
      </c>
      <c r="F487" s="96">
        <v>36024</v>
      </c>
      <c r="G487" s="95" t="s">
        <v>731</v>
      </c>
      <c r="H487" s="95" t="s">
        <v>2056</v>
      </c>
      <c r="J487" s="98" t="s">
        <v>596</v>
      </c>
      <c r="K487" s="97">
        <v>2238</v>
      </c>
      <c r="L487" s="99" t="s">
        <v>15201</v>
      </c>
      <c r="M487" s="104" t="s">
        <v>11275</v>
      </c>
      <c r="O487" s="102" t="s">
        <v>17193</v>
      </c>
      <c r="P487" s="13" t="s">
        <v>17192</v>
      </c>
      <c r="Q487" s="19"/>
      <c r="R487" s="26" t="s">
        <v>7834</v>
      </c>
      <c r="S487" s="28" t="e">
        <f t="shared" ref="S487:S518" si="15">R487+7</f>
        <v>#VALUE!</v>
      </c>
      <c r="U487" s="26"/>
      <c r="W487" s="58"/>
      <c r="X487" s="58"/>
      <c r="Y487" s="63"/>
    </row>
    <row r="488" spans="1:27" ht="15" customHeight="1" x14ac:dyDescent="0.25">
      <c r="A488" s="94">
        <v>488</v>
      </c>
      <c r="B488" s="205">
        <v>1595</v>
      </c>
      <c r="C488" s="206" t="s">
        <v>1846</v>
      </c>
      <c r="D488" s="207" t="s">
        <v>1846</v>
      </c>
      <c r="E488" s="101" t="s">
        <v>1847</v>
      </c>
      <c r="F488" s="96">
        <v>35306</v>
      </c>
      <c r="G488" s="95" t="s">
        <v>1850</v>
      </c>
      <c r="H488" s="95" t="s">
        <v>2056</v>
      </c>
      <c r="J488" s="97" t="s">
        <v>1322</v>
      </c>
      <c r="K488" s="97">
        <v>2241</v>
      </c>
      <c r="L488" s="106" t="s">
        <v>15201</v>
      </c>
      <c r="M488" s="104">
        <v>621381528</v>
      </c>
      <c r="N488" s="102">
        <v>12</v>
      </c>
      <c r="O488" s="102" t="s">
        <v>11310</v>
      </c>
      <c r="P488" s="13" t="s">
        <v>723</v>
      </c>
      <c r="Q488" s="19"/>
      <c r="R488" s="26" t="s">
        <v>7834</v>
      </c>
      <c r="S488" s="28" t="e">
        <f t="shared" si="15"/>
        <v>#VALUE!</v>
      </c>
      <c r="U488" s="26"/>
      <c r="W488" s="58"/>
      <c r="X488" s="58"/>
      <c r="Y488" s="63"/>
    </row>
    <row r="489" spans="1:27" ht="15" customHeight="1" x14ac:dyDescent="0.25">
      <c r="A489" s="94">
        <v>489</v>
      </c>
      <c r="B489" s="205">
        <v>1864</v>
      </c>
      <c r="C489" s="206" t="s">
        <v>3260</v>
      </c>
      <c r="D489" s="207" t="s">
        <v>1848</v>
      </c>
      <c r="E489" s="101" t="s">
        <v>1849</v>
      </c>
      <c r="F489" s="96">
        <v>35622</v>
      </c>
      <c r="G489" s="95" t="s">
        <v>374</v>
      </c>
      <c r="H489" s="95" t="s">
        <v>1529</v>
      </c>
      <c r="I489" s="97">
        <v>1973</v>
      </c>
      <c r="J489" s="98" t="s">
        <v>596</v>
      </c>
      <c r="K489" s="97">
        <v>2237</v>
      </c>
      <c r="L489" s="106" t="s">
        <v>15201</v>
      </c>
      <c r="M489" s="109">
        <v>621381528</v>
      </c>
      <c r="N489" s="102">
        <v>12</v>
      </c>
      <c r="O489" s="10" t="s">
        <v>17203</v>
      </c>
      <c r="P489" s="13" t="s">
        <v>723</v>
      </c>
      <c r="Q489" s="19"/>
      <c r="R489" s="26" t="s">
        <v>7834</v>
      </c>
      <c r="S489" s="28" t="e">
        <f t="shared" si="15"/>
        <v>#VALUE!</v>
      </c>
      <c r="U489" s="26"/>
      <c r="W489" s="58"/>
      <c r="X489" s="58"/>
      <c r="Y489" s="63"/>
    </row>
    <row r="490" spans="1:27" ht="15" customHeight="1" x14ac:dyDescent="0.25">
      <c r="A490" s="94">
        <v>490</v>
      </c>
      <c r="B490" s="205">
        <v>1596</v>
      </c>
      <c r="C490" s="206" t="s">
        <v>1846</v>
      </c>
      <c r="D490" s="207" t="s">
        <v>1846</v>
      </c>
      <c r="E490" s="101" t="s">
        <v>11311</v>
      </c>
      <c r="F490" s="96">
        <v>35306</v>
      </c>
      <c r="G490" s="95" t="s">
        <v>1850</v>
      </c>
      <c r="H490" s="95" t="s">
        <v>2056</v>
      </c>
      <c r="J490" s="97" t="s">
        <v>1322</v>
      </c>
      <c r="K490" s="97">
        <v>2240</v>
      </c>
      <c r="L490" s="106" t="s">
        <v>15201</v>
      </c>
      <c r="M490" s="109">
        <v>621381528</v>
      </c>
      <c r="N490" s="102">
        <v>12</v>
      </c>
      <c r="O490" s="10" t="s">
        <v>11310</v>
      </c>
      <c r="P490" s="13" t="s">
        <v>723</v>
      </c>
      <c r="Q490" s="19"/>
      <c r="R490" s="26" t="s">
        <v>7834</v>
      </c>
      <c r="S490" s="28" t="e">
        <f t="shared" si="15"/>
        <v>#VALUE!</v>
      </c>
      <c r="U490" s="26"/>
      <c r="W490" s="58"/>
      <c r="X490" s="58"/>
      <c r="Y490" s="63"/>
    </row>
    <row r="491" spans="1:27" ht="15" customHeight="1" x14ac:dyDescent="0.25">
      <c r="A491" s="94">
        <v>491</v>
      </c>
      <c r="B491" s="205">
        <v>1597</v>
      </c>
      <c r="C491" s="206" t="s">
        <v>1850</v>
      </c>
      <c r="D491" s="207" t="s">
        <v>1850</v>
      </c>
      <c r="E491" s="101" t="s">
        <v>1851</v>
      </c>
      <c r="F491" s="96">
        <v>35306</v>
      </c>
      <c r="G491" s="95" t="s">
        <v>731</v>
      </c>
      <c r="H491" s="95" t="s">
        <v>2056</v>
      </c>
      <c r="J491" s="97" t="s">
        <v>1322</v>
      </c>
      <c r="K491" s="97">
        <v>2239</v>
      </c>
      <c r="L491" s="99" t="s">
        <v>15201</v>
      </c>
      <c r="M491" s="109">
        <v>621381</v>
      </c>
      <c r="N491" s="10">
        <v>12</v>
      </c>
      <c r="O491" s="10" t="s">
        <v>11926</v>
      </c>
      <c r="P491" s="13" t="s">
        <v>12457</v>
      </c>
      <c r="Q491" s="19"/>
      <c r="R491" s="26" t="s">
        <v>7834</v>
      </c>
      <c r="S491" s="28" t="e">
        <f t="shared" si="15"/>
        <v>#VALUE!</v>
      </c>
      <c r="U491" s="26"/>
      <c r="W491" s="58"/>
      <c r="X491" s="58"/>
      <c r="Y491" s="63"/>
    </row>
    <row r="492" spans="1:27" ht="15" customHeight="1" x14ac:dyDescent="0.25">
      <c r="A492" s="94">
        <v>492</v>
      </c>
      <c r="B492" s="205">
        <v>1781</v>
      </c>
      <c r="C492" s="206" t="s">
        <v>729</v>
      </c>
      <c r="D492" s="207" t="s">
        <v>730</v>
      </c>
      <c r="E492" s="101" t="s">
        <v>12461</v>
      </c>
      <c r="F492" s="96">
        <v>35614</v>
      </c>
      <c r="G492" s="95" t="s">
        <v>1424</v>
      </c>
      <c r="H492" s="95" t="s">
        <v>722</v>
      </c>
      <c r="I492" s="97">
        <v>1963</v>
      </c>
      <c r="J492" s="98" t="s">
        <v>596</v>
      </c>
      <c r="K492" s="97">
        <v>2247</v>
      </c>
      <c r="L492" s="106" t="s">
        <v>15201</v>
      </c>
      <c r="M492" s="109">
        <v>621381528</v>
      </c>
      <c r="N492" s="102">
        <v>12</v>
      </c>
      <c r="O492" s="10" t="s">
        <v>17205</v>
      </c>
      <c r="P492" s="13" t="s">
        <v>723</v>
      </c>
      <c r="Q492" s="19"/>
      <c r="R492" s="26" t="s">
        <v>7834</v>
      </c>
      <c r="S492" s="28" t="e">
        <f t="shared" si="15"/>
        <v>#VALUE!</v>
      </c>
      <c r="U492" s="26"/>
      <c r="W492" s="58"/>
      <c r="X492" s="58"/>
      <c r="Y492" s="63"/>
    </row>
    <row r="493" spans="1:27" ht="15" customHeight="1" x14ac:dyDescent="0.25">
      <c r="A493" s="94">
        <v>493</v>
      </c>
      <c r="B493" s="205">
        <v>2228</v>
      </c>
      <c r="C493" s="206" t="s">
        <v>3261</v>
      </c>
      <c r="D493" s="207" t="s">
        <v>406</v>
      </c>
      <c r="E493" s="101" t="s">
        <v>407</v>
      </c>
      <c r="F493" s="96">
        <v>36019</v>
      </c>
      <c r="G493" s="95" t="s">
        <v>3415</v>
      </c>
      <c r="H493" s="95" t="s">
        <v>2056</v>
      </c>
      <c r="I493" s="97">
        <v>1973</v>
      </c>
      <c r="J493" s="97" t="s">
        <v>1322</v>
      </c>
      <c r="K493" s="97">
        <v>2242</v>
      </c>
      <c r="L493" s="106" t="s">
        <v>15201</v>
      </c>
      <c r="M493" s="109">
        <v>621381528</v>
      </c>
      <c r="N493" s="102">
        <v>12</v>
      </c>
      <c r="O493" s="10" t="s">
        <v>17204</v>
      </c>
      <c r="P493" s="13" t="s">
        <v>12463</v>
      </c>
      <c r="Q493" s="19"/>
      <c r="R493" s="26" t="s">
        <v>7834</v>
      </c>
      <c r="S493" s="28" t="e">
        <f t="shared" si="15"/>
        <v>#VALUE!</v>
      </c>
      <c r="U493" s="26"/>
      <c r="W493" s="58"/>
      <c r="X493" s="58"/>
      <c r="Y493" s="63"/>
    </row>
    <row r="494" spans="1:27" ht="15" customHeight="1" x14ac:dyDescent="0.25">
      <c r="A494" s="94">
        <v>494</v>
      </c>
      <c r="B494" s="205">
        <v>2241</v>
      </c>
      <c r="C494" s="206" t="s">
        <v>3262</v>
      </c>
      <c r="D494" s="207" t="s">
        <v>408</v>
      </c>
      <c r="E494" s="101" t="s">
        <v>2884</v>
      </c>
      <c r="F494" s="96">
        <v>36020</v>
      </c>
      <c r="G494" s="95" t="s">
        <v>1424</v>
      </c>
      <c r="H494" s="95" t="s">
        <v>2056</v>
      </c>
      <c r="I494" s="97">
        <v>1983</v>
      </c>
      <c r="J494" s="97" t="s">
        <v>1322</v>
      </c>
      <c r="K494" s="97">
        <v>2226</v>
      </c>
      <c r="L494" s="99" t="s">
        <v>15201</v>
      </c>
      <c r="M494" s="109" t="s">
        <v>10948</v>
      </c>
      <c r="N494" s="102">
        <v>12</v>
      </c>
      <c r="O494" s="10" t="s">
        <v>17094</v>
      </c>
      <c r="P494" s="13" t="s">
        <v>12449</v>
      </c>
      <c r="Q494" s="19"/>
      <c r="R494" s="26" t="s">
        <v>7834</v>
      </c>
      <c r="S494" s="28" t="e">
        <f t="shared" si="15"/>
        <v>#VALUE!</v>
      </c>
      <c r="U494" s="39"/>
      <c r="W494" s="58"/>
      <c r="X494" s="58"/>
      <c r="Y494" s="63"/>
      <c r="Z494" s="73"/>
    </row>
    <row r="495" spans="1:27" ht="15" customHeight="1" x14ac:dyDescent="0.25">
      <c r="A495" s="94">
        <v>495</v>
      </c>
      <c r="B495" s="205">
        <v>3823</v>
      </c>
      <c r="C495" s="206" t="s">
        <v>3262</v>
      </c>
      <c r="D495" s="207" t="s">
        <v>408</v>
      </c>
      <c r="E495" s="101" t="s">
        <v>2885</v>
      </c>
      <c r="F495" s="96">
        <v>37341</v>
      </c>
      <c r="G495" s="95" t="s">
        <v>1424</v>
      </c>
      <c r="H495" s="95" t="s">
        <v>2056</v>
      </c>
      <c r="I495" s="97">
        <v>1983</v>
      </c>
      <c r="J495" s="97" t="s">
        <v>1322</v>
      </c>
      <c r="K495" s="97">
        <v>2225</v>
      </c>
      <c r="L495" s="99" t="s">
        <v>15201</v>
      </c>
      <c r="M495" s="109" t="s">
        <v>10948</v>
      </c>
      <c r="N495" s="102">
        <v>12</v>
      </c>
      <c r="O495" s="10" t="s">
        <v>17094</v>
      </c>
      <c r="P495" s="13" t="s">
        <v>12449</v>
      </c>
      <c r="Q495" s="19"/>
      <c r="R495" s="26" t="s">
        <v>7834</v>
      </c>
      <c r="S495" s="28" t="e">
        <f t="shared" si="15"/>
        <v>#VALUE!</v>
      </c>
      <c r="U495" s="26"/>
      <c r="W495" s="58"/>
      <c r="X495" s="58"/>
      <c r="Y495" s="63"/>
    </row>
    <row r="496" spans="1:27" ht="15" customHeight="1" x14ac:dyDescent="0.25">
      <c r="A496" s="94">
        <v>496</v>
      </c>
      <c r="B496" s="205">
        <v>2544</v>
      </c>
      <c r="C496" s="206" t="s">
        <v>3262</v>
      </c>
      <c r="D496" s="207" t="s">
        <v>408</v>
      </c>
      <c r="E496" s="101" t="s">
        <v>869</v>
      </c>
      <c r="F496" s="96">
        <v>36228</v>
      </c>
      <c r="G496" s="95" t="s">
        <v>1424</v>
      </c>
      <c r="H496" s="95" t="s">
        <v>2056</v>
      </c>
      <c r="I496" s="97">
        <v>1983</v>
      </c>
      <c r="J496" s="97" t="s">
        <v>1322</v>
      </c>
      <c r="K496" s="97">
        <v>2224</v>
      </c>
      <c r="L496" s="99" t="s">
        <v>15201</v>
      </c>
      <c r="M496" s="109" t="s">
        <v>10948</v>
      </c>
      <c r="N496" s="102">
        <v>12</v>
      </c>
      <c r="O496" s="10" t="s">
        <v>17094</v>
      </c>
      <c r="P496" s="13" t="s">
        <v>12449</v>
      </c>
      <c r="Q496" s="19"/>
      <c r="R496" s="26" t="s">
        <v>7834</v>
      </c>
      <c r="S496" s="28" t="e">
        <f t="shared" si="15"/>
        <v>#VALUE!</v>
      </c>
      <c r="T496" s="75"/>
      <c r="U496" s="166"/>
      <c r="W496" s="58"/>
      <c r="Y496" s="164"/>
      <c r="Z496" s="90"/>
      <c r="AA496" s="164"/>
    </row>
    <row r="497" spans="1:25" ht="15" customHeight="1" x14ac:dyDescent="0.25">
      <c r="A497" s="94">
        <v>497</v>
      </c>
      <c r="B497" s="205"/>
      <c r="C497" s="206" t="s">
        <v>15626</v>
      </c>
      <c r="D497" s="207" t="s">
        <v>15626</v>
      </c>
      <c r="E497" s="101" t="s">
        <v>15627</v>
      </c>
      <c r="F497" s="96">
        <v>43959</v>
      </c>
      <c r="G497" s="95" t="s">
        <v>15628</v>
      </c>
      <c r="H497" s="95" t="s">
        <v>2056</v>
      </c>
      <c r="I497" s="97">
        <v>2018</v>
      </c>
      <c r="J497" s="97" t="s">
        <v>5242</v>
      </c>
      <c r="L497" s="99"/>
      <c r="M497" s="10">
        <v>956</v>
      </c>
      <c r="N497" s="10">
        <v>3</v>
      </c>
      <c r="O497" s="10" t="s">
        <v>15880</v>
      </c>
      <c r="P497" s="13" t="s">
        <v>15629</v>
      </c>
      <c r="Q497" s="19"/>
      <c r="R497" s="26" t="s">
        <v>7834</v>
      </c>
      <c r="S497" s="28" t="e">
        <f t="shared" si="15"/>
        <v>#VALUE!</v>
      </c>
      <c r="U497" s="26"/>
      <c r="W497" s="58"/>
      <c r="X497" s="58"/>
      <c r="Y497" s="63"/>
    </row>
    <row r="498" spans="1:25" ht="15" customHeight="1" x14ac:dyDescent="0.25">
      <c r="A498" s="94">
        <v>498</v>
      </c>
      <c r="B498" s="205"/>
      <c r="C498" s="206" t="s">
        <v>2779</v>
      </c>
      <c r="D498" s="207" t="s">
        <v>2780</v>
      </c>
      <c r="E498" s="101" t="s">
        <v>15630</v>
      </c>
      <c r="F498" s="96">
        <v>43964</v>
      </c>
      <c r="G498" s="95" t="s">
        <v>15428</v>
      </c>
      <c r="H498" s="95" t="s">
        <v>2056</v>
      </c>
      <c r="I498" s="97">
        <v>2018</v>
      </c>
      <c r="J498" s="97" t="s">
        <v>5242</v>
      </c>
      <c r="L498" s="106" t="s">
        <v>5170</v>
      </c>
      <c r="M498" s="10" t="s">
        <v>5494</v>
      </c>
      <c r="N498" s="102">
        <v>26</v>
      </c>
      <c r="O498" s="10" t="s">
        <v>11473</v>
      </c>
      <c r="P498" s="13" t="s">
        <v>3390</v>
      </c>
      <c r="Q498" s="19"/>
      <c r="R498" s="26" t="s">
        <v>7834</v>
      </c>
      <c r="S498" s="28" t="e">
        <f t="shared" si="15"/>
        <v>#VALUE!</v>
      </c>
      <c r="U498" s="26"/>
      <c r="W498" s="58"/>
      <c r="X498" s="58"/>
      <c r="Y498" s="63"/>
    </row>
    <row r="499" spans="1:25" ht="15" customHeight="1" x14ac:dyDescent="0.25">
      <c r="A499" s="103">
        <v>499</v>
      </c>
      <c r="B499" s="205">
        <v>2312</v>
      </c>
      <c r="C499" s="206" t="s">
        <v>2202</v>
      </c>
      <c r="D499" s="207" t="s">
        <v>409</v>
      </c>
      <c r="E499" s="101" t="s">
        <v>410</v>
      </c>
      <c r="F499" s="96">
        <v>36027</v>
      </c>
      <c r="G499" s="95" t="s">
        <v>2887</v>
      </c>
      <c r="H499" s="95" t="s">
        <v>2056</v>
      </c>
      <c r="I499" s="97">
        <v>1973</v>
      </c>
      <c r="K499" s="97">
        <v>2253</v>
      </c>
      <c r="L499" s="99"/>
      <c r="M499" s="10"/>
      <c r="N499" s="10"/>
      <c r="O499" s="10"/>
      <c r="Q499" s="203" t="s">
        <v>14300</v>
      </c>
      <c r="R499" s="26" t="s">
        <v>7834</v>
      </c>
      <c r="S499" s="28" t="e">
        <f t="shared" si="15"/>
        <v>#VALUE!</v>
      </c>
      <c r="U499" s="26"/>
      <c r="W499" s="58"/>
      <c r="X499" s="58"/>
      <c r="Y499" s="63"/>
    </row>
    <row r="500" spans="1:25" ht="15" customHeight="1" x14ac:dyDescent="0.25">
      <c r="A500" s="94">
        <v>500</v>
      </c>
      <c r="B500" s="205"/>
      <c r="C500" s="206" t="s">
        <v>2565</v>
      </c>
      <c r="D500" s="207" t="s">
        <v>1768</v>
      </c>
      <c r="E500" s="101" t="s">
        <v>9052</v>
      </c>
      <c r="F500" s="96">
        <v>39934</v>
      </c>
      <c r="G500" s="95" t="s">
        <v>269</v>
      </c>
      <c r="H500" s="95" t="s">
        <v>2056</v>
      </c>
      <c r="I500" s="97">
        <v>1983</v>
      </c>
      <c r="K500" s="97">
        <v>3012</v>
      </c>
      <c r="L500" s="99" t="s">
        <v>8878</v>
      </c>
      <c r="M500" s="10" t="s">
        <v>5507</v>
      </c>
      <c r="N500" s="102">
        <v>25</v>
      </c>
      <c r="O500" s="10" t="s">
        <v>9053</v>
      </c>
      <c r="P500" s="13" t="s">
        <v>8878</v>
      </c>
      <c r="Q500" s="19"/>
      <c r="R500" s="26" t="s">
        <v>7834</v>
      </c>
      <c r="S500" s="28" t="e">
        <f t="shared" si="15"/>
        <v>#VALUE!</v>
      </c>
      <c r="U500" s="26"/>
      <c r="W500" s="58"/>
      <c r="X500" s="58"/>
      <c r="Y500" s="63"/>
    </row>
    <row r="501" spans="1:25" ht="15" customHeight="1" x14ac:dyDescent="0.25">
      <c r="A501" s="103">
        <v>501</v>
      </c>
      <c r="B501" s="205">
        <v>2327</v>
      </c>
      <c r="C501" s="206" t="s">
        <v>3244</v>
      </c>
      <c r="D501" s="208" t="s">
        <v>9920</v>
      </c>
      <c r="E501" s="101" t="s">
        <v>2719</v>
      </c>
      <c r="F501" s="96">
        <v>36027</v>
      </c>
      <c r="G501" s="95" t="s">
        <v>132</v>
      </c>
      <c r="H501" s="95" t="s">
        <v>2056</v>
      </c>
      <c r="K501" s="97">
        <v>2223</v>
      </c>
      <c r="L501" s="99"/>
      <c r="M501" s="10"/>
      <c r="N501" s="10"/>
      <c r="O501" s="10"/>
      <c r="Q501" s="203" t="s">
        <v>14300</v>
      </c>
      <c r="R501" s="26" t="s">
        <v>7834</v>
      </c>
      <c r="S501" s="28" t="e">
        <f t="shared" si="15"/>
        <v>#VALUE!</v>
      </c>
      <c r="U501" s="26"/>
      <c r="W501" s="58"/>
      <c r="X501" s="58"/>
      <c r="Y501" s="63"/>
    </row>
    <row r="502" spans="1:25" ht="15" customHeight="1" x14ac:dyDescent="0.25">
      <c r="A502" s="103">
        <v>502</v>
      </c>
      <c r="B502" s="205">
        <v>3903</v>
      </c>
      <c r="C502" s="206" t="s">
        <v>1978</v>
      </c>
      <c r="D502" s="207" t="s">
        <v>4026</v>
      </c>
      <c r="E502" s="101" t="s">
        <v>1056</v>
      </c>
      <c r="F502" s="96">
        <v>37397</v>
      </c>
      <c r="G502" s="95" t="s">
        <v>132</v>
      </c>
      <c r="H502" s="95" t="s">
        <v>2056</v>
      </c>
      <c r="I502" s="97">
        <v>1998</v>
      </c>
      <c r="J502" s="97" t="s">
        <v>1322</v>
      </c>
      <c r="K502" s="97">
        <v>6224</v>
      </c>
      <c r="L502" s="99"/>
      <c r="M502" s="10"/>
      <c r="N502" s="10"/>
      <c r="O502" s="10"/>
      <c r="Q502" s="203" t="s">
        <v>14300</v>
      </c>
      <c r="R502" s="26" t="s">
        <v>7834</v>
      </c>
      <c r="S502" s="28" t="e">
        <f t="shared" si="15"/>
        <v>#VALUE!</v>
      </c>
      <c r="U502" s="26"/>
      <c r="W502" s="58"/>
      <c r="X502" s="58"/>
      <c r="Y502" s="63"/>
    </row>
    <row r="503" spans="1:25" ht="15" customHeight="1" x14ac:dyDescent="0.25">
      <c r="A503" s="103">
        <v>503</v>
      </c>
      <c r="B503" s="205">
        <v>3903</v>
      </c>
      <c r="C503" s="206" t="s">
        <v>1978</v>
      </c>
      <c r="D503" s="207" t="s">
        <v>4026</v>
      </c>
      <c r="E503" s="101" t="s">
        <v>1824</v>
      </c>
      <c r="F503" s="96">
        <v>37397</v>
      </c>
      <c r="G503" s="95" t="s">
        <v>132</v>
      </c>
      <c r="H503" s="95" t="s">
        <v>2056</v>
      </c>
      <c r="I503" s="97">
        <v>1998</v>
      </c>
      <c r="J503" s="97" t="s">
        <v>1322</v>
      </c>
      <c r="K503" s="97">
        <v>6229</v>
      </c>
      <c r="L503" s="99"/>
      <c r="M503" s="10"/>
      <c r="N503" s="10"/>
      <c r="O503" s="10"/>
      <c r="Q503" s="203" t="s">
        <v>14300</v>
      </c>
      <c r="R503" s="26" t="s">
        <v>7834</v>
      </c>
      <c r="S503" s="28" t="e">
        <f t="shared" si="15"/>
        <v>#VALUE!</v>
      </c>
      <c r="U503" s="26"/>
      <c r="W503" s="58"/>
      <c r="X503" s="58"/>
      <c r="Y503" s="63"/>
    </row>
    <row r="504" spans="1:25" ht="15" customHeight="1" x14ac:dyDescent="0.25">
      <c r="A504" s="103">
        <v>504</v>
      </c>
      <c r="B504" s="205">
        <v>3489</v>
      </c>
      <c r="C504" s="206" t="s">
        <v>1846</v>
      </c>
      <c r="D504" s="207" t="s">
        <v>1846</v>
      </c>
      <c r="E504" s="101" t="s">
        <v>2720</v>
      </c>
      <c r="F504" s="96">
        <v>36928</v>
      </c>
      <c r="G504" s="95"/>
      <c r="H504" s="95" t="s">
        <v>2056</v>
      </c>
      <c r="I504" s="97">
        <v>1993</v>
      </c>
      <c r="J504" s="98" t="s">
        <v>596</v>
      </c>
      <c r="L504" s="99"/>
      <c r="M504" s="10"/>
      <c r="N504" s="10"/>
      <c r="O504" s="10"/>
      <c r="Q504" s="203" t="s">
        <v>14300</v>
      </c>
      <c r="R504" s="26" t="s">
        <v>7834</v>
      </c>
      <c r="S504" s="28" t="e">
        <f t="shared" si="15"/>
        <v>#VALUE!</v>
      </c>
      <c r="U504" s="26"/>
      <c r="W504" s="58"/>
      <c r="X504" s="58"/>
      <c r="Y504" s="63"/>
    </row>
    <row r="505" spans="1:25" ht="15" customHeight="1" x14ac:dyDescent="0.25">
      <c r="A505" s="103">
        <v>505</v>
      </c>
      <c r="B505" s="205">
        <v>2658</v>
      </c>
      <c r="C505" s="206" t="s">
        <v>1465</v>
      </c>
      <c r="D505" s="207" t="s">
        <v>1379</v>
      </c>
      <c r="E505" s="101" t="s">
        <v>2886</v>
      </c>
      <c r="F505" s="96">
        <v>36325</v>
      </c>
      <c r="G505" s="95"/>
      <c r="H505" s="95"/>
      <c r="K505" s="97">
        <v>2265</v>
      </c>
      <c r="L505" s="99"/>
      <c r="Q505" s="203" t="s">
        <v>14300</v>
      </c>
      <c r="R505" s="26" t="s">
        <v>7834</v>
      </c>
      <c r="S505" s="28" t="e">
        <f t="shared" si="15"/>
        <v>#VALUE!</v>
      </c>
      <c r="U505" s="26"/>
      <c r="W505" s="58"/>
      <c r="X505" s="58"/>
      <c r="Y505" s="63"/>
    </row>
    <row r="506" spans="1:25" ht="15" customHeight="1" x14ac:dyDescent="0.25">
      <c r="A506" s="94">
        <v>506</v>
      </c>
      <c r="B506" s="205"/>
      <c r="C506" s="206" t="s">
        <v>3215</v>
      </c>
      <c r="D506" s="207" t="s">
        <v>3216</v>
      </c>
      <c r="E506" s="101" t="s">
        <v>5920</v>
      </c>
      <c r="F506" s="96">
        <v>42248</v>
      </c>
      <c r="G506" s="95" t="s">
        <v>3417</v>
      </c>
      <c r="H506" s="95" t="s">
        <v>2056</v>
      </c>
      <c r="I506" s="97">
        <v>1963</v>
      </c>
      <c r="K506" s="97">
        <v>2612</v>
      </c>
      <c r="L506" s="99" t="s">
        <v>8878</v>
      </c>
      <c r="M506" s="102" t="s">
        <v>5507</v>
      </c>
      <c r="N506" s="102">
        <v>25</v>
      </c>
      <c r="O506" s="102" t="s">
        <v>9097</v>
      </c>
      <c r="P506" s="13" t="s">
        <v>8878</v>
      </c>
      <c r="Q506" s="19"/>
      <c r="R506" s="26" t="s">
        <v>7834</v>
      </c>
      <c r="S506" s="28" t="e">
        <f t="shared" si="15"/>
        <v>#VALUE!</v>
      </c>
      <c r="U506" s="26"/>
      <c r="W506" s="58"/>
      <c r="X506" s="58"/>
      <c r="Y506" s="63"/>
    </row>
    <row r="507" spans="1:25" ht="15" customHeight="1" x14ac:dyDescent="0.25">
      <c r="A507" s="94">
        <v>507</v>
      </c>
      <c r="B507" s="205"/>
      <c r="C507" s="206" t="s">
        <v>5923</v>
      </c>
      <c r="D507" s="207" t="s">
        <v>9294</v>
      </c>
      <c r="E507" s="101" t="s">
        <v>11615</v>
      </c>
      <c r="F507" s="96">
        <v>42248</v>
      </c>
      <c r="G507" s="95" t="s">
        <v>1710</v>
      </c>
      <c r="H507" s="95" t="s">
        <v>2056</v>
      </c>
      <c r="I507" s="97">
        <v>1985</v>
      </c>
      <c r="K507" s="97">
        <v>3091</v>
      </c>
      <c r="L507" s="99" t="s">
        <v>8878</v>
      </c>
      <c r="M507" s="102" t="s">
        <v>5507</v>
      </c>
      <c r="N507" s="102">
        <v>25</v>
      </c>
      <c r="O507" s="102" t="s">
        <v>9295</v>
      </c>
      <c r="P507" s="13" t="s">
        <v>8878</v>
      </c>
      <c r="Q507" s="19"/>
      <c r="R507" s="26" t="s">
        <v>7834</v>
      </c>
      <c r="S507" s="28" t="e">
        <f t="shared" si="15"/>
        <v>#VALUE!</v>
      </c>
      <c r="U507" s="26"/>
      <c r="W507" s="58"/>
      <c r="X507" s="58"/>
      <c r="Y507" s="63"/>
    </row>
    <row r="508" spans="1:25" ht="15" customHeight="1" x14ac:dyDescent="0.25">
      <c r="A508" s="103">
        <v>508</v>
      </c>
      <c r="B508" s="205">
        <v>2283</v>
      </c>
      <c r="C508" s="206" t="s">
        <v>1465</v>
      </c>
      <c r="D508" s="207" t="s">
        <v>1379</v>
      </c>
      <c r="E508" s="101" t="s">
        <v>1055</v>
      </c>
      <c r="F508" s="96">
        <v>36025</v>
      </c>
      <c r="G508" s="95"/>
      <c r="H508" s="95"/>
      <c r="K508" s="97">
        <v>2266</v>
      </c>
      <c r="L508" s="99"/>
      <c r="Q508" s="203" t="s">
        <v>14300</v>
      </c>
      <c r="R508" s="26" t="s">
        <v>7834</v>
      </c>
      <c r="S508" s="28" t="e">
        <f t="shared" si="15"/>
        <v>#VALUE!</v>
      </c>
      <c r="U508" s="26"/>
      <c r="W508" s="58"/>
      <c r="X508" s="58"/>
      <c r="Y508" s="63"/>
    </row>
    <row r="509" spans="1:25" ht="15" customHeight="1" x14ac:dyDescent="0.25">
      <c r="A509" s="94">
        <v>509</v>
      </c>
      <c r="B509" s="205"/>
      <c r="C509" s="206" t="s">
        <v>5923</v>
      </c>
      <c r="D509" s="207" t="s">
        <v>9294</v>
      </c>
      <c r="E509" s="101" t="s">
        <v>5928</v>
      </c>
      <c r="F509" s="96">
        <v>42248</v>
      </c>
      <c r="G509" s="95" t="s">
        <v>1710</v>
      </c>
      <c r="H509" s="95" t="s">
        <v>2056</v>
      </c>
      <c r="I509" s="97">
        <v>1980</v>
      </c>
      <c r="K509" s="97">
        <v>3086</v>
      </c>
      <c r="L509" s="99" t="s">
        <v>8878</v>
      </c>
      <c r="M509" s="102" t="s">
        <v>5507</v>
      </c>
      <c r="N509" s="102">
        <v>25</v>
      </c>
      <c r="O509" s="102" t="s">
        <v>9295</v>
      </c>
      <c r="P509" s="13" t="s">
        <v>8878</v>
      </c>
      <c r="Q509" s="19"/>
      <c r="R509" s="26" t="s">
        <v>7834</v>
      </c>
      <c r="S509" s="28" t="e">
        <f t="shared" si="15"/>
        <v>#VALUE!</v>
      </c>
      <c r="U509" s="26"/>
      <c r="W509" s="58"/>
      <c r="X509" s="58"/>
      <c r="Y509" s="63"/>
    </row>
    <row r="510" spans="1:25" ht="15" customHeight="1" x14ac:dyDescent="0.25">
      <c r="A510" s="103">
        <v>510</v>
      </c>
      <c r="B510" s="205">
        <v>2334</v>
      </c>
      <c r="C510" s="206" t="s">
        <v>1465</v>
      </c>
      <c r="D510" s="207" t="s">
        <v>1379</v>
      </c>
      <c r="E510" s="101" t="s">
        <v>1054</v>
      </c>
      <c r="F510" s="96">
        <v>36031</v>
      </c>
      <c r="G510" s="95"/>
      <c r="H510" s="95" t="s">
        <v>1239</v>
      </c>
      <c r="K510" s="97">
        <v>2263</v>
      </c>
      <c r="L510" s="99"/>
      <c r="Q510" s="203" t="s">
        <v>14300</v>
      </c>
      <c r="R510" s="26" t="s">
        <v>7834</v>
      </c>
      <c r="S510" s="28" t="e">
        <f t="shared" si="15"/>
        <v>#VALUE!</v>
      </c>
      <c r="U510" s="26"/>
      <c r="W510" s="58"/>
      <c r="X510" s="58"/>
      <c r="Y510" s="63"/>
    </row>
    <row r="511" spans="1:25" ht="15" customHeight="1" x14ac:dyDescent="0.25">
      <c r="A511" s="94">
        <v>511</v>
      </c>
      <c r="B511" s="205">
        <v>2335</v>
      </c>
      <c r="C511" s="206" t="s">
        <v>5931</v>
      </c>
      <c r="D511" s="207" t="s">
        <v>9262</v>
      </c>
      <c r="E511" s="101" t="s">
        <v>9289</v>
      </c>
      <c r="F511" s="96">
        <v>42248</v>
      </c>
      <c r="G511" s="95" t="s">
        <v>940</v>
      </c>
      <c r="H511" s="95" t="s">
        <v>2056</v>
      </c>
      <c r="I511" s="97">
        <v>1985</v>
      </c>
      <c r="K511" s="97">
        <v>3088</v>
      </c>
      <c r="L511" s="99" t="s">
        <v>8878</v>
      </c>
      <c r="M511" s="102" t="s">
        <v>5507</v>
      </c>
      <c r="N511" s="102">
        <v>25</v>
      </c>
      <c r="O511" s="102" t="s">
        <v>9290</v>
      </c>
      <c r="P511" s="13" t="s">
        <v>8878</v>
      </c>
      <c r="Q511" s="19"/>
      <c r="R511" s="26" t="s">
        <v>7834</v>
      </c>
      <c r="S511" s="28" t="e">
        <f t="shared" si="15"/>
        <v>#VALUE!</v>
      </c>
      <c r="U511" s="26"/>
      <c r="W511" s="58"/>
      <c r="X511" s="58"/>
      <c r="Y511" s="63"/>
    </row>
    <row r="512" spans="1:25" ht="15" customHeight="1" x14ac:dyDescent="0.25">
      <c r="A512" s="103">
        <v>512</v>
      </c>
      <c r="B512" s="205">
        <v>3534</v>
      </c>
      <c r="C512" s="206" t="s">
        <v>1466</v>
      </c>
      <c r="D512" s="207" t="s">
        <v>2999</v>
      </c>
      <c r="E512" s="101" t="s">
        <v>723</v>
      </c>
      <c r="F512" s="96">
        <v>36972</v>
      </c>
      <c r="G512" s="95"/>
      <c r="H512" s="95" t="s">
        <v>2056</v>
      </c>
      <c r="J512" s="98" t="s">
        <v>596</v>
      </c>
      <c r="K512" s="97">
        <v>2260</v>
      </c>
      <c r="L512" s="99"/>
      <c r="Q512" s="203" t="s">
        <v>14300</v>
      </c>
      <c r="R512" s="26" t="s">
        <v>7834</v>
      </c>
      <c r="S512" s="28" t="e">
        <f t="shared" si="15"/>
        <v>#VALUE!</v>
      </c>
      <c r="U512" s="26"/>
      <c r="W512" s="58"/>
      <c r="X512" s="58"/>
      <c r="Y512" s="63"/>
    </row>
    <row r="513" spans="1:25" ht="15" customHeight="1" x14ac:dyDescent="0.25">
      <c r="A513" s="94">
        <v>513</v>
      </c>
      <c r="B513" s="205"/>
      <c r="C513" s="206" t="s">
        <v>5935</v>
      </c>
      <c r="D513" s="207" t="s">
        <v>9219</v>
      </c>
      <c r="E513" s="101" t="s">
        <v>11634</v>
      </c>
      <c r="F513" s="96">
        <v>42249</v>
      </c>
      <c r="G513" s="95" t="s">
        <v>269</v>
      </c>
      <c r="H513" s="95" t="s">
        <v>2056</v>
      </c>
      <c r="I513" s="97">
        <v>1986</v>
      </c>
      <c r="K513" s="97">
        <v>3166</v>
      </c>
      <c r="L513" s="99" t="s">
        <v>8878</v>
      </c>
      <c r="M513" s="102" t="s">
        <v>5507</v>
      </c>
      <c r="N513" s="102">
        <v>25</v>
      </c>
      <c r="O513" s="102" t="s">
        <v>9220</v>
      </c>
      <c r="P513" s="13" t="s">
        <v>8878</v>
      </c>
      <c r="Q513" s="19"/>
      <c r="R513" s="26" t="s">
        <v>7834</v>
      </c>
      <c r="S513" s="28" t="e">
        <f t="shared" si="15"/>
        <v>#VALUE!</v>
      </c>
      <c r="U513" s="26"/>
      <c r="W513" s="58"/>
      <c r="X513" s="58"/>
      <c r="Y513" s="63"/>
    </row>
    <row r="514" spans="1:25" ht="15" customHeight="1" x14ac:dyDescent="0.25">
      <c r="A514" s="94">
        <v>514</v>
      </c>
      <c r="B514" s="205"/>
      <c r="C514" s="206" t="s">
        <v>3817</v>
      </c>
      <c r="D514" s="207" t="s">
        <v>3818</v>
      </c>
      <c r="E514" s="101" t="s">
        <v>9321</v>
      </c>
      <c r="F514" s="96">
        <v>42660</v>
      </c>
      <c r="G514" s="95" t="s">
        <v>940</v>
      </c>
      <c r="H514" s="95" t="s">
        <v>2056</v>
      </c>
      <c r="I514" s="97">
        <v>1985</v>
      </c>
      <c r="K514" s="97">
        <v>1883</v>
      </c>
      <c r="L514" s="99" t="s">
        <v>8878</v>
      </c>
      <c r="M514" s="102" t="s">
        <v>5507</v>
      </c>
      <c r="N514" s="102">
        <v>25</v>
      </c>
      <c r="O514" s="102" t="s">
        <v>9322</v>
      </c>
      <c r="P514" s="13" t="s">
        <v>8878</v>
      </c>
      <c r="Q514" s="19"/>
      <c r="R514" s="26" t="s">
        <v>7834</v>
      </c>
      <c r="S514" s="28" t="e">
        <f t="shared" si="15"/>
        <v>#VALUE!</v>
      </c>
      <c r="U514" s="26"/>
      <c r="W514" s="58"/>
      <c r="X514" s="58"/>
      <c r="Y514" s="63"/>
    </row>
    <row r="515" spans="1:25" ht="15" customHeight="1" x14ac:dyDescent="0.25">
      <c r="A515" s="94">
        <v>515</v>
      </c>
      <c r="B515" s="205"/>
      <c r="C515" s="206" t="s">
        <v>5931</v>
      </c>
      <c r="D515" s="207" t="s">
        <v>9262</v>
      </c>
      <c r="E515" s="101" t="s">
        <v>9287</v>
      </c>
      <c r="F515" s="96">
        <v>42257</v>
      </c>
      <c r="G515" s="95" t="s">
        <v>940</v>
      </c>
      <c r="H515" s="95" t="s">
        <v>2056</v>
      </c>
      <c r="I515" s="97">
        <v>1982</v>
      </c>
      <c r="K515" s="97">
        <v>3111</v>
      </c>
      <c r="L515" s="99" t="s">
        <v>8878</v>
      </c>
      <c r="M515" s="102" t="s">
        <v>5507</v>
      </c>
      <c r="N515" s="102">
        <v>25</v>
      </c>
      <c r="O515" s="102" t="s">
        <v>9288</v>
      </c>
      <c r="P515" s="13" t="s">
        <v>8878</v>
      </c>
      <c r="Q515" s="19"/>
      <c r="R515" s="26" t="s">
        <v>7834</v>
      </c>
      <c r="S515" s="28" t="e">
        <f t="shared" si="15"/>
        <v>#VALUE!</v>
      </c>
      <c r="U515" s="26"/>
      <c r="W515" s="58"/>
      <c r="X515" s="58"/>
      <c r="Y515" s="63"/>
    </row>
    <row r="516" spans="1:25" ht="15" customHeight="1" x14ac:dyDescent="0.25">
      <c r="A516" s="103">
        <v>516</v>
      </c>
      <c r="B516" s="205">
        <v>2395</v>
      </c>
      <c r="C516" s="206" t="s">
        <v>1846</v>
      </c>
      <c r="D516" s="207" t="s">
        <v>1846</v>
      </c>
      <c r="E516" s="101" t="s">
        <v>3000</v>
      </c>
      <c r="F516" s="96">
        <v>36090</v>
      </c>
      <c r="G516" s="95" t="s">
        <v>901</v>
      </c>
      <c r="H516" s="95" t="s">
        <v>1529</v>
      </c>
      <c r="K516" s="97">
        <v>2248</v>
      </c>
      <c r="L516" s="99"/>
      <c r="Q516" s="203" t="s">
        <v>14300</v>
      </c>
      <c r="R516" s="26" t="s">
        <v>7834</v>
      </c>
      <c r="S516" s="28" t="e">
        <f t="shared" si="15"/>
        <v>#VALUE!</v>
      </c>
      <c r="U516" s="26"/>
      <c r="W516" s="58"/>
      <c r="X516" s="58"/>
      <c r="Y516" s="63"/>
    </row>
    <row r="517" spans="1:25" ht="15" customHeight="1" x14ac:dyDescent="0.25">
      <c r="A517" s="94">
        <v>517</v>
      </c>
      <c r="B517" s="205">
        <v>3330</v>
      </c>
      <c r="C517" s="206" t="s">
        <v>1467</v>
      </c>
      <c r="D517" s="207" t="s">
        <v>3001</v>
      </c>
      <c r="E517" s="101" t="s">
        <v>1590</v>
      </c>
      <c r="F517" s="96">
        <v>36627</v>
      </c>
      <c r="G517" s="95" t="s">
        <v>132</v>
      </c>
      <c r="H517" s="95" t="s">
        <v>2056</v>
      </c>
      <c r="I517" s="97">
        <v>1988</v>
      </c>
      <c r="J517" s="98" t="s">
        <v>596</v>
      </c>
      <c r="K517" s="97">
        <v>2274</v>
      </c>
      <c r="L517" s="99" t="s">
        <v>15201</v>
      </c>
      <c r="M517" s="104">
        <v>621382</v>
      </c>
      <c r="N517" s="102">
        <v>13</v>
      </c>
      <c r="O517" s="102" t="s">
        <v>17350</v>
      </c>
      <c r="P517" s="13" t="s">
        <v>3132</v>
      </c>
      <c r="Q517" s="19"/>
      <c r="R517" s="26" t="s">
        <v>7834</v>
      </c>
      <c r="S517" s="28" t="e">
        <f t="shared" si="15"/>
        <v>#VALUE!</v>
      </c>
      <c r="U517" s="26"/>
      <c r="W517" s="58"/>
      <c r="X517" s="58"/>
      <c r="Y517" s="63"/>
    </row>
    <row r="518" spans="1:25" ht="15" customHeight="1" x14ac:dyDescent="0.25">
      <c r="A518" s="94">
        <v>518</v>
      </c>
      <c r="B518" s="205">
        <v>4195</v>
      </c>
      <c r="C518" s="206" t="s">
        <v>1468</v>
      </c>
      <c r="D518" s="207" t="s">
        <v>3552</v>
      </c>
      <c r="E518" s="101" t="s">
        <v>3002</v>
      </c>
      <c r="F518" s="96">
        <v>37741</v>
      </c>
      <c r="G518" s="95" t="s">
        <v>132</v>
      </c>
      <c r="H518" s="95" t="s">
        <v>2056</v>
      </c>
      <c r="I518" s="97">
        <v>1985</v>
      </c>
      <c r="J518" s="98" t="s">
        <v>596</v>
      </c>
      <c r="K518" s="97">
        <v>2273</v>
      </c>
      <c r="L518" s="99" t="s">
        <v>15201</v>
      </c>
      <c r="M518" s="104">
        <v>621382</v>
      </c>
      <c r="N518" s="102">
        <v>13</v>
      </c>
      <c r="O518" s="102" t="s">
        <v>17353</v>
      </c>
      <c r="P518" s="13" t="s">
        <v>12925</v>
      </c>
      <c r="Q518" s="19"/>
      <c r="R518" s="26" t="s">
        <v>7834</v>
      </c>
      <c r="S518" s="28" t="e">
        <f t="shared" si="15"/>
        <v>#VALUE!</v>
      </c>
      <c r="U518" s="36"/>
      <c r="W518" s="58"/>
      <c r="X518" s="58"/>
      <c r="Y518" s="63"/>
    </row>
    <row r="519" spans="1:25" ht="15" customHeight="1" x14ac:dyDescent="0.25">
      <c r="A519" s="103">
        <v>519</v>
      </c>
      <c r="B519" s="205">
        <v>3438</v>
      </c>
      <c r="C519" s="206" t="s">
        <v>1468</v>
      </c>
      <c r="D519" s="207" t="s">
        <v>3552</v>
      </c>
      <c r="E519" s="101" t="s">
        <v>3003</v>
      </c>
      <c r="F519" s="96">
        <v>36838</v>
      </c>
      <c r="G519" s="95" t="s">
        <v>373</v>
      </c>
      <c r="H519" s="95" t="s">
        <v>2056</v>
      </c>
      <c r="I519" s="97">
        <v>1985</v>
      </c>
      <c r="J519" s="98" t="s">
        <v>596</v>
      </c>
      <c r="K519" s="97">
        <v>2272</v>
      </c>
      <c r="L519" s="99"/>
      <c r="P519" s="13" t="s">
        <v>2701</v>
      </c>
      <c r="Q519" s="203" t="s">
        <v>14300</v>
      </c>
      <c r="R519" s="26" t="s">
        <v>7834</v>
      </c>
      <c r="S519" s="28" t="e">
        <f t="shared" ref="S519:S536" si="16">R519+7</f>
        <v>#VALUE!</v>
      </c>
      <c r="U519" s="26"/>
      <c r="W519" s="58"/>
      <c r="X519" s="58"/>
      <c r="Y519" s="63"/>
    </row>
    <row r="520" spans="1:25" ht="15" customHeight="1" x14ac:dyDescent="0.25">
      <c r="A520" s="103">
        <v>520</v>
      </c>
      <c r="B520" s="205">
        <v>2526</v>
      </c>
      <c r="C520" s="206" t="s">
        <v>1468</v>
      </c>
      <c r="D520" s="207" t="s">
        <v>3552</v>
      </c>
      <c r="E520" s="101" t="s">
        <v>3004</v>
      </c>
      <c r="F520" s="96">
        <v>36223</v>
      </c>
      <c r="G520" s="95" t="s">
        <v>373</v>
      </c>
      <c r="H520" s="95" t="s">
        <v>2056</v>
      </c>
      <c r="I520" s="97">
        <v>1998</v>
      </c>
      <c r="K520" s="97">
        <v>2275</v>
      </c>
      <c r="L520" s="99"/>
      <c r="M520" s="10"/>
      <c r="Q520" s="203" t="s">
        <v>14300</v>
      </c>
      <c r="R520" s="26" t="s">
        <v>7834</v>
      </c>
      <c r="S520" s="28" t="e">
        <f t="shared" si="16"/>
        <v>#VALUE!</v>
      </c>
      <c r="U520" s="26"/>
      <c r="W520" s="58"/>
      <c r="X520" s="58"/>
      <c r="Y520" s="63"/>
    </row>
    <row r="521" spans="1:25" ht="15" customHeight="1" x14ac:dyDescent="0.25">
      <c r="A521" s="94">
        <v>521</v>
      </c>
      <c r="B521" s="205">
        <v>4241</v>
      </c>
      <c r="C521" s="206" t="s">
        <v>1469</v>
      </c>
      <c r="D521" s="207" t="s">
        <v>3005</v>
      </c>
      <c r="E521" s="101" t="s">
        <v>10420</v>
      </c>
      <c r="F521" s="96">
        <v>38092</v>
      </c>
      <c r="G521" s="95" t="s">
        <v>373</v>
      </c>
      <c r="H521" s="95" t="s">
        <v>2056</v>
      </c>
      <c r="I521" s="97">
        <v>1998</v>
      </c>
      <c r="J521" s="97" t="s">
        <v>1322</v>
      </c>
      <c r="K521" s="97">
        <v>2276</v>
      </c>
      <c r="L521" s="99" t="s">
        <v>15201</v>
      </c>
      <c r="M521" s="104">
        <v>621382</v>
      </c>
      <c r="N521" s="102">
        <v>13</v>
      </c>
      <c r="O521" s="102" t="s">
        <v>17352</v>
      </c>
      <c r="P521" s="13" t="s">
        <v>3132</v>
      </c>
      <c r="Q521" s="19"/>
      <c r="R521" s="26" t="s">
        <v>7834</v>
      </c>
      <c r="S521" s="28" t="e">
        <f t="shared" si="16"/>
        <v>#VALUE!</v>
      </c>
      <c r="U521" s="26"/>
      <c r="W521" s="58"/>
      <c r="X521" s="58"/>
      <c r="Y521" s="63"/>
    </row>
    <row r="522" spans="1:25" ht="15" customHeight="1" x14ac:dyDescent="0.25">
      <c r="A522" s="94">
        <v>522</v>
      </c>
      <c r="B522" s="205"/>
      <c r="C522" s="206" t="s">
        <v>3268</v>
      </c>
      <c r="D522" s="207" t="s">
        <v>17333</v>
      </c>
      <c r="E522" s="101" t="s">
        <v>17334</v>
      </c>
      <c r="F522" s="96">
        <v>44650</v>
      </c>
      <c r="G522" s="95" t="s">
        <v>1024</v>
      </c>
      <c r="H522" s="95" t="s">
        <v>1529</v>
      </c>
      <c r="I522" s="97">
        <v>2008</v>
      </c>
      <c r="J522" s="97" t="s">
        <v>596</v>
      </c>
      <c r="L522" s="106" t="s">
        <v>5170</v>
      </c>
      <c r="M522" s="102" t="s">
        <v>5499</v>
      </c>
      <c r="N522" s="10">
        <v>30</v>
      </c>
      <c r="O522" s="102" t="s">
        <v>15155</v>
      </c>
      <c r="P522" s="13" t="s">
        <v>14371</v>
      </c>
      <c r="Q522" s="19"/>
      <c r="R522" s="26" t="s">
        <v>7834</v>
      </c>
      <c r="S522" s="28" t="e">
        <f t="shared" si="16"/>
        <v>#VALUE!</v>
      </c>
      <c r="U522" s="26"/>
      <c r="W522" s="58"/>
      <c r="X522" s="58"/>
      <c r="Y522" s="63"/>
    </row>
    <row r="523" spans="1:25" ht="15" customHeight="1" x14ac:dyDescent="0.25">
      <c r="A523" s="94">
        <v>523</v>
      </c>
      <c r="B523" s="205">
        <v>1607</v>
      </c>
      <c r="C523" s="206" t="s">
        <v>1470</v>
      </c>
      <c r="D523" s="207" t="s">
        <v>1438</v>
      </c>
      <c r="E523" s="101" t="s">
        <v>2365</v>
      </c>
      <c r="F523" s="96">
        <v>35317</v>
      </c>
      <c r="G523" s="95" t="s">
        <v>3069</v>
      </c>
      <c r="H523" s="95" t="s">
        <v>1529</v>
      </c>
      <c r="I523" s="97">
        <v>1993</v>
      </c>
      <c r="K523" s="97">
        <v>2297</v>
      </c>
      <c r="L523" s="99" t="s">
        <v>15201</v>
      </c>
      <c r="M523" s="104">
        <v>621382</v>
      </c>
      <c r="N523" s="102">
        <v>13</v>
      </c>
      <c r="O523" s="102" t="s">
        <v>18668</v>
      </c>
      <c r="P523" s="13" t="s">
        <v>3132</v>
      </c>
      <c r="Q523" s="19"/>
      <c r="R523" s="26" t="s">
        <v>7834</v>
      </c>
      <c r="S523" s="28" t="e">
        <f t="shared" si="16"/>
        <v>#VALUE!</v>
      </c>
      <c r="U523" s="26"/>
      <c r="W523" s="58"/>
      <c r="X523" s="58"/>
      <c r="Y523" s="63"/>
    </row>
    <row r="524" spans="1:25" ht="15" customHeight="1" x14ac:dyDescent="0.25">
      <c r="A524" s="94">
        <v>524</v>
      </c>
      <c r="B524" s="205">
        <v>3918</v>
      </c>
      <c r="C524" s="206" t="s">
        <v>1471</v>
      </c>
      <c r="D524" s="207" t="s">
        <v>1439</v>
      </c>
      <c r="E524" s="101" t="s">
        <v>1440</v>
      </c>
      <c r="F524" s="96">
        <v>37304</v>
      </c>
      <c r="G524" s="95" t="s">
        <v>132</v>
      </c>
      <c r="H524" s="95" t="s">
        <v>2056</v>
      </c>
      <c r="I524" s="97">
        <v>1998</v>
      </c>
      <c r="J524" s="97" t="s">
        <v>1322</v>
      </c>
      <c r="K524" s="97">
        <v>2328</v>
      </c>
      <c r="L524" s="99" t="s">
        <v>15201</v>
      </c>
      <c r="M524" s="109">
        <v>621385</v>
      </c>
      <c r="N524" s="102">
        <v>13</v>
      </c>
      <c r="O524" s="102" t="s">
        <v>6953</v>
      </c>
      <c r="P524" s="13" t="s">
        <v>12965</v>
      </c>
      <c r="Q524" s="19"/>
      <c r="R524" s="26" t="s">
        <v>7834</v>
      </c>
      <c r="S524" s="28" t="e">
        <f t="shared" si="16"/>
        <v>#VALUE!</v>
      </c>
      <c r="U524" s="26"/>
      <c r="W524" s="58"/>
      <c r="X524" s="58"/>
      <c r="Y524" s="63"/>
    </row>
    <row r="525" spans="1:25" ht="15" customHeight="1" x14ac:dyDescent="0.25">
      <c r="A525" s="94">
        <v>525</v>
      </c>
      <c r="B525" s="205">
        <v>2271</v>
      </c>
      <c r="C525" s="206" t="s">
        <v>1472</v>
      </c>
      <c r="D525" s="207" t="s">
        <v>2393</v>
      </c>
      <c r="E525" s="101" t="s">
        <v>123</v>
      </c>
      <c r="F525" s="96">
        <v>36024</v>
      </c>
      <c r="G525" s="95" t="s">
        <v>3592</v>
      </c>
      <c r="H525" s="95" t="s">
        <v>1150</v>
      </c>
      <c r="I525" s="97">
        <v>1958</v>
      </c>
      <c r="K525" s="97">
        <v>3153</v>
      </c>
      <c r="L525" s="99" t="s">
        <v>15201</v>
      </c>
      <c r="M525" s="104">
        <v>621382</v>
      </c>
      <c r="N525" s="102">
        <v>13</v>
      </c>
      <c r="O525" s="102" t="s">
        <v>17870</v>
      </c>
      <c r="P525" s="13" t="s">
        <v>3132</v>
      </c>
      <c r="Q525" s="19"/>
      <c r="R525" s="26" t="s">
        <v>7834</v>
      </c>
      <c r="S525" s="28" t="e">
        <f t="shared" si="16"/>
        <v>#VALUE!</v>
      </c>
      <c r="U525" s="26"/>
      <c r="W525" s="58"/>
      <c r="X525" s="58"/>
      <c r="Y525" s="63"/>
    </row>
    <row r="526" spans="1:25" ht="15" customHeight="1" x14ac:dyDescent="0.25">
      <c r="A526" s="94">
        <v>526</v>
      </c>
      <c r="B526" s="205">
        <v>2229</v>
      </c>
      <c r="C526" s="206" t="s">
        <v>1473</v>
      </c>
      <c r="D526" s="207" t="s">
        <v>3553</v>
      </c>
      <c r="E526" s="101" t="s">
        <v>10397</v>
      </c>
      <c r="F526" s="96">
        <v>36019</v>
      </c>
      <c r="G526" s="95" t="s">
        <v>132</v>
      </c>
      <c r="H526" s="95" t="s">
        <v>2056</v>
      </c>
      <c r="I526" s="97">
        <v>1989</v>
      </c>
      <c r="K526" s="97">
        <v>2370</v>
      </c>
      <c r="L526" s="99" t="s">
        <v>15201</v>
      </c>
      <c r="M526" s="104">
        <v>621388</v>
      </c>
      <c r="N526" s="102">
        <v>13</v>
      </c>
      <c r="O526" s="102" t="s">
        <v>18693</v>
      </c>
      <c r="P526" s="13" t="s">
        <v>12931</v>
      </c>
      <c r="Q526" s="19"/>
      <c r="R526" s="26" t="s">
        <v>7834</v>
      </c>
      <c r="S526" s="28" t="e">
        <f t="shared" si="16"/>
        <v>#VALUE!</v>
      </c>
      <c r="U526" s="26"/>
      <c r="W526" s="58"/>
      <c r="X526" s="58"/>
      <c r="Y526" s="63"/>
    </row>
    <row r="527" spans="1:25" ht="15" customHeight="1" x14ac:dyDescent="0.25">
      <c r="A527" s="94">
        <v>527</v>
      </c>
      <c r="B527" s="205">
        <v>2267</v>
      </c>
      <c r="C527" s="206" t="s">
        <v>241</v>
      </c>
      <c r="D527" s="207" t="s">
        <v>1753</v>
      </c>
      <c r="E527" s="101" t="s">
        <v>2392</v>
      </c>
      <c r="F527" s="96">
        <v>36024</v>
      </c>
      <c r="G527" s="95" t="s">
        <v>940</v>
      </c>
      <c r="H527" s="95" t="s">
        <v>2056</v>
      </c>
      <c r="I527" s="97">
        <v>1977</v>
      </c>
      <c r="J527" s="97" t="s">
        <v>1322</v>
      </c>
      <c r="K527" s="97">
        <v>2327</v>
      </c>
      <c r="L527" s="99" t="s">
        <v>15201</v>
      </c>
      <c r="M527" s="104">
        <v>621386</v>
      </c>
      <c r="N527" s="102">
        <v>13</v>
      </c>
      <c r="O527" s="102" t="s">
        <v>18688</v>
      </c>
      <c r="P527" s="13" t="s">
        <v>12107</v>
      </c>
      <c r="Q527" s="19"/>
      <c r="R527" s="26" t="s">
        <v>7834</v>
      </c>
      <c r="S527" s="28" t="e">
        <f t="shared" si="16"/>
        <v>#VALUE!</v>
      </c>
      <c r="U527" s="26"/>
      <c r="W527" s="58"/>
      <c r="X527" s="58"/>
      <c r="Y527" s="63"/>
    </row>
    <row r="528" spans="1:25" ht="15" customHeight="1" x14ac:dyDescent="0.25">
      <c r="A528" s="103">
        <v>528</v>
      </c>
      <c r="B528" s="205">
        <v>3333</v>
      </c>
      <c r="C528" s="206" t="s">
        <v>3851</v>
      </c>
      <c r="D528" s="207" t="s">
        <v>3851</v>
      </c>
      <c r="E528" s="101" t="s">
        <v>2391</v>
      </c>
      <c r="F528" s="96">
        <v>36627</v>
      </c>
      <c r="G528" s="95"/>
      <c r="H528" s="95" t="s">
        <v>2056</v>
      </c>
      <c r="J528" s="98" t="s">
        <v>596</v>
      </c>
      <c r="L528" s="99"/>
      <c r="Q528" s="203" t="s">
        <v>14300</v>
      </c>
      <c r="R528" s="26" t="s">
        <v>7834</v>
      </c>
      <c r="S528" s="28" t="e">
        <f t="shared" si="16"/>
        <v>#VALUE!</v>
      </c>
      <c r="U528" s="26"/>
      <c r="W528" s="58"/>
      <c r="X528" s="58"/>
      <c r="Y528" s="63"/>
    </row>
    <row r="529" spans="1:26" ht="15" customHeight="1" x14ac:dyDescent="0.25">
      <c r="A529" s="94">
        <v>529</v>
      </c>
      <c r="B529" s="205">
        <v>2088</v>
      </c>
      <c r="C529" s="206" t="s">
        <v>1474</v>
      </c>
      <c r="D529" s="207" t="s">
        <v>1444</v>
      </c>
      <c r="E529" s="101" t="s">
        <v>10421</v>
      </c>
      <c r="F529" s="96">
        <v>35990</v>
      </c>
      <c r="G529" s="95" t="s">
        <v>2707</v>
      </c>
      <c r="H529" s="95" t="s">
        <v>725</v>
      </c>
      <c r="I529" s="97">
        <v>1985</v>
      </c>
      <c r="K529" s="97">
        <v>2296</v>
      </c>
      <c r="L529" s="99" t="s">
        <v>15201</v>
      </c>
      <c r="M529" s="102" t="s">
        <v>10406</v>
      </c>
      <c r="N529" s="102">
        <v>11</v>
      </c>
      <c r="O529" s="102" t="s">
        <v>18701</v>
      </c>
      <c r="P529" s="13" t="s">
        <v>12968</v>
      </c>
      <c r="Q529" s="19"/>
      <c r="R529" s="26" t="s">
        <v>7834</v>
      </c>
      <c r="S529" s="28" t="e">
        <f t="shared" si="16"/>
        <v>#VALUE!</v>
      </c>
      <c r="U529" s="26"/>
      <c r="W529" s="58"/>
      <c r="X529" s="58"/>
      <c r="Y529" s="63"/>
    </row>
    <row r="530" spans="1:26" ht="15" customHeight="1" x14ac:dyDescent="0.25">
      <c r="A530" s="94">
        <v>530</v>
      </c>
      <c r="B530" s="205"/>
      <c r="C530" s="206" t="s">
        <v>10423</v>
      </c>
      <c r="D530" s="207" t="s">
        <v>1443</v>
      </c>
      <c r="E530" s="101" t="s">
        <v>10424</v>
      </c>
      <c r="F530" s="96">
        <v>36018</v>
      </c>
      <c r="G530" s="95" t="s">
        <v>3682</v>
      </c>
      <c r="H530" s="95" t="s">
        <v>2056</v>
      </c>
      <c r="I530" s="97">
        <v>1978</v>
      </c>
      <c r="K530" s="97">
        <v>2279</v>
      </c>
      <c r="L530" s="99" t="s">
        <v>15201</v>
      </c>
      <c r="M530" s="102" t="s">
        <v>10406</v>
      </c>
      <c r="N530" s="102">
        <v>11</v>
      </c>
      <c r="O530" s="102" t="s">
        <v>18711</v>
      </c>
      <c r="P530" s="13" t="s">
        <v>2845</v>
      </c>
      <c r="Q530" s="19"/>
      <c r="R530" s="26" t="s">
        <v>7834</v>
      </c>
      <c r="S530" s="28" t="e">
        <f t="shared" si="16"/>
        <v>#VALUE!</v>
      </c>
      <c r="U530" s="26"/>
      <c r="W530" s="58"/>
      <c r="X530" s="58"/>
      <c r="Y530" s="63"/>
    </row>
    <row r="531" spans="1:26" ht="15" customHeight="1" x14ac:dyDescent="0.25">
      <c r="A531" s="94">
        <v>531</v>
      </c>
      <c r="B531" s="205">
        <v>2222</v>
      </c>
      <c r="C531" s="206" t="s">
        <v>10423</v>
      </c>
      <c r="D531" s="207" t="s">
        <v>1443</v>
      </c>
      <c r="E531" s="101" t="s">
        <v>10425</v>
      </c>
      <c r="F531" s="96">
        <v>36019</v>
      </c>
      <c r="G531" s="95" t="s">
        <v>3682</v>
      </c>
      <c r="H531" s="95" t="s">
        <v>2056</v>
      </c>
      <c r="I531" s="97">
        <v>1978</v>
      </c>
      <c r="K531" s="97">
        <v>2280</v>
      </c>
      <c r="L531" s="99" t="s">
        <v>15201</v>
      </c>
      <c r="M531" s="102" t="s">
        <v>10406</v>
      </c>
      <c r="N531" s="102">
        <v>11</v>
      </c>
      <c r="O531" s="102" t="s">
        <v>18711</v>
      </c>
      <c r="P531" s="13" t="s">
        <v>2845</v>
      </c>
      <c r="Q531" s="19"/>
      <c r="R531" s="26" t="s">
        <v>7834</v>
      </c>
      <c r="S531" s="28" t="e">
        <f t="shared" si="16"/>
        <v>#VALUE!</v>
      </c>
      <c r="U531" s="26"/>
      <c r="W531" s="58"/>
      <c r="X531" s="58"/>
      <c r="Y531" s="63"/>
    </row>
    <row r="532" spans="1:26" ht="15" customHeight="1" x14ac:dyDescent="0.25">
      <c r="A532" s="94">
        <v>532</v>
      </c>
      <c r="B532" s="205">
        <v>3331</v>
      </c>
      <c r="C532" s="206" t="s">
        <v>1475</v>
      </c>
      <c r="D532" s="207" t="s">
        <v>1442</v>
      </c>
      <c r="E532" s="101" t="s">
        <v>1590</v>
      </c>
      <c r="F532" s="96">
        <v>36627</v>
      </c>
      <c r="G532" s="95" t="s">
        <v>1424</v>
      </c>
      <c r="H532" s="95" t="s">
        <v>2056</v>
      </c>
      <c r="I532" s="97">
        <v>1976</v>
      </c>
      <c r="J532" s="98" t="s">
        <v>596</v>
      </c>
      <c r="K532" s="97">
        <v>2281</v>
      </c>
      <c r="L532" s="99" t="s">
        <v>15201</v>
      </c>
      <c r="M532" s="102" t="s">
        <v>6508</v>
      </c>
      <c r="N532" s="102">
        <v>13</v>
      </c>
      <c r="O532" s="102" t="s">
        <v>18704</v>
      </c>
      <c r="P532" s="13" t="s">
        <v>2845</v>
      </c>
      <c r="Q532" s="19"/>
      <c r="R532" s="26" t="s">
        <v>7834</v>
      </c>
      <c r="S532" s="28" t="e">
        <f t="shared" si="16"/>
        <v>#VALUE!</v>
      </c>
      <c r="U532" s="77"/>
      <c r="W532" s="58"/>
      <c r="X532" s="58"/>
      <c r="Y532" s="63"/>
    </row>
    <row r="533" spans="1:26" ht="15" customHeight="1" x14ac:dyDescent="0.25">
      <c r="A533" s="94">
        <v>533</v>
      </c>
      <c r="B533" s="205">
        <v>3670</v>
      </c>
      <c r="C533" s="206" t="s">
        <v>1468</v>
      </c>
      <c r="D533" s="207" t="s">
        <v>3552</v>
      </c>
      <c r="E533" s="101" t="s">
        <v>1441</v>
      </c>
      <c r="F533" s="96">
        <v>37288</v>
      </c>
      <c r="G533" s="95" t="s">
        <v>132</v>
      </c>
      <c r="H533" s="95" t="s">
        <v>2056</v>
      </c>
      <c r="I533" s="97">
        <v>1985</v>
      </c>
      <c r="J533" s="98" t="s">
        <v>596</v>
      </c>
      <c r="K533" s="97">
        <v>2282</v>
      </c>
      <c r="L533" s="99" t="s">
        <v>15201</v>
      </c>
      <c r="M533" s="104">
        <v>621382</v>
      </c>
      <c r="N533" s="102">
        <v>13</v>
      </c>
      <c r="O533" s="102" t="s">
        <v>17353</v>
      </c>
      <c r="P533" s="13" t="s">
        <v>12924</v>
      </c>
      <c r="Q533" s="19"/>
      <c r="R533" s="26" t="s">
        <v>7834</v>
      </c>
      <c r="S533" s="28" t="e">
        <f t="shared" si="16"/>
        <v>#VALUE!</v>
      </c>
      <c r="U533" s="26"/>
      <c r="W533" s="58"/>
      <c r="X533" s="58"/>
      <c r="Y533" s="63"/>
    </row>
    <row r="534" spans="1:26" ht="15" customHeight="1" x14ac:dyDescent="0.3">
      <c r="A534" s="94">
        <v>534</v>
      </c>
      <c r="B534" s="205">
        <v>3919</v>
      </c>
      <c r="C534" s="206" t="s">
        <v>1535</v>
      </c>
      <c r="D534" s="207" t="s">
        <v>1141</v>
      </c>
      <c r="E534" s="101" t="s">
        <v>10409</v>
      </c>
      <c r="F534" s="96">
        <v>37304</v>
      </c>
      <c r="G534" s="95" t="s">
        <v>132</v>
      </c>
      <c r="H534" s="95" t="s">
        <v>2056</v>
      </c>
      <c r="I534" s="97">
        <v>1997</v>
      </c>
      <c r="J534" s="97" t="s">
        <v>1322</v>
      </c>
      <c r="K534" s="97">
        <v>2278</v>
      </c>
      <c r="L534" s="99" t="s">
        <v>15201</v>
      </c>
      <c r="M534" s="104">
        <v>621382</v>
      </c>
      <c r="N534" s="102">
        <v>13</v>
      </c>
      <c r="O534" s="102" t="s">
        <v>18669</v>
      </c>
      <c r="P534" s="13" t="s">
        <v>12955</v>
      </c>
      <c r="Q534" s="19"/>
      <c r="R534" s="27" t="s">
        <v>7834</v>
      </c>
      <c r="S534" s="28" t="e">
        <f t="shared" si="16"/>
        <v>#VALUE!</v>
      </c>
      <c r="U534" s="218"/>
      <c r="W534" s="58"/>
      <c r="X534" s="58"/>
      <c r="Y534" s="63"/>
      <c r="Z534" s="73"/>
    </row>
    <row r="535" spans="1:26" ht="15" customHeight="1" x14ac:dyDescent="0.25">
      <c r="A535" s="94">
        <v>535</v>
      </c>
      <c r="B535" s="205">
        <v>3922</v>
      </c>
      <c r="C535" s="206" t="s">
        <v>3657</v>
      </c>
      <c r="D535" s="207" t="s">
        <v>1754</v>
      </c>
      <c r="E535" s="101" t="s">
        <v>10401</v>
      </c>
      <c r="F535" s="96">
        <v>37454</v>
      </c>
      <c r="G535" s="95" t="s">
        <v>132</v>
      </c>
      <c r="H535" s="95" t="s">
        <v>2056</v>
      </c>
      <c r="I535" s="97">
        <v>2000</v>
      </c>
      <c r="J535" s="97" t="s">
        <v>1322</v>
      </c>
      <c r="K535" s="97">
        <v>2277</v>
      </c>
      <c r="L535" s="99" t="s">
        <v>15201</v>
      </c>
      <c r="M535" s="104">
        <v>621382</v>
      </c>
      <c r="N535" s="102">
        <v>13</v>
      </c>
      <c r="O535" s="102" t="s">
        <v>18664</v>
      </c>
      <c r="P535" s="13" t="s">
        <v>12960</v>
      </c>
      <c r="Q535" s="19"/>
      <c r="R535" s="26" t="s">
        <v>7834</v>
      </c>
      <c r="S535" s="28" t="e">
        <f t="shared" si="16"/>
        <v>#VALUE!</v>
      </c>
      <c r="U535" s="26"/>
      <c r="W535" s="58"/>
      <c r="X535" s="58"/>
      <c r="Y535" s="63"/>
    </row>
    <row r="536" spans="1:26" ht="15" customHeight="1" x14ac:dyDescent="0.25">
      <c r="A536" s="94">
        <v>536</v>
      </c>
      <c r="B536" s="205">
        <v>1969</v>
      </c>
      <c r="C536" s="206" t="s">
        <v>4440</v>
      </c>
      <c r="D536" s="207" t="s">
        <v>10411</v>
      </c>
      <c r="E536" s="101" t="s">
        <v>3072</v>
      </c>
      <c r="F536" s="96">
        <v>35971</v>
      </c>
      <c r="G536" s="95" t="s">
        <v>3073</v>
      </c>
      <c r="H536" s="95" t="s">
        <v>2056</v>
      </c>
      <c r="I536" s="97">
        <v>1997</v>
      </c>
      <c r="K536" s="97">
        <v>2306</v>
      </c>
      <c r="L536" s="99" t="s">
        <v>15201</v>
      </c>
      <c r="M536" s="104">
        <v>621382</v>
      </c>
      <c r="N536" s="102">
        <v>13</v>
      </c>
      <c r="O536" s="102" t="s">
        <v>18667</v>
      </c>
      <c r="P536" s="13" t="s">
        <v>2845</v>
      </c>
      <c r="Q536" s="19"/>
      <c r="R536" s="26" t="s">
        <v>7834</v>
      </c>
      <c r="S536" s="28" t="e">
        <f t="shared" si="16"/>
        <v>#VALUE!</v>
      </c>
      <c r="U536" s="26"/>
      <c r="W536" s="58"/>
      <c r="X536" s="58"/>
      <c r="Y536" s="63"/>
    </row>
    <row r="537" spans="1:26" ht="15" customHeight="1" x14ac:dyDescent="0.25">
      <c r="A537" s="103">
        <v>537</v>
      </c>
      <c r="B537" s="205"/>
      <c r="C537" s="206"/>
      <c r="D537" s="207"/>
      <c r="E537" s="101"/>
      <c r="F537" s="96"/>
      <c r="G537" s="95"/>
      <c r="H537" s="95"/>
      <c r="J537" s="98"/>
      <c r="L537" s="99"/>
      <c r="Q537" s="203"/>
      <c r="R537" s="26"/>
      <c r="S537" s="28"/>
      <c r="U537" s="26"/>
      <c r="W537" s="58"/>
      <c r="X537" s="58"/>
      <c r="Y537" s="63"/>
    </row>
    <row r="538" spans="1:26" ht="15" customHeight="1" x14ac:dyDescent="0.25">
      <c r="A538" s="94">
        <v>538</v>
      </c>
      <c r="B538" s="205"/>
      <c r="C538" s="206" t="s">
        <v>1846</v>
      </c>
      <c r="D538" s="207" t="s">
        <v>1846</v>
      </c>
      <c r="E538" s="101" t="s">
        <v>18521</v>
      </c>
      <c r="F538" s="96">
        <v>45056</v>
      </c>
      <c r="G538" s="95" t="s">
        <v>18523</v>
      </c>
      <c r="H538" s="95"/>
      <c r="J538" s="97" t="s">
        <v>596</v>
      </c>
      <c r="L538" s="99" t="s">
        <v>4109</v>
      </c>
      <c r="M538" s="102" t="s">
        <v>4109</v>
      </c>
      <c r="N538" s="102">
        <v>27</v>
      </c>
      <c r="O538" s="102" t="s">
        <v>18524</v>
      </c>
      <c r="P538" s="13" t="s">
        <v>18525</v>
      </c>
      <c r="Q538" s="19"/>
      <c r="R538" s="26" t="s">
        <v>7834</v>
      </c>
      <c r="S538" s="28" t="e">
        <f t="shared" ref="S538:S581" si="17">R538+7</f>
        <v>#VALUE!</v>
      </c>
      <c r="U538" s="26"/>
      <c r="W538" s="58"/>
      <c r="X538" s="58"/>
      <c r="Y538" s="63"/>
    </row>
    <row r="539" spans="1:26" ht="15" customHeight="1" x14ac:dyDescent="0.25">
      <c r="A539" s="103">
        <v>539</v>
      </c>
      <c r="B539" s="205">
        <v>2387</v>
      </c>
      <c r="C539" s="206" t="s">
        <v>1980</v>
      </c>
      <c r="D539" s="207" t="s">
        <v>948</v>
      </c>
      <c r="E539" s="101" t="s">
        <v>949</v>
      </c>
      <c r="F539" s="96">
        <v>36089</v>
      </c>
      <c r="G539" s="95" t="s">
        <v>1980</v>
      </c>
      <c r="H539" s="95" t="s">
        <v>3308</v>
      </c>
      <c r="K539" s="97">
        <v>2294</v>
      </c>
      <c r="L539" s="99"/>
      <c r="Q539" s="203" t="s">
        <v>14300</v>
      </c>
      <c r="R539" s="26" t="s">
        <v>7834</v>
      </c>
      <c r="S539" s="28" t="e">
        <f t="shared" si="17"/>
        <v>#VALUE!</v>
      </c>
      <c r="U539" s="26"/>
      <c r="W539" s="58"/>
      <c r="X539" s="58"/>
      <c r="Y539" s="63"/>
    </row>
    <row r="540" spans="1:26" ht="15" customHeight="1" x14ac:dyDescent="0.25">
      <c r="A540" s="103">
        <v>540</v>
      </c>
      <c r="B540" s="205">
        <v>2388</v>
      </c>
      <c r="C540" s="206" t="s">
        <v>1980</v>
      </c>
      <c r="D540" s="207" t="s">
        <v>948</v>
      </c>
      <c r="E540" s="101" t="s">
        <v>950</v>
      </c>
      <c r="F540" s="96">
        <v>36089</v>
      </c>
      <c r="G540" s="95" t="s">
        <v>1980</v>
      </c>
      <c r="H540" s="95" t="s">
        <v>3308</v>
      </c>
      <c r="K540" s="97">
        <v>2305</v>
      </c>
      <c r="L540" s="99"/>
      <c r="Q540" s="203" t="s">
        <v>14300</v>
      </c>
      <c r="R540" s="26" t="s">
        <v>7834</v>
      </c>
      <c r="S540" s="28" t="e">
        <f t="shared" si="17"/>
        <v>#VALUE!</v>
      </c>
      <c r="U540" s="26"/>
      <c r="W540" s="58"/>
      <c r="X540" s="58"/>
      <c r="Y540" s="63"/>
    </row>
    <row r="541" spans="1:26" ht="15" customHeight="1" x14ac:dyDescent="0.25">
      <c r="A541" s="94">
        <v>541</v>
      </c>
      <c r="B541" s="205"/>
      <c r="C541" s="206" t="s">
        <v>3263</v>
      </c>
      <c r="D541" s="207" t="s">
        <v>1352</v>
      </c>
      <c r="E541" s="101" t="s">
        <v>947</v>
      </c>
      <c r="F541" s="96">
        <v>42695</v>
      </c>
      <c r="G541" s="95" t="s">
        <v>1424</v>
      </c>
      <c r="H541" s="95" t="s">
        <v>2056</v>
      </c>
      <c r="K541" s="97">
        <v>2301</v>
      </c>
      <c r="L541" s="99" t="s">
        <v>15201</v>
      </c>
      <c r="M541" s="104">
        <v>621382</v>
      </c>
      <c r="N541" s="102">
        <v>13</v>
      </c>
      <c r="O541" s="102" t="s">
        <v>18666</v>
      </c>
      <c r="P541" s="13" t="s">
        <v>2845</v>
      </c>
      <c r="Q541" s="19"/>
      <c r="R541" s="26" t="s">
        <v>7834</v>
      </c>
      <c r="S541" s="28" t="e">
        <f t="shared" si="17"/>
        <v>#VALUE!</v>
      </c>
      <c r="U541" s="26"/>
      <c r="W541" s="58"/>
      <c r="X541" s="58"/>
      <c r="Y541" s="63"/>
    </row>
    <row r="542" spans="1:26" ht="15" customHeight="1" x14ac:dyDescent="0.25">
      <c r="A542" s="103">
        <v>542</v>
      </c>
      <c r="B542" s="205">
        <v>4242</v>
      </c>
      <c r="C542" s="206" t="s">
        <v>3264</v>
      </c>
      <c r="D542" s="207" t="s">
        <v>2431</v>
      </c>
      <c r="E542" s="101" t="s">
        <v>1351</v>
      </c>
      <c r="F542" s="96">
        <v>38092</v>
      </c>
      <c r="G542" s="95" t="s">
        <v>132</v>
      </c>
      <c r="H542" s="95" t="s">
        <v>2056</v>
      </c>
      <c r="I542" s="97">
        <v>2002</v>
      </c>
      <c r="J542" s="97" t="s">
        <v>1322</v>
      </c>
      <c r="K542" s="97">
        <v>2321</v>
      </c>
      <c r="L542" s="99"/>
      <c r="Q542" s="203" t="s">
        <v>14300</v>
      </c>
      <c r="R542" s="26" t="s">
        <v>7834</v>
      </c>
      <c r="S542" s="28" t="e">
        <f t="shared" si="17"/>
        <v>#VALUE!</v>
      </c>
      <c r="U542" s="26"/>
      <c r="W542" s="58"/>
      <c r="X542" s="58"/>
      <c r="Y542" s="63"/>
    </row>
    <row r="543" spans="1:26" ht="15" customHeight="1" x14ac:dyDescent="0.25">
      <c r="A543" s="94">
        <v>543</v>
      </c>
      <c r="B543" s="205">
        <v>2264</v>
      </c>
      <c r="C543" s="206" t="s">
        <v>3127</v>
      </c>
      <c r="D543" s="207" t="s">
        <v>124</v>
      </c>
      <c r="E543" s="101" t="s">
        <v>10403</v>
      </c>
      <c r="F543" s="96">
        <v>36024</v>
      </c>
      <c r="G543" s="95" t="s">
        <v>1424</v>
      </c>
      <c r="H543" s="95" t="s">
        <v>2056</v>
      </c>
      <c r="I543" s="97">
        <v>1977</v>
      </c>
      <c r="K543" s="97">
        <v>2316</v>
      </c>
      <c r="L543" s="99" t="s">
        <v>15201</v>
      </c>
      <c r="M543" s="104">
        <v>621385</v>
      </c>
      <c r="N543" s="102">
        <v>13</v>
      </c>
      <c r="O543" s="102" t="s">
        <v>18685</v>
      </c>
      <c r="P543" s="13" t="s">
        <v>12926</v>
      </c>
      <c r="Q543" s="19"/>
      <c r="R543" s="26" t="s">
        <v>7834</v>
      </c>
      <c r="S543" s="28" t="e">
        <f t="shared" si="17"/>
        <v>#VALUE!</v>
      </c>
      <c r="U543" s="26"/>
      <c r="W543" s="58"/>
      <c r="X543" s="58"/>
      <c r="Y543" s="63"/>
    </row>
    <row r="544" spans="1:26" ht="15" customHeight="1" x14ac:dyDescent="0.25">
      <c r="A544" s="94">
        <v>544</v>
      </c>
      <c r="B544" s="205">
        <v>2255</v>
      </c>
      <c r="C544" s="206" t="s">
        <v>458</v>
      </c>
      <c r="D544" s="207" t="s">
        <v>10412</v>
      </c>
      <c r="E544" s="101" t="s">
        <v>10413</v>
      </c>
      <c r="F544" s="96">
        <v>36021</v>
      </c>
      <c r="G544" s="95" t="s">
        <v>3133</v>
      </c>
      <c r="H544" s="95" t="s">
        <v>2056</v>
      </c>
      <c r="I544" s="97">
        <v>1976</v>
      </c>
      <c r="K544" s="97">
        <v>2317</v>
      </c>
      <c r="L544" s="99" t="s">
        <v>15201</v>
      </c>
      <c r="M544" s="104">
        <v>621385</v>
      </c>
      <c r="N544" s="102">
        <v>13</v>
      </c>
      <c r="O544" s="102" t="s">
        <v>18684</v>
      </c>
      <c r="P544" s="13" t="s">
        <v>12966</v>
      </c>
      <c r="Q544" s="19"/>
      <c r="R544" s="26" t="s">
        <v>7834</v>
      </c>
      <c r="S544" s="28" t="e">
        <f t="shared" si="17"/>
        <v>#VALUE!</v>
      </c>
      <c r="U544" s="26"/>
      <c r="W544" s="58"/>
      <c r="X544" s="58"/>
      <c r="Y544" s="63"/>
    </row>
    <row r="545" spans="1:29" ht="15" customHeight="1" x14ac:dyDescent="0.25">
      <c r="A545" s="94">
        <v>545</v>
      </c>
      <c r="B545" s="205">
        <v>2266</v>
      </c>
      <c r="C545" s="206" t="s">
        <v>3127</v>
      </c>
      <c r="D545" s="207" t="s">
        <v>10404</v>
      </c>
      <c r="E545" s="101" t="s">
        <v>2430</v>
      </c>
      <c r="F545" s="96">
        <v>36024</v>
      </c>
      <c r="G545" s="95" t="s">
        <v>1424</v>
      </c>
      <c r="H545" s="95" t="s">
        <v>2056</v>
      </c>
      <c r="I545" s="97">
        <v>1975</v>
      </c>
      <c r="K545" s="97">
        <v>2318</v>
      </c>
      <c r="L545" s="99" t="s">
        <v>15201</v>
      </c>
      <c r="M545" s="104">
        <v>621385</v>
      </c>
      <c r="N545" s="102">
        <v>13</v>
      </c>
      <c r="O545" s="102" t="s">
        <v>18686</v>
      </c>
      <c r="P545" s="13" t="s">
        <v>12966</v>
      </c>
      <c r="Q545" s="19"/>
      <c r="R545" s="26" t="s">
        <v>7834</v>
      </c>
      <c r="S545" s="28" t="e">
        <f t="shared" si="17"/>
        <v>#VALUE!</v>
      </c>
      <c r="U545" s="26"/>
      <c r="W545" s="58"/>
      <c r="X545" s="58"/>
      <c r="Y545" s="63"/>
    </row>
    <row r="546" spans="1:29" ht="15" customHeight="1" x14ac:dyDescent="0.25">
      <c r="A546" s="94">
        <v>546</v>
      </c>
      <c r="B546" s="205">
        <v>2099</v>
      </c>
      <c r="C546" s="206" t="s">
        <v>218</v>
      </c>
      <c r="D546" s="207" t="s">
        <v>125</v>
      </c>
      <c r="E546" s="101" t="s">
        <v>3070</v>
      </c>
      <c r="F546" s="96">
        <v>35991</v>
      </c>
      <c r="G546" s="95" t="s">
        <v>3174</v>
      </c>
      <c r="H546" s="95" t="s">
        <v>1529</v>
      </c>
      <c r="I546" s="97">
        <v>1976</v>
      </c>
      <c r="K546" s="97">
        <v>2319</v>
      </c>
      <c r="L546" s="99" t="s">
        <v>15201</v>
      </c>
      <c r="M546" s="104">
        <v>621388</v>
      </c>
      <c r="N546" s="102">
        <v>13</v>
      </c>
      <c r="O546" s="102" t="s">
        <v>10447</v>
      </c>
      <c r="P546" s="13" t="s">
        <v>12930</v>
      </c>
      <c r="Q546" s="19"/>
      <c r="R546" s="26" t="s">
        <v>7834</v>
      </c>
      <c r="S546" s="28" t="e">
        <f t="shared" si="17"/>
        <v>#VALUE!</v>
      </c>
      <c r="U546" s="26"/>
      <c r="W546" s="58"/>
      <c r="X546" s="58"/>
      <c r="Y546" s="63"/>
    </row>
    <row r="547" spans="1:29" ht="15" customHeight="1" x14ac:dyDescent="0.25">
      <c r="A547" s="94">
        <v>547</v>
      </c>
      <c r="B547" s="205">
        <v>2263</v>
      </c>
      <c r="C547" s="206" t="s">
        <v>3127</v>
      </c>
      <c r="D547" s="207" t="s">
        <v>124</v>
      </c>
      <c r="E547" s="101" t="s">
        <v>3071</v>
      </c>
      <c r="F547" s="96">
        <v>36024</v>
      </c>
      <c r="G547" s="95" t="s">
        <v>1424</v>
      </c>
      <c r="H547" s="95" t="s">
        <v>2056</v>
      </c>
      <c r="I547" s="97">
        <v>1976</v>
      </c>
      <c r="K547" s="97">
        <v>2320</v>
      </c>
      <c r="L547" s="99" t="s">
        <v>15201</v>
      </c>
      <c r="M547" s="104">
        <v>621385</v>
      </c>
      <c r="N547" s="102">
        <v>13</v>
      </c>
      <c r="O547" s="102" t="s">
        <v>9895</v>
      </c>
      <c r="P547" s="13" t="s">
        <v>12967</v>
      </c>
      <c r="Q547" s="19"/>
      <c r="R547" s="26" t="s">
        <v>7834</v>
      </c>
      <c r="S547" s="28" t="e">
        <f t="shared" si="17"/>
        <v>#VALUE!</v>
      </c>
      <c r="U547" s="26"/>
      <c r="W547" s="58"/>
      <c r="X547" s="58"/>
      <c r="Y547" s="63"/>
    </row>
    <row r="548" spans="1:29" s="431" customFormat="1" ht="15" customHeight="1" x14ac:dyDescent="0.25">
      <c r="A548" s="412">
        <v>548</v>
      </c>
      <c r="B548" s="413">
        <v>5143</v>
      </c>
      <c r="C548" s="414" t="s">
        <v>803</v>
      </c>
      <c r="D548" s="415" t="s">
        <v>1575</v>
      </c>
      <c r="E548" s="416" t="s">
        <v>12835</v>
      </c>
      <c r="F548" s="417">
        <v>39507</v>
      </c>
      <c r="G548" s="418" t="s">
        <v>1882</v>
      </c>
      <c r="H548" s="418" t="s">
        <v>2056</v>
      </c>
      <c r="I548" s="419">
        <v>2000</v>
      </c>
      <c r="J548" s="419" t="s">
        <v>1322</v>
      </c>
      <c r="K548" s="419">
        <v>3246</v>
      </c>
      <c r="L548" s="421" t="s">
        <v>16799</v>
      </c>
      <c r="M548" s="422" t="s">
        <v>6334</v>
      </c>
      <c r="N548" s="422">
        <v>5</v>
      </c>
      <c r="O548" s="422" t="s">
        <v>7438</v>
      </c>
      <c r="P548" s="423" t="s">
        <v>15224</v>
      </c>
      <c r="Q548" s="424"/>
      <c r="R548" s="447" t="s">
        <v>7834</v>
      </c>
      <c r="S548" s="425" t="e">
        <f t="shared" si="17"/>
        <v>#VALUE!</v>
      </c>
      <c r="T548" s="426"/>
      <c r="U548" s="426"/>
      <c r="V548" s="427"/>
      <c r="W548" s="428"/>
      <c r="X548" s="429"/>
      <c r="Y548" s="429"/>
      <c r="Z548" s="430"/>
      <c r="AA548" s="429"/>
      <c r="AB548" s="428"/>
      <c r="AC548" s="9"/>
    </row>
    <row r="549" spans="1:29" ht="15" customHeight="1" x14ac:dyDescent="0.25">
      <c r="A549" s="94">
        <v>549</v>
      </c>
      <c r="B549" s="205">
        <v>4078</v>
      </c>
      <c r="C549" s="206" t="s">
        <v>3750</v>
      </c>
      <c r="D549" s="207" t="s">
        <v>1331</v>
      </c>
      <c r="E549" s="101" t="s">
        <v>11008</v>
      </c>
      <c r="F549" s="96">
        <v>37508</v>
      </c>
      <c r="G549" s="95" t="s">
        <v>132</v>
      </c>
      <c r="H549" s="95" t="s">
        <v>2056</v>
      </c>
      <c r="I549" s="97">
        <v>2002</v>
      </c>
      <c r="J549" s="98" t="s">
        <v>596</v>
      </c>
      <c r="K549" s="97">
        <v>629</v>
      </c>
      <c r="L549" s="99" t="s">
        <v>15201</v>
      </c>
      <c r="M549" s="102" t="s">
        <v>10948</v>
      </c>
      <c r="N549" s="102">
        <v>12</v>
      </c>
      <c r="O549" s="102" t="s">
        <v>11013</v>
      </c>
      <c r="P549" s="13" t="s">
        <v>12902</v>
      </c>
      <c r="Q549" s="19"/>
      <c r="R549" s="26" t="s">
        <v>7834</v>
      </c>
      <c r="S549" s="28" t="e">
        <f t="shared" si="17"/>
        <v>#VALUE!</v>
      </c>
      <c r="U549" s="139"/>
      <c r="W549" s="58"/>
      <c r="Y549" s="63"/>
    </row>
    <row r="550" spans="1:29" ht="15" customHeight="1" x14ac:dyDescent="0.25">
      <c r="A550" s="94">
        <v>550</v>
      </c>
      <c r="B550" s="205">
        <v>2037</v>
      </c>
      <c r="C550" s="206" t="s">
        <v>219</v>
      </c>
      <c r="D550" s="207" t="s">
        <v>2992</v>
      </c>
      <c r="E550" s="101" t="s">
        <v>309</v>
      </c>
      <c r="F550" s="96">
        <v>35983</v>
      </c>
      <c r="G550" s="95" t="s">
        <v>728</v>
      </c>
      <c r="H550" s="95" t="s">
        <v>1529</v>
      </c>
      <c r="I550" s="97">
        <v>1976</v>
      </c>
      <c r="K550" s="97">
        <v>1903</v>
      </c>
      <c r="L550" s="99" t="s">
        <v>15201</v>
      </c>
      <c r="M550" s="102" t="s">
        <v>6565</v>
      </c>
      <c r="N550" s="10">
        <v>11</v>
      </c>
      <c r="O550" s="102" t="s">
        <v>17006</v>
      </c>
      <c r="P550" s="13" t="s">
        <v>17007</v>
      </c>
      <c r="Q550" s="19"/>
      <c r="R550" s="26" t="s">
        <v>7834</v>
      </c>
      <c r="S550" s="28" t="e">
        <f t="shared" si="17"/>
        <v>#VALUE!</v>
      </c>
      <c r="U550" s="26"/>
      <c r="W550" s="58"/>
      <c r="X550" s="58"/>
      <c r="Y550" s="63"/>
    </row>
    <row r="551" spans="1:29" ht="15" customHeight="1" x14ac:dyDescent="0.25">
      <c r="A551" s="94">
        <v>551</v>
      </c>
      <c r="B551" s="205">
        <v>4751</v>
      </c>
      <c r="C551" s="206" t="s">
        <v>3267</v>
      </c>
      <c r="D551" s="207" t="s">
        <v>3267</v>
      </c>
      <c r="E551" s="101" t="s">
        <v>308</v>
      </c>
      <c r="F551" s="96">
        <v>39014</v>
      </c>
      <c r="G551" s="95" t="s">
        <v>3267</v>
      </c>
      <c r="H551" s="95" t="s">
        <v>2056</v>
      </c>
      <c r="I551" s="97">
        <v>1995</v>
      </c>
      <c r="J551" s="98" t="s">
        <v>596</v>
      </c>
      <c r="K551" s="97">
        <v>1898</v>
      </c>
      <c r="L551" s="99" t="s">
        <v>15201</v>
      </c>
      <c r="M551" s="102" t="s">
        <v>12278</v>
      </c>
      <c r="N551" s="102">
        <v>11</v>
      </c>
      <c r="O551" s="102" t="s">
        <v>17072</v>
      </c>
      <c r="P551" s="13" t="s">
        <v>12879</v>
      </c>
      <c r="Q551" s="19"/>
      <c r="R551" s="26" t="s">
        <v>7834</v>
      </c>
      <c r="S551" s="28" t="e">
        <f t="shared" si="17"/>
        <v>#VALUE!</v>
      </c>
      <c r="U551" s="26"/>
      <c r="W551" s="58"/>
      <c r="X551" s="58"/>
      <c r="Y551" s="63"/>
    </row>
    <row r="552" spans="1:29" ht="15" customHeight="1" x14ac:dyDescent="0.25">
      <c r="A552" s="94">
        <v>552</v>
      </c>
      <c r="B552" s="205">
        <v>3189</v>
      </c>
      <c r="C552" s="206" t="s">
        <v>3147</v>
      </c>
      <c r="D552" s="207" t="s">
        <v>755</v>
      </c>
      <c r="E552" s="101" t="s">
        <v>244</v>
      </c>
      <c r="F552" s="96">
        <v>36411</v>
      </c>
      <c r="G552" s="95" t="s">
        <v>756</v>
      </c>
      <c r="H552" s="95" t="s">
        <v>757</v>
      </c>
      <c r="I552" s="97">
        <v>1999</v>
      </c>
      <c r="J552" s="98" t="s">
        <v>596</v>
      </c>
      <c r="K552" s="97">
        <v>1905</v>
      </c>
      <c r="L552" s="99" t="s">
        <v>15201</v>
      </c>
      <c r="M552" s="10" t="s">
        <v>10948</v>
      </c>
      <c r="N552" s="102">
        <v>12</v>
      </c>
      <c r="O552" s="102" t="s">
        <v>6731</v>
      </c>
      <c r="P552" s="13" t="s">
        <v>711</v>
      </c>
      <c r="Q552" s="19"/>
      <c r="R552" s="26" t="s">
        <v>7834</v>
      </c>
      <c r="S552" s="28" t="e">
        <f t="shared" si="17"/>
        <v>#VALUE!</v>
      </c>
      <c r="U552" s="26"/>
      <c r="W552" s="58"/>
      <c r="X552" s="58"/>
      <c r="Y552" s="63"/>
    </row>
    <row r="553" spans="1:29" ht="15" customHeight="1" x14ac:dyDescent="0.25">
      <c r="A553" s="94">
        <v>553</v>
      </c>
      <c r="B553" s="205">
        <v>1871</v>
      </c>
      <c r="C553" s="206" t="s">
        <v>220</v>
      </c>
      <c r="D553" s="207" t="s">
        <v>3960</v>
      </c>
      <c r="E553" s="101" t="s">
        <v>9738</v>
      </c>
      <c r="F553" s="96">
        <v>35622</v>
      </c>
      <c r="G553" s="95" t="s">
        <v>2070</v>
      </c>
      <c r="H553" s="95" t="s">
        <v>2056</v>
      </c>
      <c r="I553" s="97">
        <v>1979</v>
      </c>
      <c r="J553" s="97" t="s">
        <v>1322</v>
      </c>
      <c r="K553" s="97">
        <v>1917</v>
      </c>
      <c r="L553" s="99" t="s">
        <v>15201</v>
      </c>
      <c r="M553" s="102" t="s">
        <v>6565</v>
      </c>
      <c r="N553" s="10">
        <v>11</v>
      </c>
      <c r="O553" s="102" t="s">
        <v>17035</v>
      </c>
      <c r="P553" s="13" t="s">
        <v>17036</v>
      </c>
      <c r="Q553" s="19"/>
      <c r="R553" s="26" t="s">
        <v>7834</v>
      </c>
      <c r="S553" s="28" t="e">
        <f t="shared" si="17"/>
        <v>#VALUE!</v>
      </c>
      <c r="U553" s="26"/>
      <c r="W553" s="58"/>
      <c r="X553" s="58"/>
      <c r="Y553" s="63"/>
    </row>
    <row r="554" spans="1:29" ht="15" customHeight="1" x14ac:dyDescent="0.25">
      <c r="A554" s="94">
        <v>554</v>
      </c>
      <c r="B554" s="205">
        <v>2230</v>
      </c>
      <c r="C554" s="206" t="s">
        <v>221</v>
      </c>
      <c r="D554" s="207" t="s">
        <v>954</v>
      </c>
      <c r="E554" s="101" t="s">
        <v>955</v>
      </c>
      <c r="F554" s="96">
        <v>36019</v>
      </c>
      <c r="G554" s="95" t="s">
        <v>3682</v>
      </c>
      <c r="H554" s="95" t="s">
        <v>2056</v>
      </c>
      <c r="I554" s="97">
        <v>1977</v>
      </c>
      <c r="J554" s="97" t="s">
        <v>1322</v>
      </c>
      <c r="K554" s="97">
        <v>6313</v>
      </c>
      <c r="L554" s="99" t="s">
        <v>15201</v>
      </c>
      <c r="M554" s="102" t="s">
        <v>6565</v>
      </c>
      <c r="N554" s="10">
        <v>11</v>
      </c>
      <c r="O554" s="102" t="s">
        <v>17045</v>
      </c>
      <c r="P554" s="13" t="s">
        <v>12875</v>
      </c>
      <c r="Q554" s="19"/>
      <c r="R554" s="27" t="s">
        <v>7834</v>
      </c>
      <c r="S554" s="28" t="e">
        <f t="shared" si="17"/>
        <v>#VALUE!</v>
      </c>
      <c r="U554" s="309"/>
      <c r="W554" s="58"/>
      <c r="X554" s="58"/>
      <c r="Y554" s="63"/>
      <c r="Z554" s="73"/>
    </row>
    <row r="555" spans="1:29" ht="15" customHeight="1" x14ac:dyDescent="0.25">
      <c r="A555" s="94">
        <v>555</v>
      </c>
      <c r="B555" s="205">
        <v>2220</v>
      </c>
      <c r="C555" s="206" t="s">
        <v>222</v>
      </c>
      <c r="D555" s="207" t="s">
        <v>953</v>
      </c>
      <c r="E555" s="101" t="s">
        <v>6911</v>
      </c>
      <c r="F555" s="96">
        <v>36019</v>
      </c>
      <c r="G555" s="95" t="s">
        <v>3591</v>
      </c>
      <c r="H555" s="95" t="s">
        <v>1529</v>
      </c>
      <c r="I555" s="97">
        <v>1964</v>
      </c>
      <c r="J555" s="97" t="s">
        <v>1322</v>
      </c>
      <c r="K555" s="97">
        <v>1949</v>
      </c>
      <c r="L555" s="99" t="s">
        <v>15201</v>
      </c>
      <c r="M555" s="102" t="s">
        <v>11280</v>
      </c>
      <c r="O555" s="102" t="s">
        <v>17111</v>
      </c>
      <c r="P555" s="13" t="s">
        <v>12881</v>
      </c>
      <c r="Q555" s="19"/>
      <c r="R555" s="26" t="s">
        <v>7834</v>
      </c>
      <c r="S555" s="28" t="e">
        <f t="shared" si="17"/>
        <v>#VALUE!</v>
      </c>
      <c r="U555" s="26"/>
      <c r="W555" s="58"/>
      <c r="X555" s="58"/>
      <c r="Y555" s="63"/>
    </row>
    <row r="556" spans="1:29" ht="15" customHeight="1" x14ac:dyDescent="0.25">
      <c r="A556" s="94">
        <v>556</v>
      </c>
      <c r="B556" s="205"/>
      <c r="C556" s="206" t="s">
        <v>222</v>
      </c>
      <c r="D556" s="207" t="s">
        <v>953</v>
      </c>
      <c r="E556" s="101" t="s">
        <v>6912</v>
      </c>
      <c r="F556" s="96">
        <v>42675</v>
      </c>
      <c r="G556" s="95" t="s">
        <v>3591</v>
      </c>
      <c r="H556" s="95" t="s">
        <v>1529</v>
      </c>
      <c r="I556" s="97">
        <v>1964</v>
      </c>
      <c r="J556" s="97" t="s">
        <v>1322</v>
      </c>
      <c r="K556" s="97">
        <v>1948</v>
      </c>
      <c r="L556" s="99" t="s">
        <v>15201</v>
      </c>
      <c r="M556" s="102" t="s">
        <v>11280</v>
      </c>
      <c r="O556" s="102" t="s">
        <v>17111</v>
      </c>
      <c r="P556" s="13" t="s">
        <v>12881</v>
      </c>
      <c r="Q556" s="19"/>
      <c r="R556" s="26" t="s">
        <v>7834</v>
      </c>
      <c r="S556" s="28" t="e">
        <f t="shared" si="17"/>
        <v>#VALUE!</v>
      </c>
      <c r="U556" s="26"/>
      <c r="W556" s="58"/>
      <c r="X556" s="58"/>
      <c r="Y556" s="63"/>
    </row>
    <row r="557" spans="1:29" ht="15" customHeight="1" x14ac:dyDescent="0.25">
      <c r="A557" s="94">
        <v>557</v>
      </c>
      <c r="B557" s="205">
        <v>1933</v>
      </c>
      <c r="C557" s="206" t="s">
        <v>223</v>
      </c>
      <c r="D557" s="207" t="s">
        <v>952</v>
      </c>
      <c r="E557" s="101" t="s">
        <v>1258</v>
      </c>
      <c r="F557" s="96">
        <v>35625</v>
      </c>
      <c r="G557" s="95" t="s">
        <v>1259</v>
      </c>
      <c r="H557" s="95" t="s">
        <v>1521</v>
      </c>
      <c r="I557" s="97">
        <v>1969</v>
      </c>
      <c r="J557" s="97" t="s">
        <v>1322</v>
      </c>
      <c r="K557" s="97">
        <v>2344</v>
      </c>
      <c r="L557" s="99" t="s">
        <v>15201</v>
      </c>
      <c r="M557" s="102" t="s">
        <v>10948</v>
      </c>
      <c r="N557" s="102">
        <v>12</v>
      </c>
      <c r="O557" s="102" t="s">
        <v>17085</v>
      </c>
      <c r="P557" s="13" t="s">
        <v>17086</v>
      </c>
      <c r="Q557" s="19"/>
      <c r="R557" s="26" t="s">
        <v>7834</v>
      </c>
      <c r="S557" s="28" t="e">
        <f t="shared" si="17"/>
        <v>#VALUE!</v>
      </c>
      <c r="U557" s="26"/>
      <c r="W557" s="58"/>
      <c r="X557" s="58"/>
      <c r="Y557" s="63"/>
    </row>
    <row r="558" spans="1:29" ht="15" customHeight="1" x14ac:dyDescent="0.25">
      <c r="A558" s="103">
        <v>558</v>
      </c>
      <c r="B558" s="205">
        <v>4162</v>
      </c>
      <c r="C558" s="206" t="s">
        <v>1026</v>
      </c>
      <c r="D558" s="207" t="s">
        <v>310</v>
      </c>
      <c r="E558" s="101" t="s">
        <v>485</v>
      </c>
      <c r="F558" s="96">
        <v>37713</v>
      </c>
      <c r="G558" s="95"/>
      <c r="H558" s="95" t="s">
        <v>2056</v>
      </c>
      <c r="I558" s="97">
        <v>1971</v>
      </c>
      <c r="J558" s="98" t="s">
        <v>596</v>
      </c>
      <c r="K558" s="97">
        <v>1965</v>
      </c>
      <c r="L558" s="99"/>
      <c r="Q558" s="203" t="s">
        <v>14300</v>
      </c>
      <c r="R558" s="26" t="s">
        <v>7834</v>
      </c>
      <c r="S558" s="28" t="e">
        <f t="shared" si="17"/>
        <v>#VALUE!</v>
      </c>
      <c r="U558" s="26"/>
      <c r="W558" s="58"/>
      <c r="X558" s="58"/>
      <c r="Y558" s="63"/>
    </row>
    <row r="559" spans="1:29" ht="15" customHeight="1" x14ac:dyDescent="0.25">
      <c r="A559" s="103">
        <v>559</v>
      </c>
      <c r="B559" s="205">
        <v>4165</v>
      </c>
      <c r="C559" s="206" t="s">
        <v>1026</v>
      </c>
      <c r="D559" s="207" t="s">
        <v>310</v>
      </c>
      <c r="E559" s="101" t="s">
        <v>486</v>
      </c>
      <c r="F559" s="96">
        <v>37713</v>
      </c>
      <c r="G559" s="95"/>
      <c r="H559" s="95" t="s">
        <v>2056</v>
      </c>
      <c r="I559" s="97">
        <v>1971</v>
      </c>
      <c r="J559" s="98" t="s">
        <v>596</v>
      </c>
      <c r="K559" s="97">
        <v>1958</v>
      </c>
      <c r="L559" s="99"/>
      <c r="Q559" s="203" t="s">
        <v>14300</v>
      </c>
      <c r="R559" s="26" t="s">
        <v>7834</v>
      </c>
      <c r="S559" s="28" t="e">
        <f t="shared" si="17"/>
        <v>#VALUE!</v>
      </c>
      <c r="U559" s="26"/>
      <c r="W559" s="58"/>
      <c r="X559" s="58"/>
      <c r="Y559" s="63"/>
    </row>
    <row r="560" spans="1:29" ht="15" customHeight="1" x14ac:dyDescent="0.25">
      <c r="A560" s="94">
        <v>560</v>
      </c>
      <c r="B560" s="205"/>
      <c r="C560" s="206" t="s">
        <v>1846</v>
      </c>
      <c r="D560" s="207" t="s">
        <v>1846</v>
      </c>
      <c r="E560" s="101" t="s">
        <v>18526</v>
      </c>
      <c r="F560" s="96">
        <v>45056</v>
      </c>
      <c r="G560" s="95" t="s">
        <v>18518</v>
      </c>
      <c r="H560" s="95" t="s">
        <v>3748</v>
      </c>
      <c r="I560" s="97">
        <v>1996</v>
      </c>
      <c r="J560" s="98" t="s">
        <v>596</v>
      </c>
      <c r="L560" s="99" t="s">
        <v>3606</v>
      </c>
      <c r="M560" s="104">
        <v>658562</v>
      </c>
      <c r="N560" s="102">
        <v>7</v>
      </c>
      <c r="O560" s="102" t="s">
        <v>18527</v>
      </c>
      <c r="P560" s="13" t="s">
        <v>15754</v>
      </c>
      <c r="Q560" s="19"/>
      <c r="R560" s="26" t="s">
        <v>7834</v>
      </c>
      <c r="S560" s="28" t="e">
        <f t="shared" si="17"/>
        <v>#VALUE!</v>
      </c>
      <c r="U560" s="26"/>
      <c r="W560" s="58"/>
      <c r="X560" s="58"/>
      <c r="Y560" s="63"/>
    </row>
    <row r="561" spans="1:26" ht="15" customHeight="1" x14ac:dyDescent="0.25">
      <c r="A561" s="94">
        <v>561</v>
      </c>
      <c r="B561" s="205"/>
      <c r="C561" s="206" t="s">
        <v>18528</v>
      </c>
      <c r="D561" s="207" t="s">
        <v>18529</v>
      </c>
      <c r="E561" s="101" t="s">
        <v>18530</v>
      </c>
      <c r="F561" s="96">
        <v>45056</v>
      </c>
      <c r="G561" s="95"/>
      <c r="H561" s="95"/>
      <c r="J561" s="98" t="s">
        <v>596</v>
      </c>
      <c r="L561" s="99" t="s">
        <v>4779</v>
      </c>
      <c r="M561" s="102">
        <v>200</v>
      </c>
      <c r="N561" s="102">
        <v>1</v>
      </c>
      <c r="O561" s="102" t="s">
        <v>18531</v>
      </c>
      <c r="P561" s="13" t="s">
        <v>18532</v>
      </c>
      <c r="Q561" s="19"/>
      <c r="R561" s="26" t="s">
        <v>7834</v>
      </c>
      <c r="S561" s="28" t="e">
        <f t="shared" si="17"/>
        <v>#VALUE!</v>
      </c>
      <c r="U561" s="26"/>
      <c r="W561" s="58"/>
      <c r="X561" s="58"/>
      <c r="Y561" s="63"/>
    </row>
    <row r="562" spans="1:26" ht="15" customHeight="1" x14ac:dyDescent="0.25">
      <c r="A562" s="94">
        <v>562</v>
      </c>
      <c r="B562" s="205"/>
      <c r="C562" s="206" t="s">
        <v>18533</v>
      </c>
      <c r="D562" s="207" t="s">
        <v>18534</v>
      </c>
      <c r="E562" s="101" t="s">
        <v>18535</v>
      </c>
      <c r="F562" s="96">
        <v>45056</v>
      </c>
      <c r="G562" s="95" t="s">
        <v>2301</v>
      </c>
      <c r="H562" s="95" t="s">
        <v>2056</v>
      </c>
      <c r="I562" s="97">
        <v>2000</v>
      </c>
      <c r="J562" s="98" t="s">
        <v>596</v>
      </c>
      <c r="L562" s="99" t="s">
        <v>8878</v>
      </c>
      <c r="M562" s="102" t="s">
        <v>5507</v>
      </c>
      <c r="N562" s="102">
        <v>25</v>
      </c>
      <c r="O562" s="102" t="s">
        <v>18536</v>
      </c>
      <c r="P562" s="13" t="s">
        <v>8878</v>
      </c>
      <c r="Q562" s="19"/>
      <c r="R562" s="26" t="s">
        <v>7834</v>
      </c>
      <c r="S562" s="28" t="e">
        <f t="shared" si="17"/>
        <v>#VALUE!</v>
      </c>
      <c r="U562" s="26"/>
      <c r="W562" s="58"/>
      <c r="X562" s="58"/>
      <c r="Y562" s="63"/>
    </row>
    <row r="563" spans="1:26" ht="15" customHeight="1" x14ac:dyDescent="0.25">
      <c r="A563" s="103">
        <v>563</v>
      </c>
      <c r="B563" s="205">
        <v>4164</v>
      </c>
      <c r="C563" s="206" t="s">
        <v>1026</v>
      </c>
      <c r="D563" s="207" t="s">
        <v>310</v>
      </c>
      <c r="E563" s="101" t="s">
        <v>489</v>
      </c>
      <c r="F563" s="96">
        <v>37713</v>
      </c>
      <c r="G563" s="95"/>
      <c r="H563" s="95" t="s">
        <v>2056</v>
      </c>
      <c r="I563" s="97">
        <v>1971</v>
      </c>
      <c r="J563" s="98" t="s">
        <v>596</v>
      </c>
      <c r="K563" s="97">
        <v>1956</v>
      </c>
      <c r="L563" s="99"/>
      <c r="Q563" s="203" t="s">
        <v>14300</v>
      </c>
      <c r="R563" s="26" t="s">
        <v>7834</v>
      </c>
      <c r="S563" s="28" t="e">
        <f t="shared" si="17"/>
        <v>#VALUE!</v>
      </c>
      <c r="U563" s="26"/>
      <c r="W563" s="58"/>
      <c r="X563" s="58"/>
      <c r="Y563" s="63"/>
    </row>
    <row r="564" spans="1:26" ht="15" customHeight="1" x14ac:dyDescent="0.25">
      <c r="A564" s="103">
        <v>564</v>
      </c>
      <c r="B564" s="205">
        <v>4163</v>
      </c>
      <c r="C564" s="206" t="s">
        <v>1026</v>
      </c>
      <c r="D564" s="207" t="s">
        <v>310</v>
      </c>
      <c r="E564" s="101" t="s">
        <v>488</v>
      </c>
      <c r="F564" s="96">
        <v>37713</v>
      </c>
      <c r="G564" s="95"/>
      <c r="H564" s="95" t="s">
        <v>2056</v>
      </c>
      <c r="I564" s="97">
        <v>1971</v>
      </c>
      <c r="J564" s="98" t="s">
        <v>596</v>
      </c>
      <c r="K564" s="97">
        <v>1955</v>
      </c>
      <c r="L564" s="99"/>
      <c r="Q564" s="203" t="s">
        <v>14300</v>
      </c>
      <c r="R564" s="26" t="s">
        <v>7834</v>
      </c>
      <c r="S564" s="28" t="e">
        <f t="shared" si="17"/>
        <v>#VALUE!</v>
      </c>
      <c r="U564" s="26"/>
      <c r="W564" s="58"/>
      <c r="X564" s="58"/>
      <c r="Y564" s="63"/>
    </row>
    <row r="565" spans="1:26" ht="15" customHeight="1" x14ac:dyDescent="0.25">
      <c r="A565" s="94">
        <v>565</v>
      </c>
      <c r="B565" s="205"/>
      <c r="C565" s="206" t="s">
        <v>18537</v>
      </c>
      <c r="D565" s="207" t="s">
        <v>18538</v>
      </c>
      <c r="E565" s="101" t="s">
        <v>18539</v>
      </c>
      <c r="F565" s="96">
        <v>45056</v>
      </c>
      <c r="G565" s="95" t="s">
        <v>1710</v>
      </c>
      <c r="H565" s="95" t="s">
        <v>2056</v>
      </c>
      <c r="I565" s="97">
        <v>1993</v>
      </c>
      <c r="J565" s="98" t="s">
        <v>596</v>
      </c>
      <c r="L565" s="99" t="s">
        <v>8878</v>
      </c>
      <c r="M565" s="102" t="s">
        <v>5507</v>
      </c>
      <c r="N565" s="102">
        <v>25</v>
      </c>
      <c r="O565" s="102" t="s">
        <v>18540</v>
      </c>
      <c r="P565" s="13" t="s">
        <v>8878</v>
      </c>
      <c r="Q565" s="19"/>
      <c r="R565" s="26" t="s">
        <v>7834</v>
      </c>
      <c r="S565" s="28" t="e">
        <f t="shared" si="17"/>
        <v>#VALUE!</v>
      </c>
      <c r="U565" s="26"/>
      <c r="W565" s="58"/>
      <c r="X565" s="58"/>
      <c r="Y565" s="63"/>
    </row>
    <row r="566" spans="1:26" ht="15" customHeight="1" x14ac:dyDescent="0.25">
      <c r="A566" s="94">
        <v>566</v>
      </c>
      <c r="B566" s="205"/>
      <c r="C566" s="206" t="s">
        <v>5123</v>
      </c>
      <c r="D566" s="207" t="s">
        <v>5123</v>
      </c>
      <c r="E566" s="101" t="s">
        <v>18541</v>
      </c>
      <c r="F566" s="96">
        <v>45056</v>
      </c>
      <c r="G566" s="95" t="s">
        <v>18542</v>
      </c>
      <c r="H566" s="95" t="s">
        <v>2056</v>
      </c>
      <c r="J566" s="98" t="s">
        <v>596</v>
      </c>
      <c r="L566" s="99" t="s">
        <v>1038</v>
      </c>
      <c r="M566" s="102" t="s">
        <v>13480</v>
      </c>
      <c r="N566" s="102">
        <v>1</v>
      </c>
      <c r="O566" s="102" t="s">
        <v>18543</v>
      </c>
      <c r="P566" s="13" t="s">
        <v>18544</v>
      </c>
      <c r="Q566" s="19"/>
      <c r="R566" s="26" t="s">
        <v>7834</v>
      </c>
      <c r="S566" s="28" t="e">
        <f t="shared" si="17"/>
        <v>#VALUE!</v>
      </c>
      <c r="U566" s="26"/>
      <c r="W566" s="58"/>
      <c r="X566" s="58"/>
      <c r="Y566" s="63"/>
    </row>
    <row r="567" spans="1:26" ht="15" customHeight="1" x14ac:dyDescent="0.25">
      <c r="A567" s="94">
        <v>567</v>
      </c>
      <c r="B567" s="205"/>
      <c r="C567" s="206" t="s">
        <v>4802</v>
      </c>
      <c r="D567" s="207" t="s">
        <v>7144</v>
      </c>
      <c r="E567" s="101" t="s">
        <v>18545</v>
      </c>
      <c r="F567" s="96">
        <v>45056</v>
      </c>
      <c r="G567" s="95" t="s">
        <v>3338</v>
      </c>
      <c r="H567" s="95" t="s">
        <v>1529</v>
      </c>
      <c r="I567" s="97">
        <v>2007</v>
      </c>
      <c r="J567" s="98" t="s">
        <v>596</v>
      </c>
      <c r="L567" s="99" t="s">
        <v>1038</v>
      </c>
      <c r="M567" s="102" t="s">
        <v>13480</v>
      </c>
      <c r="N567" s="102">
        <v>1</v>
      </c>
      <c r="O567" s="102" t="s">
        <v>18547</v>
      </c>
      <c r="P567" s="13" t="s">
        <v>18546</v>
      </c>
      <c r="Q567" s="19"/>
      <c r="R567" s="26" t="s">
        <v>7834</v>
      </c>
      <c r="S567" s="28" t="e">
        <f t="shared" si="17"/>
        <v>#VALUE!</v>
      </c>
      <c r="U567" s="26"/>
      <c r="W567" s="58"/>
      <c r="X567" s="58"/>
      <c r="Y567" s="63"/>
    </row>
    <row r="568" spans="1:26" ht="15" customHeight="1" x14ac:dyDescent="0.25">
      <c r="A568" s="94">
        <v>568</v>
      </c>
      <c r="B568" s="205"/>
      <c r="C568" s="206" t="s">
        <v>18549</v>
      </c>
      <c r="D568" s="207" t="s">
        <v>18550</v>
      </c>
      <c r="E568" s="101" t="s">
        <v>18548</v>
      </c>
      <c r="F568" s="96">
        <v>45056</v>
      </c>
      <c r="G568" s="95" t="s">
        <v>18551</v>
      </c>
      <c r="H568" s="95" t="s">
        <v>2056</v>
      </c>
      <c r="J568" s="98" t="s">
        <v>596</v>
      </c>
      <c r="L568" s="99" t="s">
        <v>5170</v>
      </c>
      <c r="M568" s="102" t="s">
        <v>5499</v>
      </c>
      <c r="N568" s="102">
        <v>30</v>
      </c>
      <c r="O568" s="102" t="s">
        <v>18552</v>
      </c>
      <c r="P568" s="13" t="s">
        <v>14371</v>
      </c>
      <c r="Q568" s="19"/>
      <c r="R568" s="26" t="s">
        <v>7834</v>
      </c>
      <c r="S568" s="28" t="e">
        <f t="shared" si="17"/>
        <v>#VALUE!</v>
      </c>
      <c r="U568" s="26"/>
      <c r="W568" s="58"/>
      <c r="X568" s="58"/>
      <c r="Y568" s="63"/>
    </row>
    <row r="569" spans="1:26" ht="15" customHeight="1" x14ac:dyDescent="0.25">
      <c r="A569" s="94">
        <v>569</v>
      </c>
      <c r="B569" s="205"/>
      <c r="C569" s="206" t="s">
        <v>18556</v>
      </c>
      <c r="D569" s="207" t="s">
        <v>18557</v>
      </c>
      <c r="E569" s="101" t="s">
        <v>18553</v>
      </c>
      <c r="F569" s="96">
        <v>45056</v>
      </c>
      <c r="G569" s="95" t="s">
        <v>3280</v>
      </c>
      <c r="H569" s="95" t="s">
        <v>1529</v>
      </c>
      <c r="J569" s="98" t="s">
        <v>596</v>
      </c>
      <c r="L569" s="99" t="s">
        <v>14869</v>
      </c>
      <c r="M569" s="102" t="s">
        <v>18554</v>
      </c>
      <c r="N569" s="102">
        <v>4</v>
      </c>
      <c r="O569" s="102" t="s">
        <v>18558</v>
      </c>
      <c r="P569" s="13" t="s">
        <v>18555</v>
      </c>
      <c r="Q569" s="19"/>
      <c r="R569" s="27" t="s">
        <v>7834</v>
      </c>
      <c r="S569" s="28" t="e">
        <f t="shared" si="17"/>
        <v>#VALUE!</v>
      </c>
      <c r="U569" s="406"/>
      <c r="W569" s="58"/>
      <c r="X569" s="58"/>
      <c r="Y569" s="63"/>
      <c r="Z569" s="73"/>
    </row>
    <row r="570" spans="1:26" ht="15" customHeight="1" x14ac:dyDescent="0.25">
      <c r="A570" s="103">
        <v>570</v>
      </c>
      <c r="B570" s="205">
        <v>4168</v>
      </c>
      <c r="C570" s="206" t="s">
        <v>1026</v>
      </c>
      <c r="D570" s="207" t="s">
        <v>310</v>
      </c>
      <c r="E570" s="101" t="s">
        <v>312</v>
      </c>
      <c r="F570" s="96">
        <v>37713</v>
      </c>
      <c r="G570" s="95"/>
      <c r="H570" s="95" t="s">
        <v>2056</v>
      </c>
      <c r="I570" s="97">
        <v>1971</v>
      </c>
      <c r="J570" s="98" t="s">
        <v>596</v>
      </c>
      <c r="K570" s="97">
        <v>1967</v>
      </c>
      <c r="L570" s="99"/>
      <c r="Q570" s="203" t="s">
        <v>14300</v>
      </c>
      <c r="R570" s="26" t="s">
        <v>7834</v>
      </c>
      <c r="S570" s="28" t="e">
        <f t="shared" si="17"/>
        <v>#VALUE!</v>
      </c>
      <c r="U570" s="26"/>
      <c r="W570" s="58"/>
      <c r="X570" s="58"/>
      <c r="Y570" s="63"/>
    </row>
    <row r="571" spans="1:26" ht="15" customHeight="1" x14ac:dyDescent="0.25">
      <c r="A571" s="94">
        <v>571</v>
      </c>
      <c r="B571" s="205"/>
      <c r="C571" s="206" t="s">
        <v>4398</v>
      </c>
      <c r="D571" s="207" t="s">
        <v>12618</v>
      </c>
      <c r="E571" s="101" t="s">
        <v>18562</v>
      </c>
      <c r="F571" s="96">
        <v>45056</v>
      </c>
      <c r="G571" s="95" t="s">
        <v>18459</v>
      </c>
      <c r="H571" s="95" t="s">
        <v>4846</v>
      </c>
      <c r="I571" s="97">
        <v>2012</v>
      </c>
      <c r="J571" s="98" t="s">
        <v>596</v>
      </c>
      <c r="L571" s="99" t="s">
        <v>16908</v>
      </c>
      <c r="M571" s="102" t="s">
        <v>5499</v>
      </c>
      <c r="N571" s="102">
        <v>27</v>
      </c>
      <c r="O571" s="102" t="s">
        <v>18563</v>
      </c>
      <c r="P571" s="13" t="s">
        <v>14336</v>
      </c>
      <c r="Q571" s="19"/>
      <c r="R571" s="27" t="s">
        <v>7834</v>
      </c>
      <c r="S571" s="28" t="e">
        <f t="shared" si="17"/>
        <v>#VALUE!</v>
      </c>
      <c r="U571" s="337"/>
      <c r="W571" s="58"/>
      <c r="X571" s="58"/>
      <c r="Y571" s="63"/>
    </row>
    <row r="572" spans="1:26" ht="15" customHeight="1" x14ac:dyDescent="0.25">
      <c r="A572" s="103">
        <v>572</v>
      </c>
      <c r="B572" s="205">
        <v>4169</v>
      </c>
      <c r="C572" s="206" t="s">
        <v>1026</v>
      </c>
      <c r="D572" s="207" t="s">
        <v>310</v>
      </c>
      <c r="E572" s="101" t="s">
        <v>312</v>
      </c>
      <c r="F572" s="96">
        <v>37713</v>
      </c>
      <c r="G572" s="95"/>
      <c r="H572" s="95" t="s">
        <v>2056</v>
      </c>
      <c r="I572" s="97">
        <v>1971</v>
      </c>
      <c r="J572" s="98" t="s">
        <v>596</v>
      </c>
      <c r="K572" s="97">
        <v>1960</v>
      </c>
      <c r="L572" s="99"/>
      <c r="Q572" s="203" t="s">
        <v>14300</v>
      </c>
      <c r="R572" s="26" t="s">
        <v>7834</v>
      </c>
      <c r="S572" s="28" t="e">
        <f t="shared" si="17"/>
        <v>#VALUE!</v>
      </c>
      <c r="U572" s="26"/>
      <c r="W572" s="58"/>
      <c r="X572" s="58"/>
      <c r="Y572" s="63"/>
    </row>
    <row r="573" spans="1:26" ht="15" customHeight="1" x14ac:dyDescent="0.25">
      <c r="A573" s="94">
        <v>573</v>
      </c>
      <c r="B573" s="205"/>
      <c r="C573" s="206" t="s">
        <v>15632</v>
      </c>
      <c r="D573" s="207" t="s">
        <v>15633</v>
      </c>
      <c r="E573" s="101" t="s">
        <v>15634</v>
      </c>
      <c r="F573" s="96">
        <v>43964</v>
      </c>
      <c r="G573" s="95" t="s">
        <v>15635</v>
      </c>
      <c r="H573" s="95" t="s">
        <v>3109</v>
      </c>
      <c r="I573" s="97">
        <v>2018</v>
      </c>
      <c r="J573" s="97" t="s">
        <v>5242</v>
      </c>
      <c r="L573" s="99" t="s">
        <v>5170</v>
      </c>
      <c r="M573" s="102" t="s">
        <v>5499</v>
      </c>
      <c r="N573" s="10">
        <v>27</v>
      </c>
      <c r="O573" s="102" t="s">
        <v>15863</v>
      </c>
      <c r="P573" s="13" t="s">
        <v>14371</v>
      </c>
      <c r="Q573" s="19"/>
      <c r="R573" s="26" t="s">
        <v>7834</v>
      </c>
      <c r="S573" s="28" t="e">
        <f t="shared" si="17"/>
        <v>#VALUE!</v>
      </c>
      <c r="U573" s="26"/>
      <c r="W573" s="58"/>
      <c r="X573" s="58"/>
      <c r="Y573" s="63"/>
    </row>
    <row r="574" spans="1:26" ht="15" customHeight="1" x14ac:dyDescent="0.25">
      <c r="A574" s="94">
        <v>574</v>
      </c>
      <c r="B574" s="205"/>
      <c r="C574" s="206" t="s">
        <v>3268</v>
      </c>
      <c r="D574" s="207" t="s">
        <v>18599</v>
      </c>
      <c r="E574" s="101" t="s">
        <v>18596</v>
      </c>
      <c r="F574" s="96">
        <v>45061</v>
      </c>
      <c r="G574" s="95" t="s">
        <v>2313</v>
      </c>
      <c r="H574" s="95" t="s">
        <v>2056</v>
      </c>
      <c r="I574" s="97">
        <v>2016</v>
      </c>
      <c r="J574" s="98" t="s">
        <v>596</v>
      </c>
      <c r="L574" s="99" t="s">
        <v>15201</v>
      </c>
      <c r="M574" s="102" t="s">
        <v>10948</v>
      </c>
      <c r="O574" s="102" t="s">
        <v>10313</v>
      </c>
      <c r="P574" s="13" t="s">
        <v>18600</v>
      </c>
      <c r="Q574" s="19"/>
      <c r="R574" s="26" t="s">
        <v>7834</v>
      </c>
      <c r="S574" s="28" t="e">
        <f t="shared" si="17"/>
        <v>#VALUE!</v>
      </c>
      <c r="U574" s="26"/>
      <c r="W574" s="58"/>
      <c r="X574" s="58"/>
      <c r="Y574" s="63"/>
    </row>
    <row r="575" spans="1:26" ht="15" customHeight="1" x14ac:dyDescent="0.25">
      <c r="A575" s="94">
        <v>575</v>
      </c>
      <c r="B575" s="205"/>
      <c r="C575" s="206" t="s">
        <v>3268</v>
      </c>
      <c r="D575" s="207" t="s">
        <v>18599</v>
      </c>
      <c r="E575" s="101" t="s">
        <v>18597</v>
      </c>
      <c r="F575" s="96">
        <v>45061</v>
      </c>
      <c r="G575" s="95" t="s">
        <v>2313</v>
      </c>
      <c r="H575" s="95" t="s">
        <v>2056</v>
      </c>
      <c r="I575" s="97">
        <v>2016</v>
      </c>
      <c r="J575" s="98" t="s">
        <v>596</v>
      </c>
      <c r="L575" s="99" t="s">
        <v>15201</v>
      </c>
      <c r="M575" s="102" t="s">
        <v>10948</v>
      </c>
      <c r="O575" s="102" t="s">
        <v>10313</v>
      </c>
      <c r="P575" s="13" t="s">
        <v>18600</v>
      </c>
      <c r="Q575" s="19"/>
      <c r="R575" s="26" t="s">
        <v>7834</v>
      </c>
      <c r="S575" s="28" t="e">
        <f t="shared" si="17"/>
        <v>#VALUE!</v>
      </c>
      <c r="U575" s="26"/>
      <c r="W575" s="58"/>
      <c r="X575" s="58"/>
      <c r="Y575" s="63"/>
    </row>
    <row r="576" spans="1:26" ht="15" customHeight="1" x14ac:dyDescent="0.25">
      <c r="A576" s="94">
        <v>576</v>
      </c>
      <c r="B576" s="205">
        <v>3258</v>
      </c>
      <c r="C576" s="206" t="s">
        <v>224</v>
      </c>
      <c r="D576" s="207" t="s">
        <v>487</v>
      </c>
      <c r="E576" s="101" t="s">
        <v>9716</v>
      </c>
      <c r="F576" s="96">
        <v>36557</v>
      </c>
      <c r="G576" s="95" t="s">
        <v>1356</v>
      </c>
      <c r="H576" s="95" t="s">
        <v>2056</v>
      </c>
      <c r="I576" s="97">
        <v>1996</v>
      </c>
      <c r="J576" s="98" t="s">
        <v>596</v>
      </c>
      <c r="K576" s="97">
        <v>1690</v>
      </c>
      <c r="L576" s="99" t="s">
        <v>16947</v>
      </c>
      <c r="M576" s="102">
        <v>620</v>
      </c>
      <c r="N576" s="102">
        <v>11</v>
      </c>
      <c r="O576" s="102" t="s">
        <v>16949</v>
      </c>
      <c r="P576" s="13" t="s">
        <v>12505</v>
      </c>
      <c r="Q576" s="19"/>
      <c r="R576" s="26" t="s">
        <v>7834</v>
      </c>
      <c r="S576" s="28" t="e">
        <f t="shared" si="17"/>
        <v>#VALUE!</v>
      </c>
      <c r="U576" s="306"/>
      <c r="W576" s="58"/>
      <c r="X576" s="58"/>
      <c r="Y576" s="63"/>
    </row>
    <row r="577" spans="1:26" ht="15" customHeight="1" x14ac:dyDescent="0.25">
      <c r="A577" s="94">
        <v>577</v>
      </c>
      <c r="B577" s="205"/>
      <c r="C577" s="206" t="s">
        <v>3268</v>
      </c>
      <c r="D577" s="207" t="s">
        <v>18599</v>
      </c>
      <c r="E577" s="101" t="s">
        <v>18598</v>
      </c>
      <c r="F577" s="96">
        <v>45061</v>
      </c>
      <c r="G577" s="95" t="s">
        <v>2313</v>
      </c>
      <c r="H577" s="95" t="s">
        <v>2056</v>
      </c>
      <c r="I577" s="97">
        <v>2016</v>
      </c>
      <c r="J577" s="97" t="s">
        <v>596</v>
      </c>
      <c r="L577" s="99" t="s">
        <v>15201</v>
      </c>
      <c r="M577" s="102" t="s">
        <v>10948</v>
      </c>
      <c r="O577" s="102" t="s">
        <v>10313</v>
      </c>
      <c r="P577" s="13" t="s">
        <v>18600</v>
      </c>
      <c r="Q577" s="19"/>
      <c r="R577" s="26" t="s">
        <v>7834</v>
      </c>
      <c r="S577" s="28" t="e">
        <f t="shared" si="17"/>
        <v>#VALUE!</v>
      </c>
      <c r="U577" s="26"/>
      <c r="W577" s="58"/>
      <c r="X577" s="58"/>
      <c r="Y577" s="63"/>
    </row>
    <row r="578" spans="1:26" ht="15" customHeight="1" x14ac:dyDescent="0.25">
      <c r="A578" s="94">
        <v>578</v>
      </c>
      <c r="B578" s="205"/>
      <c r="C578" s="206" t="s">
        <v>18601</v>
      </c>
      <c r="D578" s="207" t="s">
        <v>18602</v>
      </c>
      <c r="E578" s="101" t="s">
        <v>18603</v>
      </c>
      <c r="F578" s="96">
        <v>45061</v>
      </c>
      <c r="G578" s="95" t="s">
        <v>12646</v>
      </c>
      <c r="H578" s="95" t="s">
        <v>2056</v>
      </c>
      <c r="I578" s="97">
        <v>2004</v>
      </c>
      <c r="J578" s="98" t="s">
        <v>596</v>
      </c>
      <c r="L578" s="99" t="s">
        <v>18604</v>
      </c>
      <c r="M578" s="104">
        <v>332024</v>
      </c>
      <c r="O578" s="102" t="s">
        <v>18605</v>
      </c>
      <c r="P578" s="13" t="s">
        <v>11071</v>
      </c>
      <c r="Q578" s="19"/>
      <c r="R578" s="26" t="s">
        <v>7834</v>
      </c>
      <c r="S578" s="28" t="e">
        <f t="shared" si="17"/>
        <v>#VALUE!</v>
      </c>
      <c r="U578" s="26"/>
      <c r="W578" s="58"/>
      <c r="X578" s="58"/>
      <c r="Y578" s="63"/>
    </row>
    <row r="579" spans="1:26" ht="15" customHeight="1" x14ac:dyDescent="0.25">
      <c r="A579" s="94">
        <v>579</v>
      </c>
      <c r="B579" s="205">
        <v>3664</v>
      </c>
      <c r="C579" s="206" t="s">
        <v>849</v>
      </c>
      <c r="D579" s="207" t="s">
        <v>170</v>
      </c>
      <c r="E579" s="101" t="s">
        <v>3685</v>
      </c>
      <c r="F579" s="96">
        <v>37288</v>
      </c>
      <c r="G579" s="95" t="s">
        <v>3684</v>
      </c>
      <c r="H579" s="95" t="s">
        <v>1529</v>
      </c>
      <c r="I579" s="97">
        <v>1983</v>
      </c>
      <c r="J579" s="98" t="s">
        <v>596</v>
      </c>
      <c r="K579" s="97">
        <v>2334</v>
      </c>
      <c r="L579" s="99" t="s">
        <v>15201</v>
      </c>
      <c r="M579" s="104">
        <v>621382</v>
      </c>
      <c r="N579" s="102">
        <v>13</v>
      </c>
      <c r="O579" s="102" t="s">
        <v>8402</v>
      </c>
      <c r="P579" s="13" t="s">
        <v>12958</v>
      </c>
      <c r="Q579" s="19"/>
      <c r="R579" s="26" t="s">
        <v>7834</v>
      </c>
      <c r="S579" s="28" t="e">
        <f t="shared" si="17"/>
        <v>#VALUE!</v>
      </c>
      <c r="U579" s="26"/>
      <c r="W579" s="58"/>
      <c r="X579" s="58"/>
      <c r="Y579" s="63"/>
    </row>
    <row r="580" spans="1:26" ht="15" customHeight="1" x14ac:dyDescent="0.25">
      <c r="A580" s="94">
        <v>580</v>
      </c>
      <c r="B580" s="205">
        <v>3662</v>
      </c>
      <c r="C580" s="206" t="s">
        <v>849</v>
      </c>
      <c r="D580" s="207" t="s">
        <v>170</v>
      </c>
      <c r="E580" s="101" t="s">
        <v>3683</v>
      </c>
      <c r="F580" s="96">
        <v>37288</v>
      </c>
      <c r="G580" s="95" t="s">
        <v>3684</v>
      </c>
      <c r="H580" s="95" t="s">
        <v>1529</v>
      </c>
      <c r="I580" s="97">
        <v>1983</v>
      </c>
      <c r="J580" s="98" t="s">
        <v>596</v>
      </c>
      <c r="K580" s="97">
        <v>2332</v>
      </c>
      <c r="L580" s="99" t="s">
        <v>15201</v>
      </c>
      <c r="M580" s="104">
        <v>621382</v>
      </c>
      <c r="N580" s="102">
        <v>13</v>
      </c>
      <c r="O580" s="102" t="s">
        <v>8402</v>
      </c>
      <c r="P580" s="13" t="s">
        <v>12958</v>
      </c>
      <c r="Q580" s="19"/>
      <c r="R580" s="26" t="s">
        <v>7834</v>
      </c>
      <c r="S580" s="28" t="e">
        <f t="shared" si="17"/>
        <v>#VALUE!</v>
      </c>
      <c r="U580" s="26"/>
      <c r="W580" s="58"/>
      <c r="X580" s="58"/>
      <c r="Y580" s="63"/>
    </row>
    <row r="581" spans="1:26" ht="15" customHeight="1" x14ac:dyDescent="0.25">
      <c r="A581" s="94">
        <v>581</v>
      </c>
      <c r="B581" s="205">
        <v>3676</v>
      </c>
      <c r="C581" s="206" t="s">
        <v>225</v>
      </c>
      <c r="D581" s="207" t="s">
        <v>171</v>
      </c>
      <c r="E581" s="101" t="s">
        <v>172</v>
      </c>
      <c r="F581" s="96">
        <v>37291</v>
      </c>
      <c r="G581" s="95" t="s">
        <v>1424</v>
      </c>
      <c r="H581" s="95" t="s">
        <v>2056</v>
      </c>
      <c r="I581" s="97">
        <v>1981</v>
      </c>
      <c r="J581" s="98" t="s">
        <v>596</v>
      </c>
      <c r="K581" s="97">
        <v>2340</v>
      </c>
      <c r="L581" s="99" t="s">
        <v>15201</v>
      </c>
      <c r="M581" s="104">
        <v>621382</v>
      </c>
      <c r="N581" s="102">
        <v>13</v>
      </c>
      <c r="O581" s="102" t="s">
        <v>17349</v>
      </c>
      <c r="P581" s="13" t="s">
        <v>12919</v>
      </c>
      <c r="Q581" s="19"/>
      <c r="R581" s="26" t="s">
        <v>7834</v>
      </c>
      <c r="S581" s="28" t="e">
        <f t="shared" si="17"/>
        <v>#VALUE!</v>
      </c>
      <c r="U581" s="26"/>
      <c r="W581" s="58"/>
      <c r="X581" s="58"/>
      <c r="Y581" s="63"/>
    </row>
    <row r="582" spans="1:26" ht="15" customHeight="1" x14ac:dyDescent="0.25">
      <c r="A582" s="103">
        <v>582</v>
      </c>
      <c r="B582" s="205"/>
      <c r="C582" s="206"/>
      <c r="D582" s="207"/>
      <c r="E582" s="101"/>
      <c r="F582" s="96"/>
      <c r="G582" s="95"/>
      <c r="H582" s="95"/>
      <c r="L582" s="99"/>
      <c r="M582" s="104"/>
      <c r="Q582" s="203"/>
      <c r="R582" s="26"/>
      <c r="S582" s="28"/>
      <c r="U582" s="26"/>
      <c r="W582" s="58"/>
      <c r="X582" s="58"/>
      <c r="Y582" s="63"/>
    </row>
    <row r="583" spans="1:26" ht="15" customHeight="1" x14ac:dyDescent="0.25">
      <c r="A583" s="103">
        <v>583</v>
      </c>
      <c r="B583" s="205">
        <v>1571</v>
      </c>
      <c r="C583" s="206" t="s">
        <v>226</v>
      </c>
      <c r="D583" s="207" t="s">
        <v>173</v>
      </c>
      <c r="E583" s="101" t="s">
        <v>174</v>
      </c>
      <c r="F583" s="96">
        <v>35304</v>
      </c>
      <c r="G583" s="95" t="s">
        <v>132</v>
      </c>
      <c r="H583" s="95" t="s">
        <v>2056</v>
      </c>
      <c r="I583" s="97">
        <v>1992</v>
      </c>
      <c r="K583" s="97">
        <v>2052</v>
      </c>
      <c r="L583" s="99"/>
      <c r="Q583" s="203" t="s">
        <v>14300</v>
      </c>
      <c r="R583" s="26" t="s">
        <v>7834</v>
      </c>
      <c r="S583" s="28" t="e">
        <f>R583+7</f>
        <v>#VALUE!</v>
      </c>
      <c r="U583" s="26"/>
      <c r="W583" s="58"/>
      <c r="X583" s="58"/>
      <c r="Y583" s="63"/>
    </row>
    <row r="584" spans="1:26" ht="15" customHeight="1" x14ac:dyDescent="0.25">
      <c r="A584" s="94">
        <v>584</v>
      </c>
      <c r="B584" s="205">
        <v>4707</v>
      </c>
      <c r="C584" s="206" t="s">
        <v>227</v>
      </c>
      <c r="D584" s="207" t="s">
        <v>10418</v>
      </c>
      <c r="E584" s="101" t="s">
        <v>1495</v>
      </c>
      <c r="F584" s="96">
        <v>38804</v>
      </c>
      <c r="G584" s="95" t="s">
        <v>1494</v>
      </c>
      <c r="H584" s="95" t="s">
        <v>2056</v>
      </c>
      <c r="I584" s="97">
        <v>1981</v>
      </c>
      <c r="J584" s="98" t="s">
        <v>596</v>
      </c>
      <c r="K584" s="97">
        <v>2354</v>
      </c>
      <c r="L584" s="99" t="s">
        <v>15201</v>
      </c>
      <c r="M584" s="104">
        <v>621384</v>
      </c>
      <c r="N584" s="102">
        <v>13</v>
      </c>
      <c r="O584" s="102" t="s">
        <v>18680</v>
      </c>
      <c r="P584" s="13" t="s">
        <v>12962</v>
      </c>
      <c r="Q584" s="19"/>
      <c r="R584" s="26" t="s">
        <v>7834</v>
      </c>
      <c r="S584" s="28" t="e">
        <f>R584+7</f>
        <v>#VALUE!</v>
      </c>
      <c r="U584" s="26"/>
      <c r="W584" s="58"/>
      <c r="X584" s="58"/>
      <c r="Y584" s="63"/>
    </row>
    <row r="585" spans="1:26" ht="15" customHeight="1" x14ac:dyDescent="0.25">
      <c r="A585" s="94">
        <v>585</v>
      </c>
      <c r="B585" s="205">
        <v>2100</v>
      </c>
      <c r="C585" s="206" t="s">
        <v>218</v>
      </c>
      <c r="D585" s="207" t="s">
        <v>175</v>
      </c>
      <c r="E585" s="101" t="s">
        <v>2465</v>
      </c>
      <c r="F585" s="96">
        <v>35991</v>
      </c>
      <c r="G585" s="95" t="s">
        <v>3174</v>
      </c>
      <c r="H585" s="95" t="s">
        <v>1529</v>
      </c>
      <c r="I585" s="97">
        <v>1976</v>
      </c>
      <c r="J585" s="98" t="s">
        <v>596</v>
      </c>
      <c r="K585" s="97">
        <v>2362</v>
      </c>
      <c r="L585" s="99" t="s">
        <v>15201</v>
      </c>
      <c r="M585" s="104">
        <v>621388</v>
      </c>
      <c r="N585" s="102">
        <v>13</v>
      </c>
      <c r="O585" s="102" t="s">
        <v>10438</v>
      </c>
      <c r="P585" s="13" t="s">
        <v>12914</v>
      </c>
      <c r="Q585" s="19"/>
      <c r="R585" s="26" t="s">
        <v>7834</v>
      </c>
      <c r="S585" s="28" t="e">
        <f>R585+7</f>
        <v>#VALUE!</v>
      </c>
      <c r="U585" s="26"/>
      <c r="W585" s="58"/>
      <c r="X585" s="58"/>
      <c r="Y585" s="63"/>
    </row>
    <row r="586" spans="1:26" ht="15" customHeight="1" x14ac:dyDescent="0.25">
      <c r="A586" s="103">
        <v>586</v>
      </c>
      <c r="B586" s="205"/>
      <c r="C586" s="206"/>
      <c r="D586" s="207"/>
      <c r="E586" s="101"/>
      <c r="F586" s="96"/>
      <c r="G586" s="95"/>
      <c r="H586" s="95"/>
      <c r="L586" s="99"/>
      <c r="M586" s="104"/>
      <c r="Q586" s="203"/>
      <c r="R586" s="26"/>
      <c r="S586" s="28"/>
      <c r="U586" s="26"/>
      <c r="W586" s="58"/>
      <c r="X586" s="58"/>
      <c r="Y586" s="63"/>
    </row>
    <row r="587" spans="1:26" ht="15" customHeight="1" x14ac:dyDescent="0.25">
      <c r="A587" s="94">
        <v>587</v>
      </c>
      <c r="B587" s="205">
        <v>2234</v>
      </c>
      <c r="C587" s="206" t="s">
        <v>3127</v>
      </c>
      <c r="D587" s="207" t="s">
        <v>124</v>
      </c>
      <c r="E587" s="101" t="s">
        <v>2466</v>
      </c>
      <c r="F587" s="96">
        <v>36020</v>
      </c>
      <c r="G587" s="95" t="s">
        <v>1424</v>
      </c>
      <c r="H587" s="95" t="s">
        <v>2056</v>
      </c>
      <c r="I587" s="97">
        <v>1978</v>
      </c>
      <c r="J587" s="98" t="s">
        <v>596</v>
      </c>
      <c r="K587" s="97">
        <v>2331</v>
      </c>
      <c r="L587" s="99" t="s">
        <v>15201</v>
      </c>
      <c r="M587" s="104">
        <v>621381</v>
      </c>
      <c r="N587" s="10">
        <v>12</v>
      </c>
      <c r="O587" s="102" t="s">
        <v>17167</v>
      </c>
      <c r="P587" s="13" t="s">
        <v>17166</v>
      </c>
      <c r="Q587" s="19"/>
      <c r="R587" s="26" t="s">
        <v>7834</v>
      </c>
      <c r="S587" s="28" t="e">
        <f>R587+7</f>
        <v>#VALUE!</v>
      </c>
      <c r="U587" s="26"/>
      <c r="W587" s="58"/>
      <c r="X587" s="58"/>
      <c r="Y587" s="63"/>
    </row>
    <row r="588" spans="1:26" ht="15" customHeight="1" x14ac:dyDescent="0.25">
      <c r="A588" s="103">
        <v>588</v>
      </c>
      <c r="B588" s="205"/>
      <c r="C588" s="206"/>
      <c r="D588" s="207"/>
      <c r="E588" s="101"/>
      <c r="F588" s="96"/>
      <c r="G588" s="95"/>
      <c r="H588" s="95"/>
      <c r="J588" s="98"/>
      <c r="L588" s="99"/>
      <c r="M588" s="104"/>
      <c r="Q588" s="203"/>
      <c r="R588" s="26"/>
      <c r="S588" s="28"/>
      <c r="U588" s="40"/>
      <c r="W588" s="58"/>
      <c r="X588" s="58"/>
      <c r="Y588" s="63"/>
      <c r="Z588" s="73"/>
    </row>
    <row r="589" spans="1:26" ht="15" customHeight="1" x14ac:dyDescent="0.25">
      <c r="A589" s="103">
        <v>589</v>
      </c>
      <c r="B589" s="205"/>
      <c r="C589" s="206"/>
      <c r="D589" s="207"/>
      <c r="E589" s="101"/>
      <c r="F589" s="96"/>
      <c r="G589" s="95"/>
      <c r="H589" s="95"/>
      <c r="L589" s="99"/>
      <c r="M589" s="104"/>
      <c r="Q589" s="203"/>
      <c r="R589" s="26"/>
      <c r="S589" s="28"/>
      <c r="U589" s="26"/>
      <c r="W589" s="58"/>
      <c r="X589" s="58"/>
      <c r="Y589" s="63"/>
    </row>
    <row r="590" spans="1:26" ht="15" customHeight="1" x14ac:dyDescent="0.25">
      <c r="A590" s="103">
        <v>590</v>
      </c>
      <c r="B590" s="205"/>
      <c r="C590" s="206"/>
      <c r="D590" s="207"/>
      <c r="E590" s="101"/>
      <c r="F590" s="96"/>
      <c r="G590" s="95"/>
      <c r="H590" s="95"/>
      <c r="J590" s="98"/>
      <c r="L590" s="99"/>
      <c r="M590" s="104"/>
      <c r="Q590" s="203"/>
      <c r="R590" s="26"/>
      <c r="S590" s="28"/>
      <c r="U590" s="26"/>
      <c r="W590" s="58"/>
      <c r="X590" s="58"/>
      <c r="Y590" s="63"/>
    </row>
    <row r="591" spans="1:26" ht="15" customHeight="1" x14ac:dyDescent="0.25">
      <c r="A591" s="103">
        <v>591</v>
      </c>
      <c r="B591" s="205">
        <v>1593</v>
      </c>
      <c r="C591" s="206" t="s">
        <v>230</v>
      </c>
      <c r="D591" s="207" t="s">
        <v>2468</v>
      </c>
      <c r="E591" s="101" t="s">
        <v>3704</v>
      </c>
      <c r="F591" s="96">
        <v>35306</v>
      </c>
      <c r="G591" s="95" t="s">
        <v>2301</v>
      </c>
      <c r="H591" s="95" t="s">
        <v>2056</v>
      </c>
      <c r="K591" s="97">
        <v>2371</v>
      </c>
      <c r="L591" s="99"/>
      <c r="Q591" s="203" t="s">
        <v>14300</v>
      </c>
      <c r="R591" s="26" t="s">
        <v>7834</v>
      </c>
      <c r="S591" s="28" t="e">
        <f>R591+7</f>
        <v>#VALUE!</v>
      </c>
      <c r="U591" s="26"/>
      <c r="W591" s="58"/>
      <c r="X591" s="58"/>
      <c r="Y591" s="63"/>
    </row>
    <row r="592" spans="1:26" ht="15" customHeight="1" x14ac:dyDescent="0.25">
      <c r="A592" s="94">
        <v>592</v>
      </c>
      <c r="B592" s="205">
        <v>3497</v>
      </c>
      <c r="C592" s="206" t="s">
        <v>2643</v>
      </c>
      <c r="D592" s="207" t="s">
        <v>2843</v>
      </c>
      <c r="E592" s="101" t="s">
        <v>3298</v>
      </c>
      <c r="F592" s="96">
        <v>36930</v>
      </c>
      <c r="G592" s="95" t="s">
        <v>1018</v>
      </c>
      <c r="H592" s="95" t="s">
        <v>1529</v>
      </c>
      <c r="I592" s="97">
        <v>1960</v>
      </c>
      <c r="J592" s="98" t="s">
        <v>596</v>
      </c>
      <c r="K592" s="97">
        <v>2378</v>
      </c>
      <c r="L592" s="99" t="s">
        <v>15201</v>
      </c>
      <c r="M592" s="104">
        <v>621384</v>
      </c>
      <c r="N592" s="102">
        <v>13</v>
      </c>
      <c r="O592" s="102" t="s">
        <v>18674</v>
      </c>
      <c r="P592" s="13" t="s">
        <v>12961</v>
      </c>
      <c r="Q592" s="19"/>
      <c r="R592" s="26" t="s">
        <v>7834</v>
      </c>
      <c r="S592" s="28" t="e">
        <f>R592+7</f>
        <v>#VALUE!</v>
      </c>
      <c r="U592" s="26"/>
      <c r="W592" s="58"/>
      <c r="X592" s="58"/>
      <c r="Y592" s="63"/>
    </row>
    <row r="593" spans="1:25" ht="15" customHeight="1" x14ac:dyDescent="0.25">
      <c r="A593" s="103">
        <v>593</v>
      </c>
      <c r="B593" s="205"/>
      <c r="C593" s="206"/>
      <c r="D593" s="207"/>
      <c r="E593" s="101"/>
      <c r="F593" s="96"/>
      <c r="G593" s="95"/>
      <c r="H593" s="95"/>
      <c r="J593" s="98"/>
      <c r="L593" s="99"/>
      <c r="M593" s="104"/>
      <c r="Q593" s="203"/>
      <c r="R593" s="26"/>
      <c r="S593" s="28"/>
      <c r="U593" s="26"/>
      <c r="W593" s="58"/>
      <c r="X593" s="58"/>
      <c r="Y593" s="63"/>
    </row>
    <row r="594" spans="1:25" ht="15" customHeight="1" x14ac:dyDescent="0.25">
      <c r="A594" s="94">
        <v>594</v>
      </c>
      <c r="B594" s="205">
        <v>3683</v>
      </c>
      <c r="C594" s="206" t="s">
        <v>222</v>
      </c>
      <c r="D594" s="207" t="s">
        <v>900</v>
      </c>
      <c r="E594" s="101" t="s">
        <v>2046</v>
      </c>
      <c r="F594" s="96">
        <v>37291</v>
      </c>
      <c r="G594" s="95" t="s">
        <v>1300</v>
      </c>
      <c r="H594" s="95" t="s">
        <v>1301</v>
      </c>
      <c r="I594" s="97">
        <v>1980</v>
      </c>
      <c r="J594" s="98" t="s">
        <v>596</v>
      </c>
      <c r="K594" s="97">
        <v>2366</v>
      </c>
      <c r="L594" s="99" t="s">
        <v>15201</v>
      </c>
      <c r="M594" s="104">
        <v>621384</v>
      </c>
      <c r="N594" s="102">
        <v>13</v>
      </c>
      <c r="O594" s="102" t="s">
        <v>18683</v>
      </c>
      <c r="P594" s="13" t="s">
        <v>12961</v>
      </c>
      <c r="Q594" s="19"/>
      <c r="R594" s="26" t="s">
        <v>7834</v>
      </c>
      <c r="S594" s="28" t="e">
        <f>R594+7</f>
        <v>#VALUE!</v>
      </c>
      <c r="U594" s="26"/>
      <c r="W594" s="58"/>
      <c r="X594" s="58"/>
      <c r="Y594" s="63"/>
    </row>
    <row r="595" spans="1:25" ht="15" customHeight="1" x14ac:dyDescent="0.25">
      <c r="A595" s="103">
        <v>595</v>
      </c>
      <c r="B595" s="205"/>
      <c r="C595" s="206"/>
      <c r="D595" s="207"/>
      <c r="E595" s="101"/>
      <c r="F595" s="96"/>
      <c r="G595" s="95"/>
      <c r="H595" s="95"/>
      <c r="L595" s="99"/>
      <c r="M595" s="104"/>
      <c r="Q595" s="203"/>
      <c r="R595" s="26"/>
      <c r="S595" s="28"/>
      <c r="U595" s="26"/>
      <c r="W595" s="58"/>
      <c r="X595" s="58"/>
      <c r="Y595" s="63"/>
    </row>
    <row r="596" spans="1:25" ht="15" customHeight="1" x14ac:dyDescent="0.25">
      <c r="A596" s="94">
        <v>596</v>
      </c>
      <c r="B596" s="205">
        <v>3017</v>
      </c>
      <c r="C596" s="206" t="s">
        <v>3260</v>
      </c>
      <c r="D596" s="207" t="s">
        <v>3400</v>
      </c>
      <c r="E596" s="101" t="s">
        <v>440</v>
      </c>
      <c r="F596" s="96">
        <v>36355</v>
      </c>
      <c r="G596" s="95" t="s">
        <v>1783</v>
      </c>
      <c r="H596" s="95" t="s">
        <v>1529</v>
      </c>
      <c r="I596" s="97">
        <v>1960</v>
      </c>
      <c r="K596" s="97">
        <v>2369</v>
      </c>
      <c r="L596" s="99" t="s">
        <v>15201</v>
      </c>
      <c r="M596" s="104">
        <v>621384</v>
      </c>
      <c r="N596" s="102">
        <v>13</v>
      </c>
      <c r="O596" s="102" t="s">
        <v>18679</v>
      </c>
      <c r="P596" s="13" t="s">
        <v>12961</v>
      </c>
      <c r="Q596" s="19"/>
      <c r="R596" s="27" t="s">
        <v>7834</v>
      </c>
      <c r="S596" s="28" t="e">
        <f>R596+7</f>
        <v>#VALUE!</v>
      </c>
      <c r="W596" s="58"/>
      <c r="X596" s="58"/>
      <c r="Y596" s="63"/>
    </row>
    <row r="597" spans="1:25" ht="15" customHeight="1" x14ac:dyDescent="0.25">
      <c r="A597" s="94">
        <v>597</v>
      </c>
      <c r="B597" s="205">
        <v>3372</v>
      </c>
      <c r="C597" s="206" t="s">
        <v>231</v>
      </c>
      <c r="D597" s="207" t="s">
        <v>1363</v>
      </c>
      <c r="E597" s="101" t="s">
        <v>1364</v>
      </c>
      <c r="F597" s="96">
        <v>36718</v>
      </c>
      <c r="G597" s="95" t="s">
        <v>1051</v>
      </c>
      <c r="H597" s="95" t="s">
        <v>2056</v>
      </c>
      <c r="J597" s="98" t="s">
        <v>596</v>
      </c>
      <c r="K597" s="97">
        <v>2389</v>
      </c>
      <c r="L597" s="99" t="s">
        <v>15201</v>
      </c>
      <c r="M597" s="104">
        <v>621384</v>
      </c>
      <c r="N597" s="102">
        <v>13</v>
      </c>
      <c r="O597" s="102" t="s">
        <v>9383</v>
      </c>
      <c r="P597" s="13" t="s">
        <v>12961</v>
      </c>
      <c r="Q597" s="19"/>
      <c r="R597" s="26" t="s">
        <v>7834</v>
      </c>
      <c r="S597" s="28" t="e">
        <f>R597+7</f>
        <v>#VALUE!</v>
      </c>
      <c r="U597" s="26"/>
      <c r="W597" s="58"/>
      <c r="X597" s="58"/>
      <c r="Y597" s="63"/>
    </row>
    <row r="598" spans="1:25" ht="15" customHeight="1" x14ac:dyDescent="0.25">
      <c r="A598" s="103">
        <v>598</v>
      </c>
      <c r="B598" s="205">
        <v>2394</v>
      </c>
      <c r="C598" s="206" t="s">
        <v>1846</v>
      </c>
      <c r="D598" s="207" t="s">
        <v>1846</v>
      </c>
      <c r="E598" s="101" t="s">
        <v>1362</v>
      </c>
      <c r="F598" s="96">
        <v>36090</v>
      </c>
      <c r="G598" s="95" t="s">
        <v>901</v>
      </c>
      <c r="H598" s="95" t="s">
        <v>1529</v>
      </c>
      <c r="I598" s="97" t="s">
        <v>902</v>
      </c>
      <c r="L598" s="99"/>
      <c r="Q598" s="203" t="s">
        <v>14300</v>
      </c>
      <c r="R598" s="26" t="s">
        <v>7834</v>
      </c>
      <c r="S598" s="28" t="e">
        <f>R598+7</f>
        <v>#VALUE!</v>
      </c>
      <c r="U598" s="26"/>
      <c r="W598" s="58"/>
      <c r="X598" s="58"/>
      <c r="Y598" s="63"/>
    </row>
    <row r="599" spans="1:25" ht="15" customHeight="1" x14ac:dyDescent="0.25">
      <c r="A599" s="94">
        <v>599</v>
      </c>
      <c r="B599" s="205">
        <v>1592</v>
      </c>
      <c r="C599" s="206" t="s">
        <v>233</v>
      </c>
      <c r="D599" s="207" t="s">
        <v>833</v>
      </c>
      <c r="E599" s="101" t="s">
        <v>10024</v>
      </c>
      <c r="F599" s="96">
        <v>35306</v>
      </c>
      <c r="G599" s="95" t="s">
        <v>2301</v>
      </c>
      <c r="H599" s="95" t="s">
        <v>2056</v>
      </c>
      <c r="J599" s="98" t="s">
        <v>596</v>
      </c>
      <c r="K599" s="97">
        <v>2367</v>
      </c>
      <c r="L599" s="99" t="s">
        <v>15201</v>
      </c>
      <c r="M599" s="104">
        <v>621382</v>
      </c>
      <c r="N599" s="102">
        <v>13</v>
      </c>
      <c r="O599" s="102" t="s">
        <v>13843</v>
      </c>
      <c r="P599" s="13" t="s">
        <v>2845</v>
      </c>
      <c r="Q599" s="19"/>
      <c r="R599" s="26" t="s">
        <v>7834</v>
      </c>
      <c r="S599" s="28" t="e">
        <f>R599+7</f>
        <v>#VALUE!</v>
      </c>
      <c r="U599" s="26"/>
      <c r="W599" s="58"/>
      <c r="X599" s="58"/>
      <c r="Y599" s="63"/>
    </row>
    <row r="600" spans="1:25" ht="15" customHeight="1" x14ac:dyDescent="0.25">
      <c r="A600" s="103">
        <v>600</v>
      </c>
      <c r="B600" s="205"/>
      <c r="C600" s="206"/>
      <c r="D600" s="207"/>
      <c r="E600" s="101"/>
      <c r="F600" s="96"/>
      <c r="G600" s="95"/>
      <c r="H600" s="95"/>
      <c r="L600" s="99"/>
      <c r="M600" s="104"/>
      <c r="Q600" s="203"/>
      <c r="R600" s="26"/>
      <c r="S600" s="28"/>
      <c r="U600" s="26"/>
      <c r="W600" s="58"/>
      <c r="X600" s="58"/>
      <c r="Y600" s="63"/>
    </row>
    <row r="601" spans="1:25" ht="15" customHeight="1" x14ac:dyDescent="0.25">
      <c r="A601" s="94">
        <v>601</v>
      </c>
      <c r="B601" s="205">
        <v>4244</v>
      </c>
      <c r="C601" s="206" t="s">
        <v>1471</v>
      </c>
      <c r="D601" s="208" t="s">
        <v>1439</v>
      </c>
      <c r="E601" s="113" t="s">
        <v>1029</v>
      </c>
      <c r="F601" s="96">
        <v>38092</v>
      </c>
      <c r="G601" s="95" t="s">
        <v>132</v>
      </c>
      <c r="H601" s="95" t="s">
        <v>2056</v>
      </c>
      <c r="I601" s="97">
        <v>2001</v>
      </c>
      <c r="J601" s="97" t="s">
        <v>1322</v>
      </c>
      <c r="K601" s="97">
        <v>2368</v>
      </c>
      <c r="L601" s="99" t="s">
        <v>15201</v>
      </c>
      <c r="M601" s="104">
        <v>621382</v>
      </c>
      <c r="N601" s="102">
        <v>13</v>
      </c>
      <c r="O601" s="102" t="s">
        <v>6891</v>
      </c>
      <c r="P601" s="13" t="s">
        <v>17346</v>
      </c>
      <c r="Q601" s="19"/>
      <c r="R601" s="26" t="s">
        <v>7834</v>
      </c>
      <c r="S601" s="28" t="e">
        <f t="shared" ref="S601:S614" si="18">R601+7</f>
        <v>#VALUE!</v>
      </c>
      <c r="U601" s="26"/>
      <c r="W601" s="58"/>
      <c r="X601" s="58"/>
      <c r="Y601" s="63"/>
    </row>
    <row r="602" spans="1:25" ht="15" customHeight="1" x14ac:dyDescent="0.25">
      <c r="A602" s="94">
        <v>602</v>
      </c>
      <c r="B602" s="205">
        <v>4245</v>
      </c>
      <c r="C602" s="206" t="s">
        <v>234</v>
      </c>
      <c r="D602" s="208" t="s">
        <v>1752</v>
      </c>
      <c r="E602" s="113" t="s">
        <v>1028</v>
      </c>
      <c r="F602" s="96">
        <v>38092</v>
      </c>
      <c r="G602" s="95" t="s">
        <v>132</v>
      </c>
      <c r="H602" s="95" t="s">
        <v>2056</v>
      </c>
      <c r="I602" s="97">
        <v>2002</v>
      </c>
      <c r="J602" s="97" t="s">
        <v>1322</v>
      </c>
      <c r="K602" s="97">
        <v>2374</v>
      </c>
      <c r="L602" s="99" t="s">
        <v>15201</v>
      </c>
      <c r="M602" s="104">
        <v>621384</v>
      </c>
      <c r="N602" s="102">
        <v>13</v>
      </c>
      <c r="O602" s="102" t="s">
        <v>18673</v>
      </c>
      <c r="P602" s="13" t="s">
        <v>12964</v>
      </c>
      <c r="Q602" s="19"/>
      <c r="R602" s="26" t="s">
        <v>7834</v>
      </c>
      <c r="S602" s="28" t="e">
        <f t="shared" si="18"/>
        <v>#VALUE!</v>
      </c>
      <c r="U602" s="26"/>
      <c r="W602" s="58"/>
      <c r="X602" s="58"/>
      <c r="Y602" s="63"/>
    </row>
    <row r="603" spans="1:25" ht="15" customHeight="1" x14ac:dyDescent="0.25">
      <c r="A603" s="103">
        <v>603</v>
      </c>
      <c r="B603" s="205">
        <v>1717</v>
      </c>
      <c r="C603" s="206" t="s">
        <v>235</v>
      </c>
      <c r="D603" s="208" t="s">
        <v>1250</v>
      </c>
      <c r="E603" s="113" t="s">
        <v>1027</v>
      </c>
      <c r="F603" s="96">
        <v>35563</v>
      </c>
      <c r="G603" s="95" t="s">
        <v>1195</v>
      </c>
      <c r="H603" s="95"/>
      <c r="I603" s="97">
        <v>1980</v>
      </c>
      <c r="K603" s="97">
        <v>2336</v>
      </c>
      <c r="L603" s="99"/>
      <c r="Q603" s="203" t="s">
        <v>14300</v>
      </c>
      <c r="R603" s="26" t="s">
        <v>7834</v>
      </c>
      <c r="S603" s="28" t="e">
        <f t="shared" si="18"/>
        <v>#VALUE!</v>
      </c>
      <c r="U603" s="26"/>
      <c r="W603" s="58"/>
      <c r="X603" s="58"/>
      <c r="Y603" s="63"/>
    </row>
    <row r="604" spans="1:25" ht="15" customHeight="1" x14ac:dyDescent="0.25">
      <c r="A604" s="94">
        <v>604</v>
      </c>
      <c r="B604" s="205"/>
      <c r="C604" s="206" t="s">
        <v>2639</v>
      </c>
      <c r="D604" s="208" t="s">
        <v>3833</v>
      </c>
      <c r="E604" s="113" t="s">
        <v>3834</v>
      </c>
      <c r="F604" s="96">
        <v>42695</v>
      </c>
      <c r="G604" s="95" t="s">
        <v>373</v>
      </c>
      <c r="H604" s="95" t="s">
        <v>2056</v>
      </c>
      <c r="I604" s="97">
        <v>2003</v>
      </c>
      <c r="J604" s="97" t="s">
        <v>1322</v>
      </c>
      <c r="K604" s="97">
        <v>2338</v>
      </c>
      <c r="L604" s="99" t="s">
        <v>15201</v>
      </c>
      <c r="M604" s="104">
        <v>621382</v>
      </c>
      <c r="N604" s="102">
        <v>13</v>
      </c>
      <c r="O604" s="102" t="s">
        <v>8703</v>
      </c>
      <c r="P604" s="13" t="s">
        <v>12923</v>
      </c>
      <c r="Q604" s="19"/>
      <c r="R604" s="26" t="s">
        <v>7834</v>
      </c>
      <c r="S604" s="28" t="e">
        <f t="shared" si="18"/>
        <v>#VALUE!</v>
      </c>
      <c r="U604" s="26"/>
      <c r="W604" s="58"/>
      <c r="X604" s="58"/>
      <c r="Y604" s="63"/>
    </row>
    <row r="605" spans="1:25" ht="15" customHeight="1" x14ac:dyDescent="0.25">
      <c r="A605" s="94">
        <v>605</v>
      </c>
      <c r="B605" s="205">
        <v>1615</v>
      </c>
      <c r="C605" s="206" t="s">
        <v>222</v>
      </c>
      <c r="D605" s="208" t="s">
        <v>900</v>
      </c>
      <c r="E605" s="113" t="s">
        <v>3827</v>
      </c>
      <c r="F605" s="96">
        <v>35317</v>
      </c>
      <c r="G605" s="95" t="s">
        <v>373</v>
      </c>
      <c r="H605" s="95" t="s">
        <v>2056</v>
      </c>
      <c r="I605" s="97">
        <v>1987</v>
      </c>
      <c r="J605" s="97" t="s">
        <v>1322</v>
      </c>
      <c r="K605" s="97">
        <v>2337</v>
      </c>
      <c r="L605" s="99" t="s">
        <v>15201</v>
      </c>
      <c r="M605" s="104">
        <v>621382</v>
      </c>
      <c r="N605" s="102">
        <v>13</v>
      </c>
      <c r="O605" s="10" t="s">
        <v>18663</v>
      </c>
      <c r="P605" s="13" t="s">
        <v>12921</v>
      </c>
      <c r="Q605" s="19"/>
      <c r="R605" s="26" t="s">
        <v>7834</v>
      </c>
      <c r="S605" s="28" t="e">
        <f t="shared" si="18"/>
        <v>#VALUE!</v>
      </c>
      <c r="U605" s="26"/>
      <c r="W605" s="58"/>
      <c r="X605" s="58"/>
      <c r="Y605" s="63"/>
    </row>
    <row r="606" spans="1:25" ht="15" customHeight="1" x14ac:dyDescent="0.25">
      <c r="A606" s="94">
        <v>606</v>
      </c>
      <c r="B606" s="205"/>
      <c r="C606" s="206" t="s">
        <v>1846</v>
      </c>
      <c r="D606" s="208" t="s">
        <v>1846</v>
      </c>
      <c r="E606" s="113" t="s">
        <v>18526</v>
      </c>
      <c r="F606" s="96">
        <v>45061</v>
      </c>
      <c r="G606" s="95" t="s">
        <v>18518</v>
      </c>
      <c r="H606" s="95" t="s">
        <v>3748</v>
      </c>
      <c r="I606" s="97">
        <v>1996</v>
      </c>
      <c r="J606" s="97" t="s">
        <v>596</v>
      </c>
      <c r="L606" s="99" t="s">
        <v>3606</v>
      </c>
      <c r="M606" s="104">
        <v>658562</v>
      </c>
      <c r="N606" s="102">
        <v>7</v>
      </c>
      <c r="O606" s="102" t="s">
        <v>18527</v>
      </c>
      <c r="P606" s="13" t="s">
        <v>15754</v>
      </c>
      <c r="Q606" s="19"/>
      <c r="R606" s="26" t="s">
        <v>7834</v>
      </c>
      <c r="S606" s="28" t="e">
        <f t="shared" si="18"/>
        <v>#VALUE!</v>
      </c>
      <c r="U606" s="26"/>
      <c r="W606" s="58"/>
      <c r="X606" s="58"/>
      <c r="Y606" s="63"/>
    </row>
    <row r="607" spans="1:25" ht="15" customHeight="1" x14ac:dyDescent="0.25">
      <c r="A607" s="94">
        <v>607</v>
      </c>
      <c r="B607" s="205">
        <v>2277</v>
      </c>
      <c r="C607" s="206" t="s">
        <v>232</v>
      </c>
      <c r="D607" s="208" t="s">
        <v>3832</v>
      </c>
      <c r="E607" s="113" t="s">
        <v>10419</v>
      </c>
      <c r="F607" s="96">
        <v>36025</v>
      </c>
      <c r="G607" s="95" t="s">
        <v>940</v>
      </c>
      <c r="H607" s="95" t="s">
        <v>2056</v>
      </c>
      <c r="I607" s="97">
        <v>1976</v>
      </c>
      <c r="J607" s="98" t="s">
        <v>596</v>
      </c>
      <c r="K607" s="97">
        <v>2380</v>
      </c>
      <c r="L607" s="99" t="s">
        <v>15201</v>
      </c>
      <c r="M607" s="104">
        <v>621388</v>
      </c>
      <c r="N607" s="102">
        <v>13</v>
      </c>
      <c r="O607" s="102" t="s">
        <v>18691</v>
      </c>
      <c r="P607" s="13" t="s">
        <v>10395</v>
      </c>
      <c r="Q607" s="19"/>
      <c r="R607" s="26" t="s">
        <v>7834</v>
      </c>
      <c r="S607" s="28" t="e">
        <f t="shared" si="18"/>
        <v>#VALUE!</v>
      </c>
      <c r="U607" s="26"/>
      <c r="W607" s="58"/>
      <c r="X607" s="58"/>
      <c r="Y607" s="63"/>
    </row>
    <row r="608" spans="1:25" ht="15" customHeight="1" x14ac:dyDescent="0.25">
      <c r="A608" s="94">
        <v>608</v>
      </c>
      <c r="B608" s="205">
        <v>2260</v>
      </c>
      <c r="C608" s="206" t="s">
        <v>1914</v>
      </c>
      <c r="D608" s="207" t="s">
        <v>3831</v>
      </c>
      <c r="E608" s="113" t="s">
        <v>10405</v>
      </c>
      <c r="F608" s="96">
        <v>36024</v>
      </c>
      <c r="G608" s="95" t="s">
        <v>3229</v>
      </c>
      <c r="H608" s="95" t="s">
        <v>1529</v>
      </c>
      <c r="I608" s="97">
        <v>1964</v>
      </c>
      <c r="K608" s="97">
        <v>2377</v>
      </c>
      <c r="L608" s="99" t="s">
        <v>15201</v>
      </c>
      <c r="M608" s="104">
        <v>621384</v>
      </c>
      <c r="N608" s="102">
        <v>13</v>
      </c>
      <c r="O608" s="102" t="s">
        <v>18681</v>
      </c>
      <c r="P608" s="13" t="s">
        <v>12961</v>
      </c>
      <c r="Q608" s="19"/>
      <c r="R608" s="26" t="s">
        <v>7834</v>
      </c>
      <c r="S608" s="28" t="e">
        <f t="shared" si="18"/>
        <v>#VALUE!</v>
      </c>
      <c r="U608" s="26"/>
      <c r="W608" s="58"/>
      <c r="X608" s="58"/>
      <c r="Y608" s="63"/>
    </row>
    <row r="609" spans="1:25" ht="15" customHeight="1" x14ac:dyDescent="0.25">
      <c r="A609" s="94">
        <v>609</v>
      </c>
      <c r="B609" s="205">
        <v>1874</v>
      </c>
      <c r="C609" s="206" t="s">
        <v>1915</v>
      </c>
      <c r="D609" s="208" t="s">
        <v>3829</v>
      </c>
      <c r="E609" s="113" t="s">
        <v>3830</v>
      </c>
      <c r="F609" s="96">
        <v>35622</v>
      </c>
      <c r="G609" s="95" t="s">
        <v>3174</v>
      </c>
      <c r="H609" s="95" t="s">
        <v>1529</v>
      </c>
      <c r="I609" s="97">
        <v>1978</v>
      </c>
      <c r="K609" s="97">
        <v>2379</v>
      </c>
      <c r="L609" s="99" t="s">
        <v>15201</v>
      </c>
      <c r="M609" s="104">
        <v>621384</v>
      </c>
      <c r="N609" s="102">
        <v>13</v>
      </c>
      <c r="O609" s="102" t="s">
        <v>18682</v>
      </c>
      <c r="P609" s="13" t="s">
        <v>12961</v>
      </c>
      <c r="Q609" s="19"/>
      <c r="R609" s="26" t="s">
        <v>7834</v>
      </c>
      <c r="S609" s="28" t="e">
        <f t="shared" si="18"/>
        <v>#VALUE!</v>
      </c>
      <c r="U609" s="26"/>
      <c r="W609" s="58"/>
      <c r="X609" s="58"/>
      <c r="Y609" s="63"/>
    </row>
    <row r="610" spans="1:25" ht="15" customHeight="1" x14ac:dyDescent="0.25">
      <c r="A610" s="94">
        <v>610</v>
      </c>
      <c r="B610" s="205">
        <v>3641</v>
      </c>
      <c r="C610" s="206" t="s">
        <v>228</v>
      </c>
      <c r="D610" s="208" t="s">
        <v>2467</v>
      </c>
      <c r="E610" s="113" t="s">
        <v>3828</v>
      </c>
      <c r="F610" s="96">
        <v>37203</v>
      </c>
      <c r="G610" s="95" t="s">
        <v>2408</v>
      </c>
      <c r="H610" s="95" t="s">
        <v>2056</v>
      </c>
      <c r="I610" s="97">
        <v>1994</v>
      </c>
      <c r="J610" s="98" t="s">
        <v>596</v>
      </c>
      <c r="K610" s="97">
        <v>2373</v>
      </c>
      <c r="L610" s="99" t="s">
        <v>15201</v>
      </c>
      <c r="M610" s="104">
        <v>621384</v>
      </c>
      <c r="N610" s="102">
        <v>13</v>
      </c>
      <c r="O610" s="102" t="s">
        <v>18678</v>
      </c>
      <c r="P610" s="13" t="s">
        <v>12963</v>
      </c>
      <c r="Q610" s="19"/>
      <c r="R610" s="26" t="s">
        <v>7834</v>
      </c>
      <c r="S610" s="28" t="e">
        <f t="shared" si="18"/>
        <v>#VALUE!</v>
      </c>
      <c r="U610" s="26"/>
      <c r="W610" s="58"/>
      <c r="X610" s="58"/>
      <c r="Y610" s="63"/>
    </row>
    <row r="611" spans="1:25" ht="15" customHeight="1" x14ac:dyDescent="0.25">
      <c r="A611" s="94">
        <v>611</v>
      </c>
      <c r="B611" s="205">
        <v>3663</v>
      </c>
      <c r="C611" s="206" t="s">
        <v>849</v>
      </c>
      <c r="D611" s="207" t="s">
        <v>170</v>
      </c>
      <c r="E611" s="101" t="s">
        <v>1299</v>
      </c>
      <c r="F611" s="96">
        <v>37288</v>
      </c>
      <c r="G611" s="95" t="s">
        <v>3684</v>
      </c>
      <c r="H611" s="95" t="s">
        <v>1529</v>
      </c>
      <c r="I611" s="97">
        <v>1983</v>
      </c>
      <c r="J611" s="98" t="s">
        <v>596</v>
      </c>
      <c r="K611" s="97">
        <v>2333</v>
      </c>
      <c r="L611" s="99" t="s">
        <v>15201</v>
      </c>
      <c r="M611" s="104">
        <v>621382</v>
      </c>
      <c r="N611" s="102">
        <v>13</v>
      </c>
      <c r="O611" s="102" t="s">
        <v>8402</v>
      </c>
      <c r="P611" s="13" t="s">
        <v>12958</v>
      </c>
      <c r="Q611" s="19"/>
      <c r="R611" s="26" t="s">
        <v>7834</v>
      </c>
      <c r="S611" s="28" t="e">
        <f t="shared" si="18"/>
        <v>#VALUE!</v>
      </c>
      <c r="U611" s="26"/>
      <c r="W611" s="58"/>
      <c r="X611" s="58"/>
      <c r="Y611" s="63"/>
    </row>
    <row r="612" spans="1:25" ht="15" customHeight="1" x14ac:dyDescent="0.25">
      <c r="A612" s="94">
        <v>612</v>
      </c>
      <c r="B612" s="205">
        <v>3684</v>
      </c>
      <c r="C612" s="206" t="s">
        <v>222</v>
      </c>
      <c r="D612" s="208" t="s">
        <v>900</v>
      </c>
      <c r="E612" s="113" t="s">
        <v>3827</v>
      </c>
      <c r="F612" s="96">
        <v>37291</v>
      </c>
      <c r="G612" s="95" t="s">
        <v>1300</v>
      </c>
      <c r="H612" s="95" t="s">
        <v>1301</v>
      </c>
      <c r="I612" s="97">
        <v>1979</v>
      </c>
      <c r="J612" s="98" t="s">
        <v>596</v>
      </c>
      <c r="K612" s="97">
        <v>2351</v>
      </c>
      <c r="L612" s="99" t="s">
        <v>15201</v>
      </c>
      <c r="M612" s="104">
        <v>621382</v>
      </c>
      <c r="N612" s="102">
        <v>13</v>
      </c>
      <c r="O612" s="102" t="s">
        <v>18663</v>
      </c>
      <c r="P612" s="13" t="s">
        <v>1743</v>
      </c>
      <c r="Q612" s="19"/>
      <c r="R612" s="26" t="s">
        <v>7834</v>
      </c>
      <c r="S612" s="28" t="e">
        <f t="shared" si="18"/>
        <v>#VALUE!</v>
      </c>
      <c r="U612" s="26"/>
      <c r="W612" s="58"/>
      <c r="X612" s="58"/>
      <c r="Y612" s="63"/>
    </row>
    <row r="613" spans="1:25" ht="15" customHeight="1" x14ac:dyDescent="0.25">
      <c r="A613" s="94">
        <v>613</v>
      </c>
      <c r="B613" s="205">
        <v>3338</v>
      </c>
      <c r="C613" s="206" t="s">
        <v>225</v>
      </c>
      <c r="D613" s="208" t="s">
        <v>898</v>
      </c>
      <c r="E613" s="113" t="s">
        <v>899</v>
      </c>
      <c r="F613" s="96">
        <v>36627</v>
      </c>
      <c r="G613" s="95" t="s">
        <v>1424</v>
      </c>
      <c r="H613" s="95" t="s">
        <v>2556</v>
      </c>
      <c r="I613" s="97">
        <v>1995</v>
      </c>
      <c r="J613" s="98" t="s">
        <v>596</v>
      </c>
      <c r="K613" s="97">
        <v>2335</v>
      </c>
      <c r="L613" s="99" t="s">
        <v>15201</v>
      </c>
      <c r="M613" s="104">
        <v>621382</v>
      </c>
      <c r="N613" s="102">
        <v>13</v>
      </c>
      <c r="O613" s="102" t="s">
        <v>11873</v>
      </c>
      <c r="P613" s="13" t="s">
        <v>2845</v>
      </c>
      <c r="Q613" s="19"/>
      <c r="R613" s="26" t="s">
        <v>7834</v>
      </c>
      <c r="S613" s="28" t="e">
        <f t="shared" si="18"/>
        <v>#VALUE!</v>
      </c>
      <c r="U613" s="26"/>
      <c r="W613" s="58"/>
      <c r="X613" s="58"/>
      <c r="Y613" s="63"/>
    </row>
    <row r="614" spans="1:25" ht="15" customHeight="1" x14ac:dyDescent="0.25">
      <c r="A614" s="94">
        <v>614</v>
      </c>
      <c r="B614" s="205">
        <v>2331</v>
      </c>
      <c r="C614" s="206" t="s">
        <v>1846</v>
      </c>
      <c r="D614" s="208" t="s">
        <v>1846</v>
      </c>
      <c r="E614" s="113" t="s">
        <v>10449</v>
      </c>
      <c r="F614" s="96">
        <v>36031</v>
      </c>
      <c r="G614" s="95"/>
      <c r="H614" s="95"/>
      <c r="I614" s="97">
        <v>1949</v>
      </c>
      <c r="J614" s="98" t="s">
        <v>596</v>
      </c>
      <c r="K614" s="97">
        <v>2350</v>
      </c>
      <c r="L614" s="99" t="s">
        <v>15201</v>
      </c>
      <c r="M614" s="104">
        <v>621382</v>
      </c>
      <c r="N614" s="102">
        <v>13</v>
      </c>
      <c r="O614" s="102" t="s">
        <v>17347</v>
      </c>
      <c r="P614" s="13" t="s">
        <v>12959</v>
      </c>
      <c r="Q614" s="19"/>
      <c r="R614" s="26" t="s">
        <v>7834</v>
      </c>
      <c r="S614" s="28" t="e">
        <f t="shared" si="18"/>
        <v>#VALUE!</v>
      </c>
      <c r="U614" s="26"/>
      <c r="W614" s="58"/>
      <c r="X614" s="58"/>
      <c r="Y614" s="63"/>
    </row>
    <row r="615" spans="1:25" ht="15" customHeight="1" x14ac:dyDescent="0.25">
      <c r="A615" s="103">
        <v>615</v>
      </c>
      <c r="B615" s="210"/>
      <c r="C615" s="206"/>
      <c r="D615" s="207"/>
      <c r="E615" s="101"/>
      <c r="F615" s="96"/>
      <c r="G615" s="95"/>
      <c r="H615" s="95"/>
      <c r="J615" s="98"/>
      <c r="L615" s="99"/>
      <c r="M615" s="104"/>
      <c r="Q615" s="203"/>
      <c r="R615" s="26"/>
      <c r="S615" s="28"/>
      <c r="U615" s="26"/>
      <c r="W615" s="58"/>
      <c r="X615" s="58"/>
      <c r="Y615" s="63"/>
    </row>
    <row r="616" spans="1:25" ht="15" customHeight="1" x14ac:dyDescent="0.25">
      <c r="A616" s="103">
        <v>616</v>
      </c>
      <c r="B616" s="210">
        <v>4711</v>
      </c>
      <c r="C616" s="206" t="s">
        <v>2308</v>
      </c>
      <c r="D616" s="207" t="s">
        <v>2308</v>
      </c>
      <c r="E616" s="101" t="s">
        <v>2035</v>
      </c>
      <c r="F616" s="96">
        <v>38804</v>
      </c>
      <c r="G616" s="95"/>
      <c r="H616" s="95"/>
      <c r="J616" s="98" t="s">
        <v>596</v>
      </c>
      <c r="K616" s="97">
        <v>2352</v>
      </c>
      <c r="L616" s="99"/>
      <c r="Q616" s="203" t="s">
        <v>14300</v>
      </c>
      <c r="R616" s="26" t="s">
        <v>7834</v>
      </c>
      <c r="S616" s="28" t="e">
        <f t="shared" ref="S616:S634" si="19">R616+7</f>
        <v>#VALUE!</v>
      </c>
      <c r="U616" s="26"/>
      <c r="W616" s="58"/>
      <c r="X616" s="58"/>
      <c r="Y616" s="63"/>
    </row>
    <row r="617" spans="1:25" ht="15" customHeight="1" x14ac:dyDescent="0.25">
      <c r="A617" s="94">
        <v>617</v>
      </c>
      <c r="B617" s="210"/>
      <c r="C617" s="206" t="s">
        <v>2925</v>
      </c>
      <c r="D617" s="207" t="s">
        <v>7596</v>
      </c>
      <c r="E617" s="101" t="s">
        <v>15636</v>
      </c>
      <c r="F617" s="96">
        <v>43964</v>
      </c>
      <c r="G617" s="95" t="s">
        <v>15454</v>
      </c>
      <c r="H617" s="95" t="s">
        <v>1529</v>
      </c>
      <c r="I617" s="97">
        <v>2018</v>
      </c>
      <c r="J617" s="98" t="s">
        <v>5242</v>
      </c>
      <c r="L617" s="99" t="s">
        <v>5170</v>
      </c>
      <c r="M617" s="102" t="s">
        <v>5499</v>
      </c>
      <c r="N617" s="10">
        <v>30</v>
      </c>
      <c r="O617" s="102" t="s">
        <v>15854</v>
      </c>
      <c r="P617" s="13" t="s">
        <v>14371</v>
      </c>
      <c r="Q617" s="19"/>
      <c r="R617" s="26" t="s">
        <v>7834</v>
      </c>
      <c r="S617" s="28" t="e">
        <f t="shared" si="19"/>
        <v>#VALUE!</v>
      </c>
      <c r="U617" s="26"/>
      <c r="W617" s="58"/>
      <c r="X617" s="58"/>
      <c r="Y617" s="63"/>
    </row>
    <row r="618" spans="1:25" ht="15" customHeight="1" x14ac:dyDescent="0.25">
      <c r="A618" s="94">
        <v>618</v>
      </c>
      <c r="B618" s="210">
        <v>3699</v>
      </c>
      <c r="C618" s="206" t="s">
        <v>5277</v>
      </c>
      <c r="D618" s="207" t="s">
        <v>7126</v>
      </c>
      <c r="E618" s="101" t="s">
        <v>9035</v>
      </c>
      <c r="F618" s="96">
        <v>42248</v>
      </c>
      <c r="G618" s="95" t="s">
        <v>5930</v>
      </c>
      <c r="H618" s="95" t="s">
        <v>2056</v>
      </c>
      <c r="I618" s="97">
        <v>1949</v>
      </c>
      <c r="K618" s="97">
        <v>3034</v>
      </c>
      <c r="L618" s="99" t="s">
        <v>8878</v>
      </c>
      <c r="M618" s="102" t="s">
        <v>5507</v>
      </c>
      <c r="N618" s="102">
        <v>25</v>
      </c>
      <c r="O618" s="102" t="s">
        <v>9036</v>
      </c>
      <c r="P618" s="13" t="s">
        <v>8878</v>
      </c>
      <c r="Q618" s="19"/>
      <c r="R618" s="26" t="s">
        <v>7834</v>
      </c>
      <c r="S618" s="28" t="e">
        <f t="shared" si="19"/>
        <v>#VALUE!</v>
      </c>
      <c r="U618" s="26"/>
      <c r="W618" s="58"/>
      <c r="X618" s="58"/>
      <c r="Y618" s="63"/>
    </row>
    <row r="619" spans="1:25" ht="15" customHeight="1" x14ac:dyDescent="0.25">
      <c r="A619" s="94">
        <v>619</v>
      </c>
      <c r="B619" s="210"/>
      <c r="C619" s="206" t="s">
        <v>5936</v>
      </c>
      <c r="D619" s="207" t="s">
        <v>9039</v>
      </c>
      <c r="E619" s="101" t="s">
        <v>11605</v>
      </c>
      <c r="F619" s="96">
        <v>42249</v>
      </c>
      <c r="G619" s="95" t="s">
        <v>269</v>
      </c>
      <c r="H619" s="95" t="s">
        <v>2056</v>
      </c>
      <c r="I619" s="97">
        <v>1921</v>
      </c>
      <c r="J619" s="97" t="s">
        <v>1322</v>
      </c>
      <c r="K619" s="97">
        <v>3037</v>
      </c>
      <c r="L619" s="99" t="s">
        <v>8878</v>
      </c>
      <c r="M619" s="102" t="s">
        <v>5507</v>
      </c>
      <c r="N619" s="102">
        <v>25</v>
      </c>
      <c r="O619" s="102" t="s">
        <v>9040</v>
      </c>
      <c r="P619" s="13" t="s">
        <v>8878</v>
      </c>
      <c r="Q619" s="19"/>
      <c r="R619" s="26" t="s">
        <v>7834</v>
      </c>
      <c r="S619" s="28" t="e">
        <f t="shared" si="19"/>
        <v>#VALUE!</v>
      </c>
      <c r="U619" s="26"/>
      <c r="W619" s="58"/>
      <c r="X619" s="58"/>
      <c r="Y619" s="63"/>
    </row>
    <row r="620" spans="1:25" ht="15" customHeight="1" x14ac:dyDescent="0.25">
      <c r="A620" s="94">
        <v>620</v>
      </c>
      <c r="B620" s="210"/>
      <c r="C620" s="206" t="s">
        <v>18618</v>
      </c>
      <c r="D620" s="207" t="s">
        <v>18619</v>
      </c>
      <c r="E620" s="101" t="s">
        <v>18620</v>
      </c>
      <c r="F620" s="96">
        <v>45061</v>
      </c>
      <c r="G620" s="95" t="s">
        <v>18621</v>
      </c>
      <c r="H620" s="95" t="s">
        <v>2056</v>
      </c>
      <c r="I620" s="97">
        <v>1996</v>
      </c>
      <c r="J620" s="97" t="s">
        <v>596</v>
      </c>
      <c r="L620" s="99" t="s">
        <v>4779</v>
      </c>
      <c r="M620" s="102">
        <v>299</v>
      </c>
      <c r="O620" s="102" t="s">
        <v>18623</v>
      </c>
      <c r="P620" s="13" t="s">
        <v>18622</v>
      </c>
      <c r="Q620" s="19"/>
      <c r="R620" s="26" t="s">
        <v>7834</v>
      </c>
      <c r="S620" s="28" t="e">
        <f t="shared" si="19"/>
        <v>#VALUE!</v>
      </c>
      <c r="U620" s="26"/>
      <c r="W620" s="58"/>
      <c r="X620" s="58"/>
      <c r="Y620" s="63"/>
    </row>
    <row r="621" spans="1:25" ht="15" customHeight="1" x14ac:dyDescent="0.25">
      <c r="A621" s="94">
        <v>621</v>
      </c>
      <c r="B621" s="210"/>
      <c r="C621" s="206" t="s">
        <v>18624</v>
      </c>
      <c r="D621" s="207" t="s">
        <v>18625</v>
      </c>
      <c r="E621" s="101" t="s">
        <v>18626</v>
      </c>
      <c r="F621" s="96">
        <v>45061</v>
      </c>
      <c r="G621" s="95" t="s">
        <v>3229</v>
      </c>
      <c r="H621" s="95" t="s">
        <v>2056</v>
      </c>
      <c r="I621" s="97">
        <v>2004</v>
      </c>
      <c r="J621" s="97" t="s">
        <v>596</v>
      </c>
      <c r="L621" s="99" t="s">
        <v>708</v>
      </c>
      <c r="M621" s="102" t="s">
        <v>5510</v>
      </c>
      <c r="N621" s="102">
        <v>32</v>
      </c>
      <c r="O621" s="102" t="s">
        <v>18627</v>
      </c>
      <c r="P621" s="13" t="s">
        <v>708</v>
      </c>
      <c r="Q621" s="19"/>
      <c r="R621" s="26" t="s">
        <v>7834</v>
      </c>
      <c r="S621" s="28" t="e">
        <f t="shared" si="19"/>
        <v>#VALUE!</v>
      </c>
      <c r="U621" s="26"/>
      <c r="W621" s="58"/>
      <c r="X621" s="58"/>
      <c r="Y621" s="63"/>
    </row>
    <row r="622" spans="1:25" ht="15" customHeight="1" x14ac:dyDescent="0.25">
      <c r="A622" s="103">
        <v>622</v>
      </c>
      <c r="B622" s="210">
        <v>2423</v>
      </c>
      <c r="C622" s="206" t="s">
        <v>501</v>
      </c>
      <c r="D622" s="207" t="s">
        <v>501</v>
      </c>
      <c r="E622" s="101" t="s">
        <v>502</v>
      </c>
      <c r="F622" s="96">
        <v>36095</v>
      </c>
      <c r="G622" s="95"/>
      <c r="H622" s="95" t="s">
        <v>2056</v>
      </c>
      <c r="I622" s="97">
        <v>1986</v>
      </c>
      <c r="K622" s="97">
        <v>2361</v>
      </c>
      <c r="L622" s="99"/>
      <c r="Q622" s="203" t="s">
        <v>14300</v>
      </c>
      <c r="R622" s="26" t="s">
        <v>7834</v>
      </c>
      <c r="S622" s="28" t="e">
        <f t="shared" si="19"/>
        <v>#VALUE!</v>
      </c>
      <c r="U622" s="26"/>
      <c r="W622" s="58"/>
      <c r="X622" s="58"/>
      <c r="Y622" s="63"/>
    </row>
    <row r="623" spans="1:25" ht="15" customHeight="1" x14ac:dyDescent="0.25">
      <c r="A623" s="94">
        <v>623</v>
      </c>
      <c r="B623" s="210"/>
      <c r="C623" s="206" t="s">
        <v>3147</v>
      </c>
      <c r="D623" s="207" t="s">
        <v>9082</v>
      </c>
      <c r="E623" s="101" t="s">
        <v>9085</v>
      </c>
      <c r="F623" s="96">
        <v>42249</v>
      </c>
      <c r="G623" s="95" t="s">
        <v>1426</v>
      </c>
      <c r="H623" s="95" t="s">
        <v>2056</v>
      </c>
      <c r="I623" s="97">
        <v>1986</v>
      </c>
      <c r="J623" s="98" t="s">
        <v>596</v>
      </c>
      <c r="K623" s="97">
        <v>3152</v>
      </c>
      <c r="L623" s="99" t="s">
        <v>8878</v>
      </c>
      <c r="M623" s="102" t="s">
        <v>5507</v>
      </c>
      <c r="N623" s="102">
        <v>25</v>
      </c>
      <c r="O623" s="102" t="s">
        <v>9083</v>
      </c>
      <c r="P623" s="13" t="s">
        <v>8878</v>
      </c>
      <c r="Q623" s="19"/>
      <c r="R623" s="27" t="s">
        <v>7834</v>
      </c>
      <c r="S623" s="28" t="e">
        <f t="shared" si="19"/>
        <v>#VALUE!</v>
      </c>
      <c r="W623" s="58"/>
      <c r="Y623" s="63"/>
    </row>
    <row r="624" spans="1:25" ht="15" customHeight="1" x14ac:dyDescent="0.25">
      <c r="A624" s="94">
        <v>624</v>
      </c>
      <c r="B624" s="210"/>
      <c r="C624" s="206" t="s">
        <v>4826</v>
      </c>
      <c r="D624" s="207" t="s">
        <v>18628</v>
      </c>
      <c r="E624" s="101" t="s">
        <v>5169</v>
      </c>
      <c r="F624" s="96">
        <v>45061</v>
      </c>
      <c r="G624" s="95" t="s">
        <v>269</v>
      </c>
      <c r="H624" s="95" t="s">
        <v>2056</v>
      </c>
      <c r="I624" s="97">
        <v>2000</v>
      </c>
      <c r="J624" s="97" t="s">
        <v>596</v>
      </c>
      <c r="L624" s="99" t="s">
        <v>4090</v>
      </c>
      <c r="M624" s="102" t="s">
        <v>4090</v>
      </c>
      <c r="O624" s="102" t="s">
        <v>8161</v>
      </c>
      <c r="P624" s="13" t="s">
        <v>4090</v>
      </c>
      <c r="Q624" s="19"/>
      <c r="R624" s="26" t="s">
        <v>7834</v>
      </c>
      <c r="S624" s="28" t="e">
        <f t="shared" si="19"/>
        <v>#VALUE!</v>
      </c>
      <c r="U624" s="26"/>
      <c r="W624" s="58"/>
      <c r="X624" s="58"/>
      <c r="Y624" s="63"/>
    </row>
    <row r="625" spans="1:25" ht="15" customHeight="1" x14ac:dyDescent="0.25">
      <c r="A625" s="94">
        <v>625</v>
      </c>
      <c r="B625" s="210"/>
      <c r="C625" s="206" t="s">
        <v>1938</v>
      </c>
      <c r="D625" s="207" t="s">
        <v>18337</v>
      </c>
      <c r="E625" s="101" t="s">
        <v>18629</v>
      </c>
      <c r="F625" s="96">
        <v>45061</v>
      </c>
      <c r="G625" s="95" t="s">
        <v>18518</v>
      </c>
      <c r="H625" s="95" t="s">
        <v>3748</v>
      </c>
      <c r="I625" s="97">
        <v>1992</v>
      </c>
      <c r="J625" s="97" t="s">
        <v>596</v>
      </c>
      <c r="L625" s="99" t="s">
        <v>3606</v>
      </c>
      <c r="M625" s="104">
        <v>658562</v>
      </c>
      <c r="Q625" s="19"/>
      <c r="R625" s="27" t="s">
        <v>7834</v>
      </c>
      <c r="S625" s="28" t="e">
        <f t="shared" si="19"/>
        <v>#VALUE!</v>
      </c>
      <c r="U625" s="26"/>
      <c r="W625" s="58"/>
      <c r="X625" s="58"/>
      <c r="Y625" s="63"/>
    </row>
    <row r="626" spans="1:25" ht="15" customHeight="1" x14ac:dyDescent="0.25">
      <c r="A626" s="94">
        <v>626</v>
      </c>
      <c r="B626" s="210"/>
      <c r="C626" s="206" t="s">
        <v>5921</v>
      </c>
      <c r="D626" s="207" t="s">
        <v>9099</v>
      </c>
      <c r="E626" s="101" t="s">
        <v>5922</v>
      </c>
      <c r="F626" s="96">
        <v>42248</v>
      </c>
      <c r="G626" s="95" t="s">
        <v>3417</v>
      </c>
      <c r="H626" s="95" t="s">
        <v>2056</v>
      </c>
      <c r="I626" s="97">
        <v>1964</v>
      </c>
      <c r="K626" s="97">
        <v>2611</v>
      </c>
      <c r="L626" s="99" t="s">
        <v>8878</v>
      </c>
      <c r="M626" s="102" t="s">
        <v>5507</v>
      </c>
      <c r="N626" s="102">
        <v>25</v>
      </c>
      <c r="O626" s="102" t="s">
        <v>9100</v>
      </c>
      <c r="P626" s="13" t="s">
        <v>8878</v>
      </c>
      <c r="Q626" s="19"/>
      <c r="R626" s="26" t="s">
        <v>7834</v>
      </c>
      <c r="S626" s="28" t="e">
        <f t="shared" si="19"/>
        <v>#VALUE!</v>
      </c>
      <c r="U626" s="26"/>
      <c r="W626" s="58"/>
      <c r="X626" s="58"/>
      <c r="Y626" s="63"/>
    </row>
    <row r="627" spans="1:25" ht="15" customHeight="1" x14ac:dyDescent="0.25">
      <c r="A627" s="94">
        <v>627</v>
      </c>
      <c r="B627" s="210"/>
      <c r="C627" s="206" t="s">
        <v>3147</v>
      </c>
      <c r="D627" s="207" t="s">
        <v>9082</v>
      </c>
      <c r="E627" s="101" t="s">
        <v>9084</v>
      </c>
      <c r="F627" s="96">
        <v>42249</v>
      </c>
      <c r="G627" s="95" t="s">
        <v>1426</v>
      </c>
      <c r="H627" s="95" t="s">
        <v>2056</v>
      </c>
      <c r="K627" s="97">
        <v>3156</v>
      </c>
      <c r="L627" s="99" t="s">
        <v>8878</v>
      </c>
      <c r="M627" s="102" t="s">
        <v>5507</v>
      </c>
      <c r="N627" s="102">
        <v>25</v>
      </c>
      <c r="O627" s="102" t="s">
        <v>9083</v>
      </c>
      <c r="P627" s="13" t="s">
        <v>8878</v>
      </c>
      <c r="Q627" s="19"/>
      <c r="R627" s="26" t="s">
        <v>7834</v>
      </c>
      <c r="S627" s="28" t="e">
        <f t="shared" si="19"/>
        <v>#VALUE!</v>
      </c>
      <c r="U627" s="26"/>
      <c r="W627" s="58"/>
      <c r="X627" s="58"/>
      <c r="Y627" s="63"/>
    </row>
    <row r="628" spans="1:25" ht="15" customHeight="1" x14ac:dyDescent="0.25">
      <c r="A628" s="103">
        <v>628</v>
      </c>
      <c r="B628" s="210">
        <v>2573</v>
      </c>
      <c r="C628" s="206" t="s">
        <v>1846</v>
      </c>
      <c r="D628" s="207" t="s">
        <v>1846</v>
      </c>
      <c r="E628" s="101" t="s">
        <v>2312</v>
      </c>
      <c r="F628" s="96">
        <v>36237</v>
      </c>
      <c r="G628" s="95"/>
      <c r="H628" s="95"/>
      <c r="K628" s="97">
        <v>6227</v>
      </c>
      <c r="L628" s="99"/>
      <c r="Q628" s="203" t="s">
        <v>14300</v>
      </c>
      <c r="R628" s="26" t="s">
        <v>7834</v>
      </c>
      <c r="S628" s="28" t="e">
        <f t="shared" si="19"/>
        <v>#VALUE!</v>
      </c>
      <c r="U628" s="26"/>
      <c r="W628" s="58"/>
      <c r="X628" s="58"/>
      <c r="Y628" s="63"/>
    </row>
    <row r="629" spans="1:25" ht="15" customHeight="1" x14ac:dyDescent="0.25">
      <c r="A629" s="103">
        <v>629</v>
      </c>
      <c r="B629" s="210">
        <v>3558</v>
      </c>
      <c r="C629" s="206" t="s">
        <v>185</v>
      </c>
      <c r="D629" s="207" t="s">
        <v>5924</v>
      </c>
      <c r="E629" s="101" t="s">
        <v>5945</v>
      </c>
      <c r="F629" s="96">
        <v>42250</v>
      </c>
      <c r="G629" s="95"/>
      <c r="H629" s="95" t="s">
        <v>2056</v>
      </c>
      <c r="I629" s="97">
        <v>1936</v>
      </c>
      <c r="K629" s="97">
        <v>3029</v>
      </c>
      <c r="L629" s="99"/>
      <c r="Q629" s="203" t="s">
        <v>14300</v>
      </c>
      <c r="R629" s="26" t="s">
        <v>7834</v>
      </c>
      <c r="S629" s="28" t="e">
        <f t="shared" si="19"/>
        <v>#VALUE!</v>
      </c>
      <c r="U629" s="26"/>
      <c r="W629" s="58"/>
      <c r="X629" s="58"/>
      <c r="Y629" s="63"/>
    </row>
    <row r="630" spans="1:25" ht="15" customHeight="1" x14ac:dyDescent="0.25">
      <c r="A630" s="103">
        <v>630</v>
      </c>
      <c r="B630" s="210">
        <v>2434</v>
      </c>
      <c r="C630" s="206" t="s">
        <v>2639</v>
      </c>
      <c r="D630" s="207" t="s">
        <v>3833</v>
      </c>
      <c r="E630" s="101" t="s">
        <v>1534</v>
      </c>
      <c r="F630" s="96">
        <v>36097</v>
      </c>
      <c r="G630" s="95"/>
      <c r="H630" s="95" t="s">
        <v>1780</v>
      </c>
      <c r="I630" s="97">
        <v>1986</v>
      </c>
      <c r="K630" s="97">
        <v>2401</v>
      </c>
      <c r="L630" s="99"/>
      <c r="Q630" s="203" t="s">
        <v>14300</v>
      </c>
      <c r="R630" s="26" t="s">
        <v>7834</v>
      </c>
      <c r="S630" s="28" t="e">
        <f t="shared" si="19"/>
        <v>#VALUE!</v>
      </c>
      <c r="U630" s="26"/>
      <c r="W630" s="58"/>
      <c r="X630" s="58"/>
      <c r="Y630" s="63"/>
    </row>
    <row r="631" spans="1:25" ht="15" customHeight="1" x14ac:dyDescent="0.25">
      <c r="A631" s="103">
        <v>631</v>
      </c>
      <c r="B631" s="210">
        <v>4711</v>
      </c>
      <c r="C631" s="206" t="s">
        <v>2308</v>
      </c>
      <c r="D631" s="207" t="s">
        <v>2308</v>
      </c>
      <c r="E631" s="101" t="s">
        <v>1374</v>
      </c>
      <c r="F631" s="96"/>
      <c r="G631" s="95"/>
      <c r="H631" s="95"/>
      <c r="K631" s="97">
        <v>2353</v>
      </c>
      <c r="L631" s="99"/>
      <c r="Q631" s="203" t="s">
        <v>14300</v>
      </c>
      <c r="R631" s="26" t="s">
        <v>7834</v>
      </c>
      <c r="S631" s="28" t="e">
        <f t="shared" si="19"/>
        <v>#VALUE!</v>
      </c>
      <c r="U631" s="26"/>
      <c r="W631" s="58"/>
      <c r="X631" s="58"/>
      <c r="Y631" s="63"/>
    </row>
    <row r="632" spans="1:25" ht="15" customHeight="1" x14ac:dyDescent="0.25">
      <c r="A632" s="94">
        <v>632</v>
      </c>
      <c r="B632" s="210"/>
      <c r="C632" s="206" t="s">
        <v>3147</v>
      </c>
      <c r="D632" s="207" t="s">
        <v>9082</v>
      </c>
      <c r="E632" s="101" t="s">
        <v>11631</v>
      </c>
      <c r="F632" s="96">
        <v>42249</v>
      </c>
      <c r="G632" s="95" t="s">
        <v>1426</v>
      </c>
      <c r="H632" s="95" t="s">
        <v>2056</v>
      </c>
      <c r="K632" s="97">
        <v>3154</v>
      </c>
      <c r="L632" s="99" t="s">
        <v>8878</v>
      </c>
      <c r="M632" s="102" t="s">
        <v>5507</v>
      </c>
      <c r="N632" s="102">
        <v>25</v>
      </c>
      <c r="O632" s="102" t="s">
        <v>9083</v>
      </c>
      <c r="P632" s="13" t="s">
        <v>8878</v>
      </c>
      <c r="Q632" s="19"/>
      <c r="R632" s="26" t="s">
        <v>7834</v>
      </c>
      <c r="S632" s="28" t="e">
        <f t="shared" si="19"/>
        <v>#VALUE!</v>
      </c>
      <c r="U632" s="26"/>
      <c r="W632" s="58"/>
      <c r="X632" s="58"/>
      <c r="Y632" s="63"/>
    </row>
    <row r="633" spans="1:25" ht="15" customHeight="1" x14ac:dyDescent="0.25">
      <c r="A633" s="103">
        <v>633</v>
      </c>
      <c r="B633" s="210">
        <v>2426</v>
      </c>
      <c r="C633" s="206" t="s">
        <v>1465</v>
      </c>
      <c r="D633" s="207" t="s">
        <v>1379</v>
      </c>
      <c r="E633" s="101" t="s">
        <v>1143</v>
      </c>
      <c r="F633" s="96">
        <v>36095</v>
      </c>
      <c r="G633" s="95"/>
      <c r="H633" s="95" t="s">
        <v>1239</v>
      </c>
      <c r="K633" s="97">
        <v>6233</v>
      </c>
      <c r="L633" s="99"/>
      <c r="Q633" s="203" t="s">
        <v>14300</v>
      </c>
      <c r="R633" s="26" t="s">
        <v>7834</v>
      </c>
      <c r="S633" s="28" t="e">
        <f t="shared" si="19"/>
        <v>#VALUE!</v>
      </c>
      <c r="U633" s="26"/>
      <c r="W633" s="58"/>
      <c r="X633" s="58"/>
      <c r="Y633" s="63"/>
    </row>
    <row r="634" spans="1:25" ht="15" customHeight="1" x14ac:dyDescent="0.25">
      <c r="A634" s="103">
        <v>634</v>
      </c>
      <c r="B634" s="210">
        <v>2566</v>
      </c>
      <c r="C634" s="206" t="s">
        <v>1465</v>
      </c>
      <c r="D634" s="207" t="s">
        <v>1379</v>
      </c>
      <c r="E634" s="101" t="s">
        <v>1142</v>
      </c>
      <c r="F634" s="96">
        <v>36234</v>
      </c>
      <c r="G634" s="95"/>
      <c r="H634" s="95" t="s">
        <v>1239</v>
      </c>
      <c r="K634" s="97">
        <v>6232</v>
      </c>
      <c r="L634" s="99"/>
      <c r="Q634" s="203" t="s">
        <v>14300</v>
      </c>
      <c r="R634" s="26" t="s">
        <v>7834</v>
      </c>
      <c r="S634" s="28" t="e">
        <f t="shared" si="19"/>
        <v>#VALUE!</v>
      </c>
      <c r="U634" s="26"/>
      <c r="W634" s="58"/>
      <c r="X634" s="58"/>
      <c r="Y634" s="63"/>
    </row>
    <row r="635" spans="1:25" ht="15" customHeight="1" x14ac:dyDescent="0.25">
      <c r="A635" s="94">
        <v>635</v>
      </c>
      <c r="B635" s="210"/>
      <c r="C635" s="206" t="s">
        <v>3756</v>
      </c>
      <c r="D635" s="207" t="s">
        <v>18519</v>
      </c>
      <c r="E635" s="101" t="s">
        <v>18635</v>
      </c>
      <c r="F635" s="96">
        <v>45068</v>
      </c>
      <c r="G635" s="95" t="s">
        <v>18522</v>
      </c>
      <c r="H635" s="95" t="s">
        <v>2056</v>
      </c>
      <c r="J635" s="97" t="s">
        <v>596</v>
      </c>
      <c r="L635" s="99" t="s">
        <v>3390</v>
      </c>
      <c r="M635" s="102" t="s">
        <v>5494</v>
      </c>
      <c r="N635" s="102">
        <v>26</v>
      </c>
      <c r="O635" s="102" t="s">
        <v>18636</v>
      </c>
      <c r="P635" s="13" t="s">
        <v>3390</v>
      </c>
      <c r="Q635" s="19"/>
      <c r="R635" s="26"/>
      <c r="S635" s="28"/>
      <c r="U635" s="26"/>
      <c r="W635" s="58"/>
      <c r="X635" s="58"/>
      <c r="Y635" s="63"/>
    </row>
    <row r="636" spans="1:25" ht="15" customHeight="1" x14ac:dyDescent="0.25">
      <c r="A636" s="103">
        <v>636</v>
      </c>
      <c r="B636" s="210">
        <v>2346</v>
      </c>
      <c r="C636" s="206" t="s">
        <v>1846</v>
      </c>
      <c r="D636" s="207" t="s">
        <v>1846</v>
      </c>
      <c r="E636" s="101" t="s">
        <v>647</v>
      </c>
      <c r="F636" s="96">
        <v>36035</v>
      </c>
      <c r="G636" s="95" t="s">
        <v>3410</v>
      </c>
      <c r="H636" s="95" t="s">
        <v>1529</v>
      </c>
      <c r="I636" s="97">
        <v>1974</v>
      </c>
      <c r="K636" s="97">
        <v>6228</v>
      </c>
      <c r="L636" s="99"/>
      <c r="Q636" s="203" t="s">
        <v>14300</v>
      </c>
      <c r="R636" s="26" t="s">
        <v>7834</v>
      </c>
      <c r="S636" s="28" t="e">
        <f t="shared" ref="S636:S676" si="20">R636+7</f>
        <v>#VALUE!</v>
      </c>
      <c r="U636" s="26"/>
      <c r="W636" s="58"/>
      <c r="X636" s="58"/>
      <c r="Y636" s="63"/>
    </row>
    <row r="637" spans="1:25" ht="15" customHeight="1" x14ac:dyDescent="0.25">
      <c r="A637" s="94">
        <v>637</v>
      </c>
      <c r="B637" s="210">
        <v>2218</v>
      </c>
      <c r="C637" s="206" t="s">
        <v>1814</v>
      </c>
      <c r="D637" s="207" t="s">
        <v>648</v>
      </c>
      <c r="E637" s="101" t="s">
        <v>17044</v>
      </c>
      <c r="F637" s="96">
        <v>36018</v>
      </c>
      <c r="G637" s="95" t="s">
        <v>1991</v>
      </c>
      <c r="H637" s="95" t="s">
        <v>1521</v>
      </c>
      <c r="I637" s="97">
        <v>1958</v>
      </c>
      <c r="J637" s="97" t="s">
        <v>1322</v>
      </c>
      <c r="K637" s="97">
        <v>6318</v>
      </c>
      <c r="L637" s="99" t="s">
        <v>15201</v>
      </c>
      <c r="M637" s="102" t="s">
        <v>6565</v>
      </c>
      <c r="N637" s="10">
        <v>11</v>
      </c>
      <c r="O637" s="102" t="s">
        <v>17043</v>
      </c>
      <c r="P637" s="13" t="s">
        <v>17042</v>
      </c>
      <c r="Q637" s="19"/>
      <c r="R637" s="26" t="s">
        <v>7834</v>
      </c>
      <c r="S637" s="28" t="e">
        <f t="shared" si="20"/>
        <v>#VALUE!</v>
      </c>
      <c r="U637" s="26"/>
      <c r="W637" s="58"/>
      <c r="X637" s="58"/>
      <c r="Y637" s="63"/>
    </row>
    <row r="638" spans="1:25" ht="15" customHeight="1" x14ac:dyDescent="0.25">
      <c r="A638" s="94">
        <v>638</v>
      </c>
      <c r="B638" s="210">
        <v>2293</v>
      </c>
      <c r="C638" s="206" t="s">
        <v>1815</v>
      </c>
      <c r="D638" s="207" t="s">
        <v>649</v>
      </c>
      <c r="E638" s="101" t="s">
        <v>10025</v>
      </c>
      <c r="F638" s="96">
        <v>36026</v>
      </c>
      <c r="G638" s="95"/>
      <c r="H638" s="95" t="s">
        <v>3786</v>
      </c>
      <c r="J638" s="97" t="s">
        <v>1322</v>
      </c>
      <c r="K638" s="97">
        <v>3161</v>
      </c>
      <c r="L638" s="99" t="s">
        <v>15201</v>
      </c>
      <c r="M638" s="104" t="s">
        <v>6565</v>
      </c>
      <c r="N638" s="10">
        <v>11</v>
      </c>
      <c r="O638" s="102" t="s">
        <v>17031</v>
      </c>
      <c r="P638" s="13" t="s">
        <v>2705</v>
      </c>
      <c r="Q638" s="19"/>
      <c r="R638" s="26" t="s">
        <v>7834</v>
      </c>
      <c r="S638" s="28" t="e">
        <f t="shared" si="20"/>
        <v>#VALUE!</v>
      </c>
      <c r="U638" s="26"/>
      <c r="W638" s="58"/>
      <c r="X638" s="58"/>
      <c r="Y638" s="63"/>
    </row>
    <row r="639" spans="1:25" ht="15" customHeight="1" x14ac:dyDescent="0.25">
      <c r="A639" s="94">
        <v>639</v>
      </c>
      <c r="B639" s="210"/>
      <c r="C639" s="206"/>
      <c r="D639" s="207" t="s">
        <v>10776</v>
      </c>
      <c r="E639" s="101" t="s">
        <v>14812</v>
      </c>
      <c r="F639" s="96"/>
      <c r="G639" s="95"/>
      <c r="H639" s="95"/>
      <c r="L639" s="99" t="s">
        <v>7835</v>
      </c>
      <c r="P639" s="13" t="s">
        <v>7835</v>
      </c>
      <c r="Q639" s="19"/>
      <c r="R639" s="26" t="s">
        <v>7834</v>
      </c>
      <c r="S639" s="28" t="e">
        <f t="shared" si="20"/>
        <v>#VALUE!</v>
      </c>
      <c r="U639" s="26"/>
      <c r="W639" s="58"/>
      <c r="X639" s="58"/>
      <c r="Y639" s="63"/>
    </row>
    <row r="640" spans="1:25" ht="15" customHeight="1" x14ac:dyDescent="0.25">
      <c r="A640" s="103">
        <v>640</v>
      </c>
      <c r="B640" s="210">
        <v>2095</v>
      </c>
      <c r="C640" s="206" t="s">
        <v>1816</v>
      </c>
      <c r="D640" s="207" t="s">
        <v>3778</v>
      </c>
      <c r="E640" s="101" t="s">
        <v>3779</v>
      </c>
      <c r="F640" s="96">
        <v>35991</v>
      </c>
      <c r="G640" s="95" t="s">
        <v>3684</v>
      </c>
      <c r="H640" s="95" t="s">
        <v>1529</v>
      </c>
      <c r="I640" s="97">
        <v>1981</v>
      </c>
      <c r="K640" s="97">
        <v>1914</v>
      </c>
      <c r="L640" s="99"/>
      <c r="Q640" s="203" t="s">
        <v>14300</v>
      </c>
      <c r="R640" s="26" t="s">
        <v>7834</v>
      </c>
      <c r="S640" s="28" t="e">
        <f t="shared" si="20"/>
        <v>#VALUE!</v>
      </c>
      <c r="U640" s="26"/>
      <c r="W640" s="58"/>
      <c r="X640" s="58"/>
      <c r="Y640" s="63"/>
    </row>
    <row r="641" spans="1:25" ht="15" customHeight="1" x14ac:dyDescent="0.25">
      <c r="A641" s="94">
        <v>641</v>
      </c>
      <c r="B641" s="210"/>
      <c r="C641" s="206" t="s">
        <v>5421</v>
      </c>
      <c r="D641" s="207" t="s">
        <v>9143</v>
      </c>
      <c r="E641" s="101" t="s">
        <v>17335</v>
      </c>
      <c r="F641" s="96">
        <v>44650</v>
      </c>
      <c r="G641" s="95" t="s">
        <v>5423</v>
      </c>
      <c r="H641" s="95" t="s">
        <v>5424</v>
      </c>
      <c r="I641" s="97">
        <v>2007</v>
      </c>
      <c r="J641" s="97" t="s">
        <v>596</v>
      </c>
      <c r="L641" s="99" t="s">
        <v>4779</v>
      </c>
      <c r="M641" s="102" t="s">
        <v>17344</v>
      </c>
      <c r="N641" s="10">
        <v>1</v>
      </c>
      <c r="O641" s="102" t="s">
        <v>9144</v>
      </c>
      <c r="P641" s="13" t="s">
        <v>17336</v>
      </c>
      <c r="Q641" s="19"/>
      <c r="R641" s="27" t="s">
        <v>7834</v>
      </c>
      <c r="S641" s="28" t="e">
        <f t="shared" si="20"/>
        <v>#VALUE!</v>
      </c>
      <c r="U641" s="26"/>
      <c r="W641" s="58"/>
      <c r="X641" s="58"/>
      <c r="Y641" s="63"/>
    </row>
    <row r="642" spans="1:25" ht="15" customHeight="1" x14ac:dyDescent="0.25">
      <c r="A642" s="94">
        <v>642</v>
      </c>
      <c r="B642" s="210">
        <v>2233</v>
      </c>
      <c r="C642" s="206" t="s">
        <v>1817</v>
      </c>
      <c r="D642" s="207" t="s">
        <v>904</v>
      </c>
      <c r="E642" s="101" t="s">
        <v>10001</v>
      </c>
      <c r="F642" s="96">
        <v>36020</v>
      </c>
      <c r="G642" s="95" t="s">
        <v>3684</v>
      </c>
      <c r="H642" s="95" t="s">
        <v>1529</v>
      </c>
      <c r="I642" s="97">
        <v>1979</v>
      </c>
      <c r="J642" s="98" t="s">
        <v>596</v>
      </c>
      <c r="K642" s="97">
        <v>1910</v>
      </c>
      <c r="L642" s="99" t="s">
        <v>15201</v>
      </c>
      <c r="M642" s="104" t="s">
        <v>10948</v>
      </c>
      <c r="N642" s="102">
        <v>12</v>
      </c>
      <c r="O642" s="102" t="s">
        <v>13983</v>
      </c>
      <c r="P642" s="13" t="s">
        <v>12857</v>
      </c>
      <c r="Q642" s="19"/>
      <c r="R642" s="26" t="s">
        <v>7834</v>
      </c>
      <c r="S642" s="28" t="e">
        <f t="shared" si="20"/>
        <v>#VALUE!</v>
      </c>
      <c r="U642" s="26"/>
      <c r="W642" s="58"/>
      <c r="X642" s="58"/>
      <c r="Y642" s="63"/>
    </row>
    <row r="643" spans="1:25" ht="15" customHeight="1" x14ac:dyDescent="0.25">
      <c r="A643" s="94">
        <v>643</v>
      </c>
      <c r="B643" s="210">
        <v>2085</v>
      </c>
      <c r="C643" s="206" t="s">
        <v>1818</v>
      </c>
      <c r="D643" s="207" t="s">
        <v>905</v>
      </c>
      <c r="E643" s="101" t="s">
        <v>906</v>
      </c>
      <c r="F643" s="96">
        <v>35990</v>
      </c>
      <c r="G643" s="95" t="s">
        <v>1958</v>
      </c>
      <c r="H643" s="95" t="s">
        <v>1529</v>
      </c>
      <c r="K643" s="97">
        <v>1906</v>
      </c>
      <c r="L643" s="99" t="s">
        <v>15201</v>
      </c>
      <c r="M643" s="102" t="s">
        <v>6565</v>
      </c>
      <c r="N643" s="10">
        <v>11</v>
      </c>
      <c r="O643" s="102" t="s">
        <v>17019</v>
      </c>
      <c r="P643" s="13" t="s">
        <v>17020</v>
      </c>
      <c r="Q643" s="19"/>
      <c r="R643" s="26" t="s">
        <v>7834</v>
      </c>
      <c r="S643" s="28" t="e">
        <f t="shared" si="20"/>
        <v>#VALUE!</v>
      </c>
      <c r="U643" s="26"/>
      <c r="W643" s="58"/>
      <c r="X643" s="58"/>
      <c r="Y643" s="63"/>
    </row>
    <row r="644" spans="1:25" ht="15" customHeight="1" x14ac:dyDescent="0.25">
      <c r="A644" s="103">
        <v>644</v>
      </c>
      <c r="B644" s="210">
        <v>1352</v>
      </c>
      <c r="C644" s="206" t="s">
        <v>182</v>
      </c>
      <c r="D644" s="207" t="s">
        <v>90</v>
      </c>
      <c r="E644" s="101" t="s">
        <v>907</v>
      </c>
      <c r="F644" s="96">
        <v>35282</v>
      </c>
      <c r="G644" s="95" t="s">
        <v>1726</v>
      </c>
      <c r="H644" s="95" t="s">
        <v>2056</v>
      </c>
      <c r="I644" s="97">
        <v>1982</v>
      </c>
      <c r="K644" s="97">
        <v>1911</v>
      </c>
      <c r="L644" s="99"/>
      <c r="Q644" s="203" t="s">
        <v>14300</v>
      </c>
      <c r="R644" s="26" t="s">
        <v>7834</v>
      </c>
      <c r="S644" s="28" t="e">
        <f t="shared" si="20"/>
        <v>#VALUE!</v>
      </c>
      <c r="U644" s="26"/>
      <c r="W644" s="58"/>
      <c r="X644" s="58"/>
      <c r="Y644" s="63"/>
    </row>
    <row r="645" spans="1:25" ht="15" customHeight="1" x14ac:dyDescent="0.25">
      <c r="A645" s="94">
        <v>645</v>
      </c>
      <c r="B645" s="210">
        <v>1354</v>
      </c>
      <c r="C645" s="206" t="s">
        <v>182</v>
      </c>
      <c r="D645" s="207" t="s">
        <v>90</v>
      </c>
      <c r="E645" s="101" t="s">
        <v>17067</v>
      </c>
      <c r="F645" s="96">
        <v>35282</v>
      </c>
      <c r="G645" s="95" t="s">
        <v>1726</v>
      </c>
      <c r="H645" s="95" t="s">
        <v>2056</v>
      </c>
      <c r="I645" s="97">
        <v>1982</v>
      </c>
      <c r="J645" s="97" t="s">
        <v>1322</v>
      </c>
      <c r="K645" s="97">
        <v>1913</v>
      </c>
      <c r="L645" s="99" t="s">
        <v>15201</v>
      </c>
      <c r="M645" s="102" t="s">
        <v>6565</v>
      </c>
      <c r="N645" s="10">
        <v>11</v>
      </c>
      <c r="O645" s="102" t="s">
        <v>15907</v>
      </c>
      <c r="P645" s="13" t="s">
        <v>17069</v>
      </c>
      <c r="Q645" s="19"/>
      <c r="R645" s="26" t="s">
        <v>7834</v>
      </c>
      <c r="S645" s="28" t="e">
        <f t="shared" si="20"/>
        <v>#VALUE!</v>
      </c>
      <c r="U645" s="26"/>
      <c r="W645" s="58"/>
      <c r="X645" s="58"/>
      <c r="Y645" s="63"/>
    </row>
    <row r="646" spans="1:25" ht="15" customHeight="1" x14ac:dyDescent="0.25">
      <c r="A646" s="94">
        <v>646</v>
      </c>
      <c r="B646" s="210">
        <v>1353</v>
      </c>
      <c r="C646" s="206" t="s">
        <v>182</v>
      </c>
      <c r="D646" s="207" t="s">
        <v>90</v>
      </c>
      <c r="E646" s="101" t="s">
        <v>17068</v>
      </c>
      <c r="F646" s="96">
        <v>35282</v>
      </c>
      <c r="G646" s="95" t="s">
        <v>1726</v>
      </c>
      <c r="H646" s="95" t="s">
        <v>2056</v>
      </c>
      <c r="I646" s="97">
        <v>1982</v>
      </c>
      <c r="J646" s="97" t="s">
        <v>1322</v>
      </c>
      <c r="K646" s="97">
        <v>1912</v>
      </c>
      <c r="L646" s="99" t="s">
        <v>15201</v>
      </c>
      <c r="M646" s="102" t="s">
        <v>6565</v>
      </c>
      <c r="N646" s="10">
        <v>11</v>
      </c>
      <c r="O646" s="102" t="s">
        <v>15907</v>
      </c>
      <c r="P646" s="13" t="s">
        <v>17070</v>
      </c>
      <c r="Q646" s="19"/>
      <c r="R646" s="26" t="s">
        <v>7834</v>
      </c>
      <c r="S646" s="28" t="e">
        <f t="shared" si="20"/>
        <v>#VALUE!</v>
      </c>
      <c r="U646" s="26"/>
      <c r="W646" s="58"/>
      <c r="X646" s="58"/>
      <c r="Y646" s="63"/>
    </row>
    <row r="647" spans="1:25" ht="15" customHeight="1" x14ac:dyDescent="0.25">
      <c r="A647" s="94">
        <v>647</v>
      </c>
      <c r="B647" s="210">
        <v>2298</v>
      </c>
      <c r="C647" s="206" t="s">
        <v>1819</v>
      </c>
      <c r="D647" s="207" t="s">
        <v>908</v>
      </c>
      <c r="E647" s="101" t="s">
        <v>909</v>
      </c>
      <c r="F647" s="96">
        <v>36026</v>
      </c>
      <c r="G647" s="95" t="s">
        <v>1424</v>
      </c>
      <c r="H647" s="95" t="s">
        <v>2056</v>
      </c>
      <c r="I647" s="97">
        <v>1978</v>
      </c>
      <c r="J647" s="97" t="s">
        <v>1322</v>
      </c>
      <c r="K647" s="97">
        <v>1901</v>
      </c>
      <c r="L647" s="99" t="s">
        <v>15201</v>
      </c>
      <c r="M647" s="104" t="s">
        <v>6565</v>
      </c>
      <c r="N647" s="10">
        <v>11</v>
      </c>
      <c r="O647" s="102" t="s">
        <v>17021</v>
      </c>
      <c r="P647" s="13" t="s">
        <v>17022</v>
      </c>
      <c r="Q647" s="19"/>
      <c r="R647" s="26" t="s">
        <v>7834</v>
      </c>
      <c r="S647" s="28" t="e">
        <f t="shared" si="20"/>
        <v>#VALUE!</v>
      </c>
      <c r="U647" s="26"/>
      <c r="W647" s="58"/>
      <c r="X647" s="58"/>
      <c r="Y647" s="63"/>
    </row>
    <row r="648" spans="1:25" ht="15" customHeight="1" x14ac:dyDescent="0.25">
      <c r="A648" s="94">
        <v>648</v>
      </c>
      <c r="B648" s="210">
        <v>5300</v>
      </c>
      <c r="C648" s="206" t="s">
        <v>910</v>
      </c>
      <c r="D648" s="207" t="s">
        <v>910</v>
      </c>
      <c r="E648" s="101" t="s">
        <v>1261</v>
      </c>
      <c r="F648" s="96">
        <v>39561</v>
      </c>
      <c r="G648" s="95" t="s">
        <v>2094</v>
      </c>
      <c r="H648" s="95" t="s">
        <v>2056</v>
      </c>
      <c r="I648" s="97">
        <v>2000</v>
      </c>
      <c r="J648" s="98" t="s">
        <v>596</v>
      </c>
      <c r="K648" s="97">
        <v>3170</v>
      </c>
      <c r="L648" s="99" t="s">
        <v>15201</v>
      </c>
      <c r="M648" s="102" t="s">
        <v>6565</v>
      </c>
      <c r="N648" s="10">
        <v>11</v>
      </c>
      <c r="O648" s="102" t="s">
        <v>17046</v>
      </c>
      <c r="P648" s="13" t="s">
        <v>17047</v>
      </c>
      <c r="Q648" s="19"/>
      <c r="R648" s="26" t="s">
        <v>7834</v>
      </c>
      <c r="S648" s="28" t="e">
        <f t="shared" si="20"/>
        <v>#VALUE!</v>
      </c>
      <c r="U648" s="26"/>
      <c r="W648" s="58"/>
      <c r="X648" s="58"/>
      <c r="Y648" s="63"/>
    </row>
    <row r="649" spans="1:25" ht="15" customHeight="1" x14ac:dyDescent="0.25">
      <c r="A649" s="94">
        <v>649</v>
      </c>
      <c r="B649" s="210">
        <v>4223</v>
      </c>
      <c r="C649" s="206" t="s">
        <v>910</v>
      </c>
      <c r="D649" s="207" t="s">
        <v>910</v>
      </c>
      <c r="E649" s="101" t="s">
        <v>1260</v>
      </c>
      <c r="F649" s="96">
        <v>37914</v>
      </c>
      <c r="G649" s="95" t="s">
        <v>2097</v>
      </c>
      <c r="H649" s="95" t="s">
        <v>2056</v>
      </c>
      <c r="I649" s="97">
        <v>2000</v>
      </c>
      <c r="J649" s="98" t="s">
        <v>596</v>
      </c>
      <c r="K649" s="97">
        <v>1902</v>
      </c>
      <c r="L649" s="99" t="s">
        <v>15201</v>
      </c>
      <c r="M649" s="102" t="s">
        <v>6565</v>
      </c>
      <c r="N649" s="10">
        <v>11</v>
      </c>
      <c r="O649" s="102" t="s">
        <v>17046</v>
      </c>
      <c r="P649" s="13" t="s">
        <v>17047</v>
      </c>
      <c r="Q649" s="19"/>
      <c r="R649" s="26" t="s">
        <v>7834</v>
      </c>
      <c r="S649" s="28" t="e">
        <f t="shared" si="20"/>
        <v>#VALUE!</v>
      </c>
      <c r="U649" s="26"/>
      <c r="W649" s="58"/>
      <c r="X649" s="58"/>
      <c r="Y649" s="63"/>
    </row>
    <row r="650" spans="1:25" ht="15" customHeight="1" x14ac:dyDescent="0.25">
      <c r="A650" s="94">
        <v>650</v>
      </c>
      <c r="B650" s="210"/>
      <c r="C650" s="206" t="s">
        <v>17337</v>
      </c>
      <c r="D650" s="207" t="s">
        <v>17338</v>
      </c>
      <c r="E650" s="101" t="s">
        <v>17339</v>
      </c>
      <c r="F650" s="96">
        <v>44650</v>
      </c>
      <c r="G650" s="95" t="s">
        <v>2240</v>
      </c>
      <c r="H650" s="95" t="s">
        <v>2056</v>
      </c>
      <c r="I650" s="97">
        <v>1991</v>
      </c>
      <c r="J650" s="97" t="s">
        <v>596</v>
      </c>
      <c r="L650" s="99" t="s">
        <v>5170</v>
      </c>
      <c r="M650" s="104" t="s">
        <v>5499</v>
      </c>
      <c r="N650" s="10">
        <v>29</v>
      </c>
      <c r="O650" s="102" t="s">
        <v>17343</v>
      </c>
      <c r="P650" s="13" t="s">
        <v>14371</v>
      </c>
      <c r="Q650" s="19"/>
      <c r="R650" s="27" t="s">
        <v>7834</v>
      </c>
      <c r="S650" s="28" t="e">
        <f t="shared" si="20"/>
        <v>#VALUE!</v>
      </c>
      <c r="U650" s="26"/>
      <c r="W650" s="58"/>
      <c r="X650" s="58"/>
      <c r="Y650" s="63"/>
    </row>
    <row r="651" spans="1:25" ht="15" customHeight="1" x14ac:dyDescent="0.25">
      <c r="A651" s="94">
        <v>651</v>
      </c>
      <c r="B651" s="210">
        <v>2282</v>
      </c>
      <c r="C651" s="206" t="s">
        <v>1592</v>
      </c>
      <c r="D651" s="207" t="s">
        <v>2206</v>
      </c>
      <c r="E651" s="101" t="s">
        <v>2991</v>
      </c>
      <c r="F651" s="96">
        <v>36025</v>
      </c>
      <c r="G651" s="95" t="s">
        <v>1424</v>
      </c>
      <c r="H651" s="95" t="s">
        <v>2056</v>
      </c>
      <c r="I651" s="97">
        <v>1954</v>
      </c>
      <c r="K651" s="97">
        <v>1909</v>
      </c>
      <c r="L651" s="99" t="s">
        <v>15201</v>
      </c>
      <c r="M651" s="102" t="s">
        <v>6565</v>
      </c>
      <c r="N651" s="10">
        <v>11</v>
      </c>
      <c r="O651" s="102" t="s">
        <v>17011</v>
      </c>
      <c r="P651" s="13" t="s">
        <v>17012</v>
      </c>
      <c r="Q651" s="19"/>
      <c r="R651" s="26" t="s">
        <v>7834</v>
      </c>
      <c r="S651" s="28" t="e">
        <f t="shared" si="20"/>
        <v>#VALUE!</v>
      </c>
      <c r="U651" s="26"/>
      <c r="W651" s="58"/>
      <c r="X651" s="58"/>
      <c r="Y651" s="63"/>
    </row>
    <row r="652" spans="1:25" ht="15" customHeight="1" x14ac:dyDescent="0.25">
      <c r="A652" s="94">
        <v>652</v>
      </c>
      <c r="B652" s="210">
        <v>2281</v>
      </c>
      <c r="C652" s="206" t="s">
        <v>1592</v>
      </c>
      <c r="D652" s="207" t="s">
        <v>2206</v>
      </c>
      <c r="E652" s="101" t="s">
        <v>2078</v>
      </c>
      <c r="F652" s="96">
        <v>36025</v>
      </c>
      <c r="G652" s="95" t="s">
        <v>3229</v>
      </c>
      <c r="H652" s="95" t="s">
        <v>1529</v>
      </c>
      <c r="I652" s="97">
        <v>1955</v>
      </c>
      <c r="K652" s="97">
        <v>1907</v>
      </c>
      <c r="L652" s="99" t="s">
        <v>15201</v>
      </c>
      <c r="M652" s="102" t="s">
        <v>6565</v>
      </c>
      <c r="N652" s="10">
        <v>11</v>
      </c>
      <c r="O652" s="102" t="s">
        <v>17011</v>
      </c>
      <c r="P652" s="13" t="s">
        <v>14872</v>
      </c>
      <c r="Q652" s="19"/>
      <c r="R652" s="26" t="s">
        <v>7834</v>
      </c>
      <c r="S652" s="28" t="e">
        <f t="shared" si="20"/>
        <v>#VALUE!</v>
      </c>
      <c r="U652" s="26"/>
      <c r="W652" s="58"/>
      <c r="X652" s="58"/>
      <c r="Y652" s="63"/>
    </row>
    <row r="653" spans="1:25" ht="15" customHeight="1" x14ac:dyDescent="0.25">
      <c r="A653" s="94">
        <v>653</v>
      </c>
      <c r="B653" s="210">
        <v>3384</v>
      </c>
      <c r="C653" s="206" t="s">
        <v>1593</v>
      </c>
      <c r="D653" s="207" t="s">
        <v>17037</v>
      </c>
      <c r="E653" s="101" t="s">
        <v>17038</v>
      </c>
      <c r="F653" s="96">
        <v>36719</v>
      </c>
      <c r="G653" s="95" t="s">
        <v>1356</v>
      </c>
      <c r="H653" s="95" t="s">
        <v>2056</v>
      </c>
      <c r="J653" s="98" t="s">
        <v>596</v>
      </c>
      <c r="K653" s="97">
        <v>1925</v>
      </c>
      <c r="L653" s="99" t="s">
        <v>15201</v>
      </c>
      <c r="M653" s="102" t="s">
        <v>6565</v>
      </c>
      <c r="N653" s="10">
        <v>11</v>
      </c>
      <c r="O653" s="102" t="s">
        <v>17041</v>
      </c>
      <c r="P653" s="13" t="s">
        <v>12866</v>
      </c>
      <c r="Q653" s="19"/>
      <c r="R653" s="26" t="s">
        <v>7834</v>
      </c>
      <c r="S653" s="28" t="e">
        <f t="shared" si="20"/>
        <v>#VALUE!</v>
      </c>
      <c r="U653" s="26"/>
      <c r="W653" s="58"/>
      <c r="X653" s="58"/>
      <c r="Y653" s="63"/>
    </row>
    <row r="654" spans="1:25" ht="15" customHeight="1" x14ac:dyDescent="0.25">
      <c r="A654" s="94">
        <v>654</v>
      </c>
      <c r="B654" s="210">
        <v>3385</v>
      </c>
      <c r="C654" s="206" t="s">
        <v>1593</v>
      </c>
      <c r="D654" s="207" t="s">
        <v>17037</v>
      </c>
      <c r="E654" s="101" t="s">
        <v>17039</v>
      </c>
      <c r="F654" s="96">
        <v>36719</v>
      </c>
      <c r="G654" s="95" t="s">
        <v>1356</v>
      </c>
      <c r="H654" s="95" t="s">
        <v>2056</v>
      </c>
      <c r="J654" s="98" t="s">
        <v>596</v>
      </c>
      <c r="K654" s="97">
        <v>1926</v>
      </c>
      <c r="L654" s="99" t="s">
        <v>15201</v>
      </c>
      <c r="M654" s="102" t="s">
        <v>6565</v>
      </c>
      <c r="N654" s="10">
        <v>11</v>
      </c>
      <c r="O654" s="102" t="s">
        <v>17041</v>
      </c>
      <c r="P654" s="13" t="s">
        <v>12866</v>
      </c>
      <c r="Q654" s="19"/>
      <c r="R654" s="26" t="s">
        <v>7834</v>
      </c>
      <c r="S654" s="28" t="e">
        <f t="shared" si="20"/>
        <v>#VALUE!</v>
      </c>
      <c r="U654" s="26"/>
      <c r="W654" s="58"/>
      <c r="X654" s="58"/>
      <c r="Y654" s="63"/>
    </row>
    <row r="655" spans="1:25" ht="15" customHeight="1" x14ac:dyDescent="0.25">
      <c r="A655" s="94">
        <v>655</v>
      </c>
      <c r="B655" s="210">
        <v>3386</v>
      </c>
      <c r="C655" s="206" t="s">
        <v>1593</v>
      </c>
      <c r="D655" s="207" t="s">
        <v>17037</v>
      </c>
      <c r="E655" s="101" t="s">
        <v>17040</v>
      </c>
      <c r="F655" s="96">
        <v>36719</v>
      </c>
      <c r="G655" s="95" t="s">
        <v>1356</v>
      </c>
      <c r="H655" s="95" t="s">
        <v>2056</v>
      </c>
      <c r="J655" s="98" t="s">
        <v>596</v>
      </c>
      <c r="K655" s="97">
        <v>1927</v>
      </c>
      <c r="L655" s="99" t="s">
        <v>15201</v>
      </c>
      <c r="M655" s="102" t="s">
        <v>6565</v>
      </c>
      <c r="N655" s="10">
        <v>11</v>
      </c>
      <c r="O655" s="102" t="s">
        <v>17041</v>
      </c>
      <c r="P655" s="13" t="s">
        <v>12866</v>
      </c>
      <c r="Q655" s="19"/>
      <c r="R655" s="26" t="s">
        <v>7834</v>
      </c>
      <c r="S655" s="28" t="e">
        <f t="shared" si="20"/>
        <v>#VALUE!</v>
      </c>
      <c r="U655" s="26"/>
      <c r="W655" s="58"/>
      <c r="X655" s="58"/>
      <c r="Y655" s="63"/>
    </row>
    <row r="656" spans="1:25" ht="15" customHeight="1" x14ac:dyDescent="0.25">
      <c r="A656" s="94">
        <v>656</v>
      </c>
      <c r="B656" s="210">
        <v>4236</v>
      </c>
      <c r="C656" s="206" t="s">
        <v>1594</v>
      </c>
      <c r="D656" s="207" t="s">
        <v>1330</v>
      </c>
      <c r="E656" s="101" t="s">
        <v>2087</v>
      </c>
      <c r="F656" s="96">
        <v>37726</v>
      </c>
      <c r="G656" s="95" t="s">
        <v>132</v>
      </c>
      <c r="H656" s="95" t="s">
        <v>2056</v>
      </c>
      <c r="I656" s="97">
        <v>2001</v>
      </c>
      <c r="J656" s="97" t="s">
        <v>1322</v>
      </c>
      <c r="K656" s="97">
        <v>1916</v>
      </c>
      <c r="L656" s="99" t="s">
        <v>15201</v>
      </c>
      <c r="M656" s="102" t="s">
        <v>6565</v>
      </c>
      <c r="N656" s="10">
        <v>11</v>
      </c>
      <c r="O656" s="102" t="s">
        <v>17008</v>
      </c>
      <c r="P656" s="13" t="s">
        <v>17009</v>
      </c>
      <c r="Q656" s="19"/>
      <c r="R656" s="26" t="s">
        <v>7834</v>
      </c>
      <c r="S656" s="28" t="e">
        <f t="shared" si="20"/>
        <v>#VALUE!</v>
      </c>
      <c r="U656" s="26"/>
      <c r="W656" s="58"/>
      <c r="X656" s="58"/>
      <c r="Y656" s="63"/>
    </row>
    <row r="657" spans="1:25" ht="15" customHeight="1" x14ac:dyDescent="0.25">
      <c r="A657" s="94">
        <v>657</v>
      </c>
      <c r="B657" s="210">
        <v>3390</v>
      </c>
      <c r="C657" s="206" t="s">
        <v>1592</v>
      </c>
      <c r="D657" s="207" t="s">
        <v>2206</v>
      </c>
      <c r="E657" s="101" t="s">
        <v>17014</v>
      </c>
      <c r="F657" s="96">
        <v>36719</v>
      </c>
      <c r="G657" s="95" t="s">
        <v>3229</v>
      </c>
      <c r="H657" s="95" t="s">
        <v>3109</v>
      </c>
      <c r="I657" s="97">
        <v>1976</v>
      </c>
      <c r="J657" s="98" t="s">
        <v>596</v>
      </c>
      <c r="K657" s="97">
        <v>1922</v>
      </c>
      <c r="L657" s="99" t="s">
        <v>15201</v>
      </c>
      <c r="M657" s="102" t="s">
        <v>6565</v>
      </c>
      <c r="N657" s="10">
        <v>11</v>
      </c>
      <c r="O657" s="102" t="s">
        <v>17011</v>
      </c>
      <c r="P657" s="13" t="s">
        <v>14872</v>
      </c>
      <c r="Q657" s="19"/>
      <c r="R657" s="26" t="s">
        <v>7834</v>
      </c>
      <c r="S657" s="28" t="e">
        <f t="shared" si="20"/>
        <v>#VALUE!</v>
      </c>
      <c r="U657" s="26"/>
      <c r="W657" s="58"/>
      <c r="X657" s="58"/>
      <c r="Y657" s="63"/>
    </row>
    <row r="658" spans="1:25" ht="15" customHeight="1" x14ac:dyDescent="0.25">
      <c r="A658" s="94">
        <v>658</v>
      </c>
      <c r="B658" s="210">
        <v>3391</v>
      </c>
      <c r="C658" s="206" t="s">
        <v>1592</v>
      </c>
      <c r="D658" s="207" t="s">
        <v>2206</v>
      </c>
      <c r="E658" s="101" t="s">
        <v>17013</v>
      </c>
      <c r="F658" s="96">
        <v>36719</v>
      </c>
      <c r="G658" s="95" t="s">
        <v>3229</v>
      </c>
      <c r="H658" s="95" t="s">
        <v>3109</v>
      </c>
      <c r="I658" s="97">
        <v>1976</v>
      </c>
      <c r="J658" s="98" t="s">
        <v>596</v>
      </c>
      <c r="K658" s="97">
        <v>1923</v>
      </c>
      <c r="L658" s="99" t="s">
        <v>15201</v>
      </c>
      <c r="M658" s="102" t="s">
        <v>6565</v>
      </c>
      <c r="N658" s="10">
        <v>11</v>
      </c>
      <c r="O658" s="102" t="s">
        <v>17011</v>
      </c>
      <c r="P658" s="13" t="s">
        <v>14872</v>
      </c>
      <c r="Q658" s="19"/>
      <c r="R658" s="26" t="s">
        <v>7834</v>
      </c>
      <c r="S658" s="28" t="e">
        <f t="shared" si="20"/>
        <v>#VALUE!</v>
      </c>
      <c r="U658" s="26"/>
      <c r="W658" s="58"/>
      <c r="X658" s="58"/>
      <c r="Y658" s="63"/>
    </row>
    <row r="659" spans="1:25" ht="15" customHeight="1" x14ac:dyDescent="0.25">
      <c r="A659" s="103">
        <v>659</v>
      </c>
      <c r="B659" s="210">
        <v>3392</v>
      </c>
      <c r="C659" s="206" t="s">
        <v>1592</v>
      </c>
      <c r="D659" s="207" t="s">
        <v>2206</v>
      </c>
      <c r="E659" s="101" t="s">
        <v>2088</v>
      </c>
      <c r="F659" s="96">
        <v>36719</v>
      </c>
      <c r="G659" s="95"/>
      <c r="H659" s="95"/>
      <c r="L659" s="99"/>
      <c r="Q659" s="203" t="s">
        <v>14300</v>
      </c>
      <c r="R659" s="26" t="s">
        <v>7834</v>
      </c>
      <c r="S659" s="28" t="e">
        <f t="shared" si="20"/>
        <v>#VALUE!</v>
      </c>
      <c r="U659" s="26"/>
      <c r="W659" s="58"/>
      <c r="X659" s="58"/>
      <c r="Y659" s="63"/>
    </row>
    <row r="660" spans="1:25" ht="15" customHeight="1" x14ac:dyDescent="0.25">
      <c r="A660" s="94">
        <v>660</v>
      </c>
      <c r="B660" s="210">
        <v>3387</v>
      </c>
      <c r="C660" s="206" t="s">
        <v>1592</v>
      </c>
      <c r="D660" s="207" t="s">
        <v>2206</v>
      </c>
      <c r="E660" s="101" t="s">
        <v>17015</v>
      </c>
      <c r="F660" s="96">
        <v>36719</v>
      </c>
      <c r="G660" s="95" t="s">
        <v>3229</v>
      </c>
      <c r="H660" s="95" t="s">
        <v>3109</v>
      </c>
      <c r="I660" s="97">
        <v>1976</v>
      </c>
      <c r="J660" s="98" t="s">
        <v>596</v>
      </c>
      <c r="K660" s="97">
        <v>1919</v>
      </c>
      <c r="L660" s="99" t="s">
        <v>15201</v>
      </c>
      <c r="M660" s="102" t="s">
        <v>6565</v>
      </c>
      <c r="N660" s="10">
        <v>11</v>
      </c>
      <c r="O660" s="102" t="s">
        <v>17011</v>
      </c>
      <c r="P660" s="13" t="s">
        <v>17012</v>
      </c>
      <c r="Q660" s="19"/>
      <c r="R660" s="26" t="s">
        <v>7834</v>
      </c>
      <c r="S660" s="28" t="e">
        <f t="shared" si="20"/>
        <v>#VALUE!</v>
      </c>
      <c r="U660" s="26"/>
      <c r="W660" s="58"/>
      <c r="X660" s="58"/>
      <c r="Y660" s="63"/>
    </row>
    <row r="661" spans="1:25" ht="15" customHeight="1" x14ac:dyDescent="0.25">
      <c r="A661" s="94">
        <v>661</v>
      </c>
      <c r="B661" s="210">
        <v>3388</v>
      </c>
      <c r="C661" s="206" t="s">
        <v>1592</v>
      </c>
      <c r="D661" s="207" t="s">
        <v>2206</v>
      </c>
      <c r="E661" s="101" t="s">
        <v>17016</v>
      </c>
      <c r="F661" s="96">
        <v>36719</v>
      </c>
      <c r="G661" s="95" t="s">
        <v>3229</v>
      </c>
      <c r="H661" s="95" t="s">
        <v>3109</v>
      </c>
      <c r="I661" s="97">
        <v>1976</v>
      </c>
      <c r="J661" s="98" t="s">
        <v>596</v>
      </c>
      <c r="K661" s="97">
        <v>1920</v>
      </c>
      <c r="L661" s="99" t="s">
        <v>15201</v>
      </c>
      <c r="M661" s="102" t="s">
        <v>6565</v>
      </c>
      <c r="N661" s="10">
        <v>11</v>
      </c>
      <c r="O661" s="102" t="s">
        <v>17011</v>
      </c>
      <c r="P661" s="13" t="s">
        <v>17012</v>
      </c>
      <c r="Q661" s="19"/>
      <c r="R661" s="26" t="s">
        <v>7834</v>
      </c>
      <c r="S661" s="28" t="e">
        <f t="shared" si="20"/>
        <v>#VALUE!</v>
      </c>
      <c r="U661" s="26"/>
      <c r="W661" s="58"/>
      <c r="X661" s="58"/>
      <c r="Y661" s="63"/>
    </row>
    <row r="662" spans="1:25" ht="15" customHeight="1" x14ac:dyDescent="0.25">
      <c r="A662" s="94">
        <v>662</v>
      </c>
      <c r="B662" s="210">
        <v>3389</v>
      </c>
      <c r="C662" s="206" t="s">
        <v>1592</v>
      </c>
      <c r="D662" s="207" t="s">
        <v>2206</v>
      </c>
      <c r="E662" s="101" t="s">
        <v>17017</v>
      </c>
      <c r="F662" s="96">
        <v>36719</v>
      </c>
      <c r="G662" s="95" t="s">
        <v>3229</v>
      </c>
      <c r="H662" s="95" t="s">
        <v>3109</v>
      </c>
      <c r="I662" s="97">
        <v>1976</v>
      </c>
      <c r="J662" s="98" t="s">
        <v>596</v>
      </c>
      <c r="K662" s="97">
        <v>1921</v>
      </c>
      <c r="L662" s="99" t="s">
        <v>15201</v>
      </c>
      <c r="M662" s="102" t="s">
        <v>6565</v>
      </c>
      <c r="N662" s="10">
        <v>11</v>
      </c>
      <c r="O662" s="102" t="s">
        <v>17011</v>
      </c>
      <c r="P662" s="13" t="s">
        <v>17012</v>
      </c>
      <c r="Q662" s="19"/>
      <c r="R662" s="26" t="s">
        <v>7834</v>
      </c>
      <c r="S662" s="28" t="e">
        <f t="shared" si="20"/>
        <v>#VALUE!</v>
      </c>
      <c r="U662" s="26"/>
      <c r="W662" s="58"/>
      <c r="X662" s="58"/>
      <c r="Y662" s="63"/>
    </row>
    <row r="663" spans="1:25" ht="15" customHeight="1" x14ac:dyDescent="0.25">
      <c r="A663" s="94">
        <v>663</v>
      </c>
      <c r="B663" s="210"/>
      <c r="C663" s="206" t="s">
        <v>4314</v>
      </c>
      <c r="D663" s="207" t="s">
        <v>7113</v>
      </c>
      <c r="E663" s="101" t="s">
        <v>15637</v>
      </c>
      <c r="F663" s="96">
        <v>43964</v>
      </c>
      <c r="G663" s="95" t="s">
        <v>2219</v>
      </c>
      <c r="H663" s="95" t="s">
        <v>2056</v>
      </c>
      <c r="I663" s="97">
        <v>2018</v>
      </c>
      <c r="J663" s="98" t="s">
        <v>5242</v>
      </c>
      <c r="L663" s="99" t="s">
        <v>5170</v>
      </c>
      <c r="M663" s="102" t="s">
        <v>5499</v>
      </c>
      <c r="N663" s="10">
        <v>28</v>
      </c>
      <c r="O663" s="102" t="s">
        <v>15860</v>
      </c>
      <c r="P663" s="13" t="s">
        <v>14371</v>
      </c>
      <c r="Q663" s="19"/>
      <c r="R663" s="26" t="s">
        <v>7834</v>
      </c>
      <c r="S663" s="28" t="e">
        <f t="shared" si="20"/>
        <v>#VALUE!</v>
      </c>
      <c r="U663" s="26"/>
      <c r="W663" s="58"/>
      <c r="X663" s="58"/>
      <c r="Y663" s="63"/>
    </row>
    <row r="664" spans="1:25" ht="15" customHeight="1" x14ac:dyDescent="0.25">
      <c r="A664" s="103">
        <v>664</v>
      </c>
      <c r="B664" s="210">
        <v>5003</v>
      </c>
      <c r="C664" s="206" t="s">
        <v>1595</v>
      </c>
      <c r="D664" s="207" t="s">
        <v>2089</v>
      </c>
      <c r="E664" s="101" t="s">
        <v>3068</v>
      </c>
      <c r="F664" s="96">
        <v>39496</v>
      </c>
      <c r="G664" s="95" t="s">
        <v>2089</v>
      </c>
      <c r="H664" s="95" t="s">
        <v>2056</v>
      </c>
      <c r="I664" s="97">
        <v>1996</v>
      </c>
      <c r="J664" s="98" t="s">
        <v>596</v>
      </c>
      <c r="K664" s="97">
        <v>3160</v>
      </c>
      <c r="L664" s="99"/>
      <c r="Q664" s="203" t="s">
        <v>14300</v>
      </c>
      <c r="R664" s="26" t="s">
        <v>7834</v>
      </c>
      <c r="S664" s="28" t="e">
        <f t="shared" si="20"/>
        <v>#VALUE!</v>
      </c>
      <c r="U664" s="26"/>
      <c r="W664" s="58"/>
      <c r="X664" s="58"/>
      <c r="Y664" s="63"/>
    </row>
    <row r="665" spans="1:25" ht="15" customHeight="1" x14ac:dyDescent="0.25">
      <c r="A665" s="103">
        <v>665</v>
      </c>
      <c r="B665" s="210">
        <v>3216</v>
      </c>
      <c r="C665" s="206" t="s">
        <v>1595</v>
      </c>
      <c r="D665" s="207" t="s">
        <v>2089</v>
      </c>
      <c r="E665" s="101" t="s">
        <v>838</v>
      </c>
      <c r="F665" s="96">
        <v>36461</v>
      </c>
      <c r="G665" s="95" t="s">
        <v>2089</v>
      </c>
      <c r="H665" s="95" t="s">
        <v>2056</v>
      </c>
      <c r="I665" s="97">
        <v>1996</v>
      </c>
      <c r="J665" s="98" t="s">
        <v>596</v>
      </c>
      <c r="K665" s="97">
        <v>1962</v>
      </c>
      <c r="L665" s="99"/>
      <c r="Q665" s="203" t="s">
        <v>14300</v>
      </c>
      <c r="R665" s="26" t="s">
        <v>7834</v>
      </c>
      <c r="S665" s="28" t="e">
        <f t="shared" si="20"/>
        <v>#VALUE!</v>
      </c>
      <c r="U665" s="26"/>
      <c r="W665" s="58"/>
      <c r="X665" s="58"/>
      <c r="Y665" s="63"/>
    </row>
    <row r="666" spans="1:25" ht="15" customHeight="1" x14ac:dyDescent="0.25">
      <c r="A666" s="103">
        <v>666</v>
      </c>
      <c r="B666" s="210">
        <v>3913</v>
      </c>
      <c r="C666" s="206" t="s">
        <v>1596</v>
      </c>
      <c r="D666" s="207" t="s">
        <v>1983</v>
      </c>
      <c r="E666" s="101" t="s">
        <v>1986</v>
      </c>
      <c r="F666" s="96">
        <v>37397</v>
      </c>
      <c r="G666" s="95" t="s">
        <v>132</v>
      </c>
      <c r="H666" s="95" t="s">
        <v>2056</v>
      </c>
      <c r="I666" s="97">
        <v>2001</v>
      </c>
      <c r="J666" s="97" t="s">
        <v>1322</v>
      </c>
      <c r="K666" s="97">
        <v>1929</v>
      </c>
      <c r="L666" s="99"/>
      <c r="Q666" s="203" t="s">
        <v>14300</v>
      </c>
      <c r="R666" s="26" t="s">
        <v>7834</v>
      </c>
      <c r="S666" s="28" t="e">
        <f t="shared" si="20"/>
        <v>#VALUE!</v>
      </c>
      <c r="U666" s="26"/>
      <c r="W666" s="58"/>
      <c r="X666" s="58"/>
      <c r="Y666" s="63"/>
    </row>
    <row r="667" spans="1:25" ht="15" customHeight="1" x14ac:dyDescent="0.25">
      <c r="A667" s="103">
        <v>667</v>
      </c>
      <c r="B667" s="210">
        <v>3912</v>
      </c>
      <c r="C667" s="206" t="s">
        <v>1596</v>
      </c>
      <c r="D667" s="207" t="s">
        <v>1983</v>
      </c>
      <c r="E667" s="101" t="s">
        <v>2091</v>
      </c>
      <c r="F667" s="96">
        <v>37397</v>
      </c>
      <c r="G667" s="95" t="s">
        <v>132</v>
      </c>
      <c r="H667" s="95" t="s">
        <v>2056</v>
      </c>
      <c r="I667" s="97">
        <v>1998</v>
      </c>
      <c r="J667" s="97" t="s">
        <v>1322</v>
      </c>
      <c r="K667" s="97">
        <v>1928</v>
      </c>
      <c r="L667" s="99"/>
      <c r="Q667" s="203" t="s">
        <v>14300</v>
      </c>
      <c r="R667" s="26" t="s">
        <v>7834</v>
      </c>
      <c r="S667" s="28" t="e">
        <f t="shared" si="20"/>
        <v>#VALUE!</v>
      </c>
      <c r="U667" s="26"/>
      <c r="W667" s="58"/>
      <c r="X667" s="58"/>
      <c r="Y667" s="63"/>
    </row>
    <row r="668" spans="1:25" ht="15" customHeight="1" x14ac:dyDescent="0.25">
      <c r="A668" s="103">
        <v>668</v>
      </c>
      <c r="B668" s="210">
        <v>3914</v>
      </c>
      <c r="C668" s="206" t="s">
        <v>1597</v>
      </c>
      <c r="D668" s="207" t="s">
        <v>2092</v>
      </c>
      <c r="E668" s="101" t="s">
        <v>2093</v>
      </c>
      <c r="F668" s="96"/>
      <c r="G668" s="95"/>
      <c r="H668" s="95"/>
      <c r="L668" s="99"/>
      <c r="Q668" s="203" t="s">
        <v>14300</v>
      </c>
      <c r="R668" s="26" t="s">
        <v>7834</v>
      </c>
      <c r="S668" s="28" t="e">
        <f t="shared" si="20"/>
        <v>#VALUE!</v>
      </c>
      <c r="U668" s="26"/>
      <c r="W668" s="58"/>
      <c r="X668" s="58"/>
      <c r="Y668" s="63"/>
    </row>
    <row r="669" spans="1:25" ht="15" customHeight="1" x14ac:dyDescent="0.25">
      <c r="A669" s="94">
        <v>669</v>
      </c>
      <c r="B669" s="210"/>
      <c r="C669" s="206" t="s">
        <v>4366</v>
      </c>
      <c r="D669" s="207" t="s">
        <v>17800</v>
      </c>
      <c r="E669" s="101" t="s">
        <v>17806</v>
      </c>
      <c r="F669" s="96">
        <v>44853</v>
      </c>
      <c r="G669" s="95" t="s">
        <v>17802</v>
      </c>
      <c r="H669" s="95" t="s">
        <v>17803</v>
      </c>
      <c r="I669" s="97">
        <v>2021</v>
      </c>
      <c r="J669" s="98" t="s">
        <v>596</v>
      </c>
      <c r="L669" s="99" t="s">
        <v>4171</v>
      </c>
      <c r="M669" s="102">
        <v>370</v>
      </c>
      <c r="N669" s="102">
        <v>2</v>
      </c>
      <c r="O669" s="102" t="s">
        <v>8124</v>
      </c>
      <c r="P669" s="13" t="s">
        <v>17804</v>
      </c>
      <c r="Q669" s="19"/>
      <c r="R669" s="26" t="s">
        <v>7834</v>
      </c>
      <c r="S669" s="28" t="e">
        <f t="shared" si="20"/>
        <v>#VALUE!</v>
      </c>
      <c r="U669" s="26"/>
      <c r="W669" s="58"/>
      <c r="X669" s="58"/>
      <c r="Y669" s="63"/>
    </row>
    <row r="670" spans="1:25" ht="15" customHeight="1" x14ac:dyDescent="0.25">
      <c r="A670" s="103">
        <v>670</v>
      </c>
      <c r="B670" s="210">
        <v>3207</v>
      </c>
      <c r="C670" s="206" t="s">
        <v>1598</v>
      </c>
      <c r="D670" s="207" t="s">
        <v>2823</v>
      </c>
      <c r="E670" s="101" t="s">
        <v>2095</v>
      </c>
      <c r="F670" s="96">
        <v>36431</v>
      </c>
      <c r="G670" s="95" t="s">
        <v>1985</v>
      </c>
      <c r="H670" s="95" t="s">
        <v>1529</v>
      </c>
      <c r="I670" s="97">
        <v>1986</v>
      </c>
      <c r="J670" s="98" t="s">
        <v>596</v>
      </c>
      <c r="L670" s="99"/>
      <c r="Q670" s="203" t="s">
        <v>14300</v>
      </c>
      <c r="R670" s="26" t="s">
        <v>7834</v>
      </c>
      <c r="S670" s="28" t="e">
        <f t="shared" si="20"/>
        <v>#VALUE!</v>
      </c>
      <c r="U670" s="26"/>
      <c r="W670" s="58"/>
      <c r="X670" s="58"/>
      <c r="Y670" s="63"/>
    </row>
    <row r="671" spans="1:25" ht="15" customHeight="1" x14ac:dyDescent="0.25">
      <c r="A671" s="94">
        <v>671</v>
      </c>
      <c r="B671" s="210">
        <v>4653</v>
      </c>
      <c r="C671" s="206" t="s">
        <v>1599</v>
      </c>
      <c r="D671" s="207" t="s">
        <v>10000</v>
      </c>
      <c r="E671" s="101" t="s">
        <v>2095</v>
      </c>
      <c r="F671" s="96">
        <v>38741</v>
      </c>
      <c r="G671" s="95" t="s">
        <v>1356</v>
      </c>
      <c r="H671" s="95" t="s">
        <v>2056</v>
      </c>
      <c r="I671" s="97">
        <v>1977</v>
      </c>
      <c r="J671" s="98" t="s">
        <v>596</v>
      </c>
      <c r="K671" s="97">
        <v>1961</v>
      </c>
      <c r="L671" s="99" t="s">
        <v>15201</v>
      </c>
      <c r="M671" s="104" t="s">
        <v>12933</v>
      </c>
      <c r="N671" s="102">
        <v>12</v>
      </c>
      <c r="O671" s="102" t="s">
        <v>17097</v>
      </c>
      <c r="P671" s="13" t="s">
        <v>2095</v>
      </c>
      <c r="Q671" s="19"/>
      <c r="R671" s="26" t="s">
        <v>7834</v>
      </c>
      <c r="S671" s="28" t="e">
        <f t="shared" si="20"/>
        <v>#VALUE!</v>
      </c>
      <c r="U671" s="26"/>
      <c r="W671" s="58"/>
      <c r="X671" s="58"/>
      <c r="Y671" s="63"/>
    </row>
    <row r="672" spans="1:25" ht="15" customHeight="1" x14ac:dyDescent="0.25">
      <c r="A672" s="94">
        <v>672</v>
      </c>
      <c r="B672" s="210">
        <v>4750</v>
      </c>
      <c r="C672" s="206" t="s">
        <v>1600</v>
      </c>
      <c r="D672" s="207" t="s">
        <v>1255</v>
      </c>
      <c r="E672" s="101" t="s">
        <v>17103</v>
      </c>
      <c r="F672" s="96">
        <v>39014</v>
      </c>
      <c r="G672" s="95" t="s">
        <v>1424</v>
      </c>
      <c r="H672" s="95" t="s">
        <v>2056</v>
      </c>
      <c r="I672" s="97">
        <v>1985</v>
      </c>
      <c r="J672" s="98" t="s">
        <v>596</v>
      </c>
      <c r="K672" s="97">
        <v>1957</v>
      </c>
      <c r="L672" s="99" t="s">
        <v>15201</v>
      </c>
      <c r="M672" s="104" t="s">
        <v>12933</v>
      </c>
      <c r="N672" s="102">
        <v>12</v>
      </c>
      <c r="O672" s="102" t="s">
        <v>17102</v>
      </c>
      <c r="P672" s="13" t="s">
        <v>2095</v>
      </c>
      <c r="Q672" s="19"/>
      <c r="R672" s="27" t="s">
        <v>7834</v>
      </c>
      <c r="S672" s="28" t="e">
        <f t="shared" si="20"/>
        <v>#VALUE!</v>
      </c>
      <c r="U672" s="273"/>
      <c r="W672" s="58"/>
      <c r="X672" s="58"/>
      <c r="Y672" s="63"/>
    </row>
    <row r="673" spans="1:25" ht="15" customHeight="1" x14ac:dyDescent="0.25">
      <c r="A673" s="103">
        <v>673</v>
      </c>
      <c r="B673" s="210">
        <v>3667</v>
      </c>
      <c r="C673" s="206" t="s">
        <v>1601</v>
      </c>
      <c r="D673" s="207" t="s">
        <v>1137</v>
      </c>
      <c r="E673" s="101" t="s">
        <v>2096</v>
      </c>
      <c r="F673" s="96">
        <v>37288</v>
      </c>
      <c r="G673" s="95" t="s">
        <v>3133</v>
      </c>
      <c r="H673" s="95" t="s">
        <v>2056</v>
      </c>
      <c r="I673" s="97">
        <v>1979</v>
      </c>
      <c r="J673" s="98" t="s">
        <v>596</v>
      </c>
      <c r="L673" s="99"/>
      <c r="Q673" s="203" t="s">
        <v>14300</v>
      </c>
      <c r="R673" s="26" t="s">
        <v>7834</v>
      </c>
      <c r="S673" s="28" t="e">
        <f t="shared" si="20"/>
        <v>#VALUE!</v>
      </c>
      <c r="U673" s="26"/>
      <c r="W673" s="58"/>
      <c r="X673" s="58"/>
      <c r="Y673" s="63"/>
    </row>
    <row r="674" spans="1:25" ht="15" customHeight="1" x14ac:dyDescent="0.25">
      <c r="A674" s="94">
        <v>674</v>
      </c>
      <c r="B674" s="210">
        <v>4705</v>
      </c>
      <c r="C674" s="206" t="s">
        <v>1601</v>
      </c>
      <c r="D674" s="207" t="s">
        <v>1137</v>
      </c>
      <c r="E674" s="101" t="s">
        <v>17048</v>
      </c>
      <c r="F674" s="96">
        <v>38804</v>
      </c>
      <c r="G674" s="95" t="s">
        <v>3133</v>
      </c>
      <c r="H674" s="95" t="s">
        <v>2056</v>
      </c>
      <c r="I674" s="97">
        <v>1979</v>
      </c>
      <c r="J674" s="98" t="s">
        <v>596</v>
      </c>
      <c r="K674" s="97">
        <v>1943</v>
      </c>
      <c r="L674" s="99" t="s">
        <v>15201</v>
      </c>
      <c r="M674" s="102" t="s">
        <v>6565</v>
      </c>
      <c r="N674" s="10">
        <v>11</v>
      </c>
      <c r="O674" s="102" t="s">
        <v>17050</v>
      </c>
      <c r="P674" s="13" t="s">
        <v>12874</v>
      </c>
      <c r="Q674" s="19"/>
      <c r="R674" s="26" t="s">
        <v>7834</v>
      </c>
      <c r="S674" s="28" t="e">
        <f t="shared" si="20"/>
        <v>#VALUE!</v>
      </c>
      <c r="U674" s="26"/>
      <c r="W674" s="58"/>
      <c r="X674" s="58"/>
      <c r="Y674" s="63"/>
    </row>
    <row r="675" spans="1:25" ht="15" customHeight="1" x14ac:dyDescent="0.25">
      <c r="A675" s="94">
        <v>675</v>
      </c>
      <c r="B675" s="210">
        <v>3666</v>
      </c>
      <c r="C675" s="206" t="s">
        <v>1601</v>
      </c>
      <c r="D675" s="207" t="s">
        <v>1137</v>
      </c>
      <c r="E675" s="101" t="s">
        <v>17049</v>
      </c>
      <c r="F675" s="96">
        <v>37288</v>
      </c>
      <c r="G675" s="95" t="s">
        <v>3133</v>
      </c>
      <c r="H675" s="95" t="s">
        <v>2056</v>
      </c>
      <c r="I675" s="97">
        <v>1979</v>
      </c>
      <c r="J675" s="98" t="s">
        <v>596</v>
      </c>
      <c r="K675" s="97">
        <v>1944</v>
      </c>
      <c r="L675" s="99" t="s">
        <v>15201</v>
      </c>
      <c r="M675" s="102" t="s">
        <v>6565</v>
      </c>
      <c r="N675" s="10">
        <v>11</v>
      </c>
      <c r="O675" s="102" t="s">
        <v>17050</v>
      </c>
      <c r="P675" s="13" t="s">
        <v>12874</v>
      </c>
      <c r="Q675" s="19"/>
      <c r="R675" s="26" t="s">
        <v>7834</v>
      </c>
      <c r="S675" s="28" t="e">
        <f t="shared" si="20"/>
        <v>#VALUE!</v>
      </c>
      <c r="U675" s="26"/>
      <c r="W675" s="58"/>
      <c r="X675" s="58"/>
      <c r="Y675" s="63"/>
    </row>
    <row r="676" spans="1:25" ht="15" customHeight="1" x14ac:dyDescent="0.25">
      <c r="A676" s="103">
        <v>676</v>
      </c>
      <c r="B676" s="210">
        <v>4222</v>
      </c>
      <c r="C676" s="206" t="s">
        <v>2097</v>
      </c>
      <c r="D676" s="207" t="s">
        <v>2097</v>
      </c>
      <c r="E676" s="101" t="s">
        <v>2098</v>
      </c>
      <c r="F676" s="96">
        <v>37914</v>
      </c>
      <c r="G676" s="95" t="s">
        <v>2097</v>
      </c>
      <c r="H676" s="95" t="s">
        <v>2056</v>
      </c>
      <c r="I676" s="97" t="s">
        <v>964</v>
      </c>
      <c r="J676" s="98" t="s">
        <v>596</v>
      </c>
      <c r="K676" s="97">
        <v>1940</v>
      </c>
      <c r="L676" s="99"/>
      <c r="Q676" s="203" t="s">
        <v>14300</v>
      </c>
      <c r="R676" s="26" t="s">
        <v>7834</v>
      </c>
      <c r="S676" s="28" t="e">
        <f t="shared" si="20"/>
        <v>#VALUE!</v>
      </c>
      <c r="U676" s="26"/>
      <c r="W676" s="58"/>
      <c r="X676" s="58"/>
      <c r="Y676" s="63"/>
    </row>
    <row r="677" spans="1:25" ht="15" customHeight="1" x14ac:dyDescent="0.25">
      <c r="A677" s="94">
        <v>677</v>
      </c>
      <c r="B677" s="210"/>
      <c r="C677" s="206" t="s">
        <v>480</v>
      </c>
      <c r="D677" s="207" t="s">
        <v>480</v>
      </c>
      <c r="E677" s="101" t="s">
        <v>18639</v>
      </c>
      <c r="F677" s="96">
        <v>45068</v>
      </c>
      <c r="G677" s="95" t="s">
        <v>14178</v>
      </c>
      <c r="H677" s="95" t="s">
        <v>1239</v>
      </c>
      <c r="I677" s="97">
        <v>2022</v>
      </c>
      <c r="J677" s="97" t="s">
        <v>596</v>
      </c>
      <c r="L677" s="99" t="s">
        <v>3390</v>
      </c>
      <c r="M677" s="102" t="s">
        <v>5494</v>
      </c>
      <c r="N677" s="102">
        <v>26</v>
      </c>
      <c r="O677" s="102" t="s">
        <v>13754</v>
      </c>
      <c r="P677" s="13" t="s">
        <v>3390</v>
      </c>
      <c r="Q677" s="19"/>
      <c r="R677" s="26"/>
      <c r="S677" s="28"/>
      <c r="U677" s="26"/>
      <c r="W677" s="58"/>
      <c r="X677" s="58"/>
      <c r="Y677" s="63"/>
    </row>
    <row r="678" spans="1:25" ht="15" customHeight="1" x14ac:dyDescent="0.25">
      <c r="A678" s="94">
        <v>678</v>
      </c>
      <c r="B678" s="210">
        <v>4221</v>
      </c>
      <c r="C678" s="206" t="s">
        <v>2097</v>
      </c>
      <c r="D678" s="207" t="s">
        <v>2097</v>
      </c>
      <c r="E678" s="101" t="s">
        <v>2100</v>
      </c>
      <c r="F678" s="96">
        <v>37914</v>
      </c>
      <c r="G678" s="95" t="s">
        <v>2097</v>
      </c>
      <c r="H678" s="95" t="s">
        <v>2056</v>
      </c>
      <c r="J678" s="98" t="s">
        <v>596</v>
      </c>
      <c r="K678" s="97">
        <v>1939</v>
      </c>
      <c r="L678" s="99" t="s">
        <v>16809</v>
      </c>
      <c r="M678" s="102" t="s">
        <v>11278</v>
      </c>
      <c r="N678" s="102">
        <v>13</v>
      </c>
      <c r="O678" s="102" t="s">
        <v>18740</v>
      </c>
      <c r="P678" s="13" t="s">
        <v>14420</v>
      </c>
      <c r="Q678" s="19"/>
      <c r="R678" s="26" t="s">
        <v>7834</v>
      </c>
      <c r="S678" s="28" t="e">
        <f t="shared" ref="S678:S696" si="21">R678+7</f>
        <v>#VALUE!</v>
      </c>
      <c r="U678" s="26"/>
      <c r="W678" s="58"/>
      <c r="X678" s="58"/>
      <c r="Y678" s="63"/>
    </row>
    <row r="679" spans="1:25" ht="15" customHeight="1" x14ac:dyDescent="0.25">
      <c r="A679" s="94">
        <v>679</v>
      </c>
      <c r="B679" s="210">
        <v>4218</v>
      </c>
      <c r="C679" s="206" t="s">
        <v>2097</v>
      </c>
      <c r="D679" s="207" t="s">
        <v>2097</v>
      </c>
      <c r="E679" s="101" t="s">
        <v>10051</v>
      </c>
      <c r="F679" s="96">
        <v>37914</v>
      </c>
      <c r="G679" s="95" t="s">
        <v>2097</v>
      </c>
      <c r="H679" s="95" t="s">
        <v>2056</v>
      </c>
      <c r="I679" s="97">
        <v>2001</v>
      </c>
      <c r="J679" s="98" t="s">
        <v>596</v>
      </c>
      <c r="K679" s="97">
        <v>1938</v>
      </c>
      <c r="L679" s="99" t="s">
        <v>15201</v>
      </c>
      <c r="M679" s="104" t="s">
        <v>12933</v>
      </c>
      <c r="N679" s="102">
        <v>12</v>
      </c>
      <c r="O679" s="102" t="s">
        <v>17108</v>
      </c>
      <c r="P679" s="13" t="s">
        <v>2095</v>
      </c>
      <c r="Q679" s="19"/>
      <c r="R679" s="26" t="s">
        <v>7834</v>
      </c>
      <c r="S679" s="28" t="e">
        <f t="shared" si="21"/>
        <v>#VALUE!</v>
      </c>
      <c r="U679" s="26"/>
      <c r="W679" s="58"/>
      <c r="X679" s="58"/>
      <c r="Y679" s="63"/>
    </row>
    <row r="680" spans="1:25" ht="15" customHeight="1" x14ac:dyDescent="0.25">
      <c r="A680" s="94">
        <v>680</v>
      </c>
      <c r="B680" s="210"/>
      <c r="C680" s="206" t="s">
        <v>2103</v>
      </c>
      <c r="D680" s="207" t="s">
        <v>2103</v>
      </c>
      <c r="E680" s="101" t="s">
        <v>358</v>
      </c>
      <c r="F680" s="96">
        <v>42670</v>
      </c>
      <c r="G680" s="95"/>
      <c r="H680" s="95"/>
      <c r="J680" s="97" t="s">
        <v>1322</v>
      </c>
      <c r="K680" s="97">
        <v>137</v>
      </c>
      <c r="L680" s="99" t="s">
        <v>15201</v>
      </c>
      <c r="M680" s="104" t="s">
        <v>12933</v>
      </c>
      <c r="N680" s="102">
        <v>12</v>
      </c>
      <c r="O680" s="102" t="s">
        <v>17106</v>
      </c>
      <c r="P680" s="13" t="s">
        <v>2095</v>
      </c>
      <c r="Q680" s="19"/>
      <c r="R680" s="26" t="s">
        <v>7834</v>
      </c>
      <c r="S680" s="28" t="e">
        <f t="shared" si="21"/>
        <v>#VALUE!</v>
      </c>
      <c r="U680" s="26"/>
      <c r="W680" s="58"/>
      <c r="X680" s="58"/>
      <c r="Y680" s="63"/>
    </row>
    <row r="681" spans="1:25" ht="15" customHeight="1" x14ac:dyDescent="0.25">
      <c r="A681" s="94">
        <v>681</v>
      </c>
      <c r="B681" s="210">
        <v>4219</v>
      </c>
      <c r="C681" s="206" t="s">
        <v>2097</v>
      </c>
      <c r="D681" s="207" t="s">
        <v>2097</v>
      </c>
      <c r="E681" s="101" t="s">
        <v>10050</v>
      </c>
      <c r="F681" s="96">
        <v>37914</v>
      </c>
      <c r="G681" s="95" t="s">
        <v>2097</v>
      </c>
      <c r="H681" s="95" t="s">
        <v>2056</v>
      </c>
      <c r="I681" s="97">
        <v>2001</v>
      </c>
      <c r="J681" s="98" t="s">
        <v>596</v>
      </c>
      <c r="K681" s="97">
        <v>1937</v>
      </c>
      <c r="L681" s="99" t="s">
        <v>15201</v>
      </c>
      <c r="M681" s="104" t="s">
        <v>12933</v>
      </c>
      <c r="N681" s="102">
        <v>12</v>
      </c>
      <c r="O681" s="102" t="s">
        <v>17108</v>
      </c>
      <c r="P681" s="13" t="s">
        <v>2095</v>
      </c>
      <c r="Q681" s="19"/>
      <c r="R681" s="26" t="s">
        <v>7834</v>
      </c>
      <c r="S681" s="28" t="e">
        <f t="shared" si="21"/>
        <v>#VALUE!</v>
      </c>
      <c r="U681" s="26"/>
      <c r="W681" s="58"/>
      <c r="X681" s="58"/>
      <c r="Y681" s="63"/>
    </row>
    <row r="682" spans="1:25" ht="15" customHeight="1" x14ac:dyDescent="0.25">
      <c r="A682" s="94">
        <v>682</v>
      </c>
      <c r="B682" s="210">
        <v>4217</v>
      </c>
      <c r="C682" s="206" t="s">
        <v>2097</v>
      </c>
      <c r="D682" s="207" t="s">
        <v>2097</v>
      </c>
      <c r="E682" s="101" t="s">
        <v>9728</v>
      </c>
      <c r="F682" s="96">
        <v>37914</v>
      </c>
      <c r="G682" s="95" t="s">
        <v>2097</v>
      </c>
      <c r="H682" s="95" t="s">
        <v>2056</v>
      </c>
      <c r="I682" s="97">
        <v>2001</v>
      </c>
      <c r="J682" s="98" t="s">
        <v>596</v>
      </c>
      <c r="K682" s="97">
        <v>1936</v>
      </c>
      <c r="L682" s="99" t="s">
        <v>15201</v>
      </c>
      <c r="M682" s="104" t="s">
        <v>12933</v>
      </c>
      <c r="N682" s="102">
        <v>12</v>
      </c>
      <c r="O682" s="102" t="s">
        <v>17108</v>
      </c>
      <c r="P682" s="13" t="s">
        <v>2095</v>
      </c>
      <c r="Q682" s="19"/>
      <c r="R682" s="26" t="s">
        <v>7834</v>
      </c>
      <c r="S682" s="28" t="e">
        <f t="shared" si="21"/>
        <v>#VALUE!</v>
      </c>
      <c r="U682" s="26"/>
      <c r="W682" s="58"/>
      <c r="X682" s="58"/>
      <c r="Y682" s="63"/>
    </row>
    <row r="683" spans="1:25" ht="15" customHeight="1" x14ac:dyDescent="0.25">
      <c r="A683" s="94">
        <v>683</v>
      </c>
      <c r="B683" s="210">
        <v>2289</v>
      </c>
      <c r="C683" s="206" t="s">
        <v>3257</v>
      </c>
      <c r="D683" s="207" t="s">
        <v>2451</v>
      </c>
      <c r="E683" s="101" t="s">
        <v>1138</v>
      </c>
      <c r="F683" s="96">
        <v>42724</v>
      </c>
      <c r="G683" s="95" t="s">
        <v>1494</v>
      </c>
      <c r="H683" s="95" t="s">
        <v>2056</v>
      </c>
      <c r="I683" s="97">
        <v>1975</v>
      </c>
      <c r="J683" s="97" t="s">
        <v>1322</v>
      </c>
      <c r="K683" s="97">
        <v>1935</v>
      </c>
      <c r="L683" s="99" t="s">
        <v>15201</v>
      </c>
      <c r="M683" s="102" t="s">
        <v>10948</v>
      </c>
      <c r="N683" s="102">
        <v>12</v>
      </c>
      <c r="O683" s="102" t="s">
        <v>17095</v>
      </c>
      <c r="P683" s="13" t="s">
        <v>14874</v>
      </c>
      <c r="Q683" s="19"/>
      <c r="R683" s="26" t="s">
        <v>7834</v>
      </c>
      <c r="S683" s="28" t="e">
        <f t="shared" si="21"/>
        <v>#VALUE!</v>
      </c>
      <c r="U683" s="26"/>
      <c r="W683" s="58"/>
      <c r="X683" s="58"/>
      <c r="Y683" s="63"/>
    </row>
    <row r="684" spans="1:25" ht="15" customHeight="1" x14ac:dyDescent="0.25">
      <c r="A684" s="94">
        <v>684</v>
      </c>
      <c r="B684" s="210">
        <v>4406</v>
      </c>
      <c r="C684" s="206" t="s">
        <v>1602</v>
      </c>
      <c r="D684" s="207" t="s">
        <v>372</v>
      </c>
      <c r="E684" s="101" t="s">
        <v>17099</v>
      </c>
      <c r="F684" s="96">
        <v>38219</v>
      </c>
      <c r="G684" s="95" t="s">
        <v>3992</v>
      </c>
      <c r="H684" s="95" t="s">
        <v>2056</v>
      </c>
      <c r="I684" s="98" t="s">
        <v>1256</v>
      </c>
      <c r="J684" s="98" t="s">
        <v>596</v>
      </c>
      <c r="K684" s="97">
        <v>1934</v>
      </c>
      <c r="L684" s="99" t="s">
        <v>15201</v>
      </c>
      <c r="M684" s="104" t="s">
        <v>12933</v>
      </c>
      <c r="N684" s="102">
        <v>12</v>
      </c>
      <c r="O684" s="102" t="s">
        <v>16525</v>
      </c>
      <c r="P684" s="13" t="s">
        <v>2095</v>
      </c>
      <c r="Q684" s="19"/>
      <c r="R684" s="26" t="s">
        <v>7834</v>
      </c>
      <c r="S684" s="28" t="e">
        <f t="shared" si="21"/>
        <v>#VALUE!</v>
      </c>
      <c r="U684" s="26"/>
      <c r="W684" s="58"/>
      <c r="X684" s="58"/>
      <c r="Y684" s="63"/>
    </row>
    <row r="685" spans="1:25" ht="15" customHeight="1" x14ac:dyDescent="0.25">
      <c r="A685" s="94">
        <v>685</v>
      </c>
      <c r="B685" s="210">
        <v>4403</v>
      </c>
      <c r="C685" s="206" t="s">
        <v>1602</v>
      </c>
      <c r="D685" s="207" t="s">
        <v>372</v>
      </c>
      <c r="E685" s="101" t="s">
        <v>10054</v>
      </c>
      <c r="F685" s="96">
        <v>38219</v>
      </c>
      <c r="G685" s="95" t="s">
        <v>3992</v>
      </c>
      <c r="H685" s="95" t="s">
        <v>2056</v>
      </c>
      <c r="I685" s="98" t="s">
        <v>1257</v>
      </c>
      <c r="J685" s="98" t="s">
        <v>596</v>
      </c>
      <c r="K685" s="97">
        <v>1931</v>
      </c>
      <c r="L685" s="99" t="s">
        <v>15201</v>
      </c>
      <c r="M685" s="104" t="s">
        <v>12933</v>
      </c>
      <c r="N685" s="102">
        <v>12</v>
      </c>
      <c r="O685" s="102" t="s">
        <v>16525</v>
      </c>
      <c r="P685" s="13" t="s">
        <v>2095</v>
      </c>
      <c r="Q685" s="19"/>
      <c r="R685" s="26" t="s">
        <v>7834</v>
      </c>
      <c r="S685" s="28" t="e">
        <f t="shared" si="21"/>
        <v>#VALUE!</v>
      </c>
      <c r="U685" s="26"/>
      <c r="W685" s="58"/>
      <c r="X685" s="58"/>
      <c r="Y685" s="63"/>
    </row>
    <row r="686" spans="1:25" ht="15" customHeight="1" x14ac:dyDescent="0.25">
      <c r="A686" s="94">
        <v>686</v>
      </c>
      <c r="B686" s="210">
        <v>4404</v>
      </c>
      <c r="C686" s="206" t="s">
        <v>1602</v>
      </c>
      <c r="D686" s="207" t="s">
        <v>372</v>
      </c>
      <c r="E686" s="101" t="s">
        <v>10052</v>
      </c>
      <c r="F686" s="96">
        <v>38219</v>
      </c>
      <c r="G686" s="95" t="s">
        <v>3992</v>
      </c>
      <c r="H686" s="95" t="s">
        <v>2056</v>
      </c>
      <c r="I686" s="97">
        <v>1986</v>
      </c>
      <c r="J686" s="98" t="s">
        <v>596</v>
      </c>
      <c r="K686" s="97">
        <v>1932</v>
      </c>
      <c r="L686" s="99" t="s">
        <v>15201</v>
      </c>
      <c r="M686" s="104" t="s">
        <v>12933</v>
      </c>
      <c r="N686" s="102">
        <v>12</v>
      </c>
      <c r="O686" s="102" t="s">
        <v>16525</v>
      </c>
      <c r="P686" s="13" t="s">
        <v>2095</v>
      </c>
      <c r="Q686" s="19"/>
      <c r="R686" s="26" t="s">
        <v>7834</v>
      </c>
      <c r="S686" s="28" t="e">
        <f t="shared" si="21"/>
        <v>#VALUE!</v>
      </c>
      <c r="U686" s="76"/>
      <c r="W686" s="58"/>
      <c r="X686" s="58"/>
      <c r="Y686" s="63"/>
    </row>
    <row r="687" spans="1:25" ht="15" customHeight="1" x14ac:dyDescent="0.25">
      <c r="A687" s="94">
        <v>687</v>
      </c>
      <c r="B687" s="210">
        <v>4405</v>
      </c>
      <c r="C687" s="206" t="s">
        <v>1602</v>
      </c>
      <c r="D687" s="207" t="s">
        <v>372</v>
      </c>
      <c r="E687" s="101" t="s">
        <v>10053</v>
      </c>
      <c r="F687" s="96">
        <v>38219</v>
      </c>
      <c r="G687" s="95" t="s">
        <v>3992</v>
      </c>
      <c r="H687" s="95" t="s">
        <v>2056</v>
      </c>
      <c r="I687" s="97">
        <v>1984</v>
      </c>
      <c r="J687" s="98" t="s">
        <v>596</v>
      </c>
      <c r="K687" s="97">
        <v>1933</v>
      </c>
      <c r="L687" s="99" t="s">
        <v>15201</v>
      </c>
      <c r="M687" s="104" t="s">
        <v>12933</v>
      </c>
      <c r="N687" s="102">
        <v>12</v>
      </c>
      <c r="O687" s="102" t="s">
        <v>16525</v>
      </c>
      <c r="P687" s="13" t="s">
        <v>2095</v>
      </c>
      <c r="Q687" s="19"/>
      <c r="R687" s="26" t="s">
        <v>7834</v>
      </c>
      <c r="S687" s="28" t="e">
        <f t="shared" si="21"/>
        <v>#VALUE!</v>
      </c>
      <c r="U687" s="26"/>
      <c r="W687" s="58"/>
      <c r="X687" s="58"/>
      <c r="Y687" s="63"/>
    </row>
    <row r="688" spans="1:25" ht="15" customHeight="1" x14ac:dyDescent="0.25">
      <c r="A688" s="94">
        <v>688</v>
      </c>
      <c r="B688" s="210"/>
      <c r="C688" s="206" t="s">
        <v>1603</v>
      </c>
      <c r="D688" s="207" t="s">
        <v>294</v>
      </c>
      <c r="E688" s="101" t="s">
        <v>11254</v>
      </c>
      <c r="F688" s="96">
        <v>42724</v>
      </c>
      <c r="G688" s="95" t="s">
        <v>128</v>
      </c>
      <c r="H688" s="95" t="s">
        <v>2056</v>
      </c>
      <c r="J688" s="97" t="s">
        <v>1322</v>
      </c>
      <c r="K688" s="97">
        <v>1947</v>
      </c>
      <c r="L688" s="99" t="s">
        <v>15201</v>
      </c>
      <c r="M688" s="102" t="s">
        <v>6565</v>
      </c>
      <c r="N688" s="10">
        <v>11</v>
      </c>
      <c r="O688" s="102" t="s">
        <v>17034</v>
      </c>
      <c r="P688" s="13" t="s">
        <v>12882</v>
      </c>
      <c r="Q688" s="19"/>
      <c r="R688" s="26" t="s">
        <v>7834</v>
      </c>
      <c r="S688" s="28" t="e">
        <f t="shared" si="21"/>
        <v>#VALUE!</v>
      </c>
      <c r="U688" s="26"/>
      <c r="W688" s="58"/>
      <c r="X688" s="58"/>
      <c r="Y688" s="63"/>
    </row>
    <row r="689" spans="1:25" ht="15" customHeight="1" x14ac:dyDescent="0.25">
      <c r="A689" s="94">
        <v>689</v>
      </c>
      <c r="B689" s="210"/>
      <c r="C689" s="206" t="s">
        <v>1603</v>
      </c>
      <c r="D689" s="207" t="s">
        <v>294</v>
      </c>
      <c r="E689" s="101" t="s">
        <v>1132</v>
      </c>
      <c r="F689" s="96">
        <v>42724</v>
      </c>
      <c r="G689" s="95" t="s">
        <v>128</v>
      </c>
      <c r="H689" s="95" t="s">
        <v>2056</v>
      </c>
      <c r="I689" s="97">
        <v>1976</v>
      </c>
      <c r="J689" s="97" t="s">
        <v>1322</v>
      </c>
      <c r="K689" s="97">
        <v>1984</v>
      </c>
      <c r="L689" s="99" t="s">
        <v>15201</v>
      </c>
      <c r="M689" s="102" t="s">
        <v>6565</v>
      </c>
      <c r="N689" s="10">
        <v>11</v>
      </c>
      <c r="O689" s="102" t="s">
        <v>17034</v>
      </c>
      <c r="P689" s="13" t="s">
        <v>12883</v>
      </c>
      <c r="Q689" s="19"/>
      <c r="R689" s="26" t="s">
        <v>7834</v>
      </c>
      <c r="S689" s="28" t="e">
        <f t="shared" si="21"/>
        <v>#VALUE!</v>
      </c>
      <c r="U689" s="26"/>
      <c r="W689" s="58"/>
      <c r="X689" s="58"/>
      <c r="Y689" s="63"/>
    </row>
    <row r="690" spans="1:25" ht="15" customHeight="1" x14ac:dyDescent="0.25">
      <c r="A690" s="94">
        <v>690</v>
      </c>
      <c r="B690" s="210">
        <v>2219</v>
      </c>
      <c r="C690" s="206" t="s">
        <v>2194</v>
      </c>
      <c r="D690" s="207" t="s">
        <v>2099</v>
      </c>
      <c r="E690" s="101" t="s">
        <v>3114</v>
      </c>
      <c r="F690" s="96">
        <v>36019</v>
      </c>
      <c r="G690" s="95" t="s">
        <v>3590</v>
      </c>
      <c r="H690" s="95" t="s">
        <v>2056</v>
      </c>
      <c r="I690" s="97">
        <v>1984</v>
      </c>
      <c r="J690" s="98" t="s">
        <v>596</v>
      </c>
      <c r="K690" s="97">
        <v>1942</v>
      </c>
      <c r="L690" s="99" t="s">
        <v>15201</v>
      </c>
      <c r="M690" s="104" t="s">
        <v>12933</v>
      </c>
      <c r="N690" s="102">
        <v>12</v>
      </c>
      <c r="O690" s="102" t="s">
        <v>17109</v>
      </c>
      <c r="P690" s="13" t="s">
        <v>2095</v>
      </c>
      <c r="Q690" s="19"/>
      <c r="R690" s="26" t="s">
        <v>7834</v>
      </c>
      <c r="S690" s="28" t="e">
        <f t="shared" si="21"/>
        <v>#VALUE!</v>
      </c>
      <c r="U690" s="26"/>
      <c r="W690" s="58"/>
      <c r="X690" s="58"/>
      <c r="Y690" s="63"/>
    </row>
    <row r="691" spans="1:25" ht="15" customHeight="1" x14ac:dyDescent="0.25">
      <c r="A691" s="94">
        <v>691</v>
      </c>
      <c r="B691" s="210">
        <v>2224</v>
      </c>
      <c r="C691" s="206" t="s">
        <v>1604</v>
      </c>
      <c r="D691" s="207" t="s">
        <v>3115</v>
      </c>
      <c r="E691" s="101" t="s">
        <v>3116</v>
      </c>
      <c r="F691" s="96">
        <v>36019</v>
      </c>
      <c r="G691" s="95" t="s">
        <v>1991</v>
      </c>
      <c r="H691" s="95" t="s">
        <v>1521</v>
      </c>
      <c r="I691" s="97">
        <v>1969</v>
      </c>
      <c r="J691" s="97" t="s">
        <v>1322</v>
      </c>
      <c r="K691" s="97">
        <v>3158</v>
      </c>
      <c r="L691" s="99" t="s">
        <v>15201</v>
      </c>
      <c r="M691" s="104" t="s">
        <v>12933</v>
      </c>
      <c r="N691" s="102">
        <v>12</v>
      </c>
      <c r="O691" s="102" t="s">
        <v>7121</v>
      </c>
      <c r="P691" s="13" t="s">
        <v>2095</v>
      </c>
      <c r="Q691" s="19"/>
      <c r="R691" s="26" t="s">
        <v>7834</v>
      </c>
      <c r="S691" s="28" t="e">
        <f t="shared" si="21"/>
        <v>#VALUE!</v>
      </c>
      <c r="U691" s="26"/>
      <c r="W691" s="58"/>
      <c r="X691" s="58"/>
      <c r="Y691" s="63"/>
    </row>
    <row r="692" spans="1:25" ht="15" customHeight="1" x14ac:dyDescent="0.25">
      <c r="A692" s="94">
        <v>692</v>
      </c>
      <c r="B692" s="210">
        <v>4043</v>
      </c>
      <c r="C692" s="206" t="s">
        <v>1605</v>
      </c>
      <c r="D692" s="207" t="s">
        <v>3117</v>
      </c>
      <c r="E692" s="101" t="s">
        <v>17100</v>
      </c>
      <c r="F692" s="96">
        <v>37503</v>
      </c>
      <c r="G692" s="95" t="s">
        <v>3684</v>
      </c>
      <c r="H692" s="95" t="s">
        <v>1529</v>
      </c>
      <c r="I692" s="97">
        <v>1976</v>
      </c>
      <c r="J692" s="98" t="s">
        <v>596</v>
      </c>
      <c r="K692" s="97">
        <v>6320</v>
      </c>
      <c r="L692" s="99" t="s">
        <v>15201</v>
      </c>
      <c r="M692" s="104" t="s">
        <v>12933</v>
      </c>
      <c r="N692" s="102">
        <v>12</v>
      </c>
      <c r="O692" s="102" t="s">
        <v>13468</v>
      </c>
      <c r="P692" s="13" t="s">
        <v>2095</v>
      </c>
      <c r="Q692" s="19"/>
      <c r="R692" s="26" t="s">
        <v>7834</v>
      </c>
      <c r="S692" s="28" t="e">
        <f t="shared" si="21"/>
        <v>#VALUE!</v>
      </c>
      <c r="U692" s="26"/>
      <c r="W692" s="58"/>
      <c r="X692" s="58"/>
      <c r="Y692" s="63"/>
    </row>
    <row r="693" spans="1:25" ht="15" customHeight="1" x14ac:dyDescent="0.25">
      <c r="A693" s="94">
        <v>693</v>
      </c>
      <c r="B693" s="210">
        <v>3916</v>
      </c>
      <c r="C693" s="206" t="s">
        <v>2628</v>
      </c>
      <c r="D693" s="207" t="s">
        <v>1025</v>
      </c>
      <c r="E693" s="101" t="s">
        <v>3491</v>
      </c>
      <c r="F693" s="96">
        <v>37453</v>
      </c>
      <c r="G693" s="95" t="s">
        <v>132</v>
      </c>
      <c r="H693" s="95" t="s">
        <v>2056</v>
      </c>
      <c r="I693" s="97">
        <v>2000</v>
      </c>
      <c r="J693" s="97" t="s">
        <v>1322</v>
      </c>
      <c r="K693" s="97">
        <v>1263</v>
      </c>
      <c r="L693" s="99" t="s">
        <v>3606</v>
      </c>
      <c r="M693" s="102">
        <v>658</v>
      </c>
      <c r="N693" s="10">
        <v>5</v>
      </c>
      <c r="O693" s="102" t="s">
        <v>8326</v>
      </c>
      <c r="P693" s="13" t="s">
        <v>13288</v>
      </c>
      <c r="Q693" s="19"/>
      <c r="R693" s="26" t="s">
        <v>7834</v>
      </c>
      <c r="S693" s="28" t="e">
        <f t="shared" si="21"/>
        <v>#VALUE!</v>
      </c>
      <c r="U693" s="26"/>
      <c r="W693" s="58"/>
      <c r="X693" s="58"/>
      <c r="Y693" s="63"/>
    </row>
    <row r="694" spans="1:25" ht="15" customHeight="1" x14ac:dyDescent="0.25">
      <c r="A694" s="103">
        <v>694</v>
      </c>
      <c r="B694" s="210">
        <v>4852</v>
      </c>
      <c r="C694" s="206" t="s">
        <v>951</v>
      </c>
      <c r="D694" s="207" t="s">
        <v>951</v>
      </c>
      <c r="E694" s="101" t="s">
        <v>3118</v>
      </c>
      <c r="F694" s="96">
        <v>39225</v>
      </c>
      <c r="G694" s="95" t="s">
        <v>1405</v>
      </c>
      <c r="H694" s="95" t="s">
        <v>1521</v>
      </c>
      <c r="I694" s="97">
        <v>1998</v>
      </c>
      <c r="J694" s="98" t="s">
        <v>596</v>
      </c>
      <c r="K694" s="97">
        <v>3147</v>
      </c>
      <c r="L694" s="99"/>
      <c r="Q694" s="203" t="s">
        <v>14300</v>
      </c>
      <c r="R694" s="26" t="s">
        <v>7834</v>
      </c>
      <c r="S694" s="28" t="e">
        <f t="shared" si="21"/>
        <v>#VALUE!</v>
      </c>
      <c r="U694" s="26"/>
      <c r="W694" s="58"/>
      <c r="X694" s="58"/>
      <c r="Y694" s="63"/>
    </row>
    <row r="695" spans="1:25" ht="15" customHeight="1" x14ac:dyDescent="0.25">
      <c r="A695" s="94">
        <v>695</v>
      </c>
      <c r="B695" s="210"/>
      <c r="C695" s="206" t="s">
        <v>18640</v>
      </c>
      <c r="D695" s="207" t="s">
        <v>18641</v>
      </c>
      <c r="E695" s="101" t="s">
        <v>18642</v>
      </c>
      <c r="F695" s="96">
        <v>45068</v>
      </c>
      <c r="G695" s="95" t="s">
        <v>3280</v>
      </c>
      <c r="H695" s="95" t="s">
        <v>1529</v>
      </c>
      <c r="I695" s="97">
        <v>2003</v>
      </c>
      <c r="J695" s="97" t="s">
        <v>596</v>
      </c>
      <c r="L695" s="99" t="s">
        <v>16146</v>
      </c>
      <c r="M695" s="102" t="s">
        <v>18643</v>
      </c>
      <c r="N695" s="102">
        <v>2</v>
      </c>
      <c r="O695" s="102" t="s">
        <v>10010</v>
      </c>
      <c r="P695" s="13" t="s">
        <v>18644</v>
      </c>
      <c r="Q695" s="19"/>
      <c r="R695" s="26" t="s">
        <v>7834</v>
      </c>
      <c r="S695" s="28" t="e">
        <f t="shared" si="21"/>
        <v>#VALUE!</v>
      </c>
      <c r="U695" s="26"/>
      <c r="W695" s="58"/>
      <c r="X695" s="58"/>
      <c r="Y695" s="63"/>
    </row>
    <row r="696" spans="1:25" ht="15" customHeight="1" x14ac:dyDescent="0.25">
      <c r="A696" s="94">
        <v>696</v>
      </c>
      <c r="B696" s="210"/>
      <c r="C696" s="206" t="s">
        <v>18601</v>
      </c>
      <c r="D696" s="207" t="s">
        <v>18602</v>
      </c>
      <c r="E696" s="101" t="s">
        <v>18637</v>
      </c>
      <c r="F696" s="96">
        <v>45068</v>
      </c>
      <c r="G696" s="95" t="s">
        <v>12646</v>
      </c>
      <c r="H696" s="95" t="s">
        <v>2056</v>
      </c>
      <c r="I696" s="97">
        <v>2001</v>
      </c>
      <c r="J696" s="98" t="s">
        <v>596</v>
      </c>
      <c r="L696" s="99" t="s">
        <v>16146</v>
      </c>
      <c r="M696" s="104">
        <v>332024</v>
      </c>
      <c r="N696" s="102">
        <v>2</v>
      </c>
      <c r="O696" s="102" t="s">
        <v>18638</v>
      </c>
      <c r="P696" s="13" t="s">
        <v>11071</v>
      </c>
      <c r="Q696" s="19"/>
      <c r="R696" s="26" t="s">
        <v>7834</v>
      </c>
      <c r="S696" s="28" t="e">
        <f t="shared" si="21"/>
        <v>#VALUE!</v>
      </c>
      <c r="U696" s="26"/>
      <c r="W696" s="58"/>
      <c r="X696" s="58"/>
      <c r="Y696" s="63"/>
    </row>
    <row r="697" spans="1:25" ht="15" customHeight="1" x14ac:dyDescent="0.25">
      <c r="A697" s="103">
        <v>697</v>
      </c>
      <c r="B697" s="210"/>
      <c r="C697" s="206"/>
      <c r="D697" s="207"/>
      <c r="E697" s="101"/>
      <c r="F697" s="96"/>
      <c r="G697" s="95"/>
      <c r="H697" s="95"/>
      <c r="J697" s="98"/>
      <c r="L697" s="99"/>
      <c r="Q697" s="203"/>
      <c r="R697" s="26"/>
      <c r="S697" s="28"/>
      <c r="U697" s="26"/>
      <c r="W697" s="58"/>
      <c r="X697" s="58"/>
      <c r="Y697" s="63"/>
    </row>
    <row r="698" spans="1:25" ht="15" customHeight="1" x14ac:dyDescent="0.25">
      <c r="A698" s="103">
        <v>698</v>
      </c>
      <c r="B698" s="210"/>
      <c r="C698" s="206"/>
      <c r="D698" s="207"/>
      <c r="E698" s="101"/>
      <c r="F698" s="96"/>
      <c r="G698" s="95"/>
      <c r="H698" s="95"/>
      <c r="J698" s="98"/>
      <c r="L698" s="99"/>
      <c r="Q698" s="203"/>
      <c r="R698" s="26"/>
      <c r="S698" s="28"/>
      <c r="U698" s="26"/>
      <c r="W698" s="58"/>
      <c r="X698" s="58"/>
      <c r="Y698" s="63"/>
    </row>
    <row r="699" spans="1:25" ht="15" customHeight="1" x14ac:dyDescent="0.25">
      <c r="A699" s="103">
        <v>699</v>
      </c>
      <c r="B699" s="210"/>
      <c r="C699" s="206"/>
      <c r="D699" s="207"/>
      <c r="E699" s="101"/>
      <c r="F699" s="96"/>
      <c r="G699" s="95"/>
      <c r="H699" s="95"/>
      <c r="J699" s="98"/>
      <c r="L699" s="99"/>
      <c r="Q699" s="203"/>
      <c r="R699" s="26"/>
      <c r="S699" s="28"/>
      <c r="U699" s="26"/>
      <c r="W699" s="58"/>
      <c r="X699" s="58"/>
      <c r="Y699" s="63"/>
    </row>
    <row r="700" spans="1:25" ht="15" customHeight="1" x14ac:dyDescent="0.25">
      <c r="A700" s="103">
        <v>700</v>
      </c>
      <c r="B700" s="210"/>
      <c r="C700" s="206"/>
      <c r="D700" s="207"/>
      <c r="E700" s="101"/>
      <c r="F700" s="96"/>
      <c r="G700" s="95"/>
      <c r="H700" s="95"/>
      <c r="J700" s="98"/>
      <c r="L700" s="99"/>
      <c r="Q700" s="203"/>
      <c r="R700" s="26"/>
      <c r="S700" s="28"/>
      <c r="U700" s="26"/>
      <c r="W700" s="58"/>
      <c r="X700" s="58"/>
      <c r="Y700" s="63"/>
    </row>
    <row r="701" spans="1:25" ht="15" customHeight="1" x14ac:dyDescent="0.25">
      <c r="A701" s="103">
        <v>701</v>
      </c>
      <c r="B701" s="210"/>
      <c r="C701" s="206"/>
      <c r="D701" s="207"/>
      <c r="E701" s="101"/>
      <c r="F701" s="96"/>
      <c r="G701" s="95"/>
      <c r="H701" s="95"/>
      <c r="J701" s="98"/>
      <c r="L701" s="99"/>
      <c r="Q701" s="203"/>
      <c r="R701" s="26"/>
      <c r="S701" s="28"/>
      <c r="U701" s="26"/>
      <c r="W701" s="58"/>
      <c r="X701" s="58"/>
      <c r="Y701" s="63"/>
    </row>
    <row r="702" spans="1:25" ht="15" customHeight="1" x14ac:dyDescent="0.25">
      <c r="A702" s="103">
        <v>702</v>
      </c>
      <c r="B702" s="210"/>
      <c r="C702" s="206"/>
      <c r="D702" s="207"/>
      <c r="E702" s="101"/>
      <c r="F702" s="96"/>
      <c r="G702" s="95"/>
      <c r="H702" s="95"/>
      <c r="L702" s="99"/>
      <c r="Q702" s="203"/>
      <c r="R702" s="26"/>
      <c r="S702" s="28"/>
      <c r="U702" s="26"/>
      <c r="W702" s="58"/>
      <c r="X702" s="58"/>
      <c r="Y702" s="63"/>
    </row>
    <row r="703" spans="1:25" ht="15" customHeight="1" x14ac:dyDescent="0.25">
      <c r="A703" s="103">
        <v>703</v>
      </c>
      <c r="B703" s="210"/>
      <c r="C703" s="206"/>
      <c r="D703" s="207"/>
      <c r="E703" s="101"/>
      <c r="F703" s="96"/>
      <c r="G703" s="95"/>
      <c r="H703" s="95"/>
      <c r="L703" s="99"/>
      <c r="Q703" s="203"/>
      <c r="R703" s="26"/>
      <c r="S703" s="28"/>
      <c r="U703" s="26"/>
      <c r="W703" s="58"/>
      <c r="X703" s="58"/>
      <c r="Y703" s="63"/>
    </row>
    <row r="704" spans="1:25" ht="15" customHeight="1" x14ac:dyDescent="0.25">
      <c r="A704" s="103">
        <v>704</v>
      </c>
      <c r="B704" s="210"/>
      <c r="C704" s="206"/>
      <c r="D704" s="207"/>
      <c r="E704" s="101"/>
      <c r="F704" s="96"/>
      <c r="G704" s="95"/>
      <c r="H704" s="95"/>
      <c r="L704" s="99"/>
      <c r="Q704" s="203"/>
      <c r="R704" s="26"/>
      <c r="S704" s="28"/>
      <c r="U704" s="26"/>
      <c r="W704" s="58"/>
      <c r="X704" s="58"/>
      <c r="Y704" s="63"/>
    </row>
    <row r="705" spans="1:25" ht="15" customHeight="1" x14ac:dyDescent="0.25">
      <c r="A705" s="103">
        <v>705</v>
      </c>
      <c r="B705" s="210"/>
      <c r="C705" s="206"/>
      <c r="D705" s="207"/>
      <c r="E705" s="101"/>
      <c r="F705" s="96"/>
      <c r="G705" s="95"/>
      <c r="H705" s="95"/>
      <c r="L705" s="99"/>
      <c r="Q705" s="203"/>
      <c r="R705" s="26"/>
      <c r="S705" s="28"/>
      <c r="U705" s="26"/>
      <c r="W705" s="58"/>
      <c r="X705" s="58"/>
      <c r="Y705" s="63"/>
    </row>
    <row r="706" spans="1:25" ht="15" customHeight="1" x14ac:dyDescent="0.25">
      <c r="A706" s="103">
        <v>706</v>
      </c>
      <c r="B706" s="210"/>
      <c r="C706" s="206"/>
      <c r="D706" s="207"/>
      <c r="E706" s="101"/>
      <c r="F706" s="96"/>
      <c r="G706" s="95"/>
      <c r="H706" s="95"/>
      <c r="L706" s="99"/>
      <c r="Q706" s="203"/>
      <c r="R706" s="26"/>
      <c r="S706" s="28"/>
      <c r="U706" s="26"/>
      <c r="W706" s="58"/>
      <c r="X706" s="58"/>
      <c r="Y706" s="63"/>
    </row>
    <row r="707" spans="1:25" ht="15" customHeight="1" x14ac:dyDescent="0.25">
      <c r="A707" s="103">
        <v>707</v>
      </c>
      <c r="B707" s="210"/>
      <c r="C707" s="206"/>
      <c r="D707" s="207"/>
      <c r="E707" s="101"/>
      <c r="F707" s="96"/>
      <c r="G707" s="95"/>
      <c r="H707" s="95"/>
      <c r="L707" s="99"/>
      <c r="Q707" s="203"/>
      <c r="R707" s="26"/>
      <c r="S707" s="28"/>
      <c r="U707" s="26"/>
      <c r="W707" s="58"/>
      <c r="X707" s="58"/>
      <c r="Y707" s="63"/>
    </row>
    <row r="708" spans="1:25" ht="15" customHeight="1" x14ac:dyDescent="0.25">
      <c r="A708" s="94">
        <v>708</v>
      </c>
      <c r="B708" s="210"/>
      <c r="C708" s="206" t="s">
        <v>1390</v>
      </c>
      <c r="D708" s="207" t="s">
        <v>11398</v>
      </c>
      <c r="E708" s="101" t="s">
        <v>15557</v>
      </c>
      <c r="F708" s="96">
        <v>43938</v>
      </c>
      <c r="G708" s="95" t="s">
        <v>4740</v>
      </c>
      <c r="H708" s="95" t="s">
        <v>15558</v>
      </c>
      <c r="I708" s="97">
        <v>2010</v>
      </c>
      <c r="J708" s="97" t="s">
        <v>5242</v>
      </c>
      <c r="L708" s="99" t="s">
        <v>5170</v>
      </c>
      <c r="M708" s="102" t="s">
        <v>5510</v>
      </c>
      <c r="N708" s="102">
        <v>32</v>
      </c>
      <c r="O708" s="102" t="s">
        <v>12086</v>
      </c>
      <c r="P708" s="13" t="s">
        <v>708</v>
      </c>
      <c r="Q708" s="19"/>
      <c r="R708" s="26" t="s">
        <v>7834</v>
      </c>
      <c r="S708" s="28" t="e">
        <f>R708+7</f>
        <v>#VALUE!</v>
      </c>
      <c r="U708" s="26"/>
      <c r="W708" s="58"/>
      <c r="X708" s="58"/>
      <c r="Y708" s="63"/>
    </row>
    <row r="709" spans="1:25" ht="15" customHeight="1" x14ac:dyDescent="0.25">
      <c r="A709" s="103">
        <v>709</v>
      </c>
      <c r="B709" s="210">
        <v>2442</v>
      </c>
      <c r="C709" s="206" t="s">
        <v>1608</v>
      </c>
      <c r="D709" s="207" t="s">
        <v>2445</v>
      </c>
      <c r="E709" s="101" t="s">
        <v>1106</v>
      </c>
      <c r="F709" s="96">
        <v>36103</v>
      </c>
      <c r="G709" s="95"/>
      <c r="H709" s="95"/>
      <c r="K709" s="97">
        <v>2307</v>
      </c>
      <c r="L709" s="99"/>
      <c r="Q709" s="203" t="s">
        <v>14300</v>
      </c>
      <c r="R709" s="26" t="s">
        <v>7834</v>
      </c>
      <c r="S709" s="28" t="e">
        <f>R709+7</f>
        <v>#VALUE!</v>
      </c>
      <c r="U709" s="26"/>
      <c r="W709" s="58"/>
      <c r="X709" s="58"/>
      <c r="Y709" s="63"/>
    </row>
    <row r="710" spans="1:25" ht="15" customHeight="1" x14ac:dyDescent="0.25">
      <c r="A710" s="103">
        <v>710</v>
      </c>
      <c r="B710" s="210"/>
      <c r="C710" s="206"/>
      <c r="D710" s="207"/>
      <c r="E710" s="101"/>
      <c r="F710" s="96"/>
      <c r="G710" s="95"/>
      <c r="H710" s="95"/>
      <c r="J710" s="98"/>
      <c r="L710" s="99"/>
      <c r="Q710" s="203"/>
      <c r="R710" s="26"/>
      <c r="S710" s="28"/>
      <c r="U710" s="26"/>
      <c r="W710" s="58"/>
      <c r="X710" s="58"/>
      <c r="Y710" s="63"/>
    </row>
    <row r="711" spans="1:25" ht="15" customHeight="1" x14ac:dyDescent="0.25">
      <c r="A711" s="94">
        <v>711</v>
      </c>
      <c r="B711" s="210"/>
      <c r="C711" s="206" t="s">
        <v>443</v>
      </c>
      <c r="D711" s="207" t="s">
        <v>444</v>
      </c>
      <c r="E711" s="101" t="s">
        <v>15559</v>
      </c>
      <c r="F711" s="96">
        <v>43938</v>
      </c>
      <c r="G711" s="95" t="s">
        <v>15540</v>
      </c>
      <c r="H711" s="95" t="s">
        <v>1529</v>
      </c>
      <c r="J711" s="98" t="s">
        <v>5242</v>
      </c>
      <c r="L711" s="99" t="s">
        <v>5170</v>
      </c>
      <c r="M711" s="102" t="s">
        <v>5510</v>
      </c>
      <c r="N711" s="102">
        <v>32</v>
      </c>
      <c r="O711" s="102" t="s">
        <v>15851</v>
      </c>
      <c r="P711" s="13" t="s">
        <v>708</v>
      </c>
      <c r="Q711" s="19"/>
      <c r="R711" s="26" t="s">
        <v>7834</v>
      </c>
      <c r="S711" s="28" t="e">
        <f>R711+7</f>
        <v>#VALUE!</v>
      </c>
      <c r="U711" s="26"/>
      <c r="W711" s="58"/>
      <c r="X711" s="58"/>
      <c r="Y711" s="63"/>
    </row>
    <row r="712" spans="1:25" ht="15" customHeight="1" x14ac:dyDescent="0.25">
      <c r="A712" s="94">
        <v>712</v>
      </c>
      <c r="B712" s="210"/>
      <c r="C712" s="206" t="s">
        <v>15560</v>
      </c>
      <c r="D712" s="207" t="s">
        <v>15561</v>
      </c>
      <c r="E712" s="101" t="s">
        <v>15562</v>
      </c>
      <c r="F712" s="96">
        <v>43938</v>
      </c>
      <c r="G712" s="95" t="s">
        <v>15563</v>
      </c>
      <c r="H712" s="95" t="s">
        <v>2056</v>
      </c>
      <c r="J712" s="98" t="s">
        <v>5242</v>
      </c>
      <c r="L712" s="99" t="s">
        <v>4134</v>
      </c>
      <c r="M712" s="102">
        <v>920</v>
      </c>
      <c r="N712" s="102">
        <v>26</v>
      </c>
      <c r="O712" s="102" t="s">
        <v>15878</v>
      </c>
      <c r="P712" s="13" t="s">
        <v>4134</v>
      </c>
      <c r="Q712" s="19"/>
      <c r="R712" s="26" t="s">
        <v>7834</v>
      </c>
      <c r="S712" s="28" t="e">
        <f>R712+7</f>
        <v>#VALUE!</v>
      </c>
      <c r="U712" s="26"/>
      <c r="W712" s="58"/>
      <c r="X712" s="58"/>
      <c r="Y712" s="63"/>
    </row>
    <row r="713" spans="1:25" ht="15" customHeight="1" x14ac:dyDescent="0.25">
      <c r="A713" s="103">
        <v>713</v>
      </c>
      <c r="B713" s="210"/>
      <c r="C713" s="206"/>
      <c r="D713" s="207"/>
      <c r="E713" s="101"/>
      <c r="F713" s="96"/>
      <c r="G713" s="95"/>
      <c r="H713" s="95"/>
      <c r="L713" s="99"/>
      <c r="Q713" s="203"/>
      <c r="R713" s="26"/>
      <c r="S713" s="28"/>
      <c r="U713" s="26"/>
      <c r="W713" s="58"/>
      <c r="X713" s="58"/>
      <c r="Y713" s="63"/>
    </row>
    <row r="714" spans="1:25" ht="15" customHeight="1" x14ac:dyDescent="0.25">
      <c r="A714" s="103">
        <v>714</v>
      </c>
      <c r="B714" s="210">
        <v>3339</v>
      </c>
      <c r="C714" s="206" t="s">
        <v>1813</v>
      </c>
      <c r="D714" s="207" t="s">
        <v>1230</v>
      </c>
      <c r="E714" s="101" t="s">
        <v>2392</v>
      </c>
      <c r="F714" s="96">
        <v>36633</v>
      </c>
      <c r="G714" s="95" t="s">
        <v>1885</v>
      </c>
      <c r="H714" s="95"/>
      <c r="I714" s="97">
        <v>1987</v>
      </c>
      <c r="J714" s="98" t="s">
        <v>596</v>
      </c>
      <c r="K714" s="97">
        <v>2323</v>
      </c>
      <c r="L714" s="99"/>
      <c r="Q714" s="203" t="s">
        <v>14300</v>
      </c>
      <c r="R714" s="26" t="s">
        <v>7834</v>
      </c>
      <c r="S714" s="28" t="e">
        <f>R714+7</f>
        <v>#VALUE!</v>
      </c>
      <c r="U714" s="26"/>
      <c r="W714" s="58"/>
      <c r="X714" s="58"/>
      <c r="Y714" s="63"/>
    </row>
    <row r="715" spans="1:25" ht="15" customHeight="1" x14ac:dyDescent="0.25">
      <c r="A715" s="94">
        <v>715</v>
      </c>
      <c r="B715" s="210"/>
      <c r="C715" s="206" t="s">
        <v>9202</v>
      </c>
      <c r="D715" s="207" t="s">
        <v>9203</v>
      </c>
      <c r="E715" s="101" t="s">
        <v>9204</v>
      </c>
      <c r="F715" s="96">
        <v>42257</v>
      </c>
      <c r="G715" s="95" t="s">
        <v>1671</v>
      </c>
      <c r="H715" s="95" t="s">
        <v>2056</v>
      </c>
      <c r="I715" s="97">
        <v>1938</v>
      </c>
      <c r="K715" s="97">
        <v>1990</v>
      </c>
      <c r="L715" s="99" t="s">
        <v>8878</v>
      </c>
      <c r="M715" s="102" t="s">
        <v>5507</v>
      </c>
      <c r="N715" s="102">
        <v>25</v>
      </c>
      <c r="O715" s="102" t="s">
        <v>9205</v>
      </c>
      <c r="P715" s="13" t="s">
        <v>8878</v>
      </c>
      <c r="Q715" s="19"/>
      <c r="R715" s="26" t="s">
        <v>7834</v>
      </c>
      <c r="S715" s="28" t="e">
        <f>R715+7</f>
        <v>#VALUE!</v>
      </c>
      <c r="U715" s="26"/>
      <c r="W715" s="58"/>
      <c r="X715" s="58"/>
      <c r="Y715" s="63"/>
    </row>
    <row r="716" spans="1:25" ht="15" customHeight="1" x14ac:dyDescent="0.25">
      <c r="A716" s="103">
        <v>716</v>
      </c>
      <c r="B716" s="210"/>
      <c r="C716" s="206"/>
      <c r="D716" s="207"/>
      <c r="E716" s="101"/>
      <c r="F716" s="96"/>
      <c r="G716" s="95"/>
      <c r="H716" s="95"/>
      <c r="L716" s="99"/>
      <c r="Q716" s="203"/>
      <c r="R716" s="26"/>
      <c r="S716" s="28"/>
      <c r="U716" s="26"/>
      <c r="W716" s="58"/>
      <c r="X716" s="58"/>
      <c r="Y716" s="63"/>
    </row>
    <row r="717" spans="1:25" ht="15" customHeight="1" x14ac:dyDescent="0.25">
      <c r="A717" s="103">
        <v>717</v>
      </c>
      <c r="B717" s="210"/>
      <c r="C717" s="206"/>
      <c r="D717" s="207"/>
      <c r="E717" s="101"/>
      <c r="F717" s="96"/>
      <c r="G717" s="95"/>
      <c r="H717" s="95"/>
      <c r="L717" s="99"/>
      <c r="Q717" s="203"/>
      <c r="R717" s="26"/>
      <c r="S717" s="28"/>
      <c r="U717" s="26"/>
      <c r="W717" s="58"/>
      <c r="X717" s="58"/>
      <c r="Y717" s="63"/>
    </row>
    <row r="718" spans="1:25" ht="15" customHeight="1" x14ac:dyDescent="0.25">
      <c r="A718" s="103">
        <v>718</v>
      </c>
      <c r="B718" s="210">
        <v>3475</v>
      </c>
      <c r="C718" s="206" t="s">
        <v>1846</v>
      </c>
      <c r="D718" s="207" t="s">
        <v>1846</v>
      </c>
      <c r="E718" s="101" t="s">
        <v>1232</v>
      </c>
      <c r="F718" s="96">
        <v>36913</v>
      </c>
      <c r="G718" s="95"/>
      <c r="H718" s="95"/>
      <c r="I718" s="97">
        <v>1987</v>
      </c>
      <c r="J718" s="98" t="s">
        <v>596</v>
      </c>
      <c r="K718" s="97">
        <v>2310</v>
      </c>
      <c r="L718" s="99"/>
      <c r="Q718" s="203" t="s">
        <v>14300</v>
      </c>
      <c r="R718" s="26" t="s">
        <v>7834</v>
      </c>
      <c r="S718" s="28" t="e">
        <f t="shared" ref="S718:S741" si="22">R718+7</f>
        <v>#VALUE!</v>
      </c>
      <c r="U718" s="26"/>
      <c r="W718" s="58"/>
      <c r="X718" s="58"/>
      <c r="Y718" s="63"/>
    </row>
    <row r="719" spans="1:25" ht="15" customHeight="1" x14ac:dyDescent="0.25">
      <c r="A719" s="94">
        <v>719</v>
      </c>
      <c r="B719" s="210">
        <v>2265</v>
      </c>
      <c r="C719" s="206" t="s">
        <v>3127</v>
      </c>
      <c r="D719" s="207" t="s">
        <v>124</v>
      </c>
      <c r="E719" s="101" t="s">
        <v>1234</v>
      </c>
      <c r="F719" s="96">
        <v>36024</v>
      </c>
      <c r="G719" s="95" t="s">
        <v>1424</v>
      </c>
      <c r="H719" s="95" t="s">
        <v>2056</v>
      </c>
      <c r="I719" s="97">
        <v>1977</v>
      </c>
      <c r="K719" s="97">
        <v>2313</v>
      </c>
      <c r="L719" s="99" t="s">
        <v>15201</v>
      </c>
      <c r="M719" s="104">
        <v>621385</v>
      </c>
      <c r="N719" s="102">
        <v>13</v>
      </c>
      <c r="O719" s="102" t="s">
        <v>18687</v>
      </c>
      <c r="P719" s="13" t="s">
        <v>1234</v>
      </c>
      <c r="Q719" s="19"/>
      <c r="R719" s="26" t="s">
        <v>7834</v>
      </c>
      <c r="S719" s="28" t="e">
        <f t="shared" si="22"/>
        <v>#VALUE!</v>
      </c>
      <c r="U719" s="26"/>
      <c r="W719" s="58"/>
      <c r="X719" s="58"/>
      <c r="Y719" s="63"/>
    </row>
    <row r="720" spans="1:25" ht="15" customHeight="1" x14ac:dyDescent="0.25">
      <c r="A720" s="103">
        <v>720</v>
      </c>
      <c r="B720" s="210">
        <v>3477</v>
      </c>
      <c r="C720" s="206" t="s">
        <v>1846</v>
      </c>
      <c r="D720" s="207" t="s">
        <v>1846</v>
      </c>
      <c r="E720" s="101" t="s">
        <v>2993</v>
      </c>
      <c r="F720" s="96">
        <v>36913</v>
      </c>
      <c r="G720" s="95"/>
      <c r="H720" s="95"/>
      <c r="J720" s="98" t="s">
        <v>596</v>
      </c>
      <c r="K720" s="97">
        <v>2314</v>
      </c>
      <c r="L720" s="99"/>
      <c r="Q720" s="203" t="s">
        <v>14300</v>
      </c>
      <c r="R720" s="26" t="s">
        <v>7834</v>
      </c>
      <c r="S720" s="28" t="e">
        <f t="shared" si="22"/>
        <v>#VALUE!</v>
      </c>
      <c r="U720" s="26"/>
      <c r="W720" s="58"/>
      <c r="X720" s="58"/>
      <c r="Y720" s="63"/>
    </row>
    <row r="721" spans="1:25" ht="15" customHeight="1" x14ac:dyDescent="0.25">
      <c r="A721" s="103">
        <v>721</v>
      </c>
      <c r="B721" s="210">
        <v>3478</v>
      </c>
      <c r="C721" s="206" t="s">
        <v>1846</v>
      </c>
      <c r="D721" s="207" t="s">
        <v>1846</v>
      </c>
      <c r="E721" s="101" t="s">
        <v>1233</v>
      </c>
      <c r="F721" s="96">
        <v>36913</v>
      </c>
      <c r="G721" s="95"/>
      <c r="H721" s="95"/>
      <c r="J721" s="98" t="s">
        <v>596</v>
      </c>
      <c r="K721" s="97">
        <v>2312</v>
      </c>
      <c r="L721" s="99"/>
      <c r="Q721" s="203" t="s">
        <v>14300</v>
      </c>
      <c r="R721" s="26" t="s">
        <v>7834</v>
      </c>
      <c r="S721" s="28" t="e">
        <f t="shared" si="22"/>
        <v>#VALUE!</v>
      </c>
      <c r="U721" s="26"/>
      <c r="W721" s="58"/>
      <c r="X721" s="58"/>
      <c r="Y721" s="63"/>
    </row>
    <row r="722" spans="1:25" ht="15" customHeight="1" x14ac:dyDescent="0.25">
      <c r="A722" s="94">
        <v>722</v>
      </c>
      <c r="B722" s="210"/>
      <c r="C722" s="206" t="s">
        <v>3784</v>
      </c>
      <c r="D722" s="207" t="s">
        <v>15564</v>
      </c>
      <c r="E722" s="101" t="s">
        <v>15565</v>
      </c>
      <c r="F722" s="96">
        <v>43938</v>
      </c>
      <c r="G722" s="95" t="s">
        <v>15566</v>
      </c>
      <c r="H722" s="95" t="s">
        <v>1529</v>
      </c>
      <c r="J722" s="98" t="s">
        <v>596</v>
      </c>
      <c r="L722" s="99" t="s">
        <v>8878</v>
      </c>
      <c r="M722" s="102" t="s">
        <v>5507</v>
      </c>
      <c r="N722" s="102">
        <v>25</v>
      </c>
      <c r="O722" s="102" t="s">
        <v>13481</v>
      </c>
      <c r="P722" s="13" t="s">
        <v>8878</v>
      </c>
      <c r="Q722" s="19"/>
      <c r="R722" s="26" t="s">
        <v>7834</v>
      </c>
      <c r="S722" s="28" t="e">
        <f t="shared" si="22"/>
        <v>#VALUE!</v>
      </c>
      <c r="U722" s="26"/>
      <c r="W722" s="58"/>
      <c r="X722" s="58"/>
      <c r="Y722" s="63"/>
    </row>
    <row r="723" spans="1:25" ht="15" customHeight="1" x14ac:dyDescent="0.25">
      <c r="A723" s="103">
        <v>723</v>
      </c>
      <c r="B723" s="210">
        <v>2453</v>
      </c>
      <c r="C723" s="206" t="s">
        <v>1846</v>
      </c>
      <c r="D723" s="207" t="s">
        <v>1846</v>
      </c>
      <c r="E723" s="101" t="s">
        <v>3862</v>
      </c>
      <c r="F723" s="96">
        <v>36116</v>
      </c>
      <c r="G723" s="95"/>
      <c r="H723" s="95"/>
      <c r="K723" s="97">
        <v>6225</v>
      </c>
      <c r="L723" s="99"/>
      <c r="Q723" s="203" t="s">
        <v>14300</v>
      </c>
      <c r="R723" s="26" t="s">
        <v>7834</v>
      </c>
      <c r="S723" s="28" t="e">
        <f t="shared" si="22"/>
        <v>#VALUE!</v>
      </c>
      <c r="U723" s="26"/>
      <c r="W723" s="58"/>
      <c r="X723" s="58"/>
      <c r="Y723" s="63"/>
    </row>
    <row r="724" spans="1:25" ht="15" customHeight="1" x14ac:dyDescent="0.25">
      <c r="A724" s="94">
        <v>724</v>
      </c>
      <c r="B724" s="210"/>
      <c r="C724" s="206" t="s">
        <v>1468</v>
      </c>
      <c r="D724" s="207" t="s">
        <v>7374</v>
      </c>
      <c r="E724" s="101" t="s">
        <v>9071</v>
      </c>
      <c r="F724" s="96">
        <v>42248</v>
      </c>
      <c r="G724" s="95" t="s">
        <v>1671</v>
      </c>
      <c r="H724" s="95" t="s">
        <v>2056</v>
      </c>
      <c r="K724" s="97">
        <v>3042</v>
      </c>
      <c r="L724" s="99" t="s">
        <v>8878</v>
      </c>
      <c r="M724" s="102" t="s">
        <v>5507</v>
      </c>
      <c r="N724" s="102">
        <v>25</v>
      </c>
      <c r="O724" s="102" t="s">
        <v>9072</v>
      </c>
      <c r="P724" s="13" t="s">
        <v>8878</v>
      </c>
      <c r="Q724" s="19"/>
      <c r="R724" s="26" t="s">
        <v>7834</v>
      </c>
      <c r="S724" s="28" t="e">
        <f t="shared" si="22"/>
        <v>#VALUE!</v>
      </c>
      <c r="U724" s="26"/>
      <c r="W724" s="58"/>
      <c r="X724" s="58"/>
      <c r="Y724" s="63"/>
    </row>
    <row r="725" spans="1:25" ht="15" customHeight="1" x14ac:dyDescent="0.25">
      <c r="A725" s="103">
        <v>725</v>
      </c>
      <c r="B725" s="210">
        <v>4708</v>
      </c>
      <c r="C725" s="206" t="s">
        <v>2308</v>
      </c>
      <c r="D725" s="207" t="s">
        <v>2308</v>
      </c>
      <c r="E725" s="101" t="s">
        <v>3863</v>
      </c>
      <c r="F725" s="96">
        <v>38804</v>
      </c>
      <c r="G725" s="95"/>
      <c r="H725" s="95"/>
      <c r="I725" s="97">
        <v>1984</v>
      </c>
      <c r="J725" s="98" t="s">
        <v>596</v>
      </c>
      <c r="K725" s="97">
        <v>2303</v>
      </c>
      <c r="L725" s="99"/>
      <c r="Q725" s="203" t="s">
        <v>14300</v>
      </c>
      <c r="R725" s="26" t="s">
        <v>7834</v>
      </c>
      <c r="S725" s="28" t="e">
        <f t="shared" si="22"/>
        <v>#VALUE!</v>
      </c>
      <c r="U725" s="26"/>
      <c r="W725" s="58"/>
      <c r="X725" s="58"/>
      <c r="Y725" s="63"/>
    </row>
    <row r="726" spans="1:25" ht="15" customHeight="1" x14ac:dyDescent="0.25">
      <c r="A726" s="94">
        <v>726</v>
      </c>
      <c r="B726" s="210">
        <v>4696</v>
      </c>
      <c r="C726" s="206" t="s">
        <v>188</v>
      </c>
      <c r="D726" s="207" t="s">
        <v>1808</v>
      </c>
      <c r="E726" s="101" t="s">
        <v>3864</v>
      </c>
      <c r="F726" s="96">
        <v>38804</v>
      </c>
      <c r="G726" s="95" t="s">
        <v>1051</v>
      </c>
      <c r="H726" s="95" t="s">
        <v>2056</v>
      </c>
      <c r="I726" s="97">
        <v>1986</v>
      </c>
      <c r="J726" s="98" t="s">
        <v>596</v>
      </c>
      <c r="K726" s="97">
        <v>2375</v>
      </c>
      <c r="L726" s="99" t="s">
        <v>15201</v>
      </c>
      <c r="M726" s="104">
        <v>621388</v>
      </c>
      <c r="N726" s="102">
        <v>13</v>
      </c>
      <c r="O726" s="102" t="s">
        <v>18689</v>
      </c>
      <c r="P726" s="13" t="s">
        <v>10395</v>
      </c>
      <c r="Q726" s="19"/>
      <c r="R726" s="26" t="s">
        <v>7834</v>
      </c>
      <c r="S726" s="28" t="e">
        <f t="shared" si="22"/>
        <v>#VALUE!</v>
      </c>
      <c r="U726" s="26"/>
      <c r="W726" s="58"/>
      <c r="X726" s="58"/>
      <c r="Y726" s="63"/>
    </row>
    <row r="727" spans="1:25" ht="15" customHeight="1" x14ac:dyDescent="0.25">
      <c r="A727" s="103">
        <v>727</v>
      </c>
      <c r="B727" s="210">
        <v>2422</v>
      </c>
      <c r="C727" s="206" t="s">
        <v>1846</v>
      </c>
      <c r="D727" s="207" t="s">
        <v>1846</v>
      </c>
      <c r="E727" s="101" t="s">
        <v>2449</v>
      </c>
      <c r="F727" s="96">
        <v>36095</v>
      </c>
      <c r="G727" s="95"/>
      <c r="H727" s="95"/>
      <c r="K727" s="97">
        <v>6236</v>
      </c>
      <c r="L727" s="99"/>
      <c r="Q727" s="203" t="s">
        <v>14300</v>
      </c>
      <c r="R727" s="26" t="s">
        <v>7834</v>
      </c>
      <c r="S727" s="28" t="e">
        <f t="shared" si="22"/>
        <v>#VALUE!</v>
      </c>
      <c r="U727" s="26"/>
      <c r="W727" s="58"/>
      <c r="X727" s="58"/>
      <c r="Y727" s="63"/>
    </row>
    <row r="728" spans="1:25" ht="15" customHeight="1" x14ac:dyDescent="0.25">
      <c r="A728" s="94">
        <v>728</v>
      </c>
      <c r="B728" s="210"/>
      <c r="C728" s="206" t="s">
        <v>5931</v>
      </c>
      <c r="D728" s="207" t="s">
        <v>9262</v>
      </c>
      <c r="E728" s="101" t="s">
        <v>9285</v>
      </c>
      <c r="F728" s="96">
        <v>42249</v>
      </c>
      <c r="G728" s="95" t="s">
        <v>1671</v>
      </c>
      <c r="H728" s="95" t="s">
        <v>2056</v>
      </c>
      <c r="K728" s="97">
        <v>3106</v>
      </c>
      <c r="L728" s="99" t="s">
        <v>8878</v>
      </c>
      <c r="M728" s="102" t="s">
        <v>5507</v>
      </c>
      <c r="N728" s="102">
        <v>25</v>
      </c>
      <c r="O728" s="102" t="s">
        <v>9286</v>
      </c>
      <c r="P728" s="13" t="s">
        <v>8878</v>
      </c>
      <c r="Q728" s="19"/>
      <c r="R728" s="26" t="s">
        <v>7834</v>
      </c>
      <c r="S728" s="28" t="e">
        <f t="shared" si="22"/>
        <v>#VALUE!</v>
      </c>
      <c r="U728" s="26"/>
      <c r="W728" s="58"/>
      <c r="X728" s="58"/>
      <c r="Y728" s="63"/>
    </row>
    <row r="729" spans="1:25" ht="15" customHeight="1" x14ac:dyDescent="0.25">
      <c r="A729" s="94">
        <v>729</v>
      </c>
      <c r="B729" s="210"/>
      <c r="C729" s="206" t="s">
        <v>3784</v>
      </c>
      <c r="D729" s="207" t="s">
        <v>9206</v>
      </c>
      <c r="E729" s="101" t="s">
        <v>9209</v>
      </c>
      <c r="F729" s="96">
        <v>42249</v>
      </c>
      <c r="G729" s="95" t="s">
        <v>370</v>
      </c>
      <c r="H729" s="95" t="s">
        <v>2056</v>
      </c>
      <c r="I729" s="97">
        <v>1983</v>
      </c>
      <c r="K729" s="97">
        <v>3030</v>
      </c>
      <c r="L729" s="99" t="s">
        <v>8878</v>
      </c>
      <c r="M729" s="102" t="s">
        <v>5507</v>
      </c>
      <c r="N729" s="102">
        <v>25</v>
      </c>
      <c r="O729" s="102" t="s">
        <v>9210</v>
      </c>
      <c r="P729" s="13" t="s">
        <v>8878</v>
      </c>
      <c r="Q729" s="19"/>
      <c r="R729" s="26" t="s">
        <v>7834</v>
      </c>
      <c r="S729" s="28" t="e">
        <f t="shared" si="22"/>
        <v>#VALUE!</v>
      </c>
      <c r="U729" s="26"/>
      <c r="W729" s="58"/>
      <c r="X729" s="58"/>
      <c r="Y729" s="63"/>
    </row>
    <row r="730" spans="1:25" ht="15" customHeight="1" x14ac:dyDescent="0.25">
      <c r="A730" s="94">
        <v>730</v>
      </c>
      <c r="B730" s="210"/>
      <c r="C730" s="206" t="s">
        <v>5931</v>
      </c>
      <c r="D730" s="207" t="s">
        <v>9262</v>
      </c>
      <c r="E730" s="101" t="s">
        <v>9263</v>
      </c>
      <c r="F730" s="96">
        <v>42249</v>
      </c>
      <c r="G730" s="95" t="s">
        <v>940</v>
      </c>
      <c r="H730" s="95" t="s">
        <v>2056</v>
      </c>
      <c r="I730" s="97">
        <v>1985</v>
      </c>
      <c r="K730" s="97">
        <v>3092</v>
      </c>
      <c r="L730" s="99" t="s">
        <v>8878</v>
      </c>
      <c r="M730" s="102" t="s">
        <v>5507</v>
      </c>
      <c r="N730" s="102">
        <v>25</v>
      </c>
      <c r="O730" s="102" t="s">
        <v>9264</v>
      </c>
      <c r="P730" s="13" t="s">
        <v>8878</v>
      </c>
      <c r="Q730" s="19"/>
      <c r="R730" s="26" t="s">
        <v>7834</v>
      </c>
      <c r="S730" s="28" t="e">
        <f t="shared" si="22"/>
        <v>#VALUE!</v>
      </c>
      <c r="U730" s="26"/>
      <c r="W730" s="58"/>
      <c r="X730" s="58"/>
      <c r="Y730" s="63"/>
    </row>
    <row r="731" spans="1:25" ht="15" customHeight="1" x14ac:dyDescent="0.25">
      <c r="A731" s="94">
        <v>731</v>
      </c>
      <c r="B731" s="210"/>
      <c r="C731" s="206" t="s">
        <v>5932</v>
      </c>
      <c r="D731" s="207" t="s">
        <v>9703</v>
      </c>
      <c r="E731" s="101" t="s">
        <v>5933</v>
      </c>
      <c r="F731" s="96">
        <v>42249</v>
      </c>
      <c r="G731" s="95" t="s">
        <v>3053</v>
      </c>
      <c r="H731" s="95" t="s">
        <v>1529</v>
      </c>
      <c r="I731" s="97">
        <v>1921</v>
      </c>
      <c r="K731" s="97">
        <v>3049</v>
      </c>
      <c r="L731" s="99" t="s">
        <v>5170</v>
      </c>
      <c r="M731" s="102" t="s">
        <v>5632</v>
      </c>
      <c r="N731" s="102">
        <v>32</v>
      </c>
      <c r="O731" s="102" t="s">
        <v>6855</v>
      </c>
      <c r="P731" s="13" t="s">
        <v>933</v>
      </c>
      <c r="Q731" s="19"/>
      <c r="R731" s="26" t="s">
        <v>7834</v>
      </c>
      <c r="S731" s="28" t="e">
        <f t="shared" si="22"/>
        <v>#VALUE!</v>
      </c>
      <c r="U731" s="26"/>
      <c r="W731" s="58"/>
      <c r="X731" s="58"/>
      <c r="Y731" s="63"/>
    </row>
    <row r="732" spans="1:25" ht="15" customHeight="1" x14ac:dyDescent="0.25">
      <c r="A732" s="94">
        <v>732</v>
      </c>
      <c r="B732" s="210"/>
      <c r="C732" s="206" t="s">
        <v>5932</v>
      </c>
      <c r="D732" s="207" t="s">
        <v>1166</v>
      </c>
      <c r="E732" s="101" t="s">
        <v>8561</v>
      </c>
      <c r="F732" s="96">
        <v>42249</v>
      </c>
      <c r="G732" s="95" t="s">
        <v>1426</v>
      </c>
      <c r="H732" s="95" t="s">
        <v>2056</v>
      </c>
      <c r="K732" s="97">
        <v>3056</v>
      </c>
      <c r="L732" s="99" t="s">
        <v>8878</v>
      </c>
      <c r="M732" s="102" t="s">
        <v>5507</v>
      </c>
      <c r="N732" s="102">
        <v>25</v>
      </c>
      <c r="O732" s="102" t="s">
        <v>8562</v>
      </c>
      <c r="P732" s="13" t="s">
        <v>8878</v>
      </c>
      <c r="Q732" s="19"/>
      <c r="R732" s="26" t="s">
        <v>7834</v>
      </c>
      <c r="S732" s="28" t="e">
        <f t="shared" si="22"/>
        <v>#VALUE!</v>
      </c>
      <c r="U732" s="26"/>
      <c r="W732" s="58"/>
      <c r="X732" s="58"/>
      <c r="Y732" s="63"/>
    </row>
    <row r="733" spans="1:25" ht="15" customHeight="1" x14ac:dyDescent="0.25">
      <c r="A733" s="94">
        <v>733</v>
      </c>
      <c r="B733" s="210"/>
      <c r="C733" s="206" t="s">
        <v>1859</v>
      </c>
      <c r="D733" s="207" t="s">
        <v>7486</v>
      </c>
      <c r="E733" s="101" t="s">
        <v>9247</v>
      </c>
      <c r="F733" s="96">
        <v>42249</v>
      </c>
      <c r="G733" s="105" t="s">
        <v>5132</v>
      </c>
      <c r="H733" s="95" t="s">
        <v>2056</v>
      </c>
      <c r="I733" s="97">
        <v>1985</v>
      </c>
      <c r="K733" s="97">
        <v>3101</v>
      </c>
      <c r="L733" s="99" t="s">
        <v>8878</v>
      </c>
      <c r="M733" s="102" t="s">
        <v>5507</v>
      </c>
      <c r="N733" s="102">
        <v>25</v>
      </c>
      <c r="O733" s="102" t="s">
        <v>7487</v>
      </c>
      <c r="P733" s="13" t="s">
        <v>8878</v>
      </c>
      <c r="Q733" s="19"/>
      <c r="R733" s="26" t="s">
        <v>7834</v>
      </c>
      <c r="S733" s="28" t="e">
        <f t="shared" si="22"/>
        <v>#VALUE!</v>
      </c>
      <c r="U733" s="26"/>
      <c r="W733" s="58"/>
      <c r="X733" s="58"/>
      <c r="Y733" s="63"/>
    </row>
    <row r="734" spans="1:25" ht="15" customHeight="1" x14ac:dyDescent="0.25">
      <c r="A734" s="94">
        <v>734</v>
      </c>
      <c r="B734" s="210"/>
      <c r="C734" s="206" t="s">
        <v>1859</v>
      </c>
      <c r="D734" s="207" t="s">
        <v>9254</v>
      </c>
      <c r="E734" s="101" t="s">
        <v>9255</v>
      </c>
      <c r="F734" s="96">
        <v>42249</v>
      </c>
      <c r="G734" s="95" t="s">
        <v>5766</v>
      </c>
      <c r="H734" s="95" t="s">
        <v>1529</v>
      </c>
      <c r="I734" s="97">
        <v>1987</v>
      </c>
      <c r="K734" s="97">
        <v>3093</v>
      </c>
      <c r="L734" s="99" t="s">
        <v>8878</v>
      </c>
      <c r="M734" s="102" t="s">
        <v>5507</v>
      </c>
      <c r="N734" s="102">
        <v>25</v>
      </c>
      <c r="O734" s="102" t="s">
        <v>7487</v>
      </c>
      <c r="P734" s="13" t="s">
        <v>8878</v>
      </c>
      <c r="Q734" s="19"/>
      <c r="R734" s="26" t="s">
        <v>7834</v>
      </c>
      <c r="S734" s="28" t="e">
        <f t="shared" si="22"/>
        <v>#VALUE!</v>
      </c>
      <c r="U734" s="26"/>
      <c r="W734" s="58"/>
      <c r="X734" s="58"/>
      <c r="Y734" s="63"/>
    </row>
    <row r="735" spans="1:25" ht="15" customHeight="1" x14ac:dyDescent="0.25">
      <c r="A735" s="94">
        <v>735</v>
      </c>
      <c r="B735" s="210"/>
      <c r="C735" s="206" t="s">
        <v>5934</v>
      </c>
      <c r="D735" s="207" t="s">
        <v>9219</v>
      </c>
      <c r="E735" s="101" t="s">
        <v>11633</v>
      </c>
      <c r="F735" s="96">
        <v>42249</v>
      </c>
      <c r="G735" s="95" t="s">
        <v>269</v>
      </c>
      <c r="H735" s="95" t="s">
        <v>2056</v>
      </c>
      <c r="I735" s="97">
        <v>1984</v>
      </c>
      <c r="K735" s="97">
        <v>3165</v>
      </c>
      <c r="L735" s="99" t="s">
        <v>8878</v>
      </c>
      <c r="M735" s="102" t="s">
        <v>5507</v>
      </c>
      <c r="N735" s="102">
        <v>25</v>
      </c>
      <c r="O735" s="102" t="s">
        <v>9220</v>
      </c>
      <c r="P735" s="13" t="s">
        <v>8878</v>
      </c>
      <c r="Q735" s="19"/>
      <c r="R735" s="26" t="s">
        <v>7834</v>
      </c>
      <c r="S735" s="28" t="e">
        <f t="shared" si="22"/>
        <v>#VALUE!</v>
      </c>
      <c r="U735" s="26"/>
      <c r="W735" s="58"/>
      <c r="X735" s="58"/>
      <c r="Y735" s="63"/>
    </row>
    <row r="736" spans="1:25" ht="15" customHeight="1" x14ac:dyDescent="0.25">
      <c r="A736" s="94">
        <v>736</v>
      </c>
      <c r="B736" s="210"/>
      <c r="C736" s="206" t="s">
        <v>5934</v>
      </c>
      <c r="D736" s="207" t="s">
        <v>9219</v>
      </c>
      <c r="E736" s="101" t="s">
        <v>11632</v>
      </c>
      <c r="F736" s="96">
        <v>42249</v>
      </c>
      <c r="G736" s="95" t="s">
        <v>269</v>
      </c>
      <c r="H736" s="95" t="s">
        <v>2056</v>
      </c>
      <c r="I736" s="97">
        <v>1981</v>
      </c>
      <c r="K736" s="97">
        <v>3164</v>
      </c>
      <c r="L736" s="99" t="s">
        <v>8878</v>
      </c>
      <c r="M736" s="102" t="s">
        <v>5507</v>
      </c>
      <c r="N736" s="102">
        <v>25</v>
      </c>
      <c r="O736" s="102" t="s">
        <v>9220</v>
      </c>
      <c r="P736" s="13" t="s">
        <v>8878</v>
      </c>
      <c r="Q736" s="19"/>
      <c r="R736" s="26" t="s">
        <v>7834</v>
      </c>
      <c r="S736" s="28" t="e">
        <f t="shared" si="22"/>
        <v>#VALUE!</v>
      </c>
      <c r="U736" s="26"/>
      <c r="W736" s="58"/>
      <c r="X736" s="58"/>
      <c r="Y736" s="63"/>
    </row>
    <row r="737" spans="1:26" ht="15" customHeight="1" x14ac:dyDescent="0.25">
      <c r="A737" s="94">
        <v>737</v>
      </c>
      <c r="B737" s="210">
        <v>3207</v>
      </c>
      <c r="C737" s="206" t="s">
        <v>1598</v>
      </c>
      <c r="D737" s="207" t="s">
        <v>1984</v>
      </c>
      <c r="E737" s="101" t="s">
        <v>2095</v>
      </c>
      <c r="F737" s="96">
        <v>36431</v>
      </c>
      <c r="G737" s="95" t="s">
        <v>1985</v>
      </c>
      <c r="H737" s="95" t="s">
        <v>1529</v>
      </c>
      <c r="I737" s="97">
        <v>1986</v>
      </c>
      <c r="J737" s="98" t="s">
        <v>596</v>
      </c>
      <c r="K737" s="97">
        <v>1964</v>
      </c>
      <c r="L737" s="99" t="s">
        <v>15201</v>
      </c>
      <c r="M737" s="104" t="s">
        <v>12933</v>
      </c>
      <c r="N737" s="102">
        <v>12</v>
      </c>
      <c r="O737" s="102" t="s">
        <v>17107</v>
      </c>
      <c r="P737" s="13" t="s">
        <v>2095</v>
      </c>
      <c r="Q737" s="19"/>
      <c r="R737" s="26" t="s">
        <v>7834</v>
      </c>
      <c r="S737" s="28" t="e">
        <f t="shared" si="22"/>
        <v>#VALUE!</v>
      </c>
      <c r="U737" s="26"/>
      <c r="W737" s="58"/>
      <c r="X737" s="58"/>
      <c r="Y737" s="63"/>
    </row>
    <row r="738" spans="1:26" ht="15" customHeight="1" x14ac:dyDescent="0.25">
      <c r="A738" s="94">
        <v>738</v>
      </c>
      <c r="B738" s="210">
        <v>2217</v>
      </c>
      <c r="C738" s="206" t="s">
        <v>1609</v>
      </c>
      <c r="D738" s="207" t="s">
        <v>2830</v>
      </c>
      <c r="E738" s="101" t="s">
        <v>10055</v>
      </c>
      <c r="F738" s="96">
        <v>36018</v>
      </c>
      <c r="G738" s="95" t="s">
        <v>128</v>
      </c>
      <c r="H738" s="95" t="s">
        <v>1196</v>
      </c>
      <c r="I738" s="97">
        <v>1975</v>
      </c>
      <c r="J738" s="97" t="s">
        <v>1322</v>
      </c>
      <c r="K738" s="97">
        <v>3157</v>
      </c>
      <c r="L738" s="99" t="s">
        <v>15201</v>
      </c>
      <c r="M738" s="104" t="s">
        <v>12933</v>
      </c>
      <c r="N738" s="102">
        <v>12</v>
      </c>
      <c r="O738" s="102" t="s">
        <v>16968</v>
      </c>
      <c r="P738" s="13" t="s">
        <v>2095</v>
      </c>
      <c r="Q738" s="19"/>
      <c r="R738" s="26" t="s">
        <v>7834</v>
      </c>
      <c r="S738" s="28" t="e">
        <f t="shared" si="22"/>
        <v>#VALUE!</v>
      </c>
      <c r="U738" s="26"/>
      <c r="W738" s="58"/>
      <c r="X738" s="58"/>
      <c r="Y738" s="63"/>
    </row>
    <row r="739" spans="1:26" ht="15" customHeight="1" x14ac:dyDescent="0.25">
      <c r="A739" s="103">
        <v>739</v>
      </c>
      <c r="B739" s="210">
        <v>4234</v>
      </c>
      <c r="C739" s="206" t="s">
        <v>2749</v>
      </c>
      <c r="D739" s="207" t="s">
        <v>2831</v>
      </c>
      <c r="E739" s="101" t="s">
        <v>2832</v>
      </c>
      <c r="F739" s="96">
        <v>37726</v>
      </c>
      <c r="G739" s="95" t="s">
        <v>132</v>
      </c>
      <c r="H739" s="95" t="s">
        <v>2056</v>
      </c>
      <c r="I739" s="97">
        <v>1998</v>
      </c>
      <c r="J739" s="97" t="s">
        <v>1322</v>
      </c>
      <c r="K739" s="97">
        <v>1978</v>
      </c>
      <c r="L739" s="99"/>
      <c r="Q739" s="203" t="s">
        <v>14300</v>
      </c>
      <c r="R739" s="26" t="s">
        <v>7834</v>
      </c>
      <c r="S739" s="28" t="e">
        <f t="shared" si="22"/>
        <v>#VALUE!</v>
      </c>
      <c r="U739" s="26"/>
      <c r="W739" s="58"/>
      <c r="X739" s="58"/>
      <c r="Y739" s="63"/>
    </row>
    <row r="740" spans="1:26" ht="15" customHeight="1" x14ac:dyDescent="0.25">
      <c r="A740" s="94">
        <v>740</v>
      </c>
      <c r="B740" s="210">
        <v>3194</v>
      </c>
      <c r="C740" s="206" t="s">
        <v>1610</v>
      </c>
      <c r="D740" s="207" t="s">
        <v>2833</v>
      </c>
      <c r="E740" s="101" t="s">
        <v>2832</v>
      </c>
      <c r="F740" s="96">
        <v>36420</v>
      </c>
      <c r="G740" s="95" t="s">
        <v>3229</v>
      </c>
      <c r="H740" s="95" t="s">
        <v>3109</v>
      </c>
      <c r="I740" s="97">
        <v>1971</v>
      </c>
      <c r="J740" s="98" t="s">
        <v>596</v>
      </c>
      <c r="K740" s="97">
        <v>1979</v>
      </c>
      <c r="L740" s="99" t="s">
        <v>15201</v>
      </c>
      <c r="M740" s="104">
        <v>621314</v>
      </c>
      <c r="N740" s="102">
        <v>11</v>
      </c>
      <c r="O740" s="102" t="s">
        <v>10422</v>
      </c>
      <c r="P740" s="13" t="s">
        <v>2832</v>
      </c>
      <c r="Q740" s="19"/>
      <c r="R740" s="26" t="s">
        <v>7834</v>
      </c>
      <c r="S740" s="28" t="e">
        <f t="shared" si="22"/>
        <v>#VALUE!</v>
      </c>
      <c r="U740" s="26"/>
      <c r="W740" s="58"/>
      <c r="X740" s="58"/>
      <c r="Y740" s="63"/>
    </row>
    <row r="741" spans="1:26" ht="15" customHeight="1" x14ac:dyDescent="0.25">
      <c r="A741" s="94">
        <v>741</v>
      </c>
      <c r="B741" s="210">
        <v>3392</v>
      </c>
      <c r="C741" s="206" t="s">
        <v>1592</v>
      </c>
      <c r="D741" s="207" t="s">
        <v>2206</v>
      </c>
      <c r="E741" s="101" t="s">
        <v>17018</v>
      </c>
      <c r="F741" s="96">
        <v>36719</v>
      </c>
      <c r="G741" s="95" t="s">
        <v>1356</v>
      </c>
      <c r="H741" s="95" t="s">
        <v>2056</v>
      </c>
      <c r="I741" s="97">
        <v>1976</v>
      </c>
      <c r="J741" s="98" t="s">
        <v>596</v>
      </c>
      <c r="K741" s="97">
        <v>1924</v>
      </c>
      <c r="L741" s="99" t="s">
        <v>15201</v>
      </c>
      <c r="M741" s="102" t="s">
        <v>6565</v>
      </c>
      <c r="N741" s="10">
        <v>11</v>
      </c>
      <c r="O741" s="102" t="s">
        <v>17011</v>
      </c>
      <c r="P741" s="13" t="s">
        <v>17012</v>
      </c>
      <c r="Q741" s="19"/>
      <c r="R741" s="26" t="s">
        <v>7834</v>
      </c>
      <c r="S741" s="28" t="e">
        <f t="shared" si="22"/>
        <v>#VALUE!</v>
      </c>
      <c r="U741" s="26"/>
      <c r="W741" s="58"/>
      <c r="X741" s="58"/>
      <c r="Y741" s="63"/>
    </row>
    <row r="742" spans="1:26" ht="15" customHeight="1" x14ac:dyDescent="0.25">
      <c r="A742" s="103">
        <v>742</v>
      </c>
      <c r="B742" s="210"/>
      <c r="C742" s="206"/>
      <c r="D742" s="207"/>
      <c r="E742" s="101"/>
      <c r="F742" s="96"/>
      <c r="G742" s="95"/>
      <c r="H742" s="95"/>
      <c r="L742" s="99"/>
      <c r="M742" s="10"/>
      <c r="Q742" s="203"/>
      <c r="R742" s="26"/>
      <c r="S742" s="28"/>
      <c r="U742" s="26"/>
      <c r="W742" s="58"/>
      <c r="X742" s="58"/>
      <c r="Y742" s="63"/>
    </row>
    <row r="743" spans="1:26" ht="15" customHeight="1" x14ac:dyDescent="0.25">
      <c r="A743" s="94">
        <v>743</v>
      </c>
      <c r="B743" s="210"/>
      <c r="C743" s="206" t="s">
        <v>1740</v>
      </c>
      <c r="D743" s="207" t="s">
        <v>1741</v>
      </c>
      <c r="E743" s="101" t="s">
        <v>14394</v>
      </c>
      <c r="F743" s="96">
        <v>43157</v>
      </c>
      <c r="G743" s="95" t="s">
        <v>669</v>
      </c>
      <c r="H743" s="95" t="s">
        <v>2056</v>
      </c>
      <c r="J743" s="98" t="s">
        <v>596</v>
      </c>
      <c r="L743" s="99" t="s">
        <v>8878</v>
      </c>
      <c r="M743" s="102" t="s">
        <v>5507</v>
      </c>
      <c r="N743" s="102">
        <v>25</v>
      </c>
      <c r="O743" s="102" t="s">
        <v>8911</v>
      </c>
      <c r="P743" s="13" t="s">
        <v>8878</v>
      </c>
      <c r="Q743" s="19"/>
      <c r="R743" s="27" t="s">
        <v>7834</v>
      </c>
      <c r="S743" s="28" t="e">
        <f>R743+7</f>
        <v>#VALUE!</v>
      </c>
      <c r="U743" s="306"/>
      <c r="W743" s="484"/>
      <c r="X743" s="58"/>
      <c r="Y743" s="63"/>
    </row>
    <row r="744" spans="1:26" ht="15" customHeight="1" x14ac:dyDescent="0.25">
      <c r="A744" s="94">
        <v>744</v>
      </c>
      <c r="B744" s="210"/>
      <c r="C744" s="206" t="s">
        <v>1846</v>
      </c>
      <c r="D744" s="207" t="s">
        <v>1846</v>
      </c>
      <c r="E744" s="101" t="s">
        <v>14920</v>
      </c>
      <c r="F744" s="96">
        <v>38456</v>
      </c>
      <c r="G744" s="95" t="s">
        <v>14921</v>
      </c>
      <c r="H744" s="95" t="s">
        <v>2056</v>
      </c>
      <c r="J744" s="98" t="s">
        <v>596</v>
      </c>
      <c r="L744" s="99" t="s">
        <v>2863</v>
      </c>
      <c r="M744" s="102" t="s">
        <v>2863</v>
      </c>
      <c r="N744" s="102">
        <v>6</v>
      </c>
      <c r="O744" s="102" t="s">
        <v>11926</v>
      </c>
      <c r="P744" s="13" t="s">
        <v>14813</v>
      </c>
      <c r="Q744" s="19"/>
      <c r="R744" s="27" t="s">
        <v>7834</v>
      </c>
      <c r="S744" s="28" t="e">
        <f>R744+7</f>
        <v>#VALUE!</v>
      </c>
      <c r="U744" s="309"/>
      <c r="W744" s="58"/>
      <c r="Y744" s="63"/>
      <c r="Z744" s="73"/>
    </row>
    <row r="745" spans="1:26" ht="15" customHeight="1" x14ac:dyDescent="0.25">
      <c r="A745" s="94">
        <v>745</v>
      </c>
      <c r="B745" s="210"/>
      <c r="C745" s="206" t="s">
        <v>14922</v>
      </c>
      <c r="D745" s="207" t="s">
        <v>14923</v>
      </c>
      <c r="E745" s="101" t="s">
        <v>14924</v>
      </c>
      <c r="F745" s="96">
        <v>42870</v>
      </c>
      <c r="G745" s="95" t="s">
        <v>1265</v>
      </c>
      <c r="H745" s="95" t="s">
        <v>3109</v>
      </c>
      <c r="I745" s="97">
        <v>2014</v>
      </c>
      <c r="J745" s="98" t="s">
        <v>596</v>
      </c>
      <c r="L745" s="99" t="s">
        <v>2863</v>
      </c>
      <c r="M745" s="102" t="s">
        <v>2863</v>
      </c>
      <c r="N745" s="102">
        <v>7</v>
      </c>
      <c r="O745" s="102" t="s">
        <v>14994</v>
      </c>
      <c r="P745" s="13" t="s">
        <v>14925</v>
      </c>
      <c r="Q745" s="19"/>
      <c r="R745" s="27" t="s">
        <v>7834</v>
      </c>
      <c r="S745" s="28" t="e">
        <f>R745+7</f>
        <v>#VALUE!</v>
      </c>
      <c r="U745" s="306"/>
      <c r="W745" s="58"/>
      <c r="X745" s="58"/>
      <c r="Y745" s="63"/>
    </row>
    <row r="746" spans="1:26" ht="15" customHeight="1" x14ac:dyDescent="0.25">
      <c r="A746" s="94">
        <v>746</v>
      </c>
      <c r="B746" s="210"/>
      <c r="C746" s="206" t="s">
        <v>544</v>
      </c>
      <c r="D746" s="207" t="s">
        <v>14926</v>
      </c>
      <c r="E746" s="101" t="s">
        <v>14927</v>
      </c>
      <c r="F746" s="96"/>
      <c r="G746" s="95" t="s">
        <v>14928</v>
      </c>
      <c r="H746" s="95" t="s">
        <v>1885</v>
      </c>
      <c r="I746" s="97">
        <v>2003</v>
      </c>
      <c r="J746" s="98" t="s">
        <v>596</v>
      </c>
      <c r="L746" s="99" t="s">
        <v>2863</v>
      </c>
      <c r="M746" s="102" t="s">
        <v>2863</v>
      </c>
      <c r="N746" s="102">
        <v>8</v>
      </c>
      <c r="O746" s="102" t="s">
        <v>14993</v>
      </c>
      <c r="P746" s="13" t="s">
        <v>14929</v>
      </c>
      <c r="Q746" s="19"/>
      <c r="R746" s="26" t="s">
        <v>7834</v>
      </c>
      <c r="S746" s="28" t="e">
        <f>R746+7</f>
        <v>#VALUE!</v>
      </c>
      <c r="U746" s="26"/>
      <c r="W746" s="58"/>
      <c r="X746" s="58"/>
      <c r="Y746" s="63"/>
    </row>
    <row r="747" spans="1:26" ht="15" customHeight="1" x14ac:dyDescent="0.25">
      <c r="A747" s="94">
        <v>747</v>
      </c>
      <c r="B747" s="210"/>
      <c r="C747" s="206" t="s">
        <v>4574</v>
      </c>
      <c r="D747" s="207" t="s">
        <v>14930</v>
      </c>
      <c r="E747" s="101" t="s">
        <v>14931</v>
      </c>
      <c r="F747" s="96"/>
      <c r="G747" s="95" t="s">
        <v>3280</v>
      </c>
      <c r="H747" s="95" t="s">
        <v>1529</v>
      </c>
      <c r="I747" s="97">
        <v>2007</v>
      </c>
      <c r="J747" s="98" t="s">
        <v>596</v>
      </c>
      <c r="L747" s="99" t="s">
        <v>13419</v>
      </c>
      <c r="M747" s="102">
        <v>303</v>
      </c>
      <c r="N747" s="102">
        <v>2</v>
      </c>
      <c r="O747" s="102" t="s">
        <v>14992</v>
      </c>
      <c r="P747" s="13" t="s">
        <v>14932</v>
      </c>
      <c r="Q747" s="19"/>
      <c r="R747" s="26" t="s">
        <v>7834</v>
      </c>
      <c r="S747" s="28" t="e">
        <f>R747+7</f>
        <v>#VALUE!</v>
      </c>
      <c r="U747" s="26"/>
      <c r="W747" s="58"/>
      <c r="X747" s="58"/>
      <c r="Y747" s="63"/>
    </row>
    <row r="748" spans="1:26" ht="15" customHeight="1" x14ac:dyDescent="0.25">
      <c r="A748" s="103">
        <v>748</v>
      </c>
      <c r="B748" s="210"/>
      <c r="C748" s="206"/>
      <c r="D748" s="207"/>
      <c r="E748" s="101"/>
      <c r="F748" s="96"/>
      <c r="G748" s="95"/>
      <c r="H748" s="95"/>
      <c r="L748" s="99"/>
      <c r="Q748" s="203"/>
      <c r="R748" s="26"/>
      <c r="S748" s="28"/>
      <c r="U748" s="26"/>
      <c r="W748" s="58"/>
      <c r="X748" s="58"/>
      <c r="Y748" s="63"/>
    </row>
    <row r="749" spans="1:26" ht="15" customHeight="1" x14ac:dyDescent="0.25">
      <c r="A749" s="94">
        <v>749</v>
      </c>
      <c r="B749" s="210"/>
      <c r="C749" s="206" t="s">
        <v>849</v>
      </c>
      <c r="D749" s="207" t="s">
        <v>14933</v>
      </c>
      <c r="E749" s="101" t="s">
        <v>14934</v>
      </c>
      <c r="F749" s="96">
        <v>42870</v>
      </c>
      <c r="G749" s="95" t="s">
        <v>5374</v>
      </c>
      <c r="H749" s="95" t="s">
        <v>2056</v>
      </c>
      <c r="I749" s="97">
        <v>2011</v>
      </c>
      <c r="J749" s="98" t="s">
        <v>596</v>
      </c>
      <c r="L749" s="99" t="s">
        <v>2863</v>
      </c>
      <c r="M749" s="102" t="s">
        <v>2863</v>
      </c>
      <c r="N749" s="102">
        <v>8</v>
      </c>
      <c r="O749" s="102" t="s">
        <v>8870</v>
      </c>
      <c r="P749" s="13" t="s">
        <v>17322</v>
      </c>
      <c r="Q749" s="19"/>
      <c r="R749" s="27" t="s">
        <v>7834</v>
      </c>
      <c r="S749" s="28" t="e">
        <f t="shared" ref="S749:S760" si="23">R749+7</f>
        <v>#VALUE!</v>
      </c>
      <c r="U749" s="306"/>
      <c r="W749" s="58"/>
      <c r="X749" s="58"/>
      <c r="Y749" s="63"/>
    </row>
    <row r="750" spans="1:26" ht="15" customHeight="1" x14ac:dyDescent="0.25">
      <c r="A750" s="94">
        <v>750</v>
      </c>
      <c r="B750" s="210"/>
      <c r="C750" s="206" t="s">
        <v>14936</v>
      </c>
      <c r="D750" s="207" t="s">
        <v>15093</v>
      </c>
      <c r="E750" s="101" t="s">
        <v>14935</v>
      </c>
      <c r="F750" s="96">
        <v>37312</v>
      </c>
      <c r="G750" s="95" t="s">
        <v>6241</v>
      </c>
      <c r="H750" s="95"/>
      <c r="J750" s="98" t="s">
        <v>596</v>
      </c>
      <c r="L750" s="99" t="s">
        <v>2863</v>
      </c>
      <c r="M750" s="102" t="s">
        <v>2863</v>
      </c>
      <c r="N750" s="102">
        <v>7</v>
      </c>
      <c r="O750" s="102" t="s">
        <v>15094</v>
      </c>
      <c r="P750" s="13" t="s">
        <v>2863</v>
      </c>
      <c r="Q750" s="19"/>
      <c r="R750" s="26" t="s">
        <v>7834</v>
      </c>
      <c r="S750" s="28" t="e">
        <f t="shared" si="23"/>
        <v>#VALUE!</v>
      </c>
      <c r="U750" s="26"/>
      <c r="W750" s="58"/>
      <c r="X750" s="58"/>
      <c r="Y750" s="63"/>
    </row>
    <row r="751" spans="1:26" ht="15" customHeight="1" x14ac:dyDescent="0.25">
      <c r="A751" s="103">
        <v>751</v>
      </c>
      <c r="B751" s="210">
        <v>3661</v>
      </c>
      <c r="C751" s="206" t="s">
        <v>1613</v>
      </c>
      <c r="D751" s="207" t="s">
        <v>860</v>
      </c>
      <c r="E751" s="101" t="s">
        <v>2036</v>
      </c>
      <c r="F751" s="96">
        <v>37288</v>
      </c>
      <c r="G751" s="95" t="s">
        <v>1133</v>
      </c>
      <c r="H751" s="95" t="s">
        <v>1134</v>
      </c>
      <c r="I751" s="97">
        <v>1989</v>
      </c>
      <c r="J751" s="98" t="s">
        <v>596</v>
      </c>
      <c r="K751" s="97">
        <v>1946</v>
      </c>
      <c r="L751" s="99"/>
      <c r="Q751" s="203" t="s">
        <v>14300</v>
      </c>
      <c r="R751" s="26" t="s">
        <v>7834</v>
      </c>
      <c r="S751" s="28" t="e">
        <f t="shared" si="23"/>
        <v>#VALUE!</v>
      </c>
      <c r="U751" s="26"/>
      <c r="W751" s="58"/>
      <c r="X751" s="58"/>
      <c r="Y751" s="63"/>
    </row>
    <row r="752" spans="1:26" ht="15" customHeight="1" x14ac:dyDescent="0.25">
      <c r="A752" s="94">
        <v>752</v>
      </c>
      <c r="B752" s="210">
        <v>2656</v>
      </c>
      <c r="C752" s="206" t="s">
        <v>1614</v>
      </c>
      <c r="D752" s="207" t="s">
        <v>3382</v>
      </c>
      <c r="E752" s="101" t="s">
        <v>854</v>
      </c>
      <c r="F752" s="96">
        <v>36325</v>
      </c>
      <c r="G752" s="95" t="s">
        <v>1074</v>
      </c>
      <c r="H752" s="95" t="s">
        <v>2056</v>
      </c>
      <c r="I752" s="97">
        <v>1991</v>
      </c>
      <c r="J752" s="97" t="s">
        <v>1322</v>
      </c>
      <c r="K752" s="97">
        <v>1987</v>
      </c>
      <c r="L752" s="99" t="s">
        <v>15201</v>
      </c>
      <c r="M752" s="102" t="s">
        <v>10948</v>
      </c>
      <c r="N752" s="102">
        <v>12</v>
      </c>
      <c r="O752" s="102" t="s">
        <v>17087</v>
      </c>
      <c r="P752" s="13" t="s">
        <v>12855</v>
      </c>
      <c r="Q752" s="19"/>
      <c r="R752" s="26" t="s">
        <v>7834</v>
      </c>
      <c r="S752" s="28" t="e">
        <f t="shared" si="23"/>
        <v>#VALUE!</v>
      </c>
      <c r="U752" s="26"/>
      <c r="W752" s="58"/>
      <c r="X752" s="58"/>
      <c r="Y752" s="63"/>
    </row>
    <row r="753" spans="1:26" ht="15" customHeight="1" x14ac:dyDescent="0.25">
      <c r="A753" s="103">
        <v>753</v>
      </c>
      <c r="B753" s="210">
        <v>3653</v>
      </c>
      <c r="C753" s="206" t="s">
        <v>1615</v>
      </c>
      <c r="D753" s="207" t="s">
        <v>853</v>
      </c>
      <c r="E753" s="101" t="s">
        <v>404</v>
      </c>
      <c r="F753" s="96">
        <v>37287</v>
      </c>
      <c r="G753" s="95" t="s">
        <v>3992</v>
      </c>
      <c r="H753" s="95" t="s">
        <v>2056</v>
      </c>
      <c r="I753" s="97">
        <v>1968</v>
      </c>
      <c r="J753" s="98" t="s">
        <v>596</v>
      </c>
      <c r="K753" s="97">
        <v>1985</v>
      </c>
      <c r="L753" s="99"/>
      <c r="Q753" s="203" t="s">
        <v>14300</v>
      </c>
      <c r="R753" s="26" t="s">
        <v>7834</v>
      </c>
      <c r="S753" s="28" t="e">
        <f t="shared" si="23"/>
        <v>#VALUE!</v>
      </c>
      <c r="U753" s="26"/>
      <c r="W753" s="58"/>
      <c r="X753" s="58"/>
      <c r="Y753" s="63"/>
    </row>
    <row r="754" spans="1:26" ht="15" customHeight="1" x14ac:dyDescent="0.25">
      <c r="A754" s="103">
        <v>754</v>
      </c>
      <c r="B754" s="210">
        <v>2338</v>
      </c>
      <c r="C754" s="206" t="s">
        <v>1616</v>
      </c>
      <c r="D754" s="207" t="s">
        <v>852</v>
      </c>
      <c r="E754" s="101" t="s">
        <v>311</v>
      </c>
      <c r="F754" s="96">
        <v>36031</v>
      </c>
      <c r="G754" s="95" t="s">
        <v>712</v>
      </c>
      <c r="H754" s="95" t="s">
        <v>1529</v>
      </c>
      <c r="I754" s="97">
        <v>1971</v>
      </c>
      <c r="K754" s="97">
        <v>1986</v>
      </c>
      <c r="L754" s="99"/>
      <c r="Q754" s="203" t="s">
        <v>14300</v>
      </c>
      <c r="R754" s="26" t="s">
        <v>7834</v>
      </c>
      <c r="S754" s="28" t="e">
        <f t="shared" si="23"/>
        <v>#VALUE!</v>
      </c>
      <c r="U754" s="26"/>
      <c r="W754" s="58"/>
      <c r="X754" s="58"/>
      <c r="Y754" s="63"/>
    </row>
    <row r="755" spans="1:26" ht="15" customHeight="1" x14ac:dyDescent="0.25">
      <c r="A755" s="94">
        <v>755</v>
      </c>
      <c r="B755" s="210">
        <v>2084</v>
      </c>
      <c r="C755" s="206" t="s">
        <v>3127</v>
      </c>
      <c r="D755" s="207" t="s">
        <v>1977</v>
      </c>
      <c r="E755" s="101" t="s">
        <v>17112</v>
      </c>
      <c r="F755" s="96">
        <v>35990</v>
      </c>
      <c r="G755" s="95" t="s">
        <v>405</v>
      </c>
      <c r="H755" s="95" t="s">
        <v>2056</v>
      </c>
      <c r="I755" s="97">
        <v>1987</v>
      </c>
      <c r="J755" s="98" t="s">
        <v>596</v>
      </c>
      <c r="K755" s="97">
        <v>1974</v>
      </c>
      <c r="L755" s="99" t="s">
        <v>15201</v>
      </c>
      <c r="M755" s="102" t="s">
        <v>9877</v>
      </c>
      <c r="O755" s="102" t="s">
        <v>17114</v>
      </c>
      <c r="P755" s="13" t="s">
        <v>12887</v>
      </c>
      <c r="Q755" s="19"/>
      <c r="R755" s="26" t="s">
        <v>7834</v>
      </c>
      <c r="S755" s="28" t="e">
        <f t="shared" si="23"/>
        <v>#VALUE!</v>
      </c>
      <c r="U755" s="26"/>
      <c r="W755" s="58"/>
      <c r="X755" s="58"/>
      <c r="Y755" s="63"/>
    </row>
    <row r="756" spans="1:26" ht="15" customHeight="1" x14ac:dyDescent="0.25">
      <c r="A756" s="94">
        <v>756</v>
      </c>
      <c r="B756" s="210">
        <v>2089</v>
      </c>
      <c r="C756" s="206" t="s">
        <v>3127</v>
      </c>
      <c r="D756" s="207" t="s">
        <v>1977</v>
      </c>
      <c r="E756" s="101" t="s">
        <v>17113</v>
      </c>
      <c r="F756" s="96">
        <v>35990</v>
      </c>
      <c r="G756" s="95" t="s">
        <v>405</v>
      </c>
      <c r="H756" s="95" t="s">
        <v>2056</v>
      </c>
      <c r="I756" s="97">
        <v>1987</v>
      </c>
      <c r="J756" s="98" t="s">
        <v>596</v>
      </c>
      <c r="K756" s="97">
        <v>1973</v>
      </c>
      <c r="L756" s="99" t="s">
        <v>15201</v>
      </c>
      <c r="M756" s="102" t="s">
        <v>9877</v>
      </c>
      <c r="O756" s="102" t="s">
        <v>17114</v>
      </c>
      <c r="P756" s="13" t="s">
        <v>12888</v>
      </c>
      <c r="Q756" s="19"/>
      <c r="R756" s="26" t="s">
        <v>7834</v>
      </c>
      <c r="S756" s="28" t="e">
        <f t="shared" si="23"/>
        <v>#VALUE!</v>
      </c>
      <c r="U756" s="26"/>
      <c r="W756" s="58"/>
      <c r="X756" s="58"/>
      <c r="Y756" s="63"/>
    </row>
    <row r="757" spans="1:26" ht="15" customHeight="1" x14ac:dyDescent="0.25">
      <c r="A757" s="94">
        <v>757</v>
      </c>
      <c r="B757" s="210">
        <v>4237</v>
      </c>
      <c r="C757" s="206" t="s">
        <v>2749</v>
      </c>
      <c r="D757" s="207" t="s">
        <v>2831</v>
      </c>
      <c r="E757" s="101" t="s">
        <v>10018</v>
      </c>
      <c r="F757" s="96">
        <v>37726</v>
      </c>
      <c r="G757" s="95" t="s">
        <v>373</v>
      </c>
      <c r="H757" s="95" t="s">
        <v>2056</v>
      </c>
      <c r="I757" s="97">
        <v>2000</v>
      </c>
      <c r="J757" s="97" t="s">
        <v>1322</v>
      </c>
      <c r="K757" s="97">
        <v>1968</v>
      </c>
      <c r="L757" s="99" t="s">
        <v>15201</v>
      </c>
      <c r="M757" s="102" t="s">
        <v>6565</v>
      </c>
      <c r="N757" s="10">
        <v>11</v>
      </c>
      <c r="O757" s="102" t="s">
        <v>17059</v>
      </c>
      <c r="P757" s="13" t="s">
        <v>14873</v>
      </c>
      <c r="Q757" s="19"/>
      <c r="R757" s="26" t="s">
        <v>7834</v>
      </c>
      <c r="S757" s="28" t="e">
        <f t="shared" si="23"/>
        <v>#VALUE!</v>
      </c>
      <c r="U757" s="26"/>
      <c r="W757" s="58"/>
      <c r="X757" s="58"/>
      <c r="Y757" s="63"/>
    </row>
    <row r="758" spans="1:26" ht="15" customHeight="1" x14ac:dyDescent="0.25">
      <c r="A758" s="94">
        <v>758</v>
      </c>
      <c r="B758" s="210">
        <v>3650</v>
      </c>
      <c r="C758" s="206" t="s">
        <v>1610</v>
      </c>
      <c r="D758" s="207" t="s">
        <v>2833</v>
      </c>
      <c r="E758" s="101" t="s">
        <v>10016</v>
      </c>
      <c r="F758" s="96">
        <v>37287</v>
      </c>
      <c r="G758" s="95" t="s">
        <v>1884</v>
      </c>
      <c r="H758" s="95" t="s">
        <v>2056</v>
      </c>
      <c r="I758" s="97">
        <v>1967</v>
      </c>
      <c r="J758" s="98" t="s">
        <v>596</v>
      </c>
      <c r="K758" s="97">
        <v>1972</v>
      </c>
      <c r="L758" s="99" t="s">
        <v>15201</v>
      </c>
      <c r="M758" s="104" t="s">
        <v>6565</v>
      </c>
      <c r="N758" s="10">
        <v>11</v>
      </c>
      <c r="O758" s="102" t="s">
        <v>15831</v>
      </c>
      <c r="P758" s="13" t="s">
        <v>12861</v>
      </c>
      <c r="Q758" s="19"/>
      <c r="R758" s="26" t="s">
        <v>7834</v>
      </c>
      <c r="S758" s="28" t="e">
        <f t="shared" si="23"/>
        <v>#VALUE!</v>
      </c>
      <c r="U758" s="26"/>
      <c r="W758" s="58"/>
      <c r="X758" s="58"/>
      <c r="Y758" s="63"/>
    </row>
    <row r="759" spans="1:26" ht="15" customHeight="1" x14ac:dyDescent="0.25">
      <c r="A759" s="94">
        <v>759</v>
      </c>
      <c r="B759" s="210">
        <v>4238</v>
      </c>
      <c r="C759" s="206" t="s">
        <v>2749</v>
      </c>
      <c r="D759" s="207" t="s">
        <v>2831</v>
      </c>
      <c r="E759" s="105" t="s">
        <v>17060</v>
      </c>
      <c r="F759" s="96">
        <v>37726</v>
      </c>
      <c r="G759" s="95" t="s">
        <v>373</v>
      </c>
      <c r="H759" s="95" t="s">
        <v>2056</v>
      </c>
      <c r="I759" s="97">
        <v>2000</v>
      </c>
      <c r="J759" s="97" t="s">
        <v>1322</v>
      </c>
      <c r="K759" s="97">
        <v>1969</v>
      </c>
      <c r="L759" s="99" t="s">
        <v>15201</v>
      </c>
      <c r="M759" s="102" t="s">
        <v>6565</v>
      </c>
      <c r="N759" s="10">
        <v>11</v>
      </c>
      <c r="O759" s="102" t="s">
        <v>17059</v>
      </c>
      <c r="P759" s="13" t="s">
        <v>12861</v>
      </c>
      <c r="Q759" s="19"/>
      <c r="R759" s="26" t="s">
        <v>7834</v>
      </c>
      <c r="S759" s="28" t="e">
        <f t="shared" si="23"/>
        <v>#VALUE!</v>
      </c>
      <c r="U759" s="26"/>
      <c r="W759" s="58"/>
      <c r="X759" s="58"/>
      <c r="Y759" s="63"/>
    </row>
    <row r="760" spans="1:26" ht="15" customHeight="1" x14ac:dyDescent="0.25">
      <c r="A760" s="94">
        <v>760</v>
      </c>
      <c r="B760" s="210">
        <v>4668</v>
      </c>
      <c r="C760" s="206" t="s">
        <v>1610</v>
      </c>
      <c r="D760" s="207" t="s">
        <v>2833</v>
      </c>
      <c r="E760" s="101" t="s">
        <v>1883</v>
      </c>
      <c r="F760" s="96">
        <v>38743</v>
      </c>
      <c r="G760" s="95" t="s">
        <v>3229</v>
      </c>
      <c r="H760" s="95" t="s">
        <v>1529</v>
      </c>
      <c r="I760" s="97">
        <v>1987</v>
      </c>
      <c r="J760" s="98" t="s">
        <v>596</v>
      </c>
      <c r="K760" s="97">
        <v>1975</v>
      </c>
      <c r="L760" s="99" t="s">
        <v>15201</v>
      </c>
      <c r="M760" s="104" t="s">
        <v>6565</v>
      </c>
      <c r="N760" s="10">
        <v>11</v>
      </c>
      <c r="O760" s="102" t="s">
        <v>15831</v>
      </c>
      <c r="P760" s="13" t="s">
        <v>12877</v>
      </c>
      <c r="Q760" s="19"/>
      <c r="R760" s="26" t="s">
        <v>7834</v>
      </c>
      <c r="S760" s="28" t="e">
        <f t="shared" si="23"/>
        <v>#VALUE!</v>
      </c>
      <c r="U760" s="26"/>
      <c r="W760" s="58"/>
      <c r="X760" s="58"/>
      <c r="Y760" s="63"/>
    </row>
    <row r="761" spans="1:26" ht="15" customHeight="1" x14ac:dyDescent="0.25">
      <c r="A761" s="103">
        <v>761</v>
      </c>
      <c r="B761" s="210"/>
      <c r="C761" s="206"/>
      <c r="D761" s="207"/>
      <c r="E761" s="101"/>
      <c r="F761" s="96"/>
      <c r="G761" s="95"/>
      <c r="H761" s="95"/>
      <c r="L761" s="99"/>
      <c r="Q761" s="203"/>
      <c r="R761" s="26"/>
      <c r="S761" s="28"/>
      <c r="U761" s="26"/>
      <c r="W761" s="58"/>
      <c r="X761" s="58"/>
      <c r="Y761" s="63"/>
    </row>
    <row r="762" spans="1:26" ht="15" customHeight="1" x14ac:dyDescent="0.25">
      <c r="A762" s="103">
        <v>762</v>
      </c>
      <c r="B762" s="210">
        <v>2231</v>
      </c>
      <c r="C762" s="206" t="s">
        <v>1617</v>
      </c>
      <c r="D762" s="207" t="s">
        <v>1135</v>
      </c>
      <c r="E762" s="101" t="s">
        <v>1136</v>
      </c>
      <c r="F762" s="96">
        <v>36019</v>
      </c>
      <c r="G762" s="95" t="s">
        <v>3229</v>
      </c>
      <c r="H762" s="95" t="s">
        <v>3109</v>
      </c>
      <c r="I762" s="97">
        <v>1979</v>
      </c>
      <c r="K762" s="97">
        <v>1900</v>
      </c>
      <c r="L762" s="99"/>
      <c r="Q762" s="203" t="s">
        <v>14300</v>
      </c>
      <c r="R762" s="26" t="s">
        <v>7834</v>
      </c>
      <c r="S762" s="28" t="e">
        <f t="shared" ref="S762:S793" si="24">R762+7</f>
        <v>#VALUE!</v>
      </c>
      <c r="U762" s="26"/>
      <c r="W762" s="58"/>
      <c r="X762" s="58"/>
      <c r="Y762" s="63"/>
    </row>
    <row r="763" spans="1:26" ht="15" customHeight="1" x14ac:dyDescent="0.25">
      <c r="A763" s="94">
        <v>763</v>
      </c>
      <c r="B763" s="210">
        <v>2384</v>
      </c>
      <c r="C763" s="206" t="s">
        <v>1617</v>
      </c>
      <c r="D763" s="207" t="s">
        <v>1135</v>
      </c>
      <c r="E763" s="101" t="s">
        <v>403</v>
      </c>
      <c r="F763" s="96">
        <v>36083</v>
      </c>
      <c r="G763" s="95" t="s">
        <v>3229</v>
      </c>
      <c r="H763" s="95" t="s">
        <v>3109</v>
      </c>
      <c r="I763" s="97">
        <v>1979</v>
      </c>
      <c r="J763" s="97" t="s">
        <v>1322</v>
      </c>
      <c r="K763" s="97">
        <v>1899</v>
      </c>
      <c r="L763" s="99" t="s">
        <v>15201</v>
      </c>
      <c r="M763" s="104" t="s">
        <v>6565</v>
      </c>
      <c r="N763" s="10">
        <v>11</v>
      </c>
      <c r="O763" s="102" t="s">
        <v>9734</v>
      </c>
      <c r="P763" s="13" t="s">
        <v>12878</v>
      </c>
      <c r="Q763" s="19"/>
      <c r="R763" s="26" t="s">
        <v>7834</v>
      </c>
      <c r="S763" s="28" t="e">
        <f t="shared" si="24"/>
        <v>#VALUE!</v>
      </c>
      <c r="U763" s="26"/>
      <c r="W763" s="58"/>
      <c r="X763" s="58"/>
      <c r="Y763" s="63"/>
    </row>
    <row r="764" spans="1:26" ht="15" customHeight="1" x14ac:dyDescent="0.25">
      <c r="A764" s="94">
        <v>764</v>
      </c>
      <c r="B764" s="210">
        <v>3914</v>
      </c>
      <c r="C764" s="206" t="s">
        <v>1597</v>
      </c>
      <c r="D764" s="207" t="s">
        <v>2092</v>
      </c>
      <c r="E764" s="101" t="s">
        <v>2093</v>
      </c>
      <c r="F764" s="96">
        <v>37397</v>
      </c>
      <c r="G764" s="95" t="s">
        <v>132</v>
      </c>
      <c r="H764" s="95" t="s">
        <v>2056</v>
      </c>
      <c r="I764" s="97">
        <v>1997</v>
      </c>
      <c r="J764" s="97" t="s">
        <v>1322</v>
      </c>
      <c r="K764" s="97">
        <v>1930</v>
      </c>
      <c r="L764" s="99" t="s">
        <v>15201</v>
      </c>
      <c r="M764" s="104" t="s">
        <v>12933</v>
      </c>
      <c r="N764" s="102">
        <v>12</v>
      </c>
      <c r="O764" s="102" t="s">
        <v>8224</v>
      </c>
      <c r="P764" s="13" t="s">
        <v>2095</v>
      </c>
      <c r="Q764" s="19"/>
      <c r="R764" s="27" t="s">
        <v>7834</v>
      </c>
      <c r="S764" s="28" t="e">
        <f t="shared" si="24"/>
        <v>#VALUE!</v>
      </c>
      <c r="U764" s="267"/>
      <c r="Y764" s="63"/>
      <c r="Z764" s="73"/>
    </row>
    <row r="765" spans="1:26" ht="15" customHeight="1" x14ac:dyDescent="0.25">
      <c r="A765" s="94">
        <v>765</v>
      </c>
      <c r="B765" s="210"/>
      <c r="C765" s="206" t="s">
        <v>3267</v>
      </c>
      <c r="D765" s="207" t="s">
        <v>3267</v>
      </c>
      <c r="E765" s="101" t="s">
        <v>308</v>
      </c>
      <c r="F765" s="96">
        <v>42675</v>
      </c>
      <c r="G765" s="95" t="s">
        <v>3267</v>
      </c>
      <c r="H765" s="95" t="s">
        <v>2056</v>
      </c>
      <c r="I765" s="97">
        <v>1986</v>
      </c>
      <c r="J765" s="98" t="s">
        <v>596</v>
      </c>
      <c r="K765" s="97">
        <v>6307</v>
      </c>
      <c r="L765" s="99" t="s">
        <v>15201</v>
      </c>
      <c r="M765" s="102" t="s">
        <v>12278</v>
      </c>
      <c r="N765" s="102">
        <v>11</v>
      </c>
      <c r="O765" s="102" t="s">
        <v>17072</v>
      </c>
      <c r="P765" s="13" t="s">
        <v>12879</v>
      </c>
      <c r="Q765" s="19"/>
      <c r="R765" s="26" t="s">
        <v>7834</v>
      </c>
      <c r="S765" s="28" t="e">
        <f t="shared" si="24"/>
        <v>#VALUE!</v>
      </c>
      <c r="U765" s="26"/>
      <c r="W765" s="58"/>
      <c r="X765" s="58"/>
      <c r="Y765" s="63"/>
    </row>
    <row r="766" spans="1:26" ht="15" customHeight="1" x14ac:dyDescent="0.25">
      <c r="A766" s="94">
        <v>766</v>
      </c>
      <c r="B766" s="210">
        <v>5423</v>
      </c>
      <c r="C766" s="206" t="s">
        <v>1618</v>
      </c>
      <c r="D766" s="207" t="s">
        <v>9871</v>
      </c>
      <c r="E766" s="101" t="s">
        <v>17137</v>
      </c>
      <c r="F766" s="96">
        <v>39687</v>
      </c>
      <c r="G766" s="95" t="s">
        <v>1300</v>
      </c>
      <c r="H766" s="95" t="s">
        <v>2056</v>
      </c>
      <c r="I766" s="97">
        <v>1973</v>
      </c>
      <c r="J766" s="98" t="s">
        <v>596</v>
      </c>
      <c r="K766" s="97">
        <v>6269</v>
      </c>
      <c r="L766" s="99" t="s">
        <v>15201</v>
      </c>
      <c r="M766" s="102" t="s">
        <v>6508</v>
      </c>
      <c r="N766" s="102">
        <v>12</v>
      </c>
      <c r="O766" s="102" t="s">
        <v>17135</v>
      </c>
      <c r="P766" s="13" t="s">
        <v>2312</v>
      </c>
      <c r="Q766" s="19"/>
      <c r="R766" s="26" t="s">
        <v>7834</v>
      </c>
      <c r="S766" s="28" t="e">
        <f t="shared" si="24"/>
        <v>#VALUE!</v>
      </c>
      <c r="U766" s="26"/>
      <c r="W766" s="58"/>
      <c r="X766" s="58"/>
      <c r="Y766" s="63"/>
    </row>
    <row r="767" spans="1:26" ht="15" customHeight="1" x14ac:dyDescent="0.25">
      <c r="A767" s="94">
        <v>767</v>
      </c>
      <c r="B767" s="210">
        <v>5424</v>
      </c>
      <c r="C767" s="206" t="s">
        <v>1618</v>
      </c>
      <c r="D767" s="207" t="s">
        <v>9871</v>
      </c>
      <c r="E767" s="101" t="s">
        <v>17136</v>
      </c>
      <c r="F767" s="96">
        <v>39687</v>
      </c>
      <c r="G767" s="95" t="s">
        <v>2887</v>
      </c>
      <c r="H767" s="95" t="s">
        <v>2056</v>
      </c>
      <c r="I767" s="97">
        <v>1973</v>
      </c>
      <c r="J767" s="98" t="s">
        <v>596</v>
      </c>
      <c r="K767" s="97">
        <v>6268</v>
      </c>
      <c r="L767" s="99" t="s">
        <v>15201</v>
      </c>
      <c r="M767" s="102" t="s">
        <v>6508</v>
      </c>
      <c r="N767" s="102">
        <v>12</v>
      </c>
      <c r="O767" s="102" t="s">
        <v>17135</v>
      </c>
      <c r="P767" s="13" t="s">
        <v>2312</v>
      </c>
      <c r="Q767" s="19"/>
      <c r="R767" s="26" t="s">
        <v>7834</v>
      </c>
      <c r="S767" s="28" t="e">
        <f t="shared" si="24"/>
        <v>#VALUE!</v>
      </c>
      <c r="U767" s="26"/>
      <c r="W767" s="58"/>
      <c r="X767" s="58"/>
      <c r="Y767" s="63"/>
    </row>
    <row r="768" spans="1:26" ht="15" customHeight="1" x14ac:dyDescent="0.25">
      <c r="A768" s="94">
        <v>768</v>
      </c>
      <c r="B768" s="210">
        <v>3367</v>
      </c>
      <c r="C768" s="206" t="s">
        <v>1619</v>
      </c>
      <c r="D768" s="207" t="s">
        <v>1532</v>
      </c>
      <c r="E768" s="101" t="s">
        <v>2594</v>
      </c>
      <c r="F768" s="96">
        <v>36718</v>
      </c>
      <c r="G768" s="95" t="s">
        <v>1356</v>
      </c>
      <c r="H768" s="95" t="s">
        <v>2056</v>
      </c>
      <c r="I768" s="97">
        <v>1997</v>
      </c>
      <c r="J768" s="98" t="s">
        <v>596</v>
      </c>
      <c r="K768" s="97">
        <v>1990</v>
      </c>
      <c r="L768" s="99" t="s">
        <v>15201</v>
      </c>
      <c r="M768" s="102" t="s">
        <v>6565</v>
      </c>
      <c r="N768" s="10">
        <v>11</v>
      </c>
      <c r="O768" s="102" t="s">
        <v>17024</v>
      </c>
      <c r="P768" s="13" t="s">
        <v>17025</v>
      </c>
      <c r="Q768" s="19"/>
      <c r="R768" s="26" t="s">
        <v>7834</v>
      </c>
      <c r="S768" s="28" t="e">
        <f t="shared" si="24"/>
        <v>#VALUE!</v>
      </c>
      <c r="U768" s="26"/>
      <c r="W768" s="58"/>
      <c r="X768" s="58"/>
      <c r="Y768" s="63"/>
    </row>
    <row r="769" spans="1:25" ht="15" customHeight="1" x14ac:dyDescent="0.25">
      <c r="A769" s="94">
        <v>769</v>
      </c>
      <c r="B769" s="210">
        <v>3667</v>
      </c>
      <c r="C769" s="206" t="s">
        <v>1601</v>
      </c>
      <c r="D769" s="207" t="s">
        <v>1137</v>
      </c>
      <c r="E769" s="101" t="s">
        <v>1124</v>
      </c>
      <c r="F769" s="96">
        <v>37288</v>
      </c>
      <c r="G769" s="95" t="s">
        <v>3133</v>
      </c>
      <c r="H769" s="95" t="s">
        <v>2056</v>
      </c>
      <c r="I769" s="97">
        <v>1979</v>
      </c>
      <c r="J769" s="98" t="s">
        <v>596</v>
      </c>
      <c r="K769" s="97">
        <v>1945</v>
      </c>
      <c r="L769" s="99" t="s">
        <v>15201</v>
      </c>
      <c r="M769" s="102" t="s">
        <v>6565</v>
      </c>
      <c r="N769" s="10">
        <v>11</v>
      </c>
      <c r="O769" s="102" t="s">
        <v>17050</v>
      </c>
      <c r="P769" s="13" t="s">
        <v>12876</v>
      </c>
      <c r="Q769" s="19"/>
      <c r="R769" s="26" t="s">
        <v>7834</v>
      </c>
      <c r="S769" s="28" t="e">
        <f t="shared" si="24"/>
        <v>#VALUE!</v>
      </c>
      <c r="U769" s="26"/>
      <c r="W769" s="58"/>
      <c r="X769" s="58"/>
      <c r="Y769" s="63"/>
    </row>
    <row r="770" spans="1:25" ht="15" customHeight="1" x14ac:dyDescent="0.25">
      <c r="A770" s="94">
        <v>770</v>
      </c>
      <c r="B770" s="210">
        <v>2292</v>
      </c>
      <c r="C770" s="206" t="s">
        <v>1620</v>
      </c>
      <c r="D770" s="207" t="s">
        <v>2595</v>
      </c>
      <c r="E770" s="101" t="s">
        <v>3822</v>
      </c>
      <c r="F770" s="96">
        <v>36026</v>
      </c>
      <c r="G770" s="95" t="s">
        <v>1355</v>
      </c>
      <c r="H770" s="95" t="s">
        <v>1521</v>
      </c>
      <c r="I770" s="97">
        <v>1972</v>
      </c>
      <c r="J770" s="98" t="s">
        <v>596</v>
      </c>
      <c r="K770" s="97">
        <v>1980</v>
      </c>
      <c r="L770" s="99" t="s">
        <v>15201</v>
      </c>
      <c r="M770" s="102" t="s">
        <v>6565</v>
      </c>
      <c r="N770" s="10">
        <v>11</v>
      </c>
      <c r="O770" s="102" t="s">
        <v>12277</v>
      </c>
      <c r="P770" s="13" t="s">
        <v>14872</v>
      </c>
      <c r="Q770" s="19"/>
      <c r="R770" s="26" t="s">
        <v>7834</v>
      </c>
      <c r="S770" s="28" t="e">
        <f t="shared" si="24"/>
        <v>#VALUE!</v>
      </c>
      <c r="U770" s="26"/>
      <c r="W770" s="58"/>
      <c r="X770" s="58"/>
      <c r="Y770" s="63"/>
    </row>
    <row r="771" spans="1:25" ht="15" customHeight="1" x14ac:dyDescent="0.25">
      <c r="A771" s="94">
        <v>771</v>
      </c>
      <c r="B771" s="210">
        <v>2291</v>
      </c>
      <c r="C771" s="206" t="s">
        <v>1621</v>
      </c>
      <c r="D771" s="207" t="s">
        <v>457</v>
      </c>
      <c r="E771" s="101" t="s">
        <v>17028</v>
      </c>
      <c r="F771" s="96">
        <v>36026</v>
      </c>
      <c r="G771" s="95" t="s">
        <v>1355</v>
      </c>
      <c r="H771" s="95" t="s">
        <v>1521</v>
      </c>
      <c r="I771" s="97">
        <v>1972</v>
      </c>
      <c r="J771" s="98" t="s">
        <v>596</v>
      </c>
      <c r="K771" s="97">
        <v>1981</v>
      </c>
      <c r="L771" s="99" t="s">
        <v>15201</v>
      </c>
      <c r="M771" s="102" t="s">
        <v>6565</v>
      </c>
      <c r="N771" s="10">
        <v>11</v>
      </c>
      <c r="O771" s="102" t="s">
        <v>17030</v>
      </c>
      <c r="P771" s="13" t="s">
        <v>12885</v>
      </c>
      <c r="Q771" s="19"/>
      <c r="R771" s="26" t="s">
        <v>7834</v>
      </c>
      <c r="S771" s="28" t="e">
        <f t="shared" si="24"/>
        <v>#VALUE!</v>
      </c>
      <c r="U771" s="26"/>
      <c r="W771" s="58"/>
      <c r="X771" s="58"/>
      <c r="Y771" s="63"/>
    </row>
    <row r="772" spans="1:25" ht="15" customHeight="1" x14ac:dyDescent="0.25">
      <c r="A772" s="94">
        <v>772</v>
      </c>
      <c r="B772" s="210">
        <v>2280</v>
      </c>
      <c r="C772" s="206" t="s">
        <v>1621</v>
      </c>
      <c r="D772" s="207" t="s">
        <v>457</v>
      </c>
      <c r="E772" s="101" t="s">
        <v>17029</v>
      </c>
      <c r="F772" s="96">
        <v>36025</v>
      </c>
      <c r="G772" s="95" t="s">
        <v>1355</v>
      </c>
      <c r="H772" s="95" t="s">
        <v>1521</v>
      </c>
      <c r="I772" s="97">
        <v>1973</v>
      </c>
      <c r="J772" s="98" t="s">
        <v>596</v>
      </c>
      <c r="K772" s="97">
        <v>1981</v>
      </c>
      <c r="L772" s="99" t="s">
        <v>15201</v>
      </c>
      <c r="M772" s="102" t="s">
        <v>6565</v>
      </c>
      <c r="N772" s="10">
        <v>11</v>
      </c>
      <c r="O772" s="102" t="s">
        <v>17030</v>
      </c>
      <c r="P772" s="13" t="s">
        <v>12885</v>
      </c>
      <c r="Q772" s="19"/>
      <c r="R772" s="26" t="s">
        <v>7834</v>
      </c>
      <c r="S772" s="28" t="e">
        <f t="shared" si="24"/>
        <v>#VALUE!</v>
      </c>
      <c r="U772" s="26"/>
      <c r="W772" s="58"/>
      <c r="X772" s="58"/>
      <c r="Y772" s="63"/>
    </row>
    <row r="773" spans="1:25" ht="15" customHeight="1" x14ac:dyDescent="0.25">
      <c r="A773" s="94">
        <v>773</v>
      </c>
      <c r="B773" s="210">
        <v>2279</v>
      </c>
      <c r="C773" s="206" t="s">
        <v>1622</v>
      </c>
      <c r="D773" s="207" t="s">
        <v>456</v>
      </c>
      <c r="E773" s="101" t="s">
        <v>17026</v>
      </c>
      <c r="F773" s="96">
        <v>36025</v>
      </c>
      <c r="G773" s="95" t="s">
        <v>1355</v>
      </c>
      <c r="H773" s="95" t="s">
        <v>1521</v>
      </c>
      <c r="I773" s="97">
        <v>1972</v>
      </c>
      <c r="J773" s="98" t="s">
        <v>596</v>
      </c>
      <c r="K773" s="97">
        <v>1983</v>
      </c>
      <c r="L773" s="99" t="s">
        <v>15201</v>
      </c>
      <c r="M773" s="102" t="s">
        <v>6565</v>
      </c>
      <c r="N773" s="10">
        <v>11</v>
      </c>
      <c r="O773" s="102" t="s">
        <v>17027</v>
      </c>
      <c r="P773" s="13" t="s">
        <v>12869</v>
      </c>
      <c r="Q773" s="19"/>
      <c r="R773" s="26" t="s">
        <v>7834</v>
      </c>
      <c r="S773" s="28" t="e">
        <f t="shared" si="24"/>
        <v>#VALUE!</v>
      </c>
      <c r="U773" s="26"/>
      <c r="W773" s="58"/>
      <c r="X773" s="58"/>
      <c r="Y773" s="63"/>
    </row>
    <row r="774" spans="1:25" ht="15" customHeight="1" x14ac:dyDescent="0.25">
      <c r="A774" s="94">
        <v>774</v>
      </c>
      <c r="B774" s="210">
        <v>2288</v>
      </c>
      <c r="C774" s="206" t="s">
        <v>1623</v>
      </c>
      <c r="D774" s="207" t="s">
        <v>2483</v>
      </c>
      <c r="E774" s="101" t="s">
        <v>1130</v>
      </c>
      <c r="F774" s="96">
        <v>36025</v>
      </c>
      <c r="G774" s="95" t="s">
        <v>1361</v>
      </c>
      <c r="H774" s="95" t="s">
        <v>1131</v>
      </c>
      <c r="I774" s="97">
        <v>1959</v>
      </c>
      <c r="J774" s="98" t="s">
        <v>596</v>
      </c>
      <c r="K774" s="97">
        <v>1989</v>
      </c>
      <c r="L774" s="99" t="s">
        <v>15201</v>
      </c>
      <c r="M774" s="10" t="s">
        <v>6565</v>
      </c>
      <c r="N774" s="10">
        <v>11</v>
      </c>
      <c r="O774" s="102" t="s">
        <v>17061</v>
      </c>
      <c r="P774" s="13" t="s">
        <v>711</v>
      </c>
      <c r="Q774" s="19"/>
      <c r="R774" s="26" t="s">
        <v>7834</v>
      </c>
      <c r="S774" s="28" t="e">
        <f t="shared" si="24"/>
        <v>#VALUE!</v>
      </c>
      <c r="U774" s="26"/>
      <c r="W774" s="58"/>
      <c r="X774" s="58"/>
      <c r="Y774" s="63"/>
    </row>
    <row r="775" spans="1:25" ht="15" customHeight="1" x14ac:dyDescent="0.25">
      <c r="A775" s="94">
        <v>775</v>
      </c>
      <c r="B775" s="210">
        <v>4700</v>
      </c>
      <c r="C775" s="206" t="s">
        <v>182</v>
      </c>
      <c r="D775" s="207" t="s">
        <v>90</v>
      </c>
      <c r="E775" s="101" t="s">
        <v>6769</v>
      </c>
      <c r="F775" s="96">
        <v>38804</v>
      </c>
      <c r="G775" s="95" t="s">
        <v>1726</v>
      </c>
      <c r="H775" s="95" t="s">
        <v>2056</v>
      </c>
      <c r="J775" s="98" t="s">
        <v>596</v>
      </c>
      <c r="K775" s="97">
        <v>2044</v>
      </c>
      <c r="L775" s="99" t="s">
        <v>15201</v>
      </c>
      <c r="M775" s="104">
        <v>621381</v>
      </c>
      <c r="N775" s="10">
        <v>12</v>
      </c>
      <c r="O775" s="102" t="s">
        <v>15907</v>
      </c>
      <c r="P775" s="13" t="s">
        <v>17177</v>
      </c>
      <c r="Q775" s="19"/>
      <c r="R775" s="26" t="s">
        <v>7834</v>
      </c>
      <c r="S775" s="28" t="e">
        <f t="shared" si="24"/>
        <v>#VALUE!</v>
      </c>
      <c r="U775" s="26"/>
      <c r="W775" s="58"/>
      <c r="X775" s="58"/>
      <c r="Y775" s="63"/>
    </row>
    <row r="776" spans="1:25" ht="15" customHeight="1" x14ac:dyDescent="0.25">
      <c r="A776" s="94">
        <v>776</v>
      </c>
      <c r="B776" s="210">
        <v>2319</v>
      </c>
      <c r="C776" s="206" t="s">
        <v>182</v>
      </c>
      <c r="D776" s="207" t="s">
        <v>90</v>
      </c>
      <c r="E776" s="101" t="s">
        <v>6900</v>
      </c>
      <c r="F776" s="96">
        <v>36027</v>
      </c>
      <c r="G776" s="95" t="s">
        <v>1726</v>
      </c>
      <c r="H776" s="95" t="s">
        <v>2056</v>
      </c>
      <c r="J776" s="98" t="s">
        <v>596</v>
      </c>
      <c r="K776" s="97">
        <v>2039</v>
      </c>
      <c r="L776" s="99" t="s">
        <v>15201</v>
      </c>
      <c r="M776" s="104">
        <v>621381</v>
      </c>
      <c r="N776" s="10">
        <v>12</v>
      </c>
      <c r="O776" s="102" t="s">
        <v>15907</v>
      </c>
      <c r="P776" s="13" t="s">
        <v>17177</v>
      </c>
      <c r="Q776" s="19"/>
      <c r="R776" s="26" t="s">
        <v>7834</v>
      </c>
      <c r="S776" s="28" t="e">
        <f t="shared" si="24"/>
        <v>#VALUE!</v>
      </c>
      <c r="U776" s="26"/>
      <c r="W776" s="58"/>
      <c r="X776" s="58"/>
      <c r="Y776" s="63"/>
    </row>
    <row r="777" spans="1:25" ht="15" customHeight="1" x14ac:dyDescent="0.25">
      <c r="A777" s="94">
        <v>777</v>
      </c>
      <c r="B777" s="210">
        <v>4701</v>
      </c>
      <c r="C777" s="206" t="s">
        <v>182</v>
      </c>
      <c r="D777" s="207" t="s">
        <v>90</v>
      </c>
      <c r="E777" s="101" t="s">
        <v>6901</v>
      </c>
      <c r="F777" s="96">
        <v>38804</v>
      </c>
      <c r="G777" s="95" t="s">
        <v>1726</v>
      </c>
      <c r="H777" s="95" t="s">
        <v>2056</v>
      </c>
      <c r="J777" s="98" t="s">
        <v>596</v>
      </c>
      <c r="K777" s="97">
        <v>2046</v>
      </c>
      <c r="L777" s="99" t="s">
        <v>15201</v>
      </c>
      <c r="M777" s="104">
        <v>621381</v>
      </c>
      <c r="N777" s="10">
        <v>12</v>
      </c>
      <c r="O777" s="102" t="s">
        <v>15907</v>
      </c>
      <c r="P777" s="13" t="s">
        <v>17177</v>
      </c>
      <c r="Q777" s="19"/>
      <c r="R777" s="26" t="s">
        <v>7834</v>
      </c>
      <c r="S777" s="28" t="e">
        <f t="shared" si="24"/>
        <v>#VALUE!</v>
      </c>
      <c r="U777" s="26"/>
      <c r="W777" s="58"/>
      <c r="X777" s="58"/>
      <c r="Y777" s="63"/>
    </row>
    <row r="778" spans="1:25" ht="15" customHeight="1" x14ac:dyDescent="0.25">
      <c r="A778" s="94">
        <v>778</v>
      </c>
      <c r="B778" s="210">
        <v>3329</v>
      </c>
      <c r="C778" s="206" t="s">
        <v>182</v>
      </c>
      <c r="D778" s="207" t="s">
        <v>90</v>
      </c>
      <c r="E778" s="101" t="s">
        <v>6906</v>
      </c>
      <c r="F778" s="96">
        <v>36627</v>
      </c>
      <c r="G778" s="95" t="s">
        <v>1726</v>
      </c>
      <c r="H778" s="95" t="s">
        <v>2056</v>
      </c>
      <c r="J778" s="98" t="s">
        <v>596</v>
      </c>
      <c r="K778" s="97">
        <v>2047</v>
      </c>
      <c r="L778" s="99" t="s">
        <v>15201</v>
      </c>
      <c r="M778" s="104">
        <v>621381</v>
      </c>
      <c r="N778" s="10">
        <v>12</v>
      </c>
      <c r="O778" s="102" t="s">
        <v>15907</v>
      </c>
      <c r="P778" s="13" t="s">
        <v>17177</v>
      </c>
      <c r="Q778" s="19"/>
      <c r="R778" s="26" t="s">
        <v>7834</v>
      </c>
      <c r="S778" s="28" t="e">
        <f t="shared" si="24"/>
        <v>#VALUE!</v>
      </c>
      <c r="U778" s="26"/>
      <c r="W778" s="58"/>
      <c r="X778" s="58"/>
      <c r="Y778" s="63"/>
    </row>
    <row r="779" spans="1:25" ht="15" customHeight="1" x14ac:dyDescent="0.25">
      <c r="A779" s="94">
        <v>779</v>
      </c>
      <c r="B779" s="210">
        <v>1364</v>
      </c>
      <c r="C779" s="206" t="s">
        <v>182</v>
      </c>
      <c r="D779" s="207" t="s">
        <v>90</v>
      </c>
      <c r="E779" s="101" t="s">
        <v>6765</v>
      </c>
      <c r="F779" s="96">
        <v>35283</v>
      </c>
      <c r="G779" s="95" t="s">
        <v>1726</v>
      </c>
      <c r="H779" s="95" t="s">
        <v>2056</v>
      </c>
      <c r="J779" s="98" t="s">
        <v>596</v>
      </c>
      <c r="K779" s="97">
        <v>2043</v>
      </c>
      <c r="L779" s="99" t="s">
        <v>15201</v>
      </c>
      <c r="M779" s="104">
        <v>621381</v>
      </c>
      <c r="N779" s="10">
        <v>12</v>
      </c>
      <c r="O779" s="102" t="s">
        <v>15907</v>
      </c>
      <c r="P779" s="13" t="s">
        <v>17177</v>
      </c>
      <c r="Q779" s="19"/>
      <c r="R779" s="27" t="s">
        <v>7834</v>
      </c>
      <c r="S779" s="28" t="e">
        <f t="shared" si="24"/>
        <v>#VALUE!</v>
      </c>
      <c r="U779" s="273"/>
      <c r="W779" s="58"/>
      <c r="X779" s="58"/>
      <c r="Y779" s="63"/>
    </row>
    <row r="780" spans="1:25" ht="15" customHeight="1" x14ac:dyDescent="0.25">
      <c r="A780" s="94">
        <v>780</v>
      </c>
      <c r="B780" s="210">
        <v>1363</v>
      </c>
      <c r="C780" s="206" t="s">
        <v>182</v>
      </c>
      <c r="D780" s="207" t="s">
        <v>90</v>
      </c>
      <c r="E780" s="101" t="s">
        <v>6758</v>
      </c>
      <c r="F780" s="96">
        <v>35283</v>
      </c>
      <c r="G780" s="95" t="s">
        <v>1726</v>
      </c>
      <c r="H780" s="95" t="s">
        <v>2056</v>
      </c>
      <c r="J780" s="98" t="s">
        <v>596</v>
      </c>
      <c r="K780" s="97">
        <v>2041</v>
      </c>
      <c r="L780" s="99" t="s">
        <v>15201</v>
      </c>
      <c r="M780" s="104">
        <v>621381</v>
      </c>
      <c r="N780" s="10">
        <v>12</v>
      </c>
      <c r="O780" s="102" t="s">
        <v>15907</v>
      </c>
      <c r="P780" s="13" t="s">
        <v>17177</v>
      </c>
      <c r="Q780" s="19"/>
      <c r="R780" s="26" t="s">
        <v>7834</v>
      </c>
      <c r="S780" s="28" t="e">
        <f t="shared" si="24"/>
        <v>#VALUE!</v>
      </c>
      <c r="U780" s="26"/>
      <c r="W780" s="58"/>
      <c r="X780" s="58"/>
      <c r="Y780" s="63"/>
    </row>
    <row r="781" spans="1:25" ht="15" customHeight="1" x14ac:dyDescent="0.25">
      <c r="A781" s="94">
        <v>781</v>
      </c>
      <c r="B781" s="210">
        <v>2322</v>
      </c>
      <c r="C781" s="206" t="s">
        <v>182</v>
      </c>
      <c r="D781" s="207" t="s">
        <v>90</v>
      </c>
      <c r="E781" s="101" t="s">
        <v>6902</v>
      </c>
      <c r="F781" s="96">
        <v>36027</v>
      </c>
      <c r="G781" s="95" t="s">
        <v>1726</v>
      </c>
      <c r="H781" s="95" t="s">
        <v>2056</v>
      </c>
      <c r="J781" s="98" t="s">
        <v>596</v>
      </c>
      <c r="K781" s="97">
        <v>2037</v>
      </c>
      <c r="L781" s="99" t="s">
        <v>15201</v>
      </c>
      <c r="M781" s="104">
        <v>621381</v>
      </c>
      <c r="N781" s="10">
        <v>12</v>
      </c>
      <c r="O781" s="102" t="s">
        <v>15907</v>
      </c>
      <c r="P781" s="13" t="s">
        <v>17177</v>
      </c>
      <c r="Q781" s="19"/>
      <c r="R781" s="26" t="s">
        <v>7834</v>
      </c>
      <c r="S781" s="28" t="e">
        <f t="shared" si="24"/>
        <v>#VALUE!</v>
      </c>
      <c r="U781" s="26"/>
      <c r="W781" s="58"/>
      <c r="X781" s="58"/>
      <c r="Y781" s="63"/>
    </row>
    <row r="782" spans="1:25" ht="15" customHeight="1" x14ac:dyDescent="0.25">
      <c r="A782" s="94">
        <v>782</v>
      </c>
      <c r="B782" s="210"/>
      <c r="C782" s="206" t="s">
        <v>182</v>
      </c>
      <c r="D782" s="207" t="s">
        <v>90</v>
      </c>
      <c r="E782" s="101" t="s">
        <v>6768</v>
      </c>
      <c r="F782" s="96">
        <v>42678</v>
      </c>
      <c r="G782" s="95" t="s">
        <v>1726</v>
      </c>
      <c r="H782" s="95" t="s">
        <v>2056</v>
      </c>
      <c r="J782" s="98" t="s">
        <v>596</v>
      </c>
      <c r="K782" s="97">
        <v>2033</v>
      </c>
      <c r="L782" s="99" t="s">
        <v>15201</v>
      </c>
      <c r="M782" s="104">
        <v>621381</v>
      </c>
      <c r="N782" s="10">
        <v>12</v>
      </c>
      <c r="O782" s="102" t="s">
        <v>15907</v>
      </c>
      <c r="P782" s="13" t="s">
        <v>17177</v>
      </c>
      <c r="Q782" s="19"/>
      <c r="R782" s="26" t="s">
        <v>7834</v>
      </c>
      <c r="S782" s="28" t="e">
        <f t="shared" si="24"/>
        <v>#VALUE!</v>
      </c>
      <c r="U782" s="26"/>
      <c r="W782" s="58"/>
      <c r="X782" s="58"/>
      <c r="Y782" s="63"/>
    </row>
    <row r="783" spans="1:25" ht="15" customHeight="1" x14ac:dyDescent="0.25">
      <c r="A783" s="94">
        <v>783</v>
      </c>
      <c r="B783" s="210">
        <v>2250</v>
      </c>
      <c r="C783" s="206" t="s">
        <v>182</v>
      </c>
      <c r="D783" s="207" t="s">
        <v>90</v>
      </c>
      <c r="E783" s="101" t="s">
        <v>6762</v>
      </c>
      <c r="F783" s="96">
        <v>36021</v>
      </c>
      <c r="G783" s="95" t="s">
        <v>1726</v>
      </c>
      <c r="H783" s="95" t="s">
        <v>2056</v>
      </c>
      <c r="J783" s="98" t="s">
        <v>596</v>
      </c>
      <c r="K783" s="97">
        <v>2023</v>
      </c>
      <c r="L783" s="99" t="s">
        <v>15201</v>
      </c>
      <c r="M783" s="104">
        <v>621381</v>
      </c>
      <c r="N783" s="10">
        <v>12</v>
      </c>
      <c r="O783" s="102" t="s">
        <v>15907</v>
      </c>
      <c r="P783" s="13" t="s">
        <v>17177</v>
      </c>
      <c r="Q783" s="19"/>
      <c r="R783" s="26" t="s">
        <v>7834</v>
      </c>
      <c r="S783" s="28" t="e">
        <f t="shared" si="24"/>
        <v>#VALUE!</v>
      </c>
      <c r="U783" s="26"/>
      <c r="W783" s="58"/>
      <c r="X783" s="58"/>
      <c r="Y783" s="63"/>
    </row>
    <row r="784" spans="1:25" ht="15" customHeight="1" x14ac:dyDescent="0.25">
      <c r="A784" s="94">
        <v>784</v>
      </c>
      <c r="B784" s="210">
        <v>2318</v>
      </c>
      <c r="C784" s="206" t="s">
        <v>182</v>
      </c>
      <c r="D784" s="207" t="s">
        <v>90</v>
      </c>
      <c r="E784" s="101" t="s">
        <v>6905</v>
      </c>
      <c r="F784" s="96">
        <v>36027</v>
      </c>
      <c r="G784" s="95" t="s">
        <v>1726</v>
      </c>
      <c r="H784" s="95" t="s">
        <v>2056</v>
      </c>
      <c r="J784" s="98" t="s">
        <v>596</v>
      </c>
      <c r="K784" s="97">
        <v>2035</v>
      </c>
      <c r="L784" s="99" t="s">
        <v>15201</v>
      </c>
      <c r="M784" s="104">
        <v>621381</v>
      </c>
      <c r="N784" s="10">
        <v>12</v>
      </c>
      <c r="O784" s="102" t="s">
        <v>15907</v>
      </c>
      <c r="P784" s="13" t="s">
        <v>17177</v>
      </c>
      <c r="Q784" s="19"/>
      <c r="R784" s="26" t="s">
        <v>7834</v>
      </c>
      <c r="S784" s="28" t="e">
        <f t="shared" si="24"/>
        <v>#VALUE!</v>
      </c>
      <c r="U784" s="26"/>
      <c r="W784" s="58"/>
      <c r="X784" s="58"/>
      <c r="Y784" s="63"/>
    </row>
    <row r="785" spans="1:26" ht="15" customHeight="1" x14ac:dyDescent="0.25">
      <c r="A785" s="94">
        <v>785</v>
      </c>
      <c r="B785" s="210">
        <v>2239</v>
      </c>
      <c r="C785" s="206" t="s">
        <v>182</v>
      </c>
      <c r="D785" s="207" t="s">
        <v>90</v>
      </c>
      <c r="E785" s="101" t="s">
        <v>6763</v>
      </c>
      <c r="F785" s="96">
        <v>36020</v>
      </c>
      <c r="G785" s="95" t="s">
        <v>1726</v>
      </c>
      <c r="H785" s="95" t="s">
        <v>2056</v>
      </c>
      <c r="J785" s="98" t="s">
        <v>596</v>
      </c>
      <c r="K785" s="97">
        <v>2029</v>
      </c>
      <c r="L785" s="99" t="s">
        <v>15201</v>
      </c>
      <c r="M785" s="104">
        <v>621381</v>
      </c>
      <c r="N785" s="10">
        <v>12</v>
      </c>
      <c r="O785" s="102" t="s">
        <v>15907</v>
      </c>
      <c r="P785" s="13" t="s">
        <v>17177</v>
      </c>
      <c r="Q785" s="19"/>
      <c r="R785" s="26" t="s">
        <v>7834</v>
      </c>
      <c r="S785" s="28" t="e">
        <f t="shared" si="24"/>
        <v>#VALUE!</v>
      </c>
      <c r="U785" s="26"/>
      <c r="W785" s="58"/>
      <c r="X785" s="58"/>
      <c r="Y785" s="63"/>
    </row>
    <row r="786" spans="1:26" ht="15" customHeight="1" x14ac:dyDescent="0.25">
      <c r="A786" s="94">
        <v>786</v>
      </c>
      <c r="B786" s="210">
        <v>2251</v>
      </c>
      <c r="C786" s="206" t="s">
        <v>182</v>
      </c>
      <c r="D786" s="207" t="s">
        <v>90</v>
      </c>
      <c r="E786" s="101" t="s">
        <v>6761</v>
      </c>
      <c r="F786" s="96">
        <v>36021</v>
      </c>
      <c r="G786" s="95" t="s">
        <v>1726</v>
      </c>
      <c r="H786" s="95" t="s">
        <v>2056</v>
      </c>
      <c r="J786" s="98" t="s">
        <v>596</v>
      </c>
      <c r="K786" s="97">
        <v>2026</v>
      </c>
      <c r="L786" s="99" t="s">
        <v>15201</v>
      </c>
      <c r="M786" s="104">
        <v>621381</v>
      </c>
      <c r="N786" s="10">
        <v>12</v>
      </c>
      <c r="O786" s="102" t="s">
        <v>15907</v>
      </c>
      <c r="P786" s="13" t="s">
        <v>17177</v>
      </c>
      <c r="Q786" s="19"/>
      <c r="R786" s="26" t="s">
        <v>7834</v>
      </c>
      <c r="S786" s="28" t="e">
        <f t="shared" si="24"/>
        <v>#VALUE!</v>
      </c>
      <c r="U786" s="26"/>
      <c r="W786" s="58"/>
      <c r="X786" s="58"/>
      <c r="Y786" s="63"/>
    </row>
    <row r="787" spans="1:26" ht="15" customHeight="1" x14ac:dyDescent="0.25">
      <c r="A787" s="94">
        <v>787</v>
      </c>
      <c r="B787" s="210">
        <v>2323</v>
      </c>
      <c r="C787" s="206" t="s">
        <v>182</v>
      </c>
      <c r="D787" s="207" t="s">
        <v>90</v>
      </c>
      <c r="E787" s="101" t="s">
        <v>6904</v>
      </c>
      <c r="F787" s="96">
        <v>36027</v>
      </c>
      <c r="G787" s="95" t="s">
        <v>1726</v>
      </c>
      <c r="H787" s="95" t="s">
        <v>2056</v>
      </c>
      <c r="J787" s="98" t="s">
        <v>596</v>
      </c>
      <c r="K787" s="97">
        <v>2038</v>
      </c>
      <c r="L787" s="99" t="s">
        <v>15201</v>
      </c>
      <c r="M787" s="104">
        <v>621381</v>
      </c>
      <c r="N787" s="10">
        <v>12</v>
      </c>
      <c r="O787" s="102" t="s">
        <v>15907</v>
      </c>
      <c r="P787" s="13" t="s">
        <v>17177</v>
      </c>
      <c r="Q787" s="19"/>
      <c r="R787" s="26" t="s">
        <v>7834</v>
      </c>
      <c r="S787" s="28" t="e">
        <f t="shared" si="24"/>
        <v>#VALUE!</v>
      </c>
      <c r="U787" s="26"/>
      <c r="W787" s="58"/>
      <c r="X787" s="58"/>
      <c r="Y787" s="63"/>
    </row>
    <row r="788" spans="1:26" ht="15" customHeight="1" x14ac:dyDescent="0.25">
      <c r="A788" s="94">
        <v>788</v>
      </c>
      <c r="B788" s="210">
        <v>2236</v>
      </c>
      <c r="C788" s="206" t="s">
        <v>182</v>
      </c>
      <c r="D788" s="207" t="s">
        <v>90</v>
      </c>
      <c r="E788" s="101" t="s">
        <v>6764</v>
      </c>
      <c r="F788" s="96">
        <v>36020</v>
      </c>
      <c r="G788" s="95" t="s">
        <v>1726</v>
      </c>
      <c r="H788" s="95" t="s">
        <v>2056</v>
      </c>
      <c r="J788" s="98" t="s">
        <v>596</v>
      </c>
      <c r="K788" s="97">
        <v>2032</v>
      </c>
      <c r="L788" s="99" t="s">
        <v>15201</v>
      </c>
      <c r="M788" s="104">
        <v>621381</v>
      </c>
      <c r="N788" s="10">
        <v>12</v>
      </c>
      <c r="O788" s="102" t="s">
        <v>15907</v>
      </c>
      <c r="P788" s="13" t="s">
        <v>17177</v>
      </c>
      <c r="Q788" s="19"/>
      <c r="R788" s="26" t="s">
        <v>7834</v>
      </c>
      <c r="S788" s="28" t="e">
        <f t="shared" si="24"/>
        <v>#VALUE!</v>
      </c>
      <c r="U788" s="26"/>
      <c r="W788" s="58"/>
      <c r="X788" s="58"/>
      <c r="Y788" s="63"/>
    </row>
    <row r="789" spans="1:26" ht="15" customHeight="1" x14ac:dyDescent="0.25">
      <c r="A789" s="94">
        <v>789</v>
      </c>
      <c r="B789" s="210">
        <v>2249</v>
      </c>
      <c r="C789" s="206" t="s">
        <v>182</v>
      </c>
      <c r="D789" s="207" t="s">
        <v>90</v>
      </c>
      <c r="E789" s="101" t="s">
        <v>6760</v>
      </c>
      <c r="F789" s="96">
        <v>36021</v>
      </c>
      <c r="G789" s="95" t="s">
        <v>1726</v>
      </c>
      <c r="H789" s="95" t="s">
        <v>2056</v>
      </c>
      <c r="J789" s="98" t="s">
        <v>596</v>
      </c>
      <c r="K789" s="97">
        <v>2027</v>
      </c>
      <c r="L789" s="99" t="s">
        <v>15201</v>
      </c>
      <c r="M789" s="104">
        <v>621381</v>
      </c>
      <c r="N789" s="10">
        <v>12</v>
      </c>
      <c r="O789" s="102" t="s">
        <v>15907</v>
      </c>
      <c r="P789" s="13" t="s">
        <v>17177</v>
      </c>
      <c r="Q789" s="19"/>
      <c r="R789" s="26" t="s">
        <v>7834</v>
      </c>
      <c r="S789" s="28" t="e">
        <f t="shared" si="24"/>
        <v>#VALUE!</v>
      </c>
      <c r="U789" s="26"/>
      <c r="W789" s="58"/>
      <c r="X789" s="58"/>
      <c r="Y789" s="63"/>
    </row>
    <row r="790" spans="1:26" ht="15" customHeight="1" x14ac:dyDescent="0.25">
      <c r="A790" s="94">
        <v>790</v>
      </c>
      <c r="B790" s="210">
        <v>2321</v>
      </c>
      <c r="C790" s="206" t="s">
        <v>182</v>
      </c>
      <c r="D790" s="207" t="s">
        <v>90</v>
      </c>
      <c r="E790" s="101" t="s">
        <v>6903</v>
      </c>
      <c r="F790" s="96">
        <v>36027</v>
      </c>
      <c r="G790" s="95" t="s">
        <v>1726</v>
      </c>
      <c r="H790" s="95" t="s">
        <v>2056</v>
      </c>
      <c r="J790" s="98" t="s">
        <v>596</v>
      </c>
      <c r="K790" s="97">
        <v>2034</v>
      </c>
      <c r="L790" s="99" t="s">
        <v>15201</v>
      </c>
      <c r="M790" s="104">
        <v>621381</v>
      </c>
      <c r="N790" s="10">
        <v>12</v>
      </c>
      <c r="O790" s="102" t="s">
        <v>15907</v>
      </c>
      <c r="P790" s="13" t="s">
        <v>17177</v>
      </c>
      <c r="Q790" s="19"/>
      <c r="R790" s="26" t="s">
        <v>7834</v>
      </c>
      <c r="S790" s="28" t="e">
        <f t="shared" si="24"/>
        <v>#VALUE!</v>
      </c>
      <c r="U790" s="76"/>
      <c r="W790" s="58"/>
      <c r="X790" s="58"/>
      <c r="Y790" s="63"/>
    </row>
    <row r="791" spans="1:26" ht="15" customHeight="1" x14ac:dyDescent="0.25">
      <c r="A791" s="94">
        <v>791</v>
      </c>
      <c r="B791" s="210">
        <v>2237</v>
      </c>
      <c r="C791" s="206" t="s">
        <v>182</v>
      </c>
      <c r="D791" s="207" t="s">
        <v>90</v>
      </c>
      <c r="E791" s="101" t="s">
        <v>17176</v>
      </c>
      <c r="F791" s="96">
        <v>36020</v>
      </c>
      <c r="G791" s="95" t="s">
        <v>1726</v>
      </c>
      <c r="H791" s="95" t="s">
        <v>2056</v>
      </c>
      <c r="J791" s="98" t="s">
        <v>596</v>
      </c>
      <c r="K791" s="97">
        <v>2030</v>
      </c>
      <c r="L791" s="99" t="s">
        <v>15201</v>
      </c>
      <c r="M791" s="104">
        <v>621381</v>
      </c>
      <c r="N791" s="10">
        <v>12</v>
      </c>
      <c r="O791" s="102" t="s">
        <v>15907</v>
      </c>
      <c r="P791" s="13" t="s">
        <v>17177</v>
      </c>
      <c r="Q791" s="19"/>
      <c r="R791" s="26" t="s">
        <v>7834</v>
      </c>
      <c r="S791" s="28" t="e">
        <f t="shared" si="24"/>
        <v>#VALUE!</v>
      </c>
      <c r="U791" s="26"/>
      <c r="W791" s="58"/>
      <c r="X791" s="58"/>
      <c r="Y791" s="63"/>
    </row>
    <row r="792" spans="1:26" ht="15" customHeight="1" x14ac:dyDescent="0.25">
      <c r="A792" s="94">
        <v>792</v>
      </c>
      <c r="B792" s="210">
        <v>4699</v>
      </c>
      <c r="C792" s="206" t="s">
        <v>182</v>
      </c>
      <c r="D792" s="207" t="s">
        <v>90</v>
      </c>
      <c r="E792" s="101" t="s">
        <v>17174</v>
      </c>
      <c r="F792" s="96">
        <v>38804</v>
      </c>
      <c r="G792" s="95" t="s">
        <v>1726</v>
      </c>
      <c r="H792" s="95" t="s">
        <v>2056</v>
      </c>
      <c r="J792" s="98" t="s">
        <v>596</v>
      </c>
      <c r="K792" s="97">
        <v>2024</v>
      </c>
      <c r="L792" s="99" t="s">
        <v>15201</v>
      </c>
      <c r="M792" s="104">
        <v>621381</v>
      </c>
      <c r="N792" s="10">
        <v>12</v>
      </c>
      <c r="O792" s="102" t="s">
        <v>15907</v>
      </c>
      <c r="P792" s="13" t="s">
        <v>17177</v>
      </c>
      <c r="Q792" s="19"/>
      <c r="R792" s="26" t="s">
        <v>7834</v>
      </c>
      <c r="S792" s="28" t="e">
        <f t="shared" si="24"/>
        <v>#VALUE!</v>
      </c>
      <c r="U792" s="40"/>
      <c r="W792" s="58"/>
      <c r="X792" s="58"/>
      <c r="Y792" s="63"/>
      <c r="Z792" s="73"/>
    </row>
    <row r="793" spans="1:26" ht="15" customHeight="1" x14ac:dyDescent="0.25">
      <c r="A793" s="94">
        <v>793</v>
      </c>
      <c r="B793" s="210">
        <v>2320</v>
      </c>
      <c r="C793" s="206" t="s">
        <v>182</v>
      </c>
      <c r="D793" s="207" t="s">
        <v>90</v>
      </c>
      <c r="E793" s="101" t="s">
        <v>17175</v>
      </c>
      <c r="F793" s="96">
        <v>36027</v>
      </c>
      <c r="G793" s="95" t="s">
        <v>1726</v>
      </c>
      <c r="H793" s="95" t="s">
        <v>2056</v>
      </c>
      <c r="J793" s="98" t="s">
        <v>596</v>
      </c>
      <c r="K793" s="97">
        <v>2036</v>
      </c>
      <c r="L793" s="99" t="s">
        <v>15201</v>
      </c>
      <c r="M793" s="104">
        <v>621381</v>
      </c>
      <c r="N793" s="10">
        <v>12</v>
      </c>
      <c r="O793" s="102" t="s">
        <v>15907</v>
      </c>
      <c r="P793" s="13" t="s">
        <v>17177</v>
      </c>
      <c r="Q793" s="19"/>
      <c r="R793" s="26" t="s">
        <v>7834</v>
      </c>
      <c r="S793" s="28" t="e">
        <f t="shared" si="24"/>
        <v>#VALUE!</v>
      </c>
      <c r="U793" s="26"/>
      <c r="W793" s="58"/>
      <c r="X793" s="58"/>
      <c r="Y793" s="63"/>
    </row>
    <row r="794" spans="1:26" ht="15" customHeight="1" x14ac:dyDescent="0.25">
      <c r="A794" s="94">
        <v>794</v>
      </c>
      <c r="B794" s="210">
        <v>2238</v>
      </c>
      <c r="C794" s="206" t="s">
        <v>182</v>
      </c>
      <c r="D794" s="207" t="s">
        <v>90</v>
      </c>
      <c r="E794" s="101" t="s">
        <v>6767</v>
      </c>
      <c r="F794" s="96">
        <v>36020</v>
      </c>
      <c r="G794" s="95" t="s">
        <v>1726</v>
      </c>
      <c r="H794" s="95" t="s">
        <v>2056</v>
      </c>
      <c r="J794" s="98" t="s">
        <v>596</v>
      </c>
      <c r="K794" s="97">
        <v>6302</v>
      </c>
      <c r="L794" s="99" t="s">
        <v>15201</v>
      </c>
      <c r="M794" s="104">
        <v>621381</v>
      </c>
      <c r="N794" s="10">
        <v>12</v>
      </c>
      <c r="O794" s="102" t="s">
        <v>15907</v>
      </c>
      <c r="P794" s="13" t="s">
        <v>17177</v>
      </c>
      <c r="Q794" s="19"/>
      <c r="R794" s="26" t="s">
        <v>7834</v>
      </c>
      <c r="S794" s="28" t="e">
        <f t="shared" ref="S794:S825" si="25">R794+7</f>
        <v>#VALUE!</v>
      </c>
      <c r="U794" s="26"/>
      <c r="W794" s="58"/>
      <c r="X794" s="58"/>
      <c r="Y794" s="63"/>
    </row>
    <row r="795" spans="1:26" ht="15" customHeight="1" x14ac:dyDescent="0.25">
      <c r="A795" s="103">
        <v>795</v>
      </c>
      <c r="B795" s="210">
        <v>2252</v>
      </c>
      <c r="C795" s="206" t="s">
        <v>182</v>
      </c>
      <c r="D795" s="207" t="s">
        <v>90</v>
      </c>
      <c r="E795" s="101" t="s">
        <v>2354</v>
      </c>
      <c r="F795" s="96">
        <v>36021</v>
      </c>
      <c r="G795" s="95" t="s">
        <v>1726</v>
      </c>
      <c r="H795" s="95" t="s">
        <v>2056</v>
      </c>
      <c r="K795" s="97">
        <v>2025</v>
      </c>
      <c r="L795" s="99"/>
      <c r="Q795" s="203" t="s">
        <v>14300</v>
      </c>
      <c r="R795" s="26" t="s">
        <v>7834</v>
      </c>
      <c r="S795" s="28" t="e">
        <f t="shared" si="25"/>
        <v>#VALUE!</v>
      </c>
      <c r="U795" s="26"/>
      <c r="W795" s="58"/>
      <c r="X795" s="58"/>
      <c r="Y795" s="63"/>
    </row>
    <row r="796" spans="1:26" ht="15" customHeight="1" x14ac:dyDescent="0.25">
      <c r="A796" s="94">
        <v>796</v>
      </c>
      <c r="B796" s="210">
        <v>4669</v>
      </c>
      <c r="C796" s="206" t="s">
        <v>1624</v>
      </c>
      <c r="D796" s="207" t="s">
        <v>2355</v>
      </c>
      <c r="E796" s="101" t="s">
        <v>2356</v>
      </c>
      <c r="F796" s="96">
        <v>38743</v>
      </c>
      <c r="G796" s="95" t="s">
        <v>888</v>
      </c>
      <c r="H796" s="95"/>
      <c r="J796" s="98" t="s">
        <v>596</v>
      </c>
      <c r="K796" s="97">
        <v>1971</v>
      </c>
      <c r="L796" s="99" t="s">
        <v>16947</v>
      </c>
      <c r="M796" s="102">
        <v>620</v>
      </c>
      <c r="N796" s="102">
        <v>11</v>
      </c>
      <c r="O796" s="102" t="s">
        <v>9732</v>
      </c>
      <c r="P796" s="13" t="s">
        <v>16989</v>
      </c>
      <c r="Q796" s="19"/>
      <c r="R796" s="26" t="s">
        <v>7834</v>
      </c>
      <c r="S796" s="28" t="e">
        <f t="shared" si="25"/>
        <v>#VALUE!</v>
      </c>
      <c r="U796" s="26"/>
      <c r="W796" s="58"/>
      <c r="X796" s="58"/>
      <c r="Y796" s="63"/>
    </row>
    <row r="797" spans="1:26" ht="15" customHeight="1" x14ac:dyDescent="0.25">
      <c r="A797" s="94">
        <v>797</v>
      </c>
      <c r="B797" s="210">
        <v>4670</v>
      </c>
      <c r="C797" s="206" t="s">
        <v>1624</v>
      </c>
      <c r="D797" s="207" t="s">
        <v>2355</v>
      </c>
      <c r="E797" s="101" t="s">
        <v>12809</v>
      </c>
      <c r="F797" s="96">
        <v>38743</v>
      </c>
      <c r="G797" s="95" t="s">
        <v>888</v>
      </c>
      <c r="H797" s="95" t="s">
        <v>1529</v>
      </c>
      <c r="I797" s="97">
        <v>1970</v>
      </c>
      <c r="J797" s="98" t="s">
        <v>596</v>
      </c>
      <c r="K797" s="97">
        <v>1680</v>
      </c>
      <c r="L797" s="99" t="s">
        <v>15201</v>
      </c>
      <c r="M797" s="102" t="s">
        <v>11169</v>
      </c>
      <c r="N797" s="10">
        <v>13</v>
      </c>
      <c r="O797" s="102" t="s">
        <v>9732</v>
      </c>
      <c r="P797" s="13" t="s">
        <v>15806</v>
      </c>
      <c r="Q797" s="19"/>
      <c r="R797" s="26" t="s">
        <v>7834</v>
      </c>
      <c r="S797" s="28" t="e">
        <f t="shared" si="25"/>
        <v>#VALUE!</v>
      </c>
      <c r="U797" s="26"/>
      <c r="W797" s="58"/>
      <c r="X797" s="58"/>
      <c r="Y797" s="63"/>
    </row>
    <row r="798" spans="1:26" ht="15" customHeight="1" x14ac:dyDescent="0.25">
      <c r="A798" s="94">
        <v>798</v>
      </c>
      <c r="B798" s="210">
        <v>3326</v>
      </c>
      <c r="C798" s="206" t="s">
        <v>1625</v>
      </c>
      <c r="D798" s="207" t="s">
        <v>2357</v>
      </c>
      <c r="E798" s="101" t="s">
        <v>6494</v>
      </c>
      <c r="F798" s="96">
        <v>36602</v>
      </c>
      <c r="G798" s="95" t="s">
        <v>1356</v>
      </c>
      <c r="H798" s="95" t="s">
        <v>2056</v>
      </c>
      <c r="I798" s="97">
        <v>1972</v>
      </c>
      <c r="J798" s="98" t="s">
        <v>596</v>
      </c>
      <c r="K798" s="97">
        <v>1587</v>
      </c>
      <c r="L798" s="99" t="s">
        <v>15201</v>
      </c>
      <c r="M798" s="102">
        <v>620</v>
      </c>
      <c r="N798" s="102">
        <v>11</v>
      </c>
      <c r="O798" s="102" t="s">
        <v>16983</v>
      </c>
      <c r="P798" s="13" t="s">
        <v>16984</v>
      </c>
      <c r="Q798" s="19"/>
      <c r="R798" s="26" t="s">
        <v>7834</v>
      </c>
      <c r="S798" s="28" t="e">
        <f t="shared" si="25"/>
        <v>#VALUE!</v>
      </c>
      <c r="U798" s="26"/>
      <c r="W798" s="58"/>
      <c r="X798" s="58"/>
      <c r="Y798" s="63"/>
    </row>
    <row r="799" spans="1:26" ht="15" customHeight="1" x14ac:dyDescent="0.25">
      <c r="A799" s="94">
        <v>799</v>
      </c>
      <c r="B799" s="210">
        <v>4422</v>
      </c>
      <c r="C799" s="206" t="s">
        <v>1625</v>
      </c>
      <c r="D799" s="207" t="s">
        <v>2357</v>
      </c>
      <c r="E799" s="101" t="s">
        <v>9913</v>
      </c>
      <c r="F799" s="96">
        <v>38329</v>
      </c>
      <c r="G799" s="95" t="s">
        <v>1356</v>
      </c>
      <c r="H799" s="95" t="s">
        <v>2056</v>
      </c>
      <c r="I799" s="97">
        <v>2004</v>
      </c>
      <c r="J799" s="98" t="s">
        <v>596</v>
      </c>
      <c r="K799" s="97">
        <v>1589</v>
      </c>
      <c r="L799" s="99" t="s">
        <v>15201</v>
      </c>
      <c r="M799" s="102">
        <v>620</v>
      </c>
      <c r="N799" s="102">
        <v>11</v>
      </c>
      <c r="O799" s="102" t="s">
        <v>16983</v>
      </c>
      <c r="P799" s="13" t="s">
        <v>16984</v>
      </c>
      <c r="Q799" s="19"/>
      <c r="R799" s="26" t="s">
        <v>7834</v>
      </c>
      <c r="S799" s="28" t="e">
        <f t="shared" si="25"/>
        <v>#VALUE!</v>
      </c>
      <c r="U799" s="26"/>
      <c r="W799" s="58"/>
      <c r="X799" s="58"/>
      <c r="Y799" s="63"/>
    </row>
    <row r="800" spans="1:26" ht="15" customHeight="1" x14ac:dyDescent="0.25">
      <c r="A800" s="94">
        <v>800</v>
      </c>
      <c r="B800" s="210">
        <v>2344</v>
      </c>
      <c r="C800" s="206" t="s">
        <v>1625</v>
      </c>
      <c r="D800" s="207" t="s">
        <v>2357</v>
      </c>
      <c r="E800" s="101" t="s">
        <v>1968</v>
      </c>
      <c r="F800" s="96">
        <v>36035</v>
      </c>
      <c r="G800" s="95" t="s">
        <v>1356</v>
      </c>
      <c r="H800" s="95" t="s">
        <v>2056</v>
      </c>
      <c r="I800" s="97">
        <v>1972</v>
      </c>
      <c r="J800" s="98" t="s">
        <v>596</v>
      </c>
      <c r="K800" s="97">
        <v>1588</v>
      </c>
      <c r="L800" s="99" t="s">
        <v>15201</v>
      </c>
      <c r="M800" s="102">
        <v>620</v>
      </c>
      <c r="N800" s="102">
        <v>11</v>
      </c>
      <c r="O800" s="102" t="s">
        <v>16983</v>
      </c>
      <c r="P800" s="13" t="s">
        <v>16984</v>
      </c>
      <c r="Q800" s="19"/>
      <c r="R800" s="26" t="s">
        <v>7834</v>
      </c>
      <c r="S800" s="28" t="e">
        <f t="shared" si="25"/>
        <v>#VALUE!</v>
      </c>
      <c r="U800" s="138"/>
      <c r="W800" s="25"/>
      <c r="X800" s="58"/>
      <c r="Y800" s="63"/>
    </row>
    <row r="801" spans="1:26" ht="15" customHeight="1" x14ac:dyDescent="0.25">
      <c r="A801" s="94">
        <v>801</v>
      </c>
      <c r="B801" s="210">
        <v>1826</v>
      </c>
      <c r="C801" s="206" t="s">
        <v>1626</v>
      </c>
      <c r="D801" s="207" t="s">
        <v>2358</v>
      </c>
      <c r="E801" s="101" t="s">
        <v>6496</v>
      </c>
      <c r="F801" s="96">
        <v>35621</v>
      </c>
      <c r="G801" s="95" t="s">
        <v>1355</v>
      </c>
      <c r="H801" s="95" t="s">
        <v>2056</v>
      </c>
      <c r="I801" s="97">
        <v>1969</v>
      </c>
      <c r="J801" s="97" t="s">
        <v>596</v>
      </c>
      <c r="K801" s="97">
        <v>1600</v>
      </c>
      <c r="L801" s="99" t="s">
        <v>15201</v>
      </c>
      <c r="M801" s="102" t="s">
        <v>11169</v>
      </c>
      <c r="N801" s="10">
        <v>13</v>
      </c>
      <c r="O801" s="102" t="s">
        <v>18712</v>
      </c>
      <c r="P801" s="13" t="s">
        <v>12504</v>
      </c>
      <c r="Q801" s="19"/>
      <c r="R801" s="26" t="s">
        <v>7834</v>
      </c>
      <c r="S801" s="28" t="e">
        <f t="shared" si="25"/>
        <v>#VALUE!</v>
      </c>
      <c r="U801" s="26"/>
      <c r="W801" s="58"/>
      <c r="X801" s="58"/>
      <c r="Y801" s="63"/>
    </row>
    <row r="802" spans="1:26" ht="15" customHeight="1" x14ac:dyDescent="0.25">
      <c r="A802" s="94">
        <v>802</v>
      </c>
      <c r="B802" s="210">
        <v>1825</v>
      </c>
      <c r="C802" s="206" t="s">
        <v>1626</v>
      </c>
      <c r="D802" s="207" t="s">
        <v>2358</v>
      </c>
      <c r="E802" s="101" t="s">
        <v>6495</v>
      </c>
      <c r="F802" s="96">
        <v>35621</v>
      </c>
      <c r="G802" s="95" t="s">
        <v>1355</v>
      </c>
      <c r="H802" s="95" t="s">
        <v>2056</v>
      </c>
      <c r="I802" s="97">
        <v>1969</v>
      </c>
      <c r="J802" s="97" t="s">
        <v>596</v>
      </c>
      <c r="K802" s="97">
        <v>1601</v>
      </c>
      <c r="L802" s="99" t="s">
        <v>15201</v>
      </c>
      <c r="M802" s="102" t="s">
        <v>11169</v>
      </c>
      <c r="N802" s="10">
        <v>13</v>
      </c>
      <c r="O802" s="102" t="s">
        <v>18712</v>
      </c>
      <c r="P802" s="13" t="s">
        <v>12504</v>
      </c>
      <c r="Q802" s="19"/>
      <c r="R802" s="26" t="s">
        <v>7834</v>
      </c>
      <c r="S802" s="28" t="e">
        <f t="shared" si="25"/>
        <v>#VALUE!</v>
      </c>
      <c r="U802" s="26"/>
      <c r="W802" s="58"/>
      <c r="X802" s="58"/>
      <c r="Y802" s="63"/>
    </row>
    <row r="803" spans="1:26" ht="15" customHeight="1" x14ac:dyDescent="0.25">
      <c r="A803" s="103">
        <v>803</v>
      </c>
      <c r="B803" s="210">
        <v>1506</v>
      </c>
      <c r="C803" s="206" t="s">
        <v>1626</v>
      </c>
      <c r="D803" s="207" t="s">
        <v>2358</v>
      </c>
      <c r="E803" s="101" t="s">
        <v>717</v>
      </c>
      <c r="F803" s="96">
        <v>35292</v>
      </c>
      <c r="G803" s="95" t="s">
        <v>1355</v>
      </c>
      <c r="H803" s="95" t="s">
        <v>2056</v>
      </c>
      <c r="I803" s="97">
        <v>1975</v>
      </c>
      <c r="K803" s="97">
        <v>1603</v>
      </c>
      <c r="L803" s="99"/>
      <c r="Q803" s="203" t="s">
        <v>14300</v>
      </c>
      <c r="R803" s="26" t="s">
        <v>7834</v>
      </c>
      <c r="S803" s="28" t="e">
        <f t="shared" si="25"/>
        <v>#VALUE!</v>
      </c>
      <c r="U803" s="26"/>
      <c r="W803" s="58"/>
      <c r="X803" s="58"/>
      <c r="Y803" s="63"/>
    </row>
    <row r="804" spans="1:26" ht="15" customHeight="1" x14ac:dyDescent="0.25">
      <c r="A804" s="103">
        <v>804</v>
      </c>
      <c r="B804" s="210">
        <v>1507</v>
      </c>
      <c r="C804" s="206" t="s">
        <v>1626</v>
      </c>
      <c r="D804" s="207" t="s">
        <v>2358</v>
      </c>
      <c r="E804" s="101" t="s">
        <v>169</v>
      </c>
      <c r="F804" s="96">
        <v>35292</v>
      </c>
      <c r="G804" s="95" t="s">
        <v>1355</v>
      </c>
      <c r="H804" s="95" t="s">
        <v>2056</v>
      </c>
      <c r="I804" s="97">
        <v>1975</v>
      </c>
      <c r="K804" s="97">
        <v>1602</v>
      </c>
      <c r="L804" s="99"/>
      <c r="Q804" s="203" t="s">
        <v>14300</v>
      </c>
      <c r="R804" s="26" t="s">
        <v>7834</v>
      </c>
      <c r="S804" s="28" t="e">
        <f t="shared" si="25"/>
        <v>#VALUE!</v>
      </c>
      <c r="U804" s="26"/>
      <c r="W804" s="58"/>
      <c r="X804" s="58"/>
      <c r="Y804" s="63"/>
    </row>
    <row r="805" spans="1:26" ht="15" customHeight="1" x14ac:dyDescent="0.25">
      <c r="A805" s="94">
        <v>805</v>
      </c>
      <c r="B805" s="210"/>
      <c r="C805" s="206" t="s">
        <v>15638</v>
      </c>
      <c r="D805" s="207" t="s">
        <v>15639</v>
      </c>
      <c r="E805" s="101" t="s">
        <v>15640</v>
      </c>
      <c r="F805" s="96">
        <v>43964</v>
      </c>
      <c r="G805" s="95" t="s">
        <v>15641</v>
      </c>
      <c r="H805" s="95" t="s">
        <v>3465</v>
      </c>
      <c r="I805" s="97">
        <v>2013</v>
      </c>
      <c r="J805" s="98" t="s">
        <v>5242</v>
      </c>
      <c r="L805" s="106" t="s">
        <v>5170</v>
      </c>
      <c r="M805" s="10" t="s">
        <v>5494</v>
      </c>
      <c r="N805" s="102">
        <v>26</v>
      </c>
      <c r="O805" s="10" t="s">
        <v>15870</v>
      </c>
      <c r="P805" s="13" t="s">
        <v>3390</v>
      </c>
      <c r="Q805" s="19"/>
      <c r="R805" s="26" t="s">
        <v>7834</v>
      </c>
      <c r="S805" s="28" t="e">
        <f t="shared" si="25"/>
        <v>#VALUE!</v>
      </c>
      <c r="U805" s="26"/>
      <c r="W805" s="58"/>
      <c r="X805" s="58"/>
      <c r="Y805" s="63"/>
    </row>
    <row r="806" spans="1:26" ht="15" customHeight="1" x14ac:dyDescent="0.25">
      <c r="A806" s="103">
        <v>806</v>
      </c>
      <c r="B806" s="210">
        <v>1549</v>
      </c>
      <c r="C806" s="206" t="s">
        <v>1627</v>
      </c>
      <c r="D806" s="207" t="s">
        <v>142</v>
      </c>
      <c r="E806" s="101" t="s">
        <v>3226</v>
      </c>
      <c r="F806" s="96">
        <v>35297</v>
      </c>
      <c r="G806" s="95" t="s">
        <v>1357</v>
      </c>
      <c r="H806" s="95" t="s">
        <v>1529</v>
      </c>
      <c r="K806" s="97">
        <v>1597</v>
      </c>
      <c r="L806" s="99"/>
      <c r="Q806" s="203" t="s">
        <v>14300</v>
      </c>
      <c r="R806" s="26" t="s">
        <v>7834</v>
      </c>
      <c r="S806" s="28" t="e">
        <f t="shared" si="25"/>
        <v>#VALUE!</v>
      </c>
      <c r="U806" s="26"/>
      <c r="W806" s="58"/>
      <c r="X806" s="58"/>
      <c r="Y806" s="63"/>
    </row>
    <row r="807" spans="1:26" ht="15" customHeight="1" x14ac:dyDescent="0.25">
      <c r="A807" s="103">
        <v>807</v>
      </c>
      <c r="B807" s="210">
        <v>1557</v>
      </c>
      <c r="C807" s="206" t="s">
        <v>1627</v>
      </c>
      <c r="D807" s="207" t="s">
        <v>142</v>
      </c>
      <c r="E807" s="101" t="s">
        <v>739</v>
      </c>
      <c r="F807" s="96">
        <v>35297</v>
      </c>
      <c r="G807" s="95" t="s">
        <v>1357</v>
      </c>
      <c r="H807" s="95" t="s">
        <v>1529</v>
      </c>
      <c r="K807" s="97">
        <v>1596</v>
      </c>
      <c r="L807" s="99"/>
      <c r="Q807" s="203" t="s">
        <v>14300</v>
      </c>
      <c r="R807" s="26" t="s">
        <v>7834</v>
      </c>
      <c r="S807" s="28" t="e">
        <f t="shared" si="25"/>
        <v>#VALUE!</v>
      </c>
      <c r="U807" s="26"/>
      <c r="W807" s="58"/>
      <c r="X807" s="58"/>
      <c r="Y807" s="63"/>
    </row>
    <row r="808" spans="1:26" ht="15" customHeight="1" x14ac:dyDescent="0.25">
      <c r="A808" s="94">
        <v>808</v>
      </c>
      <c r="B808" s="210">
        <v>1551</v>
      </c>
      <c r="C808" s="206" t="s">
        <v>1627</v>
      </c>
      <c r="D808" s="207" t="s">
        <v>142</v>
      </c>
      <c r="E808" s="101" t="s">
        <v>9723</v>
      </c>
      <c r="F808" s="96">
        <v>35297</v>
      </c>
      <c r="G808" s="95" t="s">
        <v>1357</v>
      </c>
      <c r="H808" s="95" t="s">
        <v>1529</v>
      </c>
      <c r="K808" s="97">
        <v>1595</v>
      </c>
      <c r="L808" s="99" t="s">
        <v>15201</v>
      </c>
      <c r="M808" s="102">
        <v>620</v>
      </c>
      <c r="N808" s="102">
        <v>11</v>
      </c>
      <c r="O808" s="102" t="s">
        <v>9724</v>
      </c>
      <c r="P808" s="13" t="s">
        <v>16986</v>
      </c>
      <c r="Q808" s="19"/>
      <c r="R808" s="26" t="s">
        <v>7834</v>
      </c>
      <c r="S808" s="28" t="e">
        <f t="shared" si="25"/>
        <v>#VALUE!</v>
      </c>
      <c r="U808" s="26"/>
      <c r="W808" s="58"/>
      <c r="X808" s="58"/>
      <c r="Y808" s="63"/>
    </row>
    <row r="809" spans="1:26" ht="15" customHeight="1" x14ac:dyDescent="0.25">
      <c r="A809" s="103">
        <v>809</v>
      </c>
      <c r="B809" s="210">
        <v>1555</v>
      </c>
      <c r="C809" s="206" t="s">
        <v>1627</v>
      </c>
      <c r="D809" s="207" t="s">
        <v>142</v>
      </c>
      <c r="E809" s="101" t="s">
        <v>3225</v>
      </c>
      <c r="F809" s="96">
        <v>35297</v>
      </c>
      <c r="G809" s="95" t="s">
        <v>1357</v>
      </c>
      <c r="H809" s="95" t="s">
        <v>1529</v>
      </c>
      <c r="K809" s="97">
        <v>1594</v>
      </c>
      <c r="L809" s="99"/>
      <c r="Q809" s="203" t="s">
        <v>14300</v>
      </c>
      <c r="R809" s="26" t="s">
        <v>7834</v>
      </c>
      <c r="S809" s="28" t="e">
        <f t="shared" si="25"/>
        <v>#VALUE!</v>
      </c>
      <c r="U809" s="26"/>
      <c r="W809" s="58"/>
      <c r="X809" s="58"/>
      <c r="Y809" s="63"/>
    </row>
    <row r="810" spans="1:26" ht="15" customHeight="1" x14ac:dyDescent="0.25">
      <c r="A810" s="94">
        <v>810</v>
      </c>
      <c r="B810" s="210">
        <v>1554</v>
      </c>
      <c r="C810" s="206" t="s">
        <v>1628</v>
      </c>
      <c r="D810" s="207" t="s">
        <v>1340</v>
      </c>
      <c r="E810" s="101" t="s">
        <v>9725</v>
      </c>
      <c r="F810" s="96">
        <v>35297</v>
      </c>
      <c r="G810" s="95" t="s">
        <v>1357</v>
      </c>
      <c r="H810" s="95" t="s">
        <v>1529</v>
      </c>
      <c r="J810" s="98" t="s">
        <v>596</v>
      </c>
      <c r="K810" s="97">
        <v>1593</v>
      </c>
      <c r="L810" s="99" t="s">
        <v>16947</v>
      </c>
      <c r="M810" s="102" t="s">
        <v>11157</v>
      </c>
      <c r="N810" s="102">
        <v>11</v>
      </c>
      <c r="O810" s="102" t="s">
        <v>9726</v>
      </c>
      <c r="P810" s="13" t="s">
        <v>6094</v>
      </c>
      <c r="Q810" s="19"/>
      <c r="R810" s="27" t="s">
        <v>7834</v>
      </c>
      <c r="S810" s="28" t="e">
        <f t="shared" si="25"/>
        <v>#VALUE!</v>
      </c>
      <c r="U810" s="274"/>
      <c r="W810" s="58"/>
      <c r="X810" s="278"/>
      <c r="Y810" s="63"/>
      <c r="Z810" s="90"/>
    </row>
    <row r="811" spans="1:26" ht="15" customHeight="1" x14ac:dyDescent="0.25">
      <c r="A811" s="94">
        <v>811</v>
      </c>
      <c r="B811" s="210"/>
      <c r="C811" s="206" t="s">
        <v>1471</v>
      </c>
      <c r="D811" s="207" t="s">
        <v>3310</v>
      </c>
      <c r="E811" s="101" t="s">
        <v>1712</v>
      </c>
      <c r="F811" s="96">
        <v>44655</v>
      </c>
      <c r="G811" s="95" t="s">
        <v>2287</v>
      </c>
      <c r="H811" s="95" t="s">
        <v>2056</v>
      </c>
      <c r="I811" s="97">
        <v>1997</v>
      </c>
      <c r="J811" s="97" t="s">
        <v>596</v>
      </c>
      <c r="L811" s="99" t="s">
        <v>5170</v>
      </c>
      <c r="M811" s="102" t="s">
        <v>5499</v>
      </c>
      <c r="N811" s="10">
        <v>31</v>
      </c>
      <c r="O811" s="102" t="s">
        <v>6891</v>
      </c>
      <c r="P811" s="13" t="s">
        <v>14371</v>
      </c>
      <c r="Q811" s="19"/>
      <c r="R811" s="27" t="s">
        <v>7834</v>
      </c>
      <c r="S811" s="28" t="e">
        <f t="shared" si="25"/>
        <v>#VALUE!</v>
      </c>
      <c r="U811" s="306"/>
      <c r="W811" s="58"/>
      <c r="X811" s="58"/>
      <c r="Y811" s="63"/>
      <c r="Z811" s="73"/>
    </row>
    <row r="812" spans="1:26" ht="15" customHeight="1" x14ac:dyDescent="0.25">
      <c r="A812" s="94">
        <v>812</v>
      </c>
      <c r="B812" s="210"/>
      <c r="C812" s="206" t="s">
        <v>1635</v>
      </c>
      <c r="D812" s="207" t="s">
        <v>9727</v>
      </c>
      <c r="E812" s="101" t="s">
        <v>3228</v>
      </c>
      <c r="F812" s="96">
        <v>42670</v>
      </c>
      <c r="G812" s="95"/>
      <c r="H812" s="95"/>
      <c r="K812" s="97">
        <v>1590</v>
      </c>
      <c r="L812" s="99" t="s">
        <v>16947</v>
      </c>
      <c r="M812" s="102">
        <v>620</v>
      </c>
      <c r="N812" s="102">
        <v>11</v>
      </c>
      <c r="O812" s="102" t="s">
        <v>16990</v>
      </c>
      <c r="P812" s="13" t="s">
        <v>12507</v>
      </c>
      <c r="Q812" s="19"/>
      <c r="R812" s="26" t="s">
        <v>7834</v>
      </c>
      <c r="S812" s="28" t="e">
        <f t="shared" si="25"/>
        <v>#VALUE!</v>
      </c>
      <c r="U812" s="26"/>
      <c r="W812" s="58"/>
      <c r="X812" s="58"/>
      <c r="Y812" s="63"/>
    </row>
    <row r="813" spans="1:26" ht="15" customHeight="1" x14ac:dyDescent="0.25">
      <c r="A813" s="94">
        <v>813</v>
      </c>
      <c r="B813" s="210"/>
      <c r="C813" s="206" t="s">
        <v>3229</v>
      </c>
      <c r="D813" s="207" t="s">
        <v>3229</v>
      </c>
      <c r="E813" s="101" t="s">
        <v>12893</v>
      </c>
      <c r="F813" s="96">
        <v>42692</v>
      </c>
      <c r="G813" s="95" t="s">
        <v>3229</v>
      </c>
      <c r="H813" s="95" t="s">
        <v>3109</v>
      </c>
      <c r="I813" s="97">
        <v>1973</v>
      </c>
      <c r="J813" s="97" t="s">
        <v>1322</v>
      </c>
      <c r="K813" s="97">
        <v>1607</v>
      </c>
      <c r="L813" s="107" t="s">
        <v>16947</v>
      </c>
      <c r="M813" s="102">
        <v>620</v>
      </c>
      <c r="N813" s="102">
        <v>11</v>
      </c>
      <c r="O813" s="102" t="s">
        <v>11926</v>
      </c>
      <c r="P813" s="13" t="s">
        <v>12901</v>
      </c>
      <c r="Q813" s="19"/>
      <c r="R813" s="26" t="s">
        <v>7834</v>
      </c>
      <c r="S813" s="28" t="e">
        <f t="shared" si="25"/>
        <v>#VALUE!</v>
      </c>
      <c r="U813" s="26"/>
      <c r="W813" s="58"/>
      <c r="X813" s="58"/>
      <c r="Y813" s="63"/>
    </row>
    <row r="814" spans="1:26" ht="15" customHeight="1" x14ac:dyDescent="0.25">
      <c r="A814" s="94">
        <v>814</v>
      </c>
      <c r="B814" s="210"/>
      <c r="C814" s="206" t="s">
        <v>3229</v>
      </c>
      <c r="D814" s="207" t="s">
        <v>3229</v>
      </c>
      <c r="E814" s="101" t="s">
        <v>12894</v>
      </c>
      <c r="F814" s="96">
        <v>42692</v>
      </c>
      <c r="G814" s="95" t="s">
        <v>3229</v>
      </c>
      <c r="H814" s="95" t="s">
        <v>3109</v>
      </c>
      <c r="I814" s="97">
        <v>1973</v>
      </c>
      <c r="J814" s="97" t="s">
        <v>1322</v>
      </c>
      <c r="K814" s="97">
        <v>1608</v>
      </c>
      <c r="L814" s="107" t="s">
        <v>16947</v>
      </c>
      <c r="M814" s="102">
        <v>620</v>
      </c>
      <c r="N814" s="102">
        <v>11</v>
      </c>
      <c r="O814" s="102" t="s">
        <v>11926</v>
      </c>
      <c r="P814" s="13" t="s">
        <v>12899</v>
      </c>
      <c r="Q814" s="19"/>
      <c r="R814" s="26" t="s">
        <v>7834</v>
      </c>
      <c r="S814" s="28" t="e">
        <f t="shared" si="25"/>
        <v>#VALUE!</v>
      </c>
      <c r="U814" s="26"/>
      <c r="W814" s="58"/>
      <c r="X814" s="58"/>
      <c r="Y814" s="63"/>
    </row>
    <row r="815" spans="1:26" ht="15" customHeight="1" x14ac:dyDescent="0.25">
      <c r="A815" s="94">
        <v>815</v>
      </c>
      <c r="B815" s="210"/>
      <c r="C815" s="206" t="s">
        <v>3229</v>
      </c>
      <c r="D815" s="207" t="s">
        <v>3229</v>
      </c>
      <c r="E815" s="101" t="s">
        <v>12894</v>
      </c>
      <c r="F815" s="96">
        <v>42692</v>
      </c>
      <c r="G815" s="95" t="s">
        <v>3229</v>
      </c>
      <c r="H815" s="95" t="s">
        <v>3109</v>
      </c>
      <c r="I815" s="97">
        <v>1973</v>
      </c>
      <c r="J815" s="97" t="s">
        <v>1322</v>
      </c>
      <c r="K815" s="97">
        <v>1605</v>
      </c>
      <c r="L815" s="107" t="s">
        <v>16947</v>
      </c>
      <c r="M815" s="102">
        <v>620</v>
      </c>
      <c r="N815" s="102">
        <v>11</v>
      </c>
      <c r="O815" s="102" t="s">
        <v>11926</v>
      </c>
      <c r="P815" s="13" t="s">
        <v>12900</v>
      </c>
      <c r="Q815" s="19"/>
      <c r="R815" s="26" t="s">
        <v>7834</v>
      </c>
      <c r="S815" s="28" t="e">
        <f t="shared" si="25"/>
        <v>#VALUE!</v>
      </c>
      <c r="U815" s="26"/>
      <c r="W815" s="58"/>
      <c r="X815" s="58"/>
      <c r="Y815" s="63"/>
    </row>
    <row r="816" spans="1:26" ht="15" customHeight="1" x14ac:dyDescent="0.25">
      <c r="A816" s="94">
        <v>816</v>
      </c>
      <c r="B816" s="210"/>
      <c r="C816" s="206" t="s">
        <v>3229</v>
      </c>
      <c r="D816" s="207" t="s">
        <v>3229</v>
      </c>
      <c r="E816" s="101" t="s">
        <v>12895</v>
      </c>
      <c r="F816" s="96">
        <v>42692</v>
      </c>
      <c r="G816" s="95" t="s">
        <v>3229</v>
      </c>
      <c r="H816" s="95" t="s">
        <v>3109</v>
      </c>
      <c r="I816" s="97">
        <v>1973</v>
      </c>
      <c r="J816" s="97" t="s">
        <v>1322</v>
      </c>
      <c r="K816" s="97">
        <v>1606</v>
      </c>
      <c r="L816" s="107" t="s">
        <v>16947</v>
      </c>
      <c r="M816" s="102">
        <v>620</v>
      </c>
      <c r="N816" s="102">
        <v>11</v>
      </c>
      <c r="O816" s="102" t="s">
        <v>11926</v>
      </c>
      <c r="P816" s="13" t="s">
        <v>12897</v>
      </c>
      <c r="Q816" s="19"/>
      <c r="R816" s="26" t="s">
        <v>7834</v>
      </c>
      <c r="S816" s="28" t="e">
        <f t="shared" si="25"/>
        <v>#VALUE!</v>
      </c>
      <c r="U816" s="26"/>
      <c r="W816" s="58"/>
      <c r="X816" s="58"/>
      <c r="Y816" s="63"/>
    </row>
    <row r="817" spans="1:25" ht="15" customHeight="1" x14ac:dyDescent="0.25">
      <c r="A817" s="94">
        <v>817</v>
      </c>
      <c r="B817" s="210"/>
      <c r="C817" s="206" t="s">
        <v>3229</v>
      </c>
      <c r="D817" s="207" t="s">
        <v>3229</v>
      </c>
      <c r="E817" s="101" t="s">
        <v>12896</v>
      </c>
      <c r="F817" s="96">
        <v>42692</v>
      </c>
      <c r="G817" s="95" t="s">
        <v>3229</v>
      </c>
      <c r="H817" s="95" t="s">
        <v>3109</v>
      </c>
      <c r="I817" s="97">
        <v>1973</v>
      </c>
      <c r="J817" s="97" t="s">
        <v>1322</v>
      </c>
      <c r="K817" s="97">
        <v>1604</v>
      </c>
      <c r="L817" s="107" t="s">
        <v>16947</v>
      </c>
      <c r="M817" s="102">
        <v>620</v>
      </c>
      <c r="N817" s="102">
        <v>11</v>
      </c>
      <c r="O817" s="102" t="s">
        <v>11926</v>
      </c>
      <c r="P817" s="13" t="s">
        <v>12898</v>
      </c>
      <c r="Q817" s="19"/>
      <c r="R817" s="26" t="s">
        <v>7834</v>
      </c>
      <c r="S817" s="28" t="e">
        <f t="shared" si="25"/>
        <v>#VALUE!</v>
      </c>
      <c r="U817" s="26"/>
      <c r="W817" s="58"/>
      <c r="X817" s="58"/>
      <c r="Y817" s="63"/>
    </row>
    <row r="818" spans="1:25" ht="15" customHeight="1" x14ac:dyDescent="0.25">
      <c r="A818" s="94">
        <v>818</v>
      </c>
      <c r="B818" s="210"/>
      <c r="C818" s="206" t="s">
        <v>15535</v>
      </c>
      <c r="D818" s="207" t="s">
        <v>15536</v>
      </c>
      <c r="E818" s="101" t="s">
        <v>15537</v>
      </c>
      <c r="F818" s="96">
        <v>43934</v>
      </c>
      <c r="G818" s="95" t="s">
        <v>15468</v>
      </c>
      <c r="H818" s="95" t="s">
        <v>2056</v>
      </c>
      <c r="I818" s="97">
        <v>2018</v>
      </c>
      <c r="J818" s="97" t="s">
        <v>5242</v>
      </c>
      <c r="L818" s="99" t="s">
        <v>8878</v>
      </c>
      <c r="M818" s="102" t="s">
        <v>5507</v>
      </c>
      <c r="N818" s="102">
        <v>25</v>
      </c>
      <c r="O818" s="102" t="s">
        <v>16016</v>
      </c>
      <c r="P818" s="13" t="s">
        <v>8878</v>
      </c>
      <c r="Q818" s="19"/>
      <c r="R818" s="26" t="s">
        <v>7834</v>
      </c>
      <c r="S818" s="28" t="e">
        <f t="shared" si="25"/>
        <v>#VALUE!</v>
      </c>
      <c r="U818" s="26"/>
      <c r="W818" s="58"/>
      <c r="X818" s="58"/>
      <c r="Y818" s="63"/>
    </row>
    <row r="819" spans="1:25" ht="15" customHeight="1" x14ac:dyDescent="0.25">
      <c r="A819" s="94">
        <v>819</v>
      </c>
      <c r="B819" s="210">
        <v>4666</v>
      </c>
      <c r="C819" s="206" t="s">
        <v>1629</v>
      </c>
      <c r="D819" s="207" t="s">
        <v>1353</v>
      </c>
      <c r="E819" s="101" t="s">
        <v>5155</v>
      </c>
      <c r="F819" s="96">
        <v>38743</v>
      </c>
      <c r="G819" s="95" t="s">
        <v>1969</v>
      </c>
      <c r="H819" s="95" t="s">
        <v>1885</v>
      </c>
      <c r="I819" s="97">
        <v>1976</v>
      </c>
      <c r="J819" s="98" t="s">
        <v>596</v>
      </c>
      <c r="K819" s="97">
        <v>1667</v>
      </c>
      <c r="L819" s="107" t="s">
        <v>16947</v>
      </c>
      <c r="M819" s="102" t="s">
        <v>6497</v>
      </c>
      <c r="N819" s="102">
        <v>11</v>
      </c>
      <c r="O819" s="102" t="s">
        <v>15779</v>
      </c>
      <c r="P819" s="13" t="s">
        <v>1498</v>
      </c>
      <c r="Q819" s="19"/>
      <c r="R819" s="26" t="s">
        <v>7834</v>
      </c>
      <c r="S819" s="28" t="e">
        <f t="shared" si="25"/>
        <v>#VALUE!</v>
      </c>
      <c r="U819" s="26"/>
      <c r="W819" s="58"/>
      <c r="X819" s="58"/>
      <c r="Y819" s="63"/>
    </row>
    <row r="820" spans="1:25" ht="15" customHeight="1" x14ac:dyDescent="0.25">
      <c r="A820" s="94">
        <v>820</v>
      </c>
      <c r="B820" s="210">
        <v>4252</v>
      </c>
      <c r="C820" s="206" t="s">
        <v>1630</v>
      </c>
      <c r="D820" s="207" t="s">
        <v>2432</v>
      </c>
      <c r="E820" s="101" t="s">
        <v>16980</v>
      </c>
      <c r="F820" s="96">
        <v>38093</v>
      </c>
      <c r="G820" s="95" t="s">
        <v>132</v>
      </c>
      <c r="H820" s="95" t="s">
        <v>2056</v>
      </c>
      <c r="I820" s="97">
        <v>2002</v>
      </c>
      <c r="J820" s="97" t="s">
        <v>1322</v>
      </c>
      <c r="K820" s="97">
        <v>1668</v>
      </c>
      <c r="L820" s="107" t="s">
        <v>16947</v>
      </c>
      <c r="M820" s="102" t="s">
        <v>6497</v>
      </c>
      <c r="N820" s="102">
        <v>11</v>
      </c>
      <c r="O820" s="102" t="s">
        <v>9733</v>
      </c>
      <c r="P820" s="13" t="s">
        <v>1498</v>
      </c>
      <c r="Q820" s="19"/>
      <c r="R820" s="26" t="s">
        <v>7834</v>
      </c>
      <c r="S820" s="28" t="e">
        <f t="shared" si="25"/>
        <v>#VALUE!</v>
      </c>
      <c r="U820" s="26"/>
      <c r="W820" s="58"/>
      <c r="X820" s="58"/>
      <c r="Y820" s="63"/>
    </row>
    <row r="821" spans="1:25" ht="15" customHeight="1" x14ac:dyDescent="0.25">
      <c r="A821" s="94">
        <v>821</v>
      </c>
      <c r="B821" s="210"/>
      <c r="C821" s="206" t="s">
        <v>2669</v>
      </c>
      <c r="D821" s="207" t="s">
        <v>15533</v>
      </c>
      <c r="E821" s="101" t="s">
        <v>15534</v>
      </c>
      <c r="F821" s="96">
        <v>43934</v>
      </c>
      <c r="G821" s="95" t="s">
        <v>4266</v>
      </c>
      <c r="H821" s="95" t="s">
        <v>1529</v>
      </c>
      <c r="I821" s="97">
        <v>2018</v>
      </c>
      <c r="J821" s="98" t="s">
        <v>5242</v>
      </c>
      <c r="L821" s="99" t="s">
        <v>10395</v>
      </c>
      <c r="M821" s="102" t="s">
        <v>16451</v>
      </c>
      <c r="O821" s="102" t="s">
        <v>15551</v>
      </c>
      <c r="P821" s="13" t="s">
        <v>16452</v>
      </c>
      <c r="Q821" s="19"/>
      <c r="R821" s="26" t="s">
        <v>7834</v>
      </c>
      <c r="S821" s="28" t="e">
        <f t="shared" si="25"/>
        <v>#VALUE!</v>
      </c>
      <c r="U821" s="26"/>
      <c r="W821" s="58"/>
      <c r="X821" s="58"/>
      <c r="Y821" s="63"/>
    </row>
    <row r="822" spans="1:25" ht="15" customHeight="1" x14ac:dyDescent="0.25">
      <c r="A822" s="103">
        <v>822</v>
      </c>
      <c r="B822" s="210">
        <v>4862</v>
      </c>
      <c r="C822" s="206" t="s">
        <v>1465</v>
      </c>
      <c r="D822" s="207" t="s">
        <v>1631</v>
      </c>
      <c r="E822" s="101" t="s">
        <v>966</v>
      </c>
      <c r="F822" s="96">
        <v>39260</v>
      </c>
      <c r="G822" s="95" t="s">
        <v>965</v>
      </c>
      <c r="H822" s="95" t="s">
        <v>2056</v>
      </c>
      <c r="I822" s="97">
        <v>1991</v>
      </c>
      <c r="J822" s="98" t="s">
        <v>596</v>
      </c>
      <c r="K822" s="97">
        <v>2803</v>
      </c>
      <c r="L822" s="99"/>
      <c r="Q822" s="203" t="s">
        <v>14300</v>
      </c>
      <c r="R822" s="26" t="s">
        <v>7834</v>
      </c>
      <c r="S822" s="28" t="e">
        <f t="shared" si="25"/>
        <v>#VALUE!</v>
      </c>
      <c r="U822" s="26"/>
      <c r="W822" s="58"/>
      <c r="X822" s="58"/>
      <c r="Y822" s="63"/>
    </row>
    <row r="823" spans="1:25" ht="15" customHeight="1" x14ac:dyDescent="0.25">
      <c r="A823" s="103">
        <v>823</v>
      </c>
      <c r="B823" s="210">
        <v>4856</v>
      </c>
      <c r="C823" s="206" t="s">
        <v>1465</v>
      </c>
      <c r="D823" s="207" t="s">
        <v>1631</v>
      </c>
      <c r="E823" s="101" t="s">
        <v>1498</v>
      </c>
      <c r="F823" s="96">
        <v>39260</v>
      </c>
      <c r="G823" s="108"/>
      <c r="H823" s="95"/>
      <c r="I823" s="97" t="s">
        <v>964</v>
      </c>
      <c r="J823" s="98" t="s">
        <v>596</v>
      </c>
      <c r="K823" s="97">
        <v>2805</v>
      </c>
      <c r="L823" s="99"/>
      <c r="Q823" s="203" t="s">
        <v>14300</v>
      </c>
      <c r="R823" s="26" t="s">
        <v>7834</v>
      </c>
      <c r="S823" s="28" t="e">
        <f t="shared" si="25"/>
        <v>#VALUE!</v>
      </c>
      <c r="U823" s="26"/>
      <c r="W823" s="58"/>
      <c r="X823" s="58"/>
      <c r="Y823" s="63"/>
    </row>
    <row r="824" spans="1:25" ht="15" customHeight="1" x14ac:dyDescent="0.25">
      <c r="A824" s="103">
        <v>824</v>
      </c>
      <c r="B824" s="210">
        <v>4861</v>
      </c>
      <c r="C824" s="206" t="s">
        <v>1465</v>
      </c>
      <c r="D824" s="207" t="s">
        <v>1631</v>
      </c>
      <c r="E824" s="101" t="s">
        <v>967</v>
      </c>
      <c r="F824" s="96">
        <v>39260</v>
      </c>
      <c r="G824" s="95" t="s">
        <v>965</v>
      </c>
      <c r="H824" s="95" t="s">
        <v>2056</v>
      </c>
      <c r="I824" s="97">
        <v>1991</v>
      </c>
      <c r="J824" s="98" t="s">
        <v>596</v>
      </c>
      <c r="K824" s="97">
        <v>2804</v>
      </c>
      <c r="L824" s="99"/>
      <c r="Q824" s="203" t="s">
        <v>14300</v>
      </c>
      <c r="R824" s="26" t="s">
        <v>7834</v>
      </c>
      <c r="S824" s="28" t="e">
        <f t="shared" si="25"/>
        <v>#VALUE!</v>
      </c>
      <c r="U824" s="26"/>
      <c r="W824" s="58"/>
      <c r="X824" s="58"/>
      <c r="Y824" s="63"/>
    </row>
    <row r="825" spans="1:25" ht="15" customHeight="1" x14ac:dyDescent="0.25">
      <c r="A825" s="94">
        <v>825</v>
      </c>
      <c r="B825" s="210">
        <v>1787</v>
      </c>
      <c r="C825" s="206" t="s">
        <v>1632</v>
      </c>
      <c r="D825" s="207" t="s">
        <v>1499</v>
      </c>
      <c r="E825" s="101" t="s">
        <v>3414</v>
      </c>
      <c r="F825" s="96">
        <v>35614</v>
      </c>
      <c r="G825" s="95" t="s">
        <v>3229</v>
      </c>
      <c r="H825" s="95" t="s">
        <v>1529</v>
      </c>
      <c r="I825" s="97">
        <v>1955</v>
      </c>
      <c r="J825" s="97" t="s">
        <v>1322</v>
      </c>
      <c r="K825" s="97">
        <v>1620</v>
      </c>
      <c r="L825" s="107" t="s">
        <v>16947</v>
      </c>
      <c r="M825" s="102" t="s">
        <v>6497</v>
      </c>
      <c r="N825" s="102">
        <v>11</v>
      </c>
      <c r="O825" s="102" t="s">
        <v>16974</v>
      </c>
      <c r="P825" s="13" t="s">
        <v>1498</v>
      </c>
      <c r="Q825" s="19"/>
      <c r="R825" s="26" t="s">
        <v>7834</v>
      </c>
      <c r="S825" s="28" t="e">
        <f t="shared" si="25"/>
        <v>#VALUE!</v>
      </c>
      <c r="U825" s="26"/>
      <c r="W825" s="58"/>
      <c r="X825" s="58"/>
      <c r="Y825" s="63"/>
    </row>
    <row r="826" spans="1:25" ht="15" customHeight="1" x14ac:dyDescent="0.25">
      <c r="A826" s="94">
        <v>826</v>
      </c>
      <c r="B826" s="210"/>
      <c r="C826" s="206" t="s">
        <v>1633</v>
      </c>
      <c r="D826" s="207" t="s">
        <v>1500</v>
      </c>
      <c r="E826" s="101" t="s">
        <v>3398</v>
      </c>
      <c r="F826" s="96">
        <v>42667</v>
      </c>
      <c r="G826" s="95" t="s">
        <v>1356</v>
      </c>
      <c r="H826" s="95" t="s">
        <v>1521</v>
      </c>
      <c r="I826" s="97">
        <v>1982</v>
      </c>
      <c r="K826" s="97">
        <v>1618</v>
      </c>
      <c r="L826" s="107" t="s">
        <v>16947</v>
      </c>
      <c r="M826" s="102">
        <v>620</v>
      </c>
      <c r="N826" s="102">
        <v>11</v>
      </c>
      <c r="O826" s="102" t="s">
        <v>16975</v>
      </c>
      <c r="P826" s="13" t="s">
        <v>1498</v>
      </c>
      <c r="Q826" s="19"/>
      <c r="R826" s="26" t="s">
        <v>7834</v>
      </c>
      <c r="S826" s="28" t="e">
        <f t="shared" ref="S826:S857" si="26">R826+7</f>
        <v>#VALUE!</v>
      </c>
      <c r="U826" s="26"/>
      <c r="W826" s="58"/>
      <c r="X826" s="58"/>
      <c r="Y826" s="63"/>
    </row>
    <row r="827" spans="1:25" ht="15" customHeight="1" x14ac:dyDescent="0.25">
      <c r="A827" s="94">
        <v>827</v>
      </c>
      <c r="B827" s="210">
        <v>2117</v>
      </c>
      <c r="C827" s="206" t="s">
        <v>1633</v>
      </c>
      <c r="D827" s="207" t="s">
        <v>1500</v>
      </c>
      <c r="E827" s="101" t="s">
        <v>1435</v>
      </c>
      <c r="F827" s="96">
        <v>35992</v>
      </c>
      <c r="G827" s="95" t="s">
        <v>1356</v>
      </c>
      <c r="H827" s="95" t="s">
        <v>2056</v>
      </c>
      <c r="I827" s="97">
        <v>1982</v>
      </c>
      <c r="J827" s="97" t="s">
        <v>1322</v>
      </c>
      <c r="K827" s="97">
        <v>1610</v>
      </c>
      <c r="L827" s="99" t="s">
        <v>16947</v>
      </c>
      <c r="M827" s="102">
        <v>620</v>
      </c>
      <c r="N827" s="102">
        <v>11</v>
      </c>
      <c r="O827" s="102" t="s">
        <v>15208</v>
      </c>
      <c r="P827" s="13" t="s">
        <v>16987</v>
      </c>
      <c r="Q827" s="19"/>
      <c r="R827" s="26" t="s">
        <v>7834</v>
      </c>
      <c r="S827" s="28" t="e">
        <f t="shared" si="26"/>
        <v>#VALUE!</v>
      </c>
      <c r="U827" s="26"/>
      <c r="W827" s="58"/>
      <c r="X827" s="58"/>
      <c r="Y827" s="63"/>
    </row>
    <row r="828" spans="1:25" ht="15" customHeight="1" x14ac:dyDescent="0.25">
      <c r="A828" s="94">
        <v>828</v>
      </c>
      <c r="B828" s="210">
        <v>4663</v>
      </c>
      <c r="C828" s="206" t="s">
        <v>1634</v>
      </c>
      <c r="D828" s="207" t="s">
        <v>1436</v>
      </c>
      <c r="E828" s="101" t="s">
        <v>650</v>
      </c>
      <c r="F828" s="96">
        <v>38743</v>
      </c>
      <c r="G828" s="95" t="s">
        <v>3411</v>
      </c>
      <c r="H828" s="95" t="s">
        <v>2056</v>
      </c>
      <c r="I828" s="97">
        <v>1986</v>
      </c>
      <c r="J828" s="98" t="s">
        <v>596</v>
      </c>
      <c r="K828" s="97">
        <v>1670</v>
      </c>
      <c r="L828" s="107" t="s">
        <v>16947</v>
      </c>
      <c r="M828" s="102" t="s">
        <v>6497</v>
      </c>
      <c r="N828" s="102">
        <v>11</v>
      </c>
      <c r="O828" s="102" t="s">
        <v>9674</v>
      </c>
      <c r="P828" s="13" t="s">
        <v>1498</v>
      </c>
      <c r="Q828" s="19"/>
      <c r="R828" s="26" t="s">
        <v>7834</v>
      </c>
      <c r="S828" s="28" t="e">
        <f t="shared" si="26"/>
        <v>#VALUE!</v>
      </c>
      <c r="U828" s="26"/>
      <c r="W828" s="58"/>
      <c r="X828" s="58"/>
      <c r="Y828" s="63"/>
    </row>
    <row r="829" spans="1:25" ht="15" customHeight="1" x14ac:dyDescent="0.3">
      <c r="A829" s="94">
        <v>829</v>
      </c>
      <c r="B829" s="210">
        <v>2447</v>
      </c>
      <c r="C829" s="206" t="s">
        <v>3251</v>
      </c>
      <c r="D829" s="207" t="s">
        <v>1333</v>
      </c>
      <c r="E829" s="101" t="s">
        <v>3227</v>
      </c>
      <c r="F829" s="96">
        <v>36103</v>
      </c>
      <c r="G829" s="95" t="s">
        <v>1424</v>
      </c>
      <c r="H829" s="95" t="s">
        <v>2056</v>
      </c>
      <c r="I829" s="97">
        <v>1976</v>
      </c>
      <c r="J829" s="97" t="s">
        <v>1322</v>
      </c>
      <c r="K829" s="97">
        <v>2187</v>
      </c>
      <c r="L829" s="99" t="s">
        <v>15201</v>
      </c>
      <c r="M829" s="102" t="s">
        <v>10948</v>
      </c>
      <c r="N829" s="102">
        <v>12</v>
      </c>
      <c r="O829" s="10" t="s">
        <v>17089</v>
      </c>
      <c r="P829" s="13" t="s">
        <v>12858</v>
      </c>
      <c r="Q829" s="19"/>
      <c r="R829" s="26" t="s">
        <v>7834</v>
      </c>
      <c r="S829" s="28" t="e">
        <f t="shared" si="26"/>
        <v>#VALUE!</v>
      </c>
      <c r="U829" s="251"/>
      <c r="W829" s="58"/>
      <c r="X829" s="58"/>
      <c r="Y829" s="63"/>
    </row>
    <row r="830" spans="1:25" ht="15" customHeight="1" x14ac:dyDescent="0.25">
      <c r="A830" s="94">
        <v>830</v>
      </c>
      <c r="B830" s="210"/>
      <c r="C830" s="206" t="s">
        <v>2618</v>
      </c>
      <c r="D830" s="207" t="s">
        <v>2485</v>
      </c>
      <c r="E830" s="101" t="s">
        <v>966</v>
      </c>
      <c r="F830" s="96">
        <v>42667</v>
      </c>
      <c r="G830" s="95" t="s">
        <v>3413</v>
      </c>
      <c r="H830" s="95" t="s">
        <v>1529</v>
      </c>
      <c r="I830" s="97">
        <v>1979</v>
      </c>
      <c r="K830" s="97">
        <v>1617</v>
      </c>
      <c r="L830" s="107" t="s">
        <v>16947</v>
      </c>
      <c r="M830" s="102" t="s">
        <v>6497</v>
      </c>
      <c r="N830" s="102">
        <v>11</v>
      </c>
      <c r="O830" s="102" t="s">
        <v>7795</v>
      </c>
      <c r="P830" s="13" t="s">
        <v>1498</v>
      </c>
      <c r="Q830" s="19"/>
      <c r="R830" s="26" t="s">
        <v>7834</v>
      </c>
      <c r="S830" s="28" t="e">
        <f t="shared" si="26"/>
        <v>#VALUE!</v>
      </c>
      <c r="U830" s="26"/>
      <c r="W830" s="58"/>
      <c r="X830" s="58"/>
      <c r="Y830" s="63"/>
    </row>
    <row r="831" spans="1:25" ht="15" customHeight="1" x14ac:dyDescent="0.25">
      <c r="A831" s="94">
        <v>831</v>
      </c>
      <c r="B831" s="210"/>
      <c r="C831" s="206" t="s">
        <v>2618</v>
      </c>
      <c r="D831" s="207" t="s">
        <v>2485</v>
      </c>
      <c r="E831" s="101" t="s">
        <v>967</v>
      </c>
      <c r="F831" s="96">
        <v>42667</v>
      </c>
      <c r="G831" s="95" t="s">
        <v>3413</v>
      </c>
      <c r="H831" s="95" t="s">
        <v>1529</v>
      </c>
      <c r="I831" s="97">
        <v>1979</v>
      </c>
      <c r="K831" s="97">
        <v>1616</v>
      </c>
      <c r="L831" s="107" t="s">
        <v>16947</v>
      </c>
      <c r="M831" s="102" t="s">
        <v>6497</v>
      </c>
      <c r="N831" s="102">
        <v>11</v>
      </c>
      <c r="O831" s="102" t="s">
        <v>7795</v>
      </c>
      <c r="P831" s="13" t="s">
        <v>1498</v>
      </c>
      <c r="Q831" s="19"/>
      <c r="R831" s="26" t="s">
        <v>7834</v>
      </c>
      <c r="S831" s="28" t="e">
        <f t="shared" si="26"/>
        <v>#VALUE!</v>
      </c>
      <c r="U831" s="26"/>
      <c r="W831" s="58"/>
      <c r="X831" s="58"/>
      <c r="Y831" s="63"/>
    </row>
    <row r="832" spans="1:25" ht="15" customHeight="1" x14ac:dyDescent="0.25">
      <c r="A832" s="94">
        <v>832</v>
      </c>
      <c r="B832" s="210">
        <v>2347</v>
      </c>
      <c r="C832" s="206" t="s">
        <v>1635</v>
      </c>
      <c r="D832" s="207" t="s">
        <v>2484</v>
      </c>
      <c r="E832" s="101" t="s">
        <v>16977</v>
      </c>
      <c r="F832" s="96">
        <v>36035</v>
      </c>
      <c r="G832" s="95" t="s">
        <v>3410</v>
      </c>
      <c r="H832" s="95" t="s">
        <v>1529</v>
      </c>
      <c r="I832" s="97">
        <v>1973</v>
      </c>
      <c r="K832" s="97">
        <v>1613</v>
      </c>
      <c r="L832" s="107" t="s">
        <v>16947</v>
      </c>
      <c r="M832" s="102" t="s">
        <v>6497</v>
      </c>
      <c r="N832" s="102">
        <v>11</v>
      </c>
      <c r="O832" s="102" t="s">
        <v>16976</v>
      </c>
      <c r="P832" s="13" t="s">
        <v>1498</v>
      </c>
      <c r="Q832" s="19"/>
      <c r="R832" s="26" t="s">
        <v>7834</v>
      </c>
      <c r="S832" s="28" t="e">
        <f t="shared" si="26"/>
        <v>#VALUE!</v>
      </c>
      <c r="U832" s="26"/>
      <c r="W832" s="58"/>
      <c r="X832" s="58"/>
      <c r="Y832" s="63"/>
    </row>
    <row r="833" spans="1:25" ht="15" customHeight="1" x14ac:dyDescent="0.25">
      <c r="A833" s="94">
        <v>833</v>
      </c>
      <c r="B833" s="210">
        <v>2345</v>
      </c>
      <c r="C833" s="206" t="s">
        <v>1635</v>
      </c>
      <c r="D833" s="207" t="s">
        <v>2484</v>
      </c>
      <c r="E833" s="101" t="s">
        <v>16978</v>
      </c>
      <c r="F833" s="96">
        <v>36035</v>
      </c>
      <c r="G833" s="95" t="s">
        <v>3410</v>
      </c>
      <c r="H833" s="95" t="s">
        <v>1529</v>
      </c>
      <c r="I833" s="97">
        <v>1975</v>
      </c>
      <c r="K833" s="97">
        <v>1614</v>
      </c>
      <c r="L833" s="107" t="s">
        <v>16947</v>
      </c>
      <c r="M833" s="102" t="s">
        <v>6497</v>
      </c>
      <c r="N833" s="102">
        <v>11</v>
      </c>
      <c r="O833" s="102" t="s">
        <v>16976</v>
      </c>
      <c r="P833" s="13" t="s">
        <v>1498</v>
      </c>
      <c r="Q833" s="19"/>
      <c r="R833" s="26" t="s">
        <v>7834</v>
      </c>
      <c r="S833" s="28" t="e">
        <f t="shared" si="26"/>
        <v>#VALUE!</v>
      </c>
      <c r="U833" s="26"/>
      <c r="W833" s="58"/>
      <c r="X833" s="58"/>
      <c r="Y833" s="63"/>
    </row>
    <row r="834" spans="1:25" ht="15" customHeight="1" x14ac:dyDescent="0.25">
      <c r="A834" s="94">
        <v>834</v>
      </c>
      <c r="B834" s="210">
        <v>2346</v>
      </c>
      <c r="C834" s="206" t="s">
        <v>1635</v>
      </c>
      <c r="D834" s="207" t="s">
        <v>2484</v>
      </c>
      <c r="E834" s="101" t="s">
        <v>16978</v>
      </c>
      <c r="F834" s="96">
        <v>36035</v>
      </c>
      <c r="G834" s="95" t="s">
        <v>3410</v>
      </c>
      <c r="H834" s="95" t="s">
        <v>1529</v>
      </c>
      <c r="I834" s="97">
        <v>1974</v>
      </c>
      <c r="K834" s="97">
        <v>1612</v>
      </c>
      <c r="L834" s="107" t="s">
        <v>16947</v>
      </c>
      <c r="M834" s="102" t="s">
        <v>6497</v>
      </c>
      <c r="N834" s="102">
        <v>11</v>
      </c>
      <c r="O834" s="102" t="s">
        <v>16976</v>
      </c>
      <c r="P834" s="13" t="s">
        <v>1498</v>
      </c>
      <c r="Q834" s="19"/>
      <c r="R834" s="26" t="s">
        <v>7834</v>
      </c>
      <c r="S834" s="28" t="e">
        <f t="shared" si="26"/>
        <v>#VALUE!</v>
      </c>
      <c r="U834" s="26"/>
      <c r="W834" s="58"/>
      <c r="X834" s="58"/>
      <c r="Y834" s="63"/>
    </row>
    <row r="835" spans="1:25" ht="15" customHeight="1" x14ac:dyDescent="0.25">
      <c r="A835" s="94">
        <v>835</v>
      </c>
      <c r="B835" s="210"/>
      <c r="C835" s="206" t="s">
        <v>1635</v>
      </c>
      <c r="D835" s="207" t="s">
        <v>2484</v>
      </c>
      <c r="E835" s="101" t="s">
        <v>16977</v>
      </c>
      <c r="F835" s="96">
        <v>42667</v>
      </c>
      <c r="G835" s="95" t="s">
        <v>3410</v>
      </c>
      <c r="H835" s="95" t="s">
        <v>1529</v>
      </c>
      <c r="I835" s="97">
        <v>1966</v>
      </c>
      <c r="K835" s="97">
        <v>1611</v>
      </c>
      <c r="L835" s="107" t="s">
        <v>16947</v>
      </c>
      <c r="M835" s="102" t="s">
        <v>6497</v>
      </c>
      <c r="N835" s="102">
        <v>11</v>
      </c>
      <c r="O835" s="102" t="s">
        <v>16976</v>
      </c>
      <c r="P835" s="13" t="s">
        <v>1498</v>
      </c>
      <c r="Q835" s="19"/>
      <c r="R835" s="26" t="s">
        <v>7834</v>
      </c>
      <c r="S835" s="28" t="e">
        <f t="shared" si="26"/>
        <v>#VALUE!</v>
      </c>
      <c r="U835" s="26"/>
      <c r="W835" s="58"/>
      <c r="X835" s="58"/>
      <c r="Y835" s="63"/>
    </row>
    <row r="836" spans="1:25" ht="15" customHeight="1" x14ac:dyDescent="0.25">
      <c r="A836" s="94">
        <v>836</v>
      </c>
      <c r="B836" s="210"/>
      <c r="C836" s="206" t="s">
        <v>2275</v>
      </c>
      <c r="D836" s="207" t="s">
        <v>2278</v>
      </c>
      <c r="E836" s="101" t="s">
        <v>3800</v>
      </c>
      <c r="F836" s="96">
        <v>44655</v>
      </c>
      <c r="G836" s="95"/>
      <c r="H836" s="95" t="s">
        <v>2056</v>
      </c>
      <c r="I836" s="97">
        <v>1997</v>
      </c>
      <c r="J836" s="97" t="s">
        <v>596</v>
      </c>
      <c r="L836" s="99" t="s">
        <v>5170</v>
      </c>
      <c r="M836" s="102" t="s">
        <v>5499</v>
      </c>
      <c r="N836" s="10">
        <v>31</v>
      </c>
      <c r="O836" s="102" t="s">
        <v>7443</v>
      </c>
      <c r="P836" s="13" t="s">
        <v>14371</v>
      </c>
      <c r="Q836" s="19"/>
      <c r="R836" s="27" t="s">
        <v>7834</v>
      </c>
      <c r="S836" s="28" t="e">
        <f t="shared" si="26"/>
        <v>#VALUE!</v>
      </c>
      <c r="U836" s="306"/>
      <c r="W836" s="58"/>
      <c r="Y836" s="63"/>
    </row>
    <row r="837" spans="1:25" ht="15" customHeight="1" x14ac:dyDescent="0.25">
      <c r="A837" s="94">
        <v>837</v>
      </c>
      <c r="B837" s="210"/>
      <c r="C837" s="206" t="s">
        <v>4366</v>
      </c>
      <c r="D837" s="207" t="s">
        <v>17800</v>
      </c>
      <c r="E837" s="101" t="s">
        <v>17807</v>
      </c>
      <c r="F837" s="96">
        <v>44853</v>
      </c>
      <c r="G837" s="95" t="s">
        <v>17802</v>
      </c>
      <c r="H837" s="95" t="s">
        <v>17803</v>
      </c>
      <c r="I837" s="97">
        <v>2021</v>
      </c>
      <c r="J837" s="98" t="s">
        <v>596</v>
      </c>
      <c r="L837" s="99" t="s">
        <v>4171</v>
      </c>
      <c r="M837" s="102">
        <v>370</v>
      </c>
      <c r="N837" s="102">
        <v>2</v>
      </c>
      <c r="O837" s="102" t="s">
        <v>8124</v>
      </c>
      <c r="P837" s="13" t="s">
        <v>17804</v>
      </c>
      <c r="Q837" s="19"/>
      <c r="R837" s="26" t="s">
        <v>7834</v>
      </c>
      <c r="S837" s="28" t="e">
        <f t="shared" si="26"/>
        <v>#VALUE!</v>
      </c>
      <c r="U837" s="26"/>
      <c r="W837" s="58"/>
      <c r="X837" s="58"/>
      <c r="Y837" s="63"/>
    </row>
    <row r="838" spans="1:25" ht="15" customHeight="1" x14ac:dyDescent="0.25">
      <c r="A838" s="94">
        <v>838</v>
      </c>
      <c r="B838" s="210"/>
      <c r="C838" s="206" t="s">
        <v>5051</v>
      </c>
      <c r="D838" s="207" t="s">
        <v>15975</v>
      </c>
      <c r="E838" s="101" t="s">
        <v>15976</v>
      </c>
      <c r="F838" s="96">
        <v>35584</v>
      </c>
      <c r="G838" s="95" t="s">
        <v>2406</v>
      </c>
      <c r="H838" s="95" t="s">
        <v>2056</v>
      </c>
      <c r="I838" s="97">
        <v>2008</v>
      </c>
      <c r="J838" s="97" t="s">
        <v>596</v>
      </c>
      <c r="L838" s="99" t="s">
        <v>3606</v>
      </c>
      <c r="M838" s="102">
        <v>658</v>
      </c>
      <c r="N838" s="10">
        <v>5</v>
      </c>
      <c r="O838" s="102" t="s">
        <v>15977</v>
      </c>
      <c r="P838" s="13" t="s">
        <v>3606</v>
      </c>
      <c r="Q838" s="19"/>
      <c r="R838" s="26" t="s">
        <v>7834</v>
      </c>
      <c r="S838" s="28" t="e">
        <f t="shared" si="26"/>
        <v>#VALUE!</v>
      </c>
      <c r="U838" s="26"/>
      <c r="W838" s="58"/>
      <c r="X838" s="58"/>
      <c r="Y838" s="63"/>
    </row>
    <row r="839" spans="1:25" ht="15" customHeight="1" x14ac:dyDescent="0.25">
      <c r="A839" s="94">
        <v>839</v>
      </c>
      <c r="B839" s="210">
        <v>1767</v>
      </c>
      <c r="C839" s="206" t="s">
        <v>1636</v>
      </c>
      <c r="D839" s="207" t="s">
        <v>2486</v>
      </c>
      <c r="E839" s="101" t="s">
        <v>15808</v>
      </c>
      <c r="F839" s="96">
        <v>35584</v>
      </c>
      <c r="G839" s="95" t="s">
        <v>1426</v>
      </c>
      <c r="H839" s="95" t="s">
        <v>2056</v>
      </c>
      <c r="I839" s="97">
        <v>1990</v>
      </c>
      <c r="J839" s="97" t="s">
        <v>596</v>
      </c>
      <c r="K839" s="97">
        <v>1687</v>
      </c>
      <c r="L839" s="99" t="s">
        <v>14258</v>
      </c>
      <c r="M839" s="102">
        <v>516</v>
      </c>
      <c r="N839" s="102">
        <v>3</v>
      </c>
      <c r="O839" s="102" t="s">
        <v>15810</v>
      </c>
      <c r="P839" s="13" t="s">
        <v>15809</v>
      </c>
      <c r="Q839" s="19"/>
      <c r="R839" s="26" t="s">
        <v>7834</v>
      </c>
      <c r="S839" s="28" t="e">
        <f t="shared" si="26"/>
        <v>#VALUE!</v>
      </c>
      <c r="U839" s="26"/>
      <c r="W839" s="58"/>
      <c r="X839" s="58"/>
      <c r="Y839" s="63"/>
    </row>
    <row r="840" spans="1:25" ht="15" customHeight="1" x14ac:dyDescent="0.25">
      <c r="A840" s="94">
        <v>840</v>
      </c>
      <c r="B840" s="210"/>
      <c r="C840" s="206" t="s">
        <v>14180</v>
      </c>
      <c r="D840" s="207" t="s">
        <v>14181</v>
      </c>
      <c r="E840" s="101" t="s">
        <v>16490</v>
      </c>
      <c r="F840" s="96">
        <v>44461</v>
      </c>
      <c r="G840" s="95" t="s">
        <v>16486</v>
      </c>
      <c r="H840" s="95" t="s">
        <v>1239</v>
      </c>
      <c r="I840" s="97">
        <v>2015</v>
      </c>
      <c r="J840" s="98" t="s">
        <v>596</v>
      </c>
      <c r="L840" s="106" t="s">
        <v>5170</v>
      </c>
      <c r="M840" s="102" t="s">
        <v>5494</v>
      </c>
      <c r="N840" s="102">
        <v>26</v>
      </c>
      <c r="O840" s="102" t="s">
        <v>14215</v>
      </c>
      <c r="P840" s="13" t="s">
        <v>3390</v>
      </c>
      <c r="Q840" s="19"/>
      <c r="R840" s="26" t="s">
        <v>7834</v>
      </c>
      <c r="S840" s="28" t="e">
        <f t="shared" si="26"/>
        <v>#VALUE!</v>
      </c>
      <c r="U840" s="26"/>
      <c r="W840" s="58"/>
      <c r="X840" s="58"/>
      <c r="Y840" s="63"/>
    </row>
    <row r="841" spans="1:25" ht="15" customHeight="1" x14ac:dyDescent="0.25">
      <c r="A841" s="94">
        <v>841</v>
      </c>
      <c r="B841" s="210"/>
      <c r="C841" s="206" t="s">
        <v>1471</v>
      </c>
      <c r="D841" s="207" t="s">
        <v>3310</v>
      </c>
      <c r="E841" s="101" t="s">
        <v>1873</v>
      </c>
      <c r="F841" s="96">
        <v>44791</v>
      </c>
      <c r="G841" s="95" t="s">
        <v>4774</v>
      </c>
      <c r="H841" s="95" t="s">
        <v>5472</v>
      </c>
      <c r="I841" s="97">
        <v>2015</v>
      </c>
      <c r="J841" s="98" t="s">
        <v>596</v>
      </c>
      <c r="L841" s="99" t="s">
        <v>5170</v>
      </c>
      <c r="M841" s="102" t="s">
        <v>5499</v>
      </c>
      <c r="N841" s="102">
        <v>31</v>
      </c>
      <c r="O841" s="102" t="s">
        <v>6953</v>
      </c>
      <c r="P841" s="13" t="s">
        <v>14371</v>
      </c>
      <c r="Q841" s="19"/>
      <c r="R841" s="26" t="s">
        <v>7834</v>
      </c>
      <c r="S841" s="28" t="e">
        <f t="shared" si="26"/>
        <v>#VALUE!</v>
      </c>
      <c r="U841" s="26"/>
      <c r="W841" s="58"/>
      <c r="X841" s="58"/>
      <c r="Y841" s="63"/>
    </row>
    <row r="842" spans="1:25" ht="15" customHeight="1" x14ac:dyDescent="0.25">
      <c r="A842" s="94">
        <v>842</v>
      </c>
      <c r="B842" s="210">
        <v>4981</v>
      </c>
      <c r="C842" s="206" t="s">
        <v>1637</v>
      </c>
      <c r="D842" s="207" t="s">
        <v>2352</v>
      </c>
      <c r="E842" s="101" t="s">
        <v>714</v>
      </c>
      <c r="F842" s="96">
        <v>39429</v>
      </c>
      <c r="G842" s="95" t="s">
        <v>3229</v>
      </c>
      <c r="H842" s="95" t="s">
        <v>3109</v>
      </c>
      <c r="I842" s="97">
        <v>1975</v>
      </c>
      <c r="J842" s="98" t="s">
        <v>596</v>
      </c>
      <c r="K842" s="97">
        <v>6219</v>
      </c>
      <c r="L842" s="107" t="s">
        <v>16947</v>
      </c>
      <c r="M842" s="102" t="s">
        <v>11157</v>
      </c>
      <c r="N842" s="102">
        <v>11</v>
      </c>
      <c r="O842" s="102" t="s">
        <v>16952</v>
      </c>
      <c r="P842" s="13" t="s">
        <v>16951</v>
      </c>
      <c r="Q842" s="19"/>
      <c r="R842" s="26" t="s">
        <v>7834</v>
      </c>
      <c r="S842" s="28" t="e">
        <f t="shared" si="26"/>
        <v>#VALUE!</v>
      </c>
      <c r="U842" s="26"/>
      <c r="W842" s="58"/>
      <c r="X842" s="58"/>
      <c r="Y842" s="63"/>
    </row>
    <row r="843" spans="1:25" ht="15" customHeight="1" x14ac:dyDescent="0.25">
      <c r="A843" s="94">
        <v>843</v>
      </c>
      <c r="B843" s="210"/>
      <c r="C843" s="206" t="s">
        <v>6095</v>
      </c>
      <c r="D843" s="207" t="s">
        <v>9717</v>
      </c>
      <c r="E843" s="101" t="s">
        <v>12824</v>
      </c>
      <c r="F843" s="96">
        <v>42670</v>
      </c>
      <c r="G843" s="95" t="s">
        <v>1356</v>
      </c>
      <c r="H843" s="95"/>
      <c r="J843" s="98" t="s">
        <v>596</v>
      </c>
      <c r="K843" s="97">
        <v>1682</v>
      </c>
      <c r="L843" s="107" t="s">
        <v>16947</v>
      </c>
      <c r="M843" s="102" t="s">
        <v>11157</v>
      </c>
      <c r="N843" s="102">
        <v>11</v>
      </c>
      <c r="O843" s="102" t="s">
        <v>16953</v>
      </c>
      <c r="P843" s="13" t="s">
        <v>12502</v>
      </c>
      <c r="Q843" s="19"/>
      <c r="R843" s="26" t="s">
        <v>7834</v>
      </c>
      <c r="S843" s="28" t="e">
        <f t="shared" si="26"/>
        <v>#VALUE!</v>
      </c>
      <c r="U843" s="26"/>
      <c r="W843" s="58"/>
      <c r="X843" s="58"/>
      <c r="Y843" s="63"/>
    </row>
    <row r="844" spans="1:25" ht="15" customHeight="1" x14ac:dyDescent="0.25">
      <c r="A844" s="94">
        <v>844</v>
      </c>
      <c r="B844" s="210"/>
      <c r="C844" s="206" t="s">
        <v>9718</v>
      </c>
      <c r="D844" s="207" t="s">
        <v>9717</v>
      </c>
      <c r="E844" s="101" t="s">
        <v>6490</v>
      </c>
      <c r="F844" s="96">
        <v>42670</v>
      </c>
      <c r="G844" s="95" t="s">
        <v>1356</v>
      </c>
      <c r="H844" s="95"/>
      <c r="J844" s="98" t="s">
        <v>596</v>
      </c>
      <c r="K844" s="97">
        <v>1684</v>
      </c>
      <c r="L844" s="107" t="s">
        <v>16947</v>
      </c>
      <c r="M844" s="102" t="s">
        <v>11157</v>
      </c>
      <c r="N844" s="102">
        <v>11</v>
      </c>
      <c r="O844" s="102" t="s">
        <v>16953</v>
      </c>
      <c r="P844" s="13" t="s">
        <v>12502</v>
      </c>
      <c r="Q844" s="19"/>
      <c r="R844" s="26" t="s">
        <v>7834</v>
      </c>
      <c r="S844" s="28" t="e">
        <f t="shared" si="26"/>
        <v>#VALUE!</v>
      </c>
      <c r="U844" s="26"/>
      <c r="W844" s="58"/>
      <c r="X844" s="58"/>
      <c r="Y844" s="63"/>
    </row>
    <row r="845" spans="1:25" ht="15" customHeight="1" x14ac:dyDescent="0.25">
      <c r="A845" s="94">
        <v>845</v>
      </c>
      <c r="B845" s="210"/>
      <c r="C845" s="206" t="s">
        <v>9718</v>
      </c>
      <c r="D845" s="207" t="s">
        <v>9717</v>
      </c>
      <c r="E845" s="101" t="s">
        <v>6491</v>
      </c>
      <c r="F845" s="96">
        <v>42670</v>
      </c>
      <c r="G845" s="95" t="s">
        <v>1356</v>
      </c>
      <c r="H845" s="95"/>
      <c r="J845" s="98" t="s">
        <v>596</v>
      </c>
      <c r="K845" s="114">
        <v>1683</v>
      </c>
      <c r="L845" s="107" t="s">
        <v>16947</v>
      </c>
      <c r="M845" s="102" t="s">
        <v>11157</v>
      </c>
      <c r="N845" s="102">
        <v>11</v>
      </c>
      <c r="O845" s="102" t="s">
        <v>16953</v>
      </c>
      <c r="P845" s="13" t="s">
        <v>12502</v>
      </c>
      <c r="Q845" s="19"/>
      <c r="R845" s="26" t="s">
        <v>7834</v>
      </c>
      <c r="S845" s="28" t="e">
        <f t="shared" si="26"/>
        <v>#VALUE!</v>
      </c>
      <c r="U845" s="26"/>
      <c r="W845" s="58"/>
      <c r="X845" s="58"/>
      <c r="Y845" s="63"/>
    </row>
    <row r="846" spans="1:25" ht="15" customHeight="1" x14ac:dyDescent="0.3">
      <c r="A846" s="94">
        <v>846</v>
      </c>
      <c r="B846" s="210">
        <v>1590</v>
      </c>
      <c r="C846" s="206" t="s">
        <v>188</v>
      </c>
      <c r="D846" s="207" t="s">
        <v>9675</v>
      </c>
      <c r="E846" s="101" t="s">
        <v>1169</v>
      </c>
      <c r="F846" s="96">
        <v>35304</v>
      </c>
      <c r="G846" s="95" t="s">
        <v>132</v>
      </c>
      <c r="H846" s="95" t="s">
        <v>2056</v>
      </c>
      <c r="I846" s="97">
        <v>1995</v>
      </c>
      <c r="J846" s="97" t="s">
        <v>1322</v>
      </c>
      <c r="K846" s="97">
        <v>1599</v>
      </c>
      <c r="L846" s="99" t="s">
        <v>15201</v>
      </c>
      <c r="M846" s="104">
        <v>621942</v>
      </c>
      <c r="N846" s="102">
        <v>13</v>
      </c>
      <c r="O846" s="102" t="s">
        <v>18689</v>
      </c>
      <c r="P846" s="13" t="s">
        <v>12975</v>
      </c>
      <c r="Q846" s="19"/>
      <c r="R846" s="26" t="s">
        <v>7834</v>
      </c>
      <c r="S846" s="28" t="e">
        <f t="shared" si="26"/>
        <v>#VALUE!</v>
      </c>
      <c r="U846" s="228"/>
      <c r="W846" s="58"/>
      <c r="X846" s="58"/>
      <c r="Y846" s="63"/>
    </row>
    <row r="847" spans="1:25" ht="15" customHeight="1" x14ac:dyDescent="0.25">
      <c r="A847" s="94">
        <v>847</v>
      </c>
      <c r="B847" s="210">
        <v>1578</v>
      </c>
      <c r="C847" s="206" t="s">
        <v>188</v>
      </c>
      <c r="D847" s="207" t="s">
        <v>9675</v>
      </c>
      <c r="E847" s="101" t="s">
        <v>1170</v>
      </c>
      <c r="F847" s="96">
        <v>35304</v>
      </c>
      <c r="G847" s="95" t="s">
        <v>132</v>
      </c>
      <c r="H847" s="95" t="s">
        <v>2056</v>
      </c>
      <c r="I847" s="97">
        <v>1996</v>
      </c>
      <c r="K847" s="97">
        <v>1598</v>
      </c>
      <c r="L847" s="99" t="s">
        <v>15201</v>
      </c>
      <c r="M847" s="104">
        <v>621942</v>
      </c>
      <c r="N847" s="102">
        <v>13</v>
      </c>
      <c r="O847" s="102" t="s">
        <v>18689</v>
      </c>
      <c r="P847" s="13" t="s">
        <v>12975</v>
      </c>
      <c r="Q847" s="19"/>
      <c r="R847" s="26" t="s">
        <v>7834</v>
      </c>
      <c r="S847" s="28" t="e">
        <f t="shared" si="26"/>
        <v>#VALUE!</v>
      </c>
      <c r="U847" s="26"/>
      <c r="W847" s="58"/>
      <c r="X847" s="58"/>
      <c r="Y847" s="63"/>
    </row>
    <row r="848" spans="1:25" ht="15" customHeight="1" x14ac:dyDescent="0.25">
      <c r="A848" s="94">
        <v>848</v>
      </c>
      <c r="B848" s="210"/>
      <c r="C848" s="206" t="s">
        <v>1638</v>
      </c>
      <c r="D848" s="207" t="s">
        <v>855</v>
      </c>
      <c r="E848" s="101" t="s">
        <v>9676</v>
      </c>
      <c r="F848" s="96">
        <v>42667</v>
      </c>
      <c r="G848" s="95" t="s">
        <v>3415</v>
      </c>
      <c r="H848" s="95" t="s">
        <v>2056</v>
      </c>
      <c r="I848" s="97">
        <v>1966</v>
      </c>
      <c r="J848" s="97" t="s">
        <v>1322</v>
      </c>
      <c r="K848" s="97">
        <v>1592</v>
      </c>
      <c r="L848" s="107" t="s">
        <v>16947</v>
      </c>
      <c r="M848" s="102">
        <v>620</v>
      </c>
      <c r="N848" s="102">
        <v>11</v>
      </c>
      <c r="O848" s="102" t="s">
        <v>16970</v>
      </c>
      <c r="P848" s="13" t="s">
        <v>16971</v>
      </c>
      <c r="Q848" s="19"/>
      <c r="R848" s="26" t="s">
        <v>7834</v>
      </c>
      <c r="S848" s="28" t="e">
        <f t="shared" si="26"/>
        <v>#VALUE!</v>
      </c>
      <c r="U848" s="26"/>
      <c r="W848" s="58"/>
      <c r="X848" s="58"/>
      <c r="Y848" s="63"/>
    </row>
    <row r="849" spans="1:26" ht="15" customHeight="1" x14ac:dyDescent="0.25">
      <c r="A849" s="94">
        <v>849</v>
      </c>
      <c r="B849" s="210">
        <v>4725</v>
      </c>
      <c r="C849" s="206" t="s">
        <v>1639</v>
      </c>
      <c r="D849" s="207" t="s">
        <v>856</v>
      </c>
      <c r="E849" s="101" t="s">
        <v>16944</v>
      </c>
      <c r="F849" s="96">
        <v>38954</v>
      </c>
      <c r="G849" s="95" t="s">
        <v>3662</v>
      </c>
      <c r="H849" s="95" t="s">
        <v>2056</v>
      </c>
      <c r="I849" s="97">
        <v>1986</v>
      </c>
      <c r="J849" s="98" t="s">
        <v>596</v>
      </c>
      <c r="K849" s="97">
        <v>1675</v>
      </c>
      <c r="L849" s="107" t="s">
        <v>16947</v>
      </c>
      <c r="M849" s="102">
        <v>620</v>
      </c>
      <c r="N849" s="102">
        <v>11</v>
      </c>
      <c r="O849" s="102" t="s">
        <v>13020</v>
      </c>
      <c r="P849" s="13" t="s">
        <v>16937</v>
      </c>
      <c r="Q849" s="19"/>
      <c r="R849" s="26" t="s">
        <v>7834</v>
      </c>
      <c r="S849" s="28" t="e">
        <f t="shared" si="26"/>
        <v>#VALUE!</v>
      </c>
      <c r="U849" s="180"/>
      <c r="W849" s="58"/>
      <c r="Y849" s="63"/>
      <c r="Z849" s="73"/>
    </row>
    <row r="850" spans="1:26" ht="15" customHeight="1" x14ac:dyDescent="0.25">
      <c r="A850" s="94">
        <v>850</v>
      </c>
      <c r="B850" s="210">
        <v>4657</v>
      </c>
      <c r="C850" s="206" t="s">
        <v>1639</v>
      </c>
      <c r="D850" s="207" t="s">
        <v>856</v>
      </c>
      <c r="E850" s="101" t="s">
        <v>3381</v>
      </c>
      <c r="F850" s="96">
        <v>38741</v>
      </c>
      <c r="G850" s="95" t="s">
        <v>1424</v>
      </c>
      <c r="H850" s="95" t="s">
        <v>2056</v>
      </c>
      <c r="J850" s="98" t="s">
        <v>596</v>
      </c>
      <c r="K850" s="97">
        <v>1676</v>
      </c>
      <c r="L850" s="99" t="s">
        <v>15201</v>
      </c>
      <c r="M850" s="102">
        <v>620</v>
      </c>
      <c r="N850" s="102">
        <v>11</v>
      </c>
      <c r="O850" s="102" t="s">
        <v>13020</v>
      </c>
      <c r="P850" s="13" t="s">
        <v>16981</v>
      </c>
      <c r="Q850" s="19"/>
      <c r="R850" s="27" t="s">
        <v>7834</v>
      </c>
      <c r="S850" s="28" t="e">
        <f t="shared" si="26"/>
        <v>#VALUE!</v>
      </c>
      <c r="U850" s="180"/>
      <c r="W850" s="58"/>
      <c r="Y850" s="63"/>
    </row>
    <row r="851" spans="1:26" ht="15" customHeight="1" x14ac:dyDescent="0.25">
      <c r="A851" s="94">
        <v>851</v>
      </c>
      <c r="B851" s="210">
        <v>4662</v>
      </c>
      <c r="C851" s="206" t="s">
        <v>1639</v>
      </c>
      <c r="D851" s="207" t="s">
        <v>856</v>
      </c>
      <c r="E851" s="101" t="s">
        <v>1451</v>
      </c>
      <c r="F851" s="96">
        <v>38743</v>
      </c>
      <c r="G851" s="95" t="s">
        <v>1424</v>
      </c>
      <c r="H851" s="95" t="s">
        <v>2056</v>
      </c>
      <c r="I851" s="97">
        <v>1978</v>
      </c>
      <c r="J851" s="98" t="s">
        <v>596</v>
      </c>
      <c r="K851" s="97">
        <v>1677</v>
      </c>
      <c r="L851" s="99" t="s">
        <v>15201</v>
      </c>
      <c r="M851" s="102">
        <v>620</v>
      </c>
      <c r="N851" s="102">
        <v>11</v>
      </c>
      <c r="O851" s="102" t="s">
        <v>13020</v>
      </c>
      <c r="P851" s="13" t="s">
        <v>16982</v>
      </c>
      <c r="Q851" s="19"/>
      <c r="R851" s="26" t="s">
        <v>7834</v>
      </c>
      <c r="S851" s="28" t="e">
        <f t="shared" si="26"/>
        <v>#VALUE!</v>
      </c>
      <c r="U851" s="26"/>
      <c r="W851" s="58"/>
      <c r="X851" s="58"/>
      <c r="Y851" s="63"/>
    </row>
    <row r="852" spans="1:26" ht="15" customHeight="1" x14ac:dyDescent="0.25">
      <c r="A852" s="103">
        <v>852</v>
      </c>
      <c r="B852" s="210"/>
      <c r="C852" s="206" t="s">
        <v>920</v>
      </c>
      <c r="D852" s="207" t="s">
        <v>1452</v>
      </c>
      <c r="E852" s="101" t="s">
        <v>1453</v>
      </c>
      <c r="F852" s="96"/>
      <c r="G852" s="95" t="s">
        <v>3133</v>
      </c>
      <c r="H852" s="95" t="s">
        <v>2056</v>
      </c>
      <c r="I852" s="97">
        <v>1982</v>
      </c>
      <c r="K852" s="97">
        <v>1673</v>
      </c>
      <c r="L852" s="99"/>
      <c r="Q852" s="203" t="s">
        <v>14300</v>
      </c>
      <c r="R852" s="26" t="s">
        <v>7834</v>
      </c>
      <c r="S852" s="28" t="e">
        <f t="shared" si="26"/>
        <v>#VALUE!</v>
      </c>
      <c r="U852" s="26"/>
      <c r="W852" s="58"/>
      <c r="X852" s="58"/>
      <c r="Y852" s="63"/>
    </row>
    <row r="853" spans="1:26" ht="15" customHeight="1" x14ac:dyDescent="0.25">
      <c r="A853" s="94">
        <v>853</v>
      </c>
      <c r="B853" s="210">
        <v>1579</v>
      </c>
      <c r="C853" s="206" t="s">
        <v>1630</v>
      </c>
      <c r="D853" s="207" t="s">
        <v>6502</v>
      </c>
      <c r="E853" s="101" t="s">
        <v>1454</v>
      </c>
      <c r="F853" s="96">
        <v>35304</v>
      </c>
      <c r="G853" s="95" t="s">
        <v>132</v>
      </c>
      <c r="H853" s="95" t="s">
        <v>2056</v>
      </c>
      <c r="I853" s="97">
        <v>1995</v>
      </c>
      <c r="J853" s="97" t="s">
        <v>1322</v>
      </c>
      <c r="K853" s="97">
        <v>4104</v>
      </c>
      <c r="L853" s="99" t="s">
        <v>15201</v>
      </c>
      <c r="M853" s="102" t="s">
        <v>11169</v>
      </c>
      <c r="N853" s="10">
        <v>13</v>
      </c>
      <c r="O853" s="102" t="s">
        <v>11168</v>
      </c>
      <c r="P853" s="13" t="s">
        <v>12974</v>
      </c>
      <c r="Q853" s="19"/>
      <c r="R853" s="26" t="s">
        <v>7834</v>
      </c>
      <c r="S853" s="28" t="e">
        <f t="shared" si="26"/>
        <v>#VALUE!</v>
      </c>
      <c r="U853" s="26"/>
      <c r="W853" s="58"/>
      <c r="X853" s="58"/>
      <c r="Y853" s="63"/>
    </row>
    <row r="854" spans="1:26" ht="15" customHeight="1" x14ac:dyDescent="0.25">
      <c r="A854" s="94">
        <v>854</v>
      </c>
      <c r="B854" s="210">
        <v>4250</v>
      </c>
      <c r="C854" s="206" t="s">
        <v>6501</v>
      </c>
      <c r="D854" s="207" t="s">
        <v>6502</v>
      </c>
      <c r="E854" s="101" t="s">
        <v>18713</v>
      </c>
      <c r="F854" s="96">
        <v>42593</v>
      </c>
      <c r="G854" s="95" t="s">
        <v>132</v>
      </c>
      <c r="H854" s="95" t="s">
        <v>2056</v>
      </c>
      <c r="I854" s="97">
        <v>2000</v>
      </c>
      <c r="J854" s="97" t="s">
        <v>1322</v>
      </c>
      <c r="K854" s="97">
        <v>4105</v>
      </c>
      <c r="L854" s="99" t="s">
        <v>15201</v>
      </c>
      <c r="M854" s="102" t="s">
        <v>11169</v>
      </c>
      <c r="N854" s="10">
        <v>13</v>
      </c>
      <c r="O854" s="102" t="s">
        <v>11168</v>
      </c>
      <c r="P854" s="13" t="s">
        <v>12974</v>
      </c>
      <c r="Q854" s="19"/>
      <c r="R854" s="26" t="s">
        <v>7834</v>
      </c>
      <c r="S854" s="28" t="e">
        <f t="shared" si="26"/>
        <v>#VALUE!</v>
      </c>
      <c r="U854" s="41"/>
      <c r="W854" s="58"/>
      <c r="X854" s="58"/>
      <c r="Y854" s="63"/>
      <c r="Z854" s="73"/>
    </row>
    <row r="855" spans="1:26" ht="15" customHeight="1" x14ac:dyDescent="0.25">
      <c r="A855" s="103">
        <v>855</v>
      </c>
      <c r="B855" s="210"/>
      <c r="C855" s="206" t="s">
        <v>1633</v>
      </c>
      <c r="D855" s="207" t="s">
        <v>1500</v>
      </c>
      <c r="E855" s="101" t="s">
        <v>1455</v>
      </c>
      <c r="F855" s="96"/>
      <c r="G855" s="95"/>
      <c r="H855" s="95"/>
      <c r="K855" s="97">
        <v>1674</v>
      </c>
      <c r="L855" s="99"/>
      <c r="Q855" s="203" t="s">
        <v>14300</v>
      </c>
      <c r="R855" s="26" t="s">
        <v>7834</v>
      </c>
      <c r="S855" s="28" t="e">
        <f t="shared" si="26"/>
        <v>#VALUE!</v>
      </c>
      <c r="U855" s="26"/>
      <c r="W855" s="58"/>
      <c r="X855" s="58"/>
      <c r="Y855" s="63"/>
    </row>
    <row r="856" spans="1:26" ht="15" customHeight="1" x14ac:dyDescent="0.25">
      <c r="A856" s="94">
        <v>856</v>
      </c>
      <c r="B856" s="210"/>
      <c r="C856" s="206" t="s">
        <v>1640</v>
      </c>
      <c r="D856" s="207" t="s">
        <v>1456</v>
      </c>
      <c r="E856" s="101" t="s">
        <v>2827</v>
      </c>
      <c r="F856" s="96">
        <v>42667</v>
      </c>
      <c r="G856" s="95" t="s">
        <v>3229</v>
      </c>
      <c r="H856" s="95" t="s">
        <v>2056</v>
      </c>
      <c r="J856" s="98" t="s">
        <v>596</v>
      </c>
      <c r="K856" s="97">
        <v>1863</v>
      </c>
      <c r="L856" s="107" t="s">
        <v>16947</v>
      </c>
      <c r="M856" s="102">
        <v>620</v>
      </c>
      <c r="N856" s="102">
        <v>11</v>
      </c>
      <c r="O856" s="102" t="s">
        <v>16969</v>
      </c>
      <c r="P856" s="13" t="s">
        <v>12496</v>
      </c>
      <c r="Q856" s="19"/>
      <c r="R856" s="26" t="s">
        <v>7834</v>
      </c>
      <c r="S856" s="28" t="e">
        <f t="shared" si="26"/>
        <v>#VALUE!</v>
      </c>
      <c r="U856" s="26"/>
      <c r="W856" s="58"/>
      <c r="X856" s="58"/>
      <c r="Y856" s="63"/>
    </row>
    <row r="857" spans="1:26" ht="15" customHeight="1" x14ac:dyDescent="0.25">
      <c r="A857" s="94">
        <v>857</v>
      </c>
      <c r="B857" s="210"/>
      <c r="C857" s="206" t="s">
        <v>1640</v>
      </c>
      <c r="D857" s="207" t="s">
        <v>1456</v>
      </c>
      <c r="E857" s="101" t="s">
        <v>9677</v>
      </c>
      <c r="F857" s="96">
        <v>42667</v>
      </c>
      <c r="G857" s="95" t="s">
        <v>3229</v>
      </c>
      <c r="H857" s="95" t="s">
        <v>2056</v>
      </c>
      <c r="J857" s="98" t="s">
        <v>596</v>
      </c>
      <c r="K857" s="97">
        <v>1862</v>
      </c>
      <c r="L857" s="107" t="s">
        <v>16947</v>
      </c>
      <c r="M857" s="102">
        <v>620</v>
      </c>
      <c r="N857" s="102">
        <v>11</v>
      </c>
      <c r="O857" s="102" t="s">
        <v>16969</v>
      </c>
      <c r="P857" s="13" t="s">
        <v>12496</v>
      </c>
      <c r="Q857" s="19"/>
      <c r="R857" s="26" t="s">
        <v>7834</v>
      </c>
      <c r="S857" s="28" t="e">
        <f t="shared" si="26"/>
        <v>#VALUE!</v>
      </c>
      <c r="U857" s="26"/>
      <c r="W857" s="58"/>
      <c r="X857" s="58"/>
      <c r="Y857" s="63"/>
    </row>
    <row r="858" spans="1:26" ht="15" customHeight="1" x14ac:dyDescent="0.25">
      <c r="A858" s="94">
        <v>858</v>
      </c>
      <c r="B858" s="210"/>
      <c r="C858" s="206" t="s">
        <v>1640</v>
      </c>
      <c r="D858" s="207" t="s">
        <v>1456</v>
      </c>
      <c r="E858" s="101" t="s">
        <v>9678</v>
      </c>
      <c r="F858" s="96">
        <v>42667</v>
      </c>
      <c r="G858" s="95" t="s">
        <v>3229</v>
      </c>
      <c r="H858" s="95" t="s">
        <v>2056</v>
      </c>
      <c r="J858" s="98" t="s">
        <v>596</v>
      </c>
      <c r="K858" s="97">
        <v>1864</v>
      </c>
      <c r="L858" s="107" t="s">
        <v>16947</v>
      </c>
      <c r="M858" s="102">
        <v>620</v>
      </c>
      <c r="N858" s="102">
        <v>11</v>
      </c>
      <c r="O858" s="102" t="s">
        <v>16969</v>
      </c>
      <c r="P858" s="13" t="s">
        <v>12496</v>
      </c>
      <c r="Q858" s="19"/>
      <c r="R858" s="26" t="s">
        <v>7834</v>
      </c>
      <c r="S858" s="28" t="e">
        <f t="shared" ref="S858:S873" si="27">R858+7</f>
        <v>#VALUE!</v>
      </c>
      <c r="U858" s="26"/>
      <c r="W858" s="58"/>
      <c r="X858" s="58"/>
      <c r="Y858" s="63"/>
    </row>
    <row r="859" spans="1:26" ht="15" customHeight="1" x14ac:dyDescent="0.25">
      <c r="A859" s="94">
        <v>859</v>
      </c>
      <c r="B859" s="210"/>
      <c r="C859" s="206" t="s">
        <v>1640</v>
      </c>
      <c r="D859" s="207" t="s">
        <v>1456</v>
      </c>
      <c r="E859" s="101" t="s">
        <v>9679</v>
      </c>
      <c r="F859" s="96">
        <v>42667</v>
      </c>
      <c r="G859" s="95" t="s">
        <v>3229</v>
      </c>
      <c r="H859" s="95" t="s">
        <v>2056</v>
      </c>
      <c r="J859" s="98" t="s">
        <v>596</v>
      </c>
      <c r="K859" s="97">
        <v>1865</v>
      </c>
      <c r="L859" s="107" t="s">
        <v>16947</v>
      </c>
      <c r="M859" s="102">
        <v>620</v>
      </c>
      <c r="N859" s="102">
        <v>11</v>
      </c>
      <c r="O859" s="102" t="s">
        <v>16969</v>
      </c>
      <c r="P859" s="13" t="s">
        <v>12496</v>
      </c>
      <c r="Q859" s="19"/>
      <c r="R859" s="26" t="s">
        <v>7834</v>
      </c>
      <c r="S859" s="28" t="e">
        <f t="shared" si="27"/>
        <v>#VALUE!</v>
      </c>
      <c r="U859" s="26"/>
      <c r="W859" s="58"/>
      <c r="X859" s="58"/>
      <c r="Y859" s="63"/>
    </row>
    <row r="860" spans="1:26" ht="15" customHeight="1" x14ac:dyDescent="0.25">
      <c r="A860" s="94">
        <v>860</v>
      </c>
      <c r="B860" s="210"/>
      <c r="C860" s="206" t="s">
        <v>13059</v>
      </c>
      <c r="D860" s="207" t="s">
        <v>16491</v>
      </c>
      <c r="E860" s="101" t="s">
        <v>16492</v>
      </c>
      <c r="F860" s="96">
        <v>44461</v>
      </c>
      <c r="G860" s="95" t="s">
        <v>4346</v>
      </c>
      <c r="H860" s="95" t="s">
        <v>1239</v>
      </c>
      <c r="I860" s="97">
        <v>2003</v>
      </c>
      <c r="J860" s="98" t="s">
        <v>596</v>
      </c>
      <c r="L860" s="99" t="s">
        <v>5170</v>
      </c>
      <c r="M860" s="102" t="s">
        <v>5510</v>
      </c>
      <c r="N860" s="102">
        <v>32</v>
      </c>
      <c r="O860" s="102" t="s">
        <v>16552</v>
      </c>
      <c r="P860" s="13" t="s">
        <v>708</v>
      </c>
      <c r="Q860" s="19"/>
      <c r="R860" s="26" t="s">
        <v>7834</v>
      </c>
      <c r="S860" s="28" t="e">
        <f t="shared" si="27"/>
        <v>#VALUE!</v>
      </c>
      <c r="U860" s="26"/>
      <c r="W860" s="58"/>
      <c r="X860" s="58"/>
      <c r="Y860" s="63"/>
    </row>
    <row r="861" spans="1:26" ht="15" customHeight="1" x14ac:dyDescent="0.25">
      <c r="A861" s="94">
        <v>861</v>
      </c>
      <c r="B861" s="210">
        <v>4136</v>
      </c>
      <c r="C861" s="206" t="s">
        <v>1641</v>
      </c>
      <c r="D861" s="207" t="s">
        <v>2828</v>
      </c>
      <c r="E861" s="101" t="s">
        <v>2829</v>
      </c>
      <c r="F861" s="96">
        <v>37690</v>
      </c>
      <c r="G861" s="95" t="s">
        <v>972</v>
      </c>
      <c r="H861" s="95" t="s">
        <v>973</v>
      </c>
      <c r="I861" s="97">
        <v>1984</v>
      </c>
      <c r="J861" s="98" t="s">
        <v>596</v>
      </c>
      <c r="K861" s="97">
        <v>4161</v>
      </c>
      <c r="L861" s="99" t="s">
        <v>15201</v>
      </c>
      <c r="M861" s="102">
        <v>620</v>
      </c>
      <c r="N861" s="102">
        <v>11</v>
      </c>
      <c r="O861" s="102" t="s">
        <v>16985</v>
      </c>
      <c r="P861" s="13" t="s">
        <v>12506</v>
      </c>
      <c r="Q861" s="19"/>
      <c r="R861" s="26" t="s">
        <v>7834</v>
      </c>
      <c r="S861" s="28" t="e">
        <f t="shared" si="27"/>
        <v>#VALUE!</v>
      </c>
      <c r="U861" s="26"/>
      <c r="W861" s="58"/>
      <c r="X861" s="58"/>
      <c r="Y861" s="63"/>
    </row>
    <row r="862" spans="1:26" ht="15" customHeight="1" x14ac:dyDescent="0.25">
      <c r="A862" s="94">
        <v>862</v>
      </c>
      <c r="B862" s="210"/>
      <c r="C862" s="206" t="s">
        <v>1835</v>
      </c>
      <c r="D862" s="207" t="s">
        <v>6975</v>
      </c>
      <c r="E862" s="101" t="s">
        <v>15538</v>
      </c>
      <c r="F862" s="96">
        <v>43934</v>
      </c>
      <c r="G862" s="95" t="s">
        <v>2168</v>
      </c>
      <c r="H862" s="95" t="s">
        <v>1529</v>
      </c>
      <c r="I862" s="97">
        <v>2018</v>
      </c>
      <c r="J862" s="97" t="s">
        <v>5242</v>
      </c>
      <c r="K862" s="97">
        <v>1669</v>
      </c>
      <c r="L862" s="99" t="s">
        <v>8878</v>
      </c>
      <c r="M862" s="102" t="s">
        <v>5507</v>
      </c>
      <c r="N862" s="102">
        <v>25</v>
      </c>
      <c r="O862" s="102" t="s">
        <v>15550</v>
      </c>
      <c r="P862" s="13" t="s">
        <v>8878</v>
      </c>
      <c r="Q862" s="19"/>
      <c r="R862" s="26" t="s">
        <v>7834</v>
      </c>
      <c r="S862" s="28" t="e">
        <f t="shared" si="27"/>
        <v>#VALUE!</v>
      </c>
      <c r="U862" s="26"/>
      <c r="W862" s="58"/>
      <c r="X862" s="58"/>
      <c r="Y862" s="63"/>
    </row>
    <row r="863" spans="1:26" ht="15" customHeight="1" x14ac:dyDescent="0.25">
      <c r="A863" s="94">
        <v>863</v>
      </c>
      <c r="B863" s="210">
        <v>5426</v>
      </c>
      <c r="C863" s="206" t="s">
        <v>2628</v>
      </c>
      <c r="D863" s="207" t="s">
        <v>2101</v>
      </c>
      <c r="E863" s="101" t="s">
        <v>2102</v>
      </c>
      <c r="F863" s="96">
        <v>39694</v>
      </c>
      <c r="G863" s="95" t="s">
        <v>2406</v>
      </c>
      <c r="H863" s="95" t="s">
        <v>2056</v>
      </c>
      <c r="I863" s="97">
        <v>1995</v>
      </c>
      <c r="J863" s="98" t="s">
        <v>596</v>
      </c>
      <c r="K863" s="97">
        <v>7581</v>
      </c>
      <c r="L863" s="99" t="s">
        <v>2666</v>
      </c>
      <c r="M863" s="102" t="s">
        <v>3545</v>
      </c>
      <c r="N863" s="102">
        <v>2</v>
      </c>
      <c r="O863" s="102" t="s">
        <v>8065</v>
      </c>
      <c r="P863" s="13" t="s">
        <v>3545</v>
      </c>
      <c r="Q863" s="19"/>
      <c r="R863" s="26" t="s">
        <v>7834</v>
      </c>
      <c r="S863" s="28" t="e">
        <f t="shared" si="27"/>
        <v>#VALUE!</v>
      </c>
      <c r="U863" s="26"/>
      <c r="W863" s="58"/>
      <c r="X863" s="58"/>
      <c r="Y863" s="63"/>
    </row>
    <row r="864" spans="1:26" ht="15" customHeight="1" x14ac:dyDescent="0.25">
      <c r="A864" s="94">
        <v>864</v>
      </c>
      <c r="B864" s="210"/>
      <c r="C864" s="206" t="s">
        <v>2503</v>
      </c>
      <c r="D864" s="207" t="s">
        <v>2504</v>
      </c>
      <c r="E864" s="101" t="s">
        <v>15539</v>
      </c>
      <c r="F864" s="96">
        <v>43935</v>
      </c>
      <c r="G864" s="95" t="s">
        <v>15540</v>
      </c>
      <c r="H864" s="95" t="s">
        <v>1529</v>
      </c>
      <c r="I864" s="97">
        <v>2018</v>
      </c>
      <c r="J864" s="98" t="s">
        <v>5242</v>
      </c>
      <c r="L864" s="99" t="s">
        <v>15286</v>
      </c>
      <c r="M864" s="102" t="s">
        <v>5499</v>
      </c>
      <c r="N864" s="10">
        <v>27</v>
      </c>
      <c r="O864" s="102" t="s">
        <v>15549</v>
      </c>
      <c r="P864" s="13" t="s">
        <v>16822</v>
      </c>
      <c r="Q864" s="19"/>
      <c r="R864" s="26" t="s">
        <v>7834</v>
      </c>
      <c r="S864" s="28" t="e">
        <f t="shared" si="27"/>
        <v>#VALUE!</v>
      </c>
      <c r="U864" s="26"/>
      <c r="W864" s="58"/>
      <c r="X864" s="58"/>
      <c r="Y864" s="63"/>
    </row>
    <row r="865" spans="1:27" ht="15" customHeight="1" x14ac:dyDescent="0.25">
      <c r="A865" s="94">
        <v>865</v>
      </c>
      <c r="B865" s="210"/>
      <c r="C865" s="206" t="s">
        <v>4366</v>
      </c>
      <c r="D865" s="207" t="s">
        <v>17800</v>
      </c>
      <c r="E865" s="101" t="s">
        <v>17808</v>
      </c>
      <c r="F865" s="96">
        <v>44853</v>
      </c>
      <c r="G865" s="95" t="s">
        <v>17802</v>
      </c>
      <c r="H865" s="95" t="s">
        <v>17803</v>
      </c>
      <c r="I865" s="97">
        <v>2021</v>
      </c>
      <c r="J865" s="98" t="s">
        <v>596</v>
      </c>
      <c r="L865" s="99" t="s">
        <v>4171</v>
      </c>
      <c r="M865" s="102">
        <v>370</v>
      </c>
      <c r="N865" s="102">
        <v>2</v>
      </c>
      <c r="O865" s="102" t="s">
        <v>8124</v>
      </c>
      <c r="P865" s="13" t="s">
        <v>17804</v>
      </c>
      <c r="Q865" s="19"/>
      <c r="R865" s="26" t="s">
        <v>7834</v>
      </c>
      <c r="S865" s="28" t="e">
        <f t="shared" si="27"/>
        <v>#VALUE!</v>
      </c>
      <c r="U865" s="26"/>
      <c r="W865" s="58"/>
      <c r="X865" s="58"/>
      <c r="Y865" s="63"/>
    </row>
    <row r="866" spans="1:27" ht="15" customHeight="1" x14ac:dyDescent="0.25">
      <c r="A866" s="94">
        <v>866</v>
      </c>
      <c r="B866" s="210"/>
      <c r="C866" s="206" t="s">
        <v>4366</v>
      </c>
      <c r="D866" s="207" t="s">
        <v>17800</v>
      </c>
      <c r="E866" s="101" t="s">
        <v>17809</v>
      </c>
      <c r="F866" s="96">
        <v>44853</v>
      </c>
      <c r="G866" s="95" t="s">
        <v>17802</v>
      </c>
      <c r="H866" s="95" t="s">
        <v>17803</v>
      </c>
      <c r="I866" s="97">
        <v>2021</v>
      </c>
      <c r="J866" s="98" t="s">
        <v>596</v>
      </c>
      <c r="L866" s="99" t="s">
        <v>4171</v>
      </c>
      <c r="M866" s="102">
        <v>370</v>
      </c>
      <c r="N866" s="102">
        <v>2</v>
      </c>
      <c r="O866" s="102" t="s">
        <v>8124</v>
      </c>
      <c r="P866" s="13" t="s">
        <v>17804</v>
      </c>
      <c r="Q866" s="19"/>
      <c r="R866" s="26" t="s">
        <v>7834</v>
      </c>
      <c r="S866" s="28" t="e">
        <f t="shared" si="27"/>
        <v>#VALUE!</v>
      </c>
      <c r="U866" s="26"/>
      <c r="W866" s="58"/>
      <c r="X866" s="58"/>
      <c r="Y866" s="63"/>
    </row>
    <row r="867" spans="1:27" ht="15" customHeight="1" x14ac:dyDescent="0.25">
      <c r="A867" s="94">
        <v>867</v>
      </c>
      <c r="B867" s="210"/>
      <c r="C867" s="206" t="s">
        <v>2669</v>
      </c>
      <c r="D867" s="207" t="s">
        <v>2670</v>
      </c>
      <c r="E867" s="101" t="s">
        <v>15601</v>
      </c>
      <c r="F867" s="96">
        <v>43959</v>
      </c>
      <c r="G867" s="95" t="s">
        <v>15602</v>
      </c>
      <c r="H867" s="95" t="s">
        <v>1529</v>
      </c>
      <c r="I867" s="97">
        <v>2018</v>
      </c>
      <c r="J867" s="98" t="s">
        <v>5242</v>
      </c>
      <c r="L867" s="99" t="s">
        <v>8878</v>
      </c>
      <c r="M867" s="102" t="s">
        <v>5507</v>
      </c>
      <c r="N867" s="102">
        <v>25</v>
      </c>
      <c r="O867" s="102" t="s">
        <v>15647</v>
      </c>
      <c r="P867" s="13" t="s">
        <v>8878</v>
      </c>
      <c r="Q867" s="19"/>
      <c r="R867" s="26" t="s">
        <v>7834</v>
      </c>
      <c r="S867" s="28" t="e">
        <f t="shared" si="27"/>
        <v>#VALUE!</v>
      </c>
      <c r="U867" s="26"/>
      <c r="W867" s="58"/>
      <c r="X867" s="58"/>
      <c r="Y867" s="63"/>
    </row>
    <row r="868" spans="1:27" ht="15" customHeight="1" x14ac:dyDescent="0.25">
      <c r="A868" s="94">
        <v>868</v>
      </c>
      <c r="B868" s="210"/>
      <c r="C868" s="206" t="s">
        <v>2669</v>
      </c>
      <c r="D868" s="207" t="s">
        <v>2670</v>
      </c>
      <c r="E868" s="101" t="s">
        <v>15603</v>
      </c>
      <c r="F868" s="96">
        <v>43959</v>
      </c>
      <c r="G868" s="95" t="s">
        <v>15602</v>
      </c>
      <c r="H868" s="95" t="s">
        <v>1529</v>
      </c>
      <c r="I868" s="97">
        <v>2018</v>
      </c>
      <c r="J868" s="98" t="s">
        <v>5242</v>
      </c>
      <c r="L868" s="99" t="s">
        <v>8878</v>
      </c>
      <c r="M868" s="102" t="s">
        <v>5507</v>
      </c>
      <c r="N868" s="102">
        <v>25</v>
      </c>
      <c r="O868" s="102" t="s">
        <v>15647</v>
      </c>
      <c r="P868" s="13" t="s">
        <v>8878</v>
      </c>
      <c r="Q868" s="19"/>
      <c r="R868" s="26" t="s">
        <v>7834</v>
      </c>
      <c r="S868" s="28" t="e">
        <f t="shared" si="27"/>
        <v>#VALUE!</v>
      </c>
      <c r="U868" s="26"/>
      <c r="W868" s="58"/>
      <c r="X868" s="58"/>
      <c r="Y868" s="63"/>
    </row>
    <row r="869" spans="1:27" ht="15" customHeight="1" x14ac:dyDescent="0.25">
      <c r="A869" s="94">
        <v>869</v>
      </c>
      <c r="B869" s="210"/>
      <c r="C869" s="206" t="s">
        <v>2669</v>
      </c>
      <c r="D869" s="207" t="s">
        <v>2670</v>
      </c>
      <c r="E869" s="101" t="s">
        <v>15604</v>
      </c>
      <c r="F869" s="96">
        <v>43959</v>
      </c>
      <c r="G869" s="95" t="s">
        <v>15602</v>
      </c>
      <c r="H869" s="95" t="s">
        <v>1529</v>
      </c>
      <c r="I869" s="97">
        <v>2018</v>
      </c>
      <c r="J869" s="98" t="s">
        <v>5242</v>
      </c>
      <c r="L869" s="99" t="s">
        <v>8878</v>
      </c>
      <c r="M869" s="102" t="s">
        <v>5507</v>
      </c>
      <c r="N869" s="102">
        <v>25</v>
      </c>
      <c r="O869" s="102" t="s">
        <v>15647</v>
      </c>
      <c r="P869" s="13" t="s">
        <v>8878</v>
      </c>
      <c r="Q869" s="19"/>
      <c r="R869" s="26" t="s">
        <v>7834</v>
      </c>
      <c r="S869" s="28" t="e">
        <f t="shared" si="27"/>
        <v>#VALUE!</v>
      </c>
      <c r="U869" s="26"/>
      <c r="W869" s="58"/>
      <c r="X869" s="58"/>
      <c r="Y869" s="63"/>
    </row>
    <row r="870" spans="1:27" ht="15" customHeight="1" x14ac:dyDescent="0.25">
      <c r="A870" s="94">
        <v>870</v>
      </c>
      <c r="B870" s="210"/>
      <c r="C870" s="206" t="s">
        <v>4366</v>
      </c>
      <c r="D870" s="207" t="s">
        <v>17800</v>
      </c>
      <c r="E870" s="101" t="s">
        <v>17810</v>
      </c>
      <c r="F870" s="96">
        <v>44853</v>
      </c>
      <c r="G870" s="95" t="s">
        <v>17802</v>
      </c>
      <c r="H870" s="95" t="s">
        <v>17803</v>
      </c>
      <c r="I870" s="97">
        <v>2021</v>
      </c>
      <c r="J870" s="98" t="s">
        <v>596</v>
      </c>
      <c r="L870" s="99" t="s">
        <v>4171</v>
      </c>
      <c r="M870" s="102">
        <v>370</v>
      </c>
      <c r="N870" s="102">
        <v>2</v>
      </c>
      <c r="O870" s="102" t="s">
        <v>8124</v>
      </c>
      <c r="P870" s="13" t="s">
        <v>17804</v>
      </c>
      <c r="Q870" s="19"/>
      <c r="R870" s="26" t="s">
        <v>7834</v>
      </c>
      <c r="S870" s="28" t="e">
        <f t="shared" si="27"/>
        <v>#VALUE!</v>
      </c>
      <c r="U870" s="26"/>
      <c r="W870" s="58"/>
      <c r="X870" s="58"/>
      <c r="Y870" s="63"/>
    </row>
    <row r="871" spans="1:27" ht="15" customHeight="1" x14ac:dyDescent="0.25">
      <c r="A871" s="94">
        <v>871</v>
      </c>
      <c r="B871" s="210"/>
      <c r="C871" s="206" t="s">
        <v>15605</v>
      </c>
      <c r="D871" s="207" t="s">
        <v>15606</v>
      </c>
      <c r="E871" s="101" t="s">
        <v>15607</v>
      </c>
      <c r="F871" s="96">
        <v>43959</v>
      </c>
      <c r="G871" s="95" t="s">
        <v>12342</v>
      </c>
      <c r="H871" s="95" t="s">
        <v>1529</v>
      </c>
      <c r="I871" s="97">
        <v>2014</v>
      </c>
      <c r="J871" s="98" t="s">
        <v>5242</v>
      </c>
      <c r="L871" s="99" t="s">
        <v>8878</v>
      </c>
      <c r="M871" s="102" t="s">
        <v>5507</v>
      </c>
      <c r="N871" s="102">
        <v>25</v>
      </c>
      <c r="O871" s="102" t="s">
        <v>15849</v>
      </c>
      <c r="P871" s="13" t="s">
        <v>8878</v>
      </c>
      <c r="Q871" s="19"/>
      <c r="R871" s="26" t="s">
        <v>7834</v>
      </c>
      <c r="S871" s="28" t="e">
        <f t="shared" si="27"/>
        <v>#VALUE!</v>
      </c>
      <c r="U871" s="26"/>
      <c r="W871" s="58"/>
      <c r="X871" s="58"/>
      <c r="Y871" s="63"/>
    </row>
    <row r="872" spans="1:27" ht="15" customHeight="1" x14ac:dyDescent="0.25">
      <c r="A872" s="94">
        <v>872</v>
      </c>
      <c r="B872" s="210"/>
      <c r="C872" s="206" t="s">
        <v>802</v>
      </c>
      <c r="D872" s="207" t="s">
        <v>17811</v>
      </c>
      <c r="E872" s="101" t="s">
        <v>17812</v>
      </c>
      <c r="F872" s="96">
        <v>44853</v>
      </c>
      <c r="G872" s="95" t="s">
        <v>1072</v>
      </c>
      <c r="H872" s="95" t="s">
        <v>1529</v>
      </c>
      <c r="I872" s="97">
        <v>1994</v>
      </c>
      <c r="J872" s="98" t="s">
        <v>596</v>
      </c>
      <c r="L872" s="99" t="s">
        <v>3606</v>
      </c>
      <c r="M872" s="102">
        <v>658</v>
      </c>
      <c r="N872" s="102">
        <v>4</v>
      </c>
      <c r="O872" s="102" t="s">
        <v>17813</v>
      </c>
      <c r="P872" s="13" t="s">
        <v>3606</v>
      </c>
      <c r="Q872" s="19"/>
      <c r="R872" s="26" t="s">
        <v>7834</v>
      </c>
      <c r="S872" s="28" t="e">
        <f t="shared" si="27"/>
        <v>#VALUE!</v>
      </c>
      <c r="U872" s="26"/>
      <c r="W872" s="58"/>
      <c r="X872" s="58"/>
      <c r="Y872" s="63"/>
    </row>
    <row r="873" spans="1:27" ht="15" customHeight="1" x14ac:dyDescent="0.25">
      <c r="A873" s="94">
        <v>873</v>
      </c>
      <c r="B873" s="210"/>
      <c r="C873" s="206" t="s">
        <v>17814</v>
      </c>
      <c r="D873" s="207" t="s">
        <v>17815</v>
      </c>
      <c r="E873" s="101" t="s">
        <v>17816</v>
      </c>
      <c r="F873" s="96">
        <v>44868</v>
      </c>
      <c r="G873" s="95" t="s">
        <v>5150</v>
      </c>
      <c r="H873" s="95" t="s">
        <v>1529</v>
      </c>
      <c r="I873" s="97">
        <v>2022</v>
      </c>
      <c r="J873" s="97" t="s">
        <v>596</v>
      </c>
      <c r="L873" s="99" t="s">
        <v>13970</v>
      </c>
      <c r="M873" s="102" t="s">
        <v>5499</v>
      </c>
      <c r="N873" s="102">
        <v>29</v>
      </c>
      <c r="O873" s="102" t="s">
        <v>17817</v>
      </c>
      <c r="P873" s="13" t="s">
        <v>16249</v>
      </c>
      <c r="Q873" s="19" t="s">
        <v>7488</v>
      </c>
      <c r="R873" s="27">
        <v>45070</v>
      </c>
      <c r="S873" s="28">
        <f t="shared" si="27"/>
        <v>45077</v>
      </c>
      <c r="T873" s="26" t="s">
        <v>17884</v>
      </c>
      <c r="U873" s="306" t="s">
        <v>18676</v>
      </c>
      <c r="W873" s="58"/>
      <c r="Y873" s="63" t="s">
        <v>11122</v>
      </c>
      <c r="Z873" s="73"/>
      <c r="AA873" s="63" t="s">
        <v>7836</v>
      </c>
    </row>
    <row r="874" spans="1:27" ht="15" customHeight="1" x14ac:dyDescent="0.25">
      <c r="A874" s="94">
        <v>874</v>
      </c>
      <c r="B874" s="210"/>
      <c r="C874" s="206" t="s">
        <v>17814</v>
      </c>
      <c r="D874" s="207" t="s">
        <v>17815</v>
      </c>
      <c r="E874" s="101" t="s">
        <v>17818</v>
      </c>
      <c r="F874" s="96">
        <v>44868</v>
      </c>
      <c r="G874" s="95" t="s">
        <v>5150</v>
      </c>
      <c r="H874" s="95" t="s">
        <v>1529</v>
      </c>
      <c r="I874" s="97">
        <v>2022</v>
      </c>
      <c r="J874" s="97" t="s">
        <v>596</v>
      </c>
      <c r="L874" s="99" t="s">
        <v>13970</v>
      </c>
      <c r="M874" s="102" t="s">
        <v>5499</v>
      </c>
      <c r="N874" s="102">
        <v>29</v>
      </c>
      <c r="O874" s="102" t="s">
        <v>17819</v>
      </c>
      <c r="P874" s="13" t="s">
        <v>16249</v>
      </c>
      <c r="Q874" s="19"/>
      <c r="R874" s="27"/>
      <c r="S874" s="28"/>
      <c r="U874" s="406"/>
      <c r="W874" s="406"/>
      <c r="Y874" s="63"/>
      <c r="Z874" s="73"/>
    </row>
    <row r="875" spans="1:27" ht="15" customHeight="1" x14ac:dyDescent="0.25">
      <c r="A875" s="94">
        <v>875</v>
      </c>
      <c r="B875" s="210"/>
      <c r="C875" s="206" t="s">
        <v>15605</v>
      </c>
      <c r="D875" s="207" t="s">
        <v>15606</v>
      </c>
      <c r="E875" s="101" t="s">
        <v>15608</v>
      </c>
      <c r="F875" s="96">
        <v>43959</v>
      </c>
      <c r="G875" s="95" t="s">
        <v>12342</v>
      </c>
      <c r="H875" s="95" t="s">
        <v>1529</v>
      </c>
      <c r="I875" s="97">
        <v>2014</v>
      </c>
      <c r="J875" s="98" t="s">
        <v>5242</v>
      </c>
      <c r="L875" s="99" t="s">
        <v>8878</v>
      </c>
      <c r="M875" s="102" t="s">
        <v>5507</v>
      </c>
      <c r="N875" s="102">
        <v>25</v>
      </c>
      <c r="O875" s="102" t="s">
        <v>15849</v>
      </c>
      <c r="P875" s="13" t="s">
        <v>8878</v>
      </c>
      <c r="Q875" s="19"/>
      <c r="R875" s="26" t="s">
        <v>7834</v>
      </c>
      <c r="S875" s="28" t="e">
        <f>R875+7</f>
        <v>#VALUE!</v>
      </c>
      <c r="U875" s="26"/>
      <c r="W875" s="58"/>
      <c r="X875" s="58"/>
      <c r="Y875" s="63"/>
    </row>
    <row r="876" spans="1:27" ht="15" customHeight="1" x14ac:dyDescent="0.25">
      <c r="A876" s="94">
        <v>876</v>
      </c>
      <c r="B876" s="210"/>
      <c r="C876" s="206" t="s">
        <v>15605</v>
      </c>
      <c r="D876" s="207" t="s">
        <v>15606</v>
      </c>
      <c r="E876" s="101" t="s">
        <v>15609</v>
      </c>
      <c r="F876" s="96">
        <v>43959</v>
      </c>
      <c r="G876" s="95" t="s">
        <v>12342</v>
      </c>
      <c r="H876" s="95" t="s">
        <v>1529</v>
      </c>
      <c r="I876" s="97">
        <v>2014</v>
      </c>
      <c r="J876" s="98" t="s">
        <v>5242</v>
      </c>
      <c r="L876" s="99" t="s">
        <v>8878</v>
      </c>
      <c r="M876" s="102" t="s">
        <v>5507</v>
      </c>
      <c r="N876" s="102">
        <v>25</v>
      </c>
      <c r="O876" s="102" t="s">
        <v>15849</v>
      </c>
      <c r="P876" s="13" t="s">
        <v>8878</v>
      </c>
      <c r="Q876" s="19"/>
      <c r="R876" s="26" t="s">
        <v>7834</v>
      </c>
      <c r="S876" s="28" t="e">
        <f>R876+7</f>
        <v>#VALUE!</v>
      </c>
      <c r="U876" s="26"/>
      <c r="W876" s="58"/>
      <c r="X876" s="58"/>
      <c r="Y876" s="63"/>
    </row>
    <row r="877" spans="1:27" ht="15" customHeight="1" x14ac:dyDescent="0.25">
      <c r="A877" s="94">
        <v>877</v>
      </c>
      <c r="B877" s="210"/>
      <c r="C877" s="206" t="s">
        <v>17814</v>
      </c>
      <c r="D877" s="207" t="s">
        <v>17815</v>
      </c>
      <c r="E877" s="101" t="s">
        <v>17820</v>
      </c>
      <c r="F877" s="96">
        <v>44868</v>
      </c>
      <c r="G877" s="95" t="s">
        <v>5150</v>
      </c>
      <c r="H877" s="95" t="s">
        <v>1529</v>
      </c>
      <c r="I877" s="97">
        <v>2020</v>
      </c>
      <c r="J877" s="98" t="s">
        <v>596</v>
      </c>
      <c r="L877" s="99" t="s">
        <v>13970</v>
      </c>
      <c r="M877" s="102" t="s">
        <v>5499</v>
      </c>
      <c r="N877" s="102">
        <v>26</v>
      </c>
      <c r="O877" s="102" t="s">
        <v>17821</v>
      </c>
      <c r="P877" s="13" t="s">
        <v>16249</v>
      </c>
      <c r="Q877" s="239" t="s">
        <v>7488</v>
      </c>
      <c r="R877" s="27">
        <v>45076</v>
      </c>
      <c r="S877" s="28">
        <f>R877+7</f>
        <v>45083</v>
      </c>
      <c r="T877" s="26" t="s">
        <v>18741</v>
      </c>
      <c r="U877" s="306" t="s">
        <v>18742</v>
      </c>
      <c r="W877" s="306"/>
      <c r="Y877" s="63" t="s">
        <v>17896</v>
      </c>
      <c r="AA877" s="63" t="s">
        <v>17897</v>
      </c>
    </row>
    <row r="878" spans="1:27" ht="15" customHeight="1" x14ac:dyDescent="0.25">
      <c r="A878" s="94">
        <v>878</v>
      </c>
      <c r="B878" s="210"/>
      <c r="C878" s="206" t="s">
        <v>17822</v>
      </c>
      <c r="D878" s="207" t="s">
        <v>17823</v>
      </c>
      <c r="E878" s="101" t="s">
        <v>17824</v>
      </c>
      <c r="F878" s="96">
        <v>44868</v>
      </c>
      <c r="G878" s="95" t="s">
        <v>3514</v>
      </c>
      <c r="H878" s="95" t="s">
        <v>2056</v>
      </c>
      <c r="I878" s="97">
        <v>2013</v>
      </c>
      <c r="J878" s="98" t="s">
        <v>596</v>
      </c>
      <c r="L878" s="99" t="s">
        <v>13970</v>
      </c>
      <c r="M878" s="102" t="s">
        <v>5499</v>
      </c>
      <c r="N878" s="10">
        <v>29</v>
      </c>
      <c r="O878" s="102" t="s">
        <v>17825</v>
      </c>
      <c r="P878" s="13" t="s">
        <v>16249</v>
      </c>
      <c r="Q878" s="19"/>
      <c r="R878" s="27" t="s">
        <v>7834</v>
      </c>
      <c r="S878" s="28" t="e">
        <f>R878+7</f>
        <v>#VALUE!</v>
      </c>
      <c r="U878" s="321"/>
      <c r="W878" s="58"/>
      <c r="X878" s="58"/>
      <c r="Y878" s="63"/>
    </row>
    <row r="879" spans="1:27" ht="15" customHeight="1" x14ac:dyDescent="0.25">
      <c r="A879" s="94">
        <v>879</v>
      </c>
      <c r="B879" s="210"/>
      <c r="C879" s="206" t="s">
        <v>15587</v>
      </c>
      <c r="D879" s="207" t="s">
        <v>7626</v>
      </c>
      <c r="E879" s="101" t="s">
        <v>15642</v>
      </c>
      <c r="F879" s="96">
        <v>43964</v>
      </c>
      <c r="G879" s="95" t="s">
        <v>15285</v>
      </c>
      <c r="H879" s="95" t="s">
        <v>2056</v>
      </c>
      <c r="I879" s="97">
        <v>2018</v>
      </c>
      <c r="J879" s="98" t="s">
        <v>5242</v>
      </c>
      <c r="L879" s="99" t="s">
        <v>5170</v>
      </c>
      <c r="M879" s="102" t="s">
        <v>5499</v>
      </c>
      <c r="N879" s="10">
        <v>30</v>
      </c>
      <c r="O879" s="102" t="s">
        <v>15855</v>
      </c>
      <c r="P879" s="13" t="s">
        <v>14371</v>
      </c>
      <c r="Q879" s="19"/>
      <c r="R879" s="26" t="s">
        <v>7834</v>
      </c>
      <c r="S879" s="28" t="e">
        <f>R879+7</f>
        <v>#VALUE!</v>
      </c>
      <c r="U879" s="26"/>
      <c r="W879" s="58"/>
      <c r="X879" s="58"/>
      <c r="Y879" s="63"/>
    </row>
    <row r="880" spans="1:27" ht="15" customHeight="1" x14ac:dyDescent="0.25">
      <c r="A880" s="94">
        <v>880</v>
      </c>
      <c r="B880" s="210"/>
      <c r="C880" s="206" t="s">
        <v>17826</v>
      </c>
      <c r="D880" s="207" t="s">
        <v>17827</v>
      </c>
      <c r="E880" s="101" t="s">
        <v>17828</v>
      </c>
      <c r="F880" s="96">
        <v>44868</v>
      </c>
      <c r="G880" s="95" t="s">
        <v>17829</v>
      </c>
      <c r="H880" s="95" t="s">
        <v>2056</v>
      </c>
      <c r="I880" s="97">
        <v>2019</v>
      </c>
      <c r="J880" s="98" t="s">
        <v>596</v>
      </c>
      <c r="L880" s="99" t="s">
        <v>13970</v>
      </c>
      <c r="M880" s="102" t="s">
        <v>5499</v>
      </c>
      <c r="N880" s="10">
        <v>28</v>
      </c>
      <c r="O880" s="102" t="s">
        <v>17830</v>
      </c>
      <c r="P880" s="13" t="s">
        <v>16249</v>
      </c>
      <c r="Q880" s="499"/>
      <c r="R880" s="27"/>
      <c r="S880" s="28"/>
      <c r="T880" s="500"/>
      <c r="U880" s="406"/>
      <c r="W880" s="406"/>
      <c r="Y880" s="63"/>
      <c r="Z880" s="90"/>
    </row>
    <row r="881" spans="1:27" ht="15" customHeight="1" x14ac:dyDescent="0.25">
      <c r="A881" s="94">
        <v>881</v>
      </c>
      <c r="B881" s="210">
        <v>4660</v>
      </c>
      <c r="C881" s="206" t="s">
        <v>1642</v>
      </c>
      <c r="D881" s="207" t="s">
        <v>3869</v>
      </c>
      <c r="E881" s="101" t="s">
        <v>3870</v>
      </c>
      <c r="F881" s="96">
        <v>38743</v>
      </c>
      <c r="G881" s="95" t="s">
        <v>3984</v>
      </c>
      <c r="H881" s="95" t="s">
        <v>2056</v>
      </c>
      <c r="J881" s="98" t="s">
        <v>596</v>
      </c>
      <c r="K881" s="97">
        <v>1838</v>
      </c>
      <c r="L881" s="99" t="s">
        <v>16795</v>
      </c>
      <c r="M881" s="102" t="s">
        <v>12892</v>
      </c>
      <c r="N881" s="102">
        <v>13</v>
      </c>
      <c r="O881" s="102" t="s">
        <v>12985</v>
      </c>
      <c r="P881" s="13" t="s">
        <v>12986</v>
      </c>
      <c r="Q881" s="19"/>
      <c r="R881" s="26" t="s">
        <v>7834</v>
      </c>
      <c r="S881" s="28" t="e">
        <f t="shared" ref="S881:S893" si="28">R881+7</f>
        <v>#VALUE!</v>
      </c>
      <c r="U881" s="76"/>
      <c r="W881" s="58"/>
      <c r="X881" s="58"/>
      <c r="Y881" s="63"/>
    </row>
    <row r="882" spans="1:27" ht="15" customHeight="1" x14ac:dyDescent="0.25">
      <c r="A882" s="103">
        <v>882</v>
      </c>
      <c r="B882" s="210">
        <v>4247</v>
      </c>
      <c r="C882" s="206" t="s">
        <v>1643</v>
      </c>
      <c r="D882" s="207" t="s">
        <v>3985</v>
      </c>
      <c r="E882" s="101" t="s">
        <v>3871</v>
      </c>
      <c r="F882" s="96">
        <v>37727</v>
      </c>
      <c r="G882" s="95" t="s">
        <v>373</v>
      </c>
      <c r="H882" s="95" t="s">
        <v>2056</v>
      </c>
      <c r="I882" s="97">
        <v>2003</v>
      </c>
      <c r="J882" s="97" t="s">
        <v>1322</v>
      </c>
      <c r="L882" s="99"/>
      <c r="Q882" s="203" t="s">
        <v>14300</v>
      </c>
      <c r="R882" s="26" t="s">
        <v>7834</v>
      </c>
      <c r="S882" s="28" t="e">
        <f t="shared" si="28"/>
        <v>#VALUE!</v>
      </c>
      <c r="U882" s="26"/>
      <c r="W882" s="58"/>
      <c r="X882" s="58"/>
      <c r="Y882" s="63"/>
    </row>
    <row r="883" spans="1:27" ht="15" customHeight="1" x14ac:dyDescent="0.25">
      <c r="A883" s="103">
        <v>883</v>
      </c>
      <c r="B883" s="210">
        <v>3896</v>
      </c>
      <c r="C883" s="206" t="s">
        <v>1644</v>
      </c>
      <c r="D883" s="207" t="s">
        <v>3872</v>
      </c>
      <c r="E883" s="101" t="s">
        <v>3795</v>
      </c>
      <c r="F883" s="96">
        <v>37397</v>
      </c>
      <c r="G883" s="95" t="s">
        <v>132</v>
      </c>
      <c r="H883" s="95" t="s">
        <v>2056</v>
      </c>
      <c r="I883" s="97">
        <v>1998</v>
      </c>
      <c r="J883" s="97" t="s">
        <v>1322</v>
      </c>
      <c r="L883" s="99"/>
      <c r="Q883" s="203" t="s">
        <v>14300</v>
      </c>
      <c r="R883" s="26" t="s">
        <v>7834</v>
      </c>
      <c r="S883" s="28" t="e">
        <f t="shared" si="28"/>
        <v>#VALUE!</v>
      </c>
      <c r="U883" s="26"/>
      <c r="W883" s="58"/>
      <c r="X883" s="58"/>
      <c r="Y883" s="63"/>
    </row>
    <row r="884" spans="1:27" ht="15" customHeight="1" x14ac:dyDescent="0.25">
      <c r="A884" s="94">
        <v>884</v>
      </c>
      <c r="B884" s="210">
        <v>3897</v>
      </c>
      <c r="C884" s="206" t="s">
        <v>1644</v>
      </c>
      <c r="D884" s="207" t="s">
        <v>1522</v>
      </c>
      <c r="E884" s="101" t="s">
        <v>13891</v>
      </c>
      <c r="F884" s="96">
        <v>37397</v>
      </c>
      <c r="G884" s="95" t="s">
        <v>132</v>
      </c>
      <c r="H884" s="95" t="s">
        <v>2056</v>
      </c>
      <c r="I884" s="97">
        <v>1998</v>
      </c>
      <c r="J884" s="97" t="s">
        <v>1322</v>
      </c>
      <c r="K884" s="97">
        <v>1823</v>
      </c>
      <c r="L884" s="99" t="s">
        <v>16795</v>
      </c>
      <c r="M884" s="102" t="s">
        <v>12892</v>
      </c>
      <c r="N884" s="102">
        <v>13</v>
      </c>
      <c r="O884" s="102" t="s">
        <v>18724</v>
      </c>
      <c r="P884" s="13" t="s">
        <v>12983</v>
      </c>
      <c r="Q884" s="19"/>
      <c r="R884" s="26" t="s">
        <v>7834</v>
      </c>
      <c r="S884" s="28" t="e">
        <f t="shared" si="28"/>
        <v>#VALUE!</v>
      </c>
      <c r="U884" s="141"/>
      <c r="W884" s="58"/>
      <c r="X884" s="58"/>
      <c r="Y884" s="63"/>
      <c r="Z884" s="73"/>
    </row>
    <row r="885" spans="1:27" ht="15" customHeight="1" x14ac:dyDescent="0.25">
      <c r="A885" s="94">
        <v>885</v>
      </c>
      <c r="B885" s="210">
        <v>4664</v>
      </c>
      <c r="C885" s="206" t="s">
        <v>2932</v>
      </c>
      <c r="D885" s="207" t="s">
        <v>10410</v>
      </c>
      <c r="E885" s="101" t="s">
        <v>12982</v>
      </c>
      <c r="F885" s="96">
        <v>37397</v>
      </c>
      <c r="G885" s="95" t="s">
        <v>3989</v>
      </c>
      <c r="H885" s="95" t="s">
        <v>2056</v>
      </c>
      <c r="I885" s="97">
        <v>1988</v>
      </c>
      <c r="J885" s="97" t="s">
        <v>1322</v>
      </c>
      <c r="K885" s="97">
        <v>1835</v>
      </c>
      <c r="L885" s="99" t="s">
        <v>16795</v>
      </c>
      <c r="M885" s="102" t="s">
        <v>12892</v>
      </c>
      <c r="N885" s="102">
        <v>13</v>
      </c>
      <c r="O885" s="102" t="s">
        <v>18729</v>
      </c>
      <c r="P885" s="13" t="s">
        <v>12995</v>
      </c>
      <c r="Q885" s="19"/>
      <c r="R885" s="26" t="s">
        <v>7834</v>
      </c>
      <c r="S885" s="28" t="e">
        <f t="shared" si="28"/>
        <v>#VALUE!</v>
      </c>
      <c r="U885" s="41"/>
      <c r="W885" s="58"/>
      <c r="X885" s="58"/>
      <c r="Y885" s="63"/>
      <c r="Z885" s="73"/>
    </row>
    <row r="886" spans="1:27" ht="15" customHeight="1" x14ac:dyDescent="0.25">
      <c r="A886" s="103">
        <v>886</v>
      </c>
      <c r="B886" s="210">
        <v>4386</v>
      </c>
      <c r="C886" s="206" t="s">
        <v>2936</v>
      </c>
      <c r="D886" s="207" t="s">
        <v>720</v>
      </c>
      <c r="E886" s="101" t="s">
        <v>721</v>
      </c>
      <c r="F886" s="96">
        <v>38142</v>
      </c>
      <c r="G886" s="95" t="s">
        <v>132</v>
      </c>
      <c r="H886" s="95" t="s">
        <v>2056</v>
      </c>
      <c r="I886" s="97">
        <v>1997</v>
      </c>
      <c r="J886" s="98" t="s">
        <v>596</v>
      </c>
      <c r="K886" s="97">
        <v>1829</v>
      </c>
      <c r="L886" s="99"/>
      <c r="Q886" s="203" t="s">
        <v>14300</v>
      </c>
      <c r="R886" s="26" t="s">
        <v>7834</v>
      </c>
      <c r="S886" s="28" t="e">
        <f t="shared" si="28"/>
        <v>#VALUE!</v>
      </c>
      <c r="U886" s="26"/>
      <c r="W886" s="58"/>
      <c r="X886" s="58"/>
      <c r="Y886" s="63"/>
    </row>
    <row r="887" spans="1:27" ht="15" customHeight="1" x14ac:dyDescent="0.25">
      <c r="A887" s="94">
        <v>887</v>
      </c>
      <c r="B887" s="210">
        <v>3849</v>
      </c>
      <c r="C887" s="206" t="s">
        <v>2933</v>
      </c>
      <c r="D887" s="207" t="s">
        <v>3796</v>
      </c>
      <c r="E887" s="101" t="s">
        <v>10381</v>
      </c>
      <c r="F887" s="96">
        <v>37356</v>
      </c>
      <c r="G887" s="95" t="s">
        <v>1072</v>
      </c>
      <c r="H887" s="95" t="s">
        <v>1529</v>
      </c>
      <c r="I887" s="97">
        <v>2001</v>
      </c>
      <c r="J887" s="98" t="s">
        <v>596</v>
      </c>
      <c r="K887" s="97">
        <v>1824</v>
      </c>
      <c r="L887" s="99" t="s">
        <v>16795</v>
      </c>
      <c r="M887" s="102" t="s">
        <v>10956</v>
      </c>
      <c r="N887" s="102">
        <v>13</v>
      </c>
      <c r="O887" s="102" t="s">
        <v>10382</v>
      </c>
      <c r="P887" s="13" t="s">
        <v>12788</v>
      </c>
      <c r="Q887" s="19"/>
      <c r="R887" s="26" t="s">
        <v>7834</v>
      </c>
      <c r="S887" s="28" t="e">
        <f t="shared" si="28"/>
        <v>#VALUE!</v>
      </c>
      <c r="U887" s="11"/>
      <c r="W887" s="58"/>
      <c r="X887" s="58"/>
      <c r="Y887" s="63"/>
      <c r="Z887" s="73"/>
    </row>
    <row r="888" spans="1:27" ht="15" customHeight="1" x14ac:dyDescent="0.25">
      <c r="A888" s="94">
        <v>888</v>
      </c>
      <c r="B888" s="210">
        <v>2299</v>
      </c>
      <c r="C888" s="206" t="s">
        <v>2934</v>
      </c>
      <c r="D888" s="207" t="s">
        <v>3019</v>
      </c>
      <c r="E888" s="101" t="s">
        <v>10389</v>
      </c>
      <c r="F888" s="96">
        <v>36026</v>
      </c>
      <c r="G888" s="95" t="s">
        <v>3133</v>
      </c>
      <c r="H888" s="95" t="s">
        <v>2056</v>
      </c>
      <c r="I888" s="97">
        <v>1969</v>
      </c>
      <c r="K888" s="97">
        <v>1834</v>
      </c>
      <c r="L888" s="99" t="s">
        <v>16795</v>
      </c>
      <c r="M888" s="102" t="s">
        <v>12892</v>
      </c>
      <c r="N888" s="102">
        <v>13</v>
      </c>
      <c r="O888" s="102" t="s">
        <v>18730</v>
      </c>
      <c r="P888" s="13" t="s">
        <v>12979</v>
      </c>
      <c r="Q888" s="186"/>
      <c r="R888" s="26" t="s">
        <v>7834</v>
      </c>
      <c r="S888" s="28" t="e">
        <f t="shared" si="28"/>
        <v>#VALUE!</v>
      </c>
      <c r="T888" s="75"/>
      <c r="U888" s="181"/>
      <c r="W888" s="58"/>
      <c r="X888" s="58"/>
      <c r="Y888" s="164"/>
      <c r="Z888" s="90"/>
      <c r="AA888" s="164"/>
    </row>
    <row r="889" spans="1:27" ht="15" customHeight="1" x14ac:dyDescent="0.25">
      <c r="A889" s="94">
        <v>889</v>
      </c>
      <c r="B889" s="210">
        <v>4771</v>
      </c>
      <c r="C889" s="206" t="s">
        <v>2935</v>
      </c>
      <c r="D889" s="207" t="s">
        <v>1127</v>
      </c>
      <c r="E889" s="101" t="s">
        <v>18733</v>
      </c>
      <c r="F889" s="96">
        <v>39045</v>
      </c>
      <c r="G889" s="95" t="s">
        <v>519</v>
      </c>
      <c r="H889" s="95" t="s">
        <v>2056</v>
      </c>
      <c r="I889" s="97">
        <v>2005</v>
      </c>
      <c r="J889" s="97" t="s">
        <v>1322</v>
      </c>
      <c r="K889" s="97">
        <v>6206</v>
      </c>
      <c r="L889" s="99" t="s">
        <v>16795</v>
      </c>
      <c r="M889" s="102" t="s">
        <v>10956</v>
      </c>
      <c r="N889" s="102">
        <v>13</v>
      </c>
      <c r="O889" s="102" t="s">
        <v>10378</v>
      </c>
      <c r="P889" s="13" t="s">
        <v>12987</v>
      </c>
      <c r="Q889" s="19"/>
      <c r="R889" s="26" t="s">
        <v>7834</v>
      </c>
      <c r="S889" s="28" t="e">
        <f t="shared" si="28"/>
        <v>#VALUE!</v>
      </c>
      <c r="U889" s="26"/>
      <c r="W889" s="58"/>
      <c r="X889" s="58"/>
      <c r="Y889" s="63"/>
    </row>
    <row r="890" spans="1:27" ht="15" customHeight="1" x14ac:dyDescent="0.25">
      <c r="A890" s="103">
        <v>890</v>
      </c>
      <c r="B890" s="210">
        <v>3490</v>
      </c>
      <c r="C890" s="206" t="s">
        <v>1846</v>
      </c>
      <c r="D890" s="207" t="s">
        <v>1846</v>
      </c>
      <c r="E890" s="101" t="s">
        <v>3176</v>
      </c>
      <c r="F890" s="96">
        <v>36928</v>
      </c>
      <c r="G890" s="95"/>
      <c r="H890" s="95" t="s">
        <v>2056</v>
      </c>
      <c r="I890" s="97">
        <v>1995</v>
      </c>
      <c r="J890" s="98" t="s">
        <v>596</v>
      </c>
      <c r="L890" s="99"/>
      <c r="M890" s="10"/>
      <c r="N890" s="10"/>
      <c r="O890" s="10"/>
      <c r="Q890" s="203" t="s">
        <v>14300</v>
      </c>
      <c r="R890" s="26" t="s">
        <v>7834</v>
      </c>
      <c r="S890" s="28" t="e">
        <f t="shared" si="28"/>
        <v>#VALUE!</v>
      </c>
      <c r="U890" s="26"/>
      <c r="W890" s="58"/>
      <c r="X890" s="58"/>
      <c r="Y890" s="63"/>
    </row>
    <row r="891" spans="1:27" ht="15" customHeight="1" x14ac:dyDescent="0.25">
      <c r="A891" s="94">
        <v>891</v>
      </c>
      <c r="B891" s="210">
        <v>2448</v>
      </c>
      <c r="C891" s="206" t="s">
        <v>3147</v>
      </c>
      <c r="D891" s="207" t="s">
        <v>1205</v>
      </c>
      <c r="E891" s="101" t="s">
        <v>1206</v>
      </c>
      <c r="F891" s="96">
        <v>36108</v>
      </c>
      <c r="G891" s="95" t="s">
        <v>3410</v>
      </c>
      <c r="H891" s="95" t="s">
        <v>1529</v>
      </c>
      <c r="I891" s="97">
        <v>1979</v>
      </c>
      <c r="J891" s="98" t="s">
        <v>596</v>
      </c>
      <c r="K891" s="97">
        <v>1833</v>
      </c>
      <c r="L891" s="99" t="s">
        <v>16795</v>
      </c>
      <c r="M891" s="10" t="s">
        <v>12892</v>
      </c>
      <c r="N891" s="102">
        <v>13</v>
      </c>
      <c r="O891" s="10" t="s">
        <v>6729</v>
      </c>
      <c r="P891" s="13" t="s">
        <v>4343</v>
      </c>
      <c r="Q891" s="19"/>
      <c r="R891" s="26" t="s">
        <v>7834</v>
      </c>
      <c r="S891" s="28" t="e">
        <f t="shared" si="28"/>
        <v>#VALUE!</v>
      </c>
      <c r="U891" s="26"/>
      <c r="W891" s="58"/>
      <c r="X891" s="58"/>
      <c r="Y891" s="63"/>
    </row>
    <row r="892" spans="1:27" ht="15" customHeight="1" x14ac:dyDescent="0.25">
      <c r="A892" s="94">
        <v>892</v>
      </c>
      <c r="B892" s="210">
        <v>4246</v>
      </c>
      <c r="C892" s="206" t="s">
        <v>2936</v>
      </c>
      <c r="D892" s="207" t="s">
        <v>1370</v>
      </c>
      <c r="E892" s="101" t="s">
        <v>719</v>
      </c>
      <c r="F892" s="96">
        <v>38093</v>
      </c>
      <c r="G892" s="95" t="s">
        <v>132</v>
      </c>
      <c r="H892" s="95" t="s">
        <v>2056</v>
      </c>
      <c r="I892" s="97">
        <v>2002</v>
      </c>
      <c r="J892" s="97" t="s">
        <v>1322</v>
      </c>
      <c r="K892" s="97">
        <v>1830</v>
      </c>
      <c r="L892" s="99" t="s">
        <v>16795</v>
      </c>
      <c r="M892" s="102" t="s">
        <v>12892</v>
      </c>
      <c r="N892" s="102">
        <v>13</v>
      </c>
      <c r="O892" s="102" t="s">
        <v>18728</v>
      </c>
      <c r="P892" s="13" t="s">
        <v>12915</v>
      </c>
      <c r="Q892" s="19"/>
      <c r="R892" s="26" t="s">
        <v>7834</v>
      </c>
      <c r="S892" s="28" t="e">
        <f t="shared" si="28"/>
        <v>#VALUE!</v>
      </c>
      <c r="U892" s="26"/>
      <c r="W892" s="58"/>
      <c r="X892" s="58"/>
      <c r="Y892" s="63"/>
    </row>
    <row r="893" spans="1:27" ht="15" customHeight="1" x14ac:dyDescent="0.25">
      <c r="A893" s="94">
        <v>893</v>
      </c>
      <c r="B893" s="210">
        <v>4248</v>
      </c>
      <c r="C893" s="206" t="s">
        <v>1643</v>
      </c>
      <c r="D893" s="207" t="s">
        <v>3985</v>
      </c>
      <c r="E893" s="101" t="s">
        <v>16994</v>
      </c>
      <c r="F893" s="96">
        <v>37727</v>
      </c>
      <c r="G893" s="95" t="s">
        <v>132</v>
      </c>
      <c r="H893" s="95" t="s">
        <v>2056</v>
      </c>
      <c r="I893" s="97">
        <v>2003</v>
      </c>
      <c r="J893" s="97" t="s">
        <v>1322</v>
      </c>
      <c r="K893" s="97">
        <v>1832</v>
      </c>
      <c r="L893" s="99" t="s">
        <v>15201</v>
      </c>
      <c r="M893" s="102" t="s">
        <v>12821</v>
      </c>
      <c r="N893" s="102">
        <v>11</v>
      </c>
      <c r="O893" s="102" t="s">
        <v>16999</v>
      </c>
      <c r="P893" s="13" t="s">
        <v>16993</v>
      </c>
      <c r="Q893" s="19"/>
      <c r="R893" s="26" t="s">
        <v>7834</v>
      </c>
      <c r="S893" s="28" t="e">
        <f t="shared" si="28"/>
        <v>#VALUE!</v>
      </c>
      <c r="U893" s="26"/>
      <c r="W893" s="58"/>
      <c r="X893" s="58"/>
      <c r="Y893" s="63"/>
    </row>
    <row r="894" spans="1:27" ht="15" customHeight="1" x14ac:dyDescent="0.25">
      <c r="A894" s="103">
        <v>894</v>
      </c>
      <c r="B894" s="210"/>
      <c r="C894" s="206"/>
      <c r="D894" s="207"/>
      <c r="E894" s="101"/>
      <c r="F894" s="96"/>
      <c r="G894" s="95"/>
      <c r="H894" s="95"/>
      <c r="L894" s="99"/>
      <c r="Q894" s="203"/>
      <c r="R894" s="26"/>
      <c r="S894" s="28"/>
      <c r="U894" s="26"/>
      <c r="W894" s="58"/>
      <c r="X894" s="58"/>
      <c r="Y894" s="63"/>
    </row>
    <row r="895" spans="1:27" ht="15" customHeight="1" x14ac:dyDescent="0.25">
      <c r="A895" s="94">
        <v>895</v>
      </c>
      <c r="B895" s="210"/>
      <c r="C895" s="206" t="s">
        <v>3736</v>
      </c>
      <c r="D895" s="207" t="s">
        <v>8</v>
      </c>
      <c r="E895" s="101" t="s">
        <v>15545</v>
      </c>
      <c r="F895" s="96">
        <v>43935</v>
      </c>
      <c r="G895" s="95" t="s">
        <v>1323</v>
      </c>
      <c r="H895" s="95" t="s">
        <v>2056</v>
      </c>
      <c r="I895" s="97">
        <v>2008</v>
      </c>
      <c r="J895" s="98" t="s">
        <v>5242</v>
      </c>
      <c r="L895" s="106" t="s">
        <v>5170</v>
      </c>
      <c r="M895" s="102" t="s">
        <v>5494</v>
      </c>
      <c r="N895" s="102">
        <v>26</v>
      </c>
      <c r="O895" s="102" t="s">
        <v>15546</v>
      </c>
      <c r="P895" s="13" t="s">
        <v>3390</v>
      </c>
      <c r="Q895" s="19"/>
      <c r="R895" s="27" t="s">
        <v>7834</v>
      </c>
      <c r="S895" s="28" t="e">
        <f t="shared" ref="S895:S926" si="29">R895+7</f>
        <v>#VALUE!</v>
      </c>
      <c r="U895" s="306"/>
      <c r="W895" s="58"/>
      <c r="X895" s="58"/>
      <c r="Y895" s="63"/>
    </row>
    <row r="896" spans="1:27" ht="15" customHeight="1" x14ac:dyDescent="0.25">
      <c r="A896" s="94">
        <v>896</v>
      </c>
      <c r="B896" s="210">
        <v>2098</v>
      </c>
      <c r="C896" s="206" t="s">
        <v>2938</v>
      </c>
      <c r="D896" s="207" t="s">
        <v>2724</v>
      </c>
      <c r="E896" s="101" t="s">
        <v>10374</v>
      </c>
      <c r="F896" s="96">
        <v>35991</v>
      </c>
      <c r="G896" s="95" t="s">
        <v>3589</v>
      </c>
      <c r="H896" s="95" t="s">
        <v>1521</v>
      </c>
      <c r="I896" s="97">
        <v>1972</v>
      </c>
      <c r="J896" s="97" t="s">
        <v>1322</v>
      </c>
      <c r="K896" s="97">
        <v>4285</v>
      </c>
      <c r="L896" s="99" t="s">
        <v>16795</v>
      </c>
      <c r="M896" s="102" t="s">
        <v>12892</v>
      </c>
      <c r="N896" s="102">
        <v>13</v>
      </c>
      <c r="O896" s="102" t="s">
        <v>18726</v>
      </c>
      <c r="P896" s="13" t="s">
        <v>12981</v>
      </c>
      <c r="Q896" s="19"/>
      <c r="R896" s="26" t="s">
        <v>7834</v>
      </c>
      <c r="S896" s="28" t="e">
        <f t="shared" si="29"/>
        <v>#VALUE!</v>
      </c>
      <c r="U896" s="26"/>
      <c r="W896" s="58"/>
      <c r="X896" s="58"/>
      <c r="Y896" s="63"/>
    </row>
    <row r="897" spans="1:27" ht="15" customHeight="1" x14ac:dyDescent="0.25">
      <c r="A897" s="94">
        <v>897</v>
      </c>
      <c r="B897" s="210">
        <v>4671</v>
      </c>
      <c r="C897" s="206" t="s">
        <v>2939</v>
      </c>
      <c r="D897" s="207" t="s">
        <v>1171</v>
      </c>
      <c r="E897" s="101" t="s">
        <v>1825</v>
      </c>
      <c r="F897" s="96">
        <v>38743</v>
      </c>
      <c r="G897" s="95" t="s">
        <v>3133</v>
      </c>
      <c r="H897" s="95" t="s">
        <v>2056</v>
      </c>
      <c r="I897" s="97">
        <v>1977</v>
      </c>
      <c r="J897" s="98" t="s">
        <v>596</v>
      </c>
      <c r="K897" s="97">
        <v>4158</v>
      </c>
      <c r="L897" s="99" t="s">
        <v>15201</v>
      </c>
      <c r="M897" s="102" t="s">
        <v>12821</v>
      </c>
      <c r="N897" s="102">
        <v>11</v>
      </c>
      <c r="O897" s="102" t="s">
        <v>16991</v>
      </c>
      <c r="P897" s="13" t="s">
        <v>12862</v>
      </c>
      <c r="Q897" s="19"/>
      <c r="R897" s="26" t="s">
        <v>7834</v>
      </c>
      <c r="S897" s="28" t="e">
        <f t="shared" si="29"/>
        <v>#VALUE!</v>
      </c>
      <c r="U897" s="26"/>
      <c r="W897" s="58"/>
      <c r="X897" s="58"/>
      <c r="Y897" s="63"/>
    </row>
    <row r="898" spans="1:27" ht="15" customHeight="1" x14ac:dyDescent="0.25">
      <c r="A898" s="94">
        <v>898</v>
      </c>
      <c r="B898" s="210">
        <v>4625</v>
      </c>
      <c r="C898" s="206" t="s">
        <v>3268</v>
      </c>
      <c r="D898" s="207" t="s">
        <v>2313</v>
      </c>
      <c r="E898" s="101" t="s">
        <v>10388</v>
      </c>
      <c r="F898" s="96">
        <v>38555</v>
      </c>
      <c r="G898" s="95" t="s">
        <v>2084</v>
      </c>
      <c r="H898" s="95" t="s">
        <v>2056</v>
      </c>
      <c r="I898" s="97">
        <v>2005</v>
      </c>
      <c r="J898" s="97" t="s">
        <v>1322</v>
      </c>
      <c r="K898" s="97">
        <v>1836</v>
      </c>
      <c r="L898" s="99" t="s">
        <v>15201</v>
      </c>
      <c r="M898" s="109">
        <v>621381</v>
      </c>
      <c r="N898" s="10">
        <v>12</v>
      </c>
      <c r="O898" s="102" t="s">
        <v>15155</v>
      </c>
      <c r="P898" s="13" t="s">
        <v>12910</v>
      </c>
      <c r="Q898" s="19"/>
      <c r="R898" s="26" t="s">
        <v>7834</v>
      </c>
      <c r="S898" s="28" t="e">
        <f t="shared" si="29"/>
        <v>#VALUE!</v>
      </c>
      <c r="U898" s="26"/>
      <c r="W898" s="58"/>
      <c r="X898" s="58"/>
      <c r="Y898" s="63"/>
    </row>
    <row r="899" spans="1:27" ht="15" customHeight="1" x14ac:dyDescent="0.25">
      <c r="A899" s="94">
        <v>899</v>
      </c>
      <c r="B899" s="210">
        <v>4659</v>
      </c>
      <c r="C899" s="206" t="s">
        <v>2940</v>
      </c>
      <c r="D899" s="207" t="s">
        <v>961</v>
      </c>
      <c r="E899" s="101" t="s">
        <v>1387</v>
      </c>
      <c r="F899" s="96">
        <v>38743</v>
      </c>
      <c r="G899" s="95" t="s">
        <v>1356</v>
      </c>
      <c r="H899" s="95" t="s">
        <v>2056</v>
      </c>
      <c r="I899" s="97">
        <v>1978</v>
      </c>
      <c r="J899" s="98" t="s">
        <v>596</v>
      </c>
      <c r="K899" s="97">
        <v>1850</v>
      </c>
      <c r="L899" s="99" t="s">
        <v>15201</v>
      </c>
      <c r="M899" s="104">
        <v>621317</v>
      </c>
      <c r="N899" s="102">
        <v>11</v>
      </c>
      <c r="O899" s="102" t="s">
        <v>17076</v>
      </c>
      <c r="P899" s="13" t="s">
        <v>12853</v>
      </c>
      <c r="Q899" s="19"/>
      <c r="R899" s="26" t="s">
        <v>7834</v>
      </c>
      <c r="S899" s="28" t="e">
        <f t="shared" si="29"/>
        <v>#VALUE!</v>
      </c>
      <c r="U899" s="26"/>
      <c r="W899" s="58"/>
      <c r="X899" s="58"/>
      <c r="Y899" s="63"/>
    </row>
    <row r="900" spans="1:27" ht="15" customHeight="1" x14ac:dyDescent="0.3">
      <c r="A900" s="94">
        <v>900</v>
      </c>
      <c r="B900" s="210">
        <v>4661</v>
      </c>
      <c r="C900" s="206" t="s">
        <v>1610</v>
      </c>
      <c r="D900" s="207" t="s">
        <v>2833</v>
      </c>
      <c r="E900" s="101" t="s">
        <v>6500</v>
      </c>
      <c r="F900" s="96">
        <v>38743</v>
      </c>
      <c r="G900" s="95" t="s">
        <v>3229</v>
      </c>
      <c r="H900" s="95" t="s">
        <v>2056</v>
      </c>
      <c r="I900" s="97">
        <v>1984</v>
      </c>
      <c r="J900" s="98" t="s">
        <v>596</v>
      </c>
      <c r="K900" s="97">
        <v>1672</v>
      </c>
      <c r="L900" s="107" t="s">
        <v>16947</v>
      </c>
      <c r="M900" s="102" t="s">
        <v>11157</v>
      </c>
      <c r="N900" s="102">
        <v>11</v>
      </c>
      <c r="O900" s="102" t="s">
        <v>13856</v>
      </c>
      <c r="P900" s="13" t="s">
        <v>12503</v>
      </c>
      <c r="Q900" s="186"/>
      <c r="R900" s="27" t="s">
        <v>7834</v>
      </c>
      <c r="S900" s="28" t="e">
        <f t="shared" si="29"/>
        <v>#VALUE!</v>
      </c>
      <c r="T900" s="75"/>
      <c r="U900" s="227"/>
      <c r="V900" s="75"/>
      <c r="W900" s="68"/>
      <c r="X900" s="68"/>
      <c r="Y900" s="164"/>
      <c r="Z900" s="90"/>
      <c r="AA900" s="164"/>
    </row>
    <row r="901" spans="1:27" ht="15" customHeight="1" x14ac:dyDescent="0.25">
      <c r="A901" s="94">
        <v>901</v>
      </c>
      <c r="B901" s="205"/>
      <c r="C901" s="206" t="s">
        <v>15541</v>
      </c>
      <c r="D901" s="208" t="s">
        <v>15542</v>
      </c>
      <c r="E901" s="113" t="s">
        <v>15543</v>
      </c>
      <c r="F901" s="96">
        <v>43935</v>
      </c>
      <c r="G901" s="95" t="s">
        <v>15544</v>
      </c>
      <c r="H901" s="95" t="s">
        <v>2056</v>
      </c>
      <c r="I901" s="97">
        <v>2016</v>
      </c>
      <c r="J901" s="98" t="s">
        <v>5242</v>
      </c>
      <c r="L901" s="11" t="s">
        <v>15547</v>
      </c>
      <c r="M901" s="102" t="s">
        <v>5499</v>
      </c>
      <c r="N901" s="10">
        <v>29</v>
      </c>
      <c r="O901" s="102" t="s">
        <v>15548</v>
      </c>
      <c r="P901" s="13" t="s">
        <v>16821</v>
      </c>
      <c r="Q901" s="19"/>
      <c r="R901" s="26" t="s">
        <v>7834</v>
      </c>
      <c r="S901" s="28" t="e">
        <f t="shared" si="29"/>
        <v>#VALUE!</v>
      </c>
      <c r="U901" s="26"/>
      <c r="W901" s="58"/>
      <c r="X901" s="58"/>
      <c r="Y901" s="63"/>
    </row>
    <row r="902" spans="1:27" ht="15" customHeight="1" x14ac:dyDescent="0.25">
      <c r="A902" s="94">
        <v>902</v>
      </c>
      <c r="B902" s="205">
        <v>3423</v>
      </c>
      <c r="C902" s="206" t="s">
        <v>773</v>
      </c>
      <c r="D902" s="208" t="s">
        <v>2987</v>
      </c>
      <c r="E902" s="113" t="s">
        <v>2988</v>
      </c>
      <c r="F902" s="96">
        <v>36732</v>
      </c>
      <c r="G902" s="95" t="s">
        <v>774</v>
      </c>
      <c r="H902" s="95" t="s">
        <v>2056</v>
      </c>
      <c r="I902" s="97">
        <v>1988</v>
      </c>
      <c r="J902" s="98" t="s">
        <v>596</v>
      </c>
      <c r="K902" s="97">
        <v>1679</v>
      </c>
      <c r="L902" s="99" t="s">
        <v>16793</v>
      </c>
      <c r="M902" s="102" t="s">
        <v>12976</v>
      </c>
      <c r="N902" s="102">
        <v>13</v>
      </c>
      <c r="O902" s="102" t="s">
        <v>18714</v>
      </c>
      <c r="P902" s="13" t="s">
        <v>12977</v>
      </c>
      <c r="Q902" s="19"/>
      <c r="R902" s="26" t="s">
        <v>7834</v>
      </c>
      <c r="S902" s="28" t="e">
        <f t="shared" si="29"/>
        <v>#VALUE!</v>
      </c>
      <c r="U902" s="26"/>
      <c r="W902" s="58"/>
      <c r="X902" s="58"/>
      <c r="Y902" s="63"/>
    </row>
    <row r="903" spans="1:27" ht="15" customHeight="1" x14ac:dyDescent="0.25">
      <c r="A903" s="94">
        <v>903</v>
      </c>
      <c r="B903" s="210">
        <v>3422</v>
      </c>
      <c r="C903" s="206" t="s">
        <v>773</v>
      </c>
      <c r="D903" s="208" t="s">
        <v>2987</v>
      </c>
      <c r="E903" s="101" t="s">
        <v>9729</v>
      </c>
      <c r="F903" s="96">
        <v>36732</v>
      </c>
      <c r="G903" s="95" t="s">
        <v>774</v>
      </c>
      <c r="H903" s="95" t="s">
        <v>2056</v>
      </c>
      <c r="I903" s="97">
        <v>1988</v>
      </c>
      <c r="J903" s="98" t="s">
        <v>596</v>
      </c>
      <c r="K903" s="97">
        <v>1678</v>
      </c>
      <c r="L903" s="99" t="s">
        <v>16793</v>
      </c>
      <c r="M903" s="102" t="s">
        <v>12976</v>
      </c>
      <c r="N903" s="102">
        <v>13</v>
      </c>
      <c r="O903" s="102" t="s">
        <v>18714</v>
      </c>
      <c r="P903" s="13" t="s">
        <v>12977</v>
      </c>
      <c r="Q903" s="19"/>
      <c r="R903" s="26" t="s">
        <v>7834</v>
      </c>
      <c r="S903" s="28" t="e">
        <f t="shared" si="29"/>
        <v>#VALUE!</v>
      </c>
      <c r="U903" s="26"/>
      <c r="W903" s="58"/>
      <c r="X903" s="58"/>
      <c r="Y903" s="63"/>
    </row>
    <row r="904" spans="1:27" ht="15" customHeight="1" x14ac:dyDescent="0.25">
      <c r="A904" s="94">
        <v>904</v>
      </c>
      <c r="B904" s="210">
        <v>4315</v>
      </c>
      <c r="C904" s="206" t="s">
        <v>2264</v>
      </c>
      <c r="D904" s="207" t="s">
        <v>2265</v>
      </c>
      <c r="E904" s="101" t="s">
        <v>2266</v>
      </c>
      <c r="F904" s="96">
        <v>38103</v>
      </c>
      <c r="G904" s="95" t="s">
        <v>1528</v>
      </c>
      <c r="H904" s="95" t="s">
        <v>1529</v>
      </c>
      <c r="I904" s="97">
        <v>2002</v>
      </c>
      <c r="J904" s="97" t="s">
        <v>1322</v>
      </c>
      <c r="K904" s="97">
        <v>648</v>
      </c>
      <c r="L904" s="99" t="s">
        <v>2863</v>
      </c>
      <c r="M904" s="102" t="s">
        <v>2863</v>
      </c>
      <c r="N904" s="102">
        <v>6</v>
      </c>
      <c r="O904" s="102" t="s">
        <v>8374</v>
      </c>
      <c r="P904" s="13" t="s">
        <v>2863</v>
      </c>
      <c r="Q904" s="19"/>
      <c r="R904" s="26" t="s">
        <v>7834</v>
      </c>
      <c r="S904" s="28" t="e">
        <f t="shared" si="29"/>
        <v>#VALUE!</v>
      </c>
      <c r="U904" s="26"/>
      <c r="W904" s="58"/>
      <c r="X904" s="58"/>
      <c r="Y904" s="63"/>
    </row>
    <row r="905" spans="1:27" ht="15" customHeight="1" x14ac:dyDescent="0.25">
      <c r="A905" s="94">
        <v>905</v>
      </c>
      <c r="B905" s="210">
        <v>4314</v>
      </c>
      <c r="C905" s="206" t="s">
        <v>219</v>
      </c>
      <c r="D905" s="207" t="s">
        <v>8128</v>
      </c>
      <c r="E905" s="101" t="s">
        <v>2601</v>
      </c>
      <c r="F905" s="96">
        <v>38103</v>
      </c>
      <c r="G905" s="95" t="s">
        <v>132</v>
      </c>
      <c r="H905" s="95" t="s">
        <v>2056</v>
      </c>
      <c r="I905" s="97">
        <v>2003</v>
      </c>
      <c r="J905" s="97" t="s">
        <v>1322</v>
      </c>
      <c r="K905" s="97">
        <v>1430</v>
      </c>
      <c r="L905" s="99" t="s">
        <v>2863</v>
      </c>
      <c r="M905" s="102" t="s">
        <v>2863</v>
      </c>
      <c r="N905" s="102">
        <v>6</v>
      </c>
      <c r="O905" s="102" t="s">
        <v>8129</v>
      </c>
      <c r="P905" s="13" t="s">
        <v>2863</v>
      </c>
      <c r="Q905" s="19"/>
      <c r="R905" s="26" t="s">
        <v>7834</v>
      </c>
      <c r="S905" s="28" t="e">
        <f t="shared" si="29"/>
        <v>#VALUE!</v>
      </c>
      <c r="U905" s="26"/>
      <c r="W905" s="58"/>
      <c r="X905" s="58"/>
      <c r="Y905" s="63"/>
    </row>
    <row r="906" spans="1:27" ht="15" customHeight="1" x14ac:dyDescent="0.25">
      <c r="A906" s="94">
        <v>906</v>
      </c>
      <c r="B906" s="210">
        <v>5361</v>
      </c>
      <c r="C906" s="206" t="s">
        <v>1309</v>
      </c>
      <c r="D906" s="207" t="s">
        <v>1310</v>
      </c>
      <c r="E906" s="101" t="s">
        <v>1311</v>
      </c>
      <c r="F906" s="96">
        <v>39582</v>
      </c>
      <c r="G906" s="95" t="s">
        <v>181</v>
      </c>
      <c r="H906" s="95" t="s">
        <v>2056</v>
      </c>
      <c r="I906" s="97">
        <v>1999</v>
      </c>
      <c r="J906" s="97" t="s">
        <v>5242</v>
      </c>
      <c r="K906" s="97">
        <v>7397</v>
      </c>
      <c r="L906" s="99" t="s">
        <v>2863</v>
      </c>
      <c r="M906" s="102" t="s">
        <v>2863</v>
      </c>
      <c r="N906" s="102">
        <v>6</v>
      </c>
      <c r="O906" s="102" t="s">
        <v>8141</v>
      </c>
      <c r="P906" s="13" t="s">
        <v>2863</v>
      </c>
      <c r="Q906" s="19"/>
      <c r="R906" s="26" t="s">
        <v>7834</v>
      </c>
      <c r="S906" s="28" t="e">
        <f t="shared" si="29"/>
        <v>#VALUE!</v>
      </c>
      <c r="U906" s="26"/>
      <c r="W906" s="58"/>
      <c r="X906" s="58"/>
      <c r="Y906" s="63"/>
    </row>
    <row r="907" spans="1:27" ht="15" customHeight="1" x14ac:dyDescent="0.25">
      <c r="A907" s="94">
        <v>907</v>
      </c>
      <c r="B907" s="210">
        <v>4320</v>
      </c>
      <c r="C907" s="206" t="s">
        <v>2942</v>
      </c>
      <c r="D907" s="207" t="s">
        <v>8427</v>
      </c>
      <c r="E907" s="101" t="s">
        <v>2077</v>
      </c>
      <c r="F907" s="96">
        <v>38103</v>
      </c>
      <c r="G907" s="95" t="s">
        <v>132</v>
      </c>
      <c r="H907" s="95" t="s">
        <v>2056</v>
      </c>
      <c r="I907" s="97">
        <v>1999</v>
      </c>
      <c r="J907" s="97" t="s">
        <v>1322</v>
      </c>
      <c r="K907" s="97">
        <v>7396</v>
      </c>
      <c r="L907" s="99" t="s">
        <v>2863</v>
      </c>
      <c r="M907" s="102" t="s">
        <v>2863</v>
      </c>
      <c r="N907" s="10">
        <v>7</v>
      </c>
      <c r="O907" s="102" t="s">
        <v>8428</v>
      </c>
      <c r="P907" s="13" t="s">
        <v>2863</v>
      </c>
      <c r="Q907" s="19"/>
      <c r="R907" s="26" t="s">
        <v>7834</v>
      </c>
      <c r="S907" s="28" t="e">
        <f t="shared" si="29"/>
        <v>#VALUE!</v>
      </c>
      <c r="U907" s="26"/>
      <c r="W907" s="58"/>
      <c r="X907" s="58"/>
      <c r="Y907" s="63"/>
    </row>
    <row r="908" spans="1:27" ht="15" customHeight="1" x14ac:dyDescent="0.25">
      <c r="A908" s="94">
        <v>908</v>
      </c>
      <c r="B908" s="210">
        <v>3937</v>
      </c>
      <c r="C908" s="206" t="s">
        <v>2609</v>
      </c>
      <c r="D908" s="207" t="s">
        <v>2759</v>
      </c>
      <c r="E908" s="101" t="s">
        <v>2760</v>
      </c>
      <c r="F908" s="96">
        <v>37454</v>
      </c>
      <c r="G908" s="95" t="s">
        <v>132</v>
      </c>
      <c r="H908" s="95" t="s">
        <v>2056</v>
      </c>
      <c r="I908" s="97">
        <v>1999</v>
      </c>
      <c r="J908" s="97" t="s">
        <v>1322</v>
      </c>
      <c r="K908" s="97">
        <v>7395</v>
      </c>
      <c r="L908" s="99" t="s">
        <v>2863</v>
      </c>
      <c r="M908" s="102" t="s">
        <v>2863</v>
      </c>
      <c r="N908" s="102">
        <v>6</v>
      </c>
      <c r="O908" s="102" t="s">
        <v>8440</v>
      </c>
      <c r="P908" s="13" t="s">
        <v>2863</v>
      </c>
      <c r="Q908" s="19"/>
      <c r="R908" s="26" t="s">
        <v>7834</v>
      </c>
      <c r="S908" s="28" t="e">
        <f t="shared" si="29"/>
        <v>#VALUE!</v>
      </c>
      <c r="U908" s="26"/>
      <c r="W908" s="58"/>
      <c r="X908" s="58"/>
      <c r="Y908" s="63"/>
    </row>
    <row r="909" spans="1:27" ht="15" customHeight="1" x14ac:dyDescent="0.25">
      <c r="A909" s="94">
        <v>909</v>
      </c>
      <c r="B909" s="210">
        <v>5362</v>
      </c>
      <c r="C909" s="206" t="s">
        <v>14084</v>
      </c>
      <c r="D909" s="207" t="s">
        <v>2758</v>
      </c>
      <c r="E909" s="101" t="s">
        <v>3611</v>
      </c>
      <c r="F909" s="96">
        <v>39582</v>
      </c>
      <c r="G909" s="95" t="s">
        <v>181</v>
      </c>
      <c r="H909" s="95" t="s">
        <v>2056</v>
      </c>
      <c r="I909" s="97">
        <v>1996</v>
      </c>
      <c r="J909" s="97" t="s">
        <v>5242</v>
      </c>
      <c r="K909" s="97">
        <v>7394</v>
      </c>
      <c r="L909" s="99" t="s">
        <v>2863</v>
      </c>
      <c r="M909" s="102" t="s">
        <v>2863</v>
      </c>
      <c r="N909" s="102">
        <v>6</v>
      </c>
      <c r="O909" s="102" t="s">
        <v>8254</v>
      </c>
      <c r="P909" s="13" t="s">
        <v>2863</v>
      </c>
      <c r="Q909" s="19"/>
      <c r="R909" s="26" t="s">
        <v>7834</v>
      </c>
      <c r="S909" s="28" t="e">
        <f t="shared" si="29"/>
        <v>#VALUE!</v>
      </c>
      <c r="U909" s="26"/>
      <c r="W909" s="58"/>
      <c r="X909" s="58"/>
      <c r="Y909" s="63"/>
    </row>
    <row r="910" spans="1:27" ht="15" customHeight="1" x14ac:dyDescent="0.25">
      <c r="A910" s="94">
        <v>910</v>
      </c>
      <c r="B910" s="210">
        <v>3573</v>
      </c>
      <c r="C910" s="206" t="s">
        <v>2943</v>
      </c>
      <c r="D910" s="207" t="s">
        <v>8139</v>
      </c>
      <c r="E910" s="101" t="s">
        <v>1312</v>
      </c>
      <c r="F910" s="96">
        <v>37020</v>
      </c>
      <c r="G910" s="95" t="s">
        <v>181</v>
      </c>
      <c r="H910" s="95" t="s">
        <v>2056</v>
      </c>
      <c r="I910" s="97">
        <v>1994</v>
      </c>
      <c r="J910" s="98" t="s">
        <v>596</v>
      </c>
      <c r="K910" s="97">
        <v>1615</v>
      </c>
      <c r="L910" s="99" t="s">
        <v>2863</v>
      </c>
      <c r="M910" s="102" t="s">
        <v>2863</v>
      </c>
      <c r="N910" s="102">
        <v>6</v>
      </c>
      <c r="O910" s="102" t="s">
        <v>8140</v>
      </c>
      <c r="P910" s="13" t="s">
        <v>2863</v>
      </c>
      <c r="Q910" s="19"/>
      <c r="R910" s="26" t="s">
        <v>7834</v>
      </c>
      <c r="S910" s="28" t="e">
        <f t="shared" si="29"/>
        <v>#VALUE!</v>
      </c>
      <c r="U910" s="26"/>
      <c r="W910" s="58"/>
      <c r="X910" s="58"/>
      <c r="Y910" s="63"/>
    </row>
    <row r="911" spans="1:27" ht="15" customHeight="1" x14ac:dyDescent="0.25">
      <c r="A911" s="94">
        <v>911</v>
      </c>
      <c r="B911" s="210">
        <v>4316</v>
      </c>
      <c r="C911" s="206" t="s">
        <v>3163</v>
      </c>
      <c r="D911" s="207" t="s">
        <v>305</v>
      </c>
      <c r="E911" s="101" t="s">
        <v>2602</v>
      </c>
      <c r="F911" s="96">
        <v>38103</v>
      </c>
      <c r="G911" s="95" t="s">
        <v>132</v>
      </c>
      <c r="H911" s="95" t="s">
        <v>2056</v>
      </c>
      <c r="I911" s="97">
        <v>2001</v>
      </c>
      <c r="J911" s="97" t="s">
        <v>1322</v>
      </c>
      <c r="K911" s="97">
        <v>1342</v>
      </c>
      <c r="L911" s="99" t="s">
        <v>2863</v>
      </c>
      <c r="M911" s="102" t="s">
        <v>2863</v>
      </c>
      <c r="N911" s="102">
        <v>6</v>
      </c>
      <c r="O911" s="102" t="s">
        <v>8253</v>
      </c>
      <c r="P911" s="13" t="s">
        <v>2863</v>
      </c>
      <c r="Q911" s="19"/>
      <c r="R911" s="26" t="s">
        <v>7834</v>
      </c>
      <c r="S911" s="28" t="e">
        <f t="shared" si="29"/>
        <v>#VALUE!</v>
      </c>
      <c r="U911" s="26"/>
      <c r="W911" s="58"/>
      <c r="X911" s="58"/>
      <c r="Y911" s="63"/>
    </row>
    <row r="912" spans="1:27" ht="15" customHeight="1" x14ac:dyDescent="0.25">
      <c r="A912" s="94">
        <v>912</v>
      </c>
      <c r="B912" s="210">
        <v>4317</v>
      </c>
      <c r="C912" s="206" t="s">
        <v>3163</v>
      </c>
      <c r="D912" s="207" t="s">
        <v>305</v>
      </c>
      <c r="E912" s="101" t="s">
        <v>2603</v>
      </c>
      <c r="F912" s="96">
        <v>38103</v>
      </c>
      <c r="G912" s="95" t="s">
        <v>132</v>
      </c>
      <c r="H912" s="95" t="s">
        <v>2056</v>
      </c>
      <c r="I912" s="97">
        <v>2001</v>
      </c>
      <c r="J912" s="97" t="s">
        <v>1322</v>
      </c>
      <c r="K912" s="97">
        <v>799</v>
      </c>
      <c r="L912" s="99" t="s">
        <v>2863</v>
      </c>
      <c r="M912" s="102" t="s">
        <v>2863</v>
      </c>
      <c r="N912" s="102">
        <v>6</v>
      </c>
      <c r="O912" s="102" t="s">
        <v>8253</v>
      </c>
      <c r="P912" s="13" t="s">
        <v>2863</v>
      </c>
      <c r="Q912" s="19"/>
      <c r="R912" s="26" t="s">
        <v>7834</v>
      </c>
      <c r="S912" s="28" t="e">
        <f t="shared" si="29"/>
        <v>#VALUE!</v>
      </c>
      <c r="U912" s="26"/>
      <c r="W912" s="58"/>
      <c r="X912" s="58"/>
      <c r="Y912" s="63"/>
    </row>
    <row r="913" spans="1:26" ht="15" customHeight="1" x14ac:dyDescent="0.25">
      <c r="A913" s="103">
        <v>913</v>
      </c>
      <c r="B913" s="210">
        <v>4960</v>
      </c>
      <c r="C913" s="206" t="s">
        <v>2944</v>
      </c>
      <c r="D913" s="207" t="s">
        <v>2858</v>
      </c>
      <c r="E913" s="101" t="s">
        <v>2859</v>
      </c>
      <c r="F913" s="96">
        <v>39415</v>
      </c>
      <c r="G913" s="95" t="s">
        <v>3146</v>
      </c>
      <c r="H913" s="95" t="s">
        <v>2056</v>
      </c>
      <c r="I913" s="97">
        <v>1995</v>
      </c>
      <c r="J913" s="98" t="s">
        <v>596</v>
      </c>
      <c r="K913" s="97">
        <v>7398</v>
      </c>
      <c r="L913" s="99"/>
      <c r="Q913" s="203" t="s">
        <v>14300</v>
      </c>
      <c r="R913" s="26" t="s">
        <v>7834</v>
      </c>
      <c r="S913" s="28" t="e">
        <f t="shared" si="29"/>
        <v>#VALUE!</v>
      </c>
      <c r="U913" s="26"/>
      <c r="W913" s="58"/>
      <c r="X913" s="58"/>
      <c r="Y913" s="63"/>
    </row>
    <row r="914" spans="1:26" ht="15" customHeight="1" x14ac:dyDescent="0.25">
      <c r="A914" s="94">
        <v>914</v>
      </c>
      <c r="B914" s="210">
        <v>4688</v>
      </c>
      <c r="C914" s="206" t="s">
        <v>3161</v>
      </c>
      <c r="D914" s="207" t="s">
        <v>2814</v>
      </c>
      <c r="E914" s="101" t="s">
        <v>1313</v>
      </c>
      <c r="F914" s="96">
        <v>38770</v>
      </c>
      <c r="G914" s="95" t="s">
        <v>132</v>
      </c>
      <c r="H914" s="95" t="s">
        <v>2056</v>
      </c>
      <c r="I914" s="97">
        <v>2004</v>
      </c>
      <c r="J914" s="97" t="s">
        <v>1322</v>
      </c>
      <c r="K914" s="97">
        <v>7399</v>
      </c>
      <c r="L914" s="99" t="s">
        <v>2863</v>
      </c>
      <c r="M914" s="102" t="s">
        <v>2863</v>
      </c>
      <c r="N914" s="10">
        <v>9</v>
      </c>
      <c r="O914" s="102" t="s">
        <v>8299</v>
      </c>
      <c r="P914" s="13" t="s">
        <v>2863</v>
      </c>
      <c r="Q914" s="19"/>
      <c r="R914" s="26" t="s">
        <v>7834</v>
      </c>
      <c r="S914" s="28" t="e">
        <f t="shared" si="29"/>
        <v>#VALUE!</v>
      </c>
      <c r="U914" s="26"/>
      <c r="W914" s="58"/>
      <c r="X914" s="58"/>
      <c r="Y914" s="63"/>
    </row>
    <row r="915" spans="1:26" ht="15" customHeight="1" x14ac:dyDescent="0.25">
      <c r="A915" s="94">
        <v>915</v>
      </c>
      <c r="B915" s="210">
        <v>4318</v>
      </c>
      <c r="C915" s="206" t="s">
        <v>3161</v>
      </c>
      <c r="D915" s="207" t="s">
        <v>2814</v>
      </c>
      <c r="E915" s="101" t="s">
        <v>2970</v>
      </c>
      <c r="F915" s="96">
        <v>38103</v>
      </c>
      <c r="G915" s="95" t="s">
        <v>132</v>
      </c>
      <c r="H915" s="95" t="s">
        <v>2056</v>
      </c>
      <c r="I915" s="97">
        <v>1997</v>
      </c>
      <c r="J915" s="97" t="s">
        <v>1322</v>
      </c>
      <c r="K915" s="97">
        <v>1401</v>
      </c>
      <c r="L915" s="99" t="s">
        <v>2863</v>
      </c>
      <c r="M915" s="102" t="s">
        <v>2863</v>
      </c>
      <c r="N915" s="10">
        <v>9</v>
      </c>
      <c r="O915" s="102" t="s">
        <v>8300</v>
      </c>
      <c r="P915" s="13" t="s">
        <v>2863</v>
      </c>
      <c r="Q915" s="19"/>
      <c r="R915" s="26" t="s">
        <v>7834</v>
      </c>
      <c r="S915" s="28" t="e">
        <f t="shared" si="29"/>
        <v>#VALUE!</v>
      </c>
      <c r="U915" s="26"/>
      <c r="W915" s="58"/>
      <c r="X915" s="58"/>
      <c r="Y915" s="63"/>
    </row>
    <row r="916" spans="1:26" ht="15" customHeight="1" x14ac:dyDescent="0.25">
      <c r="A916" s="94">
        <v>916</v>
      </c>
      <c r="B916" s="210">
        <v>4319</v>
      </c>
      <c r="C916" s="206" t="s">
        <v>3161</v>
      </c>
      <c r="D916" s="207" t="s">
        <v>2814</v>
      </c>
      <c r="E916" s="101" t="s">
        <v>8301</v>
      </c>
      <c r="F916" s="96">
        <v>38103</v>
      </c>
      <c r="G916" s="95" t="s">
        <v>132</v>
      </c>
      <c r="H916" s="95" t="s">
        <v>2056</v>
      </c>
      <c r="I916" s="97">
        <v>2001</v>
      </c>
      <c r="J916" s="97" t="s">
        <v>1322</v>
      </c>
      <c r="K916" s="97">
        <v>1427</v>
      </c>
      <c r="L916" s="99" t="s">
        <v>2863</v>
      </c>
      <c r="M916" s="102" t="s">
        <v>2863</v>
      </c>
      <c r="N916" s="10">
        <v>9</v>
      </c>
      <c r="O916" s="102" t="s">
        <v>8300</v>
      </c>
      <c r="P916" s="13" t="s">
        <v>2863</v>
      </c>
      <c r="Q916" s="19"/>
      <c r="R916" s="26" t="s">
        <v>7834</v>
      </c>
      <c r="S916" s="28" t="e">
        <f t="shared" si="29"/>
        <v>#VALUE!</v>
      </c>
      <c r="U916" s="26"/>
      <c r="W916" s="58"/>
      <c r="X916" s="58"/>
      <c r="Y916" s="63"/>
    </row>
    <row r="917" spans="1:26" ht="15" customHeight="1" x14ac:dyDescent="0.25">
      <c r="A917" s="103">
        <v>917</v>
      </c>
      <c r="B917" s="210">
        <v>4968</v>
      </c>
      <c r="C917" s="206" t="s">
        <v>2973</v>
      </c>
      <c r="D917" s="207" t="s">
        <v>2974</v>
      </c>
      <c r="E917" s="101" t="s">
        <v>2862</v>
      </c>
      <c r="F917" s="96">
        <v>39415</v>
      </c>
      <c r="G917" s="95" t="s">
        <v>2975</v>
      </c>
      <c r="H917" s="95" t="s">
        <v>2056</v>
      </c>
      <c r="I917" s="97">
        <v>1991</v>
      </c>
      <c r="J917" s="98" t="s">
        <v>596</v>
      </c>
      <c r="K917" s="97">
        <v>7378</v>
      </c>
      <c r="L917" s="99"/>
      <c r="Q917" s="203" t="s">
        <v>14300</v>
      </c>
      <c r="R917" s="26" t="s">
        <v>7834</v>
      </c>
      <c r="S917" s="28" t="e">
        <f t="shared" si="29"/>
        <v>#VALUE!</v>
      </c>
      <c r="U917" s="26"/>
      <c r="W917" s="58"/>
      <c r="X917" s="58"/>
      <c r="Y917" s="63"/>
    </row>
    <row r="918" spans="1:26" ht="15" customHeight="1" x14ac:dyDescent="0.25">
      <c r="A918" s="94">
        <v>918</v>
      </c>
      <c r="B918" s="210">
        <v>3718</v>
      </c>
      <c r="C918" s="206" t="s">
        <v>2945</v>
      </c>
      <c r="D918" s="207" t="s">
        <v>7848</v>
      </c>
      <c r="E918" s="101" t="s">
        <v>2972</v>
      </c>
      <c r="F918" s="96">
        <v>37314</v>
      </c>
      <c r="G918" s="95" t="s">
        <v>1528</v>
      </c>
      <c r="H918" s="95" t="s">
        <v>1529</v>
      </c>
      <c r="I918" s="97">
        <v>1991</v>
      </c>
      <c r="J918" s="98" t="s">
        <v>596</v>
      </c>
      <c r="K918" s="97">
        <v>1428</v>
      </c>
      <c r="L918" s="99" t="s">
        <v>2863</v>
      </c>
      <c r="M918" s="102" t="s">
        <v>2863</v>
      </c>
      <c r="N918" s="10">
        <v>7</v>
      </c>
      <c r="O918" s="102" t="s">
        <v>8273</v>
      </c>
      <c r="P918" s="13" t="s">
        <v>2863</v>
      </c>
      <c r="Q918" s="19"/>
      <c r="R918" s="26" t="s">
        <v>7834</v>
      </c>
      <c r="S918" s="28" t="e">
        <f t="shared" si="29"/>
        <v>#VALUE!</v>
      </c>
      <c r="U918" s="42"/>
      <c r="W918" s="58"/>
      <c r="X918" s="58"/>
      <c r="Y918" s="63"/>
    </row>
    <row r="919" spans="1:26" ht="15" customHeight="1" x14ac:dyDescent="0.25">
      <c r="A919" s="94">
        <v>919</v>
      </c>
      <c r="B919" s="210">
        <v>3394</v>
      </c>
      <c r="C919" s="206" t="s">
        <v>2946</v>
      </c>
      <c r="D919" s="207" t="s">
        <v>2971</v>
      </c>
      <c r="E919" s="101" t="s">
        <v>2861</v>
      </c>
      <c r="F919" s="96">
        <v>36719</v>
      </c>
      <c r="G919" s="95" t="s">
        <v>132</v>
      </c>
      <c r="H919" s="95" t="s">
        <v>2056</v>
      </c>
      <c r="I919" s="97">
        <v>1990</v>
      </c>
      <c r="J919" s="98" t="s">
        <v>596</v>
      </c>
      <c r="K919" s="97">
        <v>1429</v>
      </c>
      <c r="L919" s="99" t="s">
        <v>2863</v>
      </c>
      <c r="M919" s="102" t="s">
        <v>2863</v>
      </c>
      <c r="N919" s="10">
        <v>8</v>
      </c>
      <c r="O919" s="102" t="s">
        <v>8230</v>
      </c>
      <c r="P919" s="13" t="s">
        <v>2863</v>
      </c>
      <c r="Q919" s="19"/>
      <c r="R919" s="26" t="s">
        <v>7834</v>
      </c>
      <c r="S919" s="28" t="e">
        <f t="shared" si="29"/>
        <v>#VALUE!</v>
      </c>
      <c r="U919" s="26"/>
      <c r="W919" s="58"/>
      <c r="X919" s="58"/>
      <c r="Y919" s="63"/>
    </row>
    <row r="920" spans="1:26" ht="15" customHeight="1" x14ac:dyDescent="0.25">
      <c r="A920" s="94">
        <v>920</v>
      </c>
      <c r="B920" s="210">
        <v>5410</v>
      </c>
      <c r="C920" s="206" t="s">
        <v>2947</v>
      </c>
      <c r="D920" s="207" t="s">
        <v>2822</v>
      </c>
      <c r="E920" s="101" t="s">
        <v>2860</v>
      </c>
      <c r="F920" s="96">
        <v>39597</v>
      </c>
      <c r="G920" s="95" t="s">
        <v>3316</v>
      </c>
      <c r="H920" s="95" t="s">
        <v>1529</v>
      </c>
      <c r="I920" s="97">
        <v>1988</v>
      </c>
      <c r="J920" s="97" t="s">
        <v>5242</v>
      </c>
      <c r="K920" s="97">
        <v>4116</v>
      </c>
      <c r="L920" s="99" t="s">
        <v>2863</v>
      </c>
      <c r="M920" s="102" t="s">
        <v>2863</v>
      </c>
      <c r="N920" s="102">
        <v>7</v>
      </c>
      <c r="O920" s="102" t="s">
        <v>8379</v>
      </c>
      <c r="P920" s="13" t="s">
        <v>2863</v>
      </c>
      <c r="Q920" s="19"/>
      <c r="R920" s="27" t="s">
        <v>7834</v>
      </c>
      <c r="S920" s="28" t="e">
        <f t="shared" si="29"/>
        <v>#VALUE!</v>
      </c>
      <c r="U920" s="156"/>
      <c r="W920" s="58"/>
      <c r="X920" s="58"/>
      <c r="Y920" s="63"/>
    </row>
    <row r="921" spans="1:26" ht="15" customHeight="1" x14ac:dyDescent="0.25">
      <c r="A921" s="94">
        <v>921</v>
      </c>
      <c r="B921" s="210">
        <v>4333</v>
      </c>
      <c r="C921" s="206" t="s">
        <v>2948</v>
      </c>
      <c r="D921" s="207" t="s">
        <v>769</v>
      </c>
      <c r="E921" s="101" t="s">
        <v>770</v>
      </c>
      <c r="F921" s="96">
        <v>38103</v>
      </c>
      <c r="G921" s="95" t="s">
        <v>1528</v>
      </c>
      <c r="H921" s="95" t="s">
        <v>1529</v>
      </c>
      <c r="I921" s="97">
        <v>2001</v>
      </c>
      <c r="J921" s="97" t="s">
        <v>1322</v>
      </c>
      <c r="K921" s="97">
        <v>1426</v>
      </c>
      <c r="L921" s="99" t="s">
        <v>2863</v>
      </c>
      <c r="M921" s="102" t="s">
        <v>2863</v>
      </c>
      <c r="N921" s="102">
        <v>7</v>
      </c>
      <c r="O921" s="102" t="s">
        <v>8425</v>
      </c>
      <c r="P921" s="13" t="s">
        <v>2863</v>
      </c>
      <c r="Q921" s="19"/>
      <c r="R921" s="26" t="s">
        <v>7834</v>
      </c>
      <c r="S921" s="28" t="e">
        <f t="shared" si="29"/>
        <v>#VALUE!</v>
      </c>
      <c r="U921" s="26"/>
      <c r="W921" s="58"/>
      <c r="X921" s="58"/>
      <c r="Y921" s="63"/>
    </row>
    <row r="922" spans="1:26" ht="15" customHeight="1" x14ac:dyDescent="0.25">
      <c r="A922" s="94">
        <v>922</v>
      </c>
      <c r="B922" s="210">
        <v>4331</v>
      </c>
      <c r="C922" s="206" t="s">
        <v>2623</v>
      </c>
      <c r="D922" s="207" t="s">
        <v>3335</v>
      </c>
      <c r="E922" s="101" t="s">
        <v>8187</v>
      </c>
      <c r="F922" s="96">
        <v>38103</v>
      </c>
      <c r="G922" s="95" t="s">
        <v>132</v>
      </c>
      <c r="H922" s="95" t="s">
        <v>2056</v>
      </c>
      <c r="I922" s="97">
        <v>2001</v>
      </c>
      <c r="J922" s="97" t="s">
        <v>1322</v>
      </c>
      <c r="K922" s="97">
        <v>1363</v>
      </c>
      <c r="L922" s="99" t="s">
        <v>2863</v>
      </c>
      <c r="M922" s="102" t="s">
        <v>2863</v>
      </c>
      <c r="N922" s="102">
        <v>6</v>
      </c>
      <c r="O922" s="102" t="s">
        <v>8188</v>
      </c>
      <c r="P922" s="13" t="s">
        <v>2863</v>
      </c>
      <c r="Q922" s="19"/>
      <c r="R922" s="26" t="s">
        <v>7834</v>
      </c>
      <c r="S922" s="28" t="e">
        <f t="shared" si="29"/>
        <v>#VALUE!</v>
      </c>
      <c r="U922" s="26"/>
      <c r="W922" s="58"/>
      <c r="X922" s="58"/>
      <c r="Y922" s="63"/>
    </row>
    <row r="923" spans="1:26" ht="15" customHeight="1" x14ac:dyDescent="0.25">
      <c r="A923" s="94">
        <v>923</v>
      </c>
      <c r="B923" s="210">
        <v>4332</v>
      </c>
      <c r="C923" s="206" t="s">
        <v>2623</v>
      </c>
      <c r="D923" s="207" t="s">
        <v>3335</v>
      </c>
      <c r="E923" s="101" t="s">
        <v>8185</v>
      </c>
      <c r="F923" s="96">
        <v>38103</v>
      </c>
      <c r="G923" s="95" t="s">
        <v>132</v>
      </c>
      <c r="H923" s="95" t="s">
        <v>2056</v>
      </c>
      <c r="I923" s="97">
        <v>2001</v>
      </c>
      <c r="J923" s="97" t="s">
        <v>1322</v>
      </c>
      <c r="K923" s="97">
        <v>1364</v>
      </c>
      <c r="L923" s="99" t="s">
        <v>2863</v>
      </c>
      <c r="M923" s="102" t="s">
        <v>2863</v>
      </c>
      <c r="N923" s="102">
        <v>6</v>
      </c>
      <c r="O923" s="102" t="s">
        <v>8186</v>
      </c>
      <c r="P923" s="13" t="s">
        <v>2863</v>
      </c>
      <c r="Q923" s="19"/>
      <c r="R923" s="26" t="s">
        <v>7834</v>
      </c>
      <c r="S923" s="28" t="e">
        <f t="shared" si="29"/>
        <v>#VALUE!</v>
      </c>
      <c r="U923" s="26"/>
      <c r="W923" s="58"/>
      <c r="X923" s="58"/>
      <c r="Y923" s="63"/>
    </row>
    <row r="924" spans="1:26" ht="15" customHeight="1" x14ac:dyDescent="0.25">
      <c r="A924" s="379">
        <v>924</v>
      </c>
      <c r="B924" s="210">
        <v>4329</v>
      </c>
      <c r="C924" s="206" t="s">
        <v>3161</v>
      </c>
      <c r="D924" s="207" t="s">
        <v>2814</v>
      </c>
      <c r="E924" s="101" t="s">
        <v>3853</v>
      </c>
      <c r="F924" s="96">
        <v>38103</v>
      </c>
      <c r="G924" s="95" t="s">
        <v>132</v>
      </c>
      <c r="H924" s="95" t="s">
        <v>2056</v>
      </c>
      <c r="I924" s="97">
        <v>2001</v>
      </c>
      <c r="J924" s="97" t="s">
        <v>1322</v>
      </c>
      <c r="K924" s="97">
        <v>1344</v>
      </c>
      <c r="L924" s="99" t="s">
        <v>2863</v>
      </c>
      <c r="M924" s="102" t="s">
        <v>2863</v>
      </c>
      <c r="N924" s="10">
        <v>8</v>
      </c>
      <c r="O924" s="102" t="s">
        <v>8303</v>
      </c>
      <c r="P924" s="13" t="s">
        <v>2863</v>
      </c>
      <c r="Q924" s="19"/>
      <c r="R924" s="26" t="s">
        <v>7834</v>
      </c>
      <c r="S924" s="28" t="e">
        <f t="shared" si="29"/>
        <v>#VALUE!</v>
      </c>
      <c r="U924" s="26"/>
      <c r="W924" s="58"/>
      <c r="X924" s="58"/>
      <c r="Y924" s="63"/>
    </row>
    <row r="925" spans="1:26" ht="15" customHeight="1" x14ac:dyDescent="0.25">
      <c r="A925" s="379">
        <v>925</v>
      </c>
      <c r="B925" s="210">
        <v>4330</v>
      </c>
      <c r="C925" s="206" t="s">
        <v>3161</v>
      </c>
      <c r="D925" s="207" t="s">
        <v>2814</v>
      </c>
      <c r="E925" s="101" t="s">
        <v>3852</v>
      </c>
      <c r="F925" s="96">
        <v>38103</v>
      </c>
      <c r="G925" s="95" t="s">
        <v>132</v>
      </c>
      <c r="H925" s="95" t="s">
        <v>2056</v>
      </c>
      <c r="I925" s="97">
        <v>2001</v>
      </c>
      <c r="J925" s="97" t="s">
        <v>1322</v>
      </c>
      <c r="K925" s="97">
        <v>1345</v>
      </c>
      <c r="L925" s="99" t="s">
        <v>2863</v>
      </c>
      <c r="M925" s="102" t="s">
        <v>2863</v>
      </c>
      <c r="N925" s="10">
        <v>8</v>
      </c>
      <c r="O925" s="102" t="s">
        <v>8303</v>
      </c>
      <c r="P925" s="13" t="s">
        <v>2863</v>
      </c>
      <c r="Q925" s="19"/>
      <c r="R925" s="26" t="s">
        <v>7834</v>
      </c>
      <c r="S925" s="28" t="e">
        <f t="shared" si="29"/>
        <v>#VALUE!</v>
      </c>
      <c r="U925" s="26"/>
      <c r="W925" s="58"/>
      <c r="X925" s="58"/>
      <c r="Y925" s="63"/>
    </row>
    <row r="926" spans="1:26" ht="15" customHeight="1" x14ac:dyDescent="0.25">
      <c r="A926" s="94">
        <v>926</v>
      </c>
      <c r="B926" s="210">
        <v>4313</v>
      </c>
      <c r="C926" s="206" t="s">
        <v>2816</v>
      </c>
      <c r="D926" s="207" t="s">
        <v>2817</v>
      </c>
      <c r="E926" s="101" t="s">
        <v>2818</v>
      </c>
      <c r="F926" s="96">
        <v>38103</v>
      </c>
      <c r="G926" s="95" t="s">
        <v>1528</v>
      </c>
      <c r="H926" s="95" t="s">
        <v>1529</v>
      </c>
      <c r="I926" s="97">
        <v>2001</v>
      </c>
      <c r="J926" s="97" t="s">
        <v>1322</v>
      </c>
      <c r="K926" s="97">
        <v>1341</v>
      </c>
      <c r="L926" s="99" t="s">
        <v>2863</v>
      </c>
      <c r="M926" s="102" t="s">
        <v>2863</v>
      </c>
      <c r="N926" s="102">
        <v>6</v>
      </c>
      <c r="O926" s="102" t="s">
        <v>8116</v>
      </c>
      <c r="P926" s="13" t="s">
        <v>2863</v>
      </c>
      <c r="Q926" s="19"/>
      <c r="R926" s="26" t="s">
        <v>7834</v>
      </c>
      <c r="S926" s="28" t="e">
        <f t="shared" si="29"/>
        <v>#VALUE!</v>
      </c>
      <c r="U926" s="26"/>
      <c r="W926" s="58"/>
      <c r="X926" s="58"/>
      <c r="Y926" s="63"/>
    </row>
    <row r="927" spans="1:26" ht="15" customHeight="1" x14ac:dyDescent="0.25">
      <c r="A927" s="103">
        <v>927</v>
      </c>
      <c r="B927" s="210">
        <v>4312</v>
      </c>
      <c r="C927" s="206" t="s">
        <v>2949</v>
      </c>
      <c r="D927" s="207" t="s">
        <v>771</v>
      </c>
      <c r="E927" s="101" t="s">
        <v>3334</v>
      </c>
      <c r="F927" s="96">
        <v>38103</v>
      </c>
      <c r="G927" s="95" t="s">
        <v>1528</v>
      </c>
      <c r="H927" s="95" t="s">
        <v>1529</v>
      </c>
      <c r="I927" s="97">
        <v>2000</v>
      </c>
      <c r="J927" s="97" t="s">
        <v>1322</v>
      </c>
      <c r="K927" s="97">
        <v>7379</v>
      </c>
      <c r="L927" s="99"/>
      <c r="Q927" s="203" t="s">
        <v>14300</v>
      </c>
      <c r="R927" s="26" t="s">
        <v>7834</v>
      </c>
      <c r="S927" s="28" t="e">
        <f t="shared" ref="S927:S958" si="30">R927+7</f>
        <v>#VALUE!</v>
      </c>
      <c r="U927" s="26"/>
      <c r="W927" s="58"/>
      <c r="X927" s="58"/>
      <c r="Y927" s="63"/>
    </row>
    <row r="928" spans="1:26" ht="15" customHeight="1" x14ac:dyDescent="0.25">
      <c r="A928" s="94">
        <v>928</v>
      </c>
      <c r="B928" s="210">
        <v>4954</v>
      </c>
      <c r="C928" s="206" t="s">
        <v>2950</v>
      </c>
      <c r="D928" s="207" t="s">
        <v>3333</v>
      </c>
      <c r="E928" s="101" t="s">
        <v>2819</v>
      </c>
      <c r="F928" s="96">
        <v>39349</v>
      </c>
      <c r="G928" s="95" t="s">
        <v>1528</v>
      </c>
      <c r="H928" s="95" t="s">
        <v>1529</v>
      </c>
      <c r="I928" s="97">
        <v>1999</v>
      </c>
      <c r="J928" s="98" t="s">
        <v>596</v>
      </c>
      <c r="K928" s="97">
        <v>6655</v>
      </c>
      <c r="L928" s="99" t="s">
        <v>2863</v>
      </c>
      <c r="M928" s="102" t="s">
        <v>2863</v>
      </c>
      <c r="N928" s="10">
        <v>9</v>
      </c>
      <c r="O928" s="102" t="s">
        <v>8269</v>
      </c>
      <c r="P928" s="13" t="s">
        <v>2863</v>
      </c>
      <c r="Q928" s="19"/>
      <c r="R928" s="26" t="s">
        <v>7834</v>
      </c>
      <c r="S928" s="28" t="e">
        <f t="shared" si="30"/>
        <v>#VALUE!</v>
      </c>
      <c r="U928" s="321"/>
      <c r="W928" s="58"/>
      <c r="X928" s="58"/>
      <c r="Y928" s="63"/>
      <c r="Z928" s="73"/>
    </row>
    <row r="929" spans="1:26" ht="15" customHeight="1" x14ac:dyDescent="0.25">
      <c r="A929" s="94">
        <v>929</v>
      </c>
      <c r="B929" s="210">
        <v>4311</v>
      </c>
      <c r="C929" s="206" t="s">
        <v>2951</v>
      </c>
      <c r="D929" s="207" t="s">
        <v>2848</v>
      </c>
      <c r="E929" s="101" t="s">
        <v>3153</v>
      </c>
      <c r="F929" s="96">
        <v>38103</v>
      </c>
      <c r="G929" s="95" t="s">
        <v>132</v>
      </c>
      <c r="H929" s="95" t="s">
        <v>2056</v>
      </c>
      <c r="I929" s="97">
        <v>2002</v>
      </c>
      <c r="J929" s="97" t="s">
        <v>1322</v>
      </c>
      <c r="K929" s="97">
        <v>1422</v>
      </c>
      <c r="L929" s="99" t="s">
        <v>2863</v>
      </c>
      <c r="M929" s="102" t="s">
        <v>2863</v>
      </c>
      <c r="N929" s="102">
        <v>6</v>
      </c>
      <c r="O929" s="102" t="s">
        <v>8171</v>
      </c>
      <c r="P929" s="13" t="s">
        <v>2863</v>
      </c>
      <c r="Q929" s="19"/>
      <c r="R929" s="27" t="s">
        <v>7834</v>
      </c>
      <c r="S929" s="28" t="e">
        <f t="shared" si="30"/>
        <v>#VALUE!</v>
      </c>
      <c r="W929" s="58"/>
      <c r="Y929" s="63"/>
    </row>
    <row r="930" spans="1:26" ht="15" customHeight="1" x14ac:dyDescent="0.25">
      <c r="A930" s="94">
        <v>930</v>
      </c>
      <c r="B930" s="210">
        <v>4310</v>
      </c>
      <c r="C930" s="206" t="s">
        <v>2952</v>
      </c>
      <c r="D930" s="207" t="s">
        <v>2846</v>
      </c>
      <c r="E930" s="101" t="s">
        <v>2847</v>
      </c>
      <c r="F930" s="96">
        <v>38103</v>
      </c>
      <c r="G930" s="95" t="s">
        <v>132</v>
      </c>
      <c r="H930" s="95" t="s">
        <v>2056</v>
      </c>
      <c r="I930" s="97">
        <v>2002</v>
      </c>
      <c r="J930" s="97" t="s">
        <v>1322</v>
      </c>
      <c r="K930" s="97">
        <v>1365</v>
      </c>
      <c r="L930" s="99" t="s">
        <v>2863</v>
      </c>
      <c r="M930" s="102" t="s">
        <v>2863</v>
      </c>
      <c r="N930" s="10">
        <v>7</v>
      </c>
      <c r="O930" s="102" t="s">
        <v>8432</v>
      </c>
      <c r="P930" s="13" t="s">
        <v>13963</v>
      </c>
      <c r="Q930" s="19"/>
      <c r="R930" s="26" t="s">
        <v>7834</v>
      </c>
      <c r="S930" s="28" t="e">
        <f t="shared" si="30"/>
        <v>#VALUE!</v>
      </c>
      <c r="U930" s="80"/>
      <c r="W930" s="58"/>
      <c r="X930" s="58"/>
      <c r="Y930" s="63"/>
      <c r="Z930" s="73"/>
    </row>
    <row r="931" spans="1:26" ht="15" customHeight="1" x14ac:dyDescent="0.25">
      <c r="A931" s="94">
        <v>931</v>
      </c>
      <c r="B931" s="210">
        <v>3941</v>
      </c>
      <c r="C931" s="206" t="s">
        <v>3161</v>
      </c>
      <c r="D931" s="207" t="s">
        <v>2814</v>
      </c>
      <c r="E931" s="101" t="s">
        <v>2815</v>
      </c>
      <c r="F931" s="96">
        <v>37454</v>
      </c>
      <c r="G931" s="95" t="s">
        <v>132</v>
      </c>
      <c r="H931" s="95" t="s">
        <v>2056</v>
      </c>
      <c r="I931" s="97">
        <v>2001</v>
      </c>
      <c r="J931" s="97" t="s">
        <v>1322</v>
      </c>
      <c r="K931" s="97">
        <v>1423</v>
      </c>
      <c r="L931" s="99" t="s">
        <v>2863</v>
      </c>
      <c r="M931" s="102" t="s">
        <v>2863</v>
      </c>
      <c r="N931" s="10">
        <v>9</v>
      </c>
      <c r="O931" s="102" t="s">
        <v>8304</v>
      </c>
      <c r="P931" s="13" t="s">
        <v>2863</v>
      </c>
      <c r="Q931" s="19"/>
      <c r="R931" s="26" t="s">
        <v>7834</v>
      </c>
      <c r="S931" s="28" t="e">
        <f t="shared" si="30"/>
        <v>#VALUE!</v>
      </c>
      <c r="W931" s="58"/>
      <c r="X931" s="58"/>
      <c r="Y931" s="63"/>
    </row>
    <row r="932" spans="1:26" ht="15" customHeight="1" x14ac:dyDescent="0.25">
      <c r="A932" s="94">
        <v>932</v>
      </c>
      <c r="B932" s="210">
        <v>4704</v>
      </c>
      <c r="C932" s="206" t="s">
        <v>2820</v>
      </c>
      <c r="D932" s="207" t="s">
        <v>2821</v>
      </c>
      <c r="E932" s="101" t="s">
        <v>3314</v>
      </c>
      <c r="F932" s="96">
        <v>38804</v>
      </c>
      <c r="G932" s="95" t="s">
        <v>1300</v>
      </c>
      <c r="H932" s="95" t="s">
        <v>2056</v>
      </c>
      <c r="I932" s="97">
        <v>1999</v>
      </c>
      <c r="J932" s="98" t="s">
        <v>596</v>
      </c>
      <c r="K932" s="97">
        <v>4103</v>
      </c>
      <c r="L932" s="99" t="s">
        <v>2863</v>
      </c>
      <c r="M932" s="102" t="s">
        <v>2863</v>
      </c>
      <c r="N932" s="102">
        <v>6</v>
      </c>
      <c r="O932" s="102" t="s">
        <v>8243</v>
      </c>
      <c r="P932" s="13" t="s">
        <v>2863</v>
      </c>
      <c r="Q932" s="19"/>
      <c r="R932" s="26" t="s">
        <v>7834</v>
      </c>
      <c r="S932" s="28" t="e">
        <f t="shared" si="30"/>
        <v>#VALUE!</v>
      </c>
      <c r="U932" s="26"/>
      <c r="W932" s="58"/>
      <c r="X932" s="58"/>
      <c r="Y932" s="63"/>
    </row>
    <row r="933" spans="1:26" ht="15" customHeight="1" x14ac:dyDescent="0.25">
      <c r="A933" s="94">
        <v>933</v>
      </c>
      <c r="B933" s="210"/>
      <c r="C933" s="206" t="s">
        <v>2953</v>
      </c>
      <c r="D933" s="207" t="s">
        <v>3313</v>
      </c>
      <c r="E933" s="101" t="s">
        <v>2059</v>
      </c>
      <c r="F933" s="96"/>
      <c r="G933" s="95" t="s">
        <v>3316</v>
      </c>
      <c r="H933" s="95" t="s">
        <v>1529</v>
      </c>
      <c r="I933" s="97">
        <v>1977</v>
      </c>
      <c r="K933" s="97">
        <v>1417</v>
      </c>
      <c r="L933" s="99" t="s">
        <v>2863</v>
      </c>
      <c r="M933" s="102" t="s">
        <v>2863</v>
      </c>
      <c r="N933" s="102">
        <v>6</v>
      </c>
      <c r="O933" s="102" t="s">
        <v>8318</v>
      </c>
      <c r="P933" s="13" t="s">
        <v>2863</v>
      </c>
      <c r="Q933" s="19"/>
      <c r="R933" s="26" t="s">
        <v>7834</v>
      </c>
      <c r="S933" s="28" t="e">
        <f t="shared" si="30"/>
        <v>#VALUE!</v>
      </c>
      <c r="U933" s="26"/>
      <c r="W933" s="58"/>
      <c r="X933" s="58"/>
      <c r="Y933" s="63"/>
    </row>
    <row r="934" spans="1:26" ht="15" customHeight="1" x14ac:dyDescent="0.25">
      <c r="A934" s="94">
        <v>934</v>
      </c>
      <c r="B934" s="210">
        <v>2004</v>
      </c>
      <c r="C934" s="206" t="s">
        <v>3161</v>
      </c>
      <c r="D934" s="207" t="s">
        <v>2814</v>
      </c>
      <c r="E934" s="101" t="s">
        <v>8308</v>
      </c>
      <c r="F934" s="96">
        <v>35979</v>
      </c>
      <c r="G934" s="95" t="s">
        <v>132</v>
      </c>
      <c r="H934" s="95" t="s">
        <v>2056</v>
      </c>
      <c r="I934" s="97">
        <v>2004</v>
      </c>
      <c r="K934" s="97">
        <v>1418</v>
      </c>
      <c r="L934" s="99" t="s">
        <v>2863</v>
      </c>
      <c r="M934" s="102" t="s">
        <v>2863</v>
      </c>
      <c r="N934" s="10">
        <v>9</v>
      </c>
      <c r="O934" s="102" t="s">
        <v>8307</v>
      </c>
      <c r="P934" s="13" t="s">
        <v>2863</v>
      </c>
      <c r="Q934" s="19"/>
      <c r="R934" s="26" t="s">
        <v>7834</v>
      </c>
      <c r="S934" s="28" t="e">
        <f t="shared" si="30"/>
        <v>#VALUE!</v>
      </c>
      <c r="U934" s="26"/>
      <c r="W934" s="58"/>
      <c r="X934" s="58"/>
      <c r="Y934" s="63"/>
    </row>
    <row r="935" spans="1:26" ht="15" customHeight="1" x14ac:dyDescent="0.25">
      <c r="A935" s="94">
        <v>935</v>
      </c>
      <c r="B935" s="210">
        <v>4686</v>
      </c>
      <c r="C935" s="206" t="s">
        <v>3161</v>
      </c>
      <c r="D935" s="207" t="s">
        <v>2814</v>
      </c>
      <c r="E935" s="101" t="s">
        <v>3152</v>
      </c>
      <c r="F935" s="96">
        <v>38770</v>
      </c>
      <c r="G935" s="95" t="s">
        <v>132</v>
      </c>
      <c r="H935" s="95" t="s">
        <v>2056</v>
      </c>
      <c r="I935" s="97">
        <v>2003</v>
      </c>
      <c r="J935" s="97" t="s">
        <v>1322</v>
      </c>
      <c r="K935" s="97">
        <v>1419</v>
      </c>
      <c r="L935" s="99" t="s">
        <v>2863</v>
      </c>
      <c r="M935" s="102" t="s">
        <v>2863</v>
      </c>
      <c r="N935" s="10">
        <v>9</v>
      </c>
      <c r="O935" s="102" t="s">
        <v>8210</v>
      </c>
      <c r="P935" s="13" t="s">
        <v>2863</v>
      </c>
      <c r="Q935" s="19"/>
      <c r="R935" s="26" t="s">
        <v>7834</v>
      </c>
      <c r="S935" s="28" t="e">
        <f t="shared" si="30"/>
        <v>#VALUE!</v>
      </c>
      <c r="U935" s="26"/>
      <c r="W935" s="58"/>
      <c r="X935" s="58"/>
      <c r="Y935" s="63"/>
    </row>
    <row r="936" spans="1:26" ht="15" customHeight="1" x14ac:dyDescent="0.25">
      <c r="A936" s="94">
        <v>936</v>
      </c>
      <c r="B936" s="210">
        <v>4325</v>
      </c>
      <c r="C936" s="206" t="s">
        <v>1463</v>
      </c>
      <c r="D936" s="207" t="s">
        <v>2250</v>
      </c>
      <c r="E936" s="101" t="s">
        <v>2448</v>
      </c>
      <c r="F936" s="96">
        <v>38103</v>
      </c>
      <c r="G936" s="95" t="s">
        <v>132</v>
      </c>
      <c r="H936" s="95" t="s">
        <v>2056</v>
      </c>
      <c r="I936" s="97">
        <v>2002</v>
      </c>
      <c r="J936" s="97" t="s">
        <v>1322</v>
      </c>
      <c r="K936" s="97">
        <v>1873</v>
      </c>
      <c r="L936" s="99" t="s">
        <v>2863</v>
      </c>
      <c r="M936" s="102" t="s">
        <v>2863</v>
      </c>
      <c r="N936" s="102">
        <v>6</v>
      </c>
      <c r="O936" s="102" t="s">
        <v>8320</v>
      </c>
      <c r="P936" s="13" t="s">
        <v>2863</v>
      </c>
      <c r="Q936" s="19"/>
      <c r="R936" s="26" t="s">
        <v>7834</v>
      </c>
      <c r="S936" s="28" t="e">
        <f t="shared" si="30"/>
        <v>#VALUE!</v>
      </c>
      <c r="U936" s="26"/>
      <c r="W936" s="58"/>
      <c r="X936" s="58"/>
      <c r="Y936" s="63"/>
    </row>
    <row r="937" spans="1:26" ht="15" customHeight="1" x14ac:dyDescent="0.25">
      <c r="A937" s="94">
        <v>937</v>
      </c>
      <c r="B937" s="210">
        <v>4323</v>
      </c>
      <c r="C937" s="206" t="s">
        <v>1463</v>
      </c>
      <c r="D937" s="207" t="s">
        <v>2250</v>
      </c>
      <c r="E937" s="101" t="s">
        <v>2447</v>
      </c>
      <c r="F937" s="96">
        <v>38103</v>
      </c>
      <c r="G937" s="95" t="s">
        <v>132</v>
      </c>
      <c r="H937" s="95" t="s">
        <v>2056</v>
      </c>
      <c r="I937" s="97">
        <v>2002</v>
      </c>
      <c r="J937" s="97" t="s">
        <v>1322</v>
      </c>
      <c r="K937" s="97">
        <v>1415</v>
      </c>
      <c r="L937" s="99" t="s">
        <v>2863</v>
      </c>
      <c r="M937" s="102" t="s">
        <v>2863</v>
      </c>
      <c r="N937" s="102">
        <v>6</v>
      </c>
      <c r="O937" s="102" t="s">
        <v>8320</v>
      </c>
      <c r="P937" s="13" t="s">
        <v>2863</v>
      </c>
      <c r="Q937" s="19"/>
      <c r="R937" s="26" t="s">
        <v>7834</v>
      </c>
      <c r="S937" s="28" t="e">
        <f t="shared" si="30"/>
        <v>#VALUE!</v>
      </c>
      <c r="U937" s="26"/>
      <c r="W937" s="58"/>
      <c r="X937" s="58"/>
      <c r="Y937" s="63"/>
    </row>
    <row r="938" spans="1:26" ht="15" customHeight="1" x14ac:dyDescent="0.25">
      <c r="A938" s="94">
        <v>938</v>
      </c>
      <c r="B938" s="210">
        <v>4324</v>
      </c>
      <c r="C938" s="206" t="s">
        <v>1463</v>
      </c>
      <c r="D938" s="207" t="s">
        <v>2250</v>
      </c>
      <c r="E938" s="101" t="s">
        <v>2446</v>
      </c>
      <c r="F938" s="96">
        <v>38103</v>
      </c>
      <c r="G938" s="95" t="s">
        <v>132</v>
      </c>
      <c r="H938" s="95" t="s">
        <v>2056</v>
      </c>
      <c r="I938" s="97">
        <v>2002</v>
      </c>
      <c r="J938" s="97" t="s">
        <v>1322</v>
      </c>
      <c r="K938" s="97">
        <v>1416</v>
      </c>
      <c r="L938" s="99" t="s">
        <v>2863</v>
      </c>
      <c r="M938" s="102" t="s">
        <v>2863</v>
      </c>
      <c r="N938" s="102">
        <v>6</v>
      </c>
      <c r="O938" s="102" t="s">
        <v>8320</v>
      </c>
      <c r="P938" s="13" t="s">
        <v>2863</v>
      </c>
      <c r="Q938" s="19"/>
      <c r="R938" s="26" t="s">
        <v>7834</v>
      </c>
      <c r="S938" s="28" t="e">
        <f t="shared" si="30"/>
        <v>#VALUE!</v>
      </c>
      <c r="U938" s="26"/>
      <c r="W938" s="58"/>
      <c r="X938" s="58"/>
      <c r="Y938" s="63"/>
    </row>
    <row r="939" spans="1:26" ht="15" customHeight="1" x14ac:dyDescent="0.25">
      <c r="A939" s="94">
        <v>939</v>
      </c>
      <c r="B939" s="210">
        <v>4327</v>
      </c>
      <c r="C939" s="206" t="s">
        <v>848</v>
      </c>
      <c r="D939" s="207" t="s">
        <v>3909</v>
      </c>
      <c r="E939" s="101" t="s">
        <v>3910</v>
      </c>
      <c r="F939" s="96">
        <v>38103</v>
      </c>
      <c r="G939" s="95" t="s">
        <v>132</v>
      </c>
      <c r="H939" s="95" t="s">
        <v>2056</v>
      </c>
      <c r="I939" s="97">
        <v>2002</v>
      </c>
      <c r="J939" s="97" t="s">
        <v>1322</v>
      </c>
      <c r="K939" s="97">
        <v>1541</v>
      </c>
      <c r="L939" s="99" t="s">
        <v>2863</v>
      </c>
      <c r="M939" s="102" t="s">
        <v>2863</v>
      </c>
      <c r="N939" s="10">
        <v>6</v>
      </c>
      <c r="O939" s="102" t="s">
        <v>8089</v>
      </c>
      <c r="P939" s="13" t="s">
        <v>2863</v>
      </c>
      <c r="Q939" s="19"/>
      <c r="R939" s="26" t="s">
        <v>7834</v>
      </c>
      <c r="S939" s="28" t="e">
        <f t="shared" si="30"/>
        <v>#VALUE!</v>
      </c>
      <c r="U939" s="26"/>
      <c r="W939" s="58"/>
      <c r="X939" s="58"/>
      <c r="Y939" s="63"/>
    </row>
    <row r="940" spans="1:26" ht="15" customHeight="1" x14ac:dyDescent="0.25">
      <c r="A940" s="94">
        <v>940</v>
      </c>
      <c r="B940" s="210">
        <v>4964</v>
      </c>
      <c r="C940" s="206" t="s">
        <v>3161</v>
      </c>
      <c r="D940" s="207" t="s">
        <v>2814</v>
      </c>
      <c r="E940" s="101" t="s">
        <v>3151</v>
      </c>
      <c r="F940" s="96">
        <v>39415</v>
      </c>
      <c r="G940" s="95" t="s">
        <v>132</v>
      </c>
      <c r="H940" s="95" t="s">
        <v>2056</v>
      </c>
      <c r="I940" s="97">
        <v>1999</v>
      </c>
      <c r="J940" s="98" t="s">
        <v>596</v>
      </c>
      <c r="K940" s="97">
        <v>7380</v>
      </c>
      <c r="L940" s="99" t="s">
        <v>2863</v>
      </c>
      <c r="M940" s="102" t="s">
        <v>2863</v>
      </c>
      <c r="N940" s="10">
        <v>9</v>
      </c>
      <c r="O940" s="102" t="s">
        <v>8210</v>
      </c>
      <c r="P940" s="13" t="s">
        <v>2863</v>
      </c>
      <c r="Q940" s="19"/>
      <c r="R940" s="26" t="s">
        <v>7834</v>
      </c>
      <c r="S940" s="28" t="e">
        <f t="shared" si="30"/>
        <v>#VALUE!</v>
      </c>
      <c r="U940" s="26"/>
      <c r="W940" s="58"/>
      <c r="X940" s="58"/>
      <c r="Y940" s="63"/>
    </row>
    <row r="941" spans="1:26" ht="15" customHeight="1" x14ac:dyDescent="0.25">
      <c r="A941" s="94">
        <v>941</v>
      </c>
      <c r="B941" s="210">
        <v>3939</v>
      </c>
      <c r="C941" s="206" t="s">
        <v>3855</v>
      </c>
      <c r="D941" s="207" t="s">
        <v>3856</v>
      </c>
      <c r="E941" s="101" t="s">
        <v>3857</v>
      </c>
      <c r="F941" s="96">
        <v>37454</v>
      </c>
      <c r="G941" s="95" t="s">
        <v>132</v>
      </c>
      <c r="H941" s="95" t="s">
        <v>2056</v>
      </c>
      <c r="I941" s="97">
        <v>2000</v>
      </c>
      <c r="J941" s="97" t="s">
        <v>1322</v>
      </c>
      <c r="K941" s="97">
        <v>7384</v>
      </c>
      <c r="L941" s="99" t="s">
        <v>2863</v>
      </c>
      <c r="M941" s="102" t="s">
        <v>2863</v>
      </c>
      <c r="N941" s="10">
        <v>9</v>
      </c>
      <c r="O941" s="102" t="s">
        <v>12644</v>
      </c>
      <c r="P941" s="13" t="s">
        <v>13890</v>
      </c>
      <c r="Q941" s="448"/>
      <c r="R941" s="27" t="s">
        <v>7834</v>
      </c>
      <c r="S941" s="28" t="e">
        <f t="shared" si="30"/>
        <v>#VALUE!</v>
      </c>
      <c r="U941" s="306"/>
      <c r="W941" s="58"/>
      <c r="Y941" s="63"/>
      <c r="Z941" s="90"/>
    </row>
    <row r="942" spans="1:26" ht="15" customHeight="1" x14ac:dyDescent="0.25">
      <c r="A942" s="103">
        <v>942</v>
      </c>
      <c r="B942" s="210">
        <v>4502</v>
      </c>
      <c r="C942" s="206" t="s">
        <v>2954</v>
      </c>
      <c r="D942" s="207" t="s">
        <v>3907</v>
      </c>
      <c r="E942" s="101" t="s">
        <v>3908</v>
      </c>
      <c r="F942" s="96">
        <v>38511</v>
      </c>
      <c r="G942" s="95" t="s">
        <v>181</v>
      </c>
      <c r="H942" s="95" t="s">
        <v>2056</v>
      </c>
      <c r="I942" s="97">
        <v>2002</v>
      </c>
      <c r="J942" s="97" t="s">
        <v>1322</v>
      </c>
      <c r="K942" s="97">
        <v>1413</v>
      </c>
      <c r="L942" s="99"/>
      <c r="Q942" s="203" t="s">
        <v>14300</v>
      </c>
      <c r="R942" s="26" t="s">
        <v>7834</v>
      </c>
      <c r="S942" s="28" t="e">
        <f t="shared" si="30"/>
        <v>#VALUE!</v>
      </c>
      <c r="U942" s="26"/>
      <c r="W942" s="58"/>
      <c r="X942" s="58"/>
      <c r="Y942" s="63"/>
    </row>
    <row r="943" spans="1:26" ht="15" customHeight="1" x14ac:dyDescent="0.25">
      <c r="A943" s="103">
        <v>943</v>
      </c>
      <c r="B943" s="210">
        <v>4321</v>
      </c>
      <c r="C943" s="206" t="s">
        <v>2955</v>
      </c>
      <c r="D943" s="207" t="s">
        <v>3905</v>
      </c>
      <c r="E943" s="101" t="s">
        <v>3906</v>
      </c>
      <c r="F943" s="96">
        <v>38103</v>
      </c>
      <c r="G943" s="95" t="s">
        <v>1528</v>
      </c>
      <c r="H943" s="95" t="s">
        <v>1529</v>
      </c>
      <c r="I943" s="97">
        <v>2002</v>
      </c>
      <c r="J943" s="97" t="s">
        <v>1322</v>
      </c>
      <c r="L943" s="99"/>
      <c r="Q943" s="203" t="s">
        <v>14300</v>
      </c>
      <c r="R943" s="26" t="s">
        <v>7834</v>
      </c>
      <c r="S943" s="28" t="e">
        <f t="shared" si="30"/>
        <v>#VALUE!</v>
      </c>
      <c r="U943" s="26"/>
      <c r="W943" s="58"/>
      <c r="X943" s="58"/>
      <c r="Y943" s="63"/>
    </row>
    <row r="944" spans="1:26" ht="15" customHeight="1" x14ac:dyDescent="0.25">
      <c r="A944" s="103">
        <v>944</v>
      </c>
      <c r="B944" s="210">
        <v>4503</v>
      </c>
      <c r="C944" s="206" t="s">
        <v>1089</v>
      </c>
      <c r="D944" s="207" t="s">
        <v>3903</v>
      </c>
      <c r="E944" s="101" t="s">
        <v>3904</v>
      </c>
      <c r="F944" s="96">
        <v>38511</v>
      </c>
      <c r="G944" s="95" t="s">
        <v>2977</v>
      </c>
      <c r="H944" s="95" t="s">
        <v>2056</v>
      </c>
      <c r="I944" s="97">
        <v>2002</v>
      </c>
      <c r="J944" s="97" t="s">
        <v>1322</v>
      </c>
      <c r="K944" s="97">
        <v>1412</v>
      </c>
      <c r="L944" s="99"/>
      <c r="Q944" s="203" t="s">
        <v>14300</v>
      </c>
      <c r="R944" s="26" t="s">
        <v>7834</v>
      </c>
      <c r="S944" s="28" t="e">
        <f t="shared" si="30"/>
        <v>#VALUE!</v>
      </c>
      <c r="U944" s="26"/>
      <c r="W944" s="58"/>
      <c r="X944" s="58"/>
      <c r="Y944" s="63"/>
    </row>
    <row r="945" spans="1:26" ht="15" customHeight="1" x14ac:dyDescent="0.25">
      <c r="A945" s="103">
        <v>945</v>
      </c>
      <c r="B945" s="210">
        <v>4971</v>
      </c>
      <c r="C945" s="206" t="s">
        <v>1090</v>
      </c>
      <c r="D945" s="207" t="s">
        <v>682</v>
      </c>
      <c r="E945" s="101" t="s">
        <v>3854</v>
      </c>
      <c r="F945" s="96">
        <v>39415</v>
      </c>
      <c r="G945" s="95" t="s">
        <v>2975</v>
      </c>
      <c r="H945" s="95" t="s">
        <v>2056</v>
      </c>
      <c r="I945" s="97">
        <v>1990</v>
      </c>
      <c r="J945" s="98" t="s">
        <v>596</v>
      </c>
      <c r="K945" s="97">
        <v>7386</v>
      </c>
      <c r="L945" s="99"/>
      <c r="Q945" s="203" t="s">
        <v>14300</v>
      </c>
      <c r="R945" s="26" t="s">
        <v>7834</v>
      </c>
      <c r="S945" s="28" t="e">
        <f t="shared" si="30"/>
        <v>#VALUE!</v>
      </c>
      <c r="U945" s="26"/>
      <c r="W945" s="58"/>
      <c r="X945" s="58"/>
      <c r="Y945" s="63"/>
    </row>
    <row r="946" spans="1:26" ht="15" customHeight="1" x14ac:dyDescent="0.25">
      <c r="A946" s="103">
        <v>946</v>
      </c>
      <c r="B946" s="210">
        <v>4970</v>
      </c>
      <c r="C946" s="206" t="s">
        <v>1090</v>
      </c>
      <c r="D946" s="207" t="s">
        <v>682</v>
      </c>
      <c r="E946" s="101" t="s">
        <v>2978</v>
      </c>
      <c r="F946" s="96">
        <v>39415</v>
      </c>
      <c r="G946" s="95" t="s">
        <v>181</v>
      </c>
      <c r="H946" s="95" t="s">
        <v>2056</v>
      </c>
      <c r="I946" s="97">
        <v>1993</v>
      </c>
      <c r="J946" s="98" t="s">
        <v>596</v>
      </c>
      <c r="K946" s="97">
        <v>7382</v>
      </c>
      <c r="L946" s="99"/>
      <c r="Q946" s="203" t="s">
        <v>14300</v>
      </c>
      <c r="R946" s="26" t="s">
        <v>7834</v>
      </c>
      <c r="S946" s="28" t="e">
        <f t="shared" si="30"/>
        <v>#VALUE!</v>
      </c>
      <c r="U946" s="26"/>
      <c r="W946" s="58"/>
      <c r="X946" s="58"/>
      <c r="Y946" s="63"/>
    </row>
    <row r="947" spans="1:26" ht="15" customHeight="1" x14ac:dyDescent="0.25">
      <c r="A947" s="103">
        <v>947</v>
      </c>
      <c r="B947" s="210">
        <v>3940</v>
      </c>
      <c r="C947" s="206" t="s">
        <v>3161</v>
      </c>
      <c r="D947" s="207" t="s">
        <v>2814</v>
      </c>
      <c r="E947" s="101" t="s">
        <v>2979</v>
      </c>
      <c r="F947" s="96">
        <v>37454</v>
      </c>
      <c r="G947" s="95" t="s">
        <v>132</v>
      </c>
      <c r="H947" s="95" t="s">
        <v>2056</v>
      </c>
      <c r="I947" s="97">
        <v>2002</v>
      </c>
      <c r="J947" s="97" t="s">
        <v>1322</v>
      </c>
      <c r="K947" s="97">
        <v>1362</v>
      </c>
      <c r="L947" s="99"/>
      <c r="Q947" s="203" t="s">
        <v>14300</v>
      </c>
      <c r="R947" s="26" t="s">
        <v>7834</v>
      </c>
      <c r="S947" s="28" t="e">
        <f t="shared" si="30"/>
        <v>#VALUE!</v>
      </c>
      <c r="U947" s="26"/>
      <c r="W947" s="58"/>
      <c r="X947" s="58"/>
      <c r="Y947" s="63"/>
    </row>
    <row r="948" spans="1:26" ht="15" customHeight="1" x14ac:dyDescent="0.25">
      <c r="A948" s="94">
        <v>948</v>
      </c>
      <c r="B948" s="210">
        <v>4972</v>
      </c>
      <c r="C948" s="206" t="s">
        <v>1091</v>
      </c>
      <c r="D948" s="207" t="s">
        <v>2378</v>
      </c>
      <c r="E948" s="101" t="s">
        <v>2379</v>
      </c>
      <c r="F948" s="96">
        <v>39415</v>
      </c>
      <c r="G948" s="95" t="s">
        <v>3146</v>
      </c>
      <c r="H948" s="95" t="s">
        <v>2056</v>
      </c>
      <c r="I948" s="97">
        <v>1995</v>
      </c>
      <c r="J948" s="98" t="s">
        <v>596</v>
      </c>
      <c r="K948" s="97">
        <v>7385</v>
      </c>
      <c r="L948" s="99" t="s">
        <v>2863</v>
      </c>
      <c r="M948" s="102" t="s">
        <v>2863</v>
      </c>
      <c r="N948" s="102">
        <v>6</v>
      </c>
      <c r="O948" s="102" t="s">
        <v>8258</v>
      </c>
      <c r="P948" s="13" t="s">
        <v>13890</v>
      </c>
      <c r="Q948" s="19"/>
      <c r="R948" s="27" t="s">
        <v>7834</v>
      </c>
      <c r="S948" s="28" t="e">
        <f t="shared" si="30"/>
        <v>#VALUE!</v>
      </c>
      <c r="U948" s="306"/>
      <c r="W948" s="58"/>
      <c r="X948" s="58"/>
      <c r="Y948" s="63"/>
    </row>
    <row r="949" spans="1:26" ht="15" customHeight="1" x14ac:dyDescent="0.25">
      <c r="A949" s="94">
        <v>949</v>
      </c>
      <c r="B949" s="210">
        <v>4963</v>
      </c>
      <c r="C949" s="206" t="s">
        <v>2618</v>
      </c>
      <c r="D949" s="207" t="s">
        <v>8132</v>
      </c>
      <c r="E949" s="101" t="s">
        <v>2377</v>
      </c>
      <c r="F949" s="96">
        <v>39415</v>
      </c>
      <c r="G949" s="95" t="s">
        <v>1424</v>
      </c>
      <c r="H949" s="95" t="s">
        <v>2056</v>
      </c>
      <c r="I949" s="97">
        <v>1991</v>
      </c>
      <c r="J949" s="98" t="s">
        <v>596</v>
      </c>
      <c r="K949" s="97">
        <v>7381</v>
      </c>
      <c r="L949" s="99" t="s">
        <v>2863</v>
      </c>
      <c r="M949" s="102" t="s">
        <v>2863</v>
      </c>
      <c r="N949" s="102">
        <v>6</v>
      </c>
      <c r="O949" s="102" t="s">
        <v>8133</v>
      </c>
      <c r="P949" s="13" t="s">
        <v>2863</v>
      </c>
      <c r="Q949" s="19"/>
      <c r="R949" s="26" t="s">
        <v>7834</v>
      </c>
      <c r="S949" s="28" t="e">
        <f t="shared" si="30"/>
        <v>#VALUE!</v>
      </c>
      <c r="U949" s="26"/>
      <c r="W949" s="58"/>
      <c r="X949" s="58"/>
      <c r="Y949" s="63"/>
    </row>
    <row r="950" spans="1:26" ht="15" customHeight="1" x14ac:dyDescent="0.25">
      <c r="A950" s="94">
        <v>950</v>
      </c>
      <c r="B950" s="210">
        <v>2077</v>
      </c>
      <c r="C950" s="206" t="s">
        <v>1092</v>
      </c>
      <c r="D950" s="207" t="s">
        <v>1689</v>
      </c>
      <c r="E950" s="101" t="s">
        <v>1690</v>
      </c>
      <c r="F950" s="96">
        <v>35989</v>
      </c>
      <c r="G950" s="95" t="s">
        <v>1528</v>
      </c>
      <c r="H950" s="95" t="s">
        <v>1529</v>
      </c>
      <c r="I950" s="97">
        <v>1986</v>
      </c>
      <c r="K950" s="97">
        <v>1414</v>
      </c>
      <c r="L950" s="99" t="s">
        <v>2863</v>
      </c>
      <c r="M950" s="102" t="s">
        <v>2863</v>
      </c>
      <c r="N950" s="102">
        <v>6</v>
      </c>
      <c r="O950" s="102" t="s">
        <v>8309</v>
      </c>
      <c r="P950" s="13" t="s">
        <v>2863</v>
      </c>
      <c r="Q950" s="19"/>
      <c r="R950" s="26" t="s">
        <v>7834</v>
      </c>
      <c r="S950" s="28" t="e">
        <f t="shared" si="30"/>
        <v>#VALUE!</v>
      </c>
      <c r="U950" s="26"/>
      <c r="W950" s="58"/>
      <c r="X950" s="58"/>
      <c r="Y950" s="63"/>
    </row>
    <row r="951" spans="1:26" ht="15" customHeight="1" x14ac:dyDescent="0.25">
      <c r="A951" s="94">
        <v>951</v>
      </c>
      <c r="B951" s="210">
        <v>4969</v>
      </c>
      <c r="C951" s="206" t="s">
        <v>1093</v>
      </c>
      <c r="D951" s="207" t="s">
        <v>1687</v>
      </c>
      <c r="E951" s="101" t="s">
        <v>1688</v>
      </c>
      <c r="F951" s="96">
        <v>39415</v>
      </c>
      <c r="G951" s="95" t="s">
        <v>2976</v>
      </c>
      <c r="H951" s="95" t="s">
        <v>1529</v>
      </c>
      <c r="I951" s="97">
        <v>1991</v>
      </c>
      <c r="J951" s="98" t="s">
        <v>596</v>
      </c>
      <c r="K951" s="97">
        <v>7383</v>
      </c>
      <c r="L951" s="99" t="s">
        <v>2863</v>
      </c>
      <c r="M951" s="102" t="s">
        <v>2863</v>
      </c>
      <c r="N951" s="10">
        <v>7</v>
      </c>
      <c r="O951" s="102" t="s">
        <v>8442</v>
      </c>
      <c r="P951" s="13" t="s">
        <v>2863</v>
      </c>
      <c r="Q951" s="19"/>
      <c r="R951" s="26" t="s">
        <v>7834</v>
      </c>
      <c r="S951" s="28" t="e">
        <f t="shared" si="30"/>
        <v>#VALUE!</v>
      </c>
      <c r="U951" s="26"/>
      <c r="W951" s="58"/>
      <c r="X951" s="58"/>
      <c r="Y951" s="63"/>
    </row>
    <row r="952" spans="1:26" ht="15" customHeight="1" x14ac:dyDescent="0.25">
      <c r="A952" s="103">
        <v>952</v>
      </c>
      <c r="B952" s="210">
        <v>4322</v>
      </c>
      <c r="C952" s="206" t="s">
        <v>848</v>
      </c>
      <c r="D952" s="207" t="s">
        <v>3909</v>
      </c>
      <c r="E952" s="101" t="s">
        <v>3672</v>
      </c>
      <c r="F952" s="96">
        <v>38103</v>
      </c>
      <c r="G952" s="95" t="s">
        <v>132</v>
      </c>
      <c r="H952" s="95" t="s">
        <v>2056</v>
      </c>
      <c r="I952" s="97">
        <v>2003</v>
      </c>
      <c r="J952" s="97" t="s">
        <v>1322</v>
      </c>
      <c r="K952" s="97">
        <v>7410</v>
      </c>
      <c r="L952" s="99"/>
      <c r="Q952" s="203" t="s">
        <v>14300</v>
      </c>
      <c r="R952" s="26" t="s">
        <v>7834</v>
      </c>
      <c r="S952" s="28" t="e">
        <f t="shared" si="30"/>
        <v>#VALUE!</v>
      </c>
      <c r="U952" s="26"/>
      <c r="W952" s="58"/>
      <c r="X952" s="58"/>
      <c r="Y952" s="63"/>
    </row>
    <row r="953" spans="1:26" ht="15" customHeight="1" x14ac:dyDescent="0.25">
      <c r="A953" s="94">
        <v>953</v>
      </c>
      <c r="B953" s="210">
        <v>2073</v>
      </c>
      <c r="C953" s="206" t="s">
        <v>2953</v>
      </c>
      <c r="D953" s="207" t="s">
        <v>3313</v>
      </c>
      <c r="E953" s="101" t="s">
        <v>2969</v>
      </c>
      <c r="F953" s="96">
        <v>35989</v>
      </c>
      <c r="G953" s="95" t="s">
        <v>3316</v>
      </c>
      <c r="H953" s="95" t="s">
        <v>1529</v>
      </c>
      <c r="I953" s="97">
        <v>1983</v>
      </c>
      <c r="K953" s="97">
        <v>1361</v>
      </c>
      <c r="L953" s="99" t="s">
        <v>2863</v>
      </c>
      <c r="M953" s="102" t="s">
        <v>2863</v>
      </c>
      <c r="N953" s="102">
        <v>6</v>
      </c>
      <c r="O953" s="102" t="s">
        <v>8317</v>
      </c>
      <c r="P953" s="13" t="s">
        <v>2863</v>
      </c>
      <c r="Q953" s="19"/>
      <c r="R953" s="26" t="s">
        <v>7834</v>
      </c>
      <c r="S953" s="28" t="e">
        <f t="shared" si="30"/>
        <v>#VALUE!</v>
      </c>
      <c r="U953" s="26"/>
      <c r="W953" s="58"/>
      <c r="X953" s="58"/>
      <c r="Y953" s="63"/>
    </row>
    <row r="954" spans="1:26" ht="15" customHeight="1" x14ac:dyDescent="0.25">
      <c r="A954" s="94">
        <v>954</v>
      </c>
      <c r="B954" s="210">
        <v>4772</v>
      </c>
      <c r="C954" s="206" t="s">
        <v>1094</v>
      </c>
      <c r="D954" s="207" t="s">
        <v>683</v>
      </c>
      <c r="E954" s="101" t="s">
        <v>16946</v>
      </c>
      <c r="F954" s="96">
        <v>39045</v>
      </c>
      <c r="G954" s="95" t="s">
        <v>3412</v>
      </c>
      <c r="H954" s="95" t="s">
        <v>2056</v>
      </c>
      <c r="I954" s="97">
        <v>2001</v>
      </c>
      <c r="J954" s="97" t="s">
        <v>1322</v>
      </c>
      <c r="K954" s="97">
        <v>6676</v>
      </c>
      <c r="L954" s="107" t="s">
        <v>16947</v>
      </c>
      <c r="M954" s="102">
        <v>620</v>
      </c>
      <c r="N954" s="102">
        <v>11</v>
      </c>
      <c r="O954" s="102" t="s">
        <v>16960</v>
      </c>
      <c r="P954" s="13" t="s">
        <v>12497</v>
      </c>
      <c r="Q954" s="19"/>
      <c r="R954" s="26" t="s">
        <v>7834</v>
      </c>
      <c r="S954" s="28" t="e">
        <f t="shared" si="30"/>
        <v>#VALUE!</v>
      </c>
      <c r="T954" s="75"/>
      <c r="U954" s="88"/>
      <c r="W954" s="58"/>
      <c r="X954" s="58"/>
      <c r="Y954" s="63"/>
      <c r="Z954" s="73"/>
    </row>
    <row r="955" spans="1:26" ht="15" customHeight="1" x14ac:dyDescent="0.25">
      <c r="A955" s="94">
        <v>955</v>
      </c>
      <c r="B955" s="210">
        <v>3894</v>
      </c>
      <c r="C955" s="206" t="s">
        <v>1095</v>
      </c>
      <c r="D955" s="207" t="s">
        <v>684</v>
      </c>
      <c r="E955" s="101" t="s">
        <v>3902</v>
      </c>
      <c r="F955" s="96">
        <v>37397</v>
      </c>
      <c r="G955" s="95" t="s">
        <v>132</v>
      </c>
      <c r="H955" s="95" t="s">
        <v>2056</v>
      </c>
      <c r="I955" s="97">
        <v>2000</v>
      </c>
      <c r="J955" s="97" t="s">
        <v>1322</v>
      </c>
      <c r="K955" s="97">
        <v>1827</v>
      </c>
      <c r="L955" s="99" t="s">
        <v>16795</v>
      </c>
      <c r="M955" s="102" t="s">
        <v>12892</v>
      </c>
      <c r="N955" s="102">
        <v>13</v>
      </c>
      <c r="O955" s="102" t="s">
        <v>18725</v>
      </c>
      <c r="P955" s="13" t="s">
        <v>13444</v>
      </c>
      <c r="Q955" s="19"/>
      <c r="R955" s="26" t="s">
        <v>7834</v>
      </c>
      <c r="S955" s="28" t="e">
        <f t="shared" si="30"/>
        <v>#VALUE!</v>
      </c>
      <c r="U955" s="44"/>
      <c r="W955" s="58"/>
      <c r="Y955" s="63"/>
      <c r="Z955" s="73"/>
    </row>
    <row r="956" spans="1:26" ht="15" customHeight="1" x14ac:dyDescent="0.25">
      <c r="A956" s="103">
        <v>956</v>
      </c>
      <c r="B956" s="210">
        <v>3923</v>
      </c>
      <c r="C956" s="206" t="s">
        <v>601</v>
      </c>
      <c r="D956" s="207" t="s">
        <v>300</v>
      </c>
      <c r="E956" s="101" t="s">
        <v>301</v>
      </c>
      <c r="F956" s="96">
        <v>37454</v>
      </c>
      <c r="G956" s="95" t="s">
        <v>132</v>
      </c>
      <c r="H956" s="95" t="s">
        <v>2056</v>
      </c>
      <c r="I956" s="97">
        <v>2002</v>
      </c>
      <c r="J956" s="97" t="s">
        <v>1322</v>
      </c>
      <c r="L956" s="99"/>
      <c r="Q956" s="203" t="s">
        <v>14300</v>
      </c>
      <c r="R956" s="26" t="s">
        <v>7834</v>
      </c>
      <c r="S956" s="28" t="e">
        <f t="shared" si="30"/>
        <v>#VALUE!</v>
      </c>
      <c r="U956" s="26"/>
      <c r="W956" s="58"/>
      <c r="X956" s="58"/>
      <c r="Y956" s="63"/>
    </row>
    <row r="957" spans="1:26" ht="15" customHeight="1" x14ac:dyDescent="0.25">
      <c r="A957" s="94">
        <v>957</v>
      </c>
      <c r="B957" s="210">
        <v>4652</v>
      </c>
      <c r="C957" s="206" t="s">
        <v>685</v>
      </c>
      <c r="D957" s="207" t="s">
        <v>685</v>
      </c>
      <c r="E957" s="101" t="s">
        <v>662</v>
      </c>
      <c r="F957" s="96">
        <v>38659</v>
      </c>
      <c r="G957" s="95" t="s">
        <v>685</v>
      </c>
      <c r="H957" s="95" t="s">
        <v>2056</v>
      </c>
      <c r="I957" s="97">
        <v>2001</v>
      </c>
      <c r="J957" s="98" t="s">
        <v>596</v>
      </c>
      <c r="K957" s="97">
        <v>1843</v>
      </c>
      <c r="L957" s="99" t="s">
        <v>15201</v>
      </c>
      <c r="M957" s="104">
        <v>621381</v>
      </c>
      <c r="N957" s="10">
        <v>12</v>
      </c>
      <c r="O957" s="102" t="s">
        <v>14159</v>
      </c>
      <c r="P957" s="13" t="s">
        <v>662</v>
      </c>
      <c r="Q957" s="19"/>
      <c r="R957" s="26" t="s">
        <v>7834</v>
      </c>
      <c r="S957" s="28" t="e">
        <f t="shared" si="30"/>
        <v>#VALUE!</v>
      </c>
      <c r="U957" s="26"/>
      <c r="W957" s="58"/>
      <c r="X957" s="58"/>
      <c r="Y957" s="63"/>
    </row>
    <row r="958" spans="1:26" ht="15" customHeight="1" x14ac:dyDescent="0.25">
      <c r="A958" s="94">
        <v>958</v>
      </c>
      <c r="B958" s="210">
        <v>4773</v>
      </c>
      <c r="C958" s="206" t="s">
        <v>1846</v>
      </c>
      <c r="D958" s="207" t="s">
        <v>1846</v>
      </c>
      <c r="E958" s="101" t="s">
        <v>3276</v>
      </c>
      <c r="F958" s="96">
        <v>39045</v>
      </c>
      <c r="G958" s="95" t="s">
        <v>718</v>
      </c>
      <c r="H958" s="95" t="s">
        <v>2056</v>
      </c>
      <c r="I958" s="97">
        <v>2000</v>
      </c>
      <c r="J958" s="97" t="s">
        <v>1322</v>
      </c>
      <c r="K958" s="97">
        <v>4280</v>
      </c>
      <c r="L958" s="99" t="s">
        <v>16795</v>
      </c>
      <c r="M958" s="102" t="s">
        <v>12892</v>
      </c>
      <c r="N958" s="102">
        <v>13</v>
      </c>
      <c r="O958" s="102" t="s">
        <v>12253</v>
      </c>
      <c r="P958" s="13" t="s">
        <v>12913</v>
      </c>
      <c r="Q958" s="19"/>
      <c r="R958" s="26" t="s">
        <v>7834</v>
      </c>
      <c r="S958" s="28" t="e">
        <f t="shared" si="30"/>
        <v>#VALUE!</v>
      </c>
      <c r="U958" s="26"/>
      <c r="W958" s="58"/>
      <c r="X958" s="58"/>
      <c r="Y958" s="63"/>
    </row>
    <row r="959" spans="1:26" ht="15" customHeight="1" x14ac:dyDescent="0.25">
      <c r="A959" s="94">
        <v>959</v>
      </c>
      <c r="B959" s="210">
        <v>2105</v>
      </c>
      <c r="C959" s="206" t="s">
        <v>128</v>
      </c>
      <c r="D959" s="207" t="s">
        <v>3277</v>
      </c>
      <c r="E959" s="101" t="s">
        <v>3278</v>
      </c>
      <c r="F959" s="96">
        <v>35992</v>
      </c>
      <c r="G959" s="95" t="s">
        <v>3988</v>
      </c>
      <c r="H959" s="95" t="s">
        <v>2056</v>
      </c>
      <c r="I959" s="97">
        <v>1979</v>
      </c>
      <c r="K959" s="97">
        <v>6215</v>
      </c>
      <c r="L959" s="99" t="s">
        <v>16795</v>
      </c>
      <c r="M959" s="102" t="s">
        <v>10956</v>
      </c>
      <c r="N959" s="102">
        <v>13</v>
      </c>
      <c r="O959" s="102" t="s">
        <v>16968</v>
      </c>
      <c r="P959" s="13" t="s">
        <v>12912</v>
      </c>
      <c r="Q959" s="19"/>
      <c r="R959" s="26" t="s">
        <v>7834</v>
      </c>
      <c r="S959" s="28" t="e">
        <f t="shared" ref="S959:S990" si="31">R959+7</f>
        <v>#VALUE!</v>
      </c>
      <c r="U959" s="26"/>
      <c r="W959" s="58"/>
      <c r="X959" s="58"/>
      <c r="Y959" s="63"/>
    </row>
    <row r="960" spans="1:26" ht="15" customHeight="1" x14ac:dyDescent="0.25">
      <c r="A960" s="94">
        <v>960</v>
      </c>
      <c r="B960" s="210"/>
      <c r="C960" s="206" t="s">
        <v>14183</v>
      </c>
      <c r="D960" s="207" t="s">
        <v>14184</v>
      </c>
      <c r="E960" s="101" t="s">
        <v>14185</v>
      </c>
      <c r="F960" s="96">
        <v>44461</v>
      </c>
      <c r="G960" s="95" t="s">
        <v>16486</v>
      </c>
      <c r="H960" s="95" t="s">
        <v>1239</v>
      </c>
      <c r="I960" s="97">
        <v>2016</v>
      </c>
      <c r="J960" s="97" t="s">
        <v>596</v>
      </c>
      <c r="L960" s="106" t="s">
        <v>5170</v>
      </c>
      <c r="M960" s="102" t="s">
        <v>5494</v>
      </c>
      <c r="N960" s="102">
        <v>26</v>
      </c>
      <c r="O960" s="102" t="s">
        <v>14216</v>
      </c>
      <c r="P960" s="13" t="s">
        <v>3390</v>
      </c>
      <c r="Q960" s="19"/>
      <c r="R960" s="26" t="s">
        <v>7834</v>
      </c>
      <c r="S960" s="28" t="e">
        <f t="shared" si="31"/>
        <v>#VALUE!</v>
      </c>
      <c r="U960" s="26"/>
      <c r="W960" s="58"/>
      <c r="X960" s="58"/>
      <c r="Y960" s="63"/>
    </row>
    <row r="961" spans="1:25" ht="15" customHeight="1" x14ac:dyDescent="0.25">
      <c r="A961" s="94">
        <v>961</v>
      </c>
      <c r="B961" s="210"/>
      <c r="C961" s="206" t="s">
        <v>2081</v>
      </c>
      <c r="D961" s="207" t="s">
        <v>16493</v>
      </c>
      <c r="E961" s="101" t="s">
        <v>16494</v>
      </c>
      <c r="F961" s="96">
        <v>44462</v>
      </c>
      <c r="G961" s="95" t="s">
        <v>1969</v>
      </c>
      <c r="H961" s="95" t="s">
        <v>1885</v>
      </c>
      <c r="I961" s="97">
        <v>2016</v>
      </c>
      <c r="J961" s="97" t="s">
        <v>596</v>
      </c>
      <c r="L961" s="99" t="s">
        <v>15008</v>
      </c>
      <c r="M961" s="102" t="s">
        <v>5499</v>
      </c>
      <c r="N961" s="10">
        <v>27</v>
      </c>
      <c r="O961" s="102" t="s">
        <v>6743</v>
      </c>
      <c r="P961" s="13" t="s">
        <v>14395</v>
      </c>
      <c r="Q961" s="19"/>
      <c r="R961" s="26" t="s">
        <v>7834</v>
      </c>
      <c r="S961" s="28" t="e">
        <f t="shared" si="31"/>
        <v>#VALUE!</v>
      </c>
      <c r="U961" s="26"/>
      <c r="W961" s="58"/>
      <c r="X961" s="58"/>
      <c r="Y961" s="63"/>
    </row>
    <row r="962" spans="1:25" ht="15" customHeight="1" x14ac:dyDescent="0.25">
      <c r="A962" s="94">
        <v>962</v>
      </c>
      <c r="B962" s="210">
        <v>3461</v>
      </c>
      <c r="C962" s="206"/>
      <c r="D962" s="207"/>
      <c r="E962" s="101" t="s">
        <v>10865</v>
      </c>
      <c r="F962" s="96">
        <v>36886</v>
      </c>
      <c r="G962" s="95" t="s">
        <v>1494</v>
      </c>
      <c r="H962" s="95" t="s">
        <v>2056</v>
      </c>
      <c r="I962" s="97">
        <v>1984</v>
      </c>
      <c r="J962" s="98" t="s">
        <v>596</v>
      </c>
      <c r="K962" s="97">
        <v>1841</v>
      </c>
      <c r="L962" s="99" t="s">
        <v>4343</v>
      </c>
      <c r="M962" s="102" t="s">
        <v>4343</v>
      </c>
      <c r="P962" s="13" t="s">
        <v>4343</v>
      </c>
      <c r="Q962" s="19"/>
      <c r="R962" s="26" t="s">
        <v>7834</v>
      </c>
      <c r="S962" s="28" t="e">
        <f t="shared" si="31"/>
        <v>#VALUE!</v>
      </c>
      <c r="U962" s="26"/>
      <c r="W962" s="58"/>
      <c r="X962" s="58"/>
      <c r="Y962" s="63"/>
    </row>
    <row r="963" spans="1:25" ht="15" customHeight="1" x14ac:dyDescent="0.25">
      <c r="A963" s="94">
        <v>963</v>
      </c>
      <c r="B963" s="210">
        <v>4793</v>
      </c>
      <c r="C963" s="206" t="s">
        <v>2094</v>
      </c>
      <c r="D963" s="207" t="s">
        <v>2037</v>
      </c>
      <c r="E963" s="101" t="s">
        <v>3018</v>
      </c>
      <c r="F963" s="96">
        <v>39121</v>
      </c>
      <c r="G963" s="95" t="s">
        <v>2094</v>
      </c>
      <c r="H963" s="95" t="s">
        <v>2056</v>
      </c>
      <c r="I963" s="97">
        <v>1985</v>
      </c>
      <c r="J963" s="98" t="s">
        <v>596</v>
      </c>
      <c r="K963" s="97">
        <v>4171</v>
      </c>
      <c r="L963" s="99" t="s">
        <v>4029</v>
      </c>
      <c r="M963" s="102">
        <v>627</v>
      </c>
      <c r="N963" s="102">
        <v>13</v>
      </c>
      <c r="O963" s="102" t="s">
        <v>17051</v>
      </c>
      <c r="P963" s="13" t="s">
        <v>12911</v>
      </c>
      <c r="Q963" s="19"/>
      <c r="R963" s="26" t="s">
        <v>7834</v>
      </c>
      <c r="S963" s="28" t="e">
        <f t="shared" si="31"/>
        <v>#VALUE!</v>
      </c>
      <c r="U963" s="26"/>
      <c r="W963" s="58"/>
      <c r="X963" s="58"/>
      <c r="Y963" s="63"/>
    </row>
    <row r="964" spans="1:25" ht="15" customHeight="1" x14ac:dyDescent="0.25">
      <c r="A964" s="94">
        <v>964</v>
      </c>
      <c r="B964" s="210">
        <v>3462</v>
      </c>
      <c r="C964" s="206" t="s">
        <v>1846</v>
      </c>
      <c r="D964" s="207" t="s">
        <v>1846</v>
      </c>
      <c r="E964" s="101" t="s">
        <v>10858</v>
      </c>
      <c r="F964" s="96">
        <v>36886</v>
      </c>
      <c r="G964" s="95" t="s">
        <v>1494</v>
      </c>
      <c r="H964" s="95" t="s">
        <v>2056</v>
      </c>
      <c r="I964" s="97">
        <v>1985</v>
      </c>
      <c r="J964" s="98" t="s">
        <v>596</v>
      </c>
      <c r="K964" s="97">
        <v>1842</v>
      </c>
      <c r="L964" s="99" t="s">
        <v>4343</v>
      </c>
      <c r="M964" s="102" t="s">
        <v>4343</v>
      </c>
      <c r="O964" s="102" t="s">
        <v>10859</v>
      </c>
      <c r="P964" s="13" t="s">
        <v>4343</v>
      </c>
      <c r="Q964" s="19"/>
      <c r="R964" s="26" t="s">
        <v>7834</v>
      </c>
      <c r="S964" s="28" t="e">
        <f t="shared" si="31"/>
        <v>#VALUE!</v>
      </c>
      <c r="U964" s="26"/>
      <c r="W964" s="58"/>
      <c r="X964" s="58"/>
      <c r="Y964" s="63"/>
    </row>
    <row r="965" spans="1:25" ht="15" customHeight="1" x14ac:dyDescent="0.25">
      <c r="A965" s="94">
        <v>965</v>
      </c>
      <c r="B965" s="210">
        <v>4655</v>
      </c>
      <c r="C965" s="206" t="s">
        <v>1096</v>
      </c>
      <c r="D965" s="207" t="s">
        <v>1392</v>
      </c>
      <c r="E965" s="101" t="s">
        <v>970</v>
      </c>
      <c r="F965" s="96">
        <v>38741</v>
      </c>
      <c r="G965" s="95" t="s">
        <v>971</v>
      </c>
      <c r="H965" s="95" t="s">
        <v>3109</v>
      </c>
      <c r="I965" s="97">
        <v>1981</v>
      </c>
      <c r="J965" s="98" t="s">
        <v>596</v>
      </c>
      <c r="K965" s="97">
        <v>4164</v>
      </c>
      <c r="L965" s="99" t="s">
        <v>15201</v>
      </c>
      <c r="M965" s="102" t="s">
        <v>12821</v>
      </c>
      <c r="N965" s="102">
        <v>11</v>
      </c>
      <c r="O965" s="102" t="s">
        <v>17000</v>
      </c>
      <c r="P965" s="13" t="s">
        <v>4029</v>
      </c>
      <c r="Q965" s="19"/>
      <c r="R965" s="26" t="s">
        <v>7834</v>
      </c>
      <c r="S965" s="28" t="e">
        <f t="shared" si="31"/>
        <v>#VALUE!</v>
      </c>
      <c r="U965" s="26"/>
      <c r="W965" s="58"/>
      <c r="X965" s="58"/>
      <c r="Y965" s="63"/>
    </row>
    <row r="966" spans="1:25" ht="15" customHeight="1" x14ac:dyDescent="0.25">
      <c r="A966" s="94">
        <v>966</v>
      </c>
      <c r="B966" s="210">
        <v>4673</v>
      </c>
      <c r="C966" s="206" t="s">
        <v>1393</v>
      </c>
      <c r="D966" s="207" t="s">
        <v>1393</v>
      </c>
      <c r="E966" s="101" t="s">
        <v>1394</v>
      </c>
      <c r="F966" s="96">
        <v>38743</v>
      </c>
      <c r="G966" s="95" t="s">
        <v>1393</v>
      </c>
      <c r="H966" s="95"/>
      <c r="J966" s="98" t="s">
        <v>596</v>
      </c>
      <c r="K966" s="97">
        <v>4165</v>
      </c>
      <c r="L966" s="99" t="s">
        <v>15201</v>
      </c>
      <c r="M966" s="102" t="s">
        <v>12821</v>
      </c>
      <c r="N966" s="102">
        <v>11</v>
      </c>
      <c r="O966" s="102" t="s">
        <v>17001</v>
      </c>
      <c r="P966" s="13" t="s">
        <v>4029</v>
      </c>
      <c r="Q966" s="19"/>
      <c r="R966" s="26" t="s">
        <v>7834</v>
      </c>
      <c r="S966" s="28" t="e">
        <f t="shared" si="31"/>
        <v>#VALUE!</v>
      </c>
      <c r="U966" s="26"/>
      <c r="W966" s="58"/>
      <c r="X966" s="58"/>
      <c r="Y966" s="63"/>
    </row>
    <row r="967" spans="1:25" ht="15" customHeight="1" x14ac:dyDescent="0.25">
      <c r="A967" s="103">
        <v>967</v>
      </c>
      <c r="B967" s="210"/>
      <c r="C967" s="206" t="s">
        <v>1846</v>
      </c>
      <c r="D967" s="207" t="s">
        <v>1846</v>
      </c>
      <c r="E967" s="101" t="s">
        <v>1395</v>
      </c>
      <c r="F967" s="96">
        <v>36091</v>
      </c>
      <c r="G967" s="95"/>
      <c r="H967" s="95"/>
      <c r="L967" s="99"/>
      <c r="Q967" s="203" t="s">
        <v>14300</v>
      </c>
      <c r="R967" s="26" t="s">
        <v>7834</v>
      </c>
      <c r="S967" s="28" t="e">
        <f t="shared" si="31"/>
        <v>#VALUE!</v>
      </c>
      <c r="U967" s="26"/>
      <c r="W967" s="58"/>
      <c r="X967" s="58"/>
      <c r="Y967" s="63"/>
    </row>
    <row r="968" spans="1:25" ht="15" customHeight="1" x14ac:dyDescent="0.25">
      <c r="A968" s="94">
        <v>968</v>
      </c>
      <c r="B968" s="210">
        <v>3716</v>
      </c>
      <c r="C968" s="206" t="s">
        <v>3268</v>
      </c>
      <c r="D968" s="207" t="s">
        <v>2313</v>
      </c>
      <c r="E968" s="101" t="s">
        <v>17074</v>
      </c>
      <c r="F968" s="96">
        <v>37312</v>
      </c>
      <c r="G968" s="95" t="s">
        <v>2084</v>
      </c>
      <c r="H968" s="95" t="s">
        <v>2056</v>
      </c>
      <c r="I968" s="97">
        <v>2000</v>
      </c>
      <c r="J968" s="98" t="s">
        <v>596</v>
      </c>
      <c r="K968" s="97">
        <v>1857</v>
      </c>
      <c r="L968" s="99" t="s">
        <v>15201</v>
      </c>
      <c r="M968" s="104">
        <v>621317</v>
      </c>
      <c r="N968" s="102">
        <v>11</v>
      </c>
      <c r="O968" s="102" t="s">
        <v>8117</v>
      </c>
      <c r="P968" s="13" t="s">
        <v>12848</v>
      </c>
      <c r="Q968" s="19"/>
      <c r="R968" s="26" t="s">
        <v>7834</v>
      </c>
      <c r="S968" s="28" t="e">
        <f t="shared" si="31"/>
        <v>#VALUE!</v>
      </c>
      <c r="U968" s="26"/>
      <c r="W968" s="58"/>
      <c r="X968" s="58"/>
      <c r="Y968" s="63"/>
    </row>
    <row r="969" spans="1:25" ht="15" customHeight="1" x14ac:dyDescent="0.25">
      <c r="A969" s="94">
        <v>969</v>
      </c>
      <c r="B969" s="210">
        <v>4410</v>
      </c>
      <c r="C969" s="206" t="s">
        <v>3268</v>
      </c>
      <c r="D969" s="207" t="s">
        <v>2313</v>
      </c>
      <c r="E969" s="101" t="s">
        <v>10049</v>
      </c>
      <c r="F969" s="96">
        <v>38280</v>
      </c>
      <c r="G969" s="95" t="s">
        <v>2084</v>
      </c>
      <c r="H969" s="95" t="s">
        <v>2056</v>
      </c>
      <c r="I969" s="97">
        <v>2000</v>
      </c>
      <c r="J969" s="98" t="s">
        <v>596</v>
      </c>
      <c r="K969" s="97">
        <v>1856</v>
      </c>
      <c r="L969" s="99" t="s">
        <v>15201</v>
      </c>
      <c r="M969" s="104">
        <v>621317</v>
      </c>
      <c r="N969" s="102">
        <v>11</v>
      </c>
      <c r="O969" s="102" t="s">
        <v>8117</v>
      </c>
      <c r="P969" s="13" t="s">
        <v>12848</v>
      </c>
      <c r="Q969" s="19"/>
      <c r="R969" s="26" t="s">
        <v>7834</v>
      </c>
      <c r="S969" s="28" t="e">
        <f t="shared" si="31"/>
        <v>#VALUE!</v>
      </c>
      <c r="U969" s="26"/>
      <c r="W969" s="58"/>
      <c r="X969" s="58"/>
      <c r="Y969" s="63"/>
    </row>
    <row r="970" spans="1:25" ht="15" customHeight="1" x14ac:dyDescent="0.25">
      <c r="A970" s="94">
        <v>970</v>
      </c>
      <c r="B970" s="210">
        <v>3715</v>
      </c>
      <c r="C970" s="206" t="s">
        <v>3268</v>
      </c>
      <c r="D970" s="207" t="s">
        <v>2313</v>
      </c>
      <c r="E970" s="101" t="s">
        <v>10048</v>
      </c>
      <c r="F970" s="96">
        <v>37312</v>
      </c>
      <c r="G970" s="95" t="s">
        <v>2084</v>
      </c>
      <c r="H970" s="95" t="s">
        <v>2056</v>
      </c>
      <c r="J970" s="98" t="s">
        <v>596</v>
      </c>
      <c r="K970" s="97">
        <v>1855</v>
      </c>
      <c r="L970" s="99" t="s">
        <v>15201</v>
      </c>
      <c r="M970" s="104">
        <v>621317</v>
      </c>
      <c r="N970" s="102">
        <v>11</v>
      </c>
      <c r="O970" s="102" t="s">
        <v>8117</v>
      </c>
      <c r="P970" s="13" t="s">
        <v>12848</v>
      </c>
      <c r="Q970" s="19"/>
      <c r="R970" s="26" t="s">
        <v>7834</v>
      </c>
      <c r="S970" s="28" t="e">
        <f t="shared" si="31"/>
        <v>#VALUE!</v>
      </c>
      <c r="U970" s="26"/>
      <c r="W970" s="58"/>
      <c r="X970" s="58"/>
      <c r="Y970" s="63"/>
    </row>
    <row r="971" spans="1:25" ht="15" customHeight="1" x14ac:dyDescent="0.25">
      <c r="A971" s="94">
        <v>971</v>
      </c>
      <c r="B971" s="210">
        <v>2103</v>
      </c>
      <c r="C971" s="206" t="s">
        <v>128</v>
      </c>
      <c r="D971" s="207" t="s">
        <v>3277</v>
      </c>
      <c r="E971" s="101" t="s">
        <v>3278</v>
      </c>
      <c r="F971" s="96">
        <v>35991</v>
      </c>
      <c r="G971" s="95" t="s">
        <v>3988</v>
      </c>
      <c r="H971" s="95" t="s">
        <v>2056</v>
      </c>
      <c r="I971" s="97">
        <v>1979</v>
      </c>
      <c r="J971" s="98" t="s">
        <v>596</v>
      </c>
      <c r="K971" s="97">
        <v>1888</v>
      </c>
      <c r="L971" s="99" t="s">
        <v>16795</v>
      </c>
      <c r="M971" s="102" t="s">
        <v>10956</v>
      </c>
      <c r="N971" s="102">
        <v>13</v>
      </c>
      <c r="O971" s="102" t="s">
        <v>16968</v>
      </c>
      <c r="P971" s="13" t="s">
        <v>12989</v>
      </c>
      <c r="Q971" s="19"/>
      <c r="R971" s="26" t="s">
        <v>7834</v>
      </c>
      <c r="S971" s="28" t="e">
        <f t="shared" si="31"/>
        <v>#VALUE!</v>
      </c>
      <c r="U971" s="26"/>
      <c r="W971" s="58"/>
      <c r="X971" s="58"/>
      <c r="Y971" s="63"/>
    </row>
    <row r="972" spans="1:25" ht="15" customHeight="1" x14ac:dyDescent="0.25">
      <c r="A972" s="94">
        <v>972</v>
      </c>
      <c r="B972" s="210">
        <v>5428</v>
      </c>
      <c r="C972" s="206" t="s">
        <v>2628</v>
      </c>
      <c r="D972" s="207" t="s">
        <v>2101</v>
      </c>
      <c r="E972" s="101" t="s">
        <v>3299</v>
      </c>
      <c r="F972" s="96">
        <v>39702</v>
      </c>
      <c r="G972" s="95" t="s">
        <v>2406</v>
      </c>
      <c r="H972" s="95" t="s">
        <v>2056</v>
      </c>
      <c r="I972" s="97">
        <v>1994</v>
      </c>
      <c r="J972" s="98" t="s">
        <v>596</v>
      </c>
      <c r="K972" s="97">
        <v>15472</v>
      </c>
      <c r="L972" s="99" t="s">
        <v>2666</v>
      </c>
      <c r="M972" s="102" t="s">
        <v>7706</v>
      </c>
      <c r="N972" s="102">
        <v>2</v>
      </c>
      <c r="O972" s="102" t="s">
        <v>7707</v>
      </c>
      <c r="P972" s="13" t="s">
        <v>2666</v>
      </c>
      <c r="Q972" s="19"/>
      <c r="R972" s="26" t="s">
        <v>7834</v>
      </c>
      <c r="S972" s="28" t="e">
        <f t="shared" si="31"/>
        <v>#VALUE!</v>
      </c>
      <c r="U972" s="26"/>
      <c r="W972" s="58"/>
      <c r="X972" s="58"/>
      <c r="Y972" s="63"/>
    </row>
    <row r="973" spans="1:25" ht="15" customHeight="1" x14ac:dyDescent="0.25">
      <c r="A973" s="103">
        <v>973</v>
      </c>
      <c r="B973" s="210">
        <v>5427</v>
      </c>
      <c r="C973" s="206" t="s">
        <v>1097</v>
      </c>
      <c r="D973" s="207" t="s">
        <v>3300</v>
      </c>
      <c r="E973" s="101" t="s">
        <v>3301</v>
      </c>
      <c r="F973" s="96">
        <v>39702</v>
      </c>
      <c r="G973" s="95" t="s">
        <v>2406</v>
      </c>
      <c r="H973" s="95" t="s">
        <v>2056</v>
      </c>
      <c r="I973" s="97">
        <v>1997</v>
      </c>
      <c r="J973" s="98" t="s">
        <v>596</v>
      </c>
      <c r="K973" s="97">
        <v>7582</v>
      </c>
      <c r="L973" s="99"/>
      <c r="Q973" s="203" t="s">
        <v>14300</v>
      </c>
      <c r="R973" s="26" t="s">
        <v>7834</v>
      </c>
      <c r="S973" s="28" t="e">
        <f t="shared" si="31"/>
        <v>#VALUE!</v>
      </c>
      <c r="U973" s="26"/>
      <c r="W973" s="58"/>
      <c r="X973" s="58"/>
      <c r="Y973" s="63"/>
    </row>
    <row r="974" spans="1:25" ht="15" customHeight="1" x14ac:dyDescent="0.25">
      <c r="A974" s="94">
        <v>974</v>
      </c>
      <c r="B974" s="210">
        <v>1610</v>
      </c>
      <c r="C974" s="206" t="s">
        <v>3823</v>
      </c>
      <c r="D974" s="207" t="s">
        <v>495</v>
      </c>
      <c r="E974" s="101" t="s">
        <v>2161</v>
      </c>
      <c r="F974" s="96">
        <v>35317</v>
      </c>
      <c r="G974" s="95" t="s">
        <v>1356</v>
      </c>
      <c r="H974" s="95" t="s">
        <v>2056</v>
      </c>
      <c r="J974" s="97" t="s">
        <v>1322</v>
      </c>
      <c r="K974" s="97">
        <v>1886</v>
      </c>
      <c r="L974" s="99" t="s">
        <v>15201</v>
      </c>
      <c r="M974" s="104">
        <v>621317</v>
      </c>
      <c r="N974" s="102">
        <v>11</v>
      </c>
      <c r="O974" s="102" t="s">
        <v>17079</v>
      </c>
      <c r="P974" s="13" t="s">
        <v>17078</v>
      </c>
      <c r="Q974" s="19"/>
      <c r="R974" s="26" t="s">
        <v>7834</v>
      </c>
      <c r="S974" s="28" t="e">
        <f t="shared" si="31"/>
        <v>#VALUE!</v>
      </c>
      <c r="U974" s="26"/>
      <c r="W974" s="58"/>
      <c r="X974" s="58"/>
      <c r="Y974" s="63"/>
    </row>
    <row r="975" spans="1:25" ht="15" customHeight="1" x14ac:dyDescent="0.25">
      <c r="A975" s="94">
        <v>975</v>
      </c>
      <c r="B975" s="210">
        <v>3674</v>
      </c>
      <c r="C975" s="206" t="s">
        <v>2934</v>
      </c>
      <c r="D975" s="207" t="s">
        <v>715</v>
      </c>
      <c r="E975" s="101" t="s">
        <v>716</v>
      </c>
      <c r="F975" s="96">
        <v>37288</v>
      </c>
      <c r="G975" s="95" t="s">
        <v>3133</v>
      </c>
      <c r="H975" s="95" t="s">
        <v>2056</v>
      </c>
      <c r="I975" s="98">
        <v>1980</v>
      </c>
      <c r="J975" s="98" t="s">
        <v>596</v>
      </c>
      <c r="K975" s="97">
        <v>1894</v>
      </c>
      <c r="L975" s="99" t="s">
        <v>16795</v>
      </c>
      <c r="M975" s="102" t="s">
        <v>12892</v>
      </c>
      <c r="N975" s="102">
        <v>13</v>
      </c>
      <c r="O975" s="102" t="s">
        <v>18730</v>
      </c>
      <c r="P975" s="13" t="s">
        <v>12978</v>
      </c>
      <c r="Q975" s="19"/>
      <c r="R975" s="26" t="s">
        <v>7834</v>
      </c>
      <c r="S975" s="28" t="e">
        <f t="shared" si="31"/>
        <v>#VALUE!</v>
      </c>
      <c r="U975" s="26"/>
      <c r="W975" s="58"/>
      <c r="X975" s="58"/>
      <c r="Y975" s="63"/>
    </row>
    <row r="976" spans="1:25" ht="15" customHeight="1" x14ac:dyDescent="0.25">
      <c r="A976" s="94">
        <v>976</v>
      </c>
      <c r="B976" s="210">
        <v>4198</v>
      </c>
      <c r="C976" s="206" t="s">
        <v>3823</v>
      </c>
      <c r="D976" s="207" t="s">
        <v>495</v>
      </c>
      <c r="E976" s="101" t="s">
        <v>3820</v>
      </c>
      <c r="F976" s="96">
        <v>37741</v>
      </c>
      <c r="G976" s="95" t="s">
        <v>1356</v>
      </c>
      <c r="H976" s="95" t="s">
        <v>2056</v>
      </c>
      <c r="J976" s="98" t="s">
        <v>596</v>
      </c>
      <c r="K976" s="97">
        <v>1851</v>
      </c>
      <c r="L976" s="99" t="s">
        <v>15201</v>
      </c>
      <c r="M976" s="104">
        <v>621317</v>
      </c>
      <c r="N976" s="102">
        <v>11</v>
      </c>
      <c r="O976" s="102" t="s">
        <v>17079</v>
      </c>
      <c r="P976" s="13" t="s">
        <v>12854</v>
      </c>
      <c r="Q976" s="19"/>
      <c r="R976" s="26" t="s">
        <v>7834</v>
      </c>
      <c r="S976" s="28" t="e">
        <f t="shared" si="31"/>
        <v>#VALUE!</v>
      </c>
      <c r="U976" s="26"/>
      <c r="W976" s="58"/>
      <c r="X976" s="58"/>
      <c r="Y976" s="63"/>
    </row>
    <row r="977" spans="1:26" ht="15" customHeight="1" x14ac:dyDescent="0.25">
      <c r="A977" s="94">
        <v>977</v>
      </c>
      <c r="B977" s="210">
        <v>4667</v>
      </c>
      <c r="C977" s="206" t="s">
        <v>3824</v>
      </c>
      <c r="D977" s="207" t="s">
        <v>2986</v>
      </c>
      <c r="E977" s="101" t="s">
        <v>3821</v>
      </c>
      <c r="F977" s="96">
        <v>38743</v>
      </c>
      <c r="G977" s="95" t="s">
        <v>1356</v>
      </c>
      <c r="H977" s="95" t="s">
        <v>2056</v>
      </c>
      <c r="J977" s="98" t="s">
        <v>596</v>
      </c>
      <c r="K977" s="97">
        <v>1868</v>
      </c>
      <c r="L977" s="99" t="s">
        <v>16947</v>
      </c>
      <c r="M977" s="102">
        <v>620</v>
      </c>
      <c r="N977" s="102">
        <v>11</v>
      </c>
      <c r="O977" s="102" t="s">
        <v>16954</v>
      </c>
      <c r="P977" s="13" t="s">
        <v>12501</v>
      </c>
      <c r="Q977" s="19"/>
      <c r="R977" s="26" t="s">
        <v>7834</v>
      </c>
      <c r="S977" s="28" t="e">
        <f t="shared" si="31"/>
        <v>#VALUE!</v>
      </c>
      <c r="U977" s="26"/>
      <c r="W977" s="58"/>
      <c r="X977" s="58"/>
      <c r="Y977" s="63"/>
    </row>
    <row r="978" spans="1:26" ht="15" customHeight="1" x14ac:dyDescent="0.25">
      <c r="A978" s="94">
        <v>978</v>
      </c>
      <c r="B978" s="210"/>
      <c r="C978" s="206" t="s">
        <v>2138</v>
      </c>
      <c r="D978" s="207" t="s">
        <v>8630</v>
      </c>
      <c r="E978" s="101" t="s">
        <v>17355</v>
      </c>
      <c r="F978" s="96">
        <v>44655</v>
      </c>
      <c r="G978" s="95" t="s">
        <v>2287</v>
      </c>
      <c r="H978" s="95" t="s">
        <v>2056</v>
      </c>
      <c r="I978" s="97">
        <v>1997</v>
      </c>
      <c r="J978" s="97" t="s">
        <v>596</v>
      </c>
      <c r="L978" s="106" t="s">
        <v>5170</v>
      </c>
      <c r="M978" s="102" t="s">
        <v>5499</v>
      </c>
      <c r="N978" s="10">
        <v>28</v>
      </c>
      <c r="O978" s="10" t="s">
        <v>8631</v>
      </c>
      <c r="P978" s="13" t="s">
        <v>14371</v>
      </c>
      <c r="Q978" s="19"/>
      <c r="R978" s="27" t="s">
        <v>7834</v>
      </c>
      <c r="S978" s="28" t="e">
        <f t="shared" si="31"/>
        <v>#VALUE!</v>
      </c>
      <c r="U978" s="306"/>
      <c r="W978" s="58"/>
      <c r="Y978" s="63"/>
      <c r="Z978" s="73"/>
    </row>
    <row r="979" spans="1:26" ht="15" customHeight="1" x14ac:dyDescent="0.25">
      <c r="A979" s="94">
        <v>979</v>
      </c>
      <c r="B979" s="210">
        <v>4656</v>
      </c>
      <c r="C979" s="206" t="s">
        <v>128</v>
      </c>
      <c r="D979" s="207" t="s">
        <v>3128</v>
      </c>
      <c r="E979" s="101" t="s">
        <v>3129</v>
      </c>
      <c r="F979" s="96">
        <v>38741</v>
      </c>
      <c r="G979" s="95" t="s">
        <v>3133</v>
      </c>
      <c r="H979" s="95" t="s">
        <v>2056</v>
      </c>
      <c r="I979" s="97">
        <v>1976</v>
      </c>
      <c r="J979" s="98" t="s">
        <v>596</v>
      </c>
      <c r="K979" s="97">
        <v>1869</v>
      </c>
      <c r="L979" s="107" t="s">
        <v>16947</v>
      </c>
      <c r="M979" s="102">
        <v>620</v>
      </c>
      <c r="N979" s="102">
        <v>11</v>
      </c>
      <c r="O979" s="102" t="s">
        <v>16968</v>
      </c>
      <c r="P979" s="13" t="s">
        <v>12499</v>
      </c>
      <c r="Q979" s="19"/>
      <c r="R979" s="26" t="s">
        <v>7834</v>
      </c>
      <c r="S979" s="28" t="e">
        <f t="shared" si="31"/>
        <v>#VALUE!</v>
      </c>
      <c r="U979" s="26"/>
      <c r="W979" s="58"/>
      <c r="X979" s="58"/>
      <c r="Y979" s="63"/>
    </row>
    <row r="980" spans="1:26" ht="15" customHeight="1" x14ac:dyDescent="0.25">
      <c r="A980" s="94">
        <v>980</v>
      </c>
      <c r="B980" s="210">
        <v>3012</v>
      </c>
      <c r="C980" s="206" t="s">
        <v>3130</v>
      </c>
      <c r="D980" s="207" t="s">
        <v>1504</v>
      </c>
      <c r="E980" s="101" t="s">
        <v>9680</v>
      </c>
      <c r="F980" s="96">
        <v>36355</v>
      </c>
      <c r="G980" s="95"/>
      <c r="H980" s="95" t="s">
        <v>2056</v>
      </c>
      <c r="I980" s="97">
        <v>1957</v>
      </c>
      <c r="K980" s="97">
        <v>1837</v>
      </c>
      <c r="L980" s="107" t="s">
        <v>16947</v>
      </c>
      <c r="M980" s="102">
        <v>620</v>
      </c>
      <c r="N980" s="102">
        <v>11</v>
      </c>
      <c r="O980" s="102" t="s">
        <v>16958</v>
      </c>
      <c r="P980" s="13" t="s">
        <v>12500</v>
      </c>
      <c r="Q980" s="19"/>
      <c r="R980" s="26" t="s">
        <v>7834</v>
      </c>
      <c r="S980" s="28" t="e">
        <f t="shared" si="31"/>
        <v>#VALUE!</v>
      </c>
      <c r="U980" s="26"/>
      <c r="W980" s="58"/>
      <c r="X980" s="58"/>
      <c r="Y980" s="63"/>
    </row>
    <row r="981" spans="1:26" ht="15" customHeight="1" x14ac:dyDescent="0.25">
      <c r="A981" s="94">
        <v>981</v>
      </c>
      <c r="B981" s="210"/>
      <c r="C981" s="206" t="s">
        <v>17358</v>
      </c>
      <c r="D981" s="207" t="s">
        <v>17359</v>
      </c>
      <c r="E981" s="101" t="s">
        <v>17360</v>
      </c>
      <c r="F981" s="96">
        <v>44655</v>
      </c>
      <c r="G981" s="95" t="s">
        <v>1072</v>
      </c>
      <c r="H981" s="95" t="s">
        <v>1529</v>
      </c>
      <c r="I981" s="97">
        <v>2006</v>
      </c>
      <c r="J981" s="98" t="s">
        <v>596</v>
      </c>
      <c r="L981" s="99" t="s">
        <v>14336</v>
      </c>
      <c r="M981" s="102" t="s">
        <v>5499</v>
      </c>
      <c r="N981" s="10">
        <v>29</v>
      </c>
      <c r="O981" s="102" t="s">
        <v>17361</v>
      </c>
      <c r="P981" s="13" t="s">
        <v>14336</v>
      </c>
      <c r="Q981" s="19"/>
      <c r="R981" s="27" t="s">
        <v>7834</v>
      </c>
      <c r="S981" s="28" t="e">
        <f t="shared" si="31"/>
        <v>#VALUE!</v>
      </c>
      <c r="U981" s="26"/>
      <c r="W981" s="58"/>
      <c r="X981" s="58"/>
      <c r="Y981" s="63"/>
    </row>
    <row r="982" spans="1:26" ht="15" customHeight="1" x14ac:dyDescent="0.25">
      <c r="A982" s="94">
        <v>982</v>
      </c>
      <c r="B982" s="210"/>
      <c r="C982" s="206" t="s">
        <v>17362</v>
      </c>
      <c r="D982" s="207" t="s">
        <v>17363</v>
      </c>
      <c r="E982" s="101" t="s">
        <v>17364</v>
      </c>
      <c r="F982" s="96">
        <v>44656</v>
      </c>
      <c r="G982" s="95" t="s">
        <v>3229</v>
      </c>
      <c r="H982" s="95" t="s">
        <v>2056</v>
      </c>
      <c r="I982" s="97">
        <v>2011</v>
      </c>
      <c r="J982" s="98" t="s">
        <v>596</v>
      </c>
      <c r="L982" s="99" t="s">
        <v>17365</v>
      </c>
      <c r="M982" s="102" t="s">
        <v>5499</v>
      </c>
      <c r="N982" s="10">
        <v>30</v>
      </c>
      <c r="O982" s="102" t="s">
        <v>17366</v>
      </c>
      <c r="P982" s="372" t="s">
        <v>17365</v>
      </c>
      <c r="Q982" s="19"/>
      <c r="R982" s="27" t="s">
        <v>7834</v>
      </c>
      <c r="S982" s="28" t="e">
        <f t="shared" si="31"/>
        <v>#VALUE!</v>
      </c>
      <c r="U982" s="26"/>
      <c r="W982" s="58"/>
      <c r="X982" s="58"/>
      <c r="Y982" s="63"/>
    </row>
    <row r="983" spans="1:26" ht="15" customHeight="1" x14ac:dyDescent="0.25">
      <c r="A983" s="94">
        <v>983</v>
      </c>
      <c r="B983" s="210">
        <v>4672</v>
      </c>
      <c r="C983" s="206" t="s">
        <v>3824</v>
      </c>
      <c r="D983" s="207" t="s">
        <v>2986</v>
      </c>
      <c r="E983" s="101" t="s">
        <v>3821</v>
      </c>
      <c r="F983" s="96">
        <v>38743</v>
      </c>
      <c r="G983" s="95" t="s">
        <v>1356</v>
      </c>
      <c r="H983" s="95" t="s">
        <v>2056</v>
      </c>
      <c r="I983" s="97">
        <v>1982</v>
      </c>
      <c r="J983" s="98" t="s">
        <v>596</v>
      </c>
      <c r="K983" s="97">
        <v>1849</v>
      </c>
      <c r="L983" s="99" t="s">
        <v>16947</v>
      </c>
      <c r="M983" s="102">
        <v>620</v>
      </c>
      <c r="N983" s="102">
        <v>11</v>
      </c>
      <c r="O983" s="102" t="s">
        <v>9715</v>
      </c>
      <c r="P983" s="13" t="s">
        <v>12501</v>
      </c>
      <c r="Q983" s="19"/>
      <c r="R983" s="26" t="s">
        <v>7834</v>
      </c>
      <c r="S983" s="28" t="e">
        <f t="shared" si="31"/>
        <v>#VALUE!</v>
      </c>
      <c r="U983" s="26"/>
      <c r="W983" s="58"/>
      <c r="X983" s="58"/>
      <c r="Y983" s="63"/>
    </row>
    <row r="984" spans="1:26" ht="15" customHeight="1" x14ac:dyDescent="0.25">
      <c r="A984" s="94">
        <v>984</v>
      </c>
      <c r="B984" s="210">
        <v>2385</v>
      </c>
      <c r="C984" s="206"/>
      <c r="D984" s="207"/>
      <c r="E984" s="101" t="s">
        <v>968</v>
      </c>
      <c r="F984" s="96">
        <v>36089</v>
      </c>
      <c r="G984" s="95" t="s">
        <v>969</v>
      </c>
      <c r="H984" s="95" t="s">
        <v>969</v>
      </c>
      <c r="J984" s="98" t="s">
        <v>596</v>
      </c>
      <c r="K984" s="97">
        <v>1893</v>
      </c>
      <c r="L984" s="99" t="s">
        <v>15201</v>
      </c>
      <c r="M984" s="104">
        <v>621317</v>
      </c>
      <c r="N984" s="102">
        <v>11</v>
      </c>
      <c r="O984" s="102" t="s">
        <v>7426</v>
      </c>
      <c r="P984" s="13" t="s">
        <v>12849</v>
      </c>
      <c r="Q984" s="19"/>
      <c r="R984" s="26" t="s">
        <v>7834</v>
      </c>
      <c r="S984" s="28" t="e">
        <f t="shared" si="31"/>
        <v>#VALUE!</v>
      </c>
      <c r="U984" s="26"/>
      <c r="W984" s="58"/>
      <c r="X984" s="58"/>
      <c r="Y984" s="63"/>
    </row>
    <row r="985" spans="1:26" ht="15" customHeight="1" x14ac:dyDescent="0.25">
      <c r="A985" s="94">
        <v>985</v>
      </c>
      <c r="B985" s="210">
        <v>1616</v>
      </c>
      <c r="C985" s="206" t="s">
        <v>3826</v>
      </c>
      <c r="D985" s="207" t="s">
        <v>2737</v>
      </c>
      <c r="E985" s="101" t="s">
        <v>1126</v>
      </c>
      <c r="F985" s="96">
        <v>35317</v>
      </c>
      <c r="G985" s="95" t="s">
        <v>3174</v>
      </c>
      <c r="H985" s="95" t="s">
        <v>1529</v>
      </c>
      <c r="I985" s="97">
        <v>1980</v>
      </c>
      <c r="J985" s="98" t="s">
        <v>596</v>
      </c>
      <c r="K985" s="97">
        <v>1877</v>
      </c>
      <c r="L985" s="99" t="s">
        <v>15201</v>
      </c>
      <c r="M985" s="104">
        <v>621317</v>
      </c>
      <c r="N985" s="102">
        <v>11</v>
      </c>
      <c r="O985" s="102" t="s">
        <v>17075</v>
      </c>
      <c r="P985" s="13" t="s">
        <v>12850</v>
      </c>
      <c r="Q985" s="19"/>
      <c r="R985" s="26" t="s">
        <v>7834</v>
      </c>
      <c r="S985" s="28" t="e">
        <f t="shared" si="31"/>
        <v>#VALUE!</v>
      </c>
      <c r="U985" s="26"/>
      <c r="W985" s="58"/>
      <c r="X985" s="58"/>
      <c r="Y985" s="63"/>
    </row>
    <row r="986" spans="1:26" ht="15" customHeight="1" x14ac:dyDescent="0.25">
      <c r="A986" s="94">
        <v>986</v>
      </c>
      <c r="B986" s="210">
        <v>3377</v>
      </c>
      <c r="C986" s="206" t="s">
        <v>3826</v>
      </c>
      <c r="D986" s="207" t="s">
        <v>2737</v>
      </c>
      <c r="E986" s="101" t="s">
        <v>1125</v>
      </c>
      <c r="F986" s="96">
        <v>36718</v>
      </c>
      <c r="G986" s="95" t="s">
        <v>3174</v>
      </c>
      <c r="H986" s="95" t="s">
        <v>1529</v>
      </c>
      <c r="I986" s="97">
        <v>1980</v>
      </c>
      <c r="J986" s="98" t="s">
        <v>596</v>
      </c>
      <c r="K986" s="97">
        <v>1878</v>
      </c>
      <c r="L986" s="99" t="s">
        <v>15201</v>
      </c>
      <c r="M986" s="104">
        <v>621317</v>
      </c>
      <c r="N986" s="102">
        <v>11</v>
      </c>
      <c r="O986" s="102" t="s">
        <v>17075</v>
      </c>
      <c r="P986" s="13" t="s">
        <v>12850</v>
      </c>
      <c r="Q986" s="19"/>
      <c r="R986" s="26" t="s">
        <v>7834</v>
      </c>
      <c r="S986" s="28" t="e">
        <f t="shared" si="31"/>
        <v>#VALUE!</v>
      </c>
      <c r="U986" s="26"/>
      <c r="W986" s="58"/>
      <c r="X986" s="58"/>
      <c r="Y986" s="63"/>
    </row>
    <row r="987" spans="1:26" ht="15" customHeight="1" x14ac:dyDescent="0.25">
      <c r="A987" s="94">
        <v>987</v>
      </c>
      <c r="B987" s="210">
        <v>3659</v>
      </c>
      <c r="C987" s="206" t="s">
        <v>2557</v>
      </c>
      <c r="D987" s="207" t="s">
        <v>1021</v>
      </c>
      <c r="E987" s="101" t="s">
        <v>2739</v>
      </c>
      <c r="F987" s="96">
        <v>37287</v>
      </c>
      <c r="G987" s="95" t="s">
        <v>1424</v>
      </c>
      <c r="H987" s="95" t="s">
        <v>2056</v>
      </c>
      <c r="I987" s="97">
        <v>1972</v>
      </c>
      <c r="J987" s="98" t="s">
        <v>596</v>
      </c>
      <c r="K987" s="97">
        <v>1896</v>
      </c>
      <c r="L987" s="99" t="s">
        <v>16795</v>
      </c>
      <c r="M987" s="102" t="s">
        <v>12892</v>
      </c>
      <c r="N987" s="102">
        <v>13</v>
      </c>
      <c r="O987" s="102" t="s">
        <v>18727</v>
      </c>
      <c r="P987" s="13" t="s">
        <v>12980</v>
      </c>
      <c r="Q987" s="19"/>
      <c r="R987" s="26" t="s">
        <v>7834</v>
      </c>
      <c r="S987" s="28" t="e">
        <f t="shared" si="31"/>
        <v>#VALUE!</v>
      </c>
      <c r="U987" s="26"/>
      <c r="W987" s="58"/>
      <c r="X987" s="58"/>
      <c r="Y987" s="63"/>
    </row>
    <row r="988" spans="1:26" ht="15" customHeight="1" x14ac:dyDescent="0.25">
      <c r="A988" s="103">
        <v>988</v>
      </c>
      <c r="B988" s="210">
        <v>2455</v>
      </c>
      <c r="C988" s="206" t="s">
        <v>2557</v>
      </c>
      <c r="D988" s="207" t="s">
        <v>2738</v>
      </c>
      <c r="E988" s="101" t="s">
        <v>2739</v>
      </c>
      <c r="F988" s="96">
        <v>36136</v>
      </c>
      <c r="G988" s="95" t="s">
        <v>1424</v>
      </c>
      <c r="H988" s="95" t="s">
        <v>2056</v>
      </c>
      <c r="I988" s="97">
        <v>1978</v>
      </c>
      <c r="J988" s="98" t="s">
        <v>596</v>
      </c>
      <c r="K988" s="97">
        <v>1895</v>
      </c>
      <c r="L988" s="99" t="s">
        <v>16795</v>
      </c>
      <c r="M988" s="102" t="s">
        <v>12108</v>
      </c>
      <c r="O988" s="102" t="s">
        <v>10390</v>
      </c>
      <c r="P988" s="13" t="s">
        <v>2312</v>
      </c>
      <c r="Q988" s="203" t="s">
        <v>18731</v>
      </c>
      <c r="R988" s="26" t="s">
        <v>7834</v>
      </c>
      <c r="S988" s="28" t="e">
        <f t="shared" si="31"/>
        <v>#VALUE!</v>
      </c>
      <c r="U988" s="26"/>
      <c r="W988" s="58"/>
      <c r="X988" s="58"/>
      <c r="Y988" s="63"/>
    </row>
    <row r="989" spans="1:26" ht="15" customHeight="1" x14ac:dyDescent="0.25">
      <c r="A989" s="94">
        <v>989</v>
      </c>
      <c r="B989" s="210">
        <v>4249</v>
      </c>
      <c r="C989" s="206" t="s">
        <v>1643</v>
      </c>
      <c r="D989" s="207" t="s">
        <v>3985</v>
      </c>
      <c r="E989" s="101" t="s">
        <v>16957</v>
      </c>
      <c r="F989" s="96">
        <v>38093</v>
      </c>
      <c r="G989" s="95" t="s">
        <v>132</v>
      </c>
      <c r="H989" s="95" t="s">
        <v>2056</v>
      </c>
      <c r="I989" s="97">
        <v>2002</v>
      </c>
      <c r="J989" s="97" t="s">
        <v>1322</v>
      </c>
      <c r="K989" s="97">
        <v>1854</v>
      </c>
      <c r="L989" s="107" t="s">
        <v>16947</v>
      </c>
      <c r="M989" s="102">
        <v>620</v>
      </c>
      <c r="N989" s="102">
        <v>11</v>
      </c>
      <c r="O989" s="102" t="s">
        <v>16956</v>
      </c>
      <c r="P989" s="13" t="s">
        <v>16955</v>
      </c>
      <c r="Q989" s="19"/>
      <c r="R989" s="26" t="s">
        <v>7834</v>
      </c>
      <c r="S989" s="28" t="e">
        <f t="shared" si="31"/>
        <v>#VALUE!</v>
      </c>
      <c r="T989" s="269"/>
      <c r="U989" s="270"/>
      <c r="W989" s="58"/>
      <c r="Y989" s="63"/>
      <c r="Z989" s="167"/>
    </row>
    <row r="990" spans="1:26" ht="15" customHeight="1" x14ac:dyDescent="0.25">
      <c r="A990" s="94">
        <v>990</v>
      </c>
      <c r="B990" s="210"/>
      <c r="C990" s="206" t="s">
        <v>1468</v>
      </c>
      <c r="D990" s="207" t="s">
        <v>17367</v>
      </c>
      <c r="E990" s="101" t="s">
        <v>17368</v>
      </c>
      <c r="F990" s="96">
        <v>44657</v>
      </c>
      <c r="G990" s="95" t="s">
        <v>1072</v>
      </c>
      <c r="H990" s="95" t="s">
        <v>1529</v>
      </c>
      <c r="I990" s="97">
        <v>2014</v>
      </c>
      <c r="J990" s="98" t="s">
        <v>596</v>
      </c>
      <c r="L990" s="107" t="s">
        <v>4779</v>
      </c>
      <c r="M990" s="102" t="s">
        <v>17369</v>
      </c>
      <c r="N990" s="102">
        <v>1</v>
      </c>
      <c r="O990" s="102" t="s">
        <v>6847</v>
      </c>
      <c r="P990" s="13" t="s">
        <v>17370</v>
      </c>
      <c r="R990" s="27" t="s">
        <v>7834</v>
      </c>
      <c r="S990" s="28" t="e">
        <f t="shared" si="31"/>
        <v>#VALUE!</v>
      </c>
      <c r="U990" s="26"/>
      <c r="W990" s="58"/>
      <c r="X990" s="58"/>
      <c r="Y990" s="63"/>
    </row>
    <row r="991" spans="1:26" ht="15" customHeight="1" x14ac:dyDescent="0.25">
      <c r="A991" s="94">
        <v>991</v>
      </c>
      <c r="B991" s="210">
        <v>2386</v>
      </c>
      <c r="C991" s="206" t="s">
        <v>1358</v>
      </c>
      <c r="D991" s="207" t="s">
        <v>1359</v>
      </c>
      <c r="E991" s="101" t="s">
        <v>1030</v>
      </c>
      <c r="F991" s="96">
        <v>36089</v>
      </c>
      <c r="G991" s="95" t="s">
        <v>1360</v>
      </c>
      <c r="H991" s="95" t="s">
        <v>1361</v>
      </c>
      <c r="I991" s="97">
        <v>1972</v>
      </c>
      <c r="J991" s="97" t="s">
        <v>1322</v>
      </c>
      <c r="K991" s="97">
        <v>1880</v>
      </c>
      <c r="L991" s="99" t="s">
        <v>15201</v>
      </c>
      <c r="M991" s="104">
        <v>621317</v>
      </c>
      <c r="N991" s="102">
        <v>11</v>
      </c>
      <c r="O991" s="102" t="s">
        <v>17077</v>
      </c>
      <c r="P991" s="13" t="s">
        <v>12852</v>
      </c>
      <c r="Q991" s="19"/>
      <c r="R991" s="26" t="s">
        <v>7834</v>
      </c>
      <c r="S991" s="28" t="e">
        <f t="shared" ref="S991:S1013" si="32">R991+7</f>
        <v>#VALUE!</v>
      </c>
      <c r="U991" s="26"/>
      <c r="W991" s="58"/>
      <c r="X991" s="58"/>
      <c r="Y991" s="63"/>
    </row>
    <row r="992" spans="1:26" ht="15" customHeight="1" x14ac:dyDescent="0.25">
      <c r="A992" s="94">
        <v>992</v>
      </c>
      <c r="B992" s="210">
        <v>1611</v>
      </c>
      <c r="C992" s="206" t="s">
        <v>3826</v>
      </c>
      <c r="D992" s="207" t="s">
        <v>2737</v>
      </c>
      <c r="E992" s="101" t="s">
        <v>1031</v>
      </c>
      <c r="F992" s="96">
        <v>35317</v>
      </c>
      <c r="G992" s="95" t="s">
        <v>3174</v>
      </c>
      <c r="H992" s="95" t="s">
        <v>1529</v>
      </c>
      <c r="I992" s="97">
        <v>1980</v>
      </c>
      <c r="J992" s="97" t="s">
        <v>1322</v>
      </c>
      <c r="K992" s="97">
        <v>1879</v>
      </c>
      <c r="L992" s="99" t="s">
        <v>15201</v>
      </c>
      <c r="M992" s="104">
        <v>621317</v>
      </c>
      <c r="N992" s="102">
        <v>11</v>
      </c>
      <c r="O992" s="102" t="s">
        <v>17075</v>
      </c>
      <c r="P992" s="13" t="s">
        <v>12851</v>
      </c>
      <c r="Q992" s="19"/>
      <c r="R992" s="26" t="s">
        <v>7834</v>
      </c>
      <c r="S992" s="28" t="e">
        <f t="shared" si="32"/>
        <v>#VALUE!</v>
      </c>
      <c r="U992" s="26"/>
      <c r="W992" s="58"/>
      <c r="X992" s="58"/>
      <c r="Y992" s="63"/>
    </row>
    <row r="993" spans="1:26" ht="15" customHeight="1" x14ac:dyDescent="0.25">
      <c r="A993" s="94">
        <v>993</v>
      </c>
      <c r="B993" s="210"/>
      <c r="C993" s="206" t="s">
        <v>15567</v>
      </c>
      <c r="D993" s="207" t="s">
        <v>3388</v>
      </c>
      <c r="E993" s="101" t="s">
        <v>15568</v>
      </c>
      <c r="F993" s="96">
        <v>43938</v>
      </c>
      <c r="G993" s="95" t="s">
        <v>15569</v>
      </c>
      <c r="H993" s="95" t="s">
        <v>1529</v>
      </c>
      <c r="I993" s="97">
        <v>2018</v>
      </c>
      <c r="J993" s="98" t="s">
        <v>5242</v>
      </c>
      <c r="L993" s="106" t="s">
        <v>5170</v>
      </c>
      <c r="M993" s="102" t="s">
        <v>5494</v>
      </c>
      <c r="N993" s="102">
        <v>26</v>
      </c>
      <c r="O993" s="102" t="s">
        <v>15868</v>
      </c>
      <c r="P993" s="13" t="s">
        <v>3390</v>
      </c>
      <c r="Q993" s="19"/>
      <c r="R993" s="26" t="s">
        <v>7834</v>
      </c>
      <c r="S993" s="28" t="e">
        <f t="shared" si="32"/>
        <v>#VALUE!</v>
      </c>
      <c r="U993" s="26"/>
      <c r="W993" s="58"/>
      <c r="X993" s="58"/>
      <c r="Y993" s="63"/>
    </row>
    <row r="994" spans="1:26" ht="15" customHeight="1" x14ac:dyDescent="0.25">
      <c r="A994" s="94">
        <v>994</v>
      </c>
      <c r="B994" s="210"/>
      <c r="C994" s="206" t="s">
        <v>15570</v>
      </c>
      <c r="D994" s="207" t="s">
        <v>15571</v>
      </c>
      <c r="E994" s="101" t="s">
        <v>15572</v>
      </c>
      <c r="F994" s="96">
        <v>43938</v>
      </c>
      <c r="G994" s="95" t="s">
        <v>15285</v>
      </c>
      <c r="H994" s="95" t="s">
        <v>2056</v>
      </c>
      <c r="I994" s="97">
        <v>2018</v>
      </c>
      <c r="J994" s="98" t="s">
        <v>5242</v>
      </c>
      <c r="L994" s="99" t="s">
        <v>15286</v>
      </c>
      <c r="M994" s="102" t="s">
        <v>5499</v>
      </c>
      <c r="N994" s="10">
        <v>28</v>
      </c>
      <c r="O994" s="102" t="s">
        <v>15859</v>
      </c>
      <c r="P994" s="13" t="s">
        <v>16822</v>
      </c>
      <c r="Q994" s="19"/>
      <c r="R994" s="26" t="s">
        <v>7834</v>
      </c>
      <c r="S994" s="28" t="e">
        <f t="shared" si="32"/>
        <v>#VALUE!</v>
      </c>
      <c r="U994" s="26"/>
      <c r="W994" s="58"/>
      <c r="X994" s="58"/>
      <c r="Y994" s="63"/>
    </row>
    <row r="995" spans="1:26" ht="15" customHeight="1" x14ac:dyDescent="0.25">
      <c r="A995" s="103">
        <v>995</v>
      </c>
      <c r="B995" s="210">
        <v>4717</v>
      </c>
      <c r="C995" s="206" t="s">
        <v>2558</v>
      </c>
      <c r="D995" s="207" t="s">
        <v>1032</v>
      </c>
      <c r="E995" s="101" t="s">
        <v>3889</v>
      </c>
      <c r="F995" s="96">
        <v>38874</v>
      </c>
      <c r="G995" s="95"/>
      <c r="H995" s="95" t="s">
        <v>2056</v>
      </c>
      <c r="I995" s="97" t="s">
        <v>1086</v>
      </c>
      <c r="J995" s="98" t="s">
        <v>596</v>
      </c>
      <c r="L995" s="99"/>
      <c r="Q995" s="203" t="s">
        <v>14300</v>
      </c>
      <c r="R995" s="26" t="s">
        <v>7834</v>
      </c>
      <c r="S995" s="28" t="e">
        <f t="shared" si="32"/>
        <v>#VALUE!</v>
      </c>
      <c r="U995" s="26"/>
      <c r="W995" s="58"/>
      <c r="X995" s="58"/>
      <c r="Y995" s="63"/>
    </row>
    <row r="996" spans="1:26" ht="15" customHeight="1" x14ac:dyDescent="0.25">
      <c r="A996" s="94">
        <v>996</v>
      </c>
      <c r="B996" s="210"/>
      <c r="C996" s="206" t="s">
        <v>4040</v>
      </c>
      <c r="D996" s="207" t="s">
        <v>15573</v>
      </c>
      <c r="E996" s="101" t="s">
        <v>15574</v>
      </c>
      <c r="F996" s="96">
        <v>43938</v>
      </c>
      <c r="G996" s="95" t="s">
        <v>15575</v>
      </c>
      <c r="H996" s="95" t="s">
        <v>1529</v>
      </c>
      <c r="I996" s="97">
        <v>2018</v>
      </c>
      <c r="J996" s="97" t="s">
        <v>5242</v>
      </c>
      <c r="L996" s="99" t="s">
        <v>5170</v>
      </c>
      <c r="M996" s="102" t="s">
        <v>5499</v>
      </c>
      <c r="N996" s="10">
        <v>28</v>
      </c>
      <c r="O996" s="102" t="s">
        <v>15862</v>
      </c>
      <c r="P996" s="13" t="s">
        <v>14371</v>
      </c>
      <c r="Q996" s="19"/>
      <c r="R996" s="26" t="s">
        <v>7834</v>
      </c>
      <c r="S996" s="28" t="e">
        <f t="shared" si="32"/>
        <v>#VALUE!</v>
      </c>
      <c r="U996" s="26"/>
      <c r="W996" s="58"/>
      <c r="X996" s="58"/>
      <c r="Y996" s="63"/>
    </row>
    <row r="997" spans="1:26" ht="15" customHeight="1" x14ac:dyDescent="0.25">
      <c r="A997" s="103">
        <v>997</v>
      </c>
      <c r="B997" s="210">
        <v>2324</v>
      </c>
      <c r="C997" s="206" t="s">
        <v>2559</v>
      </c>
      <c r="D997" s="207" t="s">
        <v>3890</v>
      </c>
      <c r="E997" s="101" t="s">
        <v>1685</v>
      </c>
      <c r="F997" s="96">
        <v>36027</v>
      </c>
      <c r="G997" s="95" t="s">
        <v>3133</v>
      </c>
      <c r="H997" s="95" t="s">
        <v>2056</v>
      </c>
      <c r="I997" s="97">
        <v>1990</v>
      </c>
      <c r="L997" s="99"/>
      <c r="Q997" s="203" t="s">
        <v>14300</v>
      </c>
      <c r="R997" s="26" t="s">
        <v>7834</v>
      </c>
      <c r="S997" s="28" t="e">
        <f t="shared" si="32"/>
        <v>#VALUE!</v>
      </c>
      <c r="U997" s="26"/>
      <c r="W997" s="58"/>
      <c r="X997" s="58"/>
      <c r="Y997" s="63"/>
    </row>
    <row r="998" spans="1:26" ht="15" customHeight="1" x14ac:dyDescent="0.25">
      <c r="A998" s="103">
        <v>998</v>
      </c>
      <c r="B998" s="210">
        <v>2317</v>
      </c>
      <c r="C998" s="206" t="s">
        <v>2559</v>
      </c>
      <c r="D998" s="207" t="s">
        <v>3890</v>
      </c>
      <c r="E998" s="101" t="s">
        <v>1685</v>
      </c>
      <c r="F998" s="96">
        <v>36027</v>
      </c>
      <c r="G998" s="95" t="s">
        <v>3133</v>
      </c>
      <c r="H998" s="95" t="s">
        <v>2056</v>
      </c>
      <c r="I998" s="97">
        <v>1990</v>
      </c>
      <c r="L998" s="99"/>
      <c r="Q998" s="203" t="s">
        <v>14300</v>
      </c>
      <c r="R998" s="26" t="s">
        <v>7834</v>
      </c>
      <c r="S998" s="28" t="e">
        <f t="shared" si="32"/>
        <v>#VALUE!</v>
      </c>
      <c r="U998" s="26"/>
      <c r="W998" s="58"/>
      <c r="X998" s="58"/>
      <c r="Y998" s="63"/>
    </row>
    <row r="999" spans="1:26" ht="15" customHeight="1" x14ac:dyDescent="0.25">
      <c r="A999" s="103">
        <v>999</v>
      </c>
      <c r="B999" s="210">
        <v>3348</v>
      </c>
      <c r="C999" s="206" t="s">
        <v>1465</v>
      </c>
      <c r="D999" s="207" t="s">
        <v>1379</v>
      </c>
      <c r="E999" s="101" t="s">
        <v>1686</v>
      </c>
      <c r="F999" s="96">
        <v>36657</v>
      </c>
      <c r="G999" s="95" t="s">
        <v>1239</v>
      </c>
      <c r="H999" s="95" t="s">
        <v>2056</v>
      </c>
      <c r="I999" s="97" t="s">
        <v>1086</v>
      </c>
      <c r="J999" s="98" t="s">
        <v>596</v>
      </c>
      <c r="L999" s="99"/>
      <c r="Q999" s="203" t="s">
        <v>14300</v>
      </c>
      <c r="R999" s="26" t="s">
        <v>7834</v>
      </c>
      <c r="S999" s="28" t="e">
        <f t="shared" si="32"/>
        <v>#VALUE!</v>
      </c>
      <c r="U999" s="26"/>
      <c r="W999" s="58"/>
      <c r="X999" s="58"/>
      <c r="Y999" s="63"/>
    </row>
    <row r="1000" spans="1:26" ht="15" customHeight="1" x14ac:dyDescent="0.25">
      <c r="A1000" s="94">
        <v>1000</v>
      </c>
      <c r="B1000" s="210"/>
      <c r="C1000" s="206" t="s">
        <v>17371</v>
      </c>
      <c r="D1000" s="207" t="s">
        <v>17372</v>
      </c>
      <c r="E1000" s="101" t="s">
        <v>17373</v>
      </c>
      <c r="F1000" s="96">
        <v>44657</v>
      </c>
      <c r="G1000" s="95" t="s">
        <v>17374</v>
      </c>
      <c r="H1000" s="95" t="s">
        <v>1239</v>
      </c>
      <c r="I1000" s="97">
        <v>2009</v>
      </c>
      <c r="J1000" s="97" t="s">
        <v>596</v>
      </c>
      <c r="L1000" s="99" t="s">
        <v>5838</v>
      </c>
      <c r="M1000" s="102">
        <v>780</v>
      </c>
      <c r="O1000" s="102" t="s">
        <v>17386</v>
      </c>
      <c r="P1000" s="13" t="s">
        <v>5838</v>
      </c>
      <c r="Q1000" s="19"/>
      <c r="R1000" s="26" t="s">
        <v>7834</v>
      </c>
      <c r="S1000" s="28" t="e">
        <f t="shared" si="32"/>
        <v>#VALUE!</v>
      </c>
      <c r="U1000" s="26"/>
      <c r="W1000" s="58"/>
      <c r="X1000" s="58"/>
      <c r="Y1000" s="63"/>
    </row>
    <row r="1001" spans="1:26" ht="15" customHeight="1" x14ac:dyDescent="0.25">
      <c r="A1001" s="94">
        <v>1001</v>
      </c>
      <c r="B1001" s="210">
        <v>4340</v>
      </c>
      <c r="C1001" s="206" t="s">
        <v>849</v>
      </c>
      <c r="D1001" s="207" t="s">
        <v>8421</v>
      </c>
      <c r="E1001" s="101" t="s">
        <v>5582</v>
      </c>
      <c r="F1001" s="96">
        <v>38106</v>
      </c>
      <c r="G1001" s="95" t="s">
        <v>132</v>
      </c>
      <c r="H1001" s="95" t="s">
        <v>2056</v>
      </c>
      <c r="I1001" s="97">
        <v>2001</v>
      </c>
      <c r="J1001" s="97" t="s">
        <v>1322</v>
      </c>
      <c r="K1001" s="97">
        <v>1452</v>
      </c>
      <c r="L1001" s="99" t="s">
        <v>2863</v>
      </c>
      <c r="M1001" s="102" t="s">
        <v>2863</v>
      </c>
      <c r="N1001" s="102">
        <v>7</v>
      </c>
      <c r="O1001" s="102" t="s">
        <v>8422</v>
      </c>
      <c r="P1001" s="13" t="s">
        <v>2863</v>
      </c>
      <c r="Q1001" s="19"/>
      <c r="R1001" s="26" t="s">
        <v>7834</v>
      </c>
      <c r="S1001" s="28" t="e">
        <f t="shared" si="32"/>
        <v>#VALUE!</v>
      </c>
      <c r="U1001" s="36"/>
      <c r="W1001" s="58"/>
      <c r="Y1001" s="63"/>
    </row>
    <row r="1002" spans="1:26" ht="15" customHeight="1" x14ac:dyDescent="0.25">
      <c r="A1002" s="94">
        <v>1002</v>
      </c>
      <c r="B1002" s="210">
        <v>1754</v>
      </c>
      <c r="C1002" s="206" t="s">
        <v>2560</v>
      </c>
      <c r="D1002" s="207" t="s">
        <v>2481</v>
      </c>
      <c r="E1002" s="101" t="s">
        <v>2482</v>
      </c>
      <c r="F1002" s="96">
        <v>35570</v>
      </c>
      <c r="G1002" s="95" t="s">
        <v>12927</v>
      </c>
      <c r="H1002" s="95" t="s">
        <v>12928</v>
      </c>
      <c r="I1002" s="97">
        <v>1952</v>
      </c>
      <c r="J1002" s="98" t="s">
        <v>596</v>
      </c>
      <c r="K1002" s="97">
        <v>2004</v>
      </c>
      <c r="L1002" s="99" t="s">
        <v>15201</v>
      </c>
      <c r="M1002" s="102" t="s">
        <v>10945</v>
      </c>
      <c r="O1002" s="102" t="s">
        <v>10180</v>
      </c>
      <c r="P1002" s="13" t="s">
        <v>12929</v>
      </c>
      <c r="Q1002" s="19"/>
      <c r="R1002" s="26" t="s">
        <v>7834</v>
      </c>
      <c r="S1002" s="28" t="e">
        <f t="shared" si="32"/>
        <v>#VALUE!</v>
      </c>
      <c r="U1002" s="26"/>
      <c r="W1002" s="58"/>
      <c r="X1002" s="58"/>
      <c r="Y1002" s="63"/>
    </row>
    <row r="1003" spans="1:26" ht="15" customHeight="1" x14ac:dyDescent="0.25">
      <c r="A1003" s="94">
        <v>1003</v>
      </c>
      <c r="B1003" s="205">
        <v>5421</v>
      </c>
      <c r="C1003" s="206" t="s">
        <v>2562</v>
      </c>
      <c r="D1003" s="207" t="s">
        <v>2561</v>
      </c>
      <c r="E1003" s="101" t="s">
        <v>7444</v>
      </c>
      <c r="F1003" s="96">
        <v>39686</v>
      </c>
      <c r="G1003" s="95" t="s">
        <v>519</v>
      </c>
      <c r="H1003" s="95" t="s">
        <v>2056</v>
      </c>
      <c r="I1003" s="97">
        <v>2008</v>
      </c>
      <c r="J1003" s="98" t="s">
        <v>596</v>
      </c>
      <c r="K1003" s="97">
        <v>6140</v>
      </c>
      <c r="L1003" s="106" t="s">
        <v>16799</v>
      </c>
      <c r="M1003" s="102" t="s">
        <v>6334</v>
      </c>
      <c r="N1003" s="102">
        <v>4</v>
      </c>
      <c r="O1003" s="102" t="s">
        <v>7442</v>
      </c>
      <c r="P1003" s="13" t="s">
        <v>13298</v>
      </c>
      <c r="Q1003" s="19"/>
      <c r="R1003" s="27" t="s">
        <v>7834</v>
      </c>
      <c r="S1003" s="28" t="e">
        <f t="shared" si="32"/>
        <v>#VALUE!</v>
      </c>
      <c r="U1003" s="242"/>
      <c r="W1003" s="58"/>
      <c r="X1003" s="58"/>
      <c r="Y1003" s="63"/>
    </row>
    <row r="1004" spans="1:26" ht="15" customHeight="1" x14ac:dyDescent="0.25">
      <c r="A1004" s="94">
        <v>1004</v>
      </c>
      <c r="B1004" s="210">
        <v>4370</v>
      </c>
      <c r="C1004" s="206" t="s">
        <v>2563</v>
      </c>
      <c r="D1004" s="207" t="s">
        <v>2800</v>
      </c>
      <c r="E1004" s="101" t="s">
        <v>1498</v>
      </c>
      <c r="F1004" s="96">
        <v>38113</v>
      </c>
      <c r="G1004" s="95" t="s">
        <v>181</v>
      </c>
      <c r="H1004" s="95" t="s">
        <v>2056</v>
      </c>
      <c r="I1004" s="97">
        <v>1994</v>
      </c>
      <c r="J1004" s="97" t="s">
        <v>1322</v>
      </c>
      <c r="K1004" s="97">
        <v>1619</v>
      </c>
      <c r="L1004" s="99" t="s">
        <v>16947</v>
      </c>
      <c r="M1004" s="102">
        <v>620</v>
      </c>
      <c r="N1004" s="102">
        <v>11</v>
      </c>
      <c r="O1004" s="102" t="s">
        <v>16948</v>
      </c>
      <c r="P1004" s="13" t="s">
        <v>1498</v>
      </c>
      <c r="Q1004" s="19"/>
      <c r="R1004" s="26" t="s">
        <v>7834</v>
      </c>
      <c r="S1004" s="28" t="e">
        <f t="shared" si="32"/>
        <v>#VALUE!</v>
      </c>
      <c r="U1004" s="26"/>
      <c r="W1004" s="58"/>
      <c r="X1004" s="58"/>
      <c r="Y1004" s="63"/>
    </row>
    <row r="1005" spans="1:26" ht="15" customHeight="1" x14ac:dyDescent="0.25">
      <c r="A1005" s="94">
        <v>1005</v>
      </c>
      <c r="B1005" s="210">
        <v>4350</v>
      </c>
      <c r="C1005" s="206" t="s">
        <v>1612</v>
      </c>
      <c r="D1005" s="207" t="s">
        <v>523</v>
      </c>
      <c r="E1005" s="101" t="s">
        <v>2147</v>
      </c>
      <c r="F1005" s="96">
        <v>38106</v>
      </c>
      <c r="G1005" s="95" t="s">
        <v>132</v>
      </c>
      <c r="H1005" s="95" t="s">
        <v>2056</v>
      </c>
      <c r="I1005" s="97">
        <v>2001</v>
      </c>
      <c r="J1005" s="97" t="s">
        <v>1322</v>
      </c>
      <c r="K1005" s="97">
        <v>1463</v>
      </c>
      <c r="L1005" s="99" t="s">
        <v>2863</v>
      </c>
      <c r="M1005" s="102" t="s">
        <v>2863</v>
      </c>
      <c r="N1005" s="102">
        <v>8</v>
      </c>
      <c r="O1005" s="102" t="s">
        <v>15948</v>
      </c>
      <c r="P1005" s="13" t="s">
        <v>2863</v>
      </c>
      <c r="R1005" s="26" t="s">
        <v>7834</v>
      </c>
      <c r="S1005" s="28" t="e">
        <f t="shared" si="32"/>
        <v>#VALUE!</v>
      </c>
      <c r="U1005" s="26"/>
      <c r="W1005" s="58"/>
      <c r="X1005" s="58"/>
      <c r="Y1005" s="63"/>
    </row>
    <row r="1006" spans="1:26" ht="15" customHeight="1" x14ac:dyDescent="0.25">
      <c r="A1006" s="94">
        <v>1006</v>
      </c>
      <c r="B1006" s="210">
        <v>359</v>
      </c>
      <c r="C1006" s="206" t="s">
        <v>2564</v>
      </c>
      <c r="D1006" s="207" t="s">
        <v>1231</v>
      </c>
      <c r="E1006" s="101" t="s">
        <v>7871</v>
      </c>
      <c r="F1006" s="96">
        <v>35177</v>
      </c>
      <c r="G1006" s="95" t="s">
        <v>2761</v>
      </c>
      <c r="H1006" s="95" t="s">
        <v>2056</v>
      </c>
      <c r="I1006" s="97">
        <v>1980</v>
      </c>
      <c r="J1006" s="97" t="s">
        <v>1322</v>
      </c>
      <c r="K1006" s="97">
        <v>4847</v>
      </c>
      <c r="L1006" s="99" t="s">
        <v>5170</v>
      </c>
      <c r="M1006" s="10" t="s">
        <v>5499</v>
      </c>
      <c r="O1006" s="102" t="s">
        <v>7870</v>
      </c>
      <c r="P1006" s="13" t="s">
        <v>14371</v>
      </c>
      <c r="Q1006" s="19"/>
      <c r="R1006" s="26" t="s">
        <v>7834</v>
      </c>
      <c r="S1006" s="28" t="e">
        <f t="shared" si="32"/>
        <v>#VALUE!</v>
      </c>
      <c r="U1006" s="26"/>
      <c r="W1006" s="58"/>
      <c r="X1006" s="58"/>
      <c r="Y1006" s="63"/>
    </row>
    <row r="1007" spans="1:26" ht="15" customHeight="1" x14ac:dyDescent="0.25">
      <c r="A1007" s="94">
        <v>1007</v>
      </c>
      <c r="B1007" s="210">
        <v>5006</v>
      </c>
      <c r="C1007" s="206" t="s">
        <v>2721</v>
      </c>
      <c r="D1007" s="207" t="s">
        <v>3177</v>
      </c>
      <c r="E1007" s="101" t="s">
        <v>14475</v>
      </c>
      <c r="F1007" s="96">
        <v>39504</v>
      </c>
      <c r="G1007" s="95" t="s">
        <v>2723</v>
      </c>
      <c r="H1007" s="95" t="s">
        <v>1529</v>
      </c>
      <c r="I1007" s="97">
        <v>2005</v>
      </c>
      <c r="J1007" s="97" t="s">
        <v>1322</v>
      </c>
      <c r="K1007" s="97">
        <v>4155</v>
      </c>
      <c r="L1007" s="99" t="s">
        <v>16823</v>
      </c>
      <c r="M1007" s="10" t="s">
        <v>5499</v>
      </c>
      <c r="N1007" s="10">
        <v>29</v>
      </c>
      <c r="O1007" s="102" t="s">
        <v>8465</v>
      </c>
      <c r="P1007" s="13" t="s">
        <v>14462</v>
      </c>
      <c r="Q1007" s="19"/>
      <c r="R1007" s="26" t="s">
        <v>7834</v>
      </c>
      <c r="S1007" s="28" t="e">
        <f t="shared" si="32"/>
        <v>#VALUE!</v>
      </c>
      <c r="U1007" s="158"/>
      <c r="W1007" s="58"/>
      <c r="Y1007" s="63"/>
      <c r="Z1007" s="73"/>
    </row>
    <row r="1008" spans="1:26" ht="15" customHeight="1" x14ac:dyDescent="0.25">
      <c r="A1008" s="94">
        <v>1008</v>
      </c>
      <c r="B1008" s="210"/>
      <c r="C1008" s="206" t="s">
        <v>1178</v>
      </c>
      <c r="D1008" s="207" t="s">
        <v>17773</v>
      </c>
      <c r="E1008" s="101" t="s">
        <v>17774</v>
      </c>
      <c r="F1008" s="96">
        <v>44851</v>
      </c>
      <c r="G1008" s="95" t="s">
        <v>4774</v>
      </c>
      <c r="H1008" s="95" t="s">
        <v>2056</v>
      </c>
      <c r="I1008" s="97">
        <v>2007</v>
      </c>
      <c r="J1008" s="98" t="s">
        <v>1322</v>
      </c>
      <c r="L1008" s="99" t="s">
        <v>5170</v>
      </c>
      <c r="M1008" s="102" t="s">
        <v>5510</v>
      </c>
      <c r="N1008" s="102">
        <v>32</v>
      </c>
      <c r="O1008" s="102" t="s">
        <v>17775</v>
      </c>
      <c r="P1008" s="13" t="s">
        <v>708</v>
      </c>
      <c r="Q1008" s="19"/>
      <c r="R1008" s="27" t="s">
        <v>7834</v>
      </c>
      <c r="S1008" s="28" t="e">
        <f t="shared" si="32"/>
        <v>#VALUE!</v>
      </c>
      <c r="U1008" s="306"/>
      <c r="W1008" s="58"/>
      <c r="X1008" s="58"/>
      <c r="Y1008" s="63"/>
    </row>
    <row r="1009" spans="1:25" ht="15" customHeight="1" x14ac:dyDescent="0.25">
      <c r="A1009" s="94">
        <v>1009</v>
      </c>
      <c r="B1009" s="210"/>
      <c r="C1009" s="206" t="s">
        <v>3564</v>
      </c>
      <c r="D1009" s="207" t="s">
        <v>15752</v>
      </c>
      <c r="E1009" s="101" t="s">
        <v>15753</v>
      </c>
      <c r="F1009" s="96">
        <v>44014</v>
      </c>
      <c r="G1009" s="95" t="s">
        <v>1647</v>
      </c>
      <c r="H1009" s="95" t="s">
        <v>1529</v>
      </c>
      <c r="I1009" s="97">
        <v>2006</v>
      </c>
      <c r="J1009" s="97" t="s">
        <v>596</v>
      </c>
      <c r="L1009" s="99" t="s">
        <v>16791</v>
      </c>
      <c r="M1009" s="104">
        <v>658562</v>
      </c>
      <c r="N1009" s="102">
        <v>6</v>
      </c>
      <c r="O1009" s="102" t="s">
        <v>15845</v>
      </c>
      <c r="P1009" s="13" t="s">
        <v>15754</v>
      </c>
      <c r="Q1009" s="19"/>
      <c r="R1009" s="26" t="s">
        <v>7834</v>
      </c>
      <c r="S1009" s="28" t="e">
        <f t="shared" si="32"/>
        <v>#VALUE!</v>
      </c>
      <c r="U1009" s="26"/>
      <c r="W1009" s="58"/>
      <c r="X1009" s="58"/>
      <c r="Y1009" s="63"/>
    </row>
    <row r="1010" spans="1:25" ht="15" customHeight="1" x14ac:dyDescent="0.25">
      <c r="A1010" s="94">
        <v>1010</v>
      </c>
      <c r="B1010" s="210"/>
      <c r="C1010" s="206" t="s">
        <v>15755</v>
      </c>
      <c r="D1010" s="207" t="s">
        <v>15756</v>
      </c>
      <c r="E1010" s="101" t="s">
        <v>15757</v>
      </c>
      <c r="F1010" s="96">
        <v>44014</v>
      </c>
      <c r="G1010" s="95" t="s">
        <v>12699</v>
      </c>
      <c r="H1010" s="95" t="s">
        <v>1529</v>
      </c>
      <c r="I1010" s="97">
        <v>2008</v>
      </c>
      <c r="J1010" s="97" t="s">
        <v>596</v>
      </c>
      <c r="L1010" s="99" t="s">
        <v>16805</v>
      </c>
      <c r="M1010" s="102" t="s">
        <v>6356</v>
      </c>
      <c r="N1010" s="102">
        <v>6</v>
      </c>
      <c r="O1010" s="102" t="s">
        <v>15835</v>
      </c>
      <c r="P1010" s="13" t="s">
        <v>7985</v>
      </c>
      <c r="Q1010" s="19"/>
      <c r="R1010" s="26" t="s">
        <v>7834</v>
      </c>
      <c r="S1010" s="28" t="e">
        <f t="shared" si="32"/>
        <v>#VALUE!</v>
      </c>
      <c r="U1010" s="26"/>
      <c r="W1010" s="58"/>
      <c r="X1010" s="58"/>
      <c r="Y1010" s="63"/>
    </row>
    <row r="1011" spans="1:25" ht="15" customHeight="1" x14ac:dyDescent="0.25">
      <c r="A1011" s="94">
        <v>1011</v>
      </c>
      <c r="B1011" s="210"/>
      <c r="C1011" s="206" t="s">
        <v>5361</v>
      </c>
      <c r="D1011" s="207" t="s">
        <v>15649</v>
      </c>
      <c r="E1011" s="101" t="s">
        <v>15650</v>
      </c>
      <c r="F1011" s="96">
        <v>43998</v>
      </c>
      <c r="G1011" s="95" t="s">
        <v>1265</v>
      </c>
      <c r="H1011" s="95" t="s">
        <v>3109</v>
      </c>
      <c r="I1011" s="97">
        <v>2005</v>
      </c>
      <c r="J1011" s="98" t="s">
        <v>596</v>
      </c>
      <c r="L1011" s="99" t="s">
        <v>3606</v>
      </c>
      <c r="M1011" s="102">
        <v>658</v>
      </c>
      <c r="N1011" s="10">
        <v>5</v>
      </c>
      <c r="O1011" s="102" t="s">
        <v>15683</v>
      </c>
      <c r="P1011" s="13" t="s">
        <v>6822</v>
      </c>
      <c r="Q1011" s="19"/>
      <c r="R1011" s="26" t="s">
        <v>7834</v>
      </c>
      <c r="S1011" s="28" t="e">
        <f t="shared" si="32"/>
        <v>#VALUE!</v>
      </c>
      <c r="U1011" s="26"/>
      <c r="W1011" s="58"/>
      <c r="X1011" s="58"/>
      <c r="Y1011" s="63"/>
    </row>
    <row r="1012" spans="1:25" ht="15" customHeight="1" x14ac:dyDescent="0.25">
      <c r="A1012" s="94">
        <v>1012</v>
      </c>
      <c r="B1012" s="210">
        <v>3896</v>
      </c>
      <c r="C1012" s="206" t="s">
        <v>1644</v>
      </c>
      <c r="D1012" s="207" t="s">
        <v>1522</v>
      </c>
      <c r="E1012" s="101" t="s">
        <v>2985</v>
      </c>
      <c r="F1012" s="96">
        <v>37397</v>
      </c>
      <c r="G1012" s="95" t="s">
        <v>132</v>
      </c>
      <c r="H1012" s="95" t="s">
        <v>2056</v>
      </c>
      <c r="I1012" s="97">
        <v>1998</v>
      </c>
      <c r="J1012" s="97" t="s">
        <v>1322</v>
      </c>
      <c r="K1012" s="97">
        <v>1822</v>
      </c>
      <c r="L1012" s="99" t="s">
        <v>16795</v>
      </c>
      <c r="M1012" s="102" t="s">
        <v>12892</v>
      </c>
      <c r="N1012" s="102">
        <v>13</v>
      </c>
      <c r="O1012" s="102" t="s">
        <v>18724</v>
      </c>
      <c r="P1012" s="13" t="s">
        <v>12983</v>
      </c>
      <c r="Q1012" s="19"/>
      <c r="R1012" s="26" t="s">
        <v>7834</v>
      </c>
      <c r="S1012" s="28" t="e">
        <f t="shared" si="32"/>
        <v>#VALUE!</v>
      </c>
      <c r="U1012" s="26"/>
      <c r="W1012" s="58"/>
      <c r="X1012" s="58"/>
      <c r="Y1012" s="63"/>
    </row>
    <row r="1013" spans="1:25" ht="15" customHeight="1" x14ac:dyDescent="0.25">
      <c r="A1013" s="103">
        <v>1013</v>
      </c>
      <c r="B1013" s="210">
        <v>5319</v>
      </c>
      <c r="C1013" s="206" t="s">
        <v>2565</v>
      </c>
      <c r="D1013" s="207" t="s">
        <v>2301</v>
      </c>
      <c r="E1013" s="101" t="s">
        <v>2302</v>
      </c>
      <c r="F1013" s="96">
        <v>39566</v>
      </c>
      <c r="G1013" s="95" t="s">
        <v>3111</v>
      </c>
      <c r="H1013" s="95" t="s">
        <v>2056</v>
      </c>
      <c r="I1013" s="97">
        <v>2001</v>
      </c>
      <c r="J1013" s="97" t="s">
        <v>5242</v>
      </c>
      <c r="K1013" s="97">
        <v>9207</v>
      </c>
      <c r="L1013" s="99"/>
      <c r="Q1013" s="203" t="s">
        <v>14300</v>
      </c>
      <c r="R1013" s="26" t="s">
        <v>7834</v>
      </c>
      <c r="S1013" s="28" t="e">
        <f t="shared" si="32"/>
        <v>#VALUE!</v>
      </c>
      <c r="U1013" s="26"/>
      <c r="W1013" s="58"/>
      <c r="X1013" s="58"/>
      <c r="Y1013" s="63"/>
    </row>
    <row r="1014" spans="1:25" ht="15" customHeight="1" x14ac:dyDescent="0.25">
      <c r="A1014" s="103">
        <v>1014</v>
      </c>
      <c r="B1014" s="210"/>
      <c r="C1014" s="206"/>
      <c r="D1014" s="207"/>
      <c r="E1014" s="101"/>
      <c r="F1014" s="96"/>
      <c r="G1014" s="95"/>
      <c r="H1014" s="95"/>
      <c r="L1014" s="99"/>
      <c r="Q1014" s="203"/>
      <c r="R1014" s="26"/>
      <c r="S1014" s="28"/>
      <c r="U1014" s="26"/>
      <c r="W1014" s="58"/>
      <c r="X1014" s="58"/>
      <c r="Y1014" s="63"/>
    </row>
    <row r="1015" spans="1:25" ht="15" customHeight="1" x14ac:dyDescent="0.25">
      <c r="A1015" s="94">
        <v>1015</v>
      </c>
      <c r="B1015" s="210">
        <v>2118</v>
      </c>
      <c r="C1015" s="206" t="s">
        <v>2566</v>
      </c>
      <c r="D1015" s="207" t="s">
        <v>1365</v>
      </c>
      <c r="E1015" s="101" t="s">
        <v>3990</v>
      </c>
      <c r="F1015" s="96">
        <v>35993</v>
      </c>
      <c r="G1015" s="95" t="s">
        <v>3991</v>
      </c>
      <c r="H1015" s="95" t="s">
        <v>1521</v>
      </c>
      <c r="I1015" s="97">
        <v>1971</v>
      </c>
      <c r="K1015" s="97">
        <v>1691</v>
      </c>
      <c r="L1015" s="99" t="s">
        <v>10444</v>
      </c>
      <c r="M1015" s="102">
        <v>669</v>
      </c>
      <c r="N1015" s="102">
        <v>13</v>
      </c>
      <c r="O1015" s="102" t="s">
        <v>10445</v>
      </c>
      <c r="P1015" s="13" t="s">
        <v>10444</v>
      </c>
      <c r="Q1015" s="19"/>
      <c r="R1015" s="26" t="s">
        <v>7834</v>
      </c>
      <c r="S1015" s="28" t="e">
        <f t="shared" ref="S1015:S1046" si="33">R1015+7</f>
        <v>#VALUE!</v>
      </c>
      <c r="U1015" s="26"/>
      <c r="W1015" s="58"/>
      <c r="X1015" s="58"/>
      <c r="Y1015" s="63"/>
    </row>
    <row r="1016" spans="1:25" ht="15" customHeight="1" x14ac:dyDescent="0.25">
      <c r="A1016" s="94">
        <v>1016</v>
      </c>
      <c r="B1016" s="210"/>
      <c r="C1016" s="206" t="s">
        <v>15758</v>
      </c>
      <c r="D1016" s="207" t="s">
        <v>15759</v>
      </c>
      <c r="E1016" s="101" t="s">
        <v>15760</v>
      </c>
      <c r="F1016" s="96">
        <v>44014</v>
      </c>
      <c r="G1016" s="95" t="s">
        <v>1969</v>
      </c>
      <c r="H1016" s="95" t="s">
        <v>1885</v>
      </c>
      <c r="I1016" s="97">
        <v>2000</v>
      </c>
      <c r="J1016" s="97" t="s">
        <v>596</v>
      </c>
      <c r="L1016" s="99" t="s">
        <v>16804</v>
      </c>
      <c r="M1016" s="102" t="s">
        <v>6340</v>
      </c>
      <c r="N1016" s="102">
        <v>5</v>
      </c>
      <c r="O1016" s="102" t="s">
        <v>15761</v>
      </c>
      <c r="P1016" s="13" t="s">
        <v>15762</v>
      </c>
      <c r="Q1016" s="19"/>
      <c r="R1016" s="26" t="s">
        <v>7834</v>
      </c>
      <c r="S1016" s="28" t="e">
        <f t="shared" si="33"/>
        <v>#VALUE!</v>
      </c>
      <c r="U1016" s="26"/>
      <c r="W1016" s="58"/>
      <c r="X1016" s="58"/>
      <c r="Y1016" s="63"/>
    </row>
    <row r="1017" spans="1:25" ht="15" customHeight="1" x14ac:dyDescent="0.25">
      <c r="A1017" s="103">
        <v>1017</v>
      </c>
      <c r="B1017" s="210">
        <v>2390</v>
      </c>
      <c r="C1017" s="206" t="s">
        <v>2567</v>
      </c>
      <c r="D1017" s="207" t="s">
        <v>3399</v>
      </c>
      <c r="E1017" s="101" t="s">
        <v>1437</v>
      </c>
      <c r="F1017" s="96">
        <v>36089</v>
      </c>
      <c r="G1017" s="95" t="s">
        <v>3596</v>
      </c>
      <c r="H1017" s="95" t="s">
        <v>722</v>
      </c>
      <c r="L1017" s="99"/>
      <c r="Q1017" s="203" t="s">
        <v>14300</v>
      </c>
      <c r="R1017" s="26" t="s">
        <v>7834</v>
      </c>
      <c r="S1017" s="28" t="e">
        <f t="shared" si="33"/>
        <v>#VALUE!</v>
      </c>
      <c r="U1017" s="26"/>
      <c r="W1017" s="58"/>
      <c r="X1017" s="58"/>
      <c r="Y1017" s="63"/>
    </row>
    <row r="1018" spans="1:25" ht="15" customHeight="1" x14ac:dyDescent="0.25">
      <c r="A1018" s="103">
        <v>1018</v>
      </c>
      <c r="B1018" s="210"/>
      <c r="C1018" s="206" t="s">
        <v>1846</v>
      </c>
      <c r="D1018" s="207" t="s">
        <v>1846</v>
      </c>
      <c r="E1018" s="101" t="s">
        <v>1395</v>
      </c>
      <c r="F1018" s="96">
        <v>36091</v>
      </c>
      <c r="G1018" s="95"/>
      <c r="H1018" s="95"/>
      <c r="K1018" s="97">
        <v>4162</v>
      </c>
      <c r="L1018" s="99"/>
      <c r="Q1018" s="203" t="s">
        <v>14300</v>
      </c>
      <c r="R1018" s="26" t="s">
        <v>7834</v>
      </c>
      <c r="S1018" s="28" t="e">
        <f t="shared" si="33"/>
        <v>#VALUE!</v>
      </c>
      <c r="U1018" s="26"/>
      <c r="W1018" s="58"/>
      <c r="X1018" s="58"/>
      <c r="Y1018" s="63"/>
    </row>
    <row r="1019" spans="1:25" ht="15" customHeight="1" x14ac:dyDescent="0.25">
      <c r="A1019" s="103">
        <v>1019</v>
      </c>
      <c r="B1019" s="210">
        <v>3483</v>
      </c>
      <c r="C1019" s="206" t="s">
        <v>2568</v>
      </c>
      <c r="D1019" s="207" t="s">
        <v>752</v>
      </c>
      <c r="E1019" s="101" t="s">
        <v>753</v>
      </c>
      <c r="F1019" s="96">
        <v>36913</v>
      </c>
      <c r="G1019" s="95"/>
      <c r="H1019" s="95"/>
      <c r="J1019" s="98" t="s">
        <v>596</v>
      </c>
      <c r="L1019" s="99"/>
      <c r="Q1019" s="203" t="s">
        <v>14300</v>
      </c>
      <c r="R1019" s="26" t="s">
        <v>7834</v>
      </c>
      <c r="S1019" s="28" t="e">
        <f t="shared" si="33"/>
        <v>#VALUE!</v>
      </c>
      <c r="U1019" s="26"/>
      <c r="W1019" s="58"/>
      <c r="X1019" s="58"/>
      <c r="Y1019" s="63"/>
    </row>
    <row r="1020" spans="1:25" ht="15" customHeight="1" x14ac:dyDescent="0.25">
      <c r="A1020" s="94">
        <v>1020</v>
      </c>
      <c r="B1020" s="210"/>
      <c r="C1020" s="206" t="s">
        <v>1178</v>
      </c>
      <c r="D1020" s="207" t="s">
        <v>17773</v>
      </c>
      <c r="E1020" s="101" t="s">
        <v>17776</v>
      </c>
      <c r="F1020" s="96">
        <v>44851</v>
      </c>
      <c r="G1020" s="95" t="s">
        <v>4774</v>
      </c>
      <c r="H1020" s="95" t="s">
        <v>2056</v>
      </c>
      <c r="I1020" s="97">
        <v>2007</v>
      </c>
      <c r="J1020" s="98" t="s">
        <v>1322</v>
      </c>
      <c r="L1020" s="99" t="s">
        <v>5170</v>
      </c>
      <c r="M1020" s="102" t="s">
        <v>5510</v>
      </c>
      <c r="N1020" s="10">
        <v>32</v>
      </c>
      <c r="O1020" s="102" t="s">
        <v>17775</v>
      </c>
      <c r="P1020" s="13" t="s">
        <v>14371</v>
      </c>
      <c r="Q1020" s="19"/>
      <c r="R1020" s="27" t="s">
        <v>7834</v>
      </c>
      <c r="S1020" s="28" t="e">
        <f t="shared" si="33"/>
        <v>#VALUE!</v>
      </c>
      <c r="U1020" s="306"/>
      <c r="W1020" s="58"/>
      <c r="X1020" s="58"/>
      <c r="Y1020" s="63"/>
    </row>
    <row r="1021" spans="1:25" ht="15" customHeight="1" x14ac:dyDescent="0.25">
      <c r="A1021" s="94">
        <v>1021</v>
      </c>
      <c r="B1021" s="210"/>
      <c r="C1021" s="211" t="s">
        <v>2588</v>
      </c>
      <c r="D1021" s="207" t="s">
        <v>15763</v>
      </c>
      <c r="E1021" s="101" t="s">
        <v>15764</v>
      </c>
      <c r="F1021" s="96">
        <v>44014</v>
      </c>
      <c r="G1021" s="95" t="s">
        <v>4813</v>
      </c>
      <c r="H1021" s="95" t="s">
        <v>1885</v>
      </c>
      <c r="I1021" s="97">
        <v>1998</v>
      </c>
      <c r="J1021" s="97" t="s">
        <v>596</v>
      </c>
      <c r="L1021" s="99" t="s">
        <v>16791</v>
      </c>
      <c r="M1021" s="104">
        <v>658562</v>
      </c>
      <c r="N1021" s="102">
        <v>6</v>
      </c>
      <c r="O1021" s="102" t="s">
        <v>11918</v>
      </c>
      <c r="P1021" s="13" t="s">
        <v>15754</v>
      </c>
      <c r="Q1021" s="19"/>
      <c r="R1021" s="26" t="s">
        <v>7834</v>
      </c>
      <c r="S1021" s="28" t="e">
        <f t="shared" si="33"/>
        <v>#VALUE!</v>
      </c>
      <c r="U1021" s="26"/>
      <c r="W1021" s="58"/>
      <c r="X1021" s="58"/>
      <c r="Y1021" s="63"/>
    </row>
    <row r="1022" spans="1:25" ht="15" customHeight="1" x14ac:dyDescent="0.25">
      <c r="A1022" s="94">
        <v>1022</v>
      </c>
      <c r="B1022" s="210"/>
      <c r="C1022" s="211" t="s">
        <v>192</v>
      </c>
      <c r="D1022" s="207" t="s">
        <v>15765</v>
      </c>
      <c r="E1022" s="101" t="s">
        <v>15766</v>
      </c>
      <c r="F1022" s="96">
        <v>44014</v>
      </c>
      <c r="G1022" s="95" t="s">
        <v>4813</v>
      </c>
      <c r="H1022" s="95" t="s">
        <v>1885</v>
      </c>
      <c r="I1022" s="97">
        <v>1999</v>
      </c>
      <c r="J1022" s="97" t="s">
        <v>596</v>
      </c>
      <c r="L1022" s="99" t="s">
        <v>3606</v>
      </c>
      <c r="M1022" s="102">
        <v>658</v>
      </c>
      <c r="N1022" s="10">
        <v>5</v>
      </c>
      <c r="O1022" s="102" t="s">
        <v>15884</v>
      </c>
      <c r="P1022" s="13" t="s">
        <v>15767</v>
      </c>
      <c r="Q1022" s="19"/>
      <c r="R1022" s="26" t="s">
        <v>7834</v>
      </c>
      <c r="S1022" s="28" t="e">
        <f t="shared" si="33"/>
        <v>#VALUE!</v>
      </c>
      <c r="U1022" s="26"/>
      <c r="W1022" s="58"/>
      <c r="X1022" s="58"/>
      <c r="Y1022" s="63"/>
    </row>
    <row r="1023" spans="1:25" ht="15" customHeight="1" x14ac:dyDescent="0.25">
      <c r="A1023" s="94">
        <v>1023</v>
      </c>
      <c r="B1023" s="210"/>
      <c r="C1023" s="211" t="s">
        <v>2620</v>
      </c>
      <c r="D1023" s="207" t="s">
        <v>3006</v>
      </c>
      <c r="E1023" s="101" t="s">
        <v>15768</v>
      </c>
      <c r="F1023" s="96">
        <v>44014</v>
      </c>
      <c r="G1023" s="95" t="s">
        <v>3992</v>
      </c>
      <c r="H1023" s="95" t="s">
        <v>2056</v>
      </c>
      <c r="I1023" s="97">
        <v>2002</v>
      </c>
      <c r="J1023" s="97" t="s">
        <v>596</v>
      </c>
      <c r="L1023" s="99" t="s">
        <v>3606</v>
      </c>
      <c r="M1023" s="102">
        <v>658</v>
      </c>
      <c r="N1023" s="102">
        <v>4</v>
      </c>
      <c r="O1023" s="102" t="s">
        <v>13034</v>
      </c>
      <c r="P1023" s="13" t="s">
        <v>3606</v>
      </c>
      <c r="Q1023" s="19"/>
      <c r="R1023" s="26" t="s">
        <v>7834</v>
      </c>
      <c r="S1023" s="28" t="e">
        <f t="shared" si="33"/>
        <v>#VALUE!</v>
      </c>
      <c r="U1023" s="26"/>
      <c r="W1023" s="58"/>
      <c r="X1023" s="58"/>
      <c r="Y1023" s="63"/>
    </row>
    <row r="1024" spans="1:25" ht="15" customHeight="1" x14ac:dyDescent="0.25">
      <c r="A1024" s="94">
        <v>1024</v>
      </c>
      <c r="B1024" s="210"/>
      <c r="C1024" s="211" t="s">
        <v>15769</v>
      </c>
      <c r="D1024" s="207" t="s">
        <v>15770</v>
      </c>
      <c r="E1024" s="101" t="s">
        <v>15771</v>
      </c>
      <c r="F1024" s="96">
        <v>44014</v>
      </c>
      <c r="G1024" s="95" t="s">
        <v>3133</v>
      </c>
      <c r="H1024" s="95" t="s">
        <v>1301</v>
      </c>
      <c r="J1024" s="97" t="s">
        <v>596</v>
      </c>
      <c r="L1024" s="99" t="s">
        <v>2863</v>
      </c>
      <c r="M1024" s="102" t="s">
        <v>2863</v>
      </c>
      <c r="N1024" s="102">
        <v>7</v>
      </c>
      <c r="O1024" s="102" t="s">
        <v>15886</v>
      </c>
      <c r="P1024" s="13" t="s">
        <v>15887</v>
      </c>
      <c r="Q1024" s="19"/>
      <c r="R1024" s="26" t="s">
        <v>7834</v>
      </c>
      <c r="S1024" s="28" t="e">
        <f t="shared" si="33"/>
        <v>#VALUE!</v>
      </c>
      <c r="U1024" s="26"/>
      <c r="W1024" s="58"/>
      <c r="X1024" s="58"/>
      <c r="Y1024" s="63"/>
    </row>
    <row r="1025" spans="1:27" ht="15" customHeight="1" x14ac:dyDescent="0.25">
      <c r="A1025" s="94">
        <v>1025</v>
      </c>
      <c r="B1025" s="210"/>
      <c r="C1025" s="211" t="s">
        <v>958</v>
      </c>
      <c r="D1025" s="207" t="s">
        <v>959</v>
      </c>
      <c r="E1025" s="101" t="s">
        <v>15772</v>
      </c>
      <c r="F1025" s="96">
        <v>44014</v>
      </c>
      <c r="G1025" s="95" t="s">
        <v>976</v>
      </c>
      <c r="H1025" s="95" t="s">
        <v>2056</v>
      </c>
      <c r="I1025" s="97">
        <v>2003</v>
      </c>
      <c r="J1025" s="97" t="s">
        <v>596</v>
      </c>
      <c r="L1025" s="99" t="s">
        <v>16791</v>
      </c>
      <c r="M1025" s="102">
        <v>370</v>
      </c>
      <c r="N1025" s="102">
        <v>2</v>
      </c>
      <c r="O1025" s="102" t="s">
        <v>15838</v>
      </c>
      <c r="P1025" s="13" t="s">
        <v>4171</v>
      </c>
      <c r="Q1025" s="19"/>
      <c r="R1025" s="26" t="s">
        <v>7834</v>
      </c>
      <c r="S1025" s="28" t="e">
        <f t="shared" si="33"/>
        <v>#VALUE!</v>
      </c>
      <c r="U1025" s="26"/>
      <c r="W1025" s="58"/>
      <c r="X1025" s="58"/>
      <c r="Y1025" s="63"/>
    </row>
    <row r="1026" spans="1:27" ht="15" customHeight="1" x14ac:dyDescent="0.25">
      <c r="A1026" s="94">
        <v>1026</v>
      </c>
      <c r="B1026" s="210"/>
      <c r="C1026" s="211" t="s">
        <v>926</v>
      </c>
      <c r="D1026" s="207" t="s">
        <v>164</v>
      </c>
      <c r="E1026" s="101" t="s">
        <v>165</v>
      </c>
      <c r="F1026" s="96">
        <v>44014</v>
      </c>
      <c r="G1026" s="95" t="s">
        <v>1424</v>
      </c>
      <c r="H1026" s="95" t="s">
        <v>2056</v>
      </c>
      <c r="I1026" s="97">
        <v>1984</v>
      </c>
      <c r="J1026" s="97" t="s">
        <v>596</v>
      </c>
      <c r="L1026" s="99" t="s">
        <v>15201</v>
      </c>
      <c r="M1026" s="104" t="s">
        <v>11275</v>
      </c>
      <c r="O1026" s="102" t="s">
        <v>15885</v>
      </c>
      <c r="P1026" s="13" t="s">
        <v>15773</v>
      </c>
      <c r="Q1026" s="19"/>
      <c r="R1026" s="27" t="s">
        <v>7834</v>
      </c>
      <c r="S1026" s="28" t="e">
        <f t="shared" si="33"/>
        <v>#VALUE!</v>
      </c>
      <c r="U1026" s="309"/>
      <c r="W1026" s="58"/>
      <c r="X1026" s="58"/>
      <c r="Y1026" s="63"/>
      <c r="Z1026" s="73"/>
    </row>
    <row r="1027" spans="1:27" ht="15" customHeight="1" x14ac:dyDescent="0.25">
      <c r="A1027" s="94">
        <v>1027</v>
      </c>
      <c r="B1027" s="210"/>
      <c r="C1027" s="211" t="s">
        <v>4859</v>
      </c>
      <c r="D1027" s="207" t="s">
        <v>6925</v>
      </c>
      <c r="E1027" s="101" t="s">
        <v>17780</v>
      </c>
      <c r="F1027" s="96">
        <v>44851</v>
      </c>
      <c r="G1027" s="95" t="s">
        <v>1057</v>
      </c>
      <c r="H1027" s="95" t="s">
        <v>2056</v>
      </c>
      <c r="I1027" s="97">
        <v>1994</v>
      </c>
      <c r="J1027" s="98" t="s">
        <v>1322</v>
      </c>
      <c r="L1027" s="99" t="s">
        <v>4109</v>
      </c>
      <c r="M1027" s="102" t="s">
        <v>4109</v>
      </c>
      <c r="N1027" s="10">
        <v>24</v>
      </c>
      <c r="O1027" s="102" t="s">
        <v>6926</v>
      </c>
      <c r="P1027" s="13" t="s">
        <v>4109</v>
      </c>
      <c r="Q1027" s="19" t="s">
        <v>7488</v>
      </c>
      <c r="R1027" s="27">
        <v>45070</v>
      </c>
      <c r="S1027" s="28">
        <f t="shared" si="33"/>
        <v>45077</v>
      </c>
      <c r="T1027" s="26" t="s">
        <v>17887</v>
      </c>
      <c r="U1027" s="306" t="s">
        <v>18654</v>
      </c>
      <c r="W1027" s="58"/>
      <c r="X1027" s="63">
        <v>1</v>
      </c>
      <c r="Y1027" s="63" t="s">
        <v>11122</v>
      </c>
      <c r="Z1027" s="73"/>
      <c r="AA1027" s="63" t="s">
        <v>7836</v>
      </c>
    </row>
    <row r="1028" spans="1:27" ht="15" customHeight="1" x14ac:dyDescent="0.25">
      <c r="A1028" s="94">
        <v>1028</v>
      </c>
      <c r="B1028" s="210"/>
      <c r="C1028" s="211" t="s">
        <v>5492</v>
      </c>
      <c r="D1028" s="207" t="s">
        <v>10243</v>
      </c>
      <c r="E1028" s="101" t="s">
        <v>15891</v>
      </c>
      <c r="F1028" s="96">
        <v>44014</v>
      </c>
      <c r="G1028" s="105" t="s">
        <v>5517</v>
      </c>
      <c r="H1028" s="95" t="s">
        <v>3308</v>
      </c>
      <c r="I1028" s="97">
        <v>2013</v>
      </c>
      <c r="J1028" s="97" t="s">
        <v>596</v>
      </c>
      <c r="L1028" s="107" t="s">
        <v>4109</v>
      </c>
      <c r="M1028" s="102" t="s">
        <v>4109</v>
      </c>
      <c r="N1028" s="10">
        <v>24</v>
      </c>
      <c r="O1028" s="10" t="s">
        <v>15889</v>
      </c>
      <c r="P1028" s="13" t="s">
        <v>15774</v>
      </c>
      <c r="Q1028" s="19"/>
      <c r="R1028" s="27" t="s">
        <v>7834</v>
      </c>
      <c r="S1028" s="28" t="e">
        <f t="shared" si="33"/>
        <v>#VALUE!</v>
      </c>
      <c r="U1028" s="306"/>
      <c r="W1028" s="58"/>
      <c r="X1028" s="58"/>
      <c r="Y1028" s="63"/>
    </row>
    <row r="1029" spans="1:27" ht="15" customHeight="1" x14ac:dyDescent="0.25">
      <c r="A1029" s="94">
        <v>1029</v>
      </c>
      <c r="B1029" s="210"/>
      <c r="C1029" s="211" t="s">
        <v>5492</v>
      </c>
      <c r="D1029" s="207" t="s">
        <v>10243</v>
      </c>
      <c r="E1029" s="101" t="s">
        <v>15892</v>
      </c>
      <c r="F1029" s="96">
        <v>44014</v>
      </c>
      <c r="G1029" s="105" t="s">
        <v>5517</v>
      </c>
      <c r="H1029" s="95" t="s">
        <v>3308</v>
      </c>
      <c r="I1029" s="97">
        <v>2013</v>
      </c>
      <c r="J1029" s="97" t="s">
        <v>596</v>
      </c>
      <c r="L1029" s="107" t="s">
        <v>4109</v>
      </c>
      <c r="M1029" s="102" t="s">
        <v>4109</v>
      </c>
      <c r="N1029" s="10">
        <v>24</v>
      </c>
      <c r="O1029" s="10" t="s">
        <v>15889</v>
      </c>
      <c r="P1029" s="13" t="s">
        <v>15774</v>
      </c>
      <c r="Q1029" s="19"/>
      <c r="R1029" s="27" t="s">
        <v>7834</v>
      </c>
      <c r="S1029" s="28" t="e">
        <f t="shared" si="33"/>
        <v>#VALUE!</v>
      </c>
      <c r="U1029" s="309"/>
      <c r="W1029" s="58"/>
      <c r="X1029" s="58"/>
      <c r="Y1029" s="63"/>
    </row>
    <row r="1030" spans="1:27" ht="15" customHeight="1" x14ac:dyDescent="0.25">
      <c r="A1030" s="94">
        <v>1030</v>
      </c>
      <c r="B1030" s="210"/>
      <c r="C1030" s="211" t="s">
        <v>4859</v>
      </c>
      <c r="D1030" s="207" t="s">
        <v>6925</v>
      </c>
      <c r="E1030" s="101" t="s">
        <v>17781</v>
      </c>
      <c r="F1030" s="96">
        <v>44851</v>
      </c>
      <c r="G1030" s="95" t="s">
        <v>1057</v>
      </c>
      <c r="H1030" s="95" t="s">
        <v>2056</v>
      </c>
      <c r="I1030" s="97">
        <v>1994</v>
      </c>
      <c r="J1030" s="98" t="s">
        <v>1322</v>
      </c>
      <c r="L1030" s="99" t="s">
        <v>4109</v>
      </c>
      <c r="M1030" s="102" t="s">
        <v>4109</v>
      </c>
      <c r="N1030" s="10">
        <v>24</v>
      </c>
      <c r="O1030" s="102" t="s">
        <v>6926</v>
      </c>
      <c r="P1030" s="13" t="s">
        <v>4109</v>
      </c>
      <c r="Q1030" s="19" t="s">
        <v>7488</v>
      </c>
      <c r="R1030" s="27">
        <v>45070</v>
      </c>
      <c r="S1030" s="28">
        <f t="shared" si="33"/>
        <v>45077</v>
      </c>
      <c r="T1030" s="26" t="s">
        <v>17887</v>
      </c>
      <c r="U1030" s="306" t="s">
        <v>18655</v>
      </c>
      <c r="W1030" s="58"/>
      <c r="X1030" s="63">
        <v>1</v>
      </c>
      <c r="Y1030" s="63" t="s">
        <v>11122</v>
      </c>
      <c r="Z1030" s="73"/>
      <c r="AA1030" s="63" t="s">
        <v>7836</v>
      </c>
    </row>
    <row r="1031" spans="1:27" ht="15" customHeight="1" x14ac:dyDescent="0.25">
      <c r="A1031" s="94">
        <v>1031</v>
      </c>
      <c r="B1031" s="210"/>
      <c r="C1031" s="211" t="s">
        <v>4859</v>
      </c>
      <c r="D1031" s="207" t="s">
        <v>6925</v>
      </c>
      <c r="E1031" s="101" t="s">
        <v>17782</v>
      </c>
      <c r="F1031" s="96">
        <v>44851</v>
      </c>
      <c r="G1031" s="95" t="s">
        <v>1057</v>
      </c>
      <c r="H1031" s="95" t="s">
        <v>2056</v>
      </c>
      <c r="I1031" s="97">
        <v>1994</v>
      </c>
      <c r="J1031" s="98" t="s">
        <v>1322</v>
      </c>
      <c r="L1031" s="99" t="s">
        <v>4109</v>
      </c>
      <c r="M1031" s="102" t="s">
        <v>4109</v>
      </c>
      <c r="N1031" s="10">
        <v>24</v>
      </c>
      <c r="O1031" s="102" t="s">
        <v>6926</v>
      </c>
      <c r="P1031" s="13" t="s">
        <v>4109</v>
      </c>
      <c r="Q1031" s="19" t="s">
        <v>7488</v>
      </c>
      <c r="R1031" s="27">
        <v>45070</v>
      </c>
      <c r="S1031" s="28">
        <f t="shared" si="33"/>
        <v>45077</v>
      </c>
      <c r="T1031" s="26" t="s">
        <v>17887</v>
      </c>
      <c r="U1031" s="306" t="s">
        <v>18656</v>
      </c>
      <c r="W1031" s="58"/>
      <c r="X1031" s="63">
        <v>1</v>
      </c>
      <c r="Y1031" s="63" t="s">
        <v>11122</v>
      </c>
      <c r="Z1031" s="73"/>
      <c r="AA1031" s="63" t="s">
        <v>7836</v>
      </c>
    </row>
    <row r="1032" spans="1:27" ht="15" customHeight="1" x14ac:dyDescent="0.25">
      <c r="A1032" s="94">
        <v>1032</v>
      </c>
      <c r="B1032" s="210"/>
      <c r="C1032" s="211" t="s">
        <v>4859</v>
      </c>
      <c r="D1032" s="207" t="s">
        <v>6925</v>
      </c>
      <c r="E1032" s="101" t="s">
        <v>17783</v>
      </c>
      <c r="F1032" s="96">
        <v>44851</v>
      </c>
      <c r="G1032" s="95" t="s">
        <v>1057</v>
      </c>
      <c r="H1032" s="95" t="s">
        <v>2056</v>
      </c>
      <c r="I1032" s="97">
        <v>1994</v>
      </c>
      <c r="J1032" s="98" t="s">
        <v>1322</v>
      </c>
      <c r="L1032" s="99" t="s">
        <v>4109</v>
      </c>
      <c r="M1032" s="102" t="s">
        <v>4109</v>
      </c>
      <c r="N1032" s="10">
        <v>24</v>
      </c>
      <c r="O1032" s="102" t="s">
        <v>6926</v>
      </c>
      <c r="P1032" s="13" t="s">
        <v>4109</v>
      </c>
      <c r="Q1032" s="19" t="s">
        <v>7488</v>
      </c>
      <c r="R1032" s="27">
        <v>45075</v>
      </c>
      <c r="S1032" s="28">
        <f t="shared" si="33"/>
        <v>45082</v>
      </c>
      <c r="T1032" s="26" t="s">
        <v>17887</v>
      </c>
      <c r="U1032" s="321" t="s">
        <v>18657</v>
      </c>
      <c r="W1032" s="58"/>
      <c r="Y1032" s="63" t="s">
        <v>11122</v>
      </c>
      <c r="Z1032" s="73"/>
      <c r="AA1032" s="63" t="s">
        <v>7836</v>
      </c>
    </row>
    <row r="1033" spans="1:27" ht="15" customHeight="1" x14ac:dyDescent="0.25">
      <c r="A1033" s="94">
        <v>1033</v>
      </c>
      <c r="B1033" s="210"/>
      <c r="C1033" s="211" t="s">
        <v>15775</v>
      </c>
      <c r="D1033" s="207" t="s">
        <v>15776</v>
      </c>
      <c r="E1033" s="101" t="s">
        <v>15777</v>
      </c>
      <c r="F1033" s="96">
        <v>44014</v>
      </c>
      <c r="G1033" s="95" t="s">
        <v>181</v>
      </c>
      <c r="H1033" s="95" t="s">
        <v>2056</v>
      </c>
      <c r="I1033" s="97">
        <v>1994</v>
      </c>
      <c r="J1033" s="97" t="s">
        <v>596</v>
      </c>
      <c r="L1033" s="99" t="s">
        <v>15201</v>
      </c>
      <c r="M1033" s="102" t="s">
        <v>11275</v>
      </c>
      <c r="O1033" s="102" t="s">
        <v>15828</v>
      </c>
      <c r="P1033" s="13" t="s">
        <v>12444</v>
      </c>
      <c r="Q1033" s="19"/>
      <c r="R1033" s="26" t="s">
        <v>7834</v>
      </c>
      <c r="S1033" s="28" t="e">
        <f t="shared" si="33"/>
        <v>#VALUE!</v>
      </c>
      <c r="U1033" s="306" t="s">
        <v>18658</v>
      </c>
      <c r="W1033" s="58"/>
      <c r="X1033" s="58"/>
      <c r="Y1033" s="63"/>
    </row>
    <row r="1034" spans="1:27" ht="15" customHeight="1" x14ac:dyDescent="0.25">
      <c r="A1034" s="94">
        <v>1034</v>
      </c>
      <c r="B1034" s="210"/>
      <c r="C1034" s="211" t="s">
        <v>2628</v>
      </c>
      <c r="D1034" s="207" t="s">
        <v>10657</v>
      </c>
      <c r="E1034" s="101" t="s">
        <v>5816</v>
      </c>
      <c r="F1034" s="96">
        <v>44014</v>
      </c>
      <c r="G1034" s="95" t="s">
        <v>269</v>
      </c>
      <c r="H1034" s="95" t="s">
        <v>2056</v>
      </c>
      <c r="I1034" s="97">
        <v>2010</v>
      </c>
      <c r="J1034" s="97" t="s">
        <v>596</v>
      </c>
      <c r="L1034" s="99" t="s">
        <v>4079</v>
      </c>
      <c r="M1034" s="102" t="s">
        <v>4079</v>
      </c>
      <c r="N1034" s="102">
        <v>25</v>
      </c>
      <c r="P1034" s="13" t="s">
        <v>4079</v>
      </c>
      <c r="Q1034" s="19"/>
      <c r="R1034" s="26" t="s">
        <v>7834</v>
      </c>
      <c r="S1034" s="28" t="e">
        <f t="shared" si="33"/>
        <v>#VALUE!</v>
      </c>
      <c r="U1034" s="406" t="s">
        <v>18659</v>
      </c>
      <c r="W1034" s="58"/>
      <c r="X1034" s="58"/>
      <c r="Y1034" s="63"/>
    </row>
    <row r="1035" spans="1:27" ht="15" customHeight="1" x14ac:dyDescent="0.25">
      <c r="A1035" s="94">
        <v>1035</v>
      </c>
      <c r="B1035" s="210"/>
      <c r="C1035" s="211" t="s">
        <v>5144</v>
      </c>
      <c r="D1035" s="207" t="s">
        <v>15780</v>
      </c>
      <c r="E1035" s="101" t="s">
        <v>15781</v>
      </c>
      <c r="F1035" s="96">
        <v>44014</v>
      </c>
      <c r="G1035" s="95" t="s">
        <v>1356</v>
      </c>
      <c r="H1035" s="95"/>
      <c r="J1035" s="97" t="s">
        <v>596</v>
      </c>
      <c r="L1035" s="99" t="s">
        <v>15201</v>
      </c>
      <c r="M1035" s="102" t="s">
        <v>6565</v>
      </c>
      <c r="N1035" s="10">
        <v>11</v>
      </c>
      <c r="O1035" s="102" t="s">
        <v>15890</v>
      </c>
      <c r="P1035" s="13" t="s">
        <v>15782</v>
      </c>
      <c r="Q1035" s="19"/>
      <c r="R1035" s="26" t="s">
        <v>7834</v>
      </c>
      <c r="S1035" s="28" t="e">
        <f t="shared" si="33"/>
        <v>#VALUE!</v>
      </c>
      <c r="U1035" s="306" t="s">
        <v>18653</v>
      </c>
      <c r="W1035" s="58"/>
      <c r="X1035" s="58"/>
      <c r="Y1035" s="63"/>
    </row>
    <row r="1036" spans="1:27" ht="15" customHeight="1" x14ac:dyDescent="0.25">
      <c r="A1036" s="94">
        <v>1036</v>
      </c>
      <c r="B1036" s="210"/>
      <c r="C1036" s="211" t="s">
        <v>1846</v>
      </c>
      <c r="D1036" s="207" t="s">
        <v>1846</v>
      </c>
      <c r="E1036" s="101" t="s">
        <v>15784</v>
      </c>
      <c r="F1036" s="96">
        <v>44014</v>
      </c>
      <c r="G1036" s="95" t="s">
        <v>15785</v>
      </c>
      <c r="H1036" s="95" t="s">
        <v>2056</v>
      </c>
      <c r="I1036" s="97">
        <v>1990</v>
      </c>
      <c r="J1036" s="97" t="s">
        <v>596</v>
      </c>
      <c r="L1036" s="99" t="s">
        <v>4140</v>
      </c>
      <c r="M1036" s="102" t="s">
        <v>4140</v>
      </c>
      <c r="N1036" s="102">
        <v>16</v>
      </c>
      <c r="O1036" s="102" t="s">
        <v>15833</v>
      </c>
      <c r="P1036" s="13" t="s">
        <v>4140</v>
      </c>
      <c r="Q1036" s="19"/>
      <c r="R1036" s="26" t="s">
        <v>7834</v>
      </c>
      <c r="S1036" s="28" t="e">
        <f t="shared" si="33"/>
        <v>#VALUE!</v>
      </c>
      <c r="U1036" s="26"/>
      <c r="W1036" s="58"/>
      <c r="X1036" s="58"/>
      <c r="Y1036" s="63"/>
    </row>
    <row r="1037" spans="1:27" ht="15" customHeight="1" x14ac:dyDescent="0.25">
      <c r="A1037" s="94">
        <v>1037</v>
      </c>
      <c r="B1037" s="210"/>
      <c r="C1037" s="206" t="s">
        <v>6280</v>
      </c>
      <c r="D1037" s="207" t="s">
        <v>15652</v>
      </c>
      <c r="E1037" s="101" t="s">
        <v>15653</v>
      </c>
      <c r="F1037" s="96">
        <v>43998</v>
      </c>
      <c r="G1037" s="95" t="s">
        <v>519</v>
      </c>
      <c r="H1037" s="95" t="s">
        <v>2056</v>
      </c>
      <c r="I1037" s="97">
        <v>2007</v>
      </c>
      <c r="J1037" s="97" t="s">
        <v>596</v>
      </c>
      <c r="L1037" s="99" t="s">
        <v>3606</v>
      </c>
      <c r="M1037" s="102">
        <v>658</v>
      </c>
      <c r="N1037" s="10">
        <v>4</v>
      </c>
      <c r="O1037" s="102" t="s">
        <v>15684</v>
      </c>
      <c r="P1037" s="13" t="s">
        <v>15651</v>
      </c>
      <c r="Q1037" s="19"/>
      <c r="R1037" s="26" t="s">
        <v>7834</v>
      </c>
      <c r="S1037" s="28" t="e">
        <f t="shared" si="33"/>
        <v>#VALUE!</v>
      </c>
      <c r="U1037" s="26"/>
      <c r="W1037" s="58"/>
      <c r="X1037" s="58"/>
      <c r="Y1037" s="63"/>
    </row>
    <row r="1038" spans="1:27" ht="15" customHeight="1" x14ac:dyDescent="0.25">
      <c r="A1038" s="103">
        <v>1038</v>
      </c>
      <c r="B1038" s="210"/>
      <c r="C1038" s="206" t="s">
        <v>2569</v>
      </c>
      <c r="D1038" s="207" t="s">
        <v>1385</v>
      </c>
      <c r="E1038" s="101" t="s">
        <v>1386</v>
      </c>
      <c r="F1038" s="96"/>
      <c r="G1038" s="95"/>
      <c r="H1038" s="95"/>
      <c r="L1038" s="99"/>
      <c r="Q1038" s="203" t="s">
        <v>14300</v>
      </c>
      <c r="R1038" s="26" t="s">
        <v>7834</v>
      </c>
      <c r="S1038" s="28" t="e">
        <f t="shared" si="33"/>
        <v>#VALUE!</v>
      </c>
      <c r="U1038" s="26"/>
      <c r="W1038" s="58"/>
      <c r="X1038" s="58"/>
      <c r="Y1038" s="63"/>
    </row>
    <row r="1039" spans="1:27" ht="15" customHeight="1" x14ac:dyDescent="0.25">
      <c r="A1039" s="94">
        <v>1039</v>
      </c>
      <c r="B1039" s="210"/>
      <c r="C1039" s="206" t="s">
        <v>1610</v>
      </c>
      <c r="D1039" s="207" t="s">
        <v>2833</v>
      </c>
      <c r="E1039" s="101" t="s">
        <v>15786</v>
      </c>
      <c r="F1039" s="96">
        <v>44014</v>
      </c>
      <c r="G1039" s="95" t="s">
        <v>3229</v>
      </c>
      <c r="H1039" s="95" t="s">
        <v>3109</v>
      </c>
      <c r="I1039" s="97">
        <v>1982</v>
      </c>
      <c r="J1039" s="97" t="s">
        <v>596</v>
      </c>
      <c r="L1039" s="99" t="s">
        <v>15201</v>
      </c>
      <c r="M1039" s="109">
        <v>621381</v>
      </c>
      <c r="N1039" s="10">
        <v>12</v>
      </c>
      <c r="O1039" s="10" t="s">
        <v>15831</v>
      </c>
      <c r="P1039" s="13" t="s">
        <v>4028</v>
      </c>
      <c r="Q1039" s="19"/>
      <c r="R1039" s="26" t="s">
        <v>7834</v>
      </c>
      <c r="S1039" s="28" t="e">
        <f t="shared" si="33"/>
        <v>#VALUE!</v>
      </c>
      <c r="U1039" s="26"/>
      <c r="W1039" s="58"/>
      <c r="X1039" s="58"/>
      <c r="Y1039" s="63"/>
    </row>
    <row r="1040" spans="1:27" ht="15" customHeight="1" x14ac:dyDescent="0.25">
      <c r="A1040" s="94">
        <v>1040</v>
      </c>
      <c r="B1040" s="210"/>
      <c r="C1040" s="206" t="s">
        <v>4737</v>
      </c>
      <c r="D1040" s="207" t="s">
        <v>15787</v>
      </c>
      <c r="E1040" s="101" t="s">
        <v>15788</v>
      </c>
      <c r="F1040" s="96">
        <v>44014</v>
      </c>
      <c r="G1040" s="95" t="s">
        <v>5102</v>
      </c>
      <c r="H1040" s="95" t="s">
        <v>3109</v>
      </c>
      <c r="I1040" s="97">
        <v>2003</v>
      </c>
      <c r="J1040" s="97" t="s">
        <v>5242</v>
      </c>
      <c r="L1040" s="99" t="s">
        <v>4171</v>
      </c>
      <c r="M1040" s="10">
        <v>370</v>
      </c>
      <c r="N1040" s="10">
        <v>2</v>
      </c>
      <c r="O1040" s="10" t="s">
        <v>15830</v>
      </c>
      <c r="P1040" s="13" t="s">
        <v>15789</v>
      </c>
      <c r="Q1040" s="19"/>
      <c r="R1040" s="26" t="s">
        <v>7834</v>
      </c>
      <c r="S1040" s="28" t="e">
        <f t="shared" si="33"/>
        <v>#VALUE!</v>
      </c>
      <c r="U1040" s="26"/>
      <c r="W1040" s="58"/>
      <c r="X1040" s="58"/>
      <c r="Y1040" s="63"/>
    </row>
    <row r="1041" spans="1:27" ht="15" customHeight="1" x14ac:dyDescent="0.25">
      <c r="A1041" s="94">
        <v>1041</v>
      </c>
      <c r="B1041" s="210"/>
      <c r="C1041" s="211" t="s">
        <v>4859</v>
      </c>
      <c r="D1041" s="207" t="s">
        <v>6925</v>
      </c>
      <c r="E1041" s="101" t="s">
        <v>17784</v>
      </c>
      <c r="F1041" s="96">
        <v>44851</v>
      </c>
      <c r="G1041" s="95" t="s">
        <v>1057</v>
      </c>
      <c r="H1041" s="95" t="s">
        <v>2056</v>
      </c>
      <c r="I1041" s="97">
        <v>1994</v>
      </c>
      <c r="J1041" s="98" t="s">
        <v>1322</v>
      </c>
      <c r="L1041" s="99" t="s">
        <v>4109</v>
      </c>
      <c r="M1041" s="102" t="s">
        <v>4109</v>
      </c>
      <c r="N1041" s="10">
        <v>24</v>
      </c>
      <c r="O1041" s="102" t="s">
        <v>6926</v>
      </c>
      <c r="P1041" s="13" t="s">
        <v>4109</v>
      </c>
      <c r="Q1041" s="19" t="s">
        <v>7488</v>
      </c>
      <c r="R1041" s="27">
        <v>45070</v>
      </c>
      <c r="S1041" s="28">
        <f t="shared" si="33"/>
        <v>45077</v>
      </c>
      <c r="T1041" s="26" t="s">
        <v>17887</v>
      </c>
      <c r="U1041" s="306" t="s">
        <v>18658</v>
      </c>
      <c r="W1041" s="58"/>
      <c r="Y1041" s="63" t="s">
        <v>11122</v>
      </c>
      <c r="Z1041" s="73"/>
      <c r="AA1041" s="63" t="s">
        <v>7836</v>
      </c>
    </row>
    <row r="1042" spans="1:27" ht="15" customHeight="1" x14ac:dyDescent="0.25">
      <c r="A1042" s="94">
        <v>1042</v>
      </c>
      <c r="B1042" s="210"/>
      <c r="C1042" s="206" t="s">
        <v>2948</v>
      </c>
      <c r="D1042" s="207" t="s">
        <v>15790</v>
      </c>
      <c r="E1042" s="101" t="s">
        <v>15791</v>
      </c>
      <c r="F1042" s="96">
        <v>44014</v>
      </c>
      <c r="G1042" s="95" t="s">
        <v>3133</v>
      </c>
      <c r="H1042" s="95" t="s">
        <v>2056</v>
      </c>
      <c r="I1042" s="98" t="s">
        <v>15792</v>
      </c>
      <c r="J1042" s="97" t="s">
        <v>596</v>
      </c>
      <c r="L1042" s="99" t="s">
        <v>15201</v>
      </c>
      <c r="M1042" s="102" t="s">
        <v>13960</v>
      </c>
      <c r="N1042" s="102">
        <v>13</v>
      </c>
      <c r="O1042" s="102" t="s">
        <v>15829</v>
      </c>
      <c r="P1042" s="13" t="s">
        <v>15793</v>
      </c>
      <c r="Q1042" s="19"/>
      <c r="R1042" s="26" t="s">
        <v>7834</v>
      </c>
      <c r="S1042" s="28" t="e">
        <f t="shared" si="33"/>
        <v>#VALUE!</v>
      </c>
      <c r="U1042" s="406"/>
      <c r="W1042" s="58"/>
      <c r="X1042" s="58"/>
      <c r="Y1042" s="63"/>
    </row>
    <row r="1043" spans="1:27" ht="15" customHeight="1" x14ac:dyDescent="0.25">
      <c r="A1043" s="94">
        <v>1043</v>
      </c>
      <c r="B1043" s="210"/>
      <c r="C1043" s="211" t="s">
        <v>4859</v>
      </c>
      <c r="D1043" s="207" t="s">
        <v>6925</v>
      </c>
      <c r="E1043" s="101" t="s">
        <v>17785</v>
      </c>
      <c r="F1043" s="96">
        <v>44851</v>
      </c>
      <c r="G1043" s="95" t="s">
        <v>1057</v>
      </c>
      <c r="H1043" s="95" t="s">
        <v>2056</v>
      </c>
      <c r="I1043" s="97">
        <v>1994</v>
      </c>
      <c r="J1043" s="98" t="s">
        <v>1322</v>
      </c>
      <c r="L1043" s="99" t="s">
        <v>4109</v>
      </c>
      <c r="M1043" s="102" t="s">
        <v>4109</v>
      </c>
      <c r="N1043" s="10">
        <v>24</v>
      </c>
      <c r="O1043" s="102" t="s">
        <v>6926</v>
      </c>
      <c r="P1043" s="13" t="s">
        <v>4109</v>
      </c>
      <c r="Q1043" s="19" t="s">
        <v>7488</v>
      </c>
      <c r="R1043" s="27">
        <v>45075</v>
      </c>
      <c r="S1043" s="28">
        <f t="shared" si="33"/>
        <v>45082</v>
      </c>
      <c r="T1043" s="26" t="s">
        <v>17887</v>
      </c>
      <c r="U1043" s="406" t="s">
        <v>18659</v>
      </c>
      <c r="W1043" s="58"/>
      <c r="Y1043" s="63" t="s">
        <v>11122</v>
      </c>
      <c r="Z1043" s="73"/>
      <c r="AA1043" s="63" t="s">
        <v>7836</v>
      </c>
    </row>
    <row r="1044" spans="1:27" ht="15" customHeight="1" x14ac:dyDescent="0.25">
      <c r="A1044" s="94">
        <v>1044</v>
      </c>
      <c r="B1044" s="210"/>
      <c r="C1044" s="206" t="s">
        <v>2948</v>
      </c>
      <c r="D1044" s="207" t="s">
        <v>15790</v>
      </c>
      <c r="E1044" s="101" t="s">
        <v>15794</v>
      </c>
      <c r="F1044" s="96">
        <v>44014</v>
      </c>
      <c r="G1044" s="95" t="s">
        <v>3133</v>
      </c>
      <c r="H1044" s="95" t="s">
        <v>2056</v>
      </c>
      <c r="I1044" s="98" t="s">
        <v>15792</v>
      </c>
      <c r="J1044" s="97" t="s">
        <v>596</v>
      </c>
      <c r="L1044" s="99" t="s">
        <v>15201</v>
      </c>
      <c r="M1044" s="102" t="s">
        <v>13960</v>
      </c>
      <c r="N1044" s="102">
        <v>13</v>
      </c>
      <c r="O1044" s="102" t="s">
        <v>15829</v>
      </c>
      <c r="P1044" s="13" t="s">
        <v>15793</v>
      </c>
      <c r="Q1044" s="19"/>
      <c r="R1044" s="26" t="s">
        <v>7834</v>
      </c>
      <c r="S1044" s="28" t="e">
        <f t="shared" si="33"/>
        <v>#VALUE!</v>
      </c>
      <c r="U1044" s="306"/>
      <c r="W1044" s="58"/>
      <c r="X1044" s="58"/>
      <c r="Y1044" s="63"/>
    </row>
    <row r="1045" spans="1:27" ht="15" customHeight="1" x14ac:dyDescent="0.25">
      <c r="A1045" s="94">
        <v>1045</v>
      </c>
      <c r="B1045" s="210"/>
      <c r="C1045" s="206" t="s">
        <v>15795</v>
      </c>
      <c r="D1045" s="207" t="s">
        <v>15796</v>
      </c>
      <c r="E1045" s="101" t="s">
        <v>15797</v>
      </c>
      <c r="F1045" s="96">
        <v>44014</v>
      </c>
      <c r="G1045" s="95" t="s">
        <v>15798</v>
      </c>
      <c r="H1045" s="95" t="s">
        <v>2056</v>
      </c>
      <c r="I1045" s="97">
        <v>1993</v>
      </c>
      <c r="J1045" s="97" t="s">
        <v>596</v>
      </c>
      <c r="L1045" s="107" t="s">
        <v>16947</v>
      </c>
      <c r="M1045" s="102">
        <v>620</v>
      </c>
      <c r="N1045" s="102">
        <v>11</v>
      </c>
      <c r="O1045" s="102" t="s">
        <v>15883</v>
      </c>
      <c r="P1045" s="13" t="s">
        <v>16950</v>
      </c>
      <c r="Q1045" s="19"/>
      <c r="R1045" s="26" t="s">
        <v>7834</v>
      </c>
      <c r="S1045" s="28" t="e">
        <f t="shared" si="33"/>
        <v>#VALUE!</v>
      </c>
      <c r="U1045" s="26"/>
      <c r="W1045" s="58"/>
      <c r="X1045" s="58"/>
      <c r="Y1045" s="63"/>
    </row>
    <row r="1046" spans="1:27" ht="15" customHeight="1" x14ac:dyDescent="0.25">
      <c r="A1046" s="94">
        <v>1046</v>
      </c>
      <c r="B1046" s="210"/>
      <c r="C1046" s="206" t="s">
        <v>15799</v>
      </c>
      <c r="D1046" s="207" t="s">
        <v>15800</v>
      </c>
      <c r="E1046" s="101" t="s">
        <v>4843</v>
      </c>
      <c r="F1046" s="96">
        <v>44014</v>
      </c>
      <c r="G1046" s="95"/>
      <c r="H1046" s="95" t="s">
        <v>2056</v>
      </c>
      <c r="I1046" s="97">
        <v>1996</v>
      </c>
      <c r="J1046" s="97" t="s">
        <v>596</v>
      </c>
      <c r="L1046" s="99" t="s">
        <v>16808</v>
      </c>
      <c r="M1046" s="102" t="s">
        <v>15801</v>
      </c>
      <c r="N1046" s="102">
        <v>11</v>
      </c>
      <c r="O1046" s="102" t="s">
        <v>9730</v>
      </c>
      <c r="P1046" s="13" t="s">
        <v>15802</v>
      </c>
      <c r="Q1046" s="19"/>
      <c r="R1046" s="26" t="s">
        <v>7834</v>
      </c>
      <c r="S1046" s="28" t="e">
        <f t="shared" si="33"/>
        <v>#VALUE!</v>
      </c>
      <c r="U1046" s="26"/>
      <c r="W1046" s="58"/>
      <c r="X1046" s="58"/>
      <c r="Y1046" s="63"/>
    </row>
    <row r="1047" spans="1:27" ht="15" customHeight="1" x14ac:dyDescent="0.25">
      <c r="A1047" s="94">
        <v>1047</v>
      </c>
      <c r="B1047" s="210"/>
      <c r="C1047" s="206" t="s">
        <v>15803</v>
      </c>
      <c r="D1047" s="207" t="s">
        <v>15804</v>
      </c>
      <c r="E1047" s="101" t="s">
        <v>15805</v>
      </c>
      <c r="F1047" s="96">
        <v>44014</v>
      </c>
      <c r="G1047" s="95" t="s">
        <v>1424</v>
      </c>
      <c r="H1047" s="95" t="s">
        <v>2056</v>
      </c>
      <c r="I1047" s="97">
        <v>1985</v>
      </c>
      <c r="J1047" s="97" t="s">
        <v>596</v>
      </c>
      <c r="L1047" s="99" t="s">
        <v>15201</v>
      </c>
      <c r="M1047" s="102" t="s">
        <v>11275</v>
      </c>
      <c r="O1047" s="102" t="s">
        <v>17189</v>
      </c>
      <c r="P1047" s="13" t="s">
        <v>15807</v>
      </c>
      <c r="Q1047" s="19"/>
      <c r="R1047" s="26" t="s">
        <v>7834</v>
      </c>
      <c r="S1047" s="28" t="e">
        <f t="shared" ref="S1047:S1078" si="34">R1047+7</f>
        <v>#VALUE!</v>
      </c>
      <c r="U1047" s="26"/>
      <c r="W1047" s="58"/>
      <c r="X1047" s="58"/>
      <c r="Y1047" s="63"/>
    </row>
    <row r="1048" spans="1:27" ht="15" customHeight="1" x14ac:dyDescent="0.25">
      <c r="A1048" s="94">
        <v>1048</v>
      </c>
      <c r="B1048" s="210"/>
      <c r="C1048" s="206" t="s">
        <v>1639</v>
      </c>
      <c r="D1048" s="207" t="s">
        <v>15800</v>
      </c>
      <c r="E1048" s="101" t="s">
        <v>16943</v>
      </c>
      <c r="F1048" s="96">
        <v>44014</v>
      </c>
      <c r="G1048" s="95" t="s">
        <v>1424</v>
      </c>
      <c r="H1048" s="95" t="s">
        <v>2056</v>
      </c>
      <c r="I1048" s="97">
        <v>1986</v>
      </c>
      <c r="J1048" s="97" t="s">
        <v>596</v>
      </c>
      <c r="L1048" s="107" t="s">
        <v>16947</v>
      </c>
      <c r="M1048" s="102">
        <v>620</v>
      </c>
      <c r="N1048" s="102">
        <v>11</v>
      </c>
      <c r="O1048" s="102" t="s">
        <v>13020</v>
      </c>
      <c r="P1048" s="13" t="s">
        <v>16937</v>
      </c>
      <c r="Q1048" s="19"/>
      <c r="R1048" s="26" t="s">
        <v>7834</v>
      </c>
      <c r="S1048" s="28" t="e">
        <f t="shared" si="34"/>
        <v>#VALUE!</v>
      </c>
      <c r="U1048" s="26"/>
      <c r="W1048" s="58"/>
      <c r="X1048" s="58"/>
      <c r="Y1048" s="63"/>
    </row>
    <row r="1049" spans="1:27" ht="15" customHeight="1" x14ac:dyDescent="0.25">
      <c r="A1049" s="94">
        <v>1049</v>
      </c>
      <c r="B1049" s="210"/>
      <c r="C1049" s="206" t="s">
        <v>1639</v>
      </c>
      <c r="D1049" s="207" t="s">
        <v>15800</v>
      </c>
      <c r="E1049" s="101" t="s">
        <v>16945</v>
      </c>
      <c r="F1049" s="96">
        <v>44014</v>
      </c>
      <c r="G1049" s="95" t="s">
        <v>1424</v>
      </c>
      <c r="H1049" s="95" t="s">
        <v>2056</v>
      </c>
      <c r="I1049" s="97">
        <v>1986</v>
      </c>
      <c r="J1049" s="97" t="s">
        <v>596</v>
      </c>
      <c r="L1049" s="107" t="s">
        <v>16947</v>
      </c>
      <c r="M1049" s="102">
        <v>620</v>
      </c>
      <c r="N1049" s="102">
        <v>11</v>
      </c>
      <c r="O1049" s="102" t="s">
        <v>13020</v>
      </c>
      <c r="P1049" s="13" t="s">
        <v>16937</v>
      </c>
      <c r="Q1049" s="19"/>
      <c r="R1049" s="26" t="s">
        <v>7834</v>
      </c>
      <c r="S1049" s="28" t="e">
        <f t="shared" si="34"/>
        <v>#VALUE!</v>
      </c>
      <c r="U1049" s="26"/>
      <c r="W1049" s="58"/>
      <c r="X1049" s="58"/>
      <c r="Y1049" s="63"/>
    </row>
    <row r="1050" spans="1:27" ht="15" customHeight="1" x14ac:dyDescent="0.25">
      <c r="A1050" s="94">
        <v>1050</v>
      </c>
      <c r="B1050" s="210"/>
      <c r="C1050" s="206" t="s">
        <v>1388</v>
      </c>
      <c r="D1050" s="207" t="s">
        <v>1389</v>
      </c>
      <c r="E1050" s="101" t="s">
        <v>16495</v>
      </c>
      <c r="F1050" s="96">
        <v>44462</v>
      </c>
      <c r="G1050" s="95" t="s">
        <v>1356</v>
      </c>
      <c r="H1050" s="95" t="s">
        <v>2056</v>
      </c>
      <c r="J1050" s="98" t="s">
        <v>596</v>
      </c>
      <c r="L1050" s="99" t="s">
        <v>5170</v>
      </c>
      <c r="M1050" s="102" t="s">
        <v>5499</v>
      </c>
      <c r="N1050" s="10">
        <v>27</v>
      </c>
      <c r="O1050" s="102" t="s">
        <v>16412</v>
      </c>
      <c r="P1050" s="13" t="s">
        <v>14371</v>
      </c>
      <c r="Q1050" s="19"/>
      <c r="R1050" s="26" t="s">
        <v>7834</v>
      </c>
      <c r="S1050" s="28" t="e">
        <f t="shared" si="34"/>
        <v>#VALUE!</v>
      </c>
      <c r="U1050" s="26"/>
      <c r="W1050" s="58"/>
      <c r="X1050" s="58"/>
      <c r="Y1050" s="63"/>
    </row>
    <row r="1051" spans="1:27" ht="15" customHeight="1" x14ac:dyDescent="0.25">
      <c r="A1051" s="94">
        <v>1051</v>
      </c>
      <c r="B1051" s="210"/>
      <c r="C1051" s="206" t="s">
        <v>15839</v>
      </c>
      <c r="D1051" s="207" t="s">
        <v>15840</v>
      </c>
      <c r="E1051" s="101" t="s">
        <v>15841</v>
      </c>
      <c r="F1051" s="96">
        <v>44028</v>
      </c>
      <c r="G1051" s="95" t="s">
        <v>1323</v>
      </c>
      <c r="H1051" s="95" t="s">
        <v>2056</v>
      </c>
      <c r="I1051" s="97">
        <v>2017</v>
      </c>
      <c r="J1051" s="97" t="s">
        <v>596</v>
      </c>
      <c r="L1051" s="99" t="s">
        <v>8878</v>
      </c>
      <c r="M1051" s="102" t="s">
        <v>5507</v>
      </c>
      <c r="N1051" s="102">
        <v>25</v>
      </c>
      <c r="O1051" s="102" t="s">
        <v>15842</v>
      </c>
      <c r="P1051" s="13" t="s">
        <v>8878</v>
      </c>
      <c r="Q1051" s="19"/>
      <c r="R1051" s="26" t="s">
        <v>7834</v>
      </c>
      <c r="S1051" s="28" t="e">
        <f t="shared" si="34"/>
        <v>#VALUE!</v>
      </c>
      <c r="U1051" s="26"/>
      <c r="W1051" s="58"/>
      <c r="X1051" s="58"/>
      <c r="Y1051" s="63"/>
    </row>
    <row r="1052" spans="1:27" ht="15" customHeight="1" x14ac:dyDescent="0.25">
      <c r="A1052" s="103">
        <v>1052</v>
      </c>
      <c r="B1052" s="210"/>
      <c r="C1052" s="206" t="s">
        <v>1846</v>
      </c>
      <c r="D1052" s="207" t="s">
        <v>1846</v>
      </c>
      <c r="E1052" s="101" t="s">
        <v>1927</v>
      </c>
      <c r="F1052" s="96"/>
      <c r="G1052" s="95"/>
      <c r="H1052" s="95"/>
      <c r="L1052" s="99"/>
      <c r="Q1052" s="203" t="s">
        <v>14300</v>
      </c>
      <c r="R1052" s="26" t="s">
        <v>7834</v>
      </c>
      <c r="S1052" s="28" t="e">
        <f t="shared" si="34"/>
        <v>#VALUE!</v>
      </c>
      <c r="U1052" s="26"/>
      <c r="W1052" s="58"/>
      <c r="X1052" s="58"/>
      <c r="Y1052" s="63"/>
    </row>
    <row r="1053" spans="1:27" ht="15" customHeight="1" x14ac:dyDescent="0.25">
      <c r="A1053" s="103">
        <v>1053</v>
      </c>
      <c r="B1053" s="210">
        <v>5446</v>
      </c>
      <c r="C1053" s="206" t="s">
        <v>2570</v>
      </c>
      <c r="D1053" s="207" t="s">
        <v>106</v>
      </c>
      <c r="E1053" s="101" t="s">
        <v>318</v>
      </c>
      <c r="F1053" s="96">
        <v>39724</v>
      </c>
      <c r="G1053" s="95" t="s">
        <v>3111</v>
      </c>
      <c r="H1053" s="95" t="s">
        <v>2056</v>
      </c>
      <c r="I1053" s="97">
        <v>2006</v>
      </c>
      <c r="J1053" s="97" t="s">
        <v>1322</v>
      </c>
      <c r="K1053" s="97">
        <v>4041</v>
      </c>
      <c r="L1053" s="99"/>
      <c r="Q1053" s="203" t="s">
        <v>14300</v>
      </c>
      <c r="R1053" s="26" t="s">
        <v>7834</v>
      </c>
      <c r="S1053" s="28" t="e">
        <f t="shared" si="34"/>
        <v>#VALUE!</v>
      </c>
      <c r="U1053" s="26"/>
      <c r="W1053" s="58"/>
      <c r="X1053" s="58"/>
      <c r="Y1053" s="63"/>
    </row>
    <row r="1054" spans="1:27" ht="15" customHeight="1" x14ac:dyDescent="0.25">
      <c r="A1054" s="94">
        <v>1054</v>
      </c>
      <c r="B1054" s="210">
        <v>5443</v>
      </c>
      <c r="C1054" s="206" t="s">
        <v>2571</v>
      </c>
      <c r="D1054" s="207" t="s">
        <v>105</v>
      </c>
      <c r="E1054" s="101" t="s">
        <v>3487</v>
      </c>
      <c r="F1054" s="96">
        <v>39724</v>
      </c>
      <c r="G1054" s="95" t="s">
        <v>1323</v>
      </c>
      <c r="H1054" s="95" t="s">
        <v>2056</v>
      </c>
      <c r="I1054" s="97">
        <v>2007</v>
      </c>
      <c r="J1054" s="97" t="s">
        <v>1322</v>
      </c>
      <c r="K1054" s="97">
        <v>4089</v>
      </c>
      <c r="L1054" s="99" t="s">
        <v>5170</v>
      </c>
      <c r="M1054" s="10" t="s">
        <v>5499</v>
      </c>
      <c r="N1054" s="10">
        <v>28</v>
      </c>
      <c r="O1054" s="10" t="s">
        <v>18084</v>
      </c>
      <c r="P1054" s="13" t="s">
        <v>14371</v>
      </c>
      <c r="Q1054" s="19"/>
      <c r="R1054" s="27" t="s">
        <v>7834</v>
      </c>
      <c r="S1054" s="28" t="e">
        <f t="shared" si="34"/>
        <v>#VALUE!</v>
      </c>
      <c r="U1054" s="306"/>
      <c r="W1054" s="26"/>
      <c r="Y1054" s="63"/>
    </row>
    <row r="1055" spans="1:27" ht="15" customHeight="1" x14ac:dyDescent="0.3">
      <c r="A1055" s="94">
        <v>1055</v>
      </c>
      <c r="B1055" s="210">
        <v>5444</v>
      </c>
      <c r="C1055" s="206" t="s">
        <v>2571</v>
      </c>
      <c r="D1055" s="207" t="s">
        <v>105</v>
      </c>
      <c r="E1055" s="101" t="s">
        <v>542</v>
      </c>
      <c r="F1055" s="96">
        <v>39724</v>
      </c>
      <c r="G1055" s="95" t="s">
        <v>1323</v>
      </c>
      <c r="H1055" s="95" t="s">
        <v>2056</v>
      </c>
      <c r="I1055" s="97">
        <v>2007</v>
      </c>
      <c r="J1055" s="97" t="s">
        <v>1322</v>
      </c>
      <c r="K1055" s="97">
        <v>6200</v>
      </c>
      <c r="L1055" s="99" t="s">
        <v>5170</v>
      </c>
      <c r="M1055" s="10" t="s">
        <v>5499</v>
      </c>
      <c r="N1055" s="10">
        <v>28</v>
      </c>
      <c r="O1055" s="10" t="s">
        <v>18084</v>
      </c>
      <c r="P1055" s="13" t="s">
        <v>14371</v>
      </c>
      <c r="Q1055" s="19"/>
      <c r="R1055" s="27" t="s">
        <v>7834</v>
      </c>
      <c r="S1055" s="28" t="e">
        <f t="shared" si="34"/>
        <v>#VALUE!</v>
      </c>
      <c r="U1055" s="221"/>
      <c r="W1055" s="58"/>
      <c r="Y1055" s="63"/>
      <c r="Z1055" s="73"/>
    </row>
    <row r="1056" spans="1:27" ht="15" customHeight="1" x14ac:dyDescent="0.25">
      <c r="A1056" s="94">
        <v>1056</v>
      </c>
      <c r="B1056" s="210">
        <v>5442</v>
      </c>
      <c r="C1056" s="206" t="s">
        <v>2571</v>
      </c>
      <c r="D1056" s="207" t="s">
        <v>105</v>
      </c>
      <c r="E1056" s="101" t="s">
        <v>543</v>
      </c>
      <c r="F1056" s="96">
        <v>39724</v>
      </c>
      <c r="G1056" s="95" t="s">
        <v>1323</v>
      </c>
      <c r="H1056" s="95" t="s">
        <v>2056</v>
      </c>
      <c r="I1056" s="97">
        <v>2007</v>
      </c>
      <c r="J1056" s="97" t="s">
        <v>1322</v>
      </c>
      <c r="K1056" s="97">
        <v>4150</v>
      </c>
      <c r="L1056" s="99" t="s">
        <v>5170</v>
      </c>
      <c r="M1056" s="10" t="s">
        <v>5499</v>
      </c>
      <c r="N1056" s="10">
        <v>28</v>
      </c>
      <c r="O1056" s="10" t="s">
        <v>18084</v>
      </c>
      <c r="P1056" s="13" t="s">
        <v>14371</v>
      </c>
      <c r="Q1056" s="19"/>
      <c r="R1056" s="26" t="s">
        <v>7834</v>
      </c>
      <c r="S1056" s="28" t="e">
        <f t="shared" si="34"/>
        <v>#VALUE!</v>
      </c>
      <c r="U1056" s="26"/>
      <c r="W1056" s="58"/>
      <c r="X1056" s="58"/>
      <c r="Y1056" s="63"/>
    </row>
    <row r="1057" spans="1:28" s="431" customFormat="1" ht="15" customHeight="1" x14ac:dyDescent="0.25">
      <c r="A1057" s="412">
        <v>1057</v>
      </c>
      <c r="B1057" s="445">
        <v>5445</v>
      </c>
      <c r="C1057" s="414" t="s">
        <v>2571</v>
      </c>
      <c r="D1057" s="415" t="s">
        <v>105</v>
      </c>
      <c r="E1057" s="416" t="s">
        <v>2802</v>
      </c>
      <c r="F1057" s="417">
        <v>39724</v>
      </c>
      <c r="G1057" s="418" t="s">
        <v>1323</v>
      </c>
      <c r="H1057" s="418" t="s">
        <v>2056</v>
      </c>
      <c r="I1057" s="419">
        <v>2007</v>
      </c>
      <c r="J1057" s="419" t="s">
        <v>596</v>
      </c>
      <c r="K1057" s="419">
        <v>4151</v>
      </c>
      <c r="L1057" s="446" t="s">
        <v>5170</v>
      </c>
      <c r="M1057" s="440" t="s">
        <v>5499</v>
      </c>
      <c r="N1057" s="10">
        <v>28</v>
      </c>
      <c r="O1057" s="10" t="s">
        <v>18084</v>
      </c>
      <c r="P1057" s="423" t="s">
        <v>14371</v>
      </c>
      <c r="Q1057" s="424"/>
      <c r="R1057" s="26" t="s">
        <v>7834</v>
      </c>
      <c r="S1057" s="28" t="e">
        <f t="shared" si="34"/>
        <v>#VALUE!</v>
      </c>
      <c r="T1057" s="427"/>
      <c r="U1057" s="397"/>
      <c r="V1057" s="427"/>
      <c r="W1057" s="428"/>
      <c r="X1057" s="429"/>
      <c r="Y1057" s="429"/>
      <c r="Z1057" s="428"/>
      <c r="AA1057" s="429"/>
      <c r="AB1057" s="428"/>
    </row>
    <row r="1058" spans="1:28" ht="15" customHeight="1" x14ac:dyDescent="0.25">
      <c r="A1058" s="94">
        <v>1058</v>
      </c>
      <c r="B1058" s="210">
        <v>5441</v>
      </c>
      <c r="C1058" s="206" t="s">
        <v>2572</v>
      </c>
      <c r="D1058" s="207" t="s">
        <v>3835</v>
      </c>
      <c r="E1058" s="101" t="s">
        <v>7867</v>
      </c>
      <c r="F1058" s="96">
        <v>39724</v>
      </c>
      <c r="G1058" s="95" t="s">
        <v>1323</v>
      </c>
      <c r="H1058" s="95" t="s">
        <v>2056</v>
      </c>
      <c r="I1058" s="97">
        <v>1990</v>
      </c>
      <c r="J1058" s="97" t="s">
        <v>1322</v>
      </c>
      <c r="K1058" s="97">
        <v>4088</v>
      </c>
      <c r="L1058" s="99" t="s">
        <v>5170</v>
      </c>
      <c r="M1058" s="10" t="s">
        <v>5499</v>
      </c>
      <c r="N1058" s="10">
        <v>29</v>
      </c>
      <c r="O1058" s="10" t="s">
        <v>7868</v>
      </c>
      <c r="P1058" s="13" t="s">
        <v>14371</v>
      </c>
      <c r="Q1058" s="19"/>
      <c r="R1058" s="26" t="s">
        <v>7834</v>
      </c>
      <c r="S1058" s="28" t="e">
        <f t="shared" si="34"/>
        <v>#VALUE!</v>
      </c>
      <c r="U1058" s="26"/>
      <c r="W1058" s="58"/>
      <c r="X1058" s="58"/>
      <c r="Y1058" s="63"/>
    </row>
    <row r="1059" spans="1:28" ht="15" customHeight="1" x14ac:dyDescent="0.25">
      <c r="A1059" s="103">
        <v>1059</v>
      </c>
      <c r="B1059" s="210">
        <v>5440</v>
      </c>
      <c r="C1059" s="206" t="s">
        <v>2573</v>
      </c>
      <c r="D1059" s="207" t="s">
        <v>103</v>
      </c>
      <c r="E1059" s="101" t="s">
        <v>104</v>
      </c>
      <c r="F1059" s="96">
        <v>39724</v>
      </c>
      <c r="G1059" s="95" t="s">
        <v>1323</v>
      </c>
      <c r="H1059" s="95" t="s">
        <v>2056</v>
      </c>
      <c r="I1059" s="97">
        <v>1995</v>
      </c>
      <c r="J1059" s="97" t="s">
        <v>1322</v>
      </c>
      <c r="K1059" s="97">
        <v>4291</v>
      </c>
      <c r="L1059" s="99"/>
      <c r="Q1059" s="203" t="s">
        <v>14300</v>
      </c>
      <c r="R1059" s="26" t="s">
        <v>7834</v>
      </c>
      <c r="S1059" s="28" t="e">
        <f t="shared" si="34"/>
        <v>#VALUE!</v>
      </c>
      <c r="U1059" s="26"/>
      <c r="W1059" s="58"/>
      <c r="X1059" s="58"/>
      <c r="Y1059" s="63"/>
    </row>
    <row r="1060" spans="1:28" ht="15" customHeight="1" x14ac:dyDescent="0.25">
      <c r="A1060" s="94">
        <v>1060</v>
      </c>
      <c r="B1060" s="210">
        <v>5438</v>
      </c>
      <c r="C1060" s="206" t="s">
        <v>2574</v>
      </c>
      <c r="D1060" s="207" t="s">
        <v>3837</v>
      </c>
      <c r="E1060" s="101" t="s">
        <v>102</v>
      </c>
      <c r="F1060" s="96">
        <v>39724</v>
      </c>
      <c r="G1060" s="95" t="s">
        <v>1350</v>
      </c>
      <c r="H1060" s="95" t="s">
        <v>2056</v>
      </c>
      <c r="I1060" s="97">
        <v>2007</v>
      </c>
      <c r="J1060" s="97" t="s">
        <v>1322</v>
      </c>
      <c r="K1060" s="97">
        <v>4090</v>
      </c>
      <c r="L1060" s="99"/>
      <c r="M1060" s="10">
        <v>362</v>
      </c>
      <c r="N1060" s="10">
        <v>3</v>
      </c>
      <c r="O1060" s="10" t="s">
        <v>9681</v>
      </c>
      <c r="Q1060" s="19"/>
      <c r="R1060" s="26" t="s">
        <v>7834</v>
      </c>
      <c r="S1060" s="28" t="e">
        <f t="shared" si="34"/>
        <v>#VALUE!</v>
      </c>
      <c r="U1060" s="26"/>
      <c r="W1060" s="25"/>
      <c r="X1060" s="58"/>
      <c r="Y1060" s="63"/>
    </row>
    <row r="1061" spans="1:28" ht="15" customHeight="1" x14ac:dyDescent="0.25">
      <c r="A1061" s="94">
        <v>1061</v>
      </c>
      <c r="B1061" s="210">
        <v>5439</v>
      </c>
      <c r="C1061" s="206" t="s">
        <v>2572</v>
      </c>
      <c r="D1061" s="207" t="s">
        <v>3835</v>
      </c>
      <c r="E1061" s="101" t="s">
        <v>3836</v>
      </c>
      <c r="F1061" s="96">
        <v>39724</v>
      </c>
      <c r="G1061" s="95" t="s">
        <v>1323</v>
      </c>
      <c r="H1061" s="95" t="s">
        <v>2056</v>
      </c>
      <c r="I1061" s="97">
        <v>2004</v>
      </c>
      <c r="J1061" s="97" t="s">
        <v>1322</v>
      </c>
      <c r="K1061" s="97">
        <v>4086</v>
      </c>
      <c r="L1061" s="106" t="s">
        <v>5170</v>
      </c>
      <c r="M1061" s="102" t="s">
        <v>5494</v>
      </c>
      <c r="N1061" s="102">
        <v>26</v>
      </c>
      <c r="O1061" s="102" t="s">
        <v>7865</v>
      </c>
      <c r="P1061" s="13" t="s">
        <v>3390</v>
      </c>
      <c r="Q1061" s="19"/>
      <c r="R1061" s="26" t="s">
        <v>7834</v>
      </c>
      <c r="S1061" s="28" t="e">
        <f t="shared" si="34"/>
        <v>#VALUE!</v>
      </c>
      <c r="U1061" s="26"/>
      <c r="W1061" s="58"/>
      <c r="X1061" s="58"/>
      <c r="Y1061" s="63"/>
    </row>
    <row r="1062" spans="1:28" ht="15" customHeight="1" x14ac:dyDescent="0.25">
      <c r="A1062" s="103">
        <v>1062</v>
      </c>
      <c r="B1062" s="210">
        <v>4298</v>
      </c>
      <c r="C1062" s="206" t="s">
        <v>2190</v>
      </c>
      <c r="D1062" s="207" t="s">
        <v>1791</v>
      </c>
      <c r="E1062" s="101" t="s">
        <v>288</v>
      </c>
      <c r="F1062" s="96">
        <v>38100</v>
      </c>
      <c r="G1062" s="95" t="s">
        <v>1528</v>
      </c>
      <c r="H1062" s="95" t="s">
        <v>1529</v>
      </c>
      <c r="I1062" s="97">
        <v>2001</v>
      </c>
      <c r="J1062" s="97" t="s">
        <v>1322</v>
      </c>
      <c r="K1062" s="97">
        <v>1450</v>
      </c>
      <c r="L1062" s="99"/>
      <c r="Q1062" s="203" t="s">
        <v>14300</v>
      </c>
      <c r="R1062" s="26" t="s">
        <v>7834</v>
      </c>
      <c r="S1062" s="28" t="e">
        <f t="shared" si="34"/>
        <v>#VALUE!</v>
      </c>
      <c r="U1062" s="26"/>
      <c r="W1062" s="58"/>
      <c r="X1062" s="58"/>
      <c r="Y1062" s="63"/>
    </row>
    <row r="1063" spans="1:28" ht="15" customHeight="1" x14ac:dyDescent="0.25">
      <c r="A1063" s="103">
        <v>1063</v>
      </c>
      <c r="B1063" s="210">
        <v>4296</v>
      </c>
      <c r="C1063" s="206" t="s">
        <v>2575</v>
      </c>
      <c r="D1063" s="207" t="s">
        <v>1837</v>
      </c>
      <c r="E1063" s="101" t="s">
        <v>1838</v>
      </c>
      <c r="F1063" s="96">
        <v>38100</v>
      </c>
      <c r="G1063" s="95" t="s">
        <v>1528</v>
      </c>
      <c r="H1063" s="95" t="s">
        <v>1529</v>
      </c>
      <c r="I1063" s="97">
        <v>1991</v>
      </c>
      <c r="J1063" s="97" t="s">
        <v>1322</v>
      </c>
      <c r="K1063" s="97">
        <v>1432</v>
      </c>
      <c r="L1063" s="99"/>
      <c r="Q1063" s="203" t="s">
        <v>14300</v>
      </c>
      <c r="R1063" s="26" t="s">
        <v>7834</v>
      </c>
      <c r="S1063" s="28" t="e">
        <f t="shared" si="34"/>
        <v>#VALUE!</v>
      </c>
      <c r="U1063" s="26"/>
      <c r="W1063" s="58"/>
      <c r="X1063" s="58"/>
      <c r="Y1063" s="63"/>
    </row>
    <row r="1064" spans="1:28" ht="15" customHeight="1" x14ac:dyDescent="0.25">
      <c r="A1064" s="94">
        <v>1064</v>
      </c>
      <c r="B1064" s="210">
        <v>3929</v>
      </c>
      <c r="C1064" s="206" t="s">
        <v>2628</v>
      </c>
      <c r="D1064" s="207" t="s">
        <v>2849</v>
      </c>
      <c r="E1064" s="101" t="s">
        <v>8325</v>
      </c>
      <c r="F1064" s="96">
        <v>37454</v>
      </c>
      <c r="G1064" s="95" t="s">
        <v>132</v>
      </c>
      <c r="H1064" s="95" t="s">
        <v>2056</v>
      </c>
      <c r="I1064" s="97">
        <v>1999</v>
      </c>
      <c r="J1064" s="97" t="s">
        <v>1322</v>
      </c>
      <c r="K1064" s="97">
        <v>1445</v>
      </c>
      <c r="L1064" s="99" t="s">
        <v>2863</v>
      </c>
      <c r="M1064" s="102" t="s">
        <v>2863</v>
      </c>
      <c r="N1064" s="102">
        <v>6</v>
      </c>
      <c r="O1064" s="102" t="s">
        <v>8326</v>
      </c>
      <c r="P1064" s="13" t="s">
        <v>2863</v>
      </c>
      <c r="Q1064" s="19"/>
      <c r="R1064" s="26" t="s">
        <v>7834</v>
      </c>
      <c r="S1064" s="28" t="e">
        <f t="shared" si="34"/>
        <v>#VALUE!</v>
      </c>
      <c r="U1064" s="26"/>
      <c r="W1064" s="58"/>
      <c r="X1064" s="58"/>
      <c r="Y1064" s="63"/>
    </row>
    <row r="1065" spans="1:28" ht="15" customHeight="1" x14ac:dyDescent="0.25">
      <c r="A1065" s="94">
        <v>1065</v>
      </c>
      <c r="B1065" s="210">
        <v>4291</v>
      </c>
      <c r="C1065" s="206" t="s">
        <v>2576</v>
      </c>
      <c r="D1065" s="207" t="s">
        <v>3446</v>
      </c>
      <c r="E1065" s="101" t="s">
        <v>3445</v>
      </c>
      <c r="F1065" s="96">
        <v>38099</v>
      </c>
      <c r="G1065" s="95" t="s">
        <v>1528</v>
      </c>
      <c r="H1065" s="95" t="s">
        <v>1529</v>
      </c>
      <c r="I1065" s="97">
        <v>1989</v>
      </c>
      <c r="J1065" s="97" t="s">
        <v>1322</v>
      </c>
      <c r="K1065" s="97">
        <v>1447</v>
      </c>
      <c r="L1065" s="99" t="s">
        <v>2863</v>
      </c>
      <c r="M1065" s="102" t="s">
        <v>2863</v>
      </c>
      <c r="N1065" s="102">
        <v>6</v>
      </c>
      <c r="O1065" s="102" t="s">
        <v>8160</v>
      </c>
      <c r="P1065" s="13" t="s">
        <v>2863</v>
      </c>
      <c r="Q1065" s="19"/>
      <c r="R1065" s="26" t="s">
        <v>7834</v>
      </c>
      <c r="S1065" s="28" t="e">
        <f t="shared" si="34"/>
        <v>#VALUE!</v>
      </c>
      <c r="U1065" s="26"/>
      <c r="W1065" s="58"/>
      <c r="X1065" s="58"/>
      <c r="Y1065" s="63"/>
    </row>
    <row r="1066" spans="1:28" ht="15" customHeight="1" x14ac:dyDescent="0.25">
      <c r="A1066" s="94">
        <v>1066</v>
      </c>
      <c r="B1066" s="210">
        <v>2071</v>
      </c>
      <c r="C1066" s="206" t="s">
        <v>2577</v>
      </c>
      <c r="D1066" s="207" t="s">
        <v>2600</v>
      </c>
      <c r="E1066" s="101" t="s">
        <v>3447</v>
      </c>
      <c r="F1066" s="96">
        <v>35989</v>
      </c>
      <c r="G1066" s="95" t="s">
        <v>1969</v>
      </c>
      <c r="H1066" s="95" t="s">
        <v>1885</v>
      </c>
      <c r="I1066" s="97">
        <v>1986</v>
      </c>
      <c r="K1066" s="97">
        <v>1424</v>
      </c>
      <c r="L1066" s="99" t="s">
        <v>2863</v>
      </c>
      <c r="M1066" s="102" t="s">
        <v>2863</v>
      </c>
      <c r="N1066" s="102">
        <v>7</v>
      </c>
      <c r="O1066" s="102" t="s">
        <v>8356</v>
      </c>
      <c r="P1066" s="13" t="s">
        <v>2863</v>
      </c>
      <c r="Q1066" s="19"/>
      <c r="R1066" s="26" t="s">
        <v>7834</v>
      </c>
      <c r="S1066" s="28" t="e">
        <f t="shared" si="34"/>
        <v>#VALUE!</v>
      </c>
      <c r="U1066" s="26"/>
      <c r="W1066" s="58"/>
      <c r="X1066" s="58"/>
      <c r="Y1066" s="63"/>
    </row>
    <row r="1067" spans="1:28" ht="15" customHeight="1" x14ac:dyDescent="0.25">
      <c r="A1067" s="94">
        <v>1067</v>
      </c>
      <c r="B1067" s="210">
        <v>1792</v>
      </c>
      <c r="C1067" s="206" t="s">
        <v>2578</v>
      </c>
      <c r="D1067" s="207" t="s">
        <v>3448</v>
      </c>
      <c r="E1067" s="101" t="s">
        <v>8338</v>
      </c>
      <c r="F1067" s="96">
        <v>35621</v>
      </c>
      <c r="G1067" s="95" t="s">
        <v>1528</v>
      </c>
      <c r="H1067" s="95" t="s">
        <v>1529</v>
      </c>
      <c r="I1067" s="97">
        <v>1984</v>
      </c>
      <c r="K1067" s="97">
        <v>1443</v>
      </c>
      <c r="L1067" s="99" t="s">
        <v>2863</v>
      </c>
      <c r="M1067" s="102" t="s">
        <v>2863</v>
      </c>
      <c r="N1067" s="102">
        <v>6</v>
      </c>
      <c r="O1067" s="102" t="s">
        <v>8339</v>
      </c>
      <c r="P1067" s="13" t="s">
        <v>2863</v>
      </c>
      <c r="Q1067" s="19"/>
      <c r="R1067" s="26" t="s">
        <v>7834</v>
      </c>
      <c r="S1067" s="28" t="e">
        <f t="shared" si="34"/>
        <v>#VALUE!</v>
      </c>
      <c r="U1067" s="26"/>
      <c r="W1067" s="58"/>
      <c r="X1067" s="58"/>
      <c r="Y1067" s="63"/>
    </row>
    <row r="1068" spans="1:28" ht="15" customHeight="1" x14ac:dyDescent="0.25">
      <c r="A1068" s="94">
        <v>1068</v>
      </c>
      <c r="B1068" s="210">
        <v>1817</v>
      </c>
      <c r="C1068" s="206" t="s">
        <v>2579</v>
      </c>
      <c r="D1068" s="207" t="s">
        <v>3449</v>
      </c>
      <c r="E1068" s="101" t="s">
        <v>245</v>
      </c>
      <c r="F1068" s="96">
        <v>35621</v>
      </c>
      <c r="G1068" s="95" t="s">
        <v>976</v>
      </c>
      <c r="H1068" s="95" t="s">
        <v>2056</v>
      </c>
      <c r="I1068" s="97">
        <v>1985</v>
      </c>
      <c r="J1068" s="98" t="s">
        <v>596</v>
      </c>
      <c r="K1068" s="97">
        <v>1446</v>
      </c>
      <c r="L1068" s="99" t="s">
        <v>2863</v>
      </c>
      <c r="M1068" s="102" t="s">
        <v>2863</v>
      </c>
      <c r="N1068" s="10">
        <v>6</v>
      </c>
      <c r="O1068" s="10" t="s">
        <v>11947</v>
      </c>
      <c r="P1068" s="13" t="s">
        <v>2863</v>
      </c>
      <c r="Q1068" s="19"/>
      <c r="R1068" s="26" t="s">
        <v>7834</v>
      </c>
      <c r="S1068" s="28" t="e">
        <f t="shared" si="34"/>
        <v>#VALUE!</v>
      </c>
      <c r="U1068" s="26"/>
      <c r="W1068" s="58"/>
      <c r="X1068" s="58"/>
      <c r="Y1068" s="63"/>
    </row>
    <row r="1069" spans="1:28" ht="15" customHeight="1" x14ac:dyDescent="0.25">
      <c r="A1069" s="94">
        <v>1069</v>
      </c>
      <c r="B1069" s="210">
        <v>4965</v>
      </c>
      <c r="C1069" s="206" t="s">
        <v>2580</v>
      </c>
      <c r="D1069" s="207" t="s">
        <v>3450</v>
      </c>
      <c r="E1069" s="101" t="s">
        <v>2462</v>
      </c>
      <c r="F1069" s="96">
        <v>39415</v>
      </c>
      <c r="G1069" s="95" t="s">
        <v>1424</v>
      </c>
      <c r="H1069" s="95" t="s">
        <v>2056</v>
      </c>
      <c r="I1069" s="97">
        <v>1983</v>
      </c>
      <c r="J1069" s="98" t="s">
        <v>596</v>
      </c>
      <c r="K1069" s="97">
        <v>7393</v>
      </c>
      <c r="L1069" s="99" t="s">
        <v>2863</v>
      </c>
      <c r="M1069" s="102" t="s">
        <v>2863</v>
      </c>
      <c r="N1069" s="10">
        <v>7</v>
      </c>
      <c r="O1069" s="102" t="s">
        <v>8431</v>
      </c>
      <c r="P1069" s="13" t="s">
        <v>2863</v>
      </c>
      <c r="Q1069" s="19"/>
      <c r="R1069" s="26" t="s">
        <v>7834</v>
      </c>
      <c r="S1069" s="28" t="e">
        <f t="shared" si="34"/>
        <v>#VALUE!</v>
      </c>
      <c r="U1069" s="26"/>
      <c r="W1069" s="58"/>
      <c r="X1069" s="58"/>
      <c r="Y1069" s="63"/>
    </row>
    <row r="1070" spans="1:28" ht="15" customHeight="1" x14ac:dyDescent="0.25">
      <c r="A1070" s="103">
        <v>1070</v>
      </c>
      <c r="B1070" s="210"/>
      <c r="C1070" s="206" t="s">
        <v>3161</v>
      </c>
      <c r="D1070" s="207" t="s">
        <v>2380</v>
      </c>
      <c r="E1070" s="101" t="s">
        <v>2461</v>
      </c>
      <c r="F1070" s="96"/>
      <c r="G1070" s="95" t="s">
        <v>132</v>
      </c>
      <c r="H1070" s="95" t="s">
        <v>2056</v>
      </c>
      <c r="I1070" s="97">
        <v>1997</v>
      </c>
      <c r="K1070" s="97">
        <v>1431</v>
      </c>
      <c r="L1070" s="99" t="s">
        <v>2863</v>
      </c>
      <c r="M1070" s="102" t="s">
        <v>2863</v>
      </c>
      <c r="N1070" s="10">
        <v>9</v>
      </c>
      <c r="O1070" s="102" t="s">
        <v>8093</v>
      </c>
      <c r="P1070" s="13" t="s">
        <v>2863</v>
      </c>
      <c r="Q1070" s="203" t="s">
        <v>14300</v>
      </c>
      <c r="R1070" s="26" t="s">
        <v>7834</v>
      </c>
      <c r="S1070" s="28" t="e">
        <f t="shared" si="34"/>
        <v>#VALUE!</v>
      </c>
      <c r="U1070" s="26"/>
      <c r="W1070" s="58"/>
      <c r="X1070" s="58"/>
      <c r="Y1070" s="63"/>
    </row>
    <row r="1071" spans="1:28" ht="15" customHeight="1" x14ac:dyDescent="0.25">
      <c r="A1071" s="94">
        <v>1071</v>
      </c>
      <c r="B1071" s="210">
        <v>3926</v>
      </c>
      <c r="C1071" s="206" t="s">
        <v>3161</v>
      </c>
      <c r="D1071" s="207" t="s">
        <v>2814</v>
      </c>
      <c r="E1071" s="101" t="s">
        <v>2460</v>
      </c>
      <c r="F1071" s="96">
        <v>37454</v>
      </c>
      <c r="G1071" s="95" t="s">
        <v>132</v>
      </c>
      <c r="H1071" s="95" t="s">
        <v>2056</v>
      </c>
      <c r="I1071" s="97">
        <v>2000</v>
      </c>
      <c r="J1071" s="97" t="s">
        <v>1322</v>
      </c>
      <c r="K1071" s="97">
        <v>7392</v>
      </c>
      <c r="L1071" s="99" t="s">
        <v>2863</v>
      </c>
      <c r="M1071" s="102" t="s">
        <v>2863</v>
      </c>
      <c r="N1071" s="10">
        <v>8</v>
      </c>
      <c r="O1071" s="102" t="s">
        <v>8222</v>
      </c>
      <c r="P1071" s="13" t="s">
        <v>2863</v>
      </c>
      <c r="Q1071" s="19"/>
      <c r="R1071" s="26" t="s">
        <v>7834</v>
      </c>
      <c r="S1071" s="28" t="e">
        <f t="shared" si="34"/>
        <v>#VALUE!</v>
      </c>
      <c r="U1071" s="26"/>
      <c r="W1071" s="58"/>
      <c r="X1071" s="58"/>
      <c r="Y1071" s="63"/>
    </row>
    <row r="1072" spans="1:28" ht="15" customHeight="1" x14ac:dyDescent="0.25">
      <c r="A1072" s="94">
        <v>1072</v>
      </c>
      <c r="B1072" s="210">
        <v>5418</v>
      </c>
      <c r="C1072" s="206" t="s">
        <v>2581</v>
      </c>
      <c r="D1072" s="207" t="s">
        <v>2063</v>
      </c>
      <c r="E1072" s="101" t="s">
        <v>8175</v>
      </c>
      <c r="F1072" s="96">
        <v>39686</v>
      </c>
      <c r="G1072" s="95" t="s">
        <v>519</v>
      </c>
      <c r="H1072" s="95" t="s">
        <v>2056</v>
      </c>
      <c r="I1072" s="97">
        <v>2005</v>
      </c>
      <c r="J1072" s="98" t="s">
        <v>596</v>
      </c>
      <c r="K1072" s="97">
        <v>6639</v>
      </c>
      <c r="L1072" s="99" t="s">
        <v>2863</v>
      </c>
      <c r="M1072" s="102" t="s">
        <v>2863</v>
      </c>
      <c r="N1072" s="102">
        <v>6</v>
      </c>
      <c r="O1072" s="102" t="s">
        <v>8176</v>
      </c>
      <c r="P1072" s="13" t="s">
        <v>2863</v>
      </c>
      <c r="Q1072" s="19"/>
      <c r="R1072" s="26" t="s">
        <v>7834</v>
      </c>
      <c r="S1072" s="28" t="e">
        <f t="shared" si="34"/>
        <v>#VALUE!</v>
      </c>
      <c r="U1072" s="141"/>
      <c r="W1072" s="58"/>
      <c r="X1072" s="58"/>
      <c r="Y1072" s="63"/>
    </row>
    <row r="1073" spans="1:26" ht="15" customHeight="1" x14ac:dyDescent="0.25">
      <c r="A1073" s="94">
        <v>1073</v>
      </c>
      <c r="B1073" s="210">
        <v>4961</v>
      </c>
      <c r="C1073" s="206" t="s">
        <v>3858</v>
      </c>
      <c r="D1073" s="207" t="s">
        <v>2064</v>
      </c>
      <c r="E1073" s="101" t="s">
        <v>2065</v>
      </c>
      <c r="F1073" s="96">
        <v>39415</v>
      </c>
      <c r="G1073" s="95" t="s">
        <v>1424</v>
      </c>
      <c r="H1073" s="95" t="s">
        <v>2056</v>
      </c>
      <c r="I1073" s="97">
        <v>1988</v>
      </c>
      <c r="J1073" s="98" t="s">
        <v>596</v>
      </c>
      <c r="K1073" s="97">
        <v>7389</v>
      </c>
      <c r="L1073" s="99" t="s">
        <v>2863</v>
      </c>
      <c r="M1073" s="102" t="s">
        <v>2863</v>
      </c>
      <c r="N1073" s="102">
        <v>6</v>
      </c>
      <c r="O1073" s="102" t="s">
        <v>8316</v>
      </c>
      <c r="P1073" s="13" t="s">
        <v>2863</v>
      </c>
      <c r="Q1073" s="19"/>
      <c r="R1073" s="26" t="s">
        <v>7834</v>
      </c>
      <c r="S1073" s="28" t="e">
        <f t="shared" si="34"/>
        <v>#VALUE!</v>
      </c>
      <c r="U1073" s="26"/>
      <c r="W1073" s="58"/>
      <c r="X1073" s="58"/>
      <c r="Y1073" s="63"/>
    </row>
    <row r="1074" spans="1:26" ht="15" customHeight="1" x14ac:dyDescent="0.25">
      <c r="A1074" s="103">
        <v>1074</v>
      </c>
      <c r="B1074" s="210">
        <v>4959</v>
      </c>
      <c r="C1074" s="206" t="s">
        <v>1846</v>
      </c>
      <c r="D1074" s="207" t="s">
        <v>1846</v>
      </c>
      <c r="E1074" s="101" t="s">
        <v>2066</v>
      </c>
      <c r="F1074" s="96">
        <v>39415</v>
      </c>
      <c r="G1074" s="95"/>
      <c r="H1074" s="95"/>
      <c r="J1074" s="98" t="s">
        <v>596</v>
      </c>
      <c r="L1074" s="99"/>
      <c r="Q1074" s="203" t="s">
        <v>14300</v>
      </c>
      <c r="R1074" s="26" t="s">
        <v>7834</v>
      </c>
      <c r="S1074" s="28" t="e">
        <f t="shared" si="34"/>
        <v>#VALUE!</v>
      </c>
      <c r="U1074" s="26"/>
      <c r="W1074" s="58"/>
      <c r="X1074" s="58"/>
      <c r="Y1074" s="63"/>
    </row>
    <row r="1075" spans="1:26" ht="15" customHeight="1" x14ac:dyDescent="0.25">
      <c r="A1075" s="103">
        <v>1075</v>
      </c>
      <c r="B1075" s="210">
        <v>5436</v>
      </c>
      <c r="C1075" s="206" t="s">
        <v>2582</v>
      </c>
      <c r="D1075" s="207" t="s">
        <v>597</v>
      </c>
      <c r="E1075" s="101" t="s">
        <v>598</v>
      </c>
      <c r="F1075" s="96">
        <v>39715</v>
      </c>
      <c r="G1075" s="95"/>
      <c r="H1075" s="95"/>
      <c r="J1075" s="98" t="s">
        <v>596</v>
      </c>
      <c r="L1075" s="99"/>
      <c r="Q1075" s="203" t="s">
        <v>14300</v>
      </c>
      <c r="R1075" s="26" t="s">
        <v>7834</v>
      </c>
      <c r="S1075" s="28" t="e">
        <f t="shared" si="34"/>
        <v>#VALUE!</v>
      </c>
      <c r="U1075" s="26"/>
      <c r="W1075" s="58"/>
      <c r="X1075" s="58"/>
      <c r="Y1075" s="63"/>
    </row>
    <row r="1076" spans="1:26" ht="15" customHeight="1" x14ac:dyDescent="0.25">
      <c r="A1076" s="94">
        <v>1076</v>
      </c>
      <c r="B1076" s="210">
        <v>4441</v>
      </c>
      <c r="C1076" s="206" t="s">
        <v>2582</v>
      </c>
      <c r="D1076" s="207" t="s">
        <v>597</v>
      </c>
      <c r="E1076" s="101" t="s">
        <v>599</v>
      </c>
      <c r="F1076" s="96">
        <v>38404</v>
      </c>
      <c r="G1076" s="95" t="s">
        <v>1450</v>
      </c>
      <c r="H1076" s="95" t="s">
        <v>2056</v>
      </c>
      <c r="I1076" s="97" t="s">
        <v>1086</v>
      </c>
      <c r="J1076" s="98" t="s">
        <v>596</v>
      </c>
      <c r="K1076" s="97">
        <v>1467</v>
      </c>
      <c r="L1076" s="99" t="s">
        <v>2863</v>
      </c>
      <c r="M1076" s="102" t="s">
        <v>2863</v>
      </c>
      <c r="N1076" s="10">
        <v>7</v>
      </c>
      <c r="O1076" s="10"/>
      <c r="P1076" s="13" t="s">
        <v>2863</v>
      </c>
      <c r="Q1076" s="19"/>
      <c r="R1076" s="26" t="s">
        <v>7834</v>
      </c>
      <c r="S1076" s="28" t="e">
        <f t="shared" si="34"/>
        <v>#VALUE!</v>
      </c>
      <c r="U1076" s="31"/>
      <c r="W1076" s="58"/>
      <c r="X1076" s="58"/>
      <c r="Y1076" s="63"/>
    </row>
    <row r="1077" spans="1:26" ht="15" customHeight="1" x14ac:dyDescent="0.25">
      <c r="A1077" s="103">
        <v>1077</v>
      </c>
      <c r="B1077" s="210">
        <v>4412</v>
      </c>
      <c r="C1077" s="206" t="s">
        <v>2582</v>
      </c>
      <c r="D1077" s="207" t="s">
        <v>597</v>
      </c>
      <c r="E1077" s="101" t="s">
        <v>3017</v>
      </c>
      <c r="F1077" s="96">
        <v>38280</v>
      </c>
      <c r="G1077" s="95" t="s">
        <v>2406</v>
      </c>
      <c r="H1077" s="95" t="s">
        <v>2056</v>
      </c>
      <c r="I1077" s="97">
        <v>1985</v>
      </c>
      <c r="J1077" s="98" t="s">
        <v>596</v>
      </c>
      <c r="L1077" s="99"/>
      <c r="Q1077" s="203" t="s">
        <v>14300</v>
      </c>
      <c r="R1077" s="26" t="s">
        <v>7834</v>
      </c>
      <c r="S1077" s="28" t="e">
        <f t="shared" si="34"/>
        <v>#VALUE!</v>
      </c>
      <c r="U1077" s="26"/>
      <c r="W1077" s="58"/>
      <c r="X1077" s="58"/>
      <c r="Y1077" s="63"/>
    </row>
    <row r="1078" spans="1:26" ht="15" customHeight="1" x14ac:dyDescent="0.25">
      <c r="A1078" s="103">
        <v>1078</v>
      </c>
      <c r="B1078" s="210">
        <v>4282</v>
      </c>
      <c r="C1078" s="206" t="s">
        <v>2582</v>
      </c>
      <c r="D1078" s="207" t="s">
        <v>597</v>
      </c>
      <c r="E1078" s="101" t="s">
        <v>3017</v>
      </c>
      <c r="F1078" s="96">
        <v>38097</v>
      </c>
      <c r="G1078" s="95" t="s">
        <v>1085</v>
      </c>
      <c r="H1078" s="95" t="s">
        <v>1239</v>
      </c>
      <c r="I1078" s="97" t="s">
        <v>1086</v>
      </c>
      <c r="J1078" s="98" t="s">
        <v>596</v>
      </c>
      <c r="L1078" s="99"/>
      <c r="Q1078" s="203" t="s">
        <v>14300</v>
      </c>
      <c r="R1078" s="26" t="s">
        <v>7834</v>
      </c>
      <c r="S1078" s="28" t="e">
        <f t="shared" si="34"/>
        <v>#VALUE!</v>
      </c>
      <c r="U1078" s="26"/>
      <c r="W1078" s="58"/>
      <c r="X1078" s="58"/>
      <c r="Y1078" s="63"/>
    </row>
    <row r="1079" spans="1:26" ht="15" customHeight="1" x14ac:dyDescent="0.25">
      <c r="A1079" s="103">
        <v>1079</v>
      </c>
      <c r="B1079" s="210">
        <v>4295</v>
      </c>
      <c r="C1079" s="206" t="s">
        <v>3959</v>
      </c>
      <c r="D1079" s="207" t="s">
        <v>2337</v>
      </c>
      <c r="E1079" s="101" t="s">
        <v>3759</v>
      </c>
      <c r="F1079" s="96">
        <v>38099</v>
      </c>
      <c r="G1079" s="95" t="s">
        <v>132</v>
      </c>
      <c r="H1079" s="95" t="s">
        <v>2056</v>
      </c>
      <c r="I1079" s="97">
        <v>1991</v>
      </c>
      <c r="J1079" s="97" t="s">
        <v>1322</v>
      </c>
      <c r="K1079" s="97">
        <v>1439</v>
      </c>
      <c r="L1079" s="99"/>
      <c r="Q1079" s="203" t="s">
        <v>14300</v>
      </c>
      <c r="R1079" s="26" t="s">
        <v>7834</v>
      </c>
      <c r="S1079" s="28" t="e">
        <f t="shared" ref="S1079:S1110" si="35">R1079+7</f>
        <v>#VALUE!</v>
      </c>
      <c r="U1079" s="26"/>
      <c r="W1079" s="58"/>
      <c r="X1079" s="58"/>
      <c r="Y1079" s="63"/>
    </row>
    <row r="1080" spans="1:26" ht="15" customHeight="1" x14ac:dyDescent="0.25">
      <c r="A1080" s="94">
        <v>1080</v>
      </c>
      <c r="B1080" s="210">
        <v>2075</v>
      </c>
      <c r="C1080" s="206" t="s">
        <v>2583</v>
      </c>
      <c r="D1080" s="207" t="s">
        <v>526</v>
      </c>
      <c r="E1080" s="101" t="s">
        <v>3760</v>
      </c>
      <c r="F1080" s="96">
        <v>35989</v>
      </c>
      <c r="G1080" s="95" t="s">
        <v>1528</v>
      </c>
      <c r="H1080" s="95" t="s">
        <v>1529</v>
      </c>
      <c r="I1080" s="97">
        <v>1987</v>
      </c>
      <c r="J1080" s="98" t="s">
        <v>596</v>
      </c>
      <c r="K1080" s="97">
        <v>1437</v>
      </c>
      <c r="L1080" s="99" t="s">
        <v>2863</v>
      </c>
      <c r="M1080" s="102" t="s">
        <v>2863</v>
      </c>
      <c r="N1080" s="10">
        <v>7</v>
      </c>
      <c r="O1080" s="102" t="s">
        <v>12651</v>
      </c>
      <c r="P1080" s="13" t="s">
        <v>2863</v>
      </c>
      <c r="Q1080" s="19"/>
      <c r="R1080" s="26" t="s">
        <v>7834</v>
      </c>
      <c r="S1080" s="28" t="e">
        <f t="shared" si="35"/>
        <v>#VALUE!</v>
      </c>
      <c r="U1080" s="26"/>
      <c r="W1080" s="58"/>
      <c r="X1080" s="58"/>
      <c r="Y1080" s="63"/>
    </row>
    <row r="1081" spans="1:26" ht="15" customHeight="1" x14ac:dyDescent="0.25">
      <c r="A1081" s="94">
        <v>1081</v>
      </c>
      <c r="B1081" s="210">
        <v>2076</v>
      </c>
      <c r="C1081" s="206" t="s">
        <v>2583</v>
      </c>
      <c r="D1081" s="207" t="s">
        <v>526</v>
      </c>
      <c r="E1081" s="101" t="s">
        <v>8451</v>
      </c>
      <c r="F1081" s="96">
        <v>35989</v>
      </c>
      <c r="G1081" s="95" t="s">
        <v>1528</v>
      </c>
      <c r="H1081" s="95" t="s">
        <v>1529</v>
      </c>
      <c r="I1081" s="97">
        <v>1987</v>
      </c>
      <c r="K1081" s="97">
        <v>1438</v>
      </c>
      <c r="L1081" s="99" t="s">
        <v>2863</v>
      </c>
      <c r="M1081" s="102" t="s">
        <v>2863</v>
      </c>
      <c r="N1081" s="10">
        <v>7</v>
      </c>
      <c r="O1081" s="102" t="s">
        <v>8452</v>
      </c>
      <c r="P1081" s="13" t="s">
        <v>2863</v>
      </c>
      <c r="Q1081" s="19"/>
      <c r="R1081" s="27" t="s">
        <v>7834</v>
      </c>
      <c r="S1081" s="28" t="e">
        <f t="shared" si="35"/>
        <v>#VALUE!</v>
      </c>
      <c r="W1081" s="58"/>
      <c r="Y1081" s="63"/>
      <c r="Z1081" s="73"/>
    </row>
    <row r="1082" spans="1:26" ht="15" customHeight="1" x14ac:dyDescent="0.25">
      <c r="A1082" s="94">
        <v>1082</v>
      </c>
      <c r="B1082" s="210">
        <v>3935</v>
      </c>
      <c r="C1082" s="206" t="s">
        <v>2584</v>
      </c>
      <c r="D1082" s="207" t="s">
        <v>527</v>
      </c>
      <c r="E1082" s="101" t="s">
        <v>8362</v>
      </c>
      <c r="F1082" s="96">
        <v>37454</v>
      </c>
      <c r="G1082" s="95" t="s">
        <v>132</v>
      </c>
      <c r="H1082" s="95" t="s">
        <v>2056</v>
      </c>
      <c r="I1082" s="97">
        <v>1997</v>
      </c>
      <c r="J1082" s="97" t="s">
        <v>1322</v>
      </c>
      <c r="K1082" s="97">
        <v>1433</v>
      </c>
      <c r="L1082" s="99" t="s">
        <v>2863</v>
      </c>
      <c r="M1082" s="102" t="s">
        <v>2863</v>
      </c>
      <c r="N1082" s="102">
        <v>6</v>
      </c>
      <c r="O1082" s="102" t="s">
        <v>8361</v>
      </c>
      <c r="P1082" s="13" t="s">
        <v>2863</v>
      </c>
      <c r="Q1082" s="19"/>
      <c r="R1082" s="27" t="s">
        <v>7834</v>
      </c>
      <c r="S1082" s="28" t="e">
        <f t="shared" si="35"/>
        <v>#VALUE!</v>
      </c>
      <c r="U1082" s="273"/>
      <c r="W1082" s="58"/>
      <c r="Y1082" s="63"/>
    </row>
    <row r="1083" spans="1:26" ht="15" customHeight="1" x14ac:dyDescent="0.25">
      <c r="A1083" s="94">
        <v>1083</v>
      </c>
      <c r="B1083" s="210">
        <v>4290</v>
      </c>
      <c r="C1083" s="206" t="s">
        <v>2585</v>
      </c>
      <c r="D1083" s="207" t="s">
        <v>528</v>
      </c>
      <c r="E1083" s="101" t="s">
        <v>1790</v>
      </c>
      <c r="F1083" s="96">
        <v>38099</v>
      </c>
      <c r="G1083" s="95" t="s">
        <v>1528</v>
      </c>
      <c r="H1083" s="95" t="s">
        <v>1529</v>
      </c>
      <c r="I1083" s="97">
        <v>2000</v>
      </c>
      <c r="J1083" s="97" t="s">
        <v>1322</v>
      </c>
      <c r="K1083" s="97">
        <v>1448</v>
      </c>
      <c r="L1083" s="99" t="s">
        <v>2863</v>
      </c>
      <c r="M1083" s="102" t="s">
        <v>2863</v>
      </c>
      <c r="N1083" s="102">
        <v>7</v>
      </c>
      <c r="O1083" s="102" t="s">
        <v>8416</v>
      </c>
      <c r="P1083" s="13" t="s">
        <v>2863</v>
      </c>
      <c r="Q1083" s="19"/>
      <c r="R1083" s="26" t="s">
        <v>7834</v>
      </c>
      <c r="S1083" s="28" t="e">
        <f t="shared" si="35"/>
        <v>#VALUE!</v>
      </c>
      <c r="U1083" s="26"/>
      <c r="W1083" s="58"/>
      <c r="X1083" s="58"/>
      <c r="Y1083" s="63"/>
    </row>
    <row r="1084" spans="1:26" ht="15" customHeight="1" x14ac:dyDescent="0.25">
      <c r="A1084" s="94">
        <v>1084</v>
      </c>
      <c r="B1084" s="210"/>
      <c r="C1084" s="206" t="s">
        <v>2586</v>
      </c>
      <c r="D1084" s="207" t="s">
        <v>8238</v>
      </c>
      <c r="E1084" s="101" t="s">
        <v>3059</v>
      </c>
      <c r="F1084" s="96"/>
      <c r="G1084" s="95" t="s">
        <v>1528</v>
      </c>
      <c r="H1084" s="95" t="s">
        <v>1529</v>
      </c>
      <c r="I1084" s="97">
        <v>2000</v>
      </c>
      <c r="K1084" s="97">
        <v>1444</v>
      </c>
      <c r="L1084" s="99" t="s">
        <v>2863</v>
      </c>
      <c r="M1084" s="102" t="s">
        <v>2863</v>
      </c>
      <c r="N1084" s="102">
        <v>6</v>
      </c>
      <c r="O1084" s="102" t="s">
        <v>8239</v>
      </c>
      <c r="P1084" s="13" t="s">
        <v>2863</v>
      </c>
      <c r="Q1084" s="19"/>
      <c r="R1084" s="26" t="s">
        <v>7834</v>
      </c>
      <c r="S1084" s="28" t="e">
        <f t="shared" si="35"/>
        <v>#VALUE!</v>
      </c>
      <c r="U1084" s="26"/>
      <c r="W1084" s="58"/>
      <c r="X1084" s="58"/>
      <c r="Y1084" s="63"/>
    </row>
    <row r="1085" spans="1:26" ht="15" customHeight="1" x14ac:dyDescent="0.25">
      <c r="A1085" s="94">
        <v>1085</v>
      </c>
      <c r="B1085" s="210">
        <v>4297</v>
      </c>
      <c r="C1085" s="206" t="s">
        <v>849</v>
      </c>
      <c r="D1085" s="207" t="s">
        <v>3060</v>
      </c>
      <c r="E1085" s="101" t="s">
        <v>8413</v>
      </c>
      <c r="F1085" s="96">
        <v>38100</v>
      </c>
      <c r="G1085" s="95" t="s">
        <v>132</v>
      </c>
      <c r="H1085" s="95" t="s">
        <v>2056</v>
      </c>
      <c r="I1085" s="97">
        <v>2003</v>
      </c>
      <c r="J1085" s="97" t="s">
        <v>1322</v>
      </c>
      <c r="K1085" s="97">
        <v>1435</v>
      </c>
      <c r="L1085" s="99" t="s">
        <v>2863</v>
      </c>
      <c r="M1085" s="102" t="s">
        <v>2863</v>
      </c>
      <c r="N1085" s="102">
        <v>7</v>
      </c>
      <c r="O1085" s="102" t="s">
        <v>8414</v>
      </c>
      <c r="P1085" s="13" t="s">
        <v>2863</v>
      </c>
      <c r="Q1085" s="19"/>
      <c r="R1085" s="26" t="s">
        <v>7834</v>
      </c>
      <c r="S1085" s="28" t="e">
        <f t="shared" si="35"/>
        <v>#VALUE!</v>
      </c>
      <c r="U1085" s="26"/>
      <c r="W1085" s="58"/>
      <c r="X1085" s="58"/>
      <c r="Y1085" s="63"/>
    </row>
    <row r="1086" spans="1:26" ht="15" customHeight="1" x14ac:dyDescent="0.25">
      <c r="A1086" s="94">
        <v>1086</v>
      </c>
      <c r="B1086" s="210">
        <v>5413</v>
      </c>
      <c r="C1086" s="206" t="s">
        <v>2581</v>
      </c>
      <c r="D1086" s="207" t="s">
        <v>2063</v>
      </c>
      <c r="E1086" s="101" t="s">
        <v>8177</v>
      </c>
      <c r="F1086" s="96">
        <v>39610</v>
      </c>
      <c r="G1086" s="95" t="s">
        <v>519</v>
      </c>
      <c r="H1086" s="95" t="s">
        <v>2056</v>
      </c>
      <c r="I1086" s="97">
        <v>2005</v>
      </c>
      <c r="J1086" s="98" t="s">
        <v>596</v>
      </c>
      <c r="K1086" s="97">
        <v>7391</v>
      </c>
      <c r="L1086" s="99" t="s">
        <v>2863</v>
      </c>
      <c r="M1086" s="102" t="s">
        <v>2863</v>
      </c>
      <c r="N1086" s="102">
        <v>6</v>
      </c>
      <c r="O1086" s="102" t="s">
        <v>8178</v>
      </c>
      <c r="P1086" s="13" t="s">
        <v>2863</v>
      </c>
      <c r="Q1086" s="19"/>
      <c r="R1086" s="26" t="s">
        <v>7834</v>
      </c>
      <c r="S1086" s="28" t="e">
        <f t="shared" si="35"/>
        <v>#VALUE!</v>
      </c>
      <c r="U1086" s="26"/>
      <c r="W1086" s="58"/>
      <c r="X1086" s="58"/>
      <c r="Y1086" s="63"/>
    </row>
    <row r="1087" spans="1:26" ht="15" customHeight="1" x14ac:dyDescent="0.25">
      <c r="A1087" s="94">
        <v>1087</v>
      </c>
      <c r="B1087" s="210">
        <v>4966</v>
      </c>
      <c r="C1087" s="206" t="s">
        <v>2587</v>
      </c>
      <c r="D1087" s="207" t="s">
        <v>3061</v>
      </c>
      <c r="E1087" s="101" t="s">
        <v>3062</v>
      </c>
      <c r="F1087" s="96">
        <v>39415</v>
      </c>
      <c r="G1087" s="95" t="s">
        <v>1985</v>
      </c>
      <c r="H1087" s="95" t="s">
        <v>1529</v>
      </c>
      <c r="I1087" s="97">
        <v>1985</v>
      </c>
      <c r="J1087" s="98" t="s">
        <v>596</v>
      </c>
      <c r="K1087" s="97">
        <v>7387</v>
      </c>
      <c r="L1087" s="99" t="s">
        <v>2863</v>
      </c>
      <c r="M1087" s="102" t="s">
        <v>2863</v>
      </c>
      <c r="N1087" s="102">
        <v>6</v>
      </c>
      <c r="O1087" s="102" t="s">
        <v>8161</v>
      </c>
      <c r="P1087" s="13" t="s">
        <v>2863</v>
      </c>
      <c r="Q1087" s="19"/>
      <c r="R1087" s="26" t="s">
        <v>7834</v>
      </c>
      <c r="S1087" s="28" t="e">
        <f t="shared" si="35"/>
        <v>#VALUE!</v>
      </c>
      <c r="U1087" s="26"/>
      <c r="W1087" s="58"/>
      <c r="X1087" s="58"/>
      <c r="Y1087" s="63"/>
    </row>
    <row r="1088" spans="1:26" ht="15" customHeight="1" x14ac:dyDescent="0.25">
      <c r="A1088" s="94">
        <v>1088</v>
      </c>
      <c r="B1088" s="210">
        <v>3930</v>
      </c>
      <c r="C1088" s="206" t="s">
        <v>2560</v>
      </c>
      <c r="D1088" s="207" t="s">
        <v>3063</v>
      </c>
      <c r="E1088" s="101" t="s">
        <v>8335</v>
      </c>
      <c r="F1088" s="96">
        <v>37454</v>
      </c>
      <c r="G1088" s="95" t="s">
        <v>132</v>
      </c>
      <c r="H1088" s="95" t="s">
        <v>2056</v>
      </c>
      <c r="I1088" s="97">
        <v>1996</v>
      </c>
      <c r="J1088" s="97" t="s">
        <v>1322</v>
      </c>
      <c r="K1088" s="97">
        <v>1441</v>
      </c>
      <c r="L1088" s="99" t="s">
        <v>2863</v>
      </c>
      <c r="M1088" s="102" t="s">
        <v>2863</v>
      </c>
      <c r="N1088" s="102">
        <v>6</v>
      </c>
      <c r="O1088" s="102" t="s">
        <v>8336</v>
      </c>
      <c r="P1088" s="13" t="s">
        <v>2863</v>
      </c>
      <c r="Q1088" s="19"/>
      <c r="R1088" s="26" t="s">
        <v>7834</v>
      </c>
      <c r="S1088" s="28" t="e">
        <f t="shared" si="35"/>
        <v>#VALUE!</v>
      </c>
      <c r="U1088" s="26"/>
      <c r="W1088" s="58"/>
      <c r="X1088" s="58"/>
      <c r="Y1088" s="63"/>
    </row>
    <row r="1089" spans="1:27" ht="15" customHeight="1" x14ac:dyDescent="0.25">
      <c r="A1089" s="94">
        <v>1089</v>
      </c>
      <c r="B1089" s="210">
        <v>4299</v>
      </c>
      <c r="C1089" s="206" t="s">
        <v>2560</v>
      </c>
      <c r="D1089" s="207" t="s">
        <v>3063</v>
      </c>
      <c r="E1089" s="101" t="s">
        <v>8337</v>
      </c>
      <c r="F1089" s="96">
        <v>38100</v>
      </c>
      <c r="G1089" s="95" t="s">
        <v>132</v>
      </c>
      <c r="H1089" s="95" t="s">
        <v>2056</v>
      </c>
      <c r="I1089" s="97">
        <v>1996</v>
      </c>
      <c r="J1089" s="97" t="s">
        <v>1322</v>
      </c>
      <c r="K1089" s="97">
        <v>1442</v>
      </c>
      <c r="L1089" s="99" t="s">
        <v>2863</v>
      </c>
      <c r="M1089" s="102" t="s">
        <v>2863</v>
      </c>
      <c r="N1089" s="102">
        <v>6</v>
      </c>
      <c r="O1089" s="102" t="s">
        <v>8336</v>
      </c>
      <c r="P1089" s="13" t="s">
        <v>2863</v>
      </c>
      <c r="Q1089" s="19"/>
      <c r="R1089" s="26" t="s">
        <v>7834</v>
      </c>
      <c r="S1089" s="28" t="e">
        <f t="shared" si="35"/>
        <v>#VALUE!</v>
      </c>
      <c r="U1089" s="26"/>
      <c r="W1089" s="58"/>
      <c r="X1089" s="58"/>
      <c r="Y1089" s="63"/>
    </row>
    <row r="1090" spans="1:27" ht="15" customHeight="1" x14ac:dyDescent="0.25">
      <c r="A1090" s="94">
        <v>1090</v>
      </c>
      <c r="B1090" s="210">
        <v>2639</v>
      </c>
      <c r="C1090" s="206" t="s">
        <v>2588</v>
      </c>
      <c r="D1090" s="207" t="s">
        <v>3957</v>
      </c>
      <c r="E1090" s="101" t="s">
        <v>3867</v>
      </c>
      <c r="F1090" s="96">
        <v>36304</v>
      </c>
      <c r="G1090" s="95" t="s">
        <v>3316</v>
      </c>
      <c r="H1090" s="95" t="s">
        <v>1529</v>
      </c>
      <c r="I1090" s="97">
        <v>1975</v>
      </c>
      <c r="K1090" s="97">
        <v>1434</v>
      </c>
      <c r="L1090" s="99" t="s">
        <v>2863</v>
      </c>
      <c r="M1090" s="102" t="s">
        <v>2863</v>
      </c>
      <c r="N1090" s="102">
        <v>6</v>
      </c>
      <c r="O1090" s="102" t="s">
        <v>8363</v>
      </c>
      <c r="P1090" s="13" t="s">
        <v>2863</v>
      </c>
      <c r="Q1090" s="19"/>
      <c r="R1090" s="26" t="s">
        <v>7834</v>
      </c>
      <c r="S1090" s="28" t="e">
        <f t="shared" si="35"/>
        <v>#VALUE!</v>
      </c>
      <c r="U1090" s="26"/>
      <c r="W1090" s="58"/>
      <c r="X1090" s="58"/>
      <c r="Y1090" s="63"/>
    </row>
    <row r="1091" spans="1:27" ht="15" customHeight="1" x14ac:dyDescent="0.25">
      <c r="A1091" s="94">
        <v>1091</v>
      </c>
      <c r="B1091" s="210">
        <v>3928</v>
      </c>
      <c r="C1091" s="206" t="s">
        <v>849</v>
      </c>
      <c r="D1091" s="207" t="s">
        <v>3868</v>
      </c>
      <c r="E1091" s="101" t="s">
        <v>8401</v>
      </c>
      <c r="F1091" s="96">
        <v>37454</v>
      </c>
      <c r="G1091" s="95" t="s">
        <v>132</v>
      </c>
      <c r="H1091" s="95" t="s">
        <v>2056</v>
      </c>
      <c r="I1091" s="97">
        <v>1998</v>
      </c>
      <c r="J1091" s="97" t="s">
        <v>1322</v>
      </c>
      <c r="K1091" s="97">
        <v>1436</v>
      </c>
      <c r="L1091" s="99" t="s">
        <v>2863</v>
      </c>
      <c r="M1091" s="102" t="s">
        <v>2863</v>
      </c>
      <c r="N1091" s="102">
        <v>7</v>
      </c>
      <c r="O1091" s="102" t="s">
        <v>8402</v>
      </c>
      <c r="P1091" s="13" t="s">
        <v>2863</v>
      </c>
      <c r="Q1091" s="19"/>
      <c r="R1091" s="26" t="s">
        <v>7834</v>
      </c>
      <c r="S1091" s="28" t="e">
        <f t="shared" si="35"/>
        <v>#VALUE!</v>
      </c>
      <c r="U1091" s="26"/>
      <c r="W1091" s="58"/>
      <c r="X1091" s="58"/>
      <c r="Y1091" s="63"/>
    </row>
    <row r="1092" spans="1:27" ht="15" customHeight="1" x14ac:dyDescent="0.25">
      <c r="A1092" s="94">
        <v>1092</v>
      </c>
      <c r="B1092" s="210">
        <v>4967</v>
      </c>
      <c r="C1092" s="206" t="s">
        <v>2575</v>
      </c>
      <c r="D1092" s="207" t="s">
        <v>1837</v>
      </c>
      <c r="E1092" s="101" t="s">
        <v>3958</v>
      </c>
      <c r="F1092" s="96">
        <v>39415</v>
      </c>
      <c r="G1092" s="95" t="s">
        <v>1528</v>
      </c>
      <c r="H1092" s="95" t="s">
        <v>1529</v>
      </c>
      <c r="I1092" s="97">
        <v>1992</v>
      </c>
      <c r="J1092" s="98" t="s">
        <v>596</v>
      </c>
      <c r="K1092" s="97">
        <v>7388</v>
      </c>
      <c r="L1092" s="99" t="s">
        <v>16801</v>
      </c>
      <c r="M1092" s="102" t="s">
        <v>12410</v>
      </c>
      <c r="N1092" s="102">
        <v>6</v>
      </c>
      <c r="O1092" s="102" t="s">
        <v>11055</v>
      </c>
      <c r="P1092" s="13" t="s">
        <v>15217</v>
      </c>
      <c r="Q1092" s="19"/>
      <c r="R1092" s="26" t="s">
        <v>7834</v>
      </c>
      <c r="S1092" s="28" t="e">
        <f t="shared" si="35"/>
        <v>#VALUE!</v>
      </c>
      <c r="U1092" s="26"/>
      <c r="W1092" s="58"/>
      <c r="X1092" s="58"/>
      <c r="Y1092" s="63"/>
    </row>
    <row r="1093" spans="1:27" ht="15" customHeight="1" x14ac:dyDescent="0.3">
      <c r="A1093" s="94">
        <v>1093</v>
      </c>
      <c r="B1093" s="210">
        <v>1584</v>
      </c>
      <c r="C1093" s="206" t="s">
        <v>3959</v>
      </c>
      <c r="D1093" s="207" t="s">
        <v>2337</v>
      </c>
      <c r="E1093" s="101" t="s">
        <v>3758</v>
      </c>
      <c r="F1093" s="96">
        <v>35304</v>
      </c>
      <c r="G1093" s="95" t="s">
        <v>132</v>
      </c>
      <c r="H1093" s="95" t="s">
        <v>2056</v>
      </c>
      <c r="I1093" s="97">
        <v>1991</v>
      </c>
      <c r="K1093" s="97">
        <v>1440</v>
      </c>
      <c r="L1093" s="99" t="s">
        <v>2863</v>
      </c>
      <c r="M1093" s="102" t="s">
        <v>2863</v>
      </c>
      <c r="N1093" s="10">
        <v>7</v>
      </c>
      <c r="O1093" s="102" t="s">
        <v>8430</v>
      </c>
      <c r="P1093" s="13" t="s">
        <v>2863</v>
      </c>
      <c r="Q1093" s="19"/>
      <c r="R1093" s="27" t="s">
        <v>7834</v>
      </c>
      <c r="S1093" s="28" t="e">
        <f t="shared" si="35"/>
        <v>#VALUE!</v>
      </c>
      <c r="U1093" s="222"/>
      <c r="W1093" s="58"/>
      <c r="X1093" s="58"/>
      <c r="Y1093" s="63"/>
    </row>
    <row r="1094" spans="1:27" ht="15" customHeight="1" x14ac:dyDescent="0.25">
      <c r="A1094" s="94">
        <v>1094</v>
      </c>
      <c r="B1094" s="210">
        <v>4288</v>
      </c>
      <c r="C1094" s="206" t="s">
        <v>148</v>
      </c>
      <c r="D1094" s="207" t="s">
        <v>2458</v>
      </c>
      <c r="E1094" s="101" t="s">
        <v>2459</v>
      </c>
      <c r="F1094" s="96">
        <v>38099</v>
      </c>
      <c r="G1094" s="95" t="s">
        <v>1528</v>
      </c>
      <c r="H1094" s="95" t="s">
        <v>1529</v>
      </c>
      <c r="I1094" s="97">
        <v>2001</v>
      </c>
      <c r="J1094" s="97" t="s">
        <v>1322</v>
      </c>
      <c r="K1094" s="97">
        <v>1449</v>
      </c>
      <c r="L1094" s="99" t="s">
        <v>2863</v>
      </c>
      <c r="M1094" s="102" t="s">
        <v>2863</v>
      </c>
      <c r="N1094" s="102">
        <v>6</v>
      </c>
      <c r="O1094" s="102" t="s">
        <v>8200</v>
      </c>
      <c r="P1094" s="13" t="s">
        <v>2863</v>
      </c>
      <c r="Q1094" s="19"/>
      <c r="R1094" s="26" t="s">
        <v>7834</v>
      </c>
      <c r="S1094" s="28" t="e">
        <f t="shared" si="35"/>
        <v>#VALUE!</v>
      </c>
      <c r="U1094" s="26"/>
      <c r="W1094" s="58"/>
      <c r="X1094" s="58"/>
      <c r="Y1094" s="63"/>
    </row>
    <row r="1095" spans="1:27" ht="15" customHeight="1" x14ac:dyDescent="0.25">
      <c r="A1095" s="94">
        <v>1095</v>
      </c>
      <c r="B1095" s="210">
        <v>5363</v>
      </c>
      <c r="C1095" s="206" t="s">
        <v>149</v>
      </c>
      <c r="D1095" s="207" t="s">
        <v>1354</v>
      </c>
      <c r="E1095" s="101" t="s">
        <v>2245</v>
      </c>
      <c r="F1095" s="96">
        <v>39582</v>
      </c>
      <c r="G1095" s="95" t="s">
        <v>181</v>
      </c>
      <c r="H1095" s="95" t="s">
        <v>2056</v>
      </c>
      <c r="I1095" s="97">
        <v>1996</v>
      </c>
      <c r="J1095" s="97" t="s">
        <v>5242</v>
      </c>
      <c r="K1095" s="97">
        <v>7401</v>
      </c>
      <c r="L1095" s="99" t="s">
        <v>2863</v>
      </c>
      <c r="M1095" s="102" t="s">
        <v>2863</v>
      </c>
      <c r="N1095" s="102">
        <v>6</v>
      </c>
      <c r="O1095" s="102" t="s">
        <v>8240</v>
      </c>
      <c r="P1095" s="13" t="s">
        <v>2863</v>
      </c>
      <c r="Q1095" s="19"/>
      <c r="R1095" s="26" t="s">
        <v>7834</v>
      </c>
      <c r="S1095" s="28" t="e">
        <f t="shared" si="35"/>
        <v>#VALUE!</v>
      </c>
      <c r="U1095" s="33"/>
      <c r="W1095" s="58"/>
      <c r="X1095" s="58"/>
      <c r="Y1095" s="63"/>
      <c r="Z1095" s="73"/>
    </row>
    <row r="1096" spans="1:27" ht="15" customHeight="1" x14ac:dyDescent="0.3">
      <c r="A1096" s="94">
        <v>1096</v>
      </c>
      <c r="B1096" s="210">
        <v>5190</v>
      </c>
      <c r="C1096" s="206" t="s">
        <v>150</v>
      </c>
      <c r="D1096" s="207" t="s">
        <v>2246</v>
      </c>
      <c r="E1096" s="101" t="s">
        <v>11938</v>
      </c>
      <c r="F1096" s="96">
        <v>39531</v>
      </c>
      <c r="G1096" s="95" t="s">
        <v>3316</v>
      </c>
      <c r="H1096" s="95" t="s">
        <v>1529</v>
      </c>
      <c r="I1096" s="97">
        <v>1995</v>
      </c>
      <c r="J1096" s="98" t="s">
        <v>596</v>
      </c>
      <c r="K1096" s="97">
        <v>7400</v>
      </c>
      <c r="L1096" s="99" t="s">
        <v>2863</v>
      </c>
      <c r="M1096" s="102" t="s">
        <v>2863</v>
      </c>
      <c r="N1096" s="102">
        <v>6</v>
      </c>
      <c r="O1096" s="10" t="s">
        <v>11939</v>
      </c>
      <c r="P1096" s="13" t="s">
        <v>13969</v>
      </c>
      <c r="Q1096" s="19"/>
      <c r="R1096" s="26" t="s">
        <v>7834</v>
      </c>
      <c r="S1096" s="28" t="e">
        <f t="shared" si="35"/>
        <v>#VALUE!</v>
      </c>
      <c r="U1096" s="219"/>
      <c r="W1096" s="25"/>
      <c r="Y1096" s="63"/>
    </row>
    <row r="1097" spans="1:27" ht="15" customHeight="1" x14ac:dyDescent="0.25">
      <c r="A1097" s="94">
        <v>1097</v>
      </c>
      <c r="B1097" s="210">
        <v>3397</v>
      </c>
      <c r="C1097" s="206" t="s">
        <v>151</v>
      </c>
      <c r="D1097" s="207" t="s">
        <v>2247</v>
      </c>
      <c r="E1097" s="101" t="s">
        <v>3065</v>
      </c>
      <c r="F1097" s="96">
        <v>36719</v>
      </c>
      <c r="G1097" s="95" t="s">
        <v>132</v>
      </c>
      <c r="H1097" s="95" t="s">
        <v>2056</v>
      </c>
      <c r="I1097" s="97">
        <v>1990</v>
      </c>
      <c r="J1097" s="98" t="s">
        <v>596</v>
      </c>
      <c r="K1097" s="97">
        <v>1474</v>
      </c>
      <c r="L1097" s="99" t="s">
        <v>2863</v>
      </c>
      <c r="M1097" s="102" t="s">
        <v>2863</v>
      </c>
      <c r="N1097" s="10">
        <v>7</v>
      </c>
      <c r="O1097" s="102" t="s">
        <v>8439</v>
      </c>
      <c r="P1097" s="13" t="s">
        <v>13969</v>
      </c>
      <c r="Q1097" s="19"/>
      <c r="R1097" s="26" t="s">
        <v>7834</v>
      </c>
      <c r="S1097" s="28" t="e">
        <f t="shared" si="35"/>
        <v>#VALUE!</v>
      </c>
      <c r="T1097" s="75"/>
      <c r="U1097" s="181"/>
      <c r="W1097" s="58"/>
      <c r="Y1097" s="164"/>
      <c r="Z1097" s="90"/>
      <c r="AA1097" s="164"/>
    </row>
    <row r="1098" spans="1:27" ht="15" customHeight="1" x14ac:dyDescent="0.25">
      <c r="A1098" s="94">
        <v>1098</v>
      </c>
      <c r="B1098" s="210">
        <v>3938</v>
      </c>
      <c r="C1098" s="206" t="s">
        <v>851</v>
      </c>
      <c r="D1098" s="207" t="s">
        <v>2248</v>
      </c>
      <c r="E1098" s="101" t="s">
        <v>2733</v>
      </c>
      <c r="F1098" s="96">
        <v>37454</v>
      </c>
      <c r="G1098" s="95" t="s">
        <v>132</v>
      </c>
      <c r="H1098" s="95" t="s">
        <v>2056</v>
      </c>
      <c r="I1098" s="97">
        <v>1999</v>
      </c>
      <c r="J1098" s="97" t="s">
        <v>1322</v>
      </c>
      <c r="K1098" s="97">
        <v>1609</v>
      </c>
      <c r="L1098" s="99" t="s">
        <v>2863</v>
      </c>
      <c r="M1098" s="102" t="s">
        <v>2863</v>
      </c>
      <c r="O1098" s="102" t="s">
        <v>8223</v>
      </c>
      <c r="P1098" s="13" t="s">
        <v>2863</v>
      </c>
      <c r="Q1098" s="19"/>
      <c r="R1098" s="26" t="s">
        <v>7834</v>
      </c>
      <c r="S1098" s="28" t="e">
        <f t="shared" si="35"/>
        <v>#VALUE!</v>
      </c>
      <c r="U1098" s="26"/>
      <c r="W1098" s="58"/>
      <c r="X1098" s="58"/>
      <c r="Y1098" s="63"/>
    </row>
    <row r="1099" spans="1:27" ht="15" customHeight="1" x14ac:dyDescent="0.25">
      <c r="A1099" s="94">
        <v>1099</v>
      </c>
      <c r="B1099" s="210">
        <v>4305</v>
      </c>
      <c r="C1099" s="206" t="s">
        <v>850</v>
      </c>
      <c r="D1099" s="207" t="s">
        <v>2249</v>
      </c>
      <c r="E1099" s="101" t="s">
        <v>8349</v>
      </c>
      <c r="F1099" s="96">
        <v>38100</v>
      </c>
      <c r="G1099" s="95" t="s">
        <v>132</v>
      </c>
      <c r="H1099" s="95" t="s">
        <v>2056</v>
      </c>
      <c r="I1099" s="97">
        <v>2000</v>
      </c>
      <c r="J1099" s="97" t="s">
        <v>1322</v>
      </c>
      <c r="K1099" s="97">
        <v>1499</v>
      </c>
      <c r="L1099" s="99" t="s">
        <v>2863</v>
      </c>
      <c r="M1099" s="102" t="s">
        <v>2863</v>
      </c>
      <c r="N1099" s="102">
        <v>6</v>
      </c>
      <c r="O1099" s="102" t="s">
        <v>8348</v>
      </c>
      <c r="P1099" s="13" t="s">
        <v>2863</v>
      </c>
      <c r="Q1099" s="19"/>
      <c r="R1099" s="26" t="s">
        <v>7834</v>
      </c>
      <c r="S1099" s="28" t="e">
        <f t="shared" si="35"/>
        <v>#VALUE!</v>
      </c>
      <c r="U1099" s="26"/>
      <c r="W1099" s="58"/>
      <c r="X1099" s="58"/>
      <c r="Y1099" s="63"/>
    </row>
    <row r="1100" spans="1:27" ht="15" customHeight="1" x14ac:dyDescent="0.25">
      <c r="A1100" s="94">
        <v>1100</v>
      </c>
      <c r="B1100" s="210">
        <v>3925</v>
      </c>
      <c r="C1100" s="206" t="s">
        <v>1463</v>
      </c>
      <c r="D1100" s="207" t="s">
        <v>2250</v>
      </c>
      <c r="E1100" s="101" t="s">
        <v>236</v>
      </c>
      <c r="F1100" s="96">
        <v>37454</v>
      </c>
      <c r="G1100" s="95" t="s">
        <v>132</v>
      </c>
      <c r="H1100" s="95" t="s">
        <v>2056</v>
      </c>
      <c r="I1100" s="97">
        <v>2001</v>
      </c>
      <c r="J1100" s="97" t="s">
        <v>1322</v>
      </c>
      <c r="K1100" s="97">
        <v>1489</v>
      </c>
      <c r="L1100" s="99" t="s">
        <v>2863</v>
      </c>
      <c r="M1100" s="102" t="s">
        <v>2863</v>
      </c>
      <c r="N1100" s="102">
        <v>6</v>
      </c>
      <c r="O1100" s="102" t="s">
        <v>8319</v>
      </c>
      <c r="P1100" s="13" t="s">
        <v>2863</v>
      </c>
      <c r="Q1100" s="19"/>
      <c r="R1100" s="26" t="s">
        <v>7834</v>
      </c>
      <c r="S1100" s="28" t="e">
        <f t="shared" si="35"/>
        <v>#VALUE!</v>
      </c>
      <c r="U1100" s="26"/>
      <c r="W1100" s="58"/>
      <c r="X1100" s="58"/>
      <c r="Y1100" s="63"/>
    </row>
    <row r="1101" spans="1:27" ht="15" customHeight="1" x14ac:dyDescent="0.25">
      <c r="A1101" s="94">
        <v>1101</v>
      </c>
      <c r="B1101" s="210">
        <v>4307</v>
      </c>
      <c r="C1101" s="206" t="s">
        <v>152</v>
      </c>
      <c r="D1101" s="207" t="s">
        <v>237</v>
      </c>
      <c r="E1101" s="101" t="s">
        <v>2494</v>
      </c>
      <c r="F1101" s="96">
        <v>38100</v>
      </c>
      <c r="G1101" s="95" t="s">
        <v>132</v>
      </c>
      <c r="H1101" s="95" t="s">
        <v>2056</v>
      </c>
      <c r="I1101" s="97">
        <v>2001</v>
      </c>
      <c r="J1101" s="97" t="s">
        <v>1322</v>
      </c>
      <c r="K1101" s="97">
        <v>1484</v>
      </c>
      <c r="L1101" s="99" t="s">
        <v>2863</v>
      </c>
      <c r="M1101" s="102" t="s">
        <v>2863</v>
      </c>
      <c r="N1101" s="102">
        <v>6</v>
      </c>
      <c r="O1101" s="102" t="s">
        <v>8194</v>
      </c>
      <c r="P1101" s="13" t="s">
        <v>2863</v>
      </c>
      <c r="Q1101" s="19"/>
      <c r="R1101" s="26" t="s">
        <v>7834</v>
      </c>
      <c r="S1101" s="28" t="e">
        <f t="shared" si="35"/>
        <v>#VALUE!</v>
      </c>
      <c r="U1101" s="26"/>
      <c r="W1101" s="58"/>
      <c r="X1101" s="58"/>
      <c r="Y1101" s="63"/>
    </row>
    <row r="1102" spans="1:27" ht="15" customHeight="1" x14ac:dyDescent="0.25">
      <c r="A1102" s="94">
        <v>1102</v>
      </c>
      <c r="B1102" s="210">
        <v>4365</v>
      </c>
      <c r="C1102" s="206" t="s">
        <v>3163</v>
      </c>
      <c r="D1102" s="207" t="s">
        <v>305</v>
      </c>
      <c r="E1102" s="101" t="s">
        <v>2732</v>
      </c>
      <c r="F1102" s="96">
        <v>38112</v>
      </c>
      <c r="G1102" s="95" t="s">
        <v>373</v>
      </c>
      <c r="H1102" s="95" t="s">
        <v>2056</v>
      </c>
      <c r="I1102" s="97">
        <v>2002</v>
      </c>
      <c r="J1102" s="97" t="s">
        <v>1322</v>
      </c>
      <c r="K1102" s="97">
        <v>1476</v>
      </c>
      <c r="L1102" s="99" t="s">
        <v>2863</v>
      </c>
      <c r="M1102" s="102" t="s">
        <v>2863</v>
      </c>
      <c r="N1102" s="102">
        <v>6</v>
      </c>
      <c r="O1102" s="102" t="s">
        <v>8251</v>
      </c>
      <c r="P1102" s="13" t="s">
        <v>2863</v>
      </c>
      <c r="Q1102" s="19"/>
      <c r="R1102" s="26" t="s">
        <v>7834</v>
      </c>
      <c r="S1102" s="28" t="e">
        <f t="shared" si="35"/>
        <v>#VALUE!</v>
      </c>
      <c r="U1102" s="26"/>
      <c r="W1102" s="58"/>
      <c r="X1102" s="58"/>
      <c r="Y1102" s="63"/>
    </row>
    <row r="1103" spans="1:27" ht="15" customHeight="1" x14ac:dyDescent="0.25">
      <c r="A1103" s="94">
        <v>1103</v>
      </c>
      <c r="B1103" s="210">
        <v>4955</v>
      </c>
      <c r="C1103" s="206" t="s">
        <v>153</v>
      </c>
      <c r="D1103" s="207" t="s">
        <v>306</v>
      </c>
      <c r="E1103" s="101" t="s">
        <v>2786</v>
      </c>
      <c r="F1103" s="96">
        <v>39349</v>
      </c>
      <c r="G1103" s="95" t="s">
        <v>3066</v>
      </c>
      <c r="H1103" s="95" t="s">
        <v>1134</v>
      </c>
      <c r="I1103" s="97">
        <v>2000</v>
      </c>
      <c r="J1103" s="98" t="s">
        <v>596</v>
      </c>
      <c r="K1103" s="97">
        <v>7405</v>
      </c>
      <c r="L1103" s="99" t="s">
        <v>2863</v>
      </c>
      <c r="M1103" s="102" t="s">
        <v>2863</v>
      </c>
      <c r="O1103" s="102" t="s">
        <v>8216</v>
      </c>
      <c r="P1103" s="13" t="s">
        <v>2863</v>
      </c>
      <c r="Q1103" s="19"/>
      <c r="R1103" s="26" t="s">
        <v>7834</v>
      </c>
      <c r="S1103" s="28" t="e">
        <f t="shared" si="35"/>
        <v>#VALUE!</v>
      </c>
      <c r="U1103" s="26"/>
      <c r="W1103" s="58"/>
      <c r="X1103" s="58"/>
      <c r="Y1103" s="63"/>
    </row>
    <row r="1104" spans="1:27" ht="15" customHeight="1" x14ac:dyDescent="0.25">
      <c r="A1104" s="379">
        <v>1104</v>
      </c>
      <c r="B1104" s="210">
        <v>2360</v>
      </c>
      <c r="C1104" s="206" t="s">
        <v>846</v>
      </c>
      <c r="D1104" s="207" t="s">
        <v>2787</v>
      </c>
      <c r="E1104" s="101" t="s">
        <v>3064</v>
      </c>
      <c r="F1104" s="96">
        <v>36041</v>
      </c>
      <c r="G1104" s="95" t="s">
        <v>132</v>
      </c>
      <c r="H1104" s="95" t="s">
        <v>2056</v>
      </c>
      <c r="I1104" s="97">
        <v>1997</v>
      </c>
      <c r="K1104" s="97">
        <v>1480</v>
      </c>
      <c r="L1104" s="99" t="s">
        <v>2863</v>
      </c>
      <c r="M1104" s="102" t="s">
        <v>2863</v>
      </c>
      <c r="N1104" s="10">
        <v>8</v>
      </c>
      <c r="O1104" s="102" t="s">
        <v>8290</v>
      </c>
      <c r="P1104" s="13" t="s">
        <v>2863</v>
      </c>
      <c r="Q1104" s="377" t="s">
        <v>17738</v>
      </c>
      <c r="R1104" s="26" t="s">
        <v>7834</v>
      </c>
      <c r="S1104" s="28" t="e">
        <f t="shared" si="35"/>
        <v>#VALUE!</v>
      </c>
      <c r="U1104" s="26"/>
      <c r="W1104" s="58"/>
      <c r="X1104" s="58"/>
      <c r="Y1104" s="63"/>
    </row>
    <row r="1105" spans="1:27" ht="15" customHeight="1" x14ac:dyDescent="0.25">
      <c r="A1105" s="94">
        <v>1105</v>
      </c>
      <c r="B1105" s="210">
        <v>4723</v>
      </c>
      <c r="C1105" s="206" t="s">
        <v>851</v>
      </c>
      <c r="D1105" s="207" t="s">
        <v>787</v>
      </c>
      <c r="E1105" s="101" t="s">
        <v>91</v>
      </c>
      <c r="F1105" s="96">
        <v>38937</v>
      </c>
      <c r="G1105" s="95" t="s">
        <v>132</v>
      </c>
      <c r="H1105" s="95" t="s">
        <v>2056</v>
      </c>
      <c r="I1105" s="97">
        <v>2004</v>
      </c>
      <c r="J1105" s="98" t="s">
        <v>596</v>
      </c>
      <c r="K1105" s="97">
        <v>1477</v>
      </c>
      <c r="L1105" s="99" t="s">
        <v>2863</v>
      </c>
      <c r="M1105" s="102" t="s">
        <v>2863</v>
      </c>
      <c r="O1105" s="102" t="s">
        <v>8226</v>
      </c>
      <c r="P1105" s="13" t="s">
        <v>2863</v>
      </c>
      <c r="Q1105" s="19"/>
      <c r="R1105" s="26" t="s">
        <v>7834</v>
      </c>
      <c r="S1105" s="28" t="e">
        <f t="shared" si="35"/>
        <v>#VALUE!</v>
      </c>
      <c r="U1105" s="26"/>
      <c r="W1105" s="58"/>
      <c r="X1105" s="58"/>
      <c r="Y1105" s="63"/>
    </row>
    <row r="1106" spans="1:27" ht="15" customHeight="1" x14ac:dyDescent="0.25">
      <c r="A1106" s="94">
        <v>1106</v>
      </c>
      <c r="B1106" s="210">
        <v>1793</v>
      </c>
      <c r="C1106" s="206" t="s">
        <v>154</v>
      </c>
      <c r="D1106" s="207" t="s">
        <v>788</v>
      </c>
      <c r="E1106" s="101" t="s">
        <v>2726</v>
      </c>
      <c r="F1106" s="96">
        <v>35621</v>
      </c>
      <c r="G1106" s="95" t="s">
        <v>1528</v>
      </c>
      <c r="H1106" s="95" t="s">
        <v>1529</v>
      </c>
      <c r="I1106" s="97">
        <v>1985</v>
      </c>
      <c r="K1106" s="97">
        <v>1482</v>
      </c>
      <c r="L1106" s="99" t="s">
        <v>2863</v>
      </c>
      <c r="M1106" s="102" t="s">
        <v>2863</v>
      </c>
      <c r="N1106" s="10">
        <v>6</v>
      </c>
      <c r="O1106" s="102" t="s">
        <v>8118</v>
      </c>
      <c r="P1106" s="13" t="s">
        <v>2863</v>
      </c>
      <c r="Q1106" s="19"/>
      <c r="R1106" s="26" t="s">
        <v>7834</v>
      </c>
      <c r="S1106" s="28" t="e">
        <f t="shared" si="35"/>
        <v>#VALUE!</v>
      </c>
      <c r="U1106" s="26"/>
      <c r="W1106" s="58"/>
      <c r="X1106" s="58"/>
      <c r="Y1106" s="63"/>
    </row>
    <row r="1107" spans="1:27" ht="15" customHeight="1" x14ac:dyDescent="0.25">
      <c r="A1107" s="94">
        <v>1107</v>
      </c>
      <c r="B1107" s="210">
        <v>4294</v>
      </c>
      <c r="C1107" s="206" t="s">
        <v>3161</v>
      </c>
      <c r="D1107" s="207" t="s">
        <v>2814</v>
      </c>
      <c r="E1107" s="101" t="s">
        <v>789</v>
      </c>
      <c r="F1107" s="96">
        <v>38099</v>
      </c>
      <c r="G1107" s="95" t="s">
        <v>132</v>
      </c>
      <c r="H1107" s="95" t="s">
        <v>2056</v>
      </c>
      <c r="I1107" s="97">
        <v>2001</v>
      </c>
      <c r="J1107" s="97" t="s">
        <v>1322</v>
      </c>
      <c r="K1107" s="97">
        <v>4298</v>
      </c>
      <c r="L1107" s="99" t="s">
        <v>2863</v>
      </c>
      <c r="M1107" s="102" t="s">
        <v>2863</v>
      </c>
      <c r="O1107" s="102" t="s">
        <v>8292</v>
      </c>
      <c r="P1107" s="13" t="s">
        <v>2863</v>
      </c>
      <c r="Q1107" s="19"/>
      <c r="R1107" s="26" t="s">
        <v>7834</v>
      </c>
      <c r="S1107" s="28" t="e">
        <f t="shared" si="35"/>
        <v>#VALUE!</v>
      </c>
      <c r="U1107" s="26"/>
      <c r="W1107" s="58"/>
      <c r="X1107" s="58"/>
      <c r="Y1107" s="63"/>
    </row>
    <row r="1108" spans="1:27" ht="15" customHeight="1" x14ac:dyDescent="0.25">
      <c r="A1108" s="94">
        <v>1108</v>
      </c>
      <c r="B1108" s="210">
        <v>4250</v>
      </c>
      <c r="C1108" s="206" t="s">
        <v>155</v>
      </c>
      <c r="D1108" s="207" t="s">
        <v>790</v>
      </c>
      <c r="E1108" s="101" t="s">
        <v>2298</v>
      </c>
      <c r="F1108" s="96">
        <v>38093</v>
      </c>
      <c r="G1108" s="95" t="s">
        <v>132</v>
      </c>
      <c r="H1108" s="95" t="s">
        <v>2056</v>
      </c>
      <c r="I1108" s="97">
        <v>2002</v>
      </c>
      <c r="J1108" s="97" t="s">
        <v>1322</v>
      </c>
      <c r="K1108" s="97">
        <v>1472</v>
      </c>
      <c r="L1108" s="99" t="s">
        <v>2863</v>
      </c>
      <c r="M1108" s="102" t="s">
        <v>2863</v>
      </c>
      <c r="O1108" s="102" t="s">
        <v>8231</v>
      </c>
      <c r="P1108" s="13" t="s">
        <v>2863</v>
      </c>
      <c r="Q1108" s="19"/>
      <c r="R1108" s="26" t="s">
        <v>7834</v>
      </c>
      <c r="S1108" s="28" t="e">
        <f t="shared" si="35"/>
        <v>#VALUE!</v>
      </c>
      <c r="U1108" s="26"/>
      <c r="W1108" s="58"/>
      <c r="X1108" s="58"/>
      <c r="Y1108" s="63"/>
    </row>
    <row r="1109" spans="1:27" ht="15" customHeight="1" x14ac:dyDescent="0.25">
      <c r="A1109" s="94">
        <v>1109</v>
      </c>
      <c r="B1109" s="210">
        <v>4255</v>
      </c>
      <c r="C1109" s="206" t="s">
        <v>851</v>
      </c>
      <c r="D1109" s="207" t="s">
        <v>787</v>
      </c>
      <c r="E1109" s="101" t="s">
        <v>1315</v>
      </c>
      <c r="F1109" s="96">
        <v>38093</v>
      </c>
      <c r="G1109" s="95" t="s">
        <v>132</v>
      </c>
      <c r="H1109" s="95" t="s">
        <v>2056</v>
      </c>
      <c r="I1109" s="97">
        <v>2003</v>
      </c>
      <c r="J1109" s="97" t="s">
        <v>1322</v>
      </c>
      <c r="K1109" s="97">
        <v>1473</v>
      </c>
      <c r="L1109" s="99" t="s">
        <v>2863</v>
      </c>
      <c r="M1109" s="102" t="s">
        <v>2863</v>
      </c>
      <c r="O1109" s="102" t="s">
        <v>8226</v>
      </c>
      <c r="P1109" s="13" t="s">
        <v>2863</v>
      </c>
      <c r="Q1109" s="19"/>
      <c r="R1109" s="26" t="s">
        <v>7834</v>
      </c>
      <c r="S1109" s="28" t="e">
        <f t="shared" si="35"/>
        <v>#VALUE!</v>
      </c>
      <c r="U1109" s="26"/>
      <c r="W1109" s="58"/>
      <c r="X1109" s="58"/>
      <c r="Y1109" s="63"/>
    </row>
    <row r="1110" spans="1:27" ht="15" customHeight="1" x14ac:dyDescent="0.25">
      <c r="A1110" s="94">
        <v>1110</v>
      </c>
      <c r="B1110" s="210">
        <v>4301</v>
      </c>
      <c r="C1110" s="206" t="s">
        <v>848</v>
      </c>
      <c r="D1110" s="207" t="s">
        <v>3909</v>
      </c>
      <c r="E1110" s="101" t="s">
        <v>960</v>
      </c>
      <c r="F1110" s="96">
        <v>38100</v>
      </c>
      <c r="G1110" s="95" t="s">
        <v>373</v>
      </c>
      <c r="H1110" s="95" t="s">
        <v>2056</v>
      </c>
      <c r="I1110" s="97">
        <v>2001</v>
      </c>
      <c r="J1110" s="97" t="s">
        <v>1322</v>
      </c>
      <c r="K1110" s="97">
        <v>1486</v>
      </c>
      <c r="L1110" s="99" t="s">
        <v>2863</v>
      </c>
      <c r="M1110" s="102" t="s">
        <v>2863</v>
      </c>
      <c r="N1110" s="10">
        <v>6</v>
      </c>
      <c r="O1110" s="102" t="s">
        <v>8089</v>
      </c>
      <c r="P1110" s="13" t="s">
        <v>2863</v>
      </c>
      <c r="Q1110" s="19"/>
      <c r="R1110" s="26" t="s">
        <v>7834</v>
      </c>
      <c r="S1110" s="28" t="e">
        <f t="shared" si="35"/>
        <v>#VALUE!</v>
      </c>
      <c r="U1110" s="26"/>
      <c r="W1110" s="58"/>
      <c r="X1110" s="58"/>
      <c r="Y1110" s="63"/>
    </row>
    <row r="1111" spans="1:27" ht="15" customHeight="1" x14ac:dyDescent="0.25">
      <c r="A1111" s="94">
        <v>1111</v>
      </c>
      <c r="B1111" s="210">
        <v>4302</v>
      </c>
      <c r="C1111" s="206" t="s">
        <v>1463</v>
      </c>
      <c r="D1111" s="207" t="s">
        <v>2250</v>
      </c>
      <c r="E1111" s="101" t="s">
        <v>3230</v>
      </c>
      <c r="F1111" s="96">
        <v>38100</v>
      </c>
      <c r="G1111" s="95" t="s">
        <v>132</v>
      </c>
      <c r="H1111" s="95" t="s">
        <v>2056</v>
      </c>
      <c r="I1111" s="97">
        <v>2001</v>
      </c>
      <c r="J1111" s="97" t="s">
        <v>1322</v>
      </c>
      <c r="K1111" s="97">
        <v>1488</v>
      </c>
      <c r="L1111" s="99" t="s">
        <v>2863</v>
      </c>
      <c r="M1111" s="102" t="s">
        <v>2863</v>
      </c>
      <c r="N1111" s="102">
        <v>6</v>
      </c>
      <c r="O1111" s="102" t="s">
        <v>8320</v>
      </c>
      <c r="P1111" s="13" t="s">
        <v>2863</v>
      </c>
      <c r="Q1111" s="19"/>
      <c r="R1111" s="26" t="s">
        <v>7834</v>
      </c>
      <c r="S1111" s="28" t="e">
        <f t="shared" ref="S1111:S1142" si="36">R1111+7</f>
        <v>#VALUE!</v>
      </c>
      <c r="U1111" s="26"/>
      <c r="W1111" s="58"/>
      <c r="X1111" s="58"/>
      <c r="Y1111" s="63"/>
    </row>
    <row r="1112" spans="1:27" ht="15" customHeight="1" x14ac:dyDescent="0.25">
      <c r="A1112" s="94">
        <v>1112</v>
      </c>
      <c r="B1112" s="210">
        <v>4687</v>
      </c>
      <c r="C1112" s="206" t="s">
        <v>156</v>
      </c>
      <c r="D1112" s="207" t="s">
        <v>3231</v>
      </c>
      <c r="E1112" s="101" t="s">
        <v>8354</v>
      </c>
      <c r="F1112" s="96">
        <v>38770</v>
      </c>
      <c r="G1112" s="95" t="s">
        <v>132</v>
      </c>
      <c r="H1112" s="95" t="s">
        <v>2056</v>
      </c>
      <c r="I1112" s="97">
        <v>2004</v>
      </c>
      <c r="J1112" s="97" t="s">
        <v>1322</v>
      </c>
      <c r="K1112" s="97">
        <v>1483</v>
      </c>
      <c r="L1112" s="99" t="s">
        <v>2863</v>
      </c>
      <c r="M1112" s="102" t="s">
        <v>2863</v>
      </c>
      <c r="N1112" s="102">
        <v>6</v>
      </c>
      <c r="O1112" s="102" t="s">
        <v>8355</v>
      </c>
      <c r="P1112" s="13" t="s">
        <v>2863</v>
      </c>
      <c r="Q1112" s="19"/>
      <c r="R1112" s="26" t="s">
        <v>7834</v>
      </c>
      <c r="S1112" s="28" t="e">
        <f t="shared" si="36"/>
        <v>#VALUE!</v>
      </c>
      <c r="U1112" s="26"/>
      <c r="W1112" s="58"/>
      <c r="X1112" s="58"/>
      <c r="Y1112" s="63"/>
    </row>
    <row r="1113" spans="1:27" ht="15" customHeight="1" x14ac:dyDescent="0.25">
      <c r="A1113" s="103">
        <v>1113</v>
      </c>
      <c r="B1113" s="210">
        <v>3008</v>
      </c>
      <c r="C1113" s="206" t="s">
        <v>157</v>
      </c>
      <c r="D1113" s="207" t="s">
        <v>3232</v>
      </c>
      <c r="E1113" s="101" t="s">
        <v>3233</v>
      </c>
      <c r="F1113" s="96">
        <v>36355</v>
      </c>
      <c r="G1113" s="95" t="s">
        <v>3546</v>
      </c>
      <c r="H1113" s="95" t="s">
        <v>3547</v>
      </c>
      <c r="I1113" s="97">
        <v>1995</v>
      </c>
      <c r="K1113" s="97">
        <v>1504</v>
      </c>
      <c r="L1113" s="99"/>
      <c r="Q1113" s="203" t="s">
        <v>14300</v>
      </c>
      <c r="R1113" s="26" t="s">
        <v>7834</v>
      </c>
      <c r="S1113" s="28" t="e">
        <f t="shared" si="36"/>
        <v>#VALUE!</v>
      </c>
      <c r="U1113" s="26"/>
      <c r="W1113" s="58"/>
      <c r="X1113" s="58"/>
      <c r="Y1113" s="63"/>
    </row>
    <row r="1114" spans="1:27" ht="15" customHeight="1" x14ac:dyDescent="0.25">
      <c r="A1114" s="103">
        <v>1114</v>
      </c>
      <c r="B1114" s="210"/>
      <c r="C1114" s="206" t="s">
        <v>2555</v>
      </c>
      <c r="D1114" s="207" t="s">
        <v>14782</v>
      </c>
      <c r="E1114" s="101" t="s">
        <v>14783</v>
      </c>
      <c r="F1114" s="96">
        <v>36355</v>
      </c>
      <c r="G1114" s="95" t="s">
        <v>2877</v>
      </c>
      <c r="H1114" s="95" t="s">
        <v>1529</v>
      </c>
      <c r="J1114" s="98" t="s">
        <v>596</v>
      </c>
      <c r="K1114" s="97">
        <v>6123</v>
      </c>
      <c r="L1114" s="99" t="s">
        <v>976</v>
      </c>
      <c r="M1114" s="102" t="s">
        <v>976</v>
      </c>
      <c r="O1114" s="102" t="s">
        <v>14784</v>
      </c>
      <c r="P1114" s="13" t="s">
        <v>976</v>
      </c>
      <c r="Q1114" s="203"/>
      <c r="R1114" s="26" t="s">
        <v>7834</v>
      </c>
      <c r="S1114" s="28" t="e">
        <f t="shared" si="36"/>
        <v>#VALUE!</v>
      </c>
      <c r="U1114" s="26"/>
      <c r="W1114" s="58"/>
      <c r="X1114" s="58"/>
      <c r="Y1114" s="63"/>
    </row>
    <row r="1115" spans="1:27" ht="15" customHeight="1" x14ac:dyDescent="0.25">
      <c r="A1115" s="94">
        <v>1115</v>
      </c>
      <c r="B1115" s="210"/>
      <c r="C1115" s="206" t="s">
        <v>15576</v>
      </c>
      <c r="D1115" s="207" t="s">
        <v>8930</v>
      </c>
      <c r="E1115" s="101" t="s">
        <v>15577</v>
      </c>
      <c r="F1115" s="96">
        <v>43938</v>
      </c>
      <c r="G1115" s="95" t="s">
        <v>15320</v>
      </c>
      <c r="H1115" s="95" t="s">
        <v>2056</v>
      </c>
      <c r="I1115" s="97">
        <v>2018</v>
      </c>
      <c r="J1115" s="98" t="s">
        <v>5242</v>
      </c>
      <c r="L1115" s="99" t="s">
        <v>5170</v>
      </c>
      <c r="M1115" s="102" t="s">
        <v>5499</v>
      </c>
      <c r="N1115" s="10">
        <v>28</v>
      </c>
      <c r="O1115" s="102" t="s">
        <v>9090</v>
      </c>
      <c r="P1115" s="13" t="s">
        <v>14371</v>
      </c>
      <c r="Q1115" s="19"/>
      <c r="R1115" s="26" t="s">
        <v>7834</v>
      </c>
      <c r="S1115" s="28" t="e">
        <f t="shared" si="36"/>
        <v>#VALUE!</v>
      </c>
      <c r="U1115" s="26"/>
      <c r="W1115" s="58"/>
      <c r="X1115" s="58"/>
      <c r="Y1115" s="63"/>
    </row>
    <row r="1116" spans="1:27" ht="15" customHeight="1" x14ac:dyDescent="0.25">
      <c r="A1116" s="94">
        <v>1116</v>
      </c>
      <c r="B1116" s="210"/>
      <c r="C1116" s="206" t="s">
        <v>17834</v>
      </c>
      <c r="D1116" s="207" t="s">
        <v>17835</v>
      </c>
      <c r="E1116" s="101" t="s">
        <v>17836</v>
      </c>
      <c r="F1116" s="96">
        <v>44874</v>
      </c>
      <c r="G1116" s="95" t="s">
        <v>5150</v>
      </c>
      <c r="H1116" s="95" t="s">
        <v>1529</v>
      </c>
      <c r="I1116" s="97">
        <v>2020</v>
      </c>
      <c r="J1116" s="98" t="s">
        <v>596</v>
      </c>
      <c r="L1116" s="99" t="s">
        <v>13970</v>
      </c>
      <c r="M1116" s="102" t="s">
        <v>5507</v>
      </c>
      <c r="N1116" s="102">
        <v>25</v>
      </c>
      <c r="O1116" s="102" t="s">
        <v>17837</v>
      </c>
      <c r="P1116" s="13" t="s">
        <v>14336</v>
      </c>
      <c r="Q1116" s="19"/>
      <c r="R1116" s="26" t="s">
        <v>7834</v>
      </c>
      <c r="S1116" s="28" t="e">
        <f t="shared" si="36"/>
        <v>#VALUE!</v>
      </c>
      <c r="U1116" s="321"/>
      <c r="W1116" s="406"/>
      <c r="Y1116" s="63"/>
      <c r="Z1116" s="73"/>
    </row>
    <row r="1117" spans="1:27" ht="15" customHeight="1" x14ac:dyDescent="0.25">
      <c r="A1117" s="94">
        <v>1117</v>
      </c>
      <c r="B1117" s="210">
        <v>4300</v>
      </c>
      <c r="C1117" s="206" t="s">
        <v>5569</v>
      </c>
      <c r="D1117" s="207" t="s">
        <v>8305</v>
      </c>
      <c r="E1117" s="101" t="s">
        <v>8306</v>
      </c>
      <c r="F1117" s="96">
        <v>38100</v>
      </c>
      <c r="G1117" s="95" t="s">
        <v>373</v>
      </c>
      <c r="H1117" s="95" t="s">
        <v>2056</v>
      </c>
      <c r="I1117" s="97">
        <v>2004</v>
      </c>
      <c r="J1117" s="97" t="s">
        <v>1322</v>
      </c>
      <c r="K1117" s="97">
        <v>1485</v>
      </c>
      <c r="L1117" s="99" t="s">
        <v>2863</v>
      </c>
      <c r="M1117" s="102" t="s">
        <v>2863</v>
      </c>
      <c r="O1117" s="102" t="s">
        <v>8307</v>
      </c>
      <c r="P1117" s="13" t="s">
        <v>2863</v>
      </c>
      <c r="Q1117" s="19"/>
      <c r="R1117" s="26" t="s">
        <v>7834</v>
      </c>
      <c r="S1117" s="28" t="e">
        <f t="shared" si="36"/>
        <v>#VALUE!</v>
      </c>
      <c r="U1117" s="26"/>
      <c r="W1117" s="58"/>
      <c r="X1117" s="58"/>
      <c r="Y1117" s="63"/>
    </row>
    <row r="1118" spans="1:27" ht="15" customHeight="1" x14ac:dyDescent="0.25">
      <c r="A1118" s="379">
        <v>1118</v>
      </c>
      <c r="B1118" s="210">
        <v>4253</v>
      </c>
      <c r="C1118" s="206" t="s">
        <v>846</v>
      </c>
      <c r="D1118" s="207" t="s">
        <v>2787</v>
      </c>
      <c r="E1118" s="101" t="s">
        <v>3634</v>
      </c>
      <c r="F1118" s="96">
        <v>38093</v>
      </c>
      <c r="G1118" s="95" t="s">
        <v>132</v>
      </c>
      <c r="H1118" s="95" t="s">
        <v>2056</v>
      </c>
      <c r="I1118" s="97">
        <v>2003</v>
      </c>
      <c r="J1118" s="97" t="s">
        <v>1322</v>
      </c>
      <c r="K1118" s="97">
        <v>1478</v>
      </c>
      <c r="L1118" s="99" t="s">
        <v>2863</v>
      </c>
      <c r="M1118" s="102" t="s">
        <v>2863</v>
      </c>
      <c r="N1118" s="10">
        <v>8</v>
      </c>
      <c r="O1118" s="102" t="s">
        <v>8290</v>
      </c>
      <c r="P1118" s="13" t="s">
        <v>2863</v>
      </c>
      <c r="Q1118" s="377" t="s">
        <v>17738</v>
      </c>
      <c r="R1118" s="26" t="s">
        <v>7834</v>
      </c>
      <c r="S1118" s="28" t="e">
        <f t="shared" si="36"/>
        <v>#VALUE!</v>
      </c>
      <c r="T1118" s="75"/>
      <c r="U1118" s="32"/>
      <c r="W1118" s="58"/>
      <c r="X1118" s="164"/>
      <c r="Y1118" s="164"/>
      <c r="Z1118" s="90"/>
      <c r="AA1118" s="164"/>
    </row>
    <row r="1119" spans="1:27" ht="15" customHeight="1" x14ac:dyDescent="0.25">
      <c r="A1119" s="94">
        <v>1119</v>
      </c>
      <c r="B1119" s="210">
        <v>4495</v>
      </c>
      <c r="C1119" s="206" t="s">
        <v>847</v>
      </c>
      <c r="D1119" s="207" t="s">
        <v>1283</v>
      </c>
      <c r="E1119" s="101" t="s">
        <v>8127</v>
      </c>
      <c r="F1119" s="96">
        <v>38511</v>
      </c>
      <c r="G1119" s="95" t="s">
        <v>2977</v>
      </c>
      <c r="H1119" s="95" t="s">
        <v>2056</v>
      </c>
      <c r="I1119" s="97">
        <v>2004</v>
      </c>
      <c r="J1119" s="97" t="s">
        <v>1322</v>
      </c>
      <c r="K1119" s="97">
        <v>1470</v>
      </c>
      <c r="L1119" s="99" t="s">
        <v>2863</v>
      </c>
      <c r="M1119" s="102" t="s">
        <v>2863</v>
      </c>
      <c r="N1119" s="102">
        <v>6</v>
      </c>
      <c r="O1119" s="102" t="s">
        <v>8126</v>
      </c>
      <c r="P1119" s="13" t="s">
        <v>2863</v>
      </c>
      <c r="Q1119" s="19"/>
      <c r="R1119" s="26" t="s">
        <v>7834</v>
      </c>
      <c r="S1119" s="28" t="e">
        <f t="shared" si="36"/>
        <v>#VALUE!</v>
      </c>
      <c r="U1119" s="26"/>
      <c r="W1119" s="58"/>
      <c r="X1119" s="58"/>
      <c r="Y1119" s="63"/>
    </row>
    <row r="1120" spans="1:27" ht="15" customHeight="1" x14ac:dyDescent="0.25">
      <c r="A1120" s="94">
        <v>1120</v>
      </c>
      <c r="B1120" s="210">
        <v>4045</v>
      </c>
      <c r="C1120" s="206" t="s">
        <v>1458</v>
      </c>
      <c r="D1120" s="207" t="s">
        <v>780</v>
      </c>
      <c r="E1120" s="101" t="s">
        <v>1282</v>
      </c>
      <c r="F1120" s="96">
        <v>37503</v>
      </c>
      <c r="G1120" s="95" t="s">
        <v>3548</v>
      </c>
      <c r="H1120" s="95" t="s">
        <v>2056</v>
      </c>
      <c r="I1120" s="97">
        <v>2002</v>
      </c>
      <c r="J1120" s="98" t="s">
        <v>596</v>
      </c>
      <c r="K1120" s="97">
        <v>1481</v>
      </c>
      <c r="L1120" s="99" t="s">
        <v>2863</v>
      </c>
      <c r="M1120" s="102" t="s">
        <v>2863</v>
      </c>
      <c r="N1120" s="10">
        <v>7</v>
      </c>
      <c r="O1120" s="102" t="s">
        <v>8446</v>
      </c>
      <c r="P1120" s="13" t="s">
        <v>2863</v>
      </c>
      <c r="Q1120" s="19"/>
      <c r="R1120" s="26" t="s">
        <v>7834</v>
      </c>
      <c r="S1120" s="28" t="e">
        <f t="shared" si="36"/>
        <v>#VALUE!</v>
      </c>
      <c r="U1120" s="26"/>
      <c r="W1120" s="58"/>
      <c r="X1120" s="58"/>
      <c r="Y1120" s="63"/>
    </row>
    <row r="1121" spans="1:25" ht="15" customHeight="1" x14ac:dyDescent="0.25">
      <c r="A1121" s="94">
        <v>1121</v>
      </c>
      <c r="B1121" s="210">
        <v>4349</v>
      </c>
      <c r="C1121" s="206" t="s">
        <v>3161</v>
      </c>
      <c r="D1121" s="207" t="s">
        <v>2814</v>
      </c>
      <c r="E1121" s="101" t="s">
        <v>779</v>
      </c>
      <c r="F1121" s="96">
        <v>38106</v>
      </c>
      <c r="G1121" s="95" t="s">
        <v>132</v>
      </c>
      <c r="H1121" s="95" t="s">
        <v>2056</v>
      </c>
      <c r="I1121" s="97">
        <v>2002</v>
      </c>
      <c r="J1121" s="97" t="s">
        <v>1322</v>
      </c>
      <c r="K1121" s="97">
        <v>1543</v>
      </c>
      <c r="L1121" s="99" t="s">
        <v>2863</v>
      </c>
      <c r="M1121" s="102" t="s">
        <v>2863</v>
      </c>
      <c r="O1121" s="102" t="s">
        <v>8302</v>
      </c>
      <c r="P1121" s="13" t="s">
        <v>2863</v>
      </c>
      <c r="Q1121" s="19"/>
      <c r="R1121" s="26" t="s">
        <v>7834</v>
      </c>
      <c r="S1121" s="28" t="e">
        <f t="shared" si="36"/>
        <v>#VALUE!</v>
      </c>
      <c r="U1121" s="26"/>
      <c r="W1121" s="58"/>
      <c r="X1121" s="58"/>
      <c r="Y1121" s="63"/>
    </row>
    <row r="1122" spans="1:25" ht="15" customHeight="1" x14ac:dyDescent="0.25">
      <c r="A1122" s="94">
        <v>1122</v>
      </c>
      <c r="B1122" s="210">
        <v>4505</v>
      </c>
      <c r="C1122" s="206" t="s">
        <v>1459</v>
      </c>
      <c r="D1122" s="207" t="s">
        <v>267</v>
      </c>
      <c r="E1122" s="101" t="s">
        <v>938</v>
      </c>
      <c r="F1122" s="96">
        <v>38511</v>
      </c>
      <c r="G1122" s="95" t="s">
        <v>181</v>
      </c>
      <c r="H1122" s="95" t="s">
        <v>2056</v>
      </c>
      <c r="I1122" s="97">
        <v>2002</v>
      </c>
      <c r="J1122" s="97" t="s">
        <v>1322</v>
      </c>
      <c r="K1122" s="97">
        <v>1464</v>
      </c>
      <c r="L1122" s="99" t="s">
        <v>2863</v>
      </c>
      <c r="M1122" s="102" t="s">
        <v>2863</v>
      </c>
      <c r="O1122" s="102" t="s">
        <v>8291</v>
      </c>
      <c r="P1122" s="13" t="s">
        <v>2863</v>
      </c>
      <c r="Q1122" s="19"/>
      <c r="R1122" s="26" t="s">
        <v>7834</v>
      </c>
      <c r="S1122" s="28" t="e">
        <f t="shared" si="36"/>
        <v>#VALUE!</v>
      </c>
      <c r="U1122" s="26"/>
      <c r="W1122" s="58"/>
      <c r="X1122" s="58"/>
      <c r="Y1122" s="63"/>
    </row>
    <row r="1123" spans="1:25" ht="15" customHeight="1" x14ac:dyDescent="0.25">
      <c r="A1123" s="94">
        <v>1123</v>
      </c>
      <c r="B1123" s="210">
        <v>4339</v>
      </c>
      <c r="C1123" s="206" t="s">
        <v>1460</v>
      </c>
      <c r="D1123" s="207" t="s">
        <v>2734</v>
      </c>
      <c r="E1123" s="101" t="s">
        <v>266</v>
      </c>
      <c r="F1123" s="96">
        <v>38106</v>
      </c>
      <c r="G1123" s="95" t="s">
        <v>132</v>
      </c>
      <c r="H1123" s="95" t="s">
        <v>2056</v>
      </c>
      <c r="I1123" s="97">
        <v>2002</v>
      </c>
      <c r="J1123" s="97" t="s">
        <v>1322</v>
      </c>
      <c r="K1123" s="97">
        <v>1465</v>
      </c>
      <c r="L1123" s="99" t="s">
        <v>2863</v>
      </c>
      <c r="M1123" s="102" t="s">
        <v>2863</v>
      </c>
      <c r="O1123" s="102" t="s">
        <v>8261</v>
      </c>
      <c r="P1123" s="13" t="s">
        <v>2863</v>
      </c>
      <c r="Q1123" s="19"/>
      <c r="R1123" s="26" t="s">
        <v>7834</v>
      </c>
      <c r="S1123" s="28" t="e">
        <f t="shared" si="36"/>
        <v>#VALUE!</v>
      </c>
      <c r="U1123" s="26"/>
      <c r="W1123" s="58"/>
      <c r="X1123" s="58"/>
      <c r="Y1123" s="63"/>
    </row>
    <row r="1124" spans="1:25" ht="15" customHeight="1" x14ac:dyDescent="0.25">
      <c r="A1124" s="94">
        <v>1124</v>
      </c>
      <c r="B1124" s="210">
        <v>4348</v>
      </c>
      <c r="C1124" s="206" t="s">
        <v>1461</v>
      </c>
      <c r="D1124" s="207" t="s">
        <v>3234</v>
      </c>
      <c r="E1124" s="101" t="s">
        <v>1268</v>
      </c>
      <c r="F1124" s="96">
        <v>38106</v>
      </c>
      <c r="G1124" s="95" t="s">
        <v>132</v>
      </c>
      <c r="H1124" s="95" t="s">
        <v>2056</v>
      </c>
      <c r="I1124" s="97">
        <v>2002</v>
      </c>
      <c r="J1124" s="97" t="s">
        <v>1322</v>
      </c>
      <c r="K1124" s="97">
        <v>1457</v>
      </c>
      <c r="L1124" s="99" t="s">
        <v>2863</v>
      </c>
      <c r="M1124" s="102" t="s">
        <v>2863</v>
      </c>
      <c r="N1124" s="102">
        <v>6</v>
      </c>
      <c r="O1124" s="102" t="s">
        <v>8162</v>
      </c>
      <c r="P1124" s="13" t="s">
        <v>2863</v>
      </c>
      <c r="Q1124" s="19"/>
      <c r="R1124" s="26" t="s">
        <v>7834</v>
      </c>
      <c r="S1124" s="28" t="e">
        <f t="shared" si="36"/>
        <v>#VALUE!</v>
      </c>
      <c r="U1124" s="26"/>
      <c r="W1124" s="58"/>
      <c r="X1124" s="58"/>
      <c r="Y1124" s="63"/>
    </row>
    <row r="1125" spans="1:25" ht="15" customHeight="1" x14ac:dyDescent="0.25">
      <c r="A1125" s="94">
        <v>1125</v>
      </c>
      <c r="B1125" s="210">
        <v>4347</v>
      </c>
      <c r="C1125" s="206" t="s">
        <v>1461</v>
      </c>
      <c r="D1125" s="207" t="s">
        <v>3234</v>
      </c>
      <c r="E1125" s="101" t="s">
        <v>1269</v>
      </c>
      <c r="F1125" s="96">
        <v>38106</v>
      </c>
      <c r="G1125" s="95" t="s">
        <v>373</v>
      </c>
      <c r="H1125" s="95" t="s">
        <v>2056</v>
      </c>
      <c r="I1125" s="97">
        <v>2002</v>
      </c>
      <c r="J1125" s="97" t="s">
        <v>1322</v>
      </c>
      <c r="K1125" s="97">
        <v>1458</v>
      </c>
      <c r="L1125" s="99" t="s">
        <v>2863</v>
      </c>
      <c r="M1125" s="102" t="s">
        <v>2863</v>
      </c>
      <c r="N1125" s="102">
        <v>6</v>
      </c>
      <c r="O1125" s="102" t="s">
        <v>8162</v>
      </c>
      <c r="P1125" s="13" t="s">
        <v>2863</v>
      </c>
      <c r="Q1125" s="19"/>
      <c r="R1125" s="26" t="s">
        <v>7834</v>
      </c>
      <c r="S1125" s="28" t="e">
        <f t="shared" si="36"/>
        <v>#VALUE!</v>
      </c>
      <c r="U1125" s="26"/>
      <c r="W1125" s="58"/>
      <c r="X1125" s="58"/>
      <c r="Y1125" s="63"/>
    </row>
    <row r="1126" spans="1:25" ht="15" customHeight="1" x14ac:dyDescent="0.25">
      <c r="A1126" s="379">
        <v>1126</v>
      </c>
      <c r="B1126" s="210">
        <v>4254</v>
      </c>
      <c r="C1126" s="206" t="s">
        <v>846</v>
      </c>
      <c r="D1126" s="207" t="s">
        <v>2787</v>
      </c>
      <c r="E1126" s="101" t="s">
        <v>500</v>
      </c>
      <c r="F1126" s="96">
        <v>38093</v>
      </c>
      <c r="G1126" s="95" t="s">
        <v>373</v>
      </c>
      <c r="H1126" s="95" t="s">
        <v>2056</v>
      </c>
      <c r="I1126" s="97">
        <v>2002</v>
      </c>
      <c r="J1126" s="97" t="s">
        <v>1322</v>
      </c>
      <c r="K1126" s="97">
        <v>1479</v>
      </c>
      <c r="L1126" s="99" t="s">
        <v>2863</v>
      </c>
      <c r="M1126" s="102" t="s">
        <v>2863</v>
      </c>
      <c r="N1126" s="10">
        <v>8</v>
      </c>
      <c r="O1126" s="102" t="s">
        <v>8290</v>
      </c>
      <c r="P1126" s="13" t="s">
        <v>2863</v>
      </c>
      <c r="Q1126" s="377" t="s">
        <v>17738</v>
      </c>
      <c r="R1126" s="26" t="s">
        <v>7834</v>
      </c>
      <c r="S1126" s="28" t="e">
        <f t="shared" si="36"/>
        <v>#VALUE!</v>
      </c>
      <c r="U1126" s="26"/>
      <c r="W1126" s="58"/>
      <c r="X1126" s="58"/>
      <c r="Y1126" s="63"/>
    </row>
    <row r="1127" spans="1:25" ht="15" customHeight="1" x14ac:dyDescent="0.25">
      <c r="A1127" s="94">
        <v>1127</v>
      </c>
      <c r="B1127" s="210">
        <v>4326</v>
      </c>
      <c r="C1127" s="206" t="s">
        <v>848</v>
      </c>
      <c r="D1127" s="207" t="s">
        <v>3909</v>
      </c>
      <c r="E1127" s="101" t="s">
        <v>1270</v>
      </c>
      <c r="F1127" s="96">
        <v>38103</v>
      </c>
      <c r="G1127" s="95" t="s">
        <v>373</v>
      </c>
      <c r="H1127" s="95" t="s">
        <v>2056</v>
      </c>
      <c r="I1127" s="97">
        <v>2002</v>
      </c>
      <c r="J1127" s="97" t="s">
        <v>1322</v>
      </c>
      <c r="K1127" s="97">
        <v>1462</v>
      </c>
      <c r="L1127" s="99" t="s">
        <v>2863</v>
      </c>
      <c r="M1127" s="102" t="s">
        <v>2863</v>
      </c>
      <c r="N1127" s="10">
        <v>6</v>
      </c>
      <c r="O1127" s="102" t="s">
        <v>8089</v>
      </c>
      <c r="P1127" s="13" t="s">
        <v>2863</v>
      </c>
      <c r="Q1127" s="19"/>
      <c r="R1127" s="26" t="s">
        <v>7834</v>
      </c>
      <c r="S1127" s="28" t="e">
        <f t="shared" si="36"/>
        <v>#VALUE!</v>
      </c>
      <c r="U1127" s="26"/>
      <c r="W1127" s="58"/>
      <c r="X1127" s="58"/>
      <c r="Y1127" s="63"/>
    </row>
    <row r="1128" spans="1:25" ht="15" customHeight="1" x14ac:dyDescent="0.25">
      <c r="A1128" s="94">
        <v>1128</v>
      </c>
      <c r="B1128" s="210">
        <v>4351</v>
      </c>
      <c r="C1128" s="206" t="s">
        <v>3163</v>
      </c>
      <c r="D1128" s="207" t="s">
        <v>305</v>
      </c>
      <c r="E1128" s="101" t="s">
        <v>8250</v>
      </c>
      <c r="F1128" s="96">
        <v>38106</v>
      </c>
      <c r="G1128" s="95" t="s">
        <v>132</v>
      </c>
      <c r="H1128" s="95" t="s">
        <v>2056</v>
      </c>
      <c r="I1128" s="97">
        <v>2000</v>
      </c>
      <c r="J1128" s="97" t="s">
        <v>1322</v>
      </c>
      <c r="K1128" s="97">
        <v>1456</v>
      </c>
      <c r="L1128" s="99" t="s">
        <v>2863</v>
      </c>
      <c r="M1128" s="102" t="s">
        <v>2863</v>
      </c>
      <c r="N1128" s="102">
        <v>6</v>
      </c>
      <c r="O1128" s="102" t="s">
        <v>8251</v>
      </c>
      <c r="P1128" s="13" t="s">
        <v>2863</v>
      </c>
      <c r="Q1128" s="19"/>
      <c r="R1128" s="26" t="s">
        <v>7834</v>
      </c>
      <c r="S1128" s="28" t="e">
        <f t="shared" si="36"/>
        <v>#VALUE!</v>
      </c>
      <c r="U1128" s="26"/>
      <c r="W1128" s="58"/>
      <c r="X1128" s="58"/>
      <c r="Y1128" s="63"/>
    </row>
    <row r="1129" spans="1:25" ht="15" customHeight="1" x14ac:dyDescent="0.25">
      <c r="A1129" s="94">
        <v>1129</v>
      </c>
      <c r="B1129" s="210">
        <v>3942</v>
      </c>
      <c r="C1129" s="206" t="s">
        <v>2433</v>
      </c>
      <c r="D1129" s="207" t="s">
        <v>2434</v>
      </c>
      <c r="E1129" s="101" t="s">
        <v>2435</v>
      </c>
      <c r="F1129" s="96">
        <v>37454</v>
      </c>
      <c r="G1129" s="95" t="s">
        <v>132</v>
      </c>
      <c r="H1129" s="95" t="s">
        <v>2056</v>
      </c>
      <c r="I1129" s="97">
        <v>2000</v>
      </c>
      <c r="J1129" s="97" t="s">
        <v>1322</v>
      </c>
      <c r="K1129" s="97">
        <v>1421</v>
      </c>
      <c r="L1129" s="99" t="s">
        <v>2863</v>
      </c>
      <c r="M1129" s="102" t="s">
        <v>2863</v>
      </c>
      <c r="N1129" s="10">
        <v>6</v>
      </c>
      <c r="O1129" s="102" t="s">
        <v>8107</v>
      </c>
      <c r="P1129" s="13" t="s">
        <v>2863</v>
      </c>
      <c r="Q1129" s="19"/>
      <c r="R1129" s="26" t="s">
        <v>7834</v>
      </c>
      <c r="S1129" s="28" t="e">
        <f t="shared" si="36"/>
        <v>#VALUE!</v>
      </c>
      <c r="U1129" s="26"/>
      <c r="W1129" s="58"/>
      <c r="X1129" s="58"/>
      <c r="Y1129" s="63"/>
    </row>
    <row r="1130" spans="1:25" ht="15" customHeight="1" x14ac:dyDescent="0.25">
      <c r="A1130" s="94">
        <v>1130</v>
      </c>
      <c r="B1130" s="210">
        <v>5184</v>
      </c>
      <c r="C1130" s="206" t="s">
        <v>1462</v>
      </c>
      <c r="D1130" s="207" t="s">
        <v>2454</v>
      </c>
      <c r="E1130" s="101" t="s">
        <v>1336</v>
      </c>
      <c r="F1130" s="96">
        <v>39519</v>
      </c>
      <c r="G1130" s="95" t="s">
        <v>2977</v>
      </c>
      <c r="H1130" s="95" t="s">
        <v>2056</v>
      </c>
      <c r="I1130" s="97">
        <v>2004</v>
      </c>
      <c r="J1130" s="97" t="s">
        <v>1322</v>
      </c>
      <c r="K1130" s="97">
        <v>4167</v>
      </c>
      <c r="L1130" s="99" t="s">
        <v>2863</v>
      </c>
      <c r="M1130" s="102" t="s">
        <v>2863</v>
      </c>
      <c r="N1130" s="102">
        <v>6</v>
      </c>
      <c r="O1130" s="102" t="s">
        <v>8242</v>
      </c>
      <c r="P1130" s="13" t="s">
        <v>2863</v>
      </c>
      <c r="Q1130" s="19"/>
      <c r="R1130" s="26" t="s">
        <v>7834</v>
      </c>
      <c r="S1130" s="28" t="e">
        <f t="shared" si="36"/>
        <v>#VALUE!</v>
      </c>
      <c r="U1130" s="26"/>
      <c r="W1130" s="58"/>
      <c r="X1130" s="58"/>
      <c r="Y1130" s="63"/>
    </row>
    <row r="1131" spans="1:25" ht="15" customHeight="1" x14ac:dyDescent="0.25">
      <c r="A1131" s="94">
        <v>1131</v>
      </c>
      <c r="B1131" s="210">
        <v>4338</v>
      </c>
      <c r="C1131" s="206" t="s">
        <v>849</v>
      </c>
      <c r="D1131" s="207" t="s">
        <v>2455</v>
      </c>
      <c r="E1131" s="101" t="s">
        <v>2456</v>
      </c>
      <c r="F1131" s="96">
        <v>38105</v>
      </c>
      <c r="G1131" s="95" t="s">
        <v>132</v>
      </c>
      <c r="H1131" s="95" t="s">
        <v>2056</v>
      </c>
      <c r="I1131" s="97">
        <v>2003</v>
      </c>
      <c r="J1131" s="97" t="s">
        <v>1322</v>
      </c>
      <c r="K1131" s="97">
        <v>1466</v>
      </c>
      <c r="L1131" s="99" t="s">
        <v>2863</v>
      </c>
      <c r="M1131" s="102" t="s">
        <v>2863</v>
      </c>
      <c r="N1131" s="102">
        <v>7</v>
      </c>
      <c r="O1131" s="102" t="s">
        <v>8400</v>
      </c>
      <c r="P1131" s="13" t="s">
        <v>2863</v>
      </c>
      <c r="Q1131" s="19"/>
      <c r="R1131" s="26" t="s">
        <v>7834</v>
      </c>
      <c r="S1131" s="28" t="e">
        <f t="shared" si="36"/>
        <v>#VALUE!</v>
      </c>
      <c r="U1131" s="26"/>
      <c r="W1131" s="58"/>
      <c r="X1131" s="58"/>
      <c r="Y1131" s="63"/>
    </row>
    <row r="1132" spans="1:25" ht="15" customHeight="1" x14ac:dyDescent="0.25">
      <c r="A1132" s="94">
        <v>1132</v>
      </c>
      <c r="B1132" s="210">
        <v>4345</v>
      </c>
      <c r="C1132" s="206" t="s">
        <v>1463</v>
      </c>
      <c r="D1132" s="207" t="s">
        <v>2250</v>
      </c>
      <c r="E1132" s="101" t="s">
        <v>8321</v>
      </c>
      <c r="F1132" s="96">
        <v>38106</v>
      </c>
      <c r="G1132" s="95" t="s">
        <v>132</v>
      </c>
      <c r="H1132" s="95" t="s">
        <v>2056</v>
      </c>
      <c r="I1132" s="97">
        <v>2002</v>
      </c>
      <c r="J1132" s="97" t="s">
        <v>1322</v>
      </c>
      <c r="K1132" s="97">
        <v>1461</v>
      </c>
      <c r="L1132" s="99" t="s">
        <v>2863</v>
      </c>
      <c r="M1132" s="102" t="s">
        <v>2863</v>
      </c>
      <c r="N1132" s="102">
        <v>6</v>
      </c>
      <c r="O1132" s="102" t="s">
        <v>8324</v>
      </c>
      <c r="P1132" s="13" t="s">
        <v>2863</v>
      </c>
      <c r="Q1132" s="19"/>
      <c r="R1132" s="26" t="s">
        <v>7834</v>
      </c>
      <c r="S1132" s="28" t="e">
        <f t="shared" si="36"/>
        <v>#VALUE!</v>
      </c>
      <c r="U1132" s="26"/>
      <c r="W1132" s="58"/>
      <c r="X1132" s="58"/>
      <c r="Y1132" s="63"/>
    </row>
    <row r="1133" spans="1:25" ht="15" customHeight="1" x14ac:dyDescent="0.25">
      <c r="A1133" s="94">
        <v>1133</v>
      </c>
      <c r="B1133" s="210">
        <v>4344</v>
      </c>
      <c r="C1133" s="206" t="s">
        <v>1463</v>
      </c>
      <c r="D1133" s="207" t="s">
        <v>2250</v>
      </c>
      <c r="E1133" s="101" t="s">
        <v>8322</v>
      </c>
      <c r="F1133" s="96">
        <v>38106</v>
      </c>
      <c r="G1133" s="95" t="s">
        <v>132</v>
      </c>
      <c r="H1133" s="95" t="s">
        <v>2056</v>
      </c>
      <c r="I1133" s="97">
        <v>2002</v>
      </c>
      <c r="J1133" s="97" t="s">
        <v>1322</v>
      </c>
      <c r="K1133" s="97">
        <v>1459</v>
      </c>
      <c r="L1133" s="99" t="s">
        <v>2863</v>
      </c>
      <c r="M1133" s="102" t="s">
        <v>2863</v>
      </c>
      <c r="N1133" s="102">
        <v>6</v>
      </c>
      <c r="O1133" s="102" t="s">
        <v>8324</v>
      </c>
      <c r="P1133" s="13" t="s">
        <v>2863</v>
      </c>
      <c r="Q1133" s="19"/>
      <c r="R1133" s="26" t="s">
        <v>7834</v>
      </c>
      <c r="S1133" s="28" t="e">
        <f t="shared" si="36"/>
        <v>#VALUE!</v>
      </c>
      <c r="U1133" s="26"/>
      <c r="W1133" s="58"/>
      <c r="X1133" s="58"/>
      <c r="Y1133" s="63"/>
    </row>
    <row r="1134" spans="1:25" ht="15" customHeight="1" x14ac:dyDescent="0.25">
      <c r="A1134" s="94">
        <v>1134</v>
      </c>
      <c r="B1134" s="210">
        <v>4346</v>
      </c>
      <c r="C1134" s="206" t="s">
        <v>1463</v>
      </c>
      <c r="D1134" s="207" t="s">
        <v>2250</v>
      </c>
      <c r="E1134" s="101" t="s">
        <v>8323</v>
      </c>
      <c r="F1134" s="96">
        <v>38106</v>
      </c>
      <c r="G1134" s="95" t="s">
        <v>373</v>
      </c>
      <c r="H1134" s="95" t="s">
        <v>2056</v>
      </c>
      <c r="I1134" s="97">
        <v>2002</v>
      </c>
      <c r="J1134" s="97" t="s">
        <v>1322</v>
      </c>
      <c r="K1134" s="97">
        <v>1460</v>
      </c>
      <c r="L1134" s="99" t="s">
        <v>2863</v>
      </c>
      <c r="M1134" s="102" t="s">
        <v>2863</v>
      </c>
      <c r="N1134" s="102">
        <v>6</v>
      </c>
      <c r="O1134" s="102" t="s">
        <v>8324</v>
      </c>
      <c r="P1134" s="13" t="s">
        <v>2863</v>
      </c>
      <c r="Q1134" s="19"/>
      <c r="R1134" s="26" t="s">
        <v>7834</v>
      </c>
      <c r="S1134" s="28" t="e">
        <f t="shared" si="36"/>
        <v>#VALUE!</v>
      </c>
      <c r="U1134" s="26"/>
      <c r="W1134" s="58"/>
      <c r="X1134" s="58"/>
      <c r="Y1134" s="63"/>
    </row>
    <row r="1135" spans="1:25" ht="15" customHeight="1" x14ac:dyDescent="0.25">
      <c r="A1135" s="94">
        <v>1135</v>
      </c>
      <c r="B1135" s="210">
        <v>4364</v>
      </c>
      <c r="C1135" s="206" t="s">
        <v>1463</v>
      </c>
      <c r="D1135" s="207" t="s">
        <v>8376</v>
      </c>
      <c r="E1135" s="101" t="s">
        <v>3067</v>
      </c>
      <c r="F1135" s="96">
        <v>38112</v>
      </c>
      <c r="G1135" s="95" t="s">
        <v>373</v>
      </c>
      <c r="H1135" s="95" t="s">
        <v>2056</v>
      </c>
      <c r="I1135" s="97">
        <v>2004</v>
      </c>
      <c r="J1135" s="97" t="s">
        <v>1322</v>
      </c>
      <c r="K1135" s="97">
        <v>1475</v>
      </c>
      <c r="L1135" s="99" t="s">
        <v>2863</v>
      </c>
      <c r="M1135" s="102" t="s">
        <v>2863</v>
      </c>
      <c r="N1135" s="102">
        <v>6</v>
      </c>
      <c r="O1135" s="102" t="s">
        <v>8377</v>
      </c>
      <c r="P1135" s="13" t="s">
        <v>2863</v>
      </c>
      <c r="Q1135" s="19"/>
      <c r="R1135" s="26" t="s">
        <v>7834</v>
      </c>
      <c r="S1135" s="28" t="e">
        <f t="shared" si="36"/>
        <v>#VALUE!</v>
      </c>
      <c r="U1135" s="26"/>
      <c r="W1135" s="58"/>
      <c r="X1135" s="58"/>
      <c r="Y1135" s="63"/>
    </row>
    <row r="1136" spans="1:25" ht="15" customHeight="1" x14ac:dyDescent="0.25">
      <c r="A1136" s="103">
        <v>1136</v>
      </c>
      <c r="B1136" s="210">
        <v>3848</v>
      </c>
      <c r="C1136" s="206" t="s">
        <v>3750</v>
      </c>
      <c r="D1136" s="207" t="s">
        <v>1331</v>
      </c>
      <c r="E1136" s="101" t="s">
        <v>307</v>
      </c>
      <c r="F1136" s="96">
        <v>37355</v>
      </c>
      <c r="G1136" s="95" t="s">
        <v>132</v>
      </c>
      <c r="H1136" s="95" t="s">
        <v>2056</v>
      </c>
      <c r="I1136" s="97">
        <v>2001</v>
      </c>
      <c r="J1136" s="98" t="s">
        <v>596</v>
      </c>
      <c r="K1136" s="97">
        <v>2215</v>
      </c>
      <c r="L1136" s="99"/>
      <c r="Q1136" s="203" t="s">
        <v>14300</v>
      </c>
      <c r="R1136" s="26" t="s">
        <v>7834</v>
      </c>
      <c r="S1136" s="28" t="e">
        <f t="shared" si="36"/>
        <v>#VALUE!</v>
      </c>
      <c r="U1136" s="26"/>
      <c r="W1136" s="58"/>
      <c r="X1136" s="58"/>
      <c r="Y1136" s="63"/>
    </row>
    <row r="1137" spans="1:25" ht="15" customHeight="1" x14ac:dyDescent="0.25">
      <c r="A1137" s="94">
        <v>1137</v>
      </c>
      <c r="B1137" s="210">
        <v>4962</v>
      </c>
      <c r="C1137" s="206" t="s">
        <v>2440</v>
      </c>
      <c r="D1137" s="207" t="s">
        <v>1992</v>
      </c>
      <c r="E1137" s="101" t="s">
        <v>1993</v>
      </c>
      <c r="F1137" s="96">
        <v>39415</v>
      </c>
      <c r="G1137" s="95" t="s">
        <v>181</v>
      </c>
      <c r="H1137" s="95" t="s">
        <v>2056</v>
      </c>
      <c r="I1137" s="97">
        <v>1995</v>
      </c>
      <c r="J1137" s="98" t="s">
        <v>596</v>
      </c>
      <c r="K1137" s="97">
        <v>7403</v>
      </c>
      <c r="L1137" s="99" t="s">
        <v>2863</v>
      </c>
      <c r="M1137" s="102" t="s">
        <v>2863</v>
      </c>
      <c r="N1137" s="102">
        <v>6</v>
      </c>
      <c r="O1137" s="102" t="s">
        <v>8237</v>
      </c>
      <c r="P1137" s="13" t="s">
        <v>2863</v>
      </c>
      <c r="Q1137" s="19"/>
      <c r="R1137" s="26" t="s">
        <v>7834</v>
      </c>
      <c r="S1137" s="28" t="e">
        <f t="shared" si="36"/>
        <v>#VALUE!</v>
      </c>
      <c r="U1137" s="26"/>
      <c r="W1137" s="58"/>
      <c r="X1137" s="58"/>
      <c r="Y1137" s="63"/>
    </row>
    <row r="1138" spans="1:25" ht="15" customHeight="1" x14ac:dyDescent="0.25">
      <c r="A1138" s="94">
        <v>1138</v>
      </c>
      <c r="B1138" s="210">
        <v>5425</v>
      </c>
      <c r="C1138" s="206" t="s">
        <v>2497</v>
      </c>
      <c r="D1138" s="207" t="s">
        <v>2496</v>
      </c>
      <c r="E1138" s="101" t="s">
        <v>2498</v>
      </c>
      <c r="F1138" s="96">
        <v>39693</v>
      </c>
      <c r="G1138" s="95" t="s">
        <v>2499</v>
      </c>
      <c r="H1138" s="95" t="s">
        <v>3549</v>
      </c>
      <c r="I1138" s="97" t="s">
        <v>964</v>
      </c>
      <c r="J1138" s="98" t="s">
        <v>596</v>
      </c>
      <c r="K1138" s="97">
        <v>7406</v>
      </c>
      <c r="L1138" s="99" t="s">
        <v>2863</v>
      </c>
      <c r="M1138" s="102" t="s">
        <v>2863</v>
      </c>
      <c r="N1138" s="102">
        <v>6</v>
      </c>
      <c r="O1138" s="102" t="s">
        <v>8184</v>
      </c>
      <c r="P1138" s="13" t="s">
        <v>2863</v>
      </c>
      <c r="Q1138" s="19"/>
      <c r="R1138" s="26" t="s">
        <v>7834</v>
      </c>
      <c r="S1138" s="28" t="e">
        <f t="shared" si="36"/>
        <v>#VALUE!</v>
      </c>
      <c r="U1138" s="26"/>
      <c r="W1138" s="58"/>
      <c r="X1138" s="58"/>
      <c r="Y1138" s="63"/>
    </row>
    <row r="1139" spans="1:25" ht="15" customHeight="1" x14ac:dyDescent="0.25">
      <c r="A1139" s="94">
        <v>1139</v>
      </c>
      <c r="B1139" s="210">
        <v>4309</v>
      </c>
      <c r="C1139" s="206" t="s">
        <v>848</v>
      </c>
      <c r="D1139" s="207" t="s">
        <v>2004</v>
      </c>
      <c r="E1139" s="101" t="s">
        <v>2268</v>
      </c>
      <c r="F1139" s="96">
        <v>38100</v>
      </c>
      <c r="G1139" s="95" t="s">
        <v>132</v>
      </c>
      <c r="H1139" s="95" t="s">
        <v>2056</v>
      </c>
      <c r="I1139" s="97">
        <v>2003</v>
      </c>
      <c r="J1139" s="97" t="s">
        <v>1322</v>
      </c>
      <c r="K1139" s="97">
        <v>1490</v>
      </c>
      <c r="L1139" s="99" t="s">
        <v>2863</v>
      </c>
      <c r="M1139" s="102" t="s">
        <v>2863</v>
      </c>
      <c r="N1139" s="10">
        <v>6</v>
      </c>
      <c r="O1139" s="102" t="s">
        <v>8088</v>
      </c>
      <c r="P1139" s="13" t="s">
        <v>2863</v>
      </c>
      <c r="Q1139" s="19"/>
      <c r="R1139" s="26" t="s">
        <v>7834</v>
      </c>
      <c r="S1139" s="28" t="e">
        <f t="shared" si="36"/>
        <v>#VALUE!</v>
      </c>
      <c r="U1139" s="26"/>
      <c r="W1139" s="58"/>
      <c r="X1139" s="58"/>
      <c r="Y1139" s="63"/>
    </row>
    <row r="1140" spans="1:25" ht="15" customHeight="1" x14ac:dyDescent="0.25">
      <c r="A1140" s="94">
        <v>1140</v>
      </c>
      <c r="B1140" s="210">
        <v>4303</v>
      </c>
      <c r="C1140" s="206" t="s">
        <v>848</v>
      </c>
      <c r="D1140" s="207" t="s">
        <v>2004</v>
      </c>
      <c r="E1140" s="101" t="s">
        <v>2495</v>
      </c>
      <c r="F1140" s="96">
        <v>38100</v>
      </c>
      <c r="G1140" s="95" t="s">
        <v>132</v>
      </c>
      <c r="H1140" s="95" t="s">
        <v>2056</v>
      </c>
      <c r="I1140" s="97">
        <v>2001</v>
      </c>
      <c r="J1140" s="97" t="s">
        <v>1322</v>
      </c>
      <c r="K1140" s="97">
        <v>1496</v>
      </c>
      <c r="L1140" s="99" t="s">
        <v>2863</v>
      </c>
      <c r="M1140" s="102" t="s">
        <v>2863</v>
      </c>
      <c r="N1140" s="10">
        <v>6</v>
      </c>
      <c r="O1140" s="102" t="s">
        <v>8088</v>
      </c>
      <c r="P1140" s="13" t="s">
        <v>2863</v>
      </c>
      <c r="Q1140" s="19"/>
      <c r="R1140" s="26" t="s">
        <v>7834</v>
      </c>
      <c r="S1140" s="28" t="e">
        <f t="shared" si="36"/>
        <v>#VALUE!</v>
      </c>
      <c r="U1140" s="26"/>
      <c r="W1140" s="58"/>
      <c r="X1140" s="58"/>
      <c r="Y1140" s="63"/>
    </row>
    <row r="1141" spans="1:25" ht="15" customHeight="1" x14ac:dyDescent="0.25">
      <c r="A1141" s="94">
        <v>1141</v>
      </c>
      <c r="B1141" s="210"/>
      <c r="C1141" s="206" t="s">
        <v>848</v>
      </c>
      <c r="D1141" s="207" t="s">
        <v>2004</v>
      </c>
      <c r="E1141" s="101" t="s">
        <v>12568</v>
      </c>
      <c r="F1141" s="96"/>
      <c r="G1141" s="95" t="s">
        <v>132</v>
      </c>
      <c r="H1141" s="95" t="s">
        <v>2056</v>
      </c>
      <c r="I1141" s="97">
        <v>2004</v>
      </c>
      <c r="J1141" s="98" t="s">
        <v>596</v>
      </c>
      <c r="K1141" s="97">
        <v>7408</v>
      </c>
      <c r="L1141" s="99" t="s">
        <v>2863</v>
      </c>
      <c r="M1141" s="102" t="s">
        <v>2863</v>
      </c>
      <c r="N1141" s="10">
        <v>6</v>
      </c>
      <c r="O1141" s="102" t="s">
        <v>8088</v>
      </c>
      <c r="P1141" s="13" t="s">
        <v>12569</v>
      </c>
      <c r="Q1141" s="19"/>
      <c r="R1141" s="26" t="s">
        <v>7834</v>
      </c>
      <c r="S1141" s="28" t="e">
        <f t="shared" si="36"/>
        <v>#VALUE!</v>
      </c>
      <c r="U1141" s="26"/>
      <c r="W1141" s="58"/>
      <c r="X1141" s="58"/>
      <c r="Y1141" s="63"/>
    </row>
    <row r="1142" spans="1:25" ht="15" customHeight="1" x14ac:dyDescent="0.25">
      <c r="A1142" s="94">
        <v>1142</v>
      </c>
      <c r="B1142" s="210">
        <v>4304</v>
      </c>
      <c r="C1142" s="206" t="s">
        <v>850</v>
      </c>
      <c r="D1142" s="207" t="s">
        <v>2249</v>
      </c>
      <c r="E1142" s="101" t="s">
        <v>8347</v>
      </c>
      <c r="F1142" s="96">
        <v>38100</v>
      </c>
      <c r="G1142" s="95" t="s">
        <v>132</v>
      </c>
      <c r="H1142" s="95" t="s">
        <v>2056</v>
      </c>
      <c r="I1142" s="97">
        <v>2000</v>
      </c>
      <c r="J1142" s="97" t="s">
        <v>1322</v>
      </c>
      <c r="K1142" s="97">
        <v>1500</v>
      </c>
      <c r="L1142" s="99" t="s">
        <v>2863</v>
      </c>
      <c r="M1142" s="102" t="s">
        <v>2863</v>
      </c>
      <c r="N1142" s="102">
        <v>6</v>
      </c>
      <c r="O1142" s="102" t="s">
        <v>8348</v>
      </c>
      <c r="P1142" s="13" t="s">
        <v>2863</v>
      </c>
      <c r="Q1142" s="19"/>
      <c r="R1142" s="26" t="s">
        <v>7834</v>
      </c>
      <c r="S1142" s="28" t="e">
        <f t="shared" si="36"/>
        <v>#VALUE!</v>
      </c>
      <c r="U1142" s="26"/>
      <c r="W1142" s="58"/>
      <c r="X1142" s="58"/>
      <c r="Y1142" s="63"/>
    </row>
    <row r="1143" spans="1:25" ht="15" customHeight="1" x14ac:dyDescent="0.25">
      <c r="A1143" s="94">
        <v>1143</v>
      </c>
      <c r="B1143" s="210">
        <v>4496</v>
      </c>
      <c r="C1143" s="206" t="s">
        <v>1464</v>
      </c>
      <c r="D1143" s="207" t="s">
        <v>2269</v>
      </c>
      <c r="E1143" s="101" t="s">
        <v>2270</v>
      </c>
      <c r="F1143" s="96">
        <v>38511</v>
      </c>
      <c r="G1143" s="95" t="s">
        <v>2977</v>
      </c>
      <c r="H1143" s="95" t="s">
        <v>2056</v>
      </c>
      <c r="I1143" s="97">
        <v>2003</v>
      </c>
      <c r="J1143" s="97" t="s">
        <v>1322</v>
      </c>
      <c r="K1143" s="97">
        <v>1497</v>
      </c>
      <c r="L1143" s="99" t="s">
        <v>2863</v>
      </c>
      <c r="M1143" s="102" t="s">
        <v>2863</v>
      </c>
      <c r="N1143" s="102">
        <v>6</v>
      </c>
      <c r="O1143" s="102" t="s">
        <v>8148</v>
      </c>
      <c r="P1143" s="13" t="s">
        <v>2863</v>
      </c>
      <c r="Q1143" s="19"/>
      <c r="R1143" s="26" t="s">
        <v>7834</v>
      </c>
      <c r="S1143" s="28" t="e">
        <f t="shared" ref="S1143:S1174" si="37">R1143+7</f>
        <v>#VALUE!</v>
      </c>
      <c r="U1143" s="26"/>
      <c r="W1143" s="58"/>
      <c r="X1143" s="58"/>
      <c r="Y1143" s="63"/>
    </row>
    <row r="1144" spans="1:25" ht="15" customHeight="1" x14ac:dyDescent="0.25">
      <c r="A1144" s="94">
        <v>1144</v>
      </c>
      <c r="B1144" s="210">
        <v>4227</v>
      </c>
      <c r="C1144" s="206" t="s">
        <v>851</v>
      </c>
      <c r="D1144" s="207" t="s">
        <v>2271</v>
      </c>
      <c r="E1144" s="101" t="s">
        <v>159</v>
      </c>
      <c r="F1144" s="96">
        <v>37726</v>
      </c>
      <c r="G1144" s="95" t="s">
        <v>132</v>
      </c>
      <c r="H1144" s="95" t="s">
        <v>2056</v>
      </c>
      <c r="I1144" s="97">
        <v>1999</v>
      </c>
      <c r="J1144" s="97" t="s">
        <v>1322</v>
      </c>
      <c r="K1144" s="97">
        <v>1523</v>
      </c>
      <c r="L1144" s="99" t="s">
        <v>2863</v>
      </c>
      <c r="M1144" s="102" t="s">
        <v>2863</v>
      </c>
      <c r="O1144" s="102" t="s">
        <v>8224</v>
      </c>
      <c r="P1144" s="13" t="s">
        <v>2863</v>
      </c>
      <c r="Q1144" s="19"/>
      <c r="R1144" s="26" t="s">
        <v>7834</v>
      </c>
      <c r="S1144" s="28" t="e">
        <f t="shared" si="37"/>
        <v>#VALUE!</v>
      </c>
      <c r="U1144" s="26"/>
      <c r="W1144" s="58"/>
      <c r="X1144" s="58"/>
      <c r="Y1144" s="63"/>
    </row>
    <row r="1145" spans="1:25" ht="15" customHeight="1" x14ac:dyDescent="0.25">
      <c r="A1145" s="94">
        <v>1145</v>
      </c>
      <c r="B1145" s="210">
        <v>2067</v>
      </c>
      <c r="C1145" s="206" t="s">
        <v>1247</v>
      </c>
      <c r="D1145" s="207" t="s">
        <v>160</v>
      </c>
      <c r="E1145" s="101" t="s">
        <v>3528</v>
      </c>
      <c r="F1145" s="96">
        <v>35989</v>
      </c>
      <c r="G1145" s="95" t="s">
        <v>1528</v>
      </c>
      <c r="H1145" s="95" t="s">
        <v>1529</v>
      </c>
      <c r="I1145" s="97">
        <v>1993</v>
      </c>
      <c r="K1145" s="97">
        <v>1510</v>
      </c>
      <c r="L1145" s="99" t="s">
        <v>2863</v>
      </c>
      <c r="M1145" s="102" t="s">
        <v>2863</v>
      </c>
      <c r="N1145" s="102">
        <v>6</v>
      </c>
      <c r="O1145" s="102" t="s">
        <v>8196</v>
      </c>
      <c r="P1145" s="13" t="s">
        <v>2863</v>
      </c>
      <c r="Q1145" s="19"/>
      <c r="R1145" s="26" t="s">
        <v>7834</v>
      </c>
      <c r="S1145" s="28" t="e">
        <f t="shared" si="37"/>
        <v>#VALUE!</v>
      </c>
      <c r="U1145" s="26"/>
      <c r="W1145" s="58"/>
      <c r="X1145" s="58"/>
      <c r="Y1145" s="63"/>
    </row>
    <row r="1146" spans="1:25" ht="15" customHeight="1" x14ac:dyDescent="0.3">
      <c r="A1146" s="94">
        <v>1146</v>
      </c>
      <c r="B1146" s="210">
        <v>3931</v>
      </c>
      <c r="C1146" s="206" t="s">
        <v>158</v>
      </c>
      <c r="D1146" s="207" t="s">
        <v>161</v>
      </c>
      <c r="E1146" s="101" t="s">
        <v>162</v>
      </c>
      <c r="F1146" s="96">
        <v>37454</v>
      </c>
      <c r="G1146" s="95" t="s">
        <v>132</v>
      </c>
      <c r="H1146" s="95" t="s">
        <v>2056</v>
      </c>
      <c r="I1146" s="97">
        <v>2000</v>
      </c>
      <c r="J1146" s="97" t="s">
        <v>1322</v>
      </c>
      <c r="K1146" s="97">
        <v>1511</v>
      </c>
      <c r="L1146" s="99" t="s">
        <v>2863</v>
      </c>
      <c r="M1146" s="102" t="s">
        <v>2863</v>
      </c>
      <c r="N1146" s="102">
        <v>6</v>
      </c>
      <c r="O1146" s="102" t="s">
        <v>8313</v>
      </c>
      <c r="P1146" s="13" t="s">
        <v>2863</v>
      </c>
      <c r="Q1146" s="19"/>
      <c r="R1146" s="27" t="s">
        <v>7834</v>
      </c>
      <c r="S1146" s="28" t="e">
        <f t="shared" si="37"/>
        <v>#VALUE!</v>
      </c>
      <c r="U1146" s="218"/>
      <c r="W1146" s="58"/>
      <c r="Y1146" s="63"/>
    </row>
    <row r="1147" spans="1:25" ht="15" customHeight="1" x14ac:dyDescent="0.25">
      <c r="A1147" s="94">
        <v>1147</v>
      </c>
      <c r="B1147" s="210">
        <v>4498</v>
      </c>
      <c r="C1147" s="206" t="s">
        <v>2080</v>
      </c>
      <c r="D1147" s="207" t="s">
        <v>2752</v>
      </c>
      <c r="E1147" s="101" t="s">
        <v>3529</v>
      </c>
      <c r="F1147" s="96">
        <v>38511</v>
      </c>
      <c r="G1147" s="95" t="s">
        <v>3662</v>
      </c>
      <c r="H1147" s="95" t="s">
        <v>2056</v>
      </c>
      <c r="I1147" s="97">
        <v>2003</v>
      </c>
      <c r="J1147" s="97" t="s">
        <v>1322</v>
      </c>
      <c r="K1147" s="97">
        <v>1517</v>
      </c>
      <c r="L1147" s="99" t="s">
        <v>2863</v>
      </c>
      <c r="M1147" s="102" t="s">
        <v>2863</v>
      </c>
      <c r="N1147" s="10">
        <v>7</v>
      </c>
      <c r="O1147" s="102" t="s">
        <v>8426</v>
      </c>
      <c r="P1147" s="13" t="s">
        <v>2863</v>
      </c>
      <c r="Q1147" s="19"/>
      <c r="R1147" s="26" t="s">
        <v>7834</v>
      </c>
      <c r="S1147" s="28" t="e">
        <f t="shared" si="37"/>
        <v>#VALUE!</v>
      </c>
      <c r="U1147" s="26"/>
      <c r="W1147" s="58"/>
      <c r="X1147" s="58"/>
      <c r="Y1147" s="63"/>
    </row>
    <row r="1148" spans="1:25" ht="15" customHeight="1" x14ac:dyDescent="0.25">
      <c r="A1148" s="94">
        <v>1148</v>
      </c>
      <c r="B1148" s="210">
        <v>4497</v>
      </c>
      <c r="C1148" s="206" t="s">
        <v>2080</v>
      </c>
      <c r="D1148" s="207" t="s">
        <v>2752</v>
      </c>
      <c r="E1148" s="101" t="s">
        <v>614</v>
      </c>
      <c r="F1148" s="96">
        <v>38511</v>
      </c>
      <c r="G1148" s="95" t="s">
        <v>3662</v>
      </c>
      <c r="H1148" s="95" t="s">
        <v>2056</v>
      </c>
      <c r="I1148" s="97">
        <v>2003</v>
      </c>
      <c r="J1148" s="97" t="s">
        <v>1322</v>
      </c>
      <c r="K1148" s="97">
        <v>1524</v>
      </c>
      <c r="L1148" s="99" t="s">
        <v>2863</v>
      </c>
      <c r="M1148" s="102" t="s">
        <v>2863</v>
      </c>
      <c r="N1148" s="10">
        <v>7</v>
      </c>
      <c r="O1148" s="102" t="s">
        <v>8426</v>
      </c>
      <c r="P1148" s="13" t="s">
        <v>2863</v>
      </c>
      <c r="Q1148" s="19"/>
      <c r="R1148" s="26" t="s">
        <v>7834</v>
      </c>
      <c r="S1148" s="28" t="e">
        <f t="shared" si="37"/>
        <v>#VALUE!</v>
      </c>
      <c r="U1148" s="26"/>
      <c r="W1148" s="58"/>
      <c r="X1148" s="58"/>
      <c r="Y1148" s="63"/>
    </row>
    <row r="1149" spans="1:25" ht="15" customHeight="1" x14ac:dyDescent="0.25">
      <c r="A1149" s="94">
        <v>1149</v>
      </c>
      <c r="B1149" s="210">
        <v>2079</v>
      </c>
      <c r="C1149" s="206" t="s">
        <v>615</v>
      </c>
      <c r="D1149" s="207" t="s">
        <v>616</v>
      </c>
      <c r="E1149" s="101" t="s">
        <v>2753</v>
      </c>
      <c r="F1149" s="96">
        <v>35990</v>
      </c>
      <c r="G1149" s="95" t="s">
        <v>3316</v>
      </c>
      <c r="H1149" s="95" t="s">
        <v>1529</v>
      </c>
      <c r="I1149" s="97">
        <v>1977</v>
      </c>
      <c r="K1149" s="97">
        <v>1520</v>
      </c>
      <c r="L1149" s="99" t="s">
        <v>2863</v>
      </c>
      <c r="M1149" s="102" t="s">
        <v>2863</v>
      </c>
      <c r="N1149" s="102">
        <v>6</v>
      </c>
      <c r="O1149" s="102" t="s">
        <v>8241</v>
      </c>
      <c r="P1149" s="13" t="s">
        <v>2863</v>
      </c>
      <c r="Q1149" s="19"/>
      <c r="R1149" s="26" t="s">
        <v>7834</v>
      </c>
      <c r="S1149" s="28" t="e">
        <f t="shared" si="37"/>
        <v>#VALUE!</v>
      </c>
      <c r="U1149" s="26"/>
      <c r="W1149" s="58"/>
      <c r="X1149" s="58"/>
      <c r="Y1149" s="63"/>
    </row>
    <row r="1150" spans="1:25" ht="15" customHeight="1" x14ac:dyDescent="0.25">
      <c r="A1150" s="94">
        <v>1150</v>
      </c>
      <c r="B1150" s="210">
        <v>4337</v>
      </c>
      <c r="C1150" s="206" t="s">
        <v>8294</v>
      </c>
      <c r="D1150" s="207" t="s">
        <v>1933</v>
      </c>
      <c r="E1150" s="101" t="s">
        <v>1518</v>
      </c>
      <c r="F1150" s="96">
        <v>38103</v>
      </c>
      <c r="G1150" s="95" t="s">
        <v>1528</v>
      </c>
      <c r="H1150" s="95" t="s">
        <v>1529</v>
      </c>
      <c r="I1150" s="97">
        <v>2000</v>
      </c>
      <c r="J1150" s="97" t="s">
        <v>1322</v>
      </c>
      <c r="K1150" s="97">
        <v>1514</v>
      </c>
      <c r="L1150" s="99" t="s">
        <v>2863</v>
      </c>
      <c r="M1150" s="102" t="s">
        <v>2863</v>
      </c>
      <c r="N1150" s="102">
        <v>6</v>
      </c>
      <c r="O1150" s="102" t="s">
        <v>8295</v>
      </c>
      <c r="P1150" s="13" t="s">
        <v>2863</v>
      </c>
      <c r="Q1150" s="19"/>
      <c r="R1150" s="26" t="s">
        <v>7834</v>
      </c>
      <c r="S1150" s="28" t="e">
        <f t="shared" si="37"/>
        <v>#VALUE!</v>
      </c>
      <c r="U1150" s="26"/>
      <c r="W1150" s="58"/>
      <c r="X1150" s="58"/>
      <c r="Y1150" s="63"/>
    </row>
    <row r="1151" spans="1:25" ht="15" customHeight="1" x14ac:dyDescent="0.25">
      <c r="A1151" s="94">
        <v>1151</v>
      </c>
      <c r="B1151" s="210"/>
      <c r="C1151" s="206" t="s">
        <v>4430</v>
      </c>
      <c r="D1151" s="207" t="s">
        <v>9257</v>
      </c>
      <c r="E1151" s="101" t="s">
        <v>5927</v>
      </c>
      <c r="F1151" s="96">
        <v>42248</v>
      </c>
      <c r="G1151" s="95" t="s">
        <v>3417</v>
      </c>
      <c r="H1151" s="95" t="s">
        <v>2056</v>
      </c>
      <c r="I1151" s="97">
        <v>1970</v>
      </c>
      <c r="J1151" s="98" t="s">
        <v>596</v>
      </c>
      <c r="K1151" s="97">
        <v>3083</v>
      </c>
      <c r="L1151" s="99" t="s">
        <v>8878</v>
      </c>
      <c r="M1151" s="102" t="s">
        <v>5507</v>
      </c>
      <c r="N1151" s="102">
        <v>25</v>
      </c>
      <c r="O1151" s="102" t="s">
        <v>9258</v>
      </c>
      <c r="P1151" s="13" t="s">
        <v>8878</v>
      </c>
      <c r="Q1151" s="19"/>
      <c r="R1151" s="26" t="s">
        <v>7834</v>
      </c>
      <c r="S1151" s="28" t="e">
        <f t="shared" si="37"/>
        <v>#VALUE!</v>
      </c>
      <c r="U1151" s="26"/>
      <c r="W1151" s="58"/>
      <c r="X1151" s="58"/>
      <c r="Y1151" s="63"/>
    </row>
    <row r="1152" spans="1:25" ht="15" customHeight="1" x14ac:dyDescent="0.3">
      <c r="A1152" s="94">
        <v>1152</v>
      </c>
      <c r="B1152" s="210"/>
      <c r="C1152" s="206" t="s">
        <v>1033</v>
      </c>
      <c r="D1152" s="207" t="s">
        <v>1034</v>
      </c>
      <c r="E1152" s="101" t="s">
        <v>15156</v>
      </c>
      <c r="F1152" s="96">
        <v>41131</v>
      </c>
      <c r="G1152" s="95" t="s">
        <v>1072</v>
      </c>
      <c r="H1152" s="95" t="s">
        <v>1529</v>
      </c>
      <c r="I1152" s="97">
        <v>2010</v>
      </c>
      <c r="J1152" s="98" t="s">
        <v>596</v>
      </c>
      <c r="L1152" s="99" t="s">
        <v>13970</v>
      </c>
      <c r="M1152" s="102" t="s">
        <v>5499</v>
      </c>
      <c r="N1152" s="10">
        <v>28</v>
      </c>
      <c r="O1152" s="102" t="s">
        <v>8752</v>
      </c>
      <c r="P1152" s="13" t="s">
        <v>14336</v>
      </c>
      <c r="Q1152" s="19"/>
      <c r="R1152" s="27" t="s">
        <v>7834</v>
      </c>
      <c r="S1152" s="28" t="e">
        <f t="shared" si="37"/>
        <v>#VALUE!</v>
      </c>
      <c r="U1152" s="218"/>
      <c r="W1152" s="58"/>
      <c r="X1152" s="58"/>
      <c r="Y1152" s="63"/>
    </row>
    <row r="1153" spans="1:25" ht="15" customHeight="1" x14ac:dyDescent="0.25">
      <c r="A1153" s="94">
        <v>1153</v>
      </c>
      <c r="B1153" s="210"/>
      <c r="C1153" s="206" t="s">
        <v>5923</v>
      </c>
      <c r="D1153" s="207" t="s">
        <v>9296</v>
      </c>
      <c r="E1153" s="101" t="s">
        <v>11616</v>
      </c>
      <c r="F1153" s="96">
        <v>42248</v>
      </c>
      <c r="G1153" s="95" t="s">
        <v>1710</v>
      </c>
      <c r="H1153" s="95" t="s">
        <v>2056</v>
      </c>
      <c r="I1153" s="97">
        <v>1985</v>
      </c>
      <c r="K1153" s="97">
        <v>3087</v>
      </c>
      <c r="L1153" s="99" t="s">
        <v>8878</v>
      </c>
      <c r="M1153" s="102" t="s">
        <v>5507</v>
      </c>
      <c r="N1153" s="102">
        <v>25</v>
      </c>
      <c r="O1153" s="102" t="s">
        <v>9295</v>
      </c>
      <c r="P1153" s="13" t="s">
        <v>8878</v>
      </c>
      <c r="Q1153" s="19"/>
      <c r="R1153" s="26" t="s">
        <v>7834</v>
      </c>
      <c r="S1153" s="28" t="e">
        <f t="shared" si="37"/>
        <v>#VALUE!</v>
      </c>
      <c r="U1153" s="26"/>
      <c r="W1153" s="58"/>
      <c r="X1153" s="58"/>
      <c r="Y1153" s="63"/>
    </row>
    <row r="1154" spans="1:25" ht="15" customHeight="1" x14ac:dyDescent="0.25">
      <c r="A1154" s="94">
        <v>1154</v>
      </c>
      <c r="B1154" s="210">
        <v>4544</v>
      </c>
      <c r="C1154" s="206" t="s">
        <v>2080</v>
      </c>
      <c r="D1154" s="207" t="s">
        <v>2752</v>
      </c>
      <c r="E1154" s="101" t="s">
        <v>1035</v>
      </c>
      <c r="F1154" s="96">
        <v>38527</v>
      </c>
      <c r="G1154" s="95" t="s">
        <v>181</v>
      </c>
      <c r="H1154" s="95" t="s">
        <v>2056</v>
      </c>
      <c r="I1154" s="97">
        <v>1999</v>
      </c>
      <c r="J1154" s="98" t="s">
        <v>596</v>
      </c>
      <c r="K1154" s="97">
        <v>1518</v>
      </c>
      <c r="L1154" s="99" t="s">
        <v>2863</v>
      </c>
      <c r="M1154" s="102" t="s">
        <v>2863</v>
      </c>
      <c r="N1154" s="10">
        <v>7</v>
      </c>
      <c r="O1154" s="102" t="s">
        <v>8426</v>
      </c>
      <c r="P1154" s="13" t="s">
        <v>2863</v>
      </c>
      <c r="Q1154" s="19"/>
      <c r="R1154" s="26" t="s">
        <v>7834</v>
      </c>
      <c r="S1154" s="28" t="e">
        <f t="shared" si="37"/>
        <v>#VALUE!</v>
      </c>
      <c r="U1154" s="26"/>
      <c r="W1154" s="58"/>
      <c r="X1154" s="58"/>
      <c r="Y1154" s="63"/>
    </row>
    <row r="1155" spans="1:25" ht="15" customHeight="1" x14ac:dyDescent="0.25">
      <c r="A1155" s="94">
        <v>1155</v>
      </c>
      <c r="B1155" s="210">
        <v>4352</v>
      </c>
      <c r="C1155" s="206" t="s">
        <v>2081</v>
      </c>
      <c r="D1155" s="207" t="s">
        <v>1036</v>
      </c>
      <c r="E1155" s="101" t="s">
        <v>2079</v>
      </c>
      <c r="F1155" s="96">
        <v>38106</v>
      </c>
      <c r="G1155" s="95" t="s">
        <v>132</v>
      </c>
      <c r="H1155" s="95" t="s">
        <v>2056</v>
      </c>
      <c r="I1155" s="97">
        <v>2002</v>
      </c>
      <c r="J1155" s="97" t="s">
        <v>1322</v>
      </c>
      <c r="K1155" s="97">
        <v>1532</v>
      </c>
      <c r="L1155" s="99" t="s">
        <v>2863</v>
      </c>
      <c r="M1155" s="102" t="s">
        <v>2863</v>
      </c>
      <c r="N1155" s="10">
        <v>7</v>
      </c>
      <c r="O1155" s="102" t="s">
        <v>8441</v>
      </c>
      <c r="P1155" s="13" t="s">
        <v>2863</v>
      </c>
      <c r="Q1155" s="19"/>
      <c r="R1155" s="26" t="s">
        <v>7834</v>
      </c>
      <c r="S1155" s="28" t="e">
        <f t="shared" si="37"/>
        <v>#VALUE!</v>
      </c>
      <c r="U1155" s="36"/>
      <c r="W1155" s="58"/>
      <c r="X1155" s="58"/>
      <c r="Y1155" s="63"/>
    </row>
    <row r="1156" spans="1:25" ht="15" customHeight="1" x14ac:dyDescent="0.25">
      <c r="A1156" s="94">
        <v>1156</v>
      </c>
      <c r="B1156" s="210">
        <v>4360</v>
      </c>
      <c r="C1156" s="206" t="s">
        <v>2082</v>
      </c>
      <c r="D1156" s="207" t="s">
        <v>581</v>
      </c>
      <c r="E1156" s="101" t="s">
        <v>12634</v>
      </c>
      <c r="F1156" s="96">
        <v>38107</v>
      </c>
      <c r="G1156" s="95" t="s">
        <v>132</v>
      </c>
      <c r="H1156" s="95" t="s">
        <v>2056</v>
      </c>
      <c r="I1156" s="97">
        <v>2003</v>
      </c>
      <c r="J1156" s="97" t="s">
        <v>1322</v>
      </c>
      <c r="K1156" s="97">
        <v>1533</v>
      </c>
      <c r="L1156" s="99" t="s">
        <v>2863</v>
      </c>
      <c r="M1156" s="102" t="s">
        <v>2863</v>
      </c>
      <c r="N1156" s="10">
        <v>6</v>
      </c>
      <c r="O1156" s="102" t="s">
        <v>12635</v>
      </c>
      <c r="P1156" s="13" t="s">
        <v>2863</v>
      </c>
      <c r="Q1156" s="19"/>
      <c r="R1156" s="26" t="s">
        <v>7834</v>
      </c>
      <c r="S1156" s="28" t="e">
        <f t="shared" si="37"/>
        <v>#VALUE!</v>
      </c>
      <c r="U1156" s="26"/>
      <c r="W1156" s="58"/>
      <c r="X1156" s="58"/>
      <c r="Y1156" s="63"/>
    </row>
    <row r="1157" spans="1:25" ht="15" customHeight="1" x14ac:dyDescent="0.25">
      <c r="A1157" s="103">
        <v>1157</v>
      </c>
      <c r="B1157" s="210">
        <v>3921</v>
      </c>
      <c r="C1157" s="206" t="s">
        <v>2083</v>
      </c>
      <c r="D1157" s="207" t="s">
        <v>317</v>
      </c>
      <c r="E1157" s="101" t="s">
        <v>3270</v>
      </c>
      <c r="F1157" s="96">
        <v>37454</v>
      </c>
      <c r="G1157" s="95" t="s">
        <v>373</v>
      </c>
      <c r="H1157" s="95" t="s">
        <v>2056</v>
      </c>
      <c r="I1157" s="97">
        <v>2001</v>
      </c>
      <c r="J1157" s="97" t="s">
        <v>1322</v>
      </c>
      <c r="K1157" s="97">
        <v>1534</v>
      </c>
      <c r="L1157" s="99"/>
      <c r="Q1157" s="203" t="s">
        <v>14300</v>
      </c>
      <c r="R1157" s="26" t="s">
        <v>7834</v>
      </c>
      <c r="S1157" s="28" t="e">
        <f t="shared" si="37"/>
        <v>#VALUE!</v>
      </c>
      <c r="U1157" s="26"/>
      <c r="W1157" s="58"/>
      <c r="X1157" s="58"/>
      <c r="Y1157" s="63"/>
    </row>
    <row r="1158" spans="1:25" ht="15" customHeight="1" x14ac:dyDescent="0.25">
      <c r="A1158" s="94">
        <v>1158</v>
      </c>
      <c r="B1158" s="210">
        <v>4359</v>
      </c>
      <c r="C1158" s="206" t="s">
        <v>3657</v>
      </c>
      <c r="D1158" s="207" t="s">
        <v>3658</v>
      </c>
      <c r="E1158" s="101" t="s">
        <v>2798</v>
      </c>
      <c r="F1158" s="96">
        <v>38107</v>
      </c>
      <c r="G1158" s="95" t="s">
        <v>373</v>
      </c>
      <c r="H1158" s="95" t="s">
        <v>2056</v>
      </c>
      <c r="I1158" s="97">
        <v>1999</v>
      </c>
      <c r="J1158" s="97" t="s">
        <v>1322</v>
      </c>
      <c r="K1158" s="97">
        <v>1527</v>
      </c>
      <c r="L1158" s="99" t="s">
        <v>3132</v>
      </c>
      <c r="M1158" s="102">
        <v>384</v>
      </c>
      <c r="N1158" s="102">
        <v>2</v>
      </c>
      <c r="O1158" s="102" t="s">
        <v>11252</v>
      </c>
      <c r="P1158" s="13" t="s">
        <v>13939</v>
      </c>
      <c r="Q1158" s="19"/>
      <c r="R1158" s="26" t="s">
        <v>7834</v>
      </c>
      <c r="S1158" s="28" t="e">
        <f t="shared" si="37"/>
        <v>#VALUE!</v>
      </c>
      <c r="U1158" s="26"/>
      <c r="W1158" s="58"/>
      <c r="X1158" s="58"/>
      <c r="Y1158" s="63"/>
    </row>
    <row r="1159" spans="1:25" ht="15" customHeight="1" x14ac:dyDescent="0.25">
      <c r="A1159" s="94">
        <v>1159</v>
      </c>
      <c r="B1159" s="210">
        <v>1475</v>
      </c>
      <c r="C1159" s="206" t="s">
        <v>241</v>
      </c>
      <c r="D1159" s="207" t="s">
        <v>242</v>
      </c>
      <c r="E1159" s="101" t="s">
        <v>2267</v>
      </c>
      <c r="F1159" s="96">
        <v>35292</v>
      </c>
      <c r="G1159" s="95" t="s">
        <v>712</v>
      </c>
      <c r="H1159" s="95" t="s">
        <v>1529</v>
      </c>
      <c r="J1159" s="98" t="s">
        <v>596</v>
      </c>
      <c r="K1159" s="97">
        <v>2392</v>
      </c>
      <c r="L1159" s="99" t="s">
        <v>15201</v>
      </c>
      <c r="M1159" s="104">
        <v>621382</v>
      </c>
      <c r="N1159" s="102">
        <v>13</v>
      </c>
      <c r="O1159" s="102" t="s">
        <v>18662</v>
      </c>
      <c r="P1159" s="13" t="s">
        <v>12920</v>
      </c>
      <c r="Q1159" s="19"/>
      <c r="R1159" s="26" t="s">
        <v>7834</v>
      </c>
      <c r="S1159" s="28" t="e">
        <f t="shared" si="37"/>
        <v>#VALUE!</v>
      </c>
      <c r="U1159" s="26"/>
      <c r="W1159" s="58"/>
      <c r="X1159" s="58"/>
      <c r="Y1159" s="63"/>
    </row>
    <row r="1160" spans="1:25" ht="15" customHeight="1" x14ac:dyDescent="0.25">
      <c r="A1160" s="103">
        <v>1160</v>
      </c>
      <c r="B1160" s="210">
        <v>2302</v>
      </c>
      <c r="C1160" s="206" t="s">
        <v>3119</v>
      </c>
      <c r="D1160" s="207" t="s">
        <v>3120</v>
      </c>
      <c r="E1160" s="101" t="s">
        <v>3121</v>
      </c>
      <c r="F1160" s="96">
        <v>36026</v>
      </c>
      <c r="G1160" s="95" t="s">
        <v>3283</v>
      </c>
      <c r="H1160" s="95" t="s">
        <v>3594</v>
      </c>
      <c r="I1160" s="97">
        <v>1977</v>
      </c>
      <c r="K1160" s="97">
        <v>6252</v>
      </c>
      <c r="L1160" s="99"/>
      <c r="Q1160" s="203" t="s">
        <v>14300</v>
      </c>
      <c r="R1160" s="26" t="s">
        <v>7834</v>
      </c>
      <c r="S1160" s="28" t="e">
        <f t="shared" si="37"/>
        <v>#VALUE!</v>
      </c>
      <c r="U1160" s="26"/>
      <c r="W1160" s="58"/>
      <c r="X1160" s="58"/>
      <c r="Y1160" s="63"/>
    </row>
    <row r="1161" spans="1:25" ht="15" customHeight="1" x14ac:dyDescent="0.25">
      <c r="A1161" s="103">
        <v>1161</v>
      </c>
      <c r="B1161" s="210">
        <v>2428</v>
      </c>
      <c r="C1161" s="206" t="s">
        <v>1846</v>
      </c>
      <c r="D1161" s="207" t="s">
        <v>1846</v>
      </c>
      <c r="E1161" s="101" t="s">
        <v>3122</v>
      </c>
      <c r="F1161" s="96">
        <v>36097</v>
      </c>
      <c r="G1161" s="95"/>
      <c r="H1161" s="95"/>
      <c r="I1161" s="97">
        <v>1987</v>
      </c>
      <c r="K1161" s="97">
        <v>6249</v>
      </c>
      <c r="L1161" s="99"/>
      <c r="Q1161" s="203" t="s">
        <v>14300</v>
      </c>
      <c r="R1161" s="26" t="s">
        <v>7834</v>
      </c>
      <c r="S1161" s="28" t="e">
        <f t="shared" si="37"/>
        <v>#VALUE!</v>
      </c>
      <c r="U1161" s="26"/>
      <c r="W1161" s="58"/>
      <c r="X1161" s="58"/>
      <c r="Y1161" s="63"/>
    </row>
    <row r="1162" spans="1:25" ht="15" customHeight="1" x14ac:dyDescent="0.25">
      <c r="A1162" s="103">
        <v>1162</v>
      </c>
      <c r="B1162" s="210">
        <v>2432</v>
      </c>
      <c r="C1162" s="206" t="s">
        <v>1846</v>
      </c>
      <c r="D1162" s="207" t="s">
        <v>1846</v>
      </c>
      <c r="E1162" s="101" t="s">
        <v>3123</v>
      </c>
      <c r="F1162" s="96">
        <v>36097</v>
      </c>
      <c r="G1162" s="95"/>
      <c r="H1162" s="95" t="s">
        <v>1779</v>
      </c>
      <c r="I1162" s="97">
        <v>1981</v>
      </c>
      <c r="K1162" s="97">
        <v>6250</v>
      </c>
      <c r="L1162" s="99"/>
      <c r="Q1162" s="203" t="s">
        <v>14300</v>
      </c>
      <c r="R1162" s="26" t="s">
        <v>7834</v>
      </c>
      <c r="S1162" s="28" t="e">
        <f t="shared" si="37"/>
        <v>#VALUE!</v>
      </c>
      <c r="U1162" s="26"/>
      <c r="W1162" s="58"/>
      <c r="X1162" s="58"/>
      <c r="Y1162" s="63"/>
    </row>
    <row r="1163" spans="1:25" ht="15" customHeight="1" x14ac:dyDescent="0.25">
      <c r="A1163" s="103">
        <v>1163</v>
      </c>
      <c r="B1163" s="210">
        <v>2399</v>
      </c>
      <c r="C1163" s="206" t="s">
        <v>1846</v>
      </c>
      <c r="D1163" s="207" t="s">
        <v>1846</v>
      </c>
      <c r="E1163" s="101" t="s">
        <v>2359</v>
      </c>
      <c r="F1163" s="96">
        <v>36091</v>
      </c>
      <c r="G1163" s="95" t="s">
        <v>3597</v>
      </c>
      <c r="H1163" s="95"/>
      <c r="I1163" s="97">
        <v>1979</v>
      </c>
      <c r="K1163" s="97">
        <v>6247</v>
      </c>
      <c r="L1163" s="99"/>
      <c r="Q1163" s="203" t="s">
        <v>14300</v>
      </c>
      <c r="R1163" s="26" t="s">
        <v>7834</v>
      </c>
      <c r="S1163" s="28" t="e">
        <f t="shared" si="37"/>
        <v>#VALUE!</v>
      </c>
      <c r="U1163" s="26"/>
      <c r="W1163" s="58"/>
      <c r="X1163" s="58"/>
      <c r="Y1163" s="63"/>
    </row>
    <row r="1164" spans="1:25" ht="15" customHeight="1" x14ac:dyDescent="0.25">
      <c r="A1164" s="103">
        <v>1164</v>
      </c>
      <c r="B1164" s="210">
        <v>2439</v>
      </c>
      <c r="C1164" s="206" t="s">
        <v>2273</v>
      </c>
      <c r="D1164" s="207" t="s">
        <v>2360</v>
      </c>
      <c r="E1164" s="101" t="s">
        <v>2361</v>
      </c>
      <c r="F1164" s="96">
        <v>36098</v>
      </c>
      <c r="G1164" s="95"/>
      <c r="H1164" s="95" t="s">
        <v>1781</v>
      </c>
      <c r="I1164" s="97">
        <v>1982</v>
      </c>
      <c r="K1164" s="97">
        <v>6248</v>
      </c>
      <c r="L1164" s="99"/>
      <c r="Q1164" s="203" t="s">
        <v>14300</v>
      </c>
      <c r="R1164" s="26" t="s">
        <v>7834</v>
      </c>
      <c r="S1164" s="28" t="e">
        <f t="shared" si="37"/>
        <v>#VALUE!</v>
      </c>
      <c r="U1164" s="26"/>
      <c r="W1164" s="58"/>
      <c r="X1164" s="58"/>
      <c r="Y1164" s="63"/>
    </row>
    <row r="1165" spans="1:25" ht="15" customHeight="1" x14ac:dyDescent="0.25">
      <c r="A1165" s="103">
        <v>1165</v>
      </c>
      <c r="B1165" s="210">
        <v>2444</v>
      </c>
      <c r="C1165" s="206" t="s">
        <v>1846</v>
      </c>
      <c r="D1165" s="207" t="s">
        <v>1846</v>
      </c>
      <c r="E1165" s="101" t="s">
        <v>3132</v>
      </c>
      <c r="F1165" s="96">
        <v>36103</v>
      </c>
      <c r="G1165" s="95"/>
      <c r="H1165" s="95"/>
      <c r="K1165" s="97">
        <v>6245</v>
      </c>
      <c r="L1165" s="99"/>
      <c r="Q1165" s="203" t="s">
        <v>14300</v>
      </c>
      <c r="R1165" s="26" t="s">
        <v>7834</v>
      </c>
      <c r="S1165" s="28" t="e">
        <f t="shared" si="37"/>
        <v>#VALUE!</v>
      </c>
      <c r="U1165" s="26"/>
      <c r="W1165" s="58"/>
      <c r="X1165" s="58"/>
      <c r="Y1165" s="63"/>
    </row>
    <row r="1166" spans="1:25" ht="15" customHeight="1" x14ac:dyDescent="0.25">
      <c r="A1166" s="103">
        <v>1166</v>
      </c>
      <c r="B1166" s="210">
        <v>2440</v>
      </c>
      <c r="C1166" s="206" t="s">
        <v>2274</v>
      </c>
      <c r="D1166" s="207" t="s">
        <v>2362</v>
      </c>
      <c r="E1166" s="101" t="s">
        <v>2363</v>
      </c>
      <c r="F1166" s="96">
        <v>36102</v>
      </c>
      <c r="G1166" s="95"/>
      <c r="H1166" s="95"/>
      <c r="I1166" s="97">
        <v>1990</v>
      </c>
      <c r="K1166" s="97">
        <v>6243</v>
      </c>
      <c r="L1166" s="99"/>
      <c r="Q1166" s="203" t="s">
        <v>14300</v>
      </c>
      <c r="R1166" s="26" t="s">
        <v>7834</v>
      </c>
      <c r="S1166" s="28" t="e">
        <f t="shared" si="37"/>
        <v>#VALUE!</v>
      </c>
      <c r="U1166" s="26"/>
      <c r="W1166" s="58"/>
      <c r="X1166" s="58"/>
      <c r="Y1166" s="63"/>
    </row>
    <row r="1167" spans="1:25" ht="15" customHeight="1" x14ac:dyDescent="0.25">
      <c r="A1167" s="103">
        <v>1167</v>
      </c>
      <c r="B1167" s="210">
        <v>2429</v>
      </c>
      <c r="C1167" s="206" t="s">
        <v>1846</v>
      </c>
      <c r="D1167" s="207" t="s">
        <v>1846</v>
      </c>
      <c r="E1167" s="101" t="s">
        <v>2364</v>
      </c>
      <c r="F1167" s="96">
        <v>36097</v>
      </c>
      <c r="G1167" s="95"/>
      <c r="H1167" s="95"/>
      <c r="K1167" s="97">
        <v>6246</v>
      </c>
      <c r="L1167" s="99"/>
      <c r="Q1167" s="203" t="s">
        <v>14300</v>
      </c>
      <c r="R1167" s="26" t="s">
        <v>7834</v>
      </c>
      <c r="S1167" s="28" t="e">
        <f t="shared" si="37"/>
        <v>#VALUE!</v>
      </c>
      <c r="U1167" s="26"/>
      <c r="W1167" s="58"/>
      <c r="X1167" s="58"/>
      <c r="Y1167" s="63"/>
    </row>
    <row r="1168" spans="1:25" ht="15" customHeight="1" x14ac:dyDescent="0.25">
      <c r="A1168" s="103">
        <v>1168</v>
      </c>
      <c r="B1168" s="210">
        <v>2435</v>
      </c>
      <c r="C1168" s="206" t="s">
        <v>1457</v>
      </c>
      <c r="D1168" s="207" t="s">
        <v>3396</v>
      </c>
      <c r="E1168" s="101" t="s">
        <v>1496</v>
      </c>
      <c r="F1168" s="96">
        <v>36097</v>
      </c>
      <c r="G1168" s="95"/>
      <c r="H1168" s="95" t="s">
        <v>722</v>
      </c>
      <c r="I1168" s="97">
        <v>1983</v>
      </c>
      <c r="K1168" s="97">
        <v>6241</v>
      </c>
      <c r="L1168" s="99"/>
      <c r="Q1168" s="203" t="s">
        <v>14300</v>
      </c>
      <c r="R1168" s="26" t="s">
        <v>7834</v>
      </c>
      <c r="S1168" s="28" t="e">
        <f t="shared" si="37"/>
        <v>#VALUE!</v>
      </c>
      <c r="U1168" s="26"/>
      <c r="W1168" s="58"/>
      <c r="X1168" s="58"/>
      <c r="Y1168" s="63"/>
    </row>
    <row r="1169" spans="1:25" ht="15" customHeight="1" x14ac:dyDescent="0.25">
      <c r="A1169" s="103">
        <v>1169</v>
      </c>
      <c r="B1169" s="210">
        <v>2431</v>
      </c>
      <c r="C1169" s="206" t="s">
        <v>1846</v>
      </c>
      <c r="D1169" s="207" t="s">
        <v>3599</v>
      </c>
      <c r="E1169" s="101" t="s">
        <v>1497</v>
      </c>
      <c r="F1169" s="96">
        <v>36097</v>
      </c>
      <c r="G1169" s="95" t="s">
        <v>1424</v>
      </c>
      <c r="H1169" s="95" t="s">
        <v>3600</v>
      </c>
      <c r="I1169" s="97">
        <v>1980</v>
      </c>
      <c r="K1169" s="97">
        <v>6242</v>
      </c>
      <c r="L1169" s="99"/>
      <c r="Q1169" s="203" t="s">
        <v>14300</v>
      </c>
      <c r="R1169" s="26" t="s">
        <v>7834</v>
      </c>
      <c r="S1169" s="28" t="e">
        <f t="shared" si="37"/>
        <v>#VALUE!</v>
      </c>
      <c r="U1169" s="26"/>
      <c r="W1169" s="58"/>
      <c r="X1169" s="58"/>
      <c r="Y1169" s="63"/>
    </row>
    <row r="1170" spans="1:25" ht="15" customHeight="1" x14ac:dyDescent="0.25">
      <c r="A1170" s="94">
        <v>1170</v>
      </c>
      <c r="B1170" s="210"/>
      <c r="C1170" s="206" t="s">
        <v>2749</v>
      </c>
      <c r="D1170" s="207" t="s">
        <v>2831</v>
      </c>
      <c r="E1170" s="101" t="s">
        <v>3961</v>
      </c>
      <c r="F1170" s="96">
        <v>42682</v>
      </c>
      <c r="G1170" s="95" t="s">
        <v>132</v>
      </c>
      <c r="H1170" s="95" t="s">
        <v>2056</v>
      </c>
      <c r="I1170" s="97">
        <v>2000</v>
      </c>
      <c r="J1170" s="98" t="s">
        <v>596</v>
      </c>
      <c r="K1170" s="97">
        <v>1970</v>
      </c>
      <c r="L1170" s="99" t="s">
        <v>15201</v>
      </c>
      <c r="M1170" s="104" t="s">
        <v>12278</v>
      </c>
      <c r="N1170" s="102">
        <v>11</v>
      </c>
      <c r="O1170" s="102" t="s">
        <v>17073</v>
      </c>
      <c r="P1170" s="13" t="s">
        <v>12880</v>
      </c>
      <c r="Q1170" s="19"/>
      <c r="R1170" s="26" t="s">
        <v>7834</v>
      </c>
      <c r="S1170" s="28" t="e">
        <f t="shared" si="37"/>
        <v>#VALUE!</v>
      </c>
      <c r="U1170" s="26"/>
      <c r="W1170" s="58"/>
      <c r="X1170" s="58"/>
      <c r="Y1170" s="63"/>
    </row>
    <row r="1171" spans="1:25" ht="15" customHeight="1" x14ac:dyDescent="0.25">
      <c r="A1171" s="94">
        <v>1171</v>
      </c>
      <c r="B1171" s="210">
        <v>2096</v>
      </c>
      <c r="C1171" s="206" t="s">
        <v>2292</v>
      </c>
      <c r="D1171" s="207" t="s">
        <v>3962</v>
      </c>
      <c r="E1171" s="101" t="s">
        <v>243</v>
      </c>
      <c r="F1171" s="96">
        <v>35991</v>
      </c>
      <c r="G1171" s="95" t="s">
        <v>2887</v>
      </c>
      <c r="H1171" s="95" t="s">
        <v>2056</v>
      </c>
      <c r="I1171" s="97">
        <v>1975</v>
      </c>
      <c r="J1171" s="98" t="s">
        <v>596</v>
      </c>
      <c r="K1171" s="97">
        <v>1976</v>
      </c>
      <c r="L1171" s="99" t="s">
        <v>15201</v>
      </c>
      <c r="M1171" s="104" t="s">
        <v>6565</v>
      </c>
      <c r="N1171" s="10">
        <v>11</v>
      </c>
      <c r="O1171" s="102" t="s">
        <v>17063</v>
      </c>
      <c r="P1171" s="13" t="s">
        <v>17064</v>
      </c>
      <c r="Q1171" s="19"/>
      <c r="R1171" s="26" t="s">
        <v>7834</v>
      </c>
      <c r="S1171" s="28" t="e">
        <f t="shared" si="37"/>
        <v>#VALUE!</v>
      </c>
      <c r="U1171" s="26"/>
      <c r="W1171" s="58"/>
      <c r="X1171" s="58"/>
      <c r="Y1171" s="63"/>
    </row>
    <row r="1172" spans="1:25" ht="15" customHeight="1" x14ac:dyDescent="0.25">
      <c r="A1172" s="94">
        <v>1172</v>
      </c>
      <c r="B1172" s="210"/>
      <c r="C1172" s="206" t="s">
        <v>17838</v>
      </c>
      <c r="D1172" s="207" t="s">
        <v>17839</v>
      </c>
      <c r="E1172" s="101" t="s">
        <v>17840</v>
      </c>
      <c r="F1172" s="96">
        <v>44874</v>
      </c>
      <c r="G1172" s="95" t="s">
        <v>11018</v>
      </c>
      <c r="H1172" s="95" t="s">
        <v>2056</v>
      </c>
      <c r="I1172" s="97">
        <v>2015</v>
      </c>
      <c r="J1172" s="98" t="s">
        <v>596</v>
      </c>
      <c r="L1172" s="99" t="s">
        <v>13970</v>
      </c>
      <c r="M1172" s="102" t="s">
        <v>5499</v>
      </c>
      <c r="N1172" s="10">
        <v>28</v>
      </c>
      <c r="O1172" s="102" t="s">
        <v>17841</v>
      </c>
      <c r="P1172" s="13" t="s">
        <v>14336</v>
      </c>
      <c r="Q1172" s="19"/>
      <c r="R1172" s="27" t="s">
        <v>7834</v>
      </c>
      <c r="S1172" s="28" t="e">
        <f t="shared" si="37"/>
        <v>#VALUE!</v>
      </c>
      <c r="U1172" s="306"/>
      <c r="W1172" s="58"/>
      <c r="Y1172" s="63"/>
    </row>
    <row r="1173" spans="1:25" ht="15" customHeight="1" x14ac:dyDescent="0.25">
      <c r="A1173" s="94">
        <v>1173</v>
      </c>
      <c r="B1173" s="210"/>
      <c r="C1173" s="206" t="s">
        <v>5926</v>
      </c>
      <c r="D1173" s="207" t="s">
        <v>8985</v>
      </c>
      <c r="E1173" s="101" t="s">
        <v>8986</v>
      </c>
      <c r="F1173" s="96">
        <v>42248</v>
      </c>
      <c r="G1173" s="95" t="s">
        <v>1074</v>
      </c>
      <c r="H1173" s="95" t="s">
        <v>2056</v>
      </c>
      <c r="I1173" s="97">
        <v>1966</v>
      </c>
      <c r="J1173" s="98" t="s">
        <v>596</v>
      </c>
      <c r="K1173" s="97">
        <v>2601</v>
      </c>
      <c r="L1173" s="99" t="s">
        <v>8878</v>
      </c>
      <c r="M1173" s="102" t="s">
        <v>5507</v>
      </c>
      <c r="N1173" s="102">
        <v>25</v>
      </c>
      <c r="O1173" s="102" t="s">
        <v>8987</v>
      </c>
      <c r="P1173" s="13" t="s">
        <v>8878</v>
      </c>
      <c r="Q1173" s="19"/>
      <c r="R1173" s="26" t="s">
        <v>7834</v>
      </c>
      <c r="S1173" s="28" t="e">
        <f t="shared" si="37"/>
        <v>#VALUE!</v>
      </c>
      <c r="U1173" s="26"/>
      <c r="W1173" s="58"/>
      <c r="X1173" s="58"/>
      <c r="Y1173" s="63"/>
    </row>
    <row r="1174" spans="1:25" ht="15" customHeight="1" x14ac:dyDescent="0.25">
      <c r="A1174" s="103">
        <v>1174</v>
      </c>
      <c r="B1174" s="210"/>
      <c r="C1174" s="206"/>
      <c r="D1174" s="207" t="s">
        <v>14806</v>
      </c>
      <c r="E1174" s="101" t="s">
        <v>14807</v>
      </c>
      <c r="F1174" s="96">
        <v>35238</v>
      </c>
      <c r="G1174" s="95"/>
      <c r="H1174" s="95"/>
      <c r="J1174" s="98" t="s">
        <v>596</v>
      </c>
      <c r="L1174" s="99" t="s">
        <v>976</v>
      </c>
      <c r="M1174" s="102" t="s">
        <v>976</v>
      </c>
      <c r="O1174" s="102" t="s">
        <v>14794</v>
      </c>
      <c r="P1174" s="13" t="s">
        <v>976</v>
      </c>
      <c r="Q1174" s="203"/>
      <c r="R1174" s="26" t="s">
        <v>7834</v>
      </c>
      <c r="S1174" s="28" t="e">
        <f t="shared" si="37"/>
        <v>#VALUE!</v>
      </c>
      <c r="U1174" s="26"/>
      <c r="W1174" s="58"/>
      <c r="X1174" s="58"/>
      <c r="Y1174" s="63"/>
    </row>
    <row r="1175" spans="1:25" ht="15" customHeight="1" x14ac:dyDescent="0.25">
      <c r="A1175" s="103">
        <v>1175</v>
      </c>
      <c r="B1175" s="210">
        <v>4276</v>
      </c>
      <c r="C1175" s="206" t="s">
        <v>2293</v>
      </c>
      <c r="D1175" s="207" t="s">
        <v>1379</v>
      </c>
      <c r="E1175" s="101" t="s">
        <v>2291</v>
      </c>
      <c r="F1175" s="96">
        <v>38097</v>
      </c>
      <c r="G1175" s="95"/>
      <c r="H1175" s="95" t="s">
        <v>1239</v>
      </c>
      <c r="I1175" s="97">
        <v>2000</v>
      </c>
      <c r="J1175" s="98" t="s">
        <v>596</v>
      </c>
      <c r="L1175" s="99"/>
      <c r="Q1175" s="203" t="s">
        <v>14300</v>
      </c>
      <c r="R1175" s="26" t="s">
        <v>7834</v>
      </c>
      <c r="S1175" s="28" t="e">
        <f t="shared" ref="S1175:S1185" si="38">R1175+7</f>
        <v>#VALUE!</v>
      </c>
      <c r="U1175" s="26"/>
      <c r="W1175" s="58"/>
      <c r="X1175" s="58"/>
      <c r="Y1175" s="63"/>
    </row>
    <row r="1176" spans="1:25" ht="15" customHeight="1" x14ac:dyDescent="0.25">
      <c r="A1176" s="94">
        <v>1176</v>
      </c>
      <c r="B1176" s="210"/>
      <c r="C1176" s="206" t="s">
        <v>2094</v>
      </c>
      <c r="D1176" s="207" t="s">
        <v>2094</v>
      </c>
      <c r="E1176" s="101" t="s">
        <v>2095</v>
      </c>
      <c r="F1176" s="96">
        <v>42670</v>
      </c>
      <c r="G1176" s="95"/>
      <c r="H1176" s="95"/>
      <c r="J1176" s="98" t="s">
        <v>596</v>
      </c>
      <c r="K1176" s="97">
        <v>2000</v>
      </c>
      <c r="L1176" s="99" t="s">
        <v>15201</v>
      </c>
      <c r="M1176" s="102" t="s">
        <v>6565</v>
      </c>
      <c r="N1176" s="10">
        <v>11</v>
      </c>
      <c r="O1176" s="102" t="s">
        <v>17055</v>
      </c>
      <c r="P1176" s="13" t="s">
        <v>2095</v>
      </c>
      <c r="Q1176" s="19"/>
      <c r="R1176" s="26" t="s">
        <v>7834</v>
      </c>
      <c r="S1176" s="28" t="e">
        <f t="shared" si="38"/>
        <v>#VALUE!</v>
      </c>
      <c r="U1176" s="26"/>
      <c r="W1176" s="58"/>
      <c r="X1176" s="58"/>
      <c r="Y1176" s="63"/>
    </row>
    <row r="1177" spans="1:25" ht="15" customHeight="1" x14ac:dyDescent="0.25">
      <c r="A1177" s="94">
        <v>1177</v>
      </c>
      <c r="B1177" s="210"/>
      <c r="C1177" s="206" t="s">
        <v>1468</v>
      </c>
      <c r="D1177" s="207" t="s">
        <v>17798</v>
      </c>
      <c r="E1177" s="101" t="s">
        <v>17799</v>
      </c>
      <c r="F1177" s="96">
        <v>44853</v>
      </c>
      <c r="G1177" s="95" t="s">
        <v>2723</v>
      </c>
      <c r="H1177" s="95" t="s">
        <v>1529</v>
      </c>
      <c r="I1177" s="97">
        <v>1997</v>
      </c>
      <c r="J1177" s="97" t="s">
        <v>596</v>
      </c>
      <c r="L1177" s="99" t="s">
        <v>4134</v>
      </c>
      <c r="M1177" s="102">
        <v>927</v>
      </c>
      <c r="N1177" s="102">
        <v>17</v>
      </c>
      <c r="O1177" s="102" t="s">
        <v>7380</v>
      </c>
      <c r="P1177" s="13" t="s">
        <v>4134</v>
      </c>
      <c r="Q1177" s="19"/>
      <c r="R1177" s="26" t="s">
        <v>7834</v>
      </c>
      <c r="S1177" s="28" t="e">
        <f t="shared" si="38"/>
        <v>#VALUE!</v>
      </c>
      <c r="U1177" s="26"/>
      <c r="W1177" s="58"/>
      <c r="X1177" s="58"/>
      <c r="Y1177" s="63"/>
    </row>
    <row r="1178" spans="1:25" ht="15" customHeight="1" x14ac:dyDescent="0.25">
      <c r="A1178" s="103">
        <v>1178</v>
      </c>
      <c r="B1178" s="210">
        <v>3263</v>
      </c>
      <c r="C1178" s="206" t="s">
        <v>3751</v>
      </c>
      <c r="D1178" s="207" t="s">
        <v>3751</v>
      </c>
      <c r="E1178" s="101" t="s">
        <v>3752</v>
      </c>
      <c r="F1178" s="96">
        <v>36557</v>
      </c>
      <c r="G1178" s="95"/>
      <c r="H1178" s="95"/>
      <c r="J1178" s="98" t="s">
        <v>596</v>
      </c>
      <c r="L1178" s="99"/>
      <c r="Q1178" s="203" t="s">
        <v>14300</v>
      </c>
      <c r="R1178" s="26" t="s">
        <v>7834</v>
      </c>
      <c r="S1178" s="28" t="e">
        <f t="shared" si="38"/>
        <v>#VALUE!</v>
      </c>
      <c r="U1178" s="26"/>
      <c r="W1178" s="58"/>
      <c r="X1178" s="58"/>
      <c r="Y1178" s="63"/>
    </row>
    <row r="1179" spans="1:25" ht="15" customHeight="1" x14ac:dyDescent="0.25">
      <c r="A1179" s="94">
        <v>1179</v>
      </c>
      <c r="B1179" s="210"/>
      <c r="C1179" s="206" t="s">
        <v>911</v>
      </c>
      <c r="D1179" s="207" t="s">
        <v>911</v>
      </c>
      <c r="E1179" s="101" t="s">
        <v>16876</v>
      </c>
      <c r="F1179" s="96">
        <v>44572</v>
      </c>
      <c r="G1179" s="95" t="s">
        <v>2406</v>
      </c>
      <c r="H1179" s="95" t="s">
        <v>2056</v>
      </c>
      <c r="I1179" s="97">
        <v>2018</v>
      </c>
      <c r="J1179" s="97" t="s">
        <v>5242</v>
      </c>
      <c r="L1179" s="99" t="s">
        <v>14151</v>
      </c>
      <c r="M1179" s="102" t="s">
        <v>14150</v>
      </c>
      <c r="N1179" s="102">
        <v>17</v>
      </c>
      <c r="O1179" s="102" t="s">
        <v>16877</v>
      </c>
      <c r="P1179" s="13" t="s">
        <v>14151</v>
      </c>
      <c r="Q1179" s="19"/>
      <c r="R1179" s="26" t="s">
        <v>7834</v>
      </c>
      <c r="S1179" s="28" t="e">
        <f t="shared" si="38"/>
        <v>#VALUE!</v>
      </c>
      <c r="U1179" s="26"/>
      <c r="W1179" s="58"/>
      <c r="X1179" s="58"/>
      <c r="Y1179" s="63"/>
    </row>
    <row r="1180" spans="1:25" ht="15" customHeight="1" x14ac:dyDescent="0.25">
      <c r="A1180" s="94">
        <v>1180</v>
      </c>
      <c r="B1180" s="210"/>
      <c r="C1180" s="206" t="s">
        <v>3817</v>
      </c>
      <c r="D1180" s="207" t="s">
        <v>3818</v>
      </c>
      <c r="E1180" s="101" t="s">
        <v>9323</v>
      </c>
      <c r="F1180" s="96">
        <v>42248</v>
      </c>
      <c r="G1180" s="95" t="s">
        <v>940</v>
      </c>
      <c r="H1180" s="95" t="s">
        <v>2056</v>
      </c>
      <c r="I1180" s="97">
        <v>1970</v>
      </c>
      <c r="K1180" s="97">
        <v>3113</v>
      </c>
      <c r="L1180" s="99" t="s">
        <v>8878</v>
      </c>
      <c r="M1180" s="102" t="s">
        <v>5507</v>
      </c>
      <c r="N1180" s="102">
        <v>25</v>
      </c>
      <c r="O1180" s="102" t="s">
        <v>9322</v>
      </c>
      <c r="P1180" s="13" t="s">
        <v>8878</v>
      </c>
      <c r="Q1180" s="19"/>
      <c r="R1180" s="26" t="s">
        <v>7834</v>
      </c>
      <c r="S1180" s="28" t="e">
        <f t="shared" si="38"/>
        <v>#VALUE!</v>
      </c>
      <c r="U1180" s="26"/>
      <c r="W1180" s="58"/>
      <c r="X1180" s="58"/>
      <c r="Y1180" s="63"/>
    </row>
    <row r="1181" spans="1:25" ht="15" customHeight="1" x14ac:dyDescent="0.25">
      <c r="A1181" s="94">
        <v>1181</v>
      </c>
      <c r="B1181" s="210"/>
      <c r="C1181" s="206" t="s">
        <v>9216</v>
      </c>
      <c r="D1181" s="207" t="s">
        <v>9217</v>
      </c>
      <c r="E1181" s="101" t="s">
        <v>5929</v>
      </c>
      <c r="F1181" s="96">
        <v>42248</v>
      </c>
      <c r="G1181" s="95" t="s">
        <v>61</v>
      </c>
      <c r="H1181" s="95" t="s">
        <v>1529</v>
      </c>
      <c r="I1181" s="97">
        <v>1969</v>
      </c>
      <c r="K1181" s="97">
        <v>3081</v>
      </c>
      <c r="L1181" s="99" t="s">
        <v>8878</v>
      </c>
      <c r="M1181" s="102" t="s">
        <v>5507</v>
      </c>
      <c r="N1181" s="102">
        <v>25</v>
      </c>
      <c r="O1181" s="102" t="s">
        <v>9218</v>
      </c>
      <c r="P1181" s="13" t="s">
        <v>8878</v>
      </c>
      <c r="Q1181" s="19"/>
      <c r="R1181" s="26" t="s">
        <v>7834</v>
      </c>
      <c r="S1181" s="28" t="e">
        <f t="shared" si="38"/>
        <v>#VALUE!</v>
      </c>
      <c r="U1181" s="26"/>
      <c r="W1181" s="58"/>
      <c r="X1181" s="58"/>
      <c r="Y1181" s="63"/>
    </row>
    <row r="1182" spans="1:25" ht="15" customHeight="1" x14ac:dyDescent="0.25">
      <c r="A1182" s="94">
        <v>1182</v>
      </c>
      <c r="B1182" s="210"/>
      <c r="C1182" s="206" t="s">
        <v>5936</v>
      </c>
      <c r="D1182" s="207" t="s">
        <v>9039</v>
      </c>
      <c r="E1182" s="101" t="s">
        <v>11606</v>
      </c>
      <c r="F1182" s="96">
        <v>42249</v>
      </c>
      <c r="G1182" s="95" t="s">
        <v>269</v>
      </c>
      <c r="H1182" s="95" t="s">
        <v>2056</v>
      </c>
      <c r="J1182" s="97" t="s">
        <v>1322</v>
      </c>
      <c r="K1182" s="97">
        <v>3036</v>
      </c>
      <c r="L1182" s="99" t="s">
        <v>8878</v>
      </c>
      <c r="M1182" s="102" t="s">
        <v>5507</v>
      </c>
      <c r="N1182" s="102">
        <v>25</v>
      </c>
      <c r="O1182" s="102" t="s">
        <v>9040</v>
      </c>
      <c r="P1182" s="13" t="s">
        <v>8878</v>
      </c>
      <c r="Q1182" s="19"/>
      <c r="R1182" s="26" t="s">
        <v>7834</v>
      </c>
      <c r="S1182" s="28" t="e">
        <f t="shared" si="38"/>
        <v>#VALUE!</v>
      </c>
      <c r="U1182" s="26"/>
      <c r="W1182" s="58"/>
      <c r="X1182" s="58"/>
      <c r="Y1182" s="63"/>
    </row>
    <row r="1183" spans="1:25" ht="15" customHeight="1" x14ac:dyDescent="0.25">
      <c r="A1183" s="94">
        <v>1183</v>
      </c>
      <c r="B1183" s="210"/>
      <c r="C1183" s="206" t="s">
        <v>5931</v>
      </c>
      <c r="D1183" s="207" t="s">
        <v>9291</v>
      </c>
      <c r="E1183" s="101" t="s">
        <v>9292</v>
      </c>
      <c r="F1183" s="96">
        <v>42257</v>
      </c>
      <c r="G1183" s="95" t="s">
        <v>940</v>
      </c>
      <c r="H1183" s="95" t="s">
        <v>2056</v>
      </c>
      <c r="I1183" s="97">
        <v>1985</v>
      </c>
      <c r="K1183" s="97">
        <v>3107</v>
      </c>
      <c r="L1183" s="99" t="s">
        <v>8878</v>
      </c>
      <c r="M1183" s="102" t="s">
        <v>5507</v>
      </c>
      <c r="N1183" s="102">
        <v>25</v>
      </c>
      <c r="O1183" s="102" t="s">
        <v>9293</v>
      </c>
      <c r="P1183" s="13" t="s">
        <v>8878</v>
      </c>
      <c r="Q1183" s="19"/>
      <c r="R1183" s="26" t="s">
        <v>7834</v>
      </c>
      <c r="S1183" s="28" t="e">
        <f t="shared" si="38"/>
        <v>#VALUE!</v>
      </c>
      <c r="U1183" s="26"/>
      <c r="W1183" s="58"/>
      <c r="X1183" s="58"/>
      <c r="Y1183" s="63"/>
    </row>
    <row r="1184" spans="1:25" ht="15" customHeight="1" x14ac:dyDescent="0.25">
      <c r="A1184" s="94">
        <v>1184</v>
      </c>
      <c r="B1184" s="210"/>
      <c r="C1184" s="206" t="s">
        <v>2227</v>
      </c>
      <c r="D1184" s="207" t="s">
        <v>7115</v>
      </c>
      <c r="E1184" s="101" t="s">
        <v>9022</v>
      </c>
      <c r="F1184" s="96">
        <v>42257</v>
      </c>
      <c r="G1184" s="95" t="s">
        <v>1426</v>
      </c>
      <c r="H1184" s="95" t="s">
        <v>2056</v>
      </c>
      <c r="K1184" s="97">
        <v>3023</v>
      </c>
      <c r="L1184" s="99" t="s">
        <v>8878</v>
      </c>
      <c r="M1184" s="102" t="s">
        <v>5507</v>
      </c>
      <c r="N1184" s="102">
        <v>25</v>
      </c>
      <c r="O1184" s="102" t="s">
        <v>9023</v>
      </c>
      <c r="P1184" s="13" t="s">
        <v>8878</v>
      </c>
      <c r="Q1184" s="19"/>
      <c r="R1184" s="26" t="s">
        <v>7834</v>
      </c>
      <c r="S1184" s="28" t="e">
        <f t="shared" si="38"/>
        <v>#VALUE!</v>
      </c>
      <c r="U1184" s="26"/>
      <c r="W1184" s="58"/>
      <c r="X1184" s="58"/>
      <c r="Y1184" s="63"/>
    </row>
    <row r="1185" spans="1:27" ht="15" customHeight="1" x14ac:dyDescent="0.25">
      <c r="A1185" s="94">
        <v>1185</v>
      </c>
      <c r="B1185" s="210"/>
      <c r="C1185" s="206" t="s">
        <v>922</v>
      </c>
      <c r="D1185" s="207" t="s">
        <v>18223</v>
      </c>
      <c r="E1185" s="101" t="s">
        <v>18224</v>
      </c>
      <c r="F1185" s="96">
        <v>45008</v>
      </c>
      <c r="G1185" s="95" t="s">
        <v>4973</v>
      </c>
      <c r="H1185" s="95" t="s">
        <v>2056</v>
      </c>
      <c r="I1185" s="97">
        <v>2008</v>
      </c>
      <c r="J1185" s="98" t="s">
        <v>596</v>
      </c>
      <c r="L1185" s="99" t="s">
        <v>8878</v>
      </c>
      <c r="M1185" s="102" t="s">
        <v>5507</v>
      </c>
      <c r="N1185" s="102">
        <v>25</v>
      </c>
      <c r="O1185" s="102" t="s">
        <v>18225</v>
      </c>
      <c r="P1185" s="13" t="s">
        <v>8878</v>
      </c>
      <c r="Q1185" s="19"/>
      <c r="R1185" s="26" t="s">
        <v>7834</v>
      </c>
      <c r="S1185" s="28" t="e">
        <f t="shared" si="38"/>
        <v>#VALUE!</v>
      </c>
      <c r="U1185" s="26"/>
      <c r="W1185" s="58"/>
      <c r="X1185" s="58"/>
      <c r="Y1185" s="63"/>
    </row>
    <row r="1186" spans="1:27" ht="15" customHeight="1" x14ac:dyDescent="0.25">
      <c r="A1186" s="103">
        <v>1186</v>
      </c>
      <c r="B1186" s="210"/>
      <c r="C1186" s="206"/>
      <c r="D1186" s="207"/>
      <c r="E1186" s="101"/>
      <c r="F1186" s="96"/>
      <c r="G1186" s="95"/>
      <c r="H1186" s="95"/>
      <c r="J1186" s="98"/>
      <c r="L1186" s="99"/>
      <c r="Q1186" s="203"/>
      <c r="R1186" s="26"/>
      <c r="S1186" s="28"/>
      <c r="U1186" s="26"/>
      <c r="W1186" s="58"/>
      <c r="X1186" s="58"/>
      <c r="Y1186" s="63"/>
    </row>
    <row r="1187" spans="1:27" ht="15" customHeight="1" x14ac:dyDescent="0.25">
      <c r="A1187" s="94">
        <v>1187</v>
      </c>
      <c r="B1187" s="210"/>
      <c r="C1187" s="206" t="s">
        <v>1859</v>
      </c>
      <c r="D1187" s="207" t="s">
        <v>7486</v>
      </c>
      <c r="E1187" s="101" t="s">
        <v>9256</v>
      </c>
      <c r="F1187" s="96">
        <v>42257</v>
      </c>
      <c r="G1187" s="95" t="s">
        <v>5979</v>
      </c>
      <c r="H1187" s="95" t="s">
        <v>1529</v>
      </c>
      <c r="I1187" s="97">
        <v>1987</v>
      </c>
      <c r="K1187" s="97">
        <v>2575</v>
      </c>
      <c r="L1187" s="99" t="s">
        <v>8878</v>
      </c>
      <c r="M1187" s="102" t="s">
        <v>5507</v>
      </c>
      <c r="N1187" s="102">
        <v>25</v>
      </c>
      <c r="O1187" s="102" t="s">
        <v>7487</v>
      </c>
      <c r="P1187" s="13" t="s">
        <v>8878</v>
      </c>
      <c r="Q1187" s="19"/>
      <c r="R1187" s="26" t="s">
        <v>7834</v>
      </c>
      <c r="S1187" s="28" t="e">
        <f t="shared" ref="S1187:S1218" si="39">R1187+7</f>
        <v>#VALUE!</v>
      </c>
      <c r="U1187" s="26"/>
      <c r="W1187" s="58"/>
      <c r="X1187" s="58"/>
      <c r="Y1187" s="63"/>
    </row>
    <row r="1188" spans="1:27" ht="15" customHeight="1" x14ac:dyDescent="0.25">
      <c r="A1188" s="94">
        <v>1188</v>
      </c>
      <c r="B1188" s="210"/>
      <c r="C1188" s="206" t="s">
        <v>480</v>
      </c>
      <c r="D1188" s="207" t="s">
        <v>480</v>
      </c>
      <c r="E1188" s="101" t="s">
        <v>17786</v>
      </c>
      <c r="F1188" s="96">
        <v>44851</v>
      </c>
      <c r="G1188" s="95" t="s">
        <v>16486</v>
      </c>
      <c r="H1188" s="95" t="s">
        <v>1239</v>
      </c>
      <c r="I1188" s="97">
        <v>2022</v>
      </c>
      <c r="J1188" s="98" t="s">
        <v>596</v>
      </c>
      <c r="L1188" s="99" t="s">
        <v>4348</v>
      </c>
      <c r="M1188" s="102" t="s">
        <v>13001</v>
      </c>
      <c r="N1188" s="102">
        <v>1</v>
      </c>
      <c r="O1188" s="102" t="s">
        <v>17661</v>
      </c>
      <c r="P1188" s="13" t="s">
        <v>17794</v>
      </c>
      <c r="Q1188" s="19"/>
      <c r="R1188" s="26" t="s">
        <v>7834</v>
      </c>
      <c r="S1188" s="28" t="e">
        <f t="shared" si="39"/>
        <v>#VALUE!</v>
      </c>
      <c r="U1188" s="26"/>
      <c r="W1188" s="58"/>
      <c r="X1188" s="58"/>
      <c r="Y1188" s="63"/>
    </row>
    <row r="1189" spans="1:27" ht="15" customHeight="1" x14ac:dyDescent="0.25">
      <c r="A1189" s="94">
        <v>1189</v>
      </c>
      <c r="B1189" s="210"/>
      <c r="C1189" s="206" t="s">
        <v>480</v>
      </c>
      <c r="D1189" s="207" t="s">
        <v>480</v>
      </c>
      <c r="E1189" s="101" t="s">
        <v>17787</v>
      </c>
      <c r="F1189" s="96">
        <v>44851</v>
      </c>
      <c r="G1189" s="95" t="s">
        <v>16486</v>
      </c>
      <c r="H1189" s="95" t="s">
        <v>1239</v>
      </c>
      <c r="I1189" s="97">
        <v>2022</v>
      </c>
      <c r="J1189" s="98" t="s">
        <v>596</v>
      </c>
      <c r="L1189" s="99" t="s">
        <v>4348</v>
      </c>
      <c r="M1189" s="102" t="s">
        <v>13001</v>
      </c>
      <c r="N1189" s="102">
        <v>1</v>
      </c>
      <c r="O1189" s="102" t="s">
        <v>17661</v>
      </c>
      <c r="P1189" s="13" t="s">
        <v>17794</v>
      </c>
      <c r="Q1189" s="19"/>
      <c r="R1189" s="26" t="s">
        <v>7834</v>
      </c>
      <c r="S1189" s="28" t="e">
        <f t="shared" si="39"/>
        <v>#VALUE!</v>
      </c>
      <c r="U1189" s="26"/>
      <c r="W1189" s="58"/>
      <c r="X1189" s="58"/>
      <c r="Y1189" s="63"/>
    </row>
    <row r="1190" spans="1:27" ht="15" customHeight="1" x14ac:dyDescent="0.25">
      <c r="A1190" s="94">
        <v>1190</v>
      </c>
      <c r="B1190" s="210"/>
      <c r="C1190" s="206" t="s">
        <v>480</v>
      </c>
      <c r="D1190" s="207" t="s">
        <v>480</v>
      </c>
      <c r="E1190" s="101" t="s">
        <v>17788</v>
      </c>
      <c r="F1190" s="96">
        <v>44851</v>
      </c>
      <c r="G1190" s="95" t="s">
        <v>16486</v>
      </c>
      <c r="H1190" s="95" t="s">
        <v>1239</v>
      </c>
      <c r="I1190" s="97">
        <v>2022</v>
      </c>
      <c r="J1190" s="98" t="s">
        <v>596</v>
      </c>
      <c r="L1190" s="99" t="s">
        <v>4348</v>
      </c>
      <c r="M1190" s="102" t="s">
        <v>13001</v>
      </c>
      <c r="N1190" s="102">
        <v>1</v>
      </c>
      <c r="O1190" s="102" t="s">
        <v>17661</v>
      </c>
      <c r="P1190" s="13" t="s">
        <v>17794</v>
      </c>
      <c r="Q1190" s="19"/>
      <c r="R1190" s="26" t="s">
        <v>7834</v>
      </c>
      <c r="S1190" s="28" t="e">
        <f t="shared" si="39"/>
        <v>#VALUE!</v>
      </c>
      <c r="U1190" s="26"/>
      <c r="W1190" s="58"/>
      <c r="X1190" s="58"/>
      <c r="Y1190" s="63"/>
    </row>
    <row r="1191" spans="1:27" ht="15" customHeight="1" x14ac:dyDescent="0.25">
      <c r="A1191" s="94">
        <v>1191</v>
      </c>
      <c r="B1191" s="210"/>
      <c r="C1191" s="206" t="s">
        <v>480</v>
      </c>
      <c r="D1191" s="207" t="s">
        <v>480</v>
      </c>
      <c r="E1191" s="101" t="s">
        <v>17789</v>
      </c>
      <c r="F1191" s="96">
        <v>44851</v>
      </c>
      <c r="G1191" s="95" t="s">
        <v>16486</v>
      </c>
      <c r="H1191" s="95" t="s">
        <v>1239</v>
      </c>
      <c r="I1191" s="97">
        <v>2022</v>
      </c>
      <c r="J1191" s="98" t="s">
        <v>596</v>
      </c>
      <c r="L1191" s="99" t="s">
        <v>4348</v>
      </c>
      <c r="M1191" s="102" t="s">
        <v>13001</v>
      </c>
      <c r="N1191" s="102">
        <v>1</v>
      </c>
      <c r="O1191" s="102" t="s">
        <v>17661</v>
      </c>
      <c r="P1191" s="13" t="s">
        <v>17794</v>
      </c>
      <c r="Q1191" s="19"/>
      <c r="R1191" s="26" t="s">
        <v>7834</v>
      </c>
      <c r="S1191" s="28" t="e">
        <f t="shared" si="39"/>
        <v>#VALUE!</v>
      </c>
      <c r="U1191" s="26"/>
      <c r="W1191" s="58"/>
      <c r="X1191" s="58"/>
      <c r="Y1191" s="63"/>
    </row>
    <row r="1192" spans="1:27" ht="15" customHeight="1" x14ac:dyDescent="0.25">
      <c r="A1192" s="94">
        <v>1192</v>
      </c>
      <c r="B1192" s="210">
        <v>2406</v>
      </c>
      <c r="C1192" s="206" t="s">
        <v>2094</v>
      </c>
      <c r="D1192" s="207" t="s">
        <v>2094</v>
      </c>
      <c r="E1192" s="101" t="s">
        <v>829</v>
      </c>
      <c r="F1192" s="96">
        <v>36091</v>
      </c>
      <c r="G1192" s="95"/>
      <c r="H1192" s="95"/>
      <c r="J1192" s="98" t="s">
        <v>596</v>
      </c>
      <c r="K1192" s="97">
        <v>1996</v>
      </c>
      <c r="L1192" s="99" t="s">
        <v>15201</v>
      </c>
      <c r="M1192" s="102" t="s">
        <v>6565</v>
      </c>
      <c r="N1192" s="10">
        <v>11</v>
      </c>
      <c r="O1192" s="102" t="s">
        <v>17054</v>
      </c>
      <c r="P1192" s="13" t="s">
        <v>711</v>
      </c>
      <c r="Q1192" s="19"/>
      <c r="R1192" s="26" t="s">
        <v>7834</v>
      </c>
      <c r="S1192" s="28" t="e">
        <f t="shared" si="39"/>
        <v>#VALUE!</v>
      </c>
      <c r="U1192" s="26"/>
      <c r="W1192" s="58"/>
      <c r="X1192" s="58"/>
      <c r="Y1192" s="63"/>
    </row>
    <row r="1193" spans="1:27" ht="15" customHeight="1" x14ac:dyDescent="0.25">
      <c r="A1193" s="94">
        <v>1193</v>
      </c>
      <c r="B1193" s="210">
        <v>2411</v>
      </c>
      <c r="C1193" s="206" t="s">
        <v>2094</v>
      </c>
      <c r="D1193" s="207" t="s">
        <v>2094</v>
      </c>
      <c r="E1193" s="101" t="s">
        <v>828</v>
      </c>
      <c r="F1193" s="96">
        <v>36091</v>
      </c>
      <c r="G1193" s="95"/>
      <c r="H1193" s="95"/>
      <c r="J1193" s="98" t="s">
        <v>596</v>
      </c>
      <c r="K1193" s="97">
        <v>1999</v>
      </c>
      <c r="L1193" s="99" t="s">
        <v>15201</v>
      </c>
      <c r="M1193" s="102" t="s">
        <v>6565</v>
      </c>
      <c r="N1193" s="10">
        <v>11</v>
      </c>
      <c r="O1193" s="102" t="s">
        <v>17056</v>
      </c>
      <c r="P1193" s="13" t="s">
        <v>711</v>
      </c>
      <c r="Q1193" s="19"/>
      <c r="R1193" s="26" t="s">
        <v>7834</v>
      </c>
      <c r="S1193" s="28" t="e">
        <f t="shared" si="39"/>
        <v>#VALUE!</v>
      </c>
      <c r="U1193" s="26"/>
      <c r="W1193" s="58"/>
      <c r="X1193" s="58"/>
      <c r="Y1193" s="63"/>
    </row>
    <row r="1194" spans="1:27" ht="15" customHeight="1" x14ac:dyDescent="0.25">
      <c r="A1194" s="94">
        <v>1194</v>
      </c>
      <c r="B1194" s="210">
        <v>2407</v>
      </c>
      <c r="C1194" s="206" t="s">
        <v>2094</v>
      </c>
      <c r="D1194" s="207" t="s">
        <v>2094</v>
      </c>
      <c r="E1194" s="101" t="s">
        <v>827</v>
      </c>
      <c r="F1194" s="96">
        <v>36091</v>
      </c>
      <c r="G1194" s="95"/>
      <c r="H1194" s="95"/>
      <c r="J1194" s="98" t="s">
        <v>596</v>
      </c>
      <c r="K1194" s="97">
        <v>1997</v>
      </c>
      <c r="L1194" s="99" t="s">
        <v>15201</v>
      </c>
      <c r="M1194" s="102" t="s">
        <v>6565</v>
      </c>
      <c r="N1194" s="10">
        <v>11</v>
      </c>
      <c r="O1194" s="102" t="s">
        <v>17052</v>
      </c>
      <c r="P1194" s="13" t="s">
        <v>12871</v>
      </c>
      <c r="Q1194" s="19"/>
      <c r="R1194" s="26" t="s">
        <v>7834</v>
      </c>
      <c r="S1194" s="28" t="e">
        <f t="shared" si="39"/>
        <v>#VALUE!</v>
      </c>
      <c r="U1194" s="26"/>
      <c r="W1194" s="58"/>
      <c r="X1194" s="58"/>
      <c r="Y1194" s="63"/>
    </row>
    <row r="1195" spans="1:27" ht="15" customHeight="1" x14ac:dyDescent="0.25">
      <c r="A1195" s="94">
        <v>1195</v>
      </c>
      <c r="B1195" s="210">
        <v>2408</v>
      </c>
      <c r="C1195" s="206" t="s">
        <v>2094</v>
      </c>
      <c r="D1195" s="207" t="s">
        <v>2094</v>
      </c>
      <c r="E1195" s="101" t="s">
        <v>9739</v>
      </c>
      <c r="F1195" s="96">
        <v>36091</v>
      </c>
      <c r="G1195" s="95"/>
      <c r="H1195" s="95"/>
      <c r="J1195" s="98" t="s">
        <v>596</v>
      </c>
      <c r="K1195" s="97">
        <v>1995</v>
      </c>
      <c r="L1195" s="99" t="s">
        <v>15201</v>
      </c>
      <c r="M1195" s="102" t="s">
        <v>6565</v>
      </c>
      <c r="N1195" s="10">
        <v>11</v>
      </c>
      <c r="O1195" s="102" t="s">
        <v>17057</v>
      </c>
      <c r="P1195" s="13" t="s">
        <v>12872</v>
      </c>
      <c r="Q1195" s="19"/>
      <c r="R1195" s="26" t="s">
        <v>7834</v>
      </c>
      <c r="S1195" s="28" t="e">
        <f t="shared" si="39"/>
        <v>#VALUE!</v>
      </c>
      <c r="U1195" s="26"/>
      <c r="W1195" s="58"/>
      <c r="X1195" s="58"/>
      <c r="Y1195" s="63"/>
    </row>
    <row r="1196" spans="1:27" ht="15" customHeight="1" x14ac:dyDescent="0.25">
      <c r="A1196" s="94">
        <v>1196</v>
      </c>
      <c r="B1196" s="210">
        <v>2112</v>
      </c>
      <c r="C1196" s="206" t="s">
        <v>2094</v>
      </c>
      <c r="D1196" s="207" t="s">
        <v>2094</v>
      </c>
      <c r="E1196" s="101" t="s">
        <v>3598</v>
      </c>
      <c r="F1196" s="96">
        <v>36091</v>
      </c>
      <c r="G1196" s="95"/>
      <c r="H1196" s="95"/>
      <c r="J1196" s="98" t="s">
        <v>596</v>
      </c>
      <c r="K1196" s="97">
        <v>1994</v>
      </c>
      <c r="L1196" s="99" t="s">
        <v>15201</v>
      </c>
      <c r="M1196" s="102" t="s">
        <v>6565</v>
      </c>
      <c r="N1196" s="10">
        <v>11</v>
      </c>
      <c r="O1196" s="102" t="s">
        <v>17053</v>
      </c>
      <c r="P1196" s="13" t="s">
        <v>12873</v>
      </c>
      <c r="Q1196" s="19"/>
      <c r="R1196" s="26" t="s">
        <v>7834</v>
      </c>
      <c r="S1196" s="28" t="e">
        <f t="shared" si="39"/>
        <v>#VALUE!</v>
      </c>
      <c r="U1196" s="26"/>
      <c r="W1196" s="58"/>
      <c r="X1196" s="58"/>
      <c r="Y1196" s="63"/>
    </row>
    <row r="1197" spans="1:27" ht="15" customHeight="1" x14ac:dyDescent="0.25">
      <c r="A1197" s="94">
        <v>1197</v>
      </c>
      <c r="B1197" s="210">
        <v>2412</v>
      </c>
      <c r="C1197" s="206" t="s">
        <v>2094</v>
      </c>
      <c r="D1197" s="207" t="s">
        <v>2094</v>
      </c>
      <c r="E1197" s="101" t="s">
        <v>826</v>
      </c>
      <c r="F1197" s="96">
        <v>36091</v>
      </c>
      <c r="G1197" s="95"/>
      <c r="H1197" s="95"/>
      <c r="J1197" s="98" t="s">
        <v>596</v>
      </c>
      <c r="K1197" s="97">
        <v>1998</v>
      </c>
      <c r="L1197" s="99" t="s">
        <v>15201</v>
      </c>
      <c r="M1197" s="102" t="s">
        <v>6565</v>
      </c>
      <c r="N1197" s="10">
        <v>11</v>
      </c>
      <c r="O1197" s="102" t="s">
        <v>17058</v>
      </c>
      <c r="P1197" s="13" t="s">
        <v>711</v>
      </c>
      <c r="Q1197" s="19"/>
      <c r="R1197" s="26" t="s">
        <v>7834</v>
      </c>
      <c r="S1197" s="28" t="e">
        <f t="shared" si="39"/>
        <v>#VALUE!</v>
      </c>
      <c r="U1197" s="26"/>
      <c r="W1197" s="58"/>
      <c r="X1197" s="58"/>
      <c r="Y1197" s="63"/>
    </row>
    <row r="1198" spans="1:27" ht="15" customHeight="1" x14ac:dyDescent="0.25">
      <c r="A1198" s="94">
        <v>1198</v>
      </c>
      <c r="B1198" s="210">
        <v>2409</v>
      </c>
      <c r="C1198" s="206" t="s">
        <v>2094</v>
      </c>
      <c r="D1198" s="207" t="s">
        <v>2094</v>
      </c>
      <c r="E1198" s="101" t="s">
        <v>825</v>
      </c>
      <c r="F1198" s="96">
        <v>36091</v>
      </c>
      <c r="G1198" s="95" t="s">
        <v>2094</v>
      </c>
      <c r="H1198" s="95"/>
      <c r="J1198" s="98" t="s">
        <v>596</v>
      </c>
      <c r="K1198" s="97">
        <v>2001</v>
      </c>
      <c r="L1198" s="99" t="s">
        <v>15201</v>
      </c>
      <c r="M1198" s="102" t="s">
        <v>6565</v>
      </c>
      <c r="N1198" s="10">
        <v>11</v>
      </c>
      <c r="O1198" s="102" t="s">
        <v>17051</v>
      </c>
      <c r="P1198" s="13" t="s">
        <v>12871</v>
      </c>
      <c r="Q1198" s="19"/>
      <c r="R1198" s="26" t="s">
        <v>7834</v>
      </c>
      <c r="S1198" s="28" t="e">
        <f t="shared" si="39"/>
        <v>#VALUE!</v>
      </c>
      <c r="U1198" s="26"/>
      <c r="W1198" s="58"/>
      <c r="X1198" s="58"/>
      <c r="Y1198" s="63"/>
    </row>
    <row r="1199" spans="1:27" ht="15" customHeight="1" x14ac:dyDescent="0.25">
      <c r="A1199" s="94">
        <v>1199</v>
      </c>
      <c r="B1199" s="210"/>
      <c r="C1199" s="206" t="s">
        <v>2550</v>
      </c>
      <c r="D1199" s="207" t="s">
        <v>2551</v>
      </c>
      <c r="E1199" s="101" t="s">
        <v>15685</v>
      </c>
      <c r="F1199" s="96">
        <v>43998</v>
      </c>
      <c r="G1199" s="95" t="s">
        <v>2406</v>
      </c>
      <c r="H1199" s="95" t="s">
        <v>2056</v>
      </c>
      <c r="I1199" s="97">
        <v>2003</v>
      </c>
      <c r="J1199" s="98" t="s">
        <v>596</v>
      </c>
      <c r="L1199" s="99" t="s">
        <v>3606</v>
      </c>
      <c r="M1199" s="102">
        <v>658</v>
      </c>
      <c r="N1199" s="10">
        <v>4</v>
      </c>
      <c r="O1199" s="102" t="s">
        <v>6785</v>
      </c>
      <c r="P1199" s="13" t="s">
        <v>3606</v>
      </c>
      <c r="Q1199" s="186"/>
      <c r="R1199" s="27" t="s">
        <v>7834</v>
      </c>
      <c r="S1199" s="28" t="e">
        <f t="shared" si="39"/>
        <v>#VALUE!</v>
      </c>
      <c r="U1199" s="324"/>
      <c r="W1199" s="58"/>
      <c r="X1199" s="58"/>
      <c r="Y1199" s="164"/>
      <c r="Z1199" s="90"/>
      <c r="AA1199" s="164"/>
    </row>
    <row r="1200" spans="1:27" ht="15" customHeight="1" x14ac:dyDescent="0.25">
      <c r="A1200" s="94">
        <v>1200</v>
      </c>
      <c r="B1200" s="210"/>
      <c r="C1200" s="206" t="s">
        <v>480</v>
      </c>
      <c r="D1200" s="207" t="s">
        <v>480</v>
      </c>
      <c r="E1200" s="101" t="s">
        <v>17790</v>
      </c>
      <c r="F1200" s="96">
        <v>44851</v>
      </c>
      <c r="G1200" s="95" t="s">
        <v>16486</v>
      </c>
      <c r="H1200" s="95" t="s">
        <v>1239</v>
      </c>
      <c r="I1200" s="97">
        <v>2022</v>
      </c>
      <c r="J1200" s="98" t="s">
        <v>596</v>
      </c>
      <c r="L1200" s="99" t="s">
        <v>4348</v>
      </c>
      <c r="M1200" s="102" t="s">
        <v>13001</v>
      </c>
      <c r="N1200" s="102">
        <v>1</v>
      </c>
      <c r="O1200" s="102" t="s">
        <v>17661</v>
      </c>
      <c r="P1200" s="13" t="s">
        <v>17794</v>
      </c>
      <c r="Q1200" s="19"/>
      <c r="R1200" s="26" t="s">
        <v>7834</v>
      </c>
      <c r="S1200" s="28" t="e">
        <f t="shared" si="39"/>
        <v>#VALUE!</v>
      </c>
      <c r="U1200" s="26"/>
      <c r="W1200" s="58"/>
      <c r="X1200" s="58"/>
      <c r="Y1200" s="63"/>
    </row>
    <row r="1201" spans="1:25" ht="15" customHeight="1" x14ac:dyDescent="0.25">
      <c r="A1201" s="94">
        <v>1201</v>
      </c>
      <c r="B1201" s="210"/>
      <c r="C1201" s="206" t="s">
        <v>15654</v>
      </c>
      <c r="D1201" s="207" t="s">
        <v>15655</v>
      </c>
      <c r="E1201" s="101" t="s">
        <v>15656</v>
      </c>
      <c r="F1201" s="96">
        <v>43998</v>
      </c>
      <c r="G1201" s="95" t="s">
        <v>519</v>
      </c>
      <c r="H1201" s="95" t="s">
        <v>2056</v>
      </c>
      <c r="I1201" s="97">
        <v>2005</v>
      </c>
      <c r="J1201" s="98" t="s">
        <v>596</v>
      </c>
      <c r="L1201" s="99" t="s">
        <v>15963</v>
      </c>
      <c r="M1201" s="102">
        <v>647</v>
      </c>
      <c r="N1201" s="102">
        <v>3</v>
      </c>
      <c r="O1201" s="102" t="s">
        <v>15964</v>
      </c>
      <c r="P1201" s="13" t="s">
        <v>15657</v>
      </c>
      <c r="Q1201" s="19"/>
      <c r="R1201" s="26" t="s">
        <v>7834</v>
      </c>
      <c r="S1201" s="28" t="e">
        <f t="shared" si="39"/>
        <v>#VALUE!</v>
      </c>
      <c r="U1201" s="26"/>
      <c r="W1201" s="58"/>
      <c r="X1201" s="58"/>
      <c r="Y1201" s="63"/>
    </row>
    <row r="1202" spans="1:25" ht="15" customHeight="1" x14ac:dyDescent="0.25">
      <c r="A1202" s="94">
        <v>1202</v>
      </c>
      <c r="B1202" s="210"/>
      <c r="C1202" s="206" t="s">
        <v>608</v>
      </c>
      <c r="D1202" s="207" t="s">
        <v>3134</v>
      </c>
      <c r="E1202" s="101" t="s">
        <v>15985</v>
      </c>
      <c r="F1202" s="96">
        <v>40750</v>
      </c>
      <c r="G1202" s="95" t="s">
        <v>132</v>
      </c>
      <c r="H1202" s="95" t="s">
        <v>2056</v>
      </c>
      <c r="I1202" s="97">
        <v>1988</v>
      </c>
      <c r="J1202" s="98" t="s">
        <v>596</v>
      </c>
      <c r="L1202" s="99" t="s">
        <v>15201</v>
      </c>
      <c r="M1202" s="102" t="s">
        <v>6565</v>
      </c>
      <c r="N1202" s="10">
        <v>11</v>
      </c>
      <c r="O1202" s="102" t="s">
        <v>15986</v>
      </c>
      <c r="P1202" s="13" t="s">
        <v>17005</v>
      </c>
      <c r="Q1202" s="19"/>
      <c r="R1202" s="26" t="s">
        <v>7834</v>
      </c>
      <c r="S1202" s="28" t="e">
        <f t="shared" si="39"/>
        <v>#VALUE!</v>
      </c>
      <c r="U1202" s="26"/>
      <c r="W1202" s="58"/>
      <c r="X1202" s="58"/>
      <c r="Y1202" s="63"/>
    </row>
    <row r="1203" spans="1:25" ht="15" customHeight="1" x14ac:dyDescent="0.25">
      <c r="A1203" s="94">
        <v>1203</v>
      </c>
      <c r="B1203" s="210"/>
      <c r="C1203" s="206" t="s">
        <v>15997</v>
      </c>
      <c r="D1203" s="207" t="s">
        <v>15998</v>
      </c>
      <c r="E1203" s="101" t="s">
        <v>15995</v>
      </c>
      <c r="F1203" s="96">
        <v>44421</v>
      </c>
      <c r="G1203" s="95" t="s">
        <v>15934</v>
      </c>
      <c r="H1203" s="95" t="s">
        <v>2056</v>
      </c>
      <c r="I1203" s="97">
        <v>2001</v>
      </c>
      <c r="J1203" s="98" t="s">
        <v>596</v>
      </c>
      <c r="L1203" s="99" t="s">
        <v>8878</v>
      </c>
      <c r="M1203" s="102" t="s">
        <v>5507</v>
      </c>
      <c r="N1203" s="102">
        <v>25</v>
      </c>
      <c r="O1203" s="102" t="s">
        <v>15996</v>
      </c>
      <c r="P1203" s="13" t="s">
        <v>8878</v>
      </c>
      <c r="Q1203" s="19"/>
      <c r="R1203" s="26" t="s">
        <v>7834</v>
      </c>
      <c r="S1203" s="28" t="e">
        <f t="shared" si="39"/>
        <v>#VALUE!</v>
      </c>
      <c r="U1203" s="26"/>
      <c r="W1203" s="58"/>
      <c r="X1203" s="58"/>
      <c r="Y1203" s="63"/>
    </row>
    <row r="1204" spans="1:25" ht="15" customHeight="1" x14ac:dyDescent="0.25">
      <c r="A1204" s="94">
        <v>1204</v>
      </c>
      <c r="B1204" s="210"/>
      <c r="C1204" s="206"/>
      <c r="D1204" s="207"/>
      <c r="E1204" s="101" t="s">
        <v>14785</v>
      </c>
      <c r="F1204" s="96">
        <v>37707</v>
      </c>
      <c r="G1204" s="95" t="s">
        <v>14786</v>
      </c>
      <c r="H1204" s="95" t="s">
        <v>3465</v>
      </c>
      <c r="J1204" s="98" t="s">
        <v>596</v>
      </c>
      <c r="L1204" s="99" t="s">
        <v>976</v>
      </c>
      <c r="M1204" s="102" t="s">
        <v>976</v>
      </c>
      <c r="P1204" s="13" t="s">
        <v>976</v>
      </c>
      <c r="Q1204" s="19"/>
      <c r="R1204" s="26" t="s">
        <v>7834</v>
      </c>
      <c r="S1204" s="28" t="e">
        <f t="shared" si="39"/>
        <v>#VALUE!</v>
      </c>
      <c r="U1204" s="26"/>
      <c r="W1204" s="58"/>
      <c r="X1204" s="58"/>
      <c r="Y1204" s="63"/>
    </row>
    <row r="1205" spans="1:25" ht="15" customHeight="1" x14ac:dyDescent="0.25">
      <c r="A1205" s="103">
        <v>1205</v>
      </c>
      <c r="B1205" s="210"/>
      <c r="C1205" s="206" t="s">
        <v>1978</v>
      </c>
      <c r="D1205" s="207" t="s">
        <v>14795</v>
      </c>
      <c r="E1205" s="101" t="s">
        <v>14796</v>
      </c>
      <c r="F1205" s="96">
        <v>36094</v>
      </c>
      <c r="G1205" s="95" t="s">
        <v>1402</v>
      </c>
      <c r="H1205" s="95" t="s">
        <v>1529</v>
      </c>
      <c r="I1205" s="97">
        <v>1986</v>
      </c>
      <c r="J1205" s="98" t="s">
        <v>596</v>
      </c>
      <c r="L1205" s="99" t="s">
        <v>976</v>
      </c>
      <c r="M1205" s="102" t="s">
        <v>976</v>
      </c>
      <c r="O1205" s="102" t="s">
        <v>10947</v>
      </c>
      <c r="P1205" s="13" t="s">
        <v>976</v>
      </c>
      <c r="Q1205" s="203"/>
      <c r="R1205" s="26" t="s">
        <v>7834</v>
      </c>
      <c r="S1205" s="28" t="e">
        <f t="shared" si="39"/>
        <v>#VALUE!</v>
      </c>
      <c r="U1205" s="26"/>
      <c r="W1205" s="58"/>
      <c r="X1205" s="58"/>
      <c r="Y1205" s="63"/>
    </row>
    <row r="1206" spans="1:25" ht="15" customHeight="1" x14ac:dyDescent="0.25">
      <c r="A1206" s="103">
        <v>1206</v>
      </c>
      <c r="B1206" s="210"/>
      <c r="C1206" s="206" t="s">
        <v>1978</v>
      </c>
      <c r="D1206" s="207" t="s">
        <v>14795</v>
      </c>
      <c r="E1206" s="101" t="s">
        <v>14797</v>
      </c>
      <c r="F1206" s="96">
        <v>36094</v>
      </c>
      <c r="G1206" s="95" t="s">
        <v>1402</v>
      </c>
      <c r="H1206" s="95" t="s">
        <v>1529</v>
      </c>
      <c r="I1206" s="97">
        <v>1986</v>
      </c>
      <c r="J1206" s="98" t="s">
        <v>596</v>
      </c>
      <c r="L1206" s="99" t="s">
        <v>976</v>
      </c>
      <c r="M1206" s="102" t="s">
        <v>976</v>
      </c>
      <c r="O1206" s="102" t="s">
        <v>10947</v>
      </c>
      <c r="P1206" s="13" t="s">
        <v>976</v>
      </c>
      <c r="Q1206" s="203"/>
      <c r="R1206" s="26" t="s">
        <v>7834</v>
      </c>
      <c r="S1206" s="28" t="e">
        <f t="shared" si="39"/>
        <v>#VALUE!</v>
      </c>
      <c r="U1206" s="26"/>
      <c r="W1206" s="58"/>
      <c r="X1206" s="58"/>
      <c r="Y1206" s="63"/>
    </row>
    <row r="1207" spans="1:25" ht="15" customHeight="1" x14ac:dyDescent="0.25">
      <c r="A1207" s="103">
        <v>1207</v>
      </c>
      <c r="B1207" s="210"/>
      <c r="C1207" s="206" t="s">
        <v>1978</v>
      </c>
      <c r="D1207" s="207" t="s">
        <v>14795</v>
      </c>
      <c r="E1207" s="101" t="s">
        <v>14798</v>
      </c>
      <c r="F1207" s="96">
        <v>36095</v>
      </c>
      <c r="G1207" s="95" t="s">
        <v>1402</v>
      </c>
      <c r="H1207" s="95" t="s">
        <v>1529</v>
      </c>
      <c r="I1207" s="97">
        <v>1986</v>
      </c>
      <c r="J1207" s="98" t="s">
        <v>596</v>
      </c>
      <c r="L1207" s="99" t="s">
        <v>976</v>
      </c>
      <c r="M1207" s="102" t="s">
        <v>976</v>
      </c>
      <c r="O1207" s="102" t="s">
        <v>10947</v>
      </c>
      <c r="P1207" s="13" t="s">
        <v>976</v>
      </c>
      <c r="Q1207" s="203"/>
      <c r="R1207" s="26" t="s">
        <v>7834</v>
      </c>
      <c r="S1207" s="28" t="e">
        <f t="shared" si="39"/>
        <v>#VALUE!</v>
      </c>
      <c r="U1207" s="26"/>
      <c r="W1207" s="58"/>
      <c r="X1207" s="58"/>
      <c r="Y1207" s="63"/>
    </row>
    <row r="1208" spans="1:25" ht="15" customHeight="1" x14ac:dyDescent="0.25">
      <c r="A1208" s="103">
        <v>1208</v>
      </c>
      <c r="B1208" s="210"/>
      <c r="C1208" s="206" t="s">
        <v>1978</v>
      </c>
      <c r="D1208" s="207" t="s">
        <v>14795</v>
      </c>
      <c r="E1208" s="101" t="s">
        <v>14799</v>
      </c>
      <c r="F1208" s="96">
        <v>36095</v>
      </c>
      <c r="G1208" s="95" t="s">
        <v>1402</v>
      </c>
      <c r="H1208" s="95" t="s">
        <v>1529</v>
      </c>
      <c r="I1208" s="97">
        <v>1986</v>
      </c>
      <c r="J1208" s="98" t="s">
        <v>596</v>
      </c>
      <c r="L1208" s="99" t="s">
        <v>976</v>
      </c>
      <c r="M1208" s="102" t="s">
        <v>976</v>
      </c>
      <c r="O1208" s="102" t="s">
        <v>10947</v>
      </c>
      <c r="P1208" s="13" t="s">
        <v>976</v>
      </c>
      <c r="Q1208" s="203"/>
      <c r="R1208" s="26" t="s">
        <v>7834</v>
      </c>
      <c r="S1208" s="28" t="e">
        <f t="shared" si="39"/>
        <v>#VALUE!</v>
      </c>
      <c r="U1208" s="26"/>
      <c r="W1208" s="58"/>
      <c r="X1208" s="58"/>
      <c r="Y1208" s="63"/>
    </row>
    <row r="1209" spans="1:25" ht="15" customHeight="1" x14ac:dyDescent="0.25">
      <c r="A1209" s="103">
        <v>1209</v>
      </c>
      <c r="B1209" s="210"/>
      <c r="C1209" s="206" t="s">
        <v>1978</v>
      </c>
      <c r="D1209" s="207" t="s">
        <v>14795</v>
      </c>
      <c r="E1209" s="101" t="s">
        <v>14800</v>
      </c>
      <c r="F1209" s="96">
        <v>36091</v>
      </c>
      <c r="G1209" s="95" t="s">
        <v>1402</v>
      </c>
      <c r="H1209" s="95" t="s">
        <v>1529</v>
      </c>
      <c r="I1209" s="97">
        <v>1986</v>
      </c>
      <c r="J1209" s="98" t="s">
        <v>596</v>
      </c>
      <c r="L1209" s="99" t="s">
        <v>976</v>
      </c>
      <c r="M1209" s="102" t="s">
        <v>976</v>
      </c>
      <c r="O1209" s="102" t="s">
        <v>10947</v>
      </c>
      <c r="P1209" s="13" t="s">
        <v>976</v>
      </c>
      <c r="Q1209" s="203"/>
      <c r="R1209" s="26" t="s">
        <v>7834</v>
      </c>
      <c r="S1209" s="28" t="e">
        <f t="shared" si="39"/>
        <v>#VALUE!</v>
      </c>
      <c r="U1209" s="26"/>
      <c r="W1209" s="58"/>
      <c r="X1209" s="58"/>
      <c r="Y1209" s="63"/>
    </row>
    <row r="1210" spans="1:25" ht="15" customHeight="1" x14ac:dyDescent="0.25">
      <c r="A1210" s="103">
        <v>1210</v>
      </c>
      <c r="B1210" s="210"/>
      <c r="C1210" s="206" t="s">
        <v>1978</v>
      </c>
      <c r="D1210" s="207" t="s">
        <v>14795</v>
      </c>
      <c r="E1210" s="101" t="s">
        <v>14801</v>
      </c>
      <c r="F1210" s="96">
        <v>36027</v>
      </c>
      <c r="G1210" s="95" t="s">
        <v>1402</v>
      </c>
      <c r="H1210" s="95" t="s">
        <v>1529</v>
      </c>
      <c r="I1210" s="97">
        <v>1986</v>
      </c>
      <c r="J1210" s="98" t="s">
        <v>596</v>
      </c>
      <c r="L1210" s="99" t="s">
        <v>976</v>
      </c>
      <c r="M1210" s="102" t="s">
        <v>976</v>
      </c>
      <c r="O1210" s="102" t="s">
        <v>10947</v>
      </c>
      <c r="P1210" s="13" t="s">
        <v>976</v>
      </c>
      <c r="Q1210" s="203"/>
      <c r="R1210" s="26" t="s">
        <v>7834</v>
      </c>
      <c r="S1210" s="28" t="e">
        <f t="shared" si="39"/>
        <v>#VALUE!</v>
      </c>
      <c r="U1210" s="26"/>
      <c r="W1210" s="58"/>
      <c r="X1210" s="58"/>
      <c r="Y1210" s="63"/>
    </row>
    <row r="1211" spans="1:25" ht="15" customHeight="1" x14ac:dyDescent="0.25">
      <c r="A1211" s="103">
        <v>1211</v>
      </c>
      <c r="B1211" s="210"/>
      <c r="C1211" s="206" t="s">
        <v>1978</v>
      </c>
      <c r="D1211" s="207" t="s">
        <v>14795</v>
      </c>
      <c r="E1211" s="101" t="s">
        <v>14802</v>
      </c>
      <c r="F1211" s="96">
        <v>36325</v>
      </c>
      <c r="G1211" s="95" t="s">
        <v>1402</v>
      </c>
      <c r="H1211" s="95" t="s">
        <v>1529</v>
      </c>
      <c r="I1211" s="97">
        <v>1986</v>
      </c>
      <c r="J1211" s="98" t="s">
        <v>596</v>
      </c>
      <c r="L1211" s="99" t="s">
        <v>976</v>
      </c>
      <c r="M1211" s="102" t="s">
        <v>976</v>
      </c>
      <c r="O1211" s="102" t="s">
        <v>10947</v>
      </c>
      <c r="P1211" s="13" t="s">
        <v>976</v>
      </c>
      <c r="Q1211" s="203"/>
      <c r="R1211" s="26" t="s">
        <v>7834</v>
      </c>
      <c r="S1211" s="28" t="e">
        <f t="shared" si="39"/>
        <v>#VALUE!</v>
      </c>
      <c r="U1211" s="26"/>
      <c r="W1211" s="58"/>
      <c r="X1211" s="58"/>
      <c r="Y1211" s="63"/>
    </row>
    <row r="1212" spans="1:25" ht="15" customHeight="1" x14ac:dyDescent="0.25">
      <c r="A1212" s="103">
        <v>1212</v>
      </c>
      <c r="B1212" s="210"/>
      <c r="C1212" s="206" t="s">
        <v>1978</v>
      </c>
      <c r="D1212" s="207" t="s">
        <v>14795</v>
      </c>
      <c r="E1212" s="101" t="s">
        <v>14803</v>
      </c>
      <c r="F1212" s="96">
        <v>37707</v>
      </c>
      <c r="G1212" s="95" t="s">
        <v>1402</v>
      </c>
      <c r="H1212" s="95" t="s">
        <v>1529</v>
      </c>
      <c r="I1212" s="97">
        <v>1986</v>
      </c>
      <c r="J1212" s="98" t="s">
        <v>596</v>
      </c>
      <c r="L1212" s="99" t="s">
        <v>976</v>
      </c>
      <c r="M1212" s="102" t="s">
        <v>976</v>
      </c>
      <c r="O1212" s="102" t="s">
        <v>10947</v>
      </c>
      <c r="P1212" s="13" t="s">
        <v>976</v>
      </c>
      <c r="Q1212" s="203"/>
      <c r="R1212" s="26" t="s">
        <v>7834</v>
      </c>
      <c r="S1212" s="28" t="e">
        <f t="shared" si="39"/>
        <v>#VALUE!</v>
      </c>
      <c r="U1212" s="26"/>
      <c r="W1212" s="58"/>
      <c r="X1212" s="58"/>
      <c r="Y1212" s="63"/>
    </row>
    <row r="1213" spans="1:25" ht="15" customHeight="1" x14ac:dyDescent="0.25">
      <c r="A1213" s="103">
        <v>1213</v>
      </c>
      <c r="B1213" s="210"/>
      <c r="C1213" s="206" t="s">
        <v>1978</v>
      </c>
      <c r="D1213" s="207" t="s">
        <v>14795</v>
      </c>
      <c r="E1213" s="101" t="s">
        <v>14804</v>
      </c>
      <c r="F1213" s="96">
        <v>36103</v>
      </c>
      <c r="G1213" s="95" t="s">
        <v>1402</v>
      </c>
      <c r="H1213" s="95" t="s">
        <v>1529</v>
      </c>
      <c r="I1213" s="97">
        <v>1986</v>
      </c>
      <c r="J1213" s="98" t="s">
        <v>596</v>
      </c>
      <c r="L1213" s="99" t="s">
        <v>976</v>
      </c>
      <c r="M1213" s="102" t="s">
        <v>976</v>
      </c>
      <c r="O1213" s="102" t="s">
        <v>10947</v>
      </c>
      <c r="P1213" s="13" t="s">
        <v>976</v>
      </c>
      <c r="Q1213" s="203"/>
      <c r="R1213" s="26" t="s">
        <v>7834</v>
      </c>
      <c r="S1213" s="28" t="e">
        <f t="shared" si="39"/>
        <v>#VALUE!</v>
      </c>
      <c r="U1213" s="26"/>
      <c r="W1213" s="58"/>
      <c r="X1213" s="58"/>
      <c r="Y1213" s="63"/>
    </row>
    <row r="1214" spans="1:25" ht="15" customHeight="1" x14ac:dyDescent="0.25">
      <c r="A1214" s="103">
        <v>1214</v>
      </c>
      <c r="B1214" s="210"/>
      <c r="C1214" s="206" t="s">
        <v>1978</v>
      </c>
      <c r="D1214" s="207" t="s">
        <v>14795</v>
      </c>
      <c r="E1214" s="101" t="s">
        <v>14805</v>
      </c>
      <c r="F1214" s="96">
        <v>36095</v>
      </c>
      <c r="G1214" s="95" t="s">
        <v>1402</v>
      </c>
      <c r="H1214" s="95" t="s">
        <v>1529</v>
      </c>
      <c r="I1214" s="97">
        <v>1986</v>
      </c>
      <c r="J1214" s="98" t="s">
        <v>596</v>
      </c>
      <c r="L1214" s="99" t="s">
        <v>976</v>
      </c>
      <c r="M1214" s="102" t="s">
        <v>976</v>
      </c>
      <c r="O1214" s="102" t="s">
        <v>10947</v>
      </c>
      <c r="P1214" s="13" t="s">
        <v>976</v>
      </c>
      <c r="Q1214" s="203"/>
      <c r="R1214" s="26" t="s">
        <v>7834</v>
      </c>
      <c r="S1214" s="28" t="e">
        <f t="shared" si="39"/>
        <v>#VALUE!</v>
      </c>
      <c r="U1214" s="26"/>
      <c r="W1214" s="58"/>
      <c r="X1214" s="58"/>
      <c r="Y1214" s="63"/>
    </row>
    <row r="1215" spans="1:25" ht="15" customHeight="1" x14ac:dyDescent="0.25">
      <c r="A1215" s="94">
        <v>1215</v>
      </c>
      <c r="B1215" s="210"/>
      <c r="C1215" s="206" t="s">
        <v>15578</v>
      </c>
      <c r="D1215" s="207" t="s">
        <v>15579</v>
      </c>
      <c r="E1215" s="101" t="s">
        <v>15580</v>
      </c>
      <c r="F1215" s="96">
        <v>43938</v>
      </c>
      <c r="G1215" s="95" t="s">
        <v>15454</v>
      </c>
      <c r="H1215" s="95" t="s">
        <v>1529</v>
      </c>
      <c r="I1215" s="97">
        <v>2018</v>
      </c>
      <c r="J1215" s="98" t="s">
        <v>5242</v>
      </c>
      <c r="L1215" s="106" t="s">
        <v>5170</v>
      </c>
      <c r="M1215" s="102" t="s">
        <v>5494</v>
      </c>
      <c r="N1215" s="102">
        <v>26</v>
      </c>
      <c r="O1215" s="102" t="s">
        <v>15871</v>
      </c>
      <c r="P1215" s="13" t="s">
        <v>3390</v>
      </c>
      <c r="Q1215" s="19"/>
      <c r="R1215" s="26" t="s">
        <v>7834</v>
      </c>
      <c r="S1215" s="28" t="e">
        <f t="shared" si="39"/>
        <v>#VALUE!</v>
      </c>
      <c r="U1215" s="26"/>
      <c r="W1215" s="58"/>
      <c r="X1215" s="58"/>
      <c r="Y1215" s="63"/>
    </row>
    <row r="1216" spans="1:25" ht="15" customHeight="1" x14ac:dyDescent="0.25">
      <c r="A1216" s="103">
        <v>1216</v>
      </c>
      <c r="B1216" s="210"/>
      <c r="C1216" s="206" t="s">
        <v>1402</v>
      </c>
      <c r="D1216" s="207" t="s">
        <v>14764</v>
      </c>
      <c r="E1216" s="101" t="s">
        <v>14766</v>
      </c>
      <c r="F1216" s="96">
        <v>35206</v>
      </c>
      <c r="G1216" s="95" t="s">
        <v>1402</v>
      </c>
      <c r="H1216" s="95" t="s">
        <v>1529</v>
      </c>
      <c r="I1216" s="97">
        <v>1986</v>
      </c>
      <c r="J1216" s="98" t="s">
        <v>596</v>
      </c>
      <c r="K1216" s="97">
        <v>6120</v>
      </c>
      <c r="L1216" s="99" t="s">
        <v>976</v>
      </c>
      <c r="M1216" s="102" t="s">
        <v>976</v>
      </c>
      <c r="O1216" s="102" t="s">
        <v>14765</v>
      </c>
      <c r="P1216" s="13" t="s">
        <v>976</v>
      </c>
      <c r="Q1216" s="203"/>
      <c r="R1216" s="26" t="s">
        <v>7834</v>
      </c>
      <c r="S1216" s="28" t="e">
        <f t="shared" si="39"/>
        <v>#VALUE!</v>
      </c>
      <c r="U1216" s="26"/>
      <c r="W1216" s="58"/>
      <c r="X1216" s="58"/>
      <c r="Y1216" s="63"/>
    </row>
    <row r="1217" spans="1:25" ht="15" customHeight="1" x14ac:dyDescent="0.25">
      <c r="A1217" s="103">
        <v>1217</v>
      </c>
      <c r="B1217" s="210"/>
      <c r="C1217" s="206" t="s">
        <v>1402</v>
      </c>
      <c r="D1217" s="207" t="s">
        <v>14764</v>
      </c>
      <c r="E1217" s="101" t="s">
        <v>14778</v>
      </c>
      <c r="F1217" s="96">
        <v>35206</v>
      </c>
      <c r="G1217" s="95" t="s">
        <v>1402</v>
      </c>
      <c r="H1217" s="95" t="s">
        <v>1529</v>
      </c>
      <c r="I1217" s="97">
        <v>1984</v>
      </c>
      <c r="J1217" s="98" t="s">
        <v>596</v>
      </c>
      <c r="K1217" s="97">
        <v>6126</v>
      </c>
      <c r="L1217" s="99" t="s">
        <v>976</v>
      </c>
      <c r="M1217" s="102" t="s">
        <v>976</v>
      </c>
      <c r="O1217" s="102" t="s">
        <v>14765</v>
      </c>
      <c r="P1217" s="13" t="s">
        <v>976</v>
      </c>
      <c r="Q1217" s="203"/>
      <c r="R1217" s="26" t="s">
        <v>7834</v>
      </c>
      <c r="S1217" s="28" t="e">
        <f t="shared" si="39"/>
        <v>#VALUE!</v>
      </c>
      <c r="U1217" s="26"/>
      <c r="W1217" s="58"/>
      <c r="X1217" s="58"/>
      <c r="Y1217" s="63"/>
    </row>
    <row r="1218" spans="1:25" ht="15" customHeight="1" x14ac:dyDescent="0.25">
      <c r="A1218" s="94">
        <v>1218</v>
      </c>
      <c r="B1218" s="210"/>
      <c r="C1218" s="206" t="s">
        <v>4316</v>
      </c>
      <c r="D1218" s="207" t="s">
        <v>15581</v>
      </c>
      <c r="E1218" s="101" t="s">
        <v>15582</v>
      </c>
      <c r="F1218" s="96">
        <v>43938</v>
      </c>
      <c r="G1218" s="95" t="s">
        <v>10046</v>
      </c>
      <c r="H1218" s="95" t="s">
        <v>2056</v>
      </c>
      <c r="I1218" s="97">
        <v>2016</v>
      </c>
      <c r="J1218" s="97" t="s">
        <v>5242</v>
      </c>
      <c r="L1218" s="99" t="s">
        <v>5170</v>
      </c>
      <c r="M1218" s="102" t="s">
        <v>5499</v>
      </c>
      <c r="N1218" s="10">
        <v>30</v>
      </c>
      <c r="O1218" s="102" t="s">
        <v>15853</v>
      </c>
      <c r="P1218" s="13" t="s">
        <v>14371</v>
      </c>
      <c r="Q1218" s="19"/>
      <c r="R1218" s="26" t="s">
        <v>7834</v>
      </c>
      <c r="S1218" s="28" t="e">
        <f t="shared" si="39"/>
        <v>#VALUE!</v>
      </c>
      <c r="U1218" s="26"/>
      <c r="W1218" s="58"/>
      <c r="X1218" s="58"/>
      <c r="Y1218" s="63"/>
    </row>
    <row r="1219" spans="1:25" ht="15" customHeight="1" x14ac:dyDescent="0.25">
      <c r="A1219" s="103">
        <v>1219</v>
      </c>
      <c r="B1219" s="210"/>
      <c r="C1219" s="206" t="s">
        <v>1402</v>
      </c>
      <c r="D1219" s="207" t="s">
        <v>14764</v>
      </c>
      <c r="E1219" s="101" t="s">
        <v>14767</v>
      </c>
      <c r="F1219" s="96">
        <v>35206</v>
      </c>
      <c r="G1219" s="95" t="s">
        <v>1402</v>
      </c>
      <c r="H1219" s="95" t="s">
        <v>1529</v>
      </c>
      <c r="I1219" s="97">
        <v>1984</v>
      </c>
      <c r="J1219" s="98" t="s">
        <v>596</v>
      </c>
      <c r="K1219" s="97">
        <v>6137</v>
      </c>
      <c r="L1219" s="99" t="s">
        <v>976</v>
      </c>
      <c r="M1219" s="102" t="s">
        <v>976</v>
      </c>
      <c r="O1219" s="102" t="s">
        <v>14765</v>
      </c>
      <c r="P1219" s="13" t="s">
        <v>976</v>
      </c>
      <c r="Q1219" s="203"/>
      <c r="R1219" s="26" t="s">
        <v>7834</v>
      </c>
      <c r="S1219" s="28" t="e">
        <f t="shared" ref="S1219:S1250" si="40">R1219+7</f>
        <v>#VALUE!</v>
      </c>
      <c r="U1219" s="26"/>
      <c r="W1219" s="58"/>
      <c r="X1219" s="58"/>
      <c r="Y1219" s="63"/>
    </row>
    <row r="1220" spans="1:25" ht="15" customHeight="1" x14ac:dyDescent="0.25">
      <c r="A1220" s="103">
        <v>1220</v>
      </c>
      <c r="B1220" s="210"/>
      <c r="C1220" s="206" t="s">
        <v>1402</v>
      </c>
      <c r="D1220" s="207" t="s">
        <v>14764</v>
      </c>
      <c r="E1220" s="101" t="s">
        <v>14768</v>
      </c>
      <c r="F1220" s="96">
        <v>35206</v>
      </c>
      <c r="G1220" s="95" t="s">
        <v>1402</v>
      </c>
      <c r="H1220" s="95" t="s">
        <v>1529</v>
      </c>
      <c r="I1220" s="97">
        <v>1984</v>
      </c>
      <c r="J1220" s="98" t="s">
        <v>596</v>
      </c>
      <c r="K1220" s="97">
        <v>6139</v>
      </c>
      <c r="L1220" s="99" t="s">
        <v>976</v>
      </c>
      <c r="M1220" s="102" t="s">
        <v>976</v>
      </c>
      <c r="O1220" s="102" t="s">
        <v>14765</v>
      </c>
      <c r="P1220" s="13" t="s">
        <v>976</v>
      </c>
      <c r="Q1220" s="203"/>
      <c r="R1220" s="26" t="s">
        <v>7834</v>
      </c>
      <c r="S1220" s="28" t="e">
        <f t="shared" si="40"/>
        <v>#VALUE!</v>
      </c>
      <c r="U1220" s="26"/>
      <c r="W1220" s="58"/>
      <c r="X1220" s="58"/>
      <c r="Y1220" s="63"/>
    </row>
    <row r="1221" spans="1:25" ht="15" customHeight="1" x14ac:dyDescent="0.25">
      <c r="A1221" s="103">
        <v>1221</v>
      </c>
      <c r="B1221" s="210"/>
      <c r="C1221" s="206" t="s">
        <v>1402</v>
      </c>
      <c r="D1221" s="207" t="s">
        <v>14764</v>
      </c>
      <c r="E1221" s="101" t="s">
        <v>14779</v>
      </c>
      <c r="F1221" s="96">
        <v>35206</v>
      </c>
      <c r="G1221" s="95" t="s">
        <v>1402</v>
      </c>
      <c r="H1221" s="95" t="s">
        <v>1529</v>
      </c>
      <c r="I1221" s="98">
        <v>1986</v>
      </c>
      <c r="J1221" s="98" t="s">
        <v>596</v>
      </c>
      <c r="K1221" s="97">
        <v>6134</v>
      </c>
      <c r="L1221" s="99" t="s">
        <v>976</v>
      </c>
      <c r="M1221" s="102" t="s">
        <v>976</v>
      </c>
      <c r="O1221" s="102" t="s">
        <v>14765</v>
      </c>
      <c r="P1221" s="13" t="s">
        <v>976</v>
      </c>
      <c r="Q1221" s="203"/>
      <c r="R1221" s="26" t="s">
        <v>7834</v>
      </c>
      <c r="S1221" s="28" t="e">
        <f t="shared" si="40"/>
        <v>#VALUE!</v>
      </c>
      <c r="U1221" s="26"/>
      <c r="W1221" s="58"/>
      <c r="X1221" s="58"/>
      <c r="Y1221" s="63"/>
    </row>
    <row r="1222" spans="1:25" ht="15" customHeight="1" x14ac:dyDescent="0.25">
      <c r="A1222" s="94">
        <v>1222</v>
      </c>
      <c r="B1222" s="210">
        <v>5360</v>
      </c>
      <c r="C1222" s="206" t="s">
        <v>130</v>
      </c>
      <c r="D1222" s="207" t="s">
        <v>131</v>
      </c>
      <c r="E1222" s="101" t="s">
        <v>316</v>
      </c>
      <c r="F1222" s="96">
        <v>39582</v>
      </c>
      <c r="G1222" s="95" t="s">
        <v>132</v>
      </c>
      <c r="H1222" s="95" t="s">
        <v>2056</v>
      </c>
      <c r="I1222" s="98">
        <v>1988</v>
      </c>
      <c r="J1222" s="97" t="s">
        <v>5242</v>
      </c>
      <c r="K1222" s="97">
        <v>4039</v>
      </c>
      <c r="L1222" s="99" t="s">
        <v>2863</v>
      </c>
      <c r="M1222" s="102" t="s">
        <v>2863</v>
      </c>
      <c r="N1222" s="102">
        <v>6</v>
      </c>
      <c r="O1222" s="102" t="s">
        <v>8340</v>
      </c>
      <c r="P1222" s="13" t="s">
        <v>2863</v>
      </c>
      <c r="Q1222" s="19"/>
      <c r="R1222" s="26" t="s">
        <v>7834</v>
      </c>
      <c r="S1222" s="28" t="e">
        <f t="shared" si="40"/>
        <v>#VALUE!</v>
      </c>
      <c r="U1222" s="26"/>
      <c r="W1222" s="58"/>
      <c r="X1222" s="58"/>
      <c r="Y1222" s="63"/>
    </row>
    <row r="1223" spans="1:25" ht="15" customHeight="1" x14ac:dyDescent="0.25">
      <c r="A1223" s="94">
        <v>1223</v>
      </c>
      <c r="B1223" s="210">
        <v>4354</v>
      </c>
      <c r="C1223" s="206" t="s">
        <v>133</v>
      </c>
      <c r="D1223" s="207" t="s">
        <v>8449</v>
      </c>
      <c r="E1223" s="101" t="s">
        <v>1932</v>
      </c>
      <c r="F1223" s="96">
        <v>39932</v>
      </c>
      <c r="G1223" s="95" t="s">
        <v>1528</v>
      </c>
      <c r="H1223" s="95" t="s">
        <v>1529</v>
      </c>
      <c r="I1223" s="97">
        <v>2000</v>
      </c>
      <c r="J1223" s="97" t="s">
        <v>1322</v>
      </c>
      <c r="K1223" s="97">
        <v>1531</v>
      </c>
      <c r="L1223" s="99" t="s">
        <v>2863</v>
      </c>
      <c r="M1223" s="102" t="s">
        <v>2863</v>
      </c>
      <c r="N1223" s="10">
        <v>7</v>
      </c>
      <c r="O1223" s="102" t="s">
        <v>8450</v>
      </c>
      <c r="P1223" s="13" t="s">
        <v>2863</v>
      </c>
      <c r="Q1223" s="19"/>
      <c r="R1223" s="26" t="s">
        <v>7834</v>
      </c>
      <c r="S1223" s="28" t="e">
        <f t="shared" si="40"/>
        <v>#VALUE!</v>
      </c>
      <c r="U1223" s="77"/>
      <c r="W1223" s="58"/>
      <c r="Y1223" s="63"/>
    </row>
    <row r="1224" spans="1:25" ht="15" customHeight="1" x14ac:dyDescent="0.25">
      <c r="A1224" s="94">
        <v>1224</v>
      </c>
      <c r="B1224" s="210">
        <v>4358</v>
      </c>
      <c r="C1224" s="206" t="s">
        <v>1530</v>
      </c>
      <c r="D1224" s="207" t="s">
        <v>1531</v>
      </c>
      <c r="E1224" s="101" t="s">
        <v>600</v>
      </c>
      <c r="F1224" s="96">
        <v>38107</v>
      </c>
      <c r="G1224" s="95" t="s">
        <v>132</v>
      </c>
      <c r="H1224" s="95" t="s">
        <v>2056</v>
      </c>
      <c r="I1224" s="97">
        <v>2002</v>
      </c>
      <c r="J1224" s="97" t="s">
        <v>1322</v>
      </c>
      <c r="K1224" s="97">
        <v>1526</v>
      </c>
      <c r="L1224" s="99" t="s">
        <v>2863</v>
      </c>
      <c r="M1224" s="102" t="s">
        <v>2863</v>
      </c>
      <c r="N1224" s="102">
        <v>6</v>
      </c>
      <c r="O1224" s="102" t="s">
        <v>8163</v>
      </c>
      <c r="P1224" s="13" t="s">
        <v>2863</v>
      </c>
      <c r="Q1224" s="19"/>
      <c r="R1224" s="26" t="s">
        <v>7834</v>
      </c>
      <c r="S1224" s="28" t="e">
        <f t="shared" si="40"/>
        <v>#VALUE!</v>
      </c>
      <c r="U1224" s="26"/>
      <c r="W1224" s="58"/>
      <c r="X1224" s="58"/>
      <c r="Y1224" s="63"/>
    </row>
    <row r="1225" spans="1:25" ht="15" customHeight="1" x14ac:dyDescent="0.25">
      <c r="A1225" s="94">
        <v>1225</v>
      </c>
      <c r="B1225" s="210">
        <v>4355</v>
      </c>
      <c r="C1225" s="206" t="s">
        <v>601</v>
      </c>
      <c r="D1225" s="207" t="s">
        <v>300</v>
      </c>
      <c r="E1225" s="101" t="s">
        <v>10043</v>
      </c>
      <c r="F1225" s="96">
        <v>38107</v>
      </c>
      <c r="G1225" s="95" t="s">
        <v>132</v>
      </c>
      <c r="H1225" s="95" t="s">
        <v>2056</v>
      </c>
      <c r="I1225" s="97">
        <v>2002</v>
      </c>
      <c r="J1225" s="97" t="s">
        <v>1322</v>
      </c>
      <c r="K1225" s="97">
        <v>1535</v>
      </c>
      <c r="L1225" s="99" t="s">
        <v>2863</v>
      </c>
      <c r="M1225" s="102" t="s">
        <v>2863</v>
      </c>
      <c r="N1225" s="102">
        <v>7</v>
      </c>
      <c r="O1225" s="102" t="s">
        <v>10044</v>
      </c>
      <c r="P1225" s="13" t="s">
        <v>2863</v>
      </c>
      <c r="Q1225" s="19"/>
      <c r="R1225" s="26" t="s">
        <v>7834</v>
      </c>
      <c r="S1225" s="28" t="e">
        <f t="shared" si="40"/>
        <v>#VALUE!</v>
      </c>
      <c r="U1225" s="77"/>
      <c r="W1225" s="58"/>
      <c r="X1225" s="58"/>
      <c r="Y1225" s="63"/>
    </row>
    <row r="1226" spans="1:25" ht="15" customHeight="1" x14ac:dyDescent="0.25">
      <c r="A1226" s="103">
        <v>1226</v>
      </c>
      <c r="B1226" s="210">
        <v>4353</v>
      </c>
      <c r="C1226" s="206" t="s">
        <v>2327</v>
      </c>
      <c r="D1226" s="207" t="s">
        <v>2394</v>
      </c>
      <c r="E1226" s="101" t="s">
        <v>2395</v>
      </c>
      <c r="F1226" s="96">
        <v>39932</v>
      </c>
      <c r="G1226" s="95" t="s">
        <v>132</v>
      </c>
      <c r="H1226" s="95" t="s">
        <v>2056</v>
      </c>
      <c r="I1226" s="97">
        <v>2003</v>
      </c>
      <c r="J1226" s="97" t="s">
        <v>1322</v>
      </c>
      <c r="K1226" s="97">
        <v>1536</v>
      </c>
      <c r="L1226" s="99"/>
      <c r="Q1226" s="203" t="s">
        <v>14300</v>
      </c>
      <c r="R1226" s="26" t="s">
        <v>7834</v>
      </c>
      <c r="S1226" s="28" t="e">
        <f t="shared" si="40"/>
        <v>#VALUE!</v>
      </c>
      <c r="U1226" s="26"/>
      <c r="W1226" s="58"/>
      <c r="X1226" s="58"/>
      <c r="Y1226" s="63"/>
    </row>
    <row r="1227" spans="1:25" ht="15" customHeight="1" x14ac:dyDescent="0.25">
      <c r="A1227" s="103">
        <v>1227</v>
      </c>
      <c r="B1227" s="210">
        <v>4357</v>
      </c>
      <c r="C1227" s="206" t="s">
        <v>2328</v>
      </c>
      <c r="D1227" s="207" t="s">
        <v>2329</v>
      </c>
      <c r="E1227" s="101" t="s">
        <v>2330</v>
      </c>
      <c r="F1227" s="96">
        <v>38107</v>
      </c>
      <c r="G1227" s="95" t="s">
        <v>1528</v>
      </c>
      <c r="H1227" s="95" t="s">
        <v>1529</v>
      </c>
      <c r="I1227" s="97">
        <v>1999</v>
      </c>
      <c r="J1227" s="97" t="s">
        <v>1322</v>
      </c>
      <c r="L1227" s="99"/>
      <c r="Q1227" s="203" t="s">
        <v>14300</v>
      </c>
      <c r="R1227" s="26" t="s">
        <v>7834</v>
      </c>
      <c r="S1227" s="28" t="e">
        <f t="shared" si="40"/>
        <v>#VALUE!</v>
      </c>
      <c r="U1227" s="26"/>
      <c r="W1227" s="58"/>
      <c r="X1227" s="58"/>
      <c r="Y1227" s="63"/>
    </row>
    <row r="1228" spans="1:25" ht="15" customHeight="1" x14ac:dyDescent="0.25">
      <c r="A1228" s="94">
        <v>1228</v>
      </c>
      <c r="B1228" s="210">
        <v>4508</v>
      </c>
      <c r="C1228" s="206" t="s">
        <v>2331</v>
      </c>
      <c r="D1228" s="207" t="s">
        <v>2332</v>
      </c>
      <c r="E1228" s="101" t="s">
        <v>2789</v>
      </c>
      <c r="F1228" s="96">
        <v>38511</v>
      </c>
      <c r="G1228" s="95" t="s">
        <v>3699</v>
      </c>
      <c r="H1228" s="95" t="s">
        <v>2056</v>
      </c>
      <c r="I1228" s="98">
        <v>2002</v>
      </c>
      <c r="J1228" s="97" t="s">
        <v>1322</v>
      </c>
      <c r="K1228" s="97">
        <v>1528</v>
      </c>
      <c r="L1228" s="99" t="s">
        <v>2863</v>
      </c>
      <c r="M1228" s="102" t="s">
        <v>2863</v>
      </c>
      <c r="N1228" s="102">
        <v>6</v>
      </c>
      <c r="O1228" s="102" t="s">
        <v>8120</v>
      </c>
      <c r="P1228" s="13" t="s">
        <v>2863</v>
      </c>
      <c r="Q1228" s="19"/>
      <c r="R1228" s="26" t="s">
        <v>7834</v>
      </c>
      <c r="S1228" s="28" t="e">
        <f t="shared" si="40"/>
        <v>#VALUE!</v>
      </c>
      <c r="W1228" s="58"/>
      <c r="X1228" s="58"/>
      <c r="Y1228" s="63"/>
    </row>
    <row r="1229" spans="1:25" ht="15" customHeight="1" x14ac:dyDescent="0.25">
      <c r="A1229" s="94">
        <v>1229</v>
      </c>
      <c r="B1229" s="210">
        <v>4507</v>
      </c>
      <c r="C1229" s="206" t="s">
        <v>3700</v>
      </c>
      <c r="D1229" s="207" t="s">
        <v>3673</v>
      </c>
      <c r="E1229" s="101" t="s">
        <v>2788</v>
      </c>
      <c r="F1229" s="96">
        <v>38511</v>
      </c>
      <c r="G1229" s="95" t="s">
        <v>3699</v>
      </c>
      <c r="H1229" s="95" t="s">
        <v>2056</v>
      </c>
      <c r="I1229" s="98">
        <v>2003</v>
      </c>
      <c r="J1229" s="97" t="s">
        <v>1322</v>
      </c>
      <c r="K1229" s="97">
        <v>1529</v>
      </c>
      <c r="L1229" s="99" t="s">
        <v>2863</v>
      </c>
      <c r="M1229" s="102" t="s">
        <v>2863</v>
      </c>
      <c r="N1229" s="102">
        <v>6</v>
      </c>
      <c r="O1229" s="102" t="s">
        <v>8281</v>
      </c>
      <c r="P1229" s="13" t="s">
        <v>2863</v>
      </c>
      <c r="Q1229" s="19"/>
      <c r="R1229" s="26" t="s">
        <v>7834</v>
      </c>
      <c r="S1229" s="28" t="e">
        <f t="shared" si="40"/>
        <v>#VALUE!</v>
      </c>
      <c r="U1229" s="26"/>
      <c r="W1229" s="58"/>
      <c r="X1229" s="58"/>
      <c r="Y1229" s="63"/>
    </row>
    <row r="1230" spans="1:25" ht="15" customHeight="1" x14ac:dyDescent="0.25">
      <c r="A1230" s="94">
        <v>1230</v>
      </c>
      <c r="B1230" s="210">
        <v>4506</v>
      </c>
      <c r="C1230" s="206" t="s">
        <v>3700</v>
      </c>
      <c r="D1230" s="207" t="s">
        <v>3673</v>
      </c>
      <c r="E1230" s="101" t="s">
        <v>1667</v>
      </c>
      <c r="F1230" s="96">
        <v>38511</v>
      </c>
      <c r="G1230" s="95" t="s">
        <v>3699</v>
      </c>
      <c r="H1230" s="95" t="s">
        <v>2056</v>
      </c>
      <c r="I1230" s="98">
        <v>2003</v>
      </c>
      <c r="J1230" s="97" t="s">
        <v>1322</v>
      </c>
      <c r="K1230" s="97">
        <v>1530</v>
      </c>
      <c r="L1230" s="99" t="s">
        <v>2863</v>
      </c>
      <c r="M1230" s="102" t="s">
        <v>2863</v>
      </c>
      <c r="N1230" s="102">
        <v>8</v>
      </c>
      <c r="O1230" s="102" t="s">
        <v>8310</v>
      </c>
      <c r="P1230" s="13" t="s">
        <v>2863</v>
      </c>
      <c r="Q1230" s="19"/>
      <c r="R1230" s="26" t="s">
        <v>7834</v>
      </c>
      <c r="S1230" s="28" t="e">
        <f t="shared" si="40"/>
        <v>#VALUE!</v>
      </c>
      <c r="U1230" s="26"/>
      <c r="W1230" s="58"/>
      <c r="X1230" s="58"/>
      <c r="Y1230" s="63"/>
    </row>
    <row r="1231" spans="1:25" ht="15" customHeight="1" x14ac:dyDescent="0.25">
      <c r="A1231" s="94">
        <v>1231</v>
      </c>
      <c r="B1231" s="210"/>
      <c r="C1231" s="206" t="s">
        <v>3701</v>
      </c>
      <c r="D1231" s="207" t="s">
        <v>3702</v>
      </c>
      <c r="E1231" s="101" t="s">
        <v>1017</v>
      </c>
      <c r="F1231" s="96"/>
      <c r="G1231" s="95" t="s">
        <v>1528</v>
      </c>
      <c r="H1231" s="95" t="s">
        <v>1529</v>
      </c>
      <c r="I1231" s="98">
        <v>1986</v>
      </c>
      <c r="K1231" s="97">
        <v>1580</v>
      </c>
      <c r="L1231" s="99" t="s">
        <v>2863</v>
      </c>
      <c r="M1231" s="102" t="s">
        <v>2863</v>
      </c>
      <c r="N1231" s="10">
        <v>6</v>
      </c>
      <c r="O1231" s="102" t="s">
        <v>8119</v>
      </c>
      <c r="P1231" s="13" t="s">
        <v>2863</v>
      </c>
      <c r="Q1231" s="19"/>
      <c r="R1231" s="26" t="s">
        <v>7834</v>
      </c>
      <c r="S1231" s="28" t="e">
        <f t="shared" si="40"/>
        <v>#VALUE!</v>
      </c>
      <c r="U1231" s="26"/>
      <c r="W1231" s="58"/>
      <c r="X1231" s="58"/>
      <c r="Y1231" s="63"/>
    </row>
    <row r="1232" spans="1:25" ht="15" customHeight="1" x14ac:dyDescent="0.25">
      <c r="A1232" s="94">
        <v>1232</v>
      </c>
      <c r="B1232" s="210"/>
      <c r="C1232" s="206" t="s">
        <v>15488</v>
      </c>
      <c r="D1232" s="207" t="s">
        <v>15489</v>
      </c>
      <c r="E1232" s="101" t="s">
        <v>15583</v>
      </c>
      <c r="F1232" s="96">
        <v>43938</v>
      </c>
      <c r="G1232" s="95" t="s">
        <v>15488</v>
      </c>
      <c r="H1232" s="95" t="s">
        <v>15584</v>
      </c>
      <c r="I1232" s="98">
        <v>2018</v>
      </c>
      <c r="J1232" s="97" t="s">
        <v>5242</v>
      </c>
      <c r="L1232" s="99" t="s">
        <v>5170</v>
      </c>
      <c r="M1232" s="102" t="s">
        <v>5499</v>
      </c>
      <c r="N1232" s="10">
        <v>29</v>
      </c>
      <c r="O1232" s="102" t="s">
        <v>15492</v>
      </c>
      <c r="P1232" s="13" t="s">
        <v>14371</v>
      </c>
      <c r="Q1232" s="19"/>
      <c r="R1232" s="27" t="s">
        <v>7834</v>
      </c>
      <c r="S1232" s="28" t="e">
        <f t="shared" si="40"/>
        <v>#VALUE!</v>
      </c>
      <c r="U1232" s="306"/>
      <c r="W1232" s="58"/>
      <c r="X1232" s="58"/>
      <c r="Y1232" s="63"/>
    </row>
    <row r="1233" spans="1:27" ht="15" customHeight="1" x14ac:dyDescent="0.25">
      <c r="A1233" s="94">
        <v>1233</v>
      </c>
      <c r="B1233" s="210">
        <v>3463</v>
      </c>
      <c r="C1233" s="206" t="s">
        <v>3143</v>
      </c>
      <c r="D1233" s="207" t="s">
        <v>3144</v>
      </c>
      <c r="E1233" s="101" t="s">
        <v>3145</v>
      </c>
      <c r="F1233" s="96">
        <v>36886</v>
      </c>
      <c r="G1233" s="95" t="s">
        <v>3146</v>
      </c>
      <c r="H1233" s="95" t="s">
        <v>1529</v>
      </c>
      <c r="I1233" s="98">
        <v>1993</v>
      </c>
      <c r="J1233" s="98" t="s">
        <v>596</v>
      </c>
      <c r="K1233" s="97">
        <v>1582</v>
      </c>
      <c r="L1233" s="99" t="s">
        <v>2863</v>
      </c>
      <c r="M1233" s="102" t="s">
        <v>2863</v>
      </c>
      <c r="N1233" s="102">
        <v>6</v>
      </c>
      <c r="O1233" s="102" t="s">
        <v>8255</v>
      </c>
      <c r="P1233" s="13" t="s">
        <v>2863</v>
      </c>
      <c r="Q1233" s="19"/>
      <c r="R1233" s="26" t="s">
        <v>7834</v>
      </c>
      <c r="S1233" s="28" t="e">
        <f t="shared" si="40"/>
        <v>#VALUE!</v>
      </c>
      <c r="U1233" s="26"/>
      <c r="W1233" s="58"/>
      <c r="X1233" s="58"/>
      <c r="Y1233" s="63"/>
    </row>
    <row r="1234" spans="1:27" ht="15" customHeight="1" x14ac:dyDescent="0.25">
      <c r="A1234" s="94">
        <v>1234</v>
      </c>
      <c r="B1234" s="210">
        <v>2078</v>
      </c>
      <c r="C1234" s="206" t="s">
        <v>3147</v>
      </c>
      <c r="D1234" s="207" t="s">
        <v>3148</v>
      </c>
      <c r="E1234" s="101" t="s">
        <v>3149</v>
      </c>
      <c r="F1234" s="96">
        <v>35990</v>
      </c>
      <c r="G1234" s="95" t="s">
        <v>132</v>
      </c>
      <c r="H1234" s="95" t="s">
        <v>2056</v>
      </c>
      <c r="I1234" s="98">
        <v>1986</v>
      </c>
      <c r="K1234" s="97">
        <v>1583</v>
      </c>
      <c r="L1234" s="99" t="s">
        <v>2863</v>
      </c>
      <c r="M1234" s="102" t="s">
        <v>2863</v>
      </c>
      <c r="N1234" s="102">
        <v>7</v>
      </c>
      <c r="O1234" s="102" t="s">
        <v>8390</v>
      </c>
      <c r="P1234" s="13" t="s">
        <v>2863</v>
      </c>
      <c r="Q1234" s="19"/>
      <c r="R1234" s="26" t="s">
        <v>7834</v>
      </c>
      <c r="S1234" s="28" t="e">
        <f t="shared" si="40"/>
        <v>#VALUE!</v>
      </c>
      <c r="U1234" s="26"/>
      <c r="W1234" s="58"/>
      <c r="X1234" s="58"/>
      <c r="Y1234" s="63"/>
    </row>
    <row r="1235" spans="1:27" ht="15" customHeight="1" x14ac:dyDescent="0.25">
      <c r="A1235" s="94">
        <v>1235</v>
      </c>
      <c r="B1235" s="210">
        <v>1710</v>
      </c>
      <c r="C1235" s="206" t="s">
        <v>3150</v>
      </c>
      <c r="D1235" s="207" t="s">
        <v>1422</v>
      </c>
      <c r="E1235" s="101" t="s">
        <v>1423</v>
      </c>
      <c r="F1235" s="96">
        <v>35562</v>
      </c>
      <c r="G1235" s="95" t="s">
        <v>1424</v>
      </c>
      <c r="H1235" s="95" t="s">
        <v>2056</v>
      </c>
      <c r="I1235" s="98">
        <v>1987</v>
      </c>
      <c r="K1235" s="97">
        <v>1584</v>
      </c>
      <c r="L1235" s="99" t="s">
        <v>2863</v>
      </c>
      <c r="M1235" s="102" t="s">
        <v>2863</v>
      </c>
      <c r="N1235" s="10">
        <v>7</v>
      </c>
      <c r="O1235" s="102" t="s">
        <v>8448</v>
      </c>
      <c r="P1235" s="13" t="s">
        <v>2863</v>
      </c>
      <c r="Q1235" s="19"/>
      <c r="R1235" s="26" t="s">
        <v>7834</v>
      </c>
      <c r="S1235" s="28" t="e">
        <f t="shared" si="40"/>
        <v>#VALUE!</v>
      </c>
      <c r="U1235" s="26"/>
      <c r="W1235" s="58"/>
      <c r="X1235" s="58"/>
      <c r="Y1235" s="63"/>
    </row>
    <row r="1236" spans="1:27" ht="15" customHeight="1" x14ac:dyDescent="0.25">
      <c r="A1236" s="94">
        <v>1236</v>
      </c>
      <c r="B1236" s="210"/>
      <c r="C1236" s="206" t="s">
        <v>1425</v>
      </c>
      <c r="D1236" s="207" t="s">
        <v>844</v>
      </c>
      <c r="E1236" s="101" t="s">
        <v>845</v>
      </c>
      <c r="F1236" s="96"/>
      <c r="G1236" s="95" t="s">
        <v>1426</v>
      </c>
      <c r="H1236" s="95" t="s">
        <v>2056</v>
      </c>
      <c r="I1236" s="98">
        <v>1985</v>
      </c>
      <c r="J1236" s="97" t="s">
        <v>1322</v>
      </c>
      <c r="K1236" s="97">
        <v>1585</v>
      </c>
      <c r="L1236" s="99" t="s">
        <v>2863</v>
      </c>
      <c r="M1236" s="102" t="s">
        <v>2863</v>
      </c>
      <c r="N1236" s="10">
        <v>7</v>
      </c>
      <c r="O1236" s="102" t="s">
        <v>8438</v>
      </c>
      <c r="P1236" s="13" t="s">
        <v>2863</v>
      </c>
      <c r="Q1236" s="19"/>
      <c r="R1236" s="26" t="s">
        <v>7834</v>
      </c>
      <c r="S1236" s="28" t="e">
        <f t="shared" si="40"/>
        <v>#VALUE!</v>
      </c>
      <c r="U1236" s="26"/>
      <c r="W1236" s="58"/>
      <c r="X1236" s="58"/>
      <c r="Y1236" s="63"/>
    </row>
    <row r="1237" spans="1:27" ht="15" customHeight="1" x14ac:dyDescent="0.25">
      <c r="A1237" s="94">
        <v>1237</v>
      </c>
      <c r="B1237" s="210">
        <v>3356</v>
      </c>
      <c r="C1237" s="206" t="s">
        <v>3178</v>
      </c>
      <c r="D1237" s="207" t="s">
        <v>3179</v>
      </c>
      <c r="E1237" s="101" t="s">
        <v>111</v>
      </c>
      <c r="F1237" s="96">
        <v>36657</v>
      </c>
      <c r="G1237" s="95" t="s">
        <v>2450</v>
      </c>
      <c r="H1237" s="95" t="s">
        <v>390</v>
      </c>
      <c r="I1237" s="98">
        <v>1994</v>
      </c>
      <c r="K1237" s="97">
        <v>1576</v>
      </c>
      <c r="L1237" s="99" t="s">
        <v>2863</v>
      </c>
      <c r="M1237" s="102" t="s">
        <v>2863</v>
      </c>
      <c r="O1237" s="102" t="s">
        <v>8279</v>
      </c>
      <c r="P1237" s="13" t="s">
        <v>2863</v>
      </c>
      <c r="Q1237" s="19"/>
      <c r="R1237" s="26" t="s">
        <v>7834</v>
      </c>
      <c r="S1237" s="28" t="e">
        <f t="shared" si="40"/>
        <v>#VALUE!</v>
      </c>
      <c r="U1237" s="26"/>
      <c r="W1237" s="58"/>
      <c r="X1237" s="58"/>
      <c r="Y1237" s="63"/>
    </row>
    <row r="1238" spans="1:27" ht="15" customHeight="1" x14ac:dyDescent="0.25">
      <c r="A1238" s="94">
        <v>1238</v>
      </c>
      <c r="B1238" s="210"/>
      <c r="C1238" s="206" t="s">
        <v>3178</v>
      </c>
      <c r="D1238" s="207" t="s">
        <v>3179</v>
      </c>
      <c r="E1238" s="101" t="s">
        <v>112</v>
      </c>
      <c r="F1238" s="96"/>
      <c r="G1238" s="95"/>
      <c r="H1238" s="95"/>
      <c r="I1238" s="98"/>
      <c r="K1238" s="97">
        <v>1575</v>
      </c>
      <c r="L1238" s="99" t="s">
        <v>2863</v>
      </c>
      <c r="M1238" s="102" t="s">
        <v>2863</v>
      </c>
      <c r="N1238" s="10">
        <v>9</v>
      </c>
      <c r="O1238" s="102" t="s">
        <v>8280</v>
      </c>
      <c r="P1238" s="13" t="s">
        <v>2863</v>
      </c>
      <c r="Q1238" s="19"/>
      <c r="R1238" s="26" t="s">
        <v>7834</v>
      </c>
      <c r="S1238" s="28" t="e">
        <f t="shared" si="40"/>
        <v>#VALUE!</v>
      </c>
      <c r="U1238" s="26"/>
      <c r="W1238" s="58"/>
      <c r="X1238" s="58"/>
      <c r="Y1238" s="63"/>
    </row>
    <row r="1239" spans="1:27" ht="15" customHeight="1" x14ac:dyDescent="0.25">
      <c r="A1239" s="94">
        <v>1239</v>
      </c>
      <c r="B1239" s="210">
        <v>4335</v>
      </c>
      <c r="C1239" s="206" t="s">
        <v>113</v>
      </c>
      <c r="D1239" s="207" t="s">
        <v>2438</v>
      </c>
      <c r="E1239" s="101" t="s">
        <v>1277</v>
      </c>
      <c r="F1239" s="96">
        <v>38103</v>
      </c>
      <c r="G1239" s="95" t="s">
        <v>1528</v>
      </c>
      <c r="H1239" s="95" t="s">
        <v>1529</v>
      </c>
      <c r="I1239" s="98">
        <v>2000</v>
      </c>
      <c r="J1239" s="97" t="s">
        <v>1322</v>
      </c>
      <c r="K1239" s="97">
        <v>1574</v>
      </c>
      <c r="L1239" s="99" t="s">
        <v>2863</v>
      </c>
      <c r="M1239" s="102" t="s">
        <v>2863</v>
      </c>
      <c r="N1239" s="102">
        <v>7</v>
      </c>
      <c r="O1239" s="102" t="s">
        <v>8407</v>
      </c>
      <c r="P1239" s="13" t="s">
        <v>2863</v>
      </c>
      <c r="Q1239" s="19"/>
      <c r="R1239" s="26" t="s">
        <v>7834</v>
      </c>
      <c r="S1239" s="28" t="e">
        <f t="shared" si="40"/>
        <v>#VALUE!</v>
      </c>
      <c r="U1239" s="26"/>
      <c r="W1239" s="58"/>
      <c r="X1239" s="58"/>
      <c r="Y1239" s="63"/>
    </row>
    <row r="1240" spans="1:27" ht="15" customHeight="1" x14ac:dyDescent="0.25">
      <c r="A1240" s="94">
        <v>1240</v>
      </c>
      <c r="B1240" s="210">
        <v>5414</v>
      </c>
      <c r="C1240" s="206" t="s">
        <v>115</v>
      </c>
      <c r="D1240" s="207" t="s">
        <v>116</v>
      </c>
      <c r="E1240" s="101" t="s">
        <v>8208</v>
      </c>
      <c r="F1240" s="96">
        <v>39610</v>
      </c>
      <c r="G1240" s="95" t="s">
        <v>1417</v>
      </c>
      <c r="H1240" s="95" t="s">
        <v>1529</v>
      </c>
      <c r="I1240" s="98">
        <v>2007</v>
      </c>
      <c r="J1240" s="98" t="s">
        <v>596</v>
      </c>
      <c r="K1240" s="97">
        <v>7358</v>
      </c>
      <c r="L1240" s="99" t="s">
        <v>2863</v>
      </c>
      <c r="M1240" s="102" t="s">
        <v>2863</v>
      </c>
      <c r="N1240" s="102">
        <v>7</v>
      </c>
      <c r="O1240" s="102" t="s">
        <v>8209</v>
      </c>
      <c r="P1240" s="13" t="s">
        <v>12686</v>
      </c>
      <c r="Q1240" s="19"/>
      <c r="R1240" s="26" t="s">
        <v>7834</v>
      </c>
      <c r="S1240" s="28" t="e">
        <f t="shared" si="40"/>
        <v>#VALUE!</v>
      </c>
      <c r="U1240" s="33"/>
      <c r="W1240" s="58"/>
      <c r="X1240" s="58"/>
      <c r="Y1240" s="63"/>
      <c r="Z1240" s="73"/>
    </row>
    <row r="1241" spans="1:27" ht="15" customHeight="1" x14ac:dyDescent="0.25">
      <c r="A1241" s="94">
        <v>1241</v>
      </c>
      <c r="B1241" s="210">
        <v>5226</v>
      </c>
      <c r="C1241" s="206" t="s">
        <v>1418</v>
      </c>
      <c r="D1241" s="207" t="s">
        <v>1419</v>
      </c>
      <c r="E1241" s="101" t="s">
        <v>1013</v>
      </c>
      <c r="F1241" s="96">
        <v>39539</v>
      </c>
      <c r="G1241" s="95" t="s">
        <v>181</v>
      </c>
      <c r="H1241" s="95" t="s">
        <v>3663</v>
      </c>
      <c r="I1241" s="98">
        <v>2001</v>
      </c>
      <c r="J1241" s="97" t="s">
        <v>5242</v>
      </c>
      <c r="K1241" s="97">
        <v>7359</v>
      </c>
      <c r="L1241" s="99" t="s">
        <v>2863</v>
      </c>
      <c r="M1241" s="102" t="s">
        <v>2863</v>
      </c>
      <c r="N1241" s="10">
        <v>7</v>
      </c>
      <c r="O1241" s="102" t="s">
        <v>16270</v>
      </c>
      <c r="P1241" s="13" t="s">
        <v>2863</v>
      </c>
      <c r="Q1241" s="19"/>
      <c r="R1241" s="26" t="s">
        <v>7834</v>
      </c>
      <c r="S1241" s="28" t="e">
        <f t="shared" si="40"/>
        <v>#VALUE!</v>
      </c>
      <c r="U1241" s="26"/>
      <c r="W1241" s="58"/>
      <c r="X1241" s="58"/>
      <c r="Y1241" s="63"/>
    </row>
    <row r="1242" spans="1:27" ht="15" customHeight="1" x14ac:dyDescent="0.25">
      <c r="A1242" s="94">
        <v>1242</v>
      </c>
      <c r="B1242" s="210"/>
      <c r="C1242" s="206" t="s">
        <v>2606</v>
      </c>
      <c r="D1242" s="207" t="s">
        <v>2607</v>
      </c>
      <c r="E1242" s="101" t="s">
        <v>2608</v>
      </c>
      <c r="F1242" s="96"/>
      <c r="G1242" s="95" t="s">
        <v>976</v>
      </c>
      <c r="H1242" s="95" t="s">
        <v>2056</v>
      </c>
      <c r="I1242" s="98">
        <v>1993</v>
      </c>
      <c r="K1242" s="97">
        <v>1573</v>
      </c>
      <c r="L1242" s="99" t="s">
        <v>2863</v>
      </c>
      <c r="M1242" s="102" t="s">
        <v>2863</v>
      </c>
      <c r="N1242" s="102">
        <v>7</v>
      </c>
      <c r="O1242" s="102" t="s">
        <v>8378</v>
      </c>
      <c r="P1242" s="13" t="s">
        <v>2863</v>
      </c>
      <c r="Q1242" s="19"/>
      <c r="R1242" s="26" t="s">
        <v>7834</v>
      </c>
      <c r="S1242" s="28" t="e">
        <f t="shared" si="40"/>
        <v>#VALUE!</v>
      </c>
      <c r="U1242" s="26"/>
      <c r="W1242" s="58"/>
      <c r="X1242" s="58"/>
      <c r="Y1242" s="63"/>
    </row>
    <row r="1243" spans="1:27" ht="15" customHeight="1" x14ac:dyDescent="0.25">
      <c r="A1243" s="94">
        <v>1243</v>
      </c>
      <c r="B1243" s="210">
        <v>1708</v>
      </c>
      <c r="C1243" s="206" t="s">
        <v>977</v>
      </c>
      <c r="D1243" s="207" t="s">
        <v>2604</v>
      </c>
      <c r="E1243" s="101" t="s">
        <v>843</v>
      </c>
      <c r="F1243" s="96">
        <v>35558</v>
      </c>
      <c r="G1243" s="95" t="s">
        <v>2605</v>
      </c>
      <c r="H1243" s="95" t="s">
        <v>1529</v>
      </c>
      <c r="I1243" s="98">
        <v>1980</v>
      </c>
      <c r="K1243" s="97">
        <v>1568</v>
      </c>
      <c r="L1243" s="99" t="s">
        <v>2863</v>
      </c>
      <c r="M1243" s="102" t="s">
        <v>2863</v>
      </c>
      <c r="N1243" s="10">
        <v>6</v>
      </c>
      <c r="O1243" s="102" t="s">
        <v>8097</v>
      </c>
      <c r="P1243" s="13" t="s">
        <v>2863</v>
      </c>
      <c r="Q1243" s="19"/>
      <c r="R1243" s="26" t="s">
        <v>7834</v>
      </c>
      <c r="S1243" s="28" t="e">
        <f t="shared" si="40"/>
        <v>#VALUE!</v>
      </c>
      <c r="U1243" s="26"/>
      <c r="W1243" s="58"/>
      <c r="X1243" s="58"/>
      <c r="Y1243" s="63"/>
    </row>
    <row r="1244" spans="1:27" ht="15" customHeight="1" x14ac:dyDescent="0.25">
      <c r="A1244" s="103">
        <v>1244</v>
      </c>
      <c r="B1244" s="210">
        <v>3153</v>
      </c>
      <c r="C1244" s="206" t="s">
        <v>3175</v>
      </c>
      <c r="D1244" s="207" t="s">
        <v>974</v>
      </c>
      <c r="E1244" s="101" t="s">
        <v>975</v>
      </c>
      <c r="F1244" s="96">
        <v>36397</v>
      </c>
      <c r="G1244" s="95" t="s">
        <v>976</v>
      </c>
      <c r="H1244" s="95" t="s">
        <v>2056</v>
      </c>
      <c r="I1244" s="98">
        <v>1989</v>
      </c>
      <c r="J1244" s="98" t="s">
        <v>596</v>
      </c>
      <c r="K1244" s="97">
        <v>1579</v>
      </c>
      <c r="L1244" s="99"/>
      <c r="Q1244" s="203" t="s">
        <v>14300</v>
      </c>
      <c r="R1244" s="26" t="s">
        <v>7834</v>
      </c>
      <c r="S1244" s="28" t="e">
        <f t="shared" si="40"/>
        <v>#VALUE!</v>
      </c>
      <c r="U1244" s="26"/>
      <c r="W1244" s="58"/>
      <c r="X1244" s="58"/>
      <c r="Y1244" s="63"/>
    </row>
    <row r="1245" spans="1:27" ht="15" customHeight="1" x14ac:dyDescent="0.25">
      <c r="A1245" s="94">
        <v>1245</v>
      </c>
      <c r="B1245" s="210"/>
      <c r="C1245" s="206" t="s">
        <v>3172</v>
      </c>
      <c r="D1245" s="207" t="s">
        <v>3173</v>
      </c>
      <c r="E1245" s="101" t="s">
        <v>8218</v>
      </c>
      <c r="F1245" s="96"/>
      <c r="G1245" s="95" t="s">
        <v>3174</v>
      </c>
      <c r="H1245" s="95" t="s">
        <v>1529</v>
      </c>
      <c r="I1245" s="98"/>
      <c r="K1245" s="97">
        <v>1570</v>
      </c>
      <c r="L1245" s="99" t="s">
        <v>2863</v>
      </c>
      <c r="M1245" s="102" t="s">
        <v>2863</v>
      </c>
      <c r="N1245" s="10">
        <v>8</v>
      </c>
      <c r="O1245" s="102" t="s">
        <v>8219</v>
      </c>
      <c r="P1245" s="13" t="s">
        <v>2863</v>
      </c>
      <c r="Q1245" s="19"/>
      <c r="R1245" s="26" t="s">
        <v>7834</v>
      </c>
      <c r="S1245" s="28" t="e">
        <f t="shared" si="40"/>
        <v>#VALUE!</v>
      </c>
      <c r="U1245" s="26"/>
      <c r="W1245" s="58"/>
      <c r="X1245" s="58"/>
      <c r="Y1245" s="63"/>
    </row>
    <row r="1246" spans="1:27" ht="15" customHeight="1" x14ac:dyDescent="0.25">
      <c r="A1246" s="94">
        <v>1246</v>
      </c>
      <c r="B1246" s="210">
        <v>4050</v>
      </c>
      <c r="C1246" s="206" t="s">
        <v>3170</v>
      </c>
      <c r="D1246" s="207" t="s">
        <v>3171</v>
      </c>
      <c r="E1246" s="101" t="s">
        <v>8357</v>
      </c>
      <c r="F1246" s="96">
        <v>37505</v>
      </c>
      <c r="G1246" s="95" t="s">
        <v>3548</v>
      </c>
      <c r="H1246" s="95" t="s">
        <v>2056</v>
      </c>
      <c r="I1246" s="98">
        <v>2002</v>
      </c>
      <c r="J1246" s="98" t="s">
        <v>596</v>
      </c>
      <c r="K1246" s="97">
        <v>1563</v>
      </c>
      <c r="L1246" s="99" t="s">
        <v>2863</v>
      </c>
      <c r="M1246" s="102" t="s">
        <v>2863</v>
      </c>
      <c r="N1246" s="102">
        <v>6</v>
      </c>
      <c r="O1246" s="102" t="s">
        <v>8358</v>
      </c>
      <c r="P1246" s="13" t="s">
        <v>2863</v>
      </c>
      <c r="Q1246" s="19"/>
      <c r="R1246" s="26" t="s">
        <v>7834</v>
      </c>
      <c r="S1246" s="28" t="e">
        <f t="shared" si="40"/>
        <v>#VALUE!</v>
      </c>
      <c r="U1246" s="26"/>
      <c r="W1246" s="58"/>
      <c r="X1246" s="58"/>
      <c r="Y1246" s="63"/>
    </row>
    <row r="1247" spans="1:27" ht="15" customHeight="1" x14ac:dyDescent="0.25">
      <c r="A1247" s="94">
        <v>1247</v>
      </c>
      <c r="B1247" s="210">
        <v>5274</v>
      </c>
      <c r="C1247" s="206" t="s">
        <v>3165</v>
      </c>
      <c r="D1247" s="207" t="s">
        <v>3166</v>
      </c>
      <c r="E1247" s="101" t="s">
        <v>3167</v>
      </c>
      <c r="F1247" s="96">
        <v>39548</v>
      </c>
      <c r="G1247" s="95" t="s">
        <v>8411</v>
      </c>
      <c r="H1247" s="95" t="s">
        <v>1529</v>
      </c>
      <c r="I1247" s="98">
        <v>2000</v>
      </c>
      <c r="J1247" s="97" t="s">
        <v>5242</v>
      </c>
      <c r="K1247" s="97">
        <v>7433</v>
      </c>
      <c r="L1247" s="99" t="s">
        <v>2863</v>
      </c>
      <c r="M1247" s="102" t="s">
        <v>2863</v>
      </c>
      <c r="N1247" s="102">
        <v>7</v>
      </c>
      <c r="O1247" s="102" t="s">
        <v>8412</v>
      </c>
      <c r="P1247" s="13" t="s">
        <v>2863</v>
      </c>
      <c r="Q1247" s="19"/>
      <c r="R1247" s="26" t="s">
        <v>7834</v>
      </c>
      <c r="S1247" s="28" t="e">
        <f t="shared" si="40"/>
        <v>#VALUE!</v>
      </c>
      <c r="T1247" s="75"/>
      <c r="U1247" s="181"/>
      <c r="W1247" s="58"/>
      <c r="Y1247" s="164"/>
      <c r="Z1247" s="90"/>
      <c r="AA1247" s="164"/>
    </row>
    <row r="1248" spans="1:27" ht="15" customHeight="1" x14ac:dyDescent="0.25">
      <c r="A1248" s="94">
        <v>1248</v>
      </c>
      <c r="B1248" s="210">
        <v>4336</v>
      </c>
      <c r="C1248" s="206" t="s">
        <v>3163</v>
      </c>
      <c r="D1248" s="207" t="s">
        <v>1084</v>
      </c>
      <c r="E1248" s="101" t="s">
        <v>3164</v>
      </c>
      <c r="F1248" s="96">
        <v>38103</v>
      </c>
      <c r="G1248" s="95" t="s">
        <v>132</v>
      </c>
      <c r="H1248" s="95" t="s">
        <v>2056</v>
      </c>
      <c r="I1248" s="98">
        <v>2004</v>
      </c>
      <c r="J1248" s="97" t="s">
        <v>1322</v>
      </c>
      <c r="K1248" s="97">
        <v>1569</v>
      </c>
      <c r="L1248" s="99" t="s">
        <v>2863</v>
      </c>
      <c r="M1248" s="102" t="s">
        <v>2863</v>
      </c>
      <c r="N1248" s="102">
        <v>6</v>
      </c>
      <c r="O1248" s="102" t="s">
        <v>8252</v>
      </c>
      <c r="P1248" s="13" t="s">
        <v>2863</v>
      </c>
      <c r="Q1248" s="19"/>
      <c r="R1248" s="26" t="s">
        <v>7834</v>
      </c>
      <c r="S1248" s="28" t="e">
        <f t="shared" si="40"/>
        <v>#VALUE!</v>
      </c>
      <c r="U1248" s="26"/>
      <c r="W1248" s="58"/>
      <c r="X1248" s="58"/>
      <c r="Y1248" s="63"/>
    </row>
    <row r="1249" spans="1:25" ht="15" customHeight="1" x14ac:dyDescent="0.25">
      <c r="A1249" s="94">
        <v>1249</v>
      </c>
      <c r="B1249" s="210">
        <v>4292</v>
      </c>
      <c r="C1249" s="206" t="s">
        <v>3161</v>
      </c>
      <c r="D1249" s="207" t="s">
        <v>3162</v>
      </c>
      <c r="E1249" s="101" t="s">
        <v>1016</v>
      </c>
      <c r="F1249" s="96">
        <v>38099</v>
      </c>
      <c r="G1249" s="95" t="s">
        <v>132</v>
      </c>
      <c r="H1249" s="95" t="s">
        <v>2056</v>
      </c>
      <c r="I1249" s="98">
        <v>1998</v>
      </c>
      <c r="J1249" s="97" t="s">
        <v>1322</v>
      </c>
      <c r="K1249" s="97">
        <v>1572</v>
      </c>
      <c r="L1249" s="99" t="s">
        <v>2863</v>
      </c>
      <c r="M1249" s="102" t="s">
        <v>2863</v>
      </c>
      <c r="O1249" s="102" t="s">
        <v>8293</v>
      </c>
      <c r="P1249" s="13" t="s">
        <v>2863</v>
      </c>
      <c r="Q1249" s="19"/>
      <c r="R1249" s="26" t="s">
        <v>7834</v>
      </c>
      <c r="S1249" s="28" t="e">
        <f t="shared" si="40"/>
        <v>#VALUE!</v>
      </c>
      <c r="U1249" s="26"/>
      <c r="W1249" s="58"/>
      <c r="X1249" s="58"/>
      <c r="Y1249" s="63"/>
    </row>
    <row r="1250" spans="1:25" ht="15" customHeight="1" x14ac:dyDescent="0.25">
      <c r="A1250" s="94">
        <v>1250</v>
      </c>
      <c r="B1250" s="210">
        <v>2565</v>
      </c>
      <c r="C1250" s="206" t="s">
        <v>1846</v>
      </c>
      <c r="D1250" s="207" t="s">
        <v>1846</v>
      </c>
      <c r="E1250" s="101" t="s">
        <v>264</v>
      </c>
      <c r="F1250" s="96">
        <v>36234</v>
      </c>
      <c r="G1250" s="95" t="s">
        <v>265</v>
      </c>
      <c r="H1250" s="95" t="s">
        <v>3160</v>
      </c>
      <c r="I1250" s="98" t="s">
        <v>1085</v>
      </c>
      <c r="K1250" s="97">
        <v>1565</v>
      </c>
      <c r="L1250" s="99" t="s">
        <v>2863</v>
      </c>
      <c r="M1250" s="102" t="s">
        <v>2863</v>
      </c>
      <c r="N1250" s="102">
        <v>6</v>
      </c>
      <c r="O1250" s="102" t="s">
        <v>8350</v>
      </c>
      <c r="P1250" s="13" t="s">
        <v>2863</v>
      </c>
      <c r="Q1250" s="19"/>
      <c r="R1250" s="26" t="s">
        <v>7834</v>
      </c>
      <c r="S1250" s="28" t="e">
        <f t="shared" si="40"/>
        <v>#VALUE!</v>
      </c>
      <c r="U1250" s="26"/>
      <c r="W1250" s="58"/>
      <c r="X1250" s="58"/>
      <c r="Y1250" s="63"/>
    </row>
    <row r="1251" spans="1:25" ht="15" customHeight="1" x14ac:dyDescent="0.25">
      <c r="A1251" s="94">
        <v>1251</v>
      </c>
      <c r="B1251" s="210">
        <v>5419</v>
      </c>
      <c r="C1251" s="206" t="s">
        <v>3664</v>
      </c>
      <c r="D1251" s="207" t="s">
        <v>262</v>
      </c>
      <c r="E1251" s="101" t="s">
        <v>263</v>
      </c>
      <c r="F1251" s="96">
        <v>40051</v>
      </c>
      <c r="G1251" s="95" t="s">
        <v>1417</v>
      </c>
      <c r="H1251" s="95" t="s">
        <v>1529</v>
      </c>
      <c r="I1251" s="98">
        <v>2005</v>
      </c>
      <c r="J1251" s="98" t="s">
        <v>596</v>
      </c>
      <c r="K1251" s="97">
        <v>7432</v>
      </c>
      <c r="L1251" s="99" t="s">
        <v>2863</v>
      </c>
      <c r="M1251" s="102" t="s">
        <v>2863</v>
      </c>
      <c r="O1251" s="102" t="s">
        <v>8268</v>
      </c>
      <c r="P1251" s="13" t="s">
        <v>2863</v>
      </c>
      <c r="Q1251" s="19"/>
      <c r="R1251" s="26" t="s">
        <v>7834</v>
      </c>
      <c r="S1251" s="28" t="e">
        <f t="shared" ref="S1251:S1282" si="41">R1251+7</f>
        <v>#VALUE!</v>
      </c>
      <c r="U1251" s="26"/>
      <c r="W1251" s="58"/>
      <c r="X1251" s="58"/>
      <c r="Y1251" s="63"/>
    </row>
    <row r="1252" spans="1:25" ht="15" customHeight="1" x14ac:dyDescent="0.25">
      <c r="A1252" s="103">
        <v>1252</v>
      </c>
      <c r="B1252" s="210">
        <v>4334</v>
      </c>
      <c r="C1252" s="206" t="s">
        <v>2609</v>
      </c>
      <c r="D1252" s="207" t="s">
        <v>2759</v>
      </c>
      <c r="E1252" s="101" t="s">
        <v>114</v>
      </c>
      <c r="F1252" s="96">
        <v>38103</v>
      </c>
      <c r="G1252" s="95" t="s">
        <v>132</v>
      </c>
      <c r="H1252" s="95" t="s">
        <v>2056</v>
      </c>
      <c r="I1252" s="98">
        <v>2003</v>
      </c>
      <c r="J1252" s="97" t="s">
        <v>1322</v>
      </c>
      <c r="K1252" s="97">
        <v>1577</v>
      </c>
      <c r="L1252" s="99"/>
      <c r="Q1252" s="203" t="s">
        <v>14300</v>
      </c>
      <c r="R1252" s="26" t="s">
        <v>7834</v>
      </c>
      <c r="S1252" s="28" t="e">
        <f t="shared" si="41"/>
        <v>#VALUE!</v>
      </c>
      <c r="U1252" s="26"/>
      <c r="W1252" s="58"/>
      <c r="X1252" s="58"/>
      <c r="Y1252" s="63"/>
    </row>
    <row r="1253" spans="1:25" ht="15" customHeight="1" x14ac:dyDescent="0.25">
      <c r="A1253" s="94">
        <v>1253</v>
      </c>
      <c r="B1253" s="210"/>
      <c r="C1253" s="206" t="s">
        <v>2721</v>
      </c>
      <c r="D1253" s="207" t="s">
        <v>2722</v>
      </c>
      <c r="E1253" s="101" t="s">
        <v>14476</v>
      </c>
      <c r="F1253" s="96">
        <v>39504</v>
      </c>
      <c r="G1253" s="95" t="s">
        <v>2723</v>
      </c>
      <c r="H1253" s="95" t="s">
        <v>1529</v>
      </c>
      <c r="I1253" s="98">
        <v>2005</v>
      </c>
      <c r="J1253" s="97" t="s">
        <v>596</v>
      </c>
      <c r="L1253" s="99" t="s">
        <v>16823</v>
      </c>
      <c r="M1253" s="10" t="s">
        <v>5499</v>
      </c>
      <c r="N1253" s="10">
        <v>29</v>
      </c>
      <c r="O1253" s="102" t="s">
        <v>8465</v>
      </c>
      <c r="P1253" s="13" t="s">
        <v>14462</v>
      </c>
      <c r="Q1253" s="19"/>
      <c r="R1253" s="26" t="s">
        <v>7834</v>
      </c>
      <c r="S1253" s="28" t="e">
        <f t="shared" si="41"/>
        <v>#VALUE!</v>
      </c>
      <c r="U1253" s="26"/>
      <c r="W1253" s="58"/>
      <c r="X1253" s="58"/>
      <c r="Y1253" s="63"/>
    </row>
    <row r="1254" spans="1:25" ht="15" customHeight="1" x14ac:dyDescent="0.25">
      <c r="A1254" s="94">
        <v>1254</v>
      </c>
      <c r="B1254" s="210"/>
      <c r="C1254" s="206" t="s">
        <v>2303</v>
      </c>
      <c r="D1254" s="207" t="s">
        <v>2304</v>
      </c>
      <c r="E1254" s="101" t="s">
        <v>9156</v>
      </c>
      <c r="F1254" s="96">
        <v>42656</v>
      </c>
      <c r="G1254" s="95" t="s">
        <v>2305</v>
      </c>
      <c r="H1254" s="95" t="s">
        <v>2056</v>
      </c>
      <c r="I1254" s="98">
        <v>1984</v>
      </c>
      <c r="J1254" s="97" t="s">
        <v>596</v>
      </c>
      <c r="K1254" s="97">
        <v>1138</v>
      </c>
      <c r="L1254" s="99"/>
      <c r="M1254" s="102" t="s">
        <v>18372</v>
      </c>
      <c r="N1254" s="10">
        <v>4</v>
      </c>
      <c r="O1254" s="102" t="s">
        <v>9157</v>
      </c>
      <c r="Q1254" s="19"/>
      <c r="R1254" s="26" t="s">
        <v>7834</v>
      </c>
      <c r="S1254" s="28" t="e">
        <f t="shared" si="41"/>
        <v>#VALUE!</v>
      </c>
      <c r="U1254" s="26"/>
      <c r="W1254" s="58"/>
      <c r="X1254" s="58"/>
      <c r="Y1254" s="63"/>
    </row>
    <row r="1255" spans="1:25" ht="15" customHeight="1" x14ac:dyDescent="0.25">
      <c r="A1255" s="94">
        <v>1255</v>
      </c>
      <c r="B1255" s="210"/>
      <c r="C1255" s="206" t="s">
        <v>3178</v>
      </c>
      <c r="D1255" s="207" t="s">
        <v>1245</v>
      </c>
      <c r="E1255" s="101" t="s">
        <v>1273</v>
      </c>
      <c r="F1255" s="96"/>
      <c r="G1255" s="95" t="s">
        <v>3179</v>
      </c>
      <c r="H1255" s="95"/>
      <c r="I1255" s="98"/>
      <c r="K1255" s="97">
        <v>1546</v>
      </c>
      <c r="L1255" s="99" t="s">
        <v>2863</v>
      </c>
      <c r="M1255" s="102" t="s">
        <v>2863</v>
      </c>
      <c r="N1255" s="10">
        <v>9</v>
      </c>
      <c r="O1255" s="102" t="s">
        <v>8279</v>
      </c>
      <c r="P1255" s="13" t="s">
        <v>2863</v>
      </c>
      <c r="Q1255" s="19"/>
      <c r="R1255" s="26" t="s">
        <v>7834</v>
      </c>
      <c r="S1255" s="28" t="e">
        <f t="shared" si="41"/>
        <v>#VALUE!</v>
      </c>
      <c r="U1255" s="26"/>
      <c r="W1255" s="58"/>
      <c r="X1255" s="58"/>
      <c r="Y1255" s="63"/>
    </row>
    <row r="1256" spans="1:25" ht="15" customHeight="1" x14ac:dyDescent="0.25">
      <c r="A1256" s="94">
        <v>1256</v>
      </c>
      <c r="B1256" s="210">
        <v>1569</v>
      </c>
      <c r="C1256" s="206" t="s">
        <v>1275</v>
      </c>
      <c r="D1256" s="207" t="s">
        <v>1276</v>
      </c>
      <c r="E1256" s="101" t="s">
        <v>1246</v>
      </c>
      <c r="F1256" s="96">
        <v>35304</v>
      </c>
      <c r="G1256" s="95" t="s">
        <v>132</v>
      </c>
      <c r="H1256" s="95" t="s">
        <v>2056</v>
      </c>
      <c r="I1256" s="98">
        <v>1992</v>
      </c>
      <c r="K1256" s="97">
        <v>1548</v>
      </c>
      <c r="L1256" s="99" t="s">
        <v>2863</v>
      </c>
      <c r="M1256" s="102" t="s">
        <v>2863</v>
      </c>
      <c r="O1256" s="102" t="s">
        <v>8225</v>
      </c>
      <c r="P1256" s="13" t="s">
        <v>2863</v>
      </c>
      <c r="Q1256" s="19"/>
      <c r="R1256" s="26" t="s">
        <v>7834</v>
      </c>
      <c r="S1256" s="28" t="e">
        <f t="shared" si="41"/>
        <v>#VALUE!</v>
      </c>
      <c r="U1256" s="26"/>
      <c r="W1256" s="58"/>
      <c r="X1256" s="58"/>
      <c r="Y1256" s="63"/>
    </row>
    <row r="1257" spans="1:25" ht="15" customHeight="1" x14ac:dyDescent="0.25">
      <c r="A1257" s="94">
        <v>1257</v>
      </c>
      <c r="B1257" s="210">
        <v>1796</v>
      </c>
      <c r="C1257" s="206" t="s">
        <v>1247</v>
      </c>
      <c r="D1257" s="207" t="s">
        <v>160</v>
      </c>
      <c r="E1257" s="101" t="s">
        <v>1248</v>
      </c>
      <c r="F1257" s="96">
        <v>35621</v>
      </c>
      <c r="G1257" s="95" t="s">
        <v>1249</v>
      </c>
      <c r="H1257" s="95" t="s">
        <v>2056</v>
      </c>
      <c r="I1257" s="98">
        <v>1993</v>
      </c>
      <c r="K1257" s="97">
        <v>1549</v>
      </c>
      <c r="L1257" s="99" t="s">
        <v>2863</v>
      </c>
      <c r="M1257" s="102" t="s">
        <v>2863</v>
      </c>
      <c r="N1257" s="102">
        <v>6</v>
      </c>
      <c r="O1257" s="102" t="s">
        <v>8195</v>
      </c>
      <c r="P1257" s="13" t="s">
        <v>2863</v>
      </c>
      <c r="Q1257" s="19"/>
      <c r="R1257" s="26" t="s">
        <v>7834</v>
      </c>
      <c r="S1257" s="28" t="e">
        <f t="shared" si="41"/>
        <v>#VALUE!</v>
      </c>
      <c r="U1257" s="26"/>
      <c r="W1257" s="58"/>
      <c r="X1257" s="58"/>
      <c r="Y1257" s="63"/>
    </row>
    <row r="1258" spans="1:25" ht="15" customHeight="1" x14ac:dyDescent="0.25">
      <c r="A1258" s="94">
        <v>1258</v>
      </c>
      <c r="B1258" s="210">
        <v>3360</v>
      </c>
      <c r="C1258" s="206" t="s">
        <v>849</v>
      </c>
      <c r="D1258" s="207" t="s">
        <v>3336</v>
      </c>
      <c r="E1258" s="101" t="s">
        <v>1274</v>
      </c>
      <c r="F1258" s="96">
        <v>36663</v>
      </c>
      <c r="G1258" s="95" t="s">
        <v>3337</v>
      </c>
      <c r="H1258" s="95" t="s">
        <v>2056</v>
      </c>
      <c r="I1258" s="98">
        <v>1997</v>
      </c>
      <c r="J1258" s="98" t="s">
        <v>596</v>
      </c>
      <c r="K1258" s="97">
        <v>1551</v>
      </c>
      <c r="L1258" s="99" t="s">
        <v>2863</v>
      </c>
      <c r="M1258" s="102" t="s">
        <v>2863</v>
      </c>
      <c r="N1258" s="102">
        <v>7</v>
      </c>
      <c r="O1258" s="102" t="s">
        <v>8406</v>
      </c>
      <c r="P1258" s="13" t="s">
        <v>2863</v>
      </c>
      <c r="Q1258" s="19"/>
      <c r="R1258" s="26" t="s">
        <v>7834</v>
      </c>
      <c r="S1258" s="28" t="e">
        <f t="shared" si="41"/>
        <v>#VALUE!</v>
      </c>
      <c r="U1258" s="26"/>
      <c r="W1258" s="58"/>
      <c r="X1258" s="58"/>
      <c r="Y1258" s="63"/>
    </row>
    <row r="1259" spans="1:25" ht="15" customHeight="1" x14ac:dyDescent="0.25">
      <c r="A1259" s="94">
        <v>1259</v>
      </c>
      <c r="B1259" s="210">
        <v>4543</v>
      </c>
      <c r="C1259" s="206" t="s">
        <v>849</v>
      </c>
      <c r="D1259" s="207" t="s">
        <v>3336</v>
      </c>
      <c r="E1259" s="101" t="s">
        <v>8405</v>
      </c>
      <c r="F1259" s="96">
        <v>38527</v>
      </c>
      <c r="G1259" s="95" t="s">
        <v>3337</v>
      </c>
      <c r="H1259" s="95" t="s">
        <v>2056</v>
      </c>
      <c r="I1259" s="98">
        <v>1997</v>
      </c>
      <c r="J1259" s="98" t="s">
        <v>596</v>
      </c>
      <c r="K1259" s="97">
        <v>1552</v>
      </c>
      <c r="L1259" s="99" t="s">
        <v>2863</v>
      </c>
      <c r="M1259" s="102" t="s">
        <v>2863</v>
      </c>
      <c r="N1259" s="102">
        <v>7</v>
      </c>
      <c r="O1259" s="102" t="s">
        <v>8406</v>
      </c>
      <c r="P1259" s="13" t="s">
        <v>2863</v>
      </c>
      <c r="Q1259" s="19"/>
      <c r="R1259" s="26" t="s">
        <v>7834</v>
      </c>
      <c r="S1259" s="28" t="e">
        <f t="shared" si="41"/>
        <v>#VALUE!</v>
      </c>
      <c r="U1259" s="26"/>
      <c r="W1259" s="58"/>
      <c r="X1259" s="58"/>
      <c r="Y1259" s="63"/>
    </row>
    <row r="1260" spans="1:25" ht="15" customHeight="1" x14ac:dyDescent="0.25">
      <c r="A1260" s="94">
        <v>1260</v>
      </c>
      <c r="B1260" s="210">
        <v>2080</v>
      </c>
      <c r="C1260" s="206" t="s">
        <v>3339</v>
      </c>
      <c r="D1260" s="207" t="s">
        <v>3340</v>
      </c>
      <c r="E1260" s="101" t="s">
        <v>3341</v>
      </c>
      <c r="F1260" s="96">
        <v>35990</v>
      </c>
      <c r="G1260" s="95" t="s">
        <v>2605</v>
      </c>
      <c r="H1260" s="95" t="s">
        <v>1529</v>
      </c>
      <c r="I1260" s="98">
        <v>1984</v>
      </c>
      <c r="J1260" s="98" t="s">
        <v>596</v>
      </c>
      <c r="K1260" s="97">
        <v>1578</v>
      </c>
      <c r="L1260" s="99" t="s">
        <v>15201</v>
      </c>
      <c r="M1260" s="102" t="s">
        <v>10945</v>
      </c>
      <c r="O1260" s="102" t="s">
        <v>11273</v>
      </c>
      <c r="P1260" s="13" t="s">
        <v>12822</v>
      </c>
      <c r="Q1260" s="19"/>
      <c r="R1260" s="26" t="s">
        <v>7834</v>
      </c>
      <c r="S1260" s="28" t="e">
        <f t="shared" si="41"/>
        <v>#VALUE!</v>
      </c>
      <c r="U1260" s="26"/>
      <c r="W1260" s="58"/>
      <c r="X1260" s="58"/>
      <c r="Y1260" s="63"/>
    </row>
    <row r="1261" spans="1:25" ht="15" customHeight="1" x14ac:dyDescent="0.25">
      <c r="A1261" s="94">
        <v>1261</v>
      </c>
      <c r="B1261" s="210">
        <v>1926</v>
      </c>
      <c r="C1261" s="206" t="s">
        <v>3342</v>
      </c>
      <c r="D1261" s="207" t="s">
        <v>3343</v>
      </c>
      <c r="E1261" s="101" t="s">
        <v>3344</v>
      </c>
      <c r="F1261" s="96">
        <v>35625</v>
      </c>
      <c r="G1261" s="95" t="s">
        <v>1528</v>
      </c>
      <c r="H1261" s="95" t="s">
        <v>1529</v>
      </c>
      <c r="I1261" s="98">
        <v>1986</v>
      </c>
      <c r="J1261" s="98" t="s">
        <v>596</v>
      </c>
      <c r="K1261" s="97">
        <v>1550</v>
      </c>
      <c r="L1261" s="99" t="s">
        <v>2863</v>
      </c>
      <c r="M1261" s="102" t="s">
        <v>2863</v>
      </c>
      <c r="N1261" s="102">
        <v>6</v>
      </c>
      <c r="O1261" s="102" t="s">
        <v>12597</v>
      </c>
      <c r="P1261" s="13" t="s">
        <v>2863</v>
      </c>
      <c r="Q1261" s="19"/>
      <c r="R1261" s="26" t="s">
        <v>7834</v>
      </c>
      <c r="S1261" s="28" t="e">
        <f t="shared" si="41"/>
        <v>#VALUE!</v>
      </c>
      <c r="U1261" s="26"/>
      <c r="W1261" s="58"/>
      <c r="X1261" s="58"/>
      <c r="Y1261" s="63"/>
    </row>
    <row r="1262" spans="1:25" ht="15" customHeight="1" x14ac:dyDescent="0.25">
      <c r="A1262" s="94">
        <v>1262</v>
      </c>
      <c r="B1262" s="210">
        <v>1794</v>
      </c>
      <c r="C1262" s="206" t="s">
        <v>3178</v>
      </c>
      <c r="D1262" s="207" t="s">
        <v>3345</v>
      </c>
      <c r="E1262" s="101" t="s">
        <v>179</v>
      </c>
      <c r="F1262" s="96">
        <v>35621</v>
      </c>
      <c r="G1262" s="95"/>
      <c r="H1262" s="95"/>
      <c r="I1262" s="98"/>
      <c r="K1262" s="97">
        <v>1544</v>
      </c>
      <c r="L1262" s="99" t="s">
        <v>2863</v>
      </c>
      <c r="M1262" s="102" t="s">
        <v>2863</v>
      </c>
      <c r="N1262" s="10">
        <v>7</v>
      </c>
      <c r="O1262" s="102" t="s">
        <v>8447</v>
      </c>
      <c r="P1262" s="13" t="s">
        <v>2863</v>
      </c>
      <c r="Q1262" s="19"/>
      <c r="R1262" s="26" t="s">
        <v>7834</v>
      </c>
      <c r="S1262" s="28" t="e">
        <f t="shared" si="41"/>
        <v>#VALUE!</v>
      </c>
      <c r="U1262" s="26"/>
      <c r="W1262" s="58"/>
      <c r="X1262" s="58"/>
      <c r="Y1262" s="63"/>
    </row>
    <row r="1263" spans="1:25" ht="15" customHeight="1" x14ac:dyDescent="0.25">
      <c r="A1263" s="103">
        <v>1263</v>
      </c>
      <c r="B1263" s="210"/>
      <c r="C1263" s="206" t="s">
        <v>1402</v>
      </c>
      <c r="D1263" s="207" t="s">
        <v>14764</v>
      </c>
      <c r="E1263" s="101" t="s">
        <v>14780</v>
      </c>
      <c r="F1263" s="96">
        <v>35206</v>
      </c>
      <c r="G1263" s="95" t="s">
        <v>1402</v>
      </c>
      <c r="H1263" s="95" t="s">
        <v>1529</v>
      </c>
      <c r="I1263" s="97">
        <v>1986</v>
      </c>
      <c r="J1263" s="97" t="s">
        <v>596</v>
      </c>
      <c r="K1263" s="97">
        <v>6136</v>
      </c>
      <c r="L1263" s="99" t="s">
        <v>976</v>
      </c>
      <c r="M1263" s="102" t="s">
        <v>976</v>
      </c>
      <c r="O1263" s="102" t="s">
        <v>14765</v>
      </c>
      <c r="P1263" s="13" t="s">
        <v>976</v>
      </c>
      <c r="Q1263" s="203"/>
      <c r="R1263" s="26" t="s">
        <v>7834</v>
      </c>
      <c r="S1263" s="28" t="e">
        <f t="shared" si="41"/>
        <v>#VALUE!</v>
      </c>
      <c r="U1263" s="26"/>
      <c r="W1263" s="58"/>
      <c r="X1263" s="58"/>
      <c r="Y1263" s="63"/>
    </row>
    <row r="1264" spans="1:25" ht="15" customHeight="1" x14ac:dyDescent="0.25">
      <c r="A1264" s="103">
        <v>1264</v>
      </c>
      <c r="B1264" s="210"/>
      <c r="C1264" s="206" t="s">
        <v>1402</v>
      </c>
      <c r="D1264" s="207" t="s">
        <v>14764</v>
      </c>
      <c r="E1264" s="101" t="s">
        <v>14781</v>
      </c>
      <c r="F1264" s="96">
        <v>35206</v>
      </c>
      <c r="G1264" s="95" t="s">
        <v>1402</v>
      </c>
      <c r="H1264" s="95" t="s">
        <v>1529</v>
      </c>
      <c r="I1264" s="97">
        <v>1986</v>
      </c>
      <c r="J1264" s="97" t="s">
        <v>596</v>
      </c>
      <c r="K1264" s="97">
        <v>6138</v>
      </c>
      <c r="L1264" s="99" t="s">
        <v>976</v>
      </c>
      <c r="M1264" s="102" t="s">
        <v>976</v>
      </c>
      <c r="O1264" s="102" t="s">
        <v>14765</v>
      </c>
      <c r="P1264" s="13" t="s">
        <v>976</v>
      </c>
      <c r="Q1264" s="203"/>
      <c r="R1264" s="26" t="s">
        <v>7834</v>
      </c>
      <c r="S1264" s="28" t="e">
        <f t="shared" si="41"/>
        <v>#VALUE!</v>
      </c>
      <c r="U1264" s="26"/>
      <c r="W1264" s="58"/>
      <c r="X1264" s="58"/>
      <c r="Y1264" s="63"/>
    </row>
    <row r="1265" spans="1:27" ht="15" customHeight="1" x14ac:dyDescent="0.25">
      <c r="A1265" s="94">
        <v>1265</v>
      </c>
      <c r="B1265" s="210">
        <v>5225</v>
      </c>
      <c r="C1265" s="206" t="s">
        <v>180</v>
      </c>
      <c r="D1265" s="207" t="s">
        <v>1014</v>
      </c>
      <c r="E1265" s="101" t="s">
        <v>1015</v>
      </c>
      <c r="F1265" s="96">
        <v>39539</v>
      </c>
      <c r="G1265" s="95" t="s">
        <v>181</v>
      </c>
      <c r="H1265" s="95" t="s">
        <v>2056</v>
      </c>
      <c r="I1265" s="97">
        <v>1999</v>
      </c>
      <c r="J1265" s="97" t="s">
        <v>596</v>
      </c>
      <c r="K1265" s="97">
        <v>4102</v>
      </c>
      <c r="L1265" s="99" t="s">
        <v>2863</v>
      </c>
      <c r="M1265" s="102" t="s">
        <v>2863</v>
      </c>
      <c r="N1265" s="102">
        <v>6</v>
      </c>
      <c r="O1265" s="102" t="s">
        <v>8375</v>
      </c>
      <c r="P1265" s="13" t="s">
        <v>2863</v>
      </c>
      <c r="Q1265" s="19"/>
      <c r="R1265" s="26" t="s">
        <v>7834</v>
      </c>
      <c r="S1265" s="28" t="e">
        <f t="shared" si="41"/>
        <v>#VALUE!</v>
      </c>
      <c r="U1265" s="26"/>
      <c r="W1265" s="58"/>
      <c r="X1265" s="58"/>
      <c r="Y1265" s="63"/>
    </row>
    <row r="1266" spans="1:27" ht="15" customHeight="1" x14ac:dyDescent="0.25">
      <c r="A1266" s="94">
        <v>1266</v>
      </c>
      <c r="B1266" s="210">
        <v>4999</v>
      </c>
      <c r="C1266" s="206" t="s">
        <v>3178</v>
      </c>
      <c r="D1266" s="207" t="s">
        <v>3345</v>
      </c>
      <c r="E1266" s="101" t="s">
        <v>2061</v>
      </c>
      <c r="F1266" s="96">
        <v>39496</v>
      </c>
      <c r="G1266" s="95" t="s">
        <v>181</v>
      </c>
      <c r="H1266" s="95" t="s">
        <v>2056</v>
      </c>
      <c r="I1266" s="97">
        <v>1997</v>
      </c>
      <c r="J1266" s="97" t="s">
        <v>596</v>
      </c>
      <c r="K1266" s="97">
        <v>4101</v>
      </c>
      <c r="L1266" s="99" t="s">
        <v>2863</v>
      </c>
      <c r="M1266" s="102" t="s">
        <v>2863</v>
      </c>
      <c r="N1266" s="10">
        <v>7</v>
      </c>
      <c r="O1266" s="102" t="s">
        <v>8447</v>
      </c>
      <c r="P1266" s="13" t="s">
        <v>2863</v>
      </c>
      <c r="Q1266" s="19"/>
      <c r="R1266" s="26" t="s">
        <v>7834</v>
      </c>
      <c r="S1266" s="28" t="e">
        <f t="shared" si="41"/>
        <v>#VALUE!</v>
      </c>
      <c r="U1266" s="26"/>
      <c r="W1266" s="58"/>
      <c r="X1266" s="58"/>
      <c r="Y1266" s="63"/>
    </row>
    <row r="1267" spans="1:27" ht="15" customHeight="1" x14ac:dyDescent="0.25">
      <c r="A1267" s="103">
        <v>1267</v>
      </c>
      <c r="B1267" s="210">
        <v>3458</v>
      </c>
      <c r="C1267" s="206" t="s">
        <v>1450</v>
      </c>
      <c r="D1267" s="207" t="s">
        <v>1048</v>
      </c>
      <c r="E1267" s="101" t="s">
        <v>2062</v>
      </c>
      <c r="F1267" s="96">
        <v>36881</v>
      </c>
      <c r="G1267" s="95" t="s">
        <v>1314</v>
      </c>
      <c r="H1267" s="95" t="s">
        <v>2056</v>
      </c>
      <c r="I1267" s="97">
        <v>1998</v>
      </c>
      <c r="J1267" s="98" t="s">
        <v>596</v>
      </c>
      <c r="K1267" s="97">
        <v>1564</v>
      </c>
      <c r="L1267" s="99"/>
      <c r="Q1267" s="203" t="s">
        <v>14300</v>
      </c>
      <c r="R1267" s="26" t="s">
        <v>7834</v>
      </c>
      <c r="S1267" s="28" t="e">
        <f t="shared" si="41"/>
        <v>#VALUE!</v>
      </c>
      <c r="U1267" s="26"/>
      <c r="W1267" s="58"/>
      <c r="X1267" s="58"/>
      <c r="Y1267" s="63"/>
    </row>
    <row r="1268" spans="1:27" ht="15" customHeight="1" x14ac:dyDescent="0.25">
      <c r="A1268" s="94">
        <v>1268</v>
      </c>
      <c r="B1268" s="210">
        <v>4706</v>
      </c>
      <c r="C1268" s="206" t="s">
        <v>1846</v>
      </c>
      <c r="D1268" s="207" t="s">
        <v>1846</v>
      </c>
      <c r="E1268" s="101" t="s">
        <v>2334</v>
      </c>
      <c r="F1268" s="96">
        <v>38804</v>
      </c>
      <c r="G1268" s="95" t="s">
        <v>2335</v>
      </c>
      <c r="H1268" s="95" t="s">
        <v>1529</v>
      </c>
      <c r="I1268" s="97">
        <v>1998</v>
      </c>
      <c r="J1268" s="97" t="s">
        <v>596</v>
      </c>
      <c r="K1268" s="97">
        <v>1858</v>
      </c>
      <c r="L1268" s="107" t="s">
        <v>16947</v>
      </c>
      <c r="M1268" s="102">
        <v>620</v>
      </c>
      <c r="N1268" s="102">
        <v>11</v>
      </c>
      <c r="O1268" s="102" t="s">
        <v>16406</v>
      </c>
      <c r="P1268" s="13" t="s">
        <v>6498</v>
      </c>
      <c r="Q1268" s="19"/>
      <c r="R1268" s="26" t="s">
        <v>7834</v>
      </c>
      <c r="S1268" s="28" t="e">
        <f t="shared" si="41"/>
        <v>#VALUE!</v>
      </c>
      <c r="U1268" s="26"/>
      <c r="W1268" s="58"/>
      <c r="X1268" s="58"/>
      <c r="Y1268" s="63"/>
    </row>
    <row r="1269" spans="1:27" ht="15" customHeight="1" x14ac:dyDescent="0.25">
      <c r="A1269" s="94">
        <v>1269</v>
      </c>
      <c r="B1269" s="210"/>
      <c r="C1269" s="206" t="s">
        <v>15585</v>
      </c>
      <c r="D1269" s="207" t="s">
        <v>570</v>
      </c>
      <c r="E1269" s="101" t="s">
        <v>15586</v>
      </c>
      <c r="F1269" s="96">
        <v>43938</v>
      </c>
      <c r="G1269" s="95" t="s">
        <v>371</v>
      </c>
      <c r="H1269" s="95" t="s">
        <v>1529</v>
      </c>
      <c r="I1269" s="97">
        <v>2018</v>
      </c>
      <c r="J1269" s="97" t="s">
        <v>5242</v>
      </c>
      <c r="L1269" s="99" t="s">
        <v>5170</v>
      </c>
      <c r="M1269" s="102" t="s">
        <v>5499</v>
      </c>
      <c r="N1269" s="10">
        <v>28</v>
      </c>
      <c r="O1269" s="102" t="s">
        <v>15643</v>
      </c>
      <c r="P1269" s="13" t="s">
        <v>14371</v>
      </c>
      <c r="Q1269" s="19"/>
      <c r="R1269" s="26" t="s">
        <v>7834</v>
      </c>
      <c r="S1269" s="28" t="e">
        <f t="shared" si="41"/>
        <v>#VALUE!</v>
      </c>
      <c r="U1269" s="26"/>
      <c r="W1269" s="58"/>
      <c r="X1269" s="58"/>
      <c r="Y1269" s="63"/>
    </row>
    <row r="1270" spans="1:27" ht="15" customHeight="1" x14ac:dyDescent="0.25">
      <c r="A1270" s="94">
        <v>1270</v>
      </c>
      <c r="B1270" s="210"/>
      <c r="C1270" s="206" t="s">
        <v>6020</v>
      </c>
      <c r="D1270" s="207" t="s">
        <v>6020</v>
      </c>
      <c r="E1270" s="101" t="s">
        <v>14787</v>
      </c>
      <c r="F1270" s="96">
        <v>36347</v>
      </c>
      <c r="G1270" s="95" t="s">
        <v>6020</v>
      </c>
      <c r="H1270" s="95" t="s">
        <v>1529</v>
      </c>
      <c r="J1270" s="97" t="s">
        <v>596</v>
      </c>
      <c r="K1270" s="97">
        <v>1859</v>
      </c>
      <c r="L1270" s="99" t="s">
        <v>976</v>
      </c>
      <c r="M1270" s="102" t="s">
        <v>976</v>
      </c>
      <c r="P1270" s="13" t="s">
        <v>976</v>
      </c>
      <c r="Q1270" s="19"/>
      <c r="R1270" s="26" t="s">
        <v>7834</v>
      </c>
      <c r="S1270" s="28" t="e">
        <f t="shared" si="41"/>
        <v>#VALUE!</v>
      </c>
      <c r="U1270" s="26"/>
      <c r="W1270" s="58"/>
      <c r="X1270" s="58"/>
      <c r="Y1270" s="63"/>
    </row>
    <row r="1271" spans="1:27" ht="15" customHeight="1" x14ac:dyDescent="0.25">
      <c r="A1271" s="94">
        <v>1271</v>
      </c>
      <c r="B1271" s="210"/>
      <c r="C1271" s="206" t="s">
        <v>17213</v>
      </c>
      <c r="D1271" s="207" t="s">
        <v>17397</v>
      </c>
      <c r="E1271" s="101" t="s">
        <v>17402</v>
      </c>
      <c r="F1271" s="96">
        <v>44697</v>
      </c>
      <c r="G1271" s="95" t="s">
        <v>17403</v>
      </c>
      <c r="H1271" s="95" t="s">
        <v>2056</v>
      </c>
      <c r="I1271" s="97">
        <v>2014</v>
      </c>
      <c r="J1271" s="97" t="s">
        <v>596</v>
      </c>
      <c r="L1271" s="106" t="s">
        <v>13734</v>
      </c>
      <c r="M1271" s="102" t="s">
        <v>14150</v>
      </c>
      <c r="N1271" s="102">
        <v>17</v>
      </c>
      <c r="O1271" s="102" t="s">
        <v>17407</v>
      </c>
      <c r="P1271" s="13" t="s">
        <v>14151</v>
      </c>
      <c r="Q1271" s="186"/>
      <c r="R1271" s="27" t="s">
        <v>7834</v>
      </c>
      <c r="S1271" s="28" t="e">
        <f t="shared" si="41"/>
        <v>#VALUE!</v>
      </c>
      <c r="U1271" s="324"/>
      <c r="W1271" s="58"/>
      <c r="Y1271" s="63"/>
      <c r="Z1271" s="90"/>
    </row>
    <row r="1272" spans="1:27" ht="15" customHeight="1" x14ac:dyDescent="0.25">
      <c r="A1272" s="103">
        <v>1272</v>
      </c>
      <c r="B1272" s="210"/>
      <c r="C1272" s="206"/>
      <c r="D1272" s="207" t="s">
        <v>14806</v>
      </c>
      <c r="E1272" s="101" t="s">
        <v>14793</v>
      </c>
      <c r="F1272" s="96">
        <v>35238</v>
      </c>
      <c r="G1272" s="95"/>
      <c r="H1272" s="95"/>
      <c r="J1272" s="97" t="s">
        <v>596</v>
      </c>
      <c r="L1272" s="99" t="s">
        <v>976</v>
      </c>
      <c r="M1272" s="102" t="s">
        <v>976</v>
      </c>
      <c r="O1272" s="102" t="s">
        <v>14794</v>
      </c>
      <c r="P1272" s="13" t="s">
        <v>976</v>
      </c>
      <c r="Q1272" s="203"/>
      <c r="R1272" s="26" t="s">
        <v>7834</v>
      </c>
      <c r="S1272" s="28" t="e">
        <f t="shared" si="41"/>
        <v>#VALUE!</v>
      </c>
      <c r="U1272" s="26"/>
      <c r="W1272" s="58"/>
      <c r="X1272" s="58"/>
      <c r="Y1272" s="63"/>
    </row>
    <row r="1273" spans="1:27" ht="15" customHeight="1" x14ac:dyDescent="0.25">
      <c r="A1273" s="103">
        <v>1273</v>
      </c>
      <c r="B1273" s="210">
        <v>3717</v>
      </c>
      <c r="C1273" s="206" t="s">
        <v>3986</v>
      </c>
      <c r="D1273" s="207" t="s">
        <v>3987</v>
      </c>
      <c r="E1273" s="101" t="s">
        <v>1204</v>
      </c>
      <c r="F1273" s="96">
        <v>37312</v>
      </c>
      <c r="G1273" s="95" t="s">
        <v>2094</v>
      </c>
      <c r="H1273" s="95" t="s">
        <v>2056</v>
      </c>
      <c r="I1273" s="97">
        <v>1999</v>
      </c>
      <c r="J1273" s="98" t="s">
        <v>596</v>
      </c>
      <c r="K1273" s="97">
        <v>4299</v>
      </c>
      <c r="L1273" s="99"/>
      <c r="Q1273" s="203" t="s">
        <v>14300</v>
      </c>
      <c r="R1273" s="26" t="s">
        <v>7834</v>
      </c>
      <c r="S1273" s="28" t="e">
        <f t="shared" si="41"/>
        <v>#VALUE!</v>
      </c>
      <c r="U1273" s="26"/>
      <c r="W1273" s="58"/>
      <c r="X1273" s="58"/>
      <c r="Y1273" s="63"/>
    </row>
    <row r="1274" spans="1:27" ht="15" customHeight="1" x14ac:dyDescent="0.25">
      <c r="A1274" s="94">
        <v>1274</v>
      </c>
      <c r="B1274" s="210">
        <v>3948</v>
      </c>
      <c r="C1274" s="206" t="s">
        <v>5495</v>
      </c>
      <c r="D1274" s="207" t="s">
        <v>5496</v>
      </c>
      <c r="E1274" s="101" t="s">
        <v>11506</v>
      </c>
      <c r="F1274" s="96">
        <v>42740</v>
      </c>
      <c r="G1274" s="95" t="s">
        <v>1718</v>
      </c>
      <c r="H1274" s="95" t="s">
        <v>1529</v>
      </c>
      <c r="I1274" s="97">
        <v>2009</v>
      </c>
      <c r="J1274" s="97" t="s">
        <v>1322</v>
      </c>
      <c r="K1274" s="97">
        <v>7665</v>
      </c>
      <c r="L1274" s="106" t="s">
        <v>5170</v>
      </c>
      <c r="M1274" s="102" t="s">
        <v>5494</v>
      </c>
      <c r="N1274" s="102">
        <v>26</v>
      </c>
      <c r="O1274" s="102" t="s">
        <v>11507</v>
      </c>
      <c r="P1274" s="13" t="s">
        <v>3390</v>
      </c>
      <c r="Q1274" s="19"/>
      <c r="R1274" s="26" t="s">
        <v>7834</v>
      </c>
      <c r="S1274" s="28" t="e">
        <f t="shared" si="41"/>
        <v>#VALUE!</v>
      </c>
      <c r="U1274" s="26"/>
      <c r="W1274" s="58"/>
      <c r="X1274" s="58"/>
      <c r="Y1274" s="63"/>
    </row>
    <row r="1275" spans="1:27" ht="15" customHeight="1" x14ac:dyDescent="0.25">
      <c r="A1275" s="103">
        <v>1275</v>
      </c>
      <c r="B1275" s="210">
        <v>4460</v>
      </c>
      <c r="C1275" s="206" t="s">
        <v>3540</v>
      </c>
      <c r="D1275" s="207" t="s">
        <v>5497</v>
      </c>
      <c r="E1275" s="101" t="s">
        <v>5498</v>
      </c>
      <c r="F1275" s="96"/>
      <c r="G1275" s="95"/>
      <c r="H1275" s="95"/>
      <c r="K1275" s="97">
        <v>8490</v>
      </c>
      <c r="L1275" s="99"/>
      <c r="Q1275" s="203" t="s">
        <v>14300</v>
      </c>
      <c r="R1275" s="26" t="s">
        <v>7834</v>
      </c>
      <c r="S1275" s="28" t="e">
        <f t="shared" si="41"/>
        <v>#VALUE!</v>
      </c>
      <c r="U1275" s="26"/>
      <c r="W1275" s="58"/>
      <c r="X1275" s="58"/>
      <c r="Y1275" s="63"/>
    </row>
    <row r="1276" spans="1:27" ht="15" customHeight="1" x14ac:dyDescent="0.25">
      <c r="A1276" s="94">
        <v>1276</v>
      </c>
      <c r="B1276" s="210">
        <v>5251</v>
      </c>
      <c r="C1276" s="206" t="s">
        <v>801</v>
      </c>
      <c r="D1276" s="207" t="s">
        <v>9370</v>
      </c>
      <c r="E1276" s="101" t="s">
        <v>270</v>
      </c>
      <c r="F1276" s="96">
        <v>39546</v>
      </c>
      <c r="G1276" s="95" t="s">
        <v>271</v>
      </c>
      <c r="H1276" s="95" t="s">
        <v>1529</v>
      </c>
      <c r="I1276" s="97">
        <v>2004</v>
      </c>
      <c r="J1276" s="97" t="s">
        <v>5242</v>
      </c>
      <c r="K1276" s="97">
        <v>9200</v>
      </c>
      <c r="L1276" s="99" t="s">
        <v>2488</v>
      </c>
      <c r="M1276" s="102">
        <v>100</v>
      </c>
      <c r="N1276" s="102">
        <v>1</v>
      </c>
      <c r="O1276" s="102" t="s">
        <v>9371</v>
      </c>
      <c r="P1276" s="13" t="s">
        <v>2488</v>
      </c>
      <c r="Q1276" s="19"/>
      <c r="R1276" s="26" t="s">
        <v>7834</v>
      </c>
      <c r="S1276" s="28" t="e">
        <f t="shared" si="41"/>
        <v>#VALUE!</v>
      </c>
      <c r="U1276" s="26"/>
      <c r="W1276" s="58"/>
      <c r="X1276" s="58"/>
      <c r="Y1276" s="63"/>
    </row>
    <row r="1277" spans="1:27" ht="15" customHeight="1" x14ac:dyDescent="0.25">
      <c r="A1277" s="94">
        <v>1277</v>
      </c>
      <c r="B1277" s="210"/>
      <c r="C1277" s="206" t="s">
        <v>1625</v>
      </c>
      <c r="D1277" s="207" t="s">
        <v>8884</v>
      </c>
      <c r="E1277" s="101" t="s">
        <v>15095</v>
      </c>
      <c r="F1277" s="96">
        <v>37533</v>
      </c>
      <c r="G1277" s="95" t="s">
        <v>1671</v>
      </c>
      <c r="H1277" s="95" t="s">
        <v>2056</v>
      </c>
      <c r="I1277" s="97">
        <v>2011</v>
      </c>
      <c r="J1277" s="97" t="s">
        <v>596</v>
      </c>
      <c r="L1277" s="99" t="s">
        <v>8878</v>
      </c>
      <c r="M1277" s="102" t="s">
        <v>5507</v>
      </c>
      <c r="N1277" s="102">
        <v>25</v>
      </c>
      <c r="O1277" s="102" t="s">
        <v>15096</v>
      </c>
      <c r="P1277" s="13" t="s">
        <v>8878</v>
      </c>
      <c r="Q1277" s="186"/>
      <c r="R1277" s="27" t="s">
        <v>7834</v>
      </c>
      <c r="S1277" s="28" t="e">
        <f t="shared" si="41"/>
        <v>#VALUE!</v>
      </c>
      <c r="T1277" s="75"/>
      <c r="U1277" s="254"/>
      <c r="V1277" s="75"/>
      <c r="W1277" s="68"/>
      <c r="X1277" s="68"/>
      <c r="Y1277" s="164"/>
      <c r="Z1277" s="90"/>
      <c r="AA1277" s="164"/>
    </row>
    <row r="1278" spans="1:27" ht="15" customHeight="1" x14ac:dyDescent="0.25">
      <c r="A1278" s="94">
        <v>1278</v>
      </c>
      <c r="B1278" s="205">
        <v>5308</v>
      </c>
      <c r="C1278" s="206" t="s">
        <v>9332</v>
      </c>
      <c r="D1278" s="208" t="s">
        <v>9333</v>
      </c>
      <c r="E1278" s="101" t="s">
        <v>9334</v>
      </c>
      <c r="F1278" s="96">
        <v>39566</v>
      </c>
      <c r="G1278" s="95" t="s">
        <v>3106</v>
      </c>
      <c r="H1278" s="95" t="s">
        <v>2056</v>
      </c>
      <c r="I1278" s="97">
        <v>2005</v>
      </c>
      <c r="J1278" s="97" t="s">
        <v>5242</v>
      </c>
      <c r="L1278" s="99" t="s">
        <v>2488</v>
      </c>
      <c r="M1278" s="102" t="s">
        <v>18409</v>
      </c>
      <c r="N1278" s="102">
        <v>1</v>
      </c>
      <c r="O1278" s="102" t="s">
        <v>9335</v>
      </c>
      <c r="P1278" s="13" t="s">
        <v>2488</v>
      </c>
      <c r="Q1278" s="19"/>
      <c r="R1278" s="26" t="s">
        <v>7834</v>
      </c>
      <c r="S1278" s="28" t="e">
        <f t="shared" si="41"/>
        <v>#VALUE!</v>
      </c>
      <c r="U1278" s="26"/>
      <c r="W1278" s="58"/>
      <c r="X1278" s="58"/>
      <c r="Y1278" s="63"/>
    </row>
    <row r="1279" spans="1:27" ht="15" customHeight="1" x14ac:dyDescent="0.25">
      <c r="A1279" s="103">
        <v>1279</v>
      </c>
      <c r="B1279" s="205">
        <v>2027</v>
      </c>
      <c r="C1279" s="206" t="s">
        <v>3107</v>
      </c>
      <c r="D1279" s="208" t="s">
        <v>3108</v>
      </c>
      <c r="E1279" s="113" t="s">
        <v>9595</v>
      </c>
      <c r="F1279" s="96">
        <v>35982</v>
      </c>
      <c r="G1279" s="95" t="s">
        <v>3229</v>
      </c>
      <c r="H1279" s="95" t="s">
        <v>3109</v>
      </c>
      <c r="I1279" s="97">
        <v>1979</v>
      </c>
      <c r="J1279" s="97" t="s">
        <v>596</v>
      </c>
      <c r="K1279" s="97">
        <v>1120</v>
      </c>
      <c r="L1279" s="99" t="s">
        <v>4090</v>
      </c>
      <c r="M1279" s="102" t="s">
        <v>4090</v>
      </c>
      <c r="O1279" s="102" t="s">
        <v>9596</v>
      </c>
      <c r="P1279" s="13" t="s">
        <v>4090</v>
      </c>
      <c r="Q1279" s="203"/>
      <c r="R1279" s="26" t="s">
        <v>7834</v>
      </c>
      <c r="S1279" s="28" t="e">
        <f t="shared" si="41"/>
        <v>#VALUE!</v>
      </c>
      <c r="U1279" s="26"/>
      <c r="W1279" s="58"/>
      <c r="X1279" s="58"/>
      <c r="Y1279" s="63"/>
    </row>
    <row r="1280" spans="1:27" ht="15" customHeight="1" x14ac:dyDescent="0.25">
      <c r="A1280" s="103">
        <v>1280</v>
      </c>
      <c r="B1280" s="205">
        <v>5340</v>
      </c>
      <c r="C1280" s="206" t="s">
        <v>1846</v>
      </c>
      <c r="D1280" s="208" t="s">
        <v>1846</v>
      </c>
      <c r="E1280" s="113" t="s">
        <v>3110</v>
      </c>
      <c r="F1280" s="96">
        <v>39581</v>
      </c>
      <c r="G1280" s="95" t="s">
        <v>3168</v>
      </c>
      <c r="H1280" s="95" t="s">
        <v>1529</v>
      </c>
      <c r="I1280" s="97">
        <v>2005</v>
      </c>
      <c r="J1280" s="97" t="s">
        <v>5242</v>
      </c>
      <c r="L1280" s="99"/>
      <c r="Q1280" s="203" t="s">
        <v>14300</v>
      </c>
      <c r="R1280" s="26" t="s">
        <v>7834</v>
      </c>
      <c r="S1280" s="28" t="e">
        <f t="shared" si="41"/>
        <v>#VALUE!</v>
      </c>
      <c r="U1280" s="26"/>
      <c r="W1280" s="58"/>
      <c r="X1280" s="58"/>
      <c r="Y1280" s="63"/>
    </row>
    <row r="1281" spans="1:25" ht="15" customHeight="1" x14ac:dyDescent="0.25">
      <c r="A1281" s="94">
        <v>1281</v>
      </c>
      <c r="B1281" s="205">
        <v>5278</v>
      </c>
      <c r="C1281" s="206" t="s">
        <v>9375</v>
      </c>
      <c r="D1281" s="208" t="s">
        <v>9375</v>
      </c>
      <c r="E1281" s="101" t="s">
        <v>3112</v>
      </c>
      <c r="F1281" s="96">
        <v>39554</v>
      </c>
      <c r="G1281" s="95" t="s">
        <v>3113</v>
      </c>
      <c r="H1281" s="95" t="s">
        <v>1529</v>
      </c>
      <c r="I1281" s="97">
        <v>2008</v>
      </c>
      <c r="J1281" s="97" t="s">
        <v>5242</v>
      </c>
      <c r="L1281" s="99" t="s">
        <v>2488</v>
      </c>
      <c r="M1281" s="102">
        <v>107</v>
      </c>
      <c r="N1281" s="102">
        <v>1</v>
      </c>
      <c r="O1281" s="102" t="s">
        <v>9376</v>
      </c>
      <c r="P1281" s="13" t="s">
        <v>2488</v>
      </c>
      <c r="Q1281" s="19"/>
      <c r="R1281" s="26" t="s">
        <v>7834</v>
      </c>
      <c r="S1281" s="28" t="e">
        <f t="shared" si="41"/>
        <v>#VALUE!</v>
      </c>
      <c r="U1281" s="26"/>
      <c r="W1281" s="58"/>
      <c r="X1281" s="58"/>
      <c r="Y1281" s="63"/>
    </row>
    <row r="1282" spans="1:25" ht="15" customHeight="1" x14ac:dyDescent="0.25">
      <c r="A1282" s="103">
        <v>1282</v>
      </c>
      <c r="B1282" s="205">
        <v>5201</v>
      </c>
      <c r="C1282" s="206" t="s">
        <v>3466</v>
      </c>
      <c r="D1282" s="208" t="s">
        <v>3467</v>
      </c>
      <c r="E1282" s="113" t="s">
        <v>637</v>
      </c>
      <c r="F1282" s="96">
        <v>39532</v>
      </c>
      <c r="G1282" s="95" t="s">
        <v>3168</v>
      </c>
      <c r="H1282" s="95" t="s">
        <v>1529</v>
      </c>
      <c r="I1282" s="97">
        <v>2007</v>
      </c>
      <c r="J1282" s="97" t="s">
        <v>5242</v>
      </c>
      <c r="L1282" s="99"/>
      <c r="Q1282" s="203" t="s">
        <v>14300</v>
      </c>
      <c r="R1282" s="26" t="s">
        <v>7834</v>
      </c>
      <c r="S1282" s="28" t="e">
        <f t="shared" si="41"/>
        <v>#VALUE!</v>
      </c>
      <c r="U1282" s="26"/>
      <c r="W1282" s="58"/>
      <c r="X1282" s="58"/>
      <c r="Y1282" s="63"/>
    </row>
    <row r="1283" spans="1:25" ht="15" customHeight="1" x14ac:dyDescent="0.25">
      <c r="A1283" s="94">
        <v>1283</v>
      </c>
      <c r="B1283" s="205">
        <v>5122</v>
      </c>
      <c r="C1283" s="206" t="s">
        <v>1611</v>
      </c>
      <c r="D1283" s="208" t="s">
        <v>595</v>
      </c>
      <c r="E1283" s="113" t="s">
        <v>16453</v>
      </c>
      <c r="F1283" s="96">
        <v>39506</v>
      </c>
      <c r="G1283" s="95" t="s">
        <v>3338</v>
      </c>
      <c r="H1283" s="95" t="s">
        <v>1529</v>
      </c>
      <c r="I1283" s="97">
        <v>2008</v>
      </c>
      <c r="J1283" s="98" t="s">
        <v>596</v>
      </c>
      <c r="L1283" s="99" t="s">
        <v>13970</v>
      </c>
      <c r="M1283" s="102" t="s">
        <v>5507</v>
      </c>
      <c r="N1283" s="102">
        <v>25</v>
      </c>
      <c r="O1283" s="102" t="s">
        <v>15882</v>
      </c>
      <c r="P1283" s="13" t="s">
        <v>8878</v>
      </c>
      <c r="R1283" s="27" t="s">
        <v>7834</v>
      </c>
      <c r="S1283" s="28" t="e">
        <f t="shared" ref="S1283:S1300" si="42">R1283+7</f>
        <v>#VALUE!</v>
      </c>
      <c r="U1283" s="306"/>
      <c r="W1283" s="58"/>
      <c r="X1283" s="58"/>
      <c r="Y1283" s="63"/>
    </row>
    <row r="1284" spans="1:25" ht="15" customHeight="1" x14ac:dyDescent="0.25">
      <c r="A1284" s="103">
        <v>1284</v>
      </c>
      <c r="B1284" s="205"/>
      <c r="C1284" s="206"/>
      <c r="D1284" s="207" t="s">
        <v>14806</v>
      </c>
      <c r="E1284" s="113" t="s">
        <v>14792</v>
      </c>
      <c r="F1284" s="96">
        <v>35238</v>
      </c>
      <c r="G1284" s="95"/>
      <c r="H1284" s="95"/>
      <c r="J1284" s="97" t="s">
        <v>596</v>
      </c>
      <c r="K1284" s="97">
        <v>6124</v>
      </c>
      <c r="L1284" s="99" t="s">
        <v>976</v>
      </c>
      <c r="M1284" s="102" t="s">
        <v>976</v>
      </c>
      <c r="O1284" s="102" t="s">
        <v>14794</v>
      </c>
      <c r="P1284" s="13" t="s">
        <v>976</v>
      </c>
      <c r="Q1284" s="203"/>
      <c r="R1284" s="26" t="s">
        <v>7834</v>
      </c>
      <c r="S1284" s="28" t="e">
        <f t="shared" si="42"/>
        <v>#VALUE!</v>
      </c>
      <c r="U1284" s="26"/>
      <c r="W1284" s="58"/>
      <c r="X1284" s="58"/>
      <c r="Y1284" s="63"/>
    </row>
    <row r="1285" spans="1:25" ht="15" customHeight="1" x14ac:dyDescent="0.25">
      <c r="A1285" s="94">
        <v>1285</v>
      </c>
      <c r="B1285" s="205">
        <v>2129</v>
      </c>
      <c r="C1285" s="206" t="s">
        <v>3136</v>
      </c>
      <c r="D1285" s="207" t="s">
        <v>3714</v>
      </c>
      <c r="E1285" s="113" t="s">
        <v>3715</v>
      </c>
      <c r="F1285" s="96">
        <v>35998</v>
      </c>
      <c r="G1285" s="95" t="s">
        <v>3716</v>
      </c>
      <c r="H1285" s="95" t="s">
        <v>2056</v>
      </c>
      <c r="I1285" s="97">
        <v>1980</v>
      </c>
      <c r="K1285" s="97">
        <v>1132</v>
      </c>
      <c r="L1285" s="99" t="s">
        <v>4779</v>
      </c>
      <c r="M1285" s="102">
        <v>200</v>
      </c>
      <c r="N1285" s="10">
        <v>1</v>
      </c>
      <c r="O1285" s="102" t="s">
        <v>9141</v>
      </c>
      <c r="P1285" s="13" t="s">
        <v>4779</v>
      </c>
      <c r="Q1285" s="19"/>
      <c r="R1285" s="26" t="s">
        <v>7834</v>
      </c>
      <c r="S1285" s="28" t="e">
        <f t="shared" si="42"/>
        <v>#VALUE!</v>
      </c>
      <c r="U1285" s="26"/>
      <c r="W1285" s="58"/>
      <c r="X1285" s="58"/>
      <c r="Y1285" s="63"/>
    </row>
    <row r="1286" spans="1:25" ht="15" customHeight="1" x14ac:dyDescent="0.25">
      <c r="A1286" s="94">
        <v>1286</v>
      </c>
      <c r="B1286" s="205"/>
      <c r="C1286" s="206" t="s">
        <v>3717</v>
      </c>
      <c r="D1286" s="208" t="s">
        <v>3718</v>
      </c>
      <c r="E1286" s="101" t="s">
        <v>9352</v>
      </c>
      <c r="F1286" s="96">
        <v>42660</v>
      </c>
      <c r="G1286" s="95" t="s">
        <v>3053</v>
      </c>
      <c r="H1286" s="95" t="s">
        <v>1529</v>
      </c>
      <c r="I1286" s="97">
        <v>1986</v>
      </c>
      <c r="K1286" s="97">
        <v>4297</v>
      </c>
      <c r="L1286" s="99" t="s">
        <v>2488</v>
      </c>
      <c r="M1286" s="102">
        <v>100</v>
      </c>
      <c r="N1286" s="102">
        <v>1</v>
      </c>
      <c r="O1286" s="102" t="s">
        <v>18413</v>
      </c>
      <c r="P1286" s="13" t="s">
        <v>18414</v>
      </c>
      <c r="Q1286" s="19"/>
      <c r="R1286" s="26" t="s">
        <v>7834</v>
      </c>
      <c r="S1286" s="28" t="e">
        <f t="shared" si="42"/>
        <v>#VALUE!</v>
      </c>
      <c r="U1286" s="26"/>
      <c r="W1286" s="58"/>
      <c r="X1286" s="58"/>
      <c r="Y1286" s="63"/>
    </row>
    <row r="1287" spans="1:25" ht="15" customHeight="1" x14ac:dyDescent="0.25">
      <c r="A1287" s="103">
        <v>1287</v>
      </c>
      <c r="B1287" s="210">
        <v>1679</v>
      </c>
      <c r="C1287" s="206" t="s">
        <v>3304</v>
      </c>
      <c r="D1287" s="207" t="s">
        <v>3305</v>
      </c>
      <c r="E1287" s="101" t="s">
        <v>3306</v>
      </c>
      <c r="F1287" s="96">
        <v>35555</v>
      </c>
      <c r="G1287" s="95" t="s">
        <v>3307</v>
      </c>
      <c r="H1287" s="95" t="s">
        <v>3308</v>
      </c>
      <c r="I1287" s="98">
        <v>1980</v>
      </c>
      <c r="J1287" s="98"/>
      <c r="K1287" s="98">
        <v>1168</v>
      </c>
      <c r="L1287" s="99"/>
      <c r="Q1287" s="203" t="s">
        <v>14300</v>
      </c>
      <c r="R1287" s="26" t="s">
        <v>7834</v>
      </c>
      <c r="S1287" s="28" t="e">
        <f t="shared" si="42"/>
        <v>#VALUE!</v>
      </c>
      <c r="U1287" s="26"/>
      <c r="W1287" s="58"/>
      <c r="X1287" s="58"/>
      <c r="Y1287" s="63"/>
    </row>
    <row r="1288" spans="1:25" ht="15" customHeight="1" x14ac:dyDescent="0.25">
      <c r="A1288" s="94">
        <v>1288</v>
      </c>
      <c r="B1288" s="210">
        <v>3571</v>
      </c>
      <c r="C1288" s="206" t="s">
        <v>3237</v>
      </c>
      <c r="D1288" s="207" t="s">
        <v>3309</v>
      </c>
      <c r="E1288" s="101" t="s">
        <v>1242</v>
      </c>
      <c r="F1288" s="96">
        <v>37006</v>
      </c>
      <c r="G1288" s="95" t="s">
        <v>1019</v>
      </c>
      <c r="H1288" s="95" t="s">
        <v>2056</v>
      </c>
      <c r="I1288" s="98">
        <v>1988</v>
      </c>
      <c r="J1288" s="98" t="s">
        <v>596</v>
      </c>
      <c r="K1288" s="98">
        <v>1317</v>
      </c>
      <c r="L1288" s="99" t="s">
        <v>4779</v>
      </c>
      <c r="M1288" s="102">
        <v>200</v>
      </c>
      <c r="N1288" s="10">
        <v>1</v>
      </c>
      <c r="O1288" s="102" t="s">
        <v>9145</v>
      </c>
      <c r="P1288" s="13" t="s">
        <v>4779</v>
      </c>
      <c r="Q1288" s="19"/>
      <c r="R1288" s="26" t="s">
        <v>7834</v>
      </c>
      <c r="S1288" s="28" t="e">
        <f t="shared" si="42"/>
        <v>#VALUE!</v>
      </c>
      <c r="U1288" s="26"/>
      <c r="W1288" s="58"/>
      <c r="X1288" s="58"/>
      <c r="Y1288" s="63"/>
    </row>
    <row r="1289" spans="1:25" ht="15" customHeight="1" x14ac:dyDescent="0.25">
      <c r="A1289" s="94">
        <v>1289</v>
      </c>
      <c r="B1289" s="210">
        <v>86</v>
      </c>
      <c r="C1289" s="206" t="s">
        <v>1401</v>
      </c>
      <c r="D1289" s="207" t="s">
        <v>1243</v>
      </c>
      <c r="E1289" s="101" t="s">
        <v>1244</v>
      </c>
      <c r="F1289" s="96">
        <v>35156</v>
      </c>
      <c r="G1289" s="95" t="s">
        <v>1057</v>
      </c>
      <c r="H1289" s="95" t="s">
        <v>2056</v>
      </c>
      <c r="I1289" s="98">
        <v>1986</v>
      </c>
      <c r="J1289" s="98" t="s">
        <v>1322</v>
      </c>
      <c r="K1289" s="98">
        <v>1134</v>
      </c>
      <c r="L1289" s="99" t="s">
        <v>5121</v>
      </c>
      <c r="M1289" s="102" t="s">
        <v>5520</v>
      </c>
      <c r="N1289" s="10">
        <v>26</v>
      </c>
      <c r="O1289" s="102" t="s">
        <v>7404</v>
      </c>
      <c r="P1289" s="13" t="s">
        <v>5121</v>
      </c>
      <c r="Q1289" s="19"/>
      <c r="R1289" s="26" t="s">
        <v>7834</v>
      </c>
      <c r="S1289" s="28" t="e">
        <f t="shared" si="42"/>
        <v>#VALUE!</v>
      </c>
      <c r="U1289" s="26"/>
      <c r="W1289" s="58"/>
      <c r="X1289" s="58"/>
      <c r="Y1289" s="63"/>
    </row>
    <row r="1290" spans="1:25" ht="15" customHeight="1" x14ac:dyDescent="0.25">
      <c r="A1290" s="94">
        <v>1290</v>
      </c>
      <c r="B1290" s="210">
        <v>2481</v>
      </c>
      <c r="C1290" s="206" t="s">
        <v>1058</v>
      </c>
      <c r="D1290" s="207" t="s">
        <v>1059</v>
      </c>
      <c r="E1290" s="101" t="s">
        <v>11534</v>
      </c>
      <c r="F1290" s="96">
        <v>36217</v>
      </c>
      <c r="G1290" s="95" t="s">
        <v>1060</v>
      </c>
      <c r="H1290" s="95" t="s">
        <v>1529</v>
      </c>
      <c r="I1290" s="98">
        <v>1970</v>
      </c>
      <c r="K1290" s="98">
        <v>1133</v>
      </c>
      <c r="L1290" s="99" t="s">
        <v>8878</v>
      </c>
      <c r="M1290" s="102" t="s">
        <v>5507</v>
      </c>
      <c r="N1290" s="102">
        <v>25</v>
      </c>
      <c r="O1290" s="102" t="s">
        <v>8955</v>
      </c>
      <c r="P1290" s="13" t="s">
        <v>8878</v>
      </c>
      <c r="Q1290" s="19"/>
      <c r="R1290" s="26" t="s">
        <v>7834</v>
      </c>
      <c r="S1290" s="28" t="e">
        <f t="shared" si="42"/>
        <v>#VALUE!</v>
      </c>
      <c r="U1290" s="26"/>
      <c r="W1290" s="58"/>
      <c r="X1290" s="58"/>
      <c r="Y1290" s="63"/>
    </row>
    <row r="1291" spans="1:25" ht="15" customHeight="1" x14ac:dyDescent="0.25">
      <c r="A1291" s="94">
        <v>1291</v>
      </c>
      <c r="B1291" s="210">
        <v>1678</v>
      </c>
      <c r="C1291" s="206" t="s">
        <v>1061</v>
      </c>
      <c r="D1291" s="207" t="s">
        <v>1061</v>
      </c>
      <c r="E1291" s="101" t="s">
        <v>1062</v>
      </c>
      <c r="F1291" s="96">
        <v>35555</v>
      </c>
      <c r="G1291" s="95" t="s">
        <v>3106</v>
      </c>
      <c r="H1291" s="95" t="s">
        <v>2056</v>
      </c>
      <c r="I1291" s="98">
        <v>1996</v>
      </c>
      <c r="J1291" s="98" t="s">
        <v>596</v>
      </c>
      <c r="K1291" s="98">
        <v>1164</v>
      </c>
      <c r="L1291" s="99" t="s">
        <v>2488</v>
      </c>
      <c r="M1291" s="102">
        <v>111</v>
      </c>
      <c r="N1291" s="102">
        <v>1</v>
      </c>
      <c r="O1291" s="102" t="s">
        <v>9353</v>
      </c>
      <c r="P1291" s="13" t="s">
        <v>2488</v>
      </c>
      <c r="Q1291" s="19"/>
      <c r="R1291" s="26" t="s">
        <v>7834</v>
      </c>
      <c r="S1291" s="28" t="e">
        <f t="shared" si="42"/>
        <v>#VALUE!</v>
      </c>
      <c r="U1291" s="26"/>
      <c r="W1291" s="58"/>
      <c r="X1291" s="58"/>
      <c r="Y1291" s="63"/>
    </row>
    <row r="1292" spans="1:25" ht="15" customHeight="1" x14ac:dyDescent="0.25">
      <c r="A1292" s="103">
        <v>1292</v>
      </c>
      <c r="B1292" s="210">
        <v>5189</v>
      </c>
      <c r="C1292" s="206" t="s">
        <v>1063</v>
      </c>
      <c r="D1292" s="207" t="s">
        <v>1064</v>
      </c>
      <c r="E1292" s="101" t="s">
        <v>1065</v>
      </c>
      <c r="F1292" s="96">
        <v>39521</v>
      </c>
      <c r="G1292" s="95" t="s">
        <v>1066</v>
      </c>
      <c r="H1292" s="95" t="s">
        <v>2056</v>
      </c>
      <c r="I1292" s="98">
        <v>2007</v>
      </c>
      <c r="J1292" s="98" t="s">
        <v>596</v>
      </c>
      <c r="K1292" s="98">
        <v>4296</v>
      </c>
      <c r="L1292" s="99"/>
      <c r="Q1292" s="203" t="s">
        <v>14300</v>
      </c>
      <c r="R1292" s="26" t="s">
        <v>7834</v>
      </c>
      <c r="S1292" s="28" t="e">
        <f t="shared" si="42"/>
        <v>#VALUE!</v>
      </c>
      <c r="U1292" s="26"/>
      <c r="W1292" s="58"/>
      <c r="X1292" s="58"/>
      <c r="Y1292" s="63"/>
    </row>
    <row r="1293" spans="1:25" ht="15" customHeight="1" x14ac:dyDescent="0.25">
      <c r="A1293" s="94">
        <v>1293</v>
      </c>
      <c r="B1293" s="210">
        <v>2575</v>
      </c>
      <c r="C1293" s="206" t="s">
        <v>1067</v>
      </c>
      <c r="D1293" s="207" t="s">
        <v>1068</v>
      </c>
      <c r="E1293" s="101" t="s">
        <v>1069</v>
      </c>
      <c r="F1293" s="96">
        <v>36293</v>
      </c>
      <c r="G1293" s="95" t="s">
        <v>3106</v>
      </c>
      <c r="H1293" s="95" t="s">
        <v>3147</v>
      </c>
      <c r="I1293" s="98">
        <v>1974</v>
      </c>
      <c r="K1293" s="98">
        <v>1142</v>
      </c>
      <c r="L1293" s="99" t="s">
        <v>1038</v>
      </c>
      <c r="M1293" s="102">
        <v>150</v>
      </c>
      <c r="N1293" s="10">
        <v>1</v>
      </c>
      <c r="O1293" s="102" t="s">
        <v>8868</v>
      </c>
      <c r="P1293" s="13" t="s">
        <v>1038</v>
      </c>
      <c r="Q1293" s="19"/>
      <c r="R1293" s="26" t="s">
        <v>7834</v>
      </c>
      <c r="S1293" s="28" t="e">
        <f t="shared" si="42"/>
        <v>#VALUE!</v>
      </c>
      <c r="U1293" s="26"/>
      <c r="W1293" s="58"/>
      <c r="X1293" s="58"/>
      <c r="Y1293" s="63"/>
    </row>
    <row r="1294" spans="1:25" ht="15" customHeight="1" x14ac:dyDescent="0.25">
      <c r="A1294" s="94">
        <v>1294</v>
      </c>
      <c r="B1294" s="210">
        <v>1653</v>
      </c>
      <c r="C1294" s="206" t="s">
        <v>1070</v>
      </c>
      <c r="D1294" s="207" t="s">
        <v>1071</v>
      </c>
      <c r="E1294" s="101" t="s">
        <v>1073</v>
      </c>
      <c r="F1294" s="96">
        <v>35555</v>
      </c>
      <c r="G1294" s="95" t="s">
        <v>1072</v>
      </c>
      <c r="H1294" s="95" t="s">
        <v>1529</v>
      </c>
      <c r="I1294" s="98"/>
      <c r="J1294" s="98"/>
      <c r="K1294" s="98">
        <v>1137</v>
      </c>
      <c r="L1294" s="99" t="s">
        <v>4779</v>
      </c>
      <c r="M1294" s="102" t="s">
        <v>4109</v>
      </c>
      <c r="N1294" s="10">
        <v>24</v>
      </c>
      <c r="O1294" s="102" t="s">
        <v>9142</v>
      </c>
      <c r="P1294" s="13" t="s">
        <v>18384</v>
      </c>
      <c r="Q1294" s="19"/>
      <c r="R1294" s="26" t="s">
        <v>7834</v>
      </c>
      <c r="S1294" s="28" t="e">
        <f t="shared" si="42"/>
        <v>#VALUE!</v>
      </c>
      <c r="U1294" s="26"/>
      <c r="W1294" s="58"/>
      <c r="X1294" s="58"/>
      <c r="Y1294" s="63"/>
    </row>
    <row r="1295" spans="1:25" ht="15" customHeight="1" x14ac:dyDescent="0.25">
      <c r="A1295" s="103">
        <v>1295</v>
      </c>
      <c r="B1295" s="210"/>
      <c r="C1295" s="206" t="s">
        <v>14776</v>
      </c>
      <c r="D1295" s="207" t="s">
        <v>14788</v>
      </c>
      <c r="E1295" s="101" t="s">
        <v>14790</v>
      </c>
      <c r="F1295" s="96">
        <v>35571</v>
      </c>
      <c r="G1295" s="95" t="s">
        <v>6141</v>
      </c>
      <c r="H1295" s="95" t="s">
        <v>2056</v>
      </c>
      <c r="I1295" s="98">
        <v>1971</v>
      </c>
      <c r="J1295" s="98" t="s">
        <v>596</v>
      </c>
      <c r="K1295" s="98">
        <v>6033</v>
      </c>
      <c r="L1295" s="99" t="s">
        <v>976</v>
      </c>
      <c r="M1295" s="102" t="s">
        <v>976</v>
      </c>
      <c r="O1295" s="102" t="s">
        <v>14777</v>
      </c>
      <c r="P1295" s="13" t="s">
        <v>976</v>
      </c>
      <c r="Q1295" s="203"/>
      <c r="R1295" s="26" t="s">
        <v>7834</v>
      </c>
      <c r="S1295" s="28" t="e">
        <f t="shared" si="42"/>
        <v>#VALUE!</v>
      </c>
      <c r="U1295" s="26"/>
      <c r="W1295" s="58"/>
      <c r="X1295" s="58"/>
      <c r="Y1295" s="63"/>
    </row>
    <row r="1296" spans="1:25" ht="15" customHeight="1" x14ac:dyDescent="0.25">
      <c r="A1296" s="103">
        <v>1296</v>
      </c>
      <c r="B1296" s="210">
        <v>1925</v>
      </c>
      <c r="C1296" s="206" t="s">
        <v>1075</v>
      </c>
      <c r="D1296" s="207" t="s">
        <v>1076</v>
      </c>
      <c r="E1296" s="101" t="s">
        <v>1077</v>
      </c>
      <c r="F1296" s="96">
        <v>35625</v>
      </c>
      <c r="G1296" s="95" t="s">
        <v>1078</v>
      </c>
      <c r="H1296" s="95" t="s">
        <v>1079</v>
      </c>
      <c r="I1296" s="98">
        <v>1978</v>
      </c>
      <c r="J1296" s="98"/>
      <c r="K1296" s="98">
        <v>1135</v>
      </c>
      <c r="L1296" s="99"/>
      <c r="Q1296" s="203" t="s">
        <v>14300</v>
      </c>
      <c r="R1296" s="26" t="s">
        <v>7834</v>
      </c>
      <c r="S1296" s="28" t="e">
        <f t="shared" si="42"/>
        <v>#VALUE!</v>
      </c>
      <c r="U1296" s="26"/>
      <c r="W1296" s="58"/>
      <c r="X1296" s="58"/>
      <c r="Y1296" s="63"/>
    </row>
    <row r="1297" spans="1:25" ht="15" customHeight="1" x14ac:dyDescent="0.25">
      <c r="A1297" s="94">
        <v>1297</v>
      </c>
      <c r="B1297" s="210">
        <v>2576</v>
      </c>
      <c r="C1297" s="206" t="s">
        <v>1080</v>
      </c>
      <c r="D1297" s="207" t="s">
        <v>2374</v>
      </c>
      <c r="E1297" s="101" t="s">
        <v>101</v>
      </c>
      <c r="F1297" s="96">
        <v>36293</v>
      </c>
      <c r="G1297" s="95" t="s">
        <v>3747</v>
      </c>
      <c r="H1297" s="95" t="s">
        <v>3748</v>
      </c>
      <c r="I1297" s="98"/>
      <c r="K1297" s="98">
        <v>1316</v>
      </c>
      <c r="L1297" s="99" t="s">
        <v>8878</v>
      </c>
      <c r="M1297" s="102" t="s">
        <v>5507</v>
      </c>
      <c r="N1297" s="102">
        <v>25</v>
      </c>
      <c r="O1297" s="102" t="s">
        <v>9055</v>
      </c>
      <c r="P1297" s="13" t="s">
        <v>8878</v>
      </c>
      <c r="Q1297" s="19"/>
      <c r="R1297" s="26" t="s">
        <v>7834</v>
      </c>
      <c r="S1297" s="28" t="e">
        <f t="shared" si="42"/>
        <v>#VALUE!</v>
      </c>
      <c r="U1297" s="26"/>
      <c r="W1297" s="58"/>
      <c r="X1297" s="58"/>
      <c r="Y1297" s="63"/>
    </row>
    <row r="1298" spans="1:25" ht="15" customHeight="1" x14ac:dyDescent="0.25">
      <c r="A1298" s="94">
        <v>1298</v>
      </c>
      <c r="B1298" s="210">
        <v>1508</v>
      </c>
      <c r="C1298" s="206" t="s">
        <v>3749</v>
      </c>
      <c r="D1298" s="207" t="s">
        <v>9174</v>
      </c>
      <c r="E1298" s="101" t="s">
        <v>9175</v>
      </c>
      <c r="F1298" s="96">
        <v>35292</v>
      </c>
      <c r="G1298" s="95" t="s">
        <v>713</v>
      </c>
      <c r="H1298" s="95" t="s">
        <v>2056</v>
      </c>
      <c r="I1298" s="98">
        <v>1968</v>
      </c>
      <c r="J1298" s="98"/>
      <c r="K1298" s="98">
        <v>1131</v>
      </c>
      <c r="L1298" s="99" t="s">
        <v>4779</v>
      </c>
      <c r="M1298" s="102">
        <v>200</v>
      </c>
      <c r="N1298" s="10">
        <v>1</v>
      </c>
      <c r="O1298" s="102" t="s">
        <v>9176</v>
      </c>
      <c r="P1298" s="13" t="s">
        <v>18378</v>
      </c>
      <c r="Q1298" s="19"/>
      <c r="R1298" s="26" t="s">
        <v>7834</v>
      </c>
      <c r="S1298" s="28" t="e">
        <f t="shared" si="42"/>
        <v>#VALUE!</v>
      </c>
      <c r="U1298" s="26"/>
      <c r="W1298" s="58"/>
      <c r="X1298" s="58"/>
      <c r="Y1298" s="63"/>
    </row>
    <row r="1299" spans="1:25" ht="15" customHeight="1" x14ac:dyDescent="0.25">
      <c r="A1299" s="94">
        <v>1299</v>
      </c>
      <c r="B1299" s="210">
        <v>1509</v>
      </c>
      <c r="C1299" s="206" t="s">
        <v>3749</v>
      </c>
      <c r="D1299" s="207" t="s">
        <v>9174</v>
      </c>
      <c r="E1299" s="101" t="s">
        <v>9179</v>
      </c>
      <c r="F1299" s="96">
        <v>35292</v>
      </c>
      <c r="G1299" s="95" t="s">
        <v>3775</v>
      </c>
      <c r="H1299" s="95" t="s">
        <v>2056</v>
      </c>
      <c r="I1299" s="98">
        <v>1968</v>
      </c>
      <c r="J1299" s="98"/>
      <c r="K1299" s="98">
        <v>1130</v>
      </c>
      <c r="L1299" s="99" t="s">
        <v>4779</v>
      </c>
      <c r="M1299" s="102">
        <v>200</v>
      </c>
      <c r="N1299" s="10">
        <v>1</v>
      </c>
      <c r="O1299" s="102" t="s">
        <v>9181</v>
      </c>
      <c r="P1299" s="13" t="s">
        <v>18380</v>
      </c>
      <c r="Q1299" s="19"/>
      <c r="R1299" s="26" t="s">
        <v>7834</v>
      </c>
      <c r="S1299" s="28" t="e">
        <f t="shared" si="42"/>
        <v>#VALUE!</v>
      </c>
      <c r="U1299" s="26"/>
      <c r="W1299" s="58"/>
      <c r="X1299" s="58"/>
      <c r="Y1299" s="63"/>
    </row>
    <row r="1300" spans="1:25" ht="15" customHeight="1" x14ac:dyDescent="0.25">
      <c r="A1300" s="94">
        <v>1300</v>
      </c>
      <c r="B1300" s="210">
        <v>1510</v>
      </c>
      <c r="C1300" s="206" t="s">
        <v>3749</v>
      </c>
      <c r="D1300" s="207" t="s">
        <v>9174</v>
      </c>
      <c r="E1300" s="101" t="s">
        <v>9177</v>
      </c>
      <c r="F1300" s="96">
        <v>35292</v>
      </c>
      <c r="G1300" s="95" t="s">
        <v>3775</v>
      </c>
      <c r="H1300" s="95" t="s">
        <v>2056</v>
      </c>
      <c r="I1300" s="98">
        <v>1968</v>
      </c>
      <c r="J1300" s="98"/>
      <c r="K1300" s="98">
        <v>1129</v>
      </c>
      <c r="L1300" s="99" t="s">
        <v>4779</v>
      </c>
      <c r="M1300" s="102">
        <v>200</v>
      </c>
      <c r="N1300" s="10">
        <v>1</v>
      </c>
      <c r="O1300" s="102" t="s">
        <v>9178</v>
      </c>
      <c r="P1300" s="13" t="s">
        <v>18379</v>
      </c>
      <c r="Q1300" s="19"/>
      <c r="R1300" s="26" t="s">
        <v>7834</v>
      </c>
      <c r="S1300" s="28" t="e">
        <f t="shared" si="42"/>
        <v>#VALUE!</v>
      </c>
      <c r="U1300" s="26"/>
      <c r="W1300" s="58"/>
      <c r="X1300" s="58"/>
      <c r="Y1300" s="63"/>
    </row>
    <row r="1301" spans="1:25" ht="15" customHeight="1" x14ac:dyDescent="0.25">
      <c r="A1301" s="103">
        <v>1301</v>
      </c>
      <c r="B1301" s="210"/>
      <c r="C1301" s="206"/>
      <c r="D1301" s="207"/>
      <c r="E1301" s="101"/>
      <c r="F1301" s="96"/>
      <c r="G1301" s="95"/>
      <c r="H1301" s="95"/>
      <c r="I1301" s="98"/>
      <c r="J1301" s="98"/>
      <c r="K1301" s="98"/>
      <c r="L1301" s="99"/>
      <c r="N1301" s="10"/>
      <c r="Q1301" s="203"/>
      <c r="R1301" s="26"/>
      <c r="S1301" s="28"/>
      <c r="U1301" s="26"/>
      <c r="W1301" s="58"/>
      <c r="X1301" s="58"/>
      <c r="Y1301" s="63"/>
    </row>
    <row r="1302" spans="1:25" ht="15" customHeight="1" x14ac:dyDescent="0.25">
      <c r="A1302" s="103">
        <v>1302</v>
      </c>
      <c r="B1302" s="210">
        <v>1512</v>
      </c>
      <c r="C1302" s="206" t="s">
        <v>3749</v>
      </c>
      <c r="D1302" s="207" t="s">
        <v>9174</v>
      </c>
      <c r="E1302" s="101" t="s">
        <v>9180</v>
      </c>
      <c r="F1302" s="96">
        <v>35292</v>
      </c>
      <c r="G1302" s="95" t="s">
        <v>3775</v>
      </c>
      <c r="H1302" s="95" t="s">
        <v>2056</v>
      </c>
      <c r="I1302" s="98">
        <v>1968</v>
      </c>
      <c r="J1302" s="98"/>
      <c r="K1302" s="98">
        <v>1127</v>
      </c>
      <c r="L1302" s="99"/>
      <c r="Q1302" s="203" t="s">
        <v>14300</v>
      </c>
      <c r="R1302" s="26" t="s">
        <v>7834</v>
      </c>
      <c r="S1302" s="28" t="e">
        <f t="shared" ref="S1302:S1333" si="43">R1302+7</f>
        <v>#VALUE!</v>
      </c>
      <c r="U1302" s="26"/>
      <c r="W1302" s="58"/>
      <c r="X1302" s="58"/>
      <c r="Y1302" s="63"/>
    </row>
    <row r="1303" spans="1:25" ht="15" customHeight="1" x14ac:dyDescent="0.25">
      <c r="A1303" s="103">
        <v>1303</v>
      </c>
      <c r="B1303" s="210">
        <v>4640</v>
      </c>
      <c r="C1303" s="206" t="s">
        <v>3776</v>
      </c>
      <c r="D1303" s="207" t="s">
        <v>3777</v>
      </c>
      <c r="E1303" s="101" t="s">
        <v>2011</v>
      </c>
      <c r="F1303" s="96">
        <v>38638</v>
      </c>
      <c r="G1303" s="95" t="s">
        <v>2012</v>
      </c>
      <c r="H1303" s="95" t="s">
        <v>1529</v>
      </c>
      <c r="I1303" s="98">
        <v>1996</v>
      </c>
      <c r="J1303" s="98" t="s">
        <v>596</v>
      </c>
      <c r="K1303" s="98">
        <v>1148</v>
      </c>
      <c r="L1303" s="99"/>
      <c r="Q1303" s="203" t="s">
        <v>14300</v>
      </c>
      <c r="R1303" s="26" t="s">
        <v>7834</v>
      </c>
      <c r="S1303" s="28" t="e">
        <f t="shared" si="43"/>
        <v>#VALUE!</v>
      </c>
      <c r="U1303" s="26"/>
      <c r="W1303" s="58"/>
      <c r="X1303" s="58"/>
      <c r="Y1303" s="63"/>
    </row>
    <row r="1304" spans="1:25" ht="15" customHeight="1" x14ac:dyDescent="0.25">
      <c r="A1304" s="103">
        <v>1304</v>
      </c>
      <c r="B1304" s="210">
        <v>4641</v>
      </c>
      <c r="C1304" s="206" t="s">
        <v>3776</v>
      </c>
      <c r="D1304" s="207" t="s">
        <v>3777</v>
      </c>
      <c r="E1304" s="101" t="s">
        <v>2013</v>
      </c>
      <c r="F1304" s="96">
        <v>38638</v>
      </c>
      <c r="G1304" s="95" t="s">
        <v>2012</v>
      </c>
      <c r="H1304" s="95" t="s">
        <v>1529</v>
      </c>
      <c r="I1304" s="98">
        <v>1996</v>
      </c>
      <c r="J1304" s="98" t="s">
        <v>596</v>
      </c>
      <c r="K1304" s="98">
        <v>1146</v>
      </c>
      <c r="L1304" s="99"/>
      <c r="Q1304" s="203" t="s">
        <v>14300</v>
      </c>
      <c r="R1304" s="26" t="s">
        <v>7834</v>
      </c>
      <c r="S1304" s="28" t="e">
        <f t="shared" si="43"/>
        <v>#VALUE!</v>
      </c>
      <c r="U1304" s="26"/>
      <c r="W1304" s="58"/>
      <c r="X1304" s="58"/>
      <c r="Y1304" s="63"/>
    </row>
    <row r="1305" spans="1:25" ht="15" customHeight="1" x14ac:dyDescent="0.25">
      <c r="A1305" s="103">
        <v>1305</v>
      </c>
      <c r="B1305" s="210">
        <v>4642</v>
      </c>
      <c r="C1305" s="206" t="s">
        <v>3776</v>
      </c>
      <c r="D1305" s="207" t="s">
        <v>3777</v>
      </c>
      <c r="E1305" s="101" t="s">
        <v>2014</v>
      </c>
      <c r="F1305" s="96">
        <v>38485</v>
      </c>
      <c r="G1305" s="95" t="s">
        <v>2012</v>
      </c>
      <c r="H1305" s="95" t="s">
        <v>1529</v>
      </c>
      <c r="I1305" s="98">
        <v>1996</v>
      </c>
      <c r="J1305" s="98" t="s">
        <v>596</v>
      </c>
      <c r="K1305" s="98">
        <v>1147</v>
      </c>
      <c r="L1305" s="99"/>
      <c r="Q1305" s="203" t="s">
        <v>14300</v>
      </c>
      <c r="R1305" s="26" t="s">
        <v>7834</v>
      </c>
      <c r="S1305" s="28" t="e">
        <f t="shared" si="43"/>
        <v>#VALUE!</v>
      </c>
      <c r="U1305" s="26"/>
      <c r="W1305" s="58"/>
      <c r="X1305" s="58"/>
      <c r="Y1305" s="63"/>
    </row>
    <row r="1306" spans="1:25" ht="15" customHeight="1" x14ac:dyDescent="0.25">
      <c r="A1306" s="103">
        <v>1306</v>
      </c>
      <c r="B1306" s="210">
        <v>1153</v>
      </c>
      <c r="C1306" s="206" t="s">
        <v>359</v>
      </c>
      <c r="D1306" s="207" t="s">
        <v>360</v>
      </c>
      <c r="E1306" s="101" t="s">
        <v>361</v>
      </c>
      <c r="F1306" s="96">
        <v>35233</v>
      </c>
      <c r="G1306" s="95" t="s">
        <v>710</v>
      </c>
      <c r="H1306" s="95"/>
      <c r="I1306" s="98">
        <v>1981</v>
      </c>
      <c r="J1306" s="98"/>
      <c r="K1306" s="98">
        <v>4445</v>
      </c>
      <c r="L1306" s="99"/>
      <c r="Q1306" s="203" t="s">
        <v>14300</v>
      </c>
      <c r="R1306" s="26" t="s">
        <v>7834</v>
      </c>
      <c r="S1306" s="28" t="e">
        <f t="shared" si="43"/>
        <v>#VALUE!</v>
      </c>
      <c r="U1306" s="26"/>
      <c r="W1306" s="58"/>
      <c r="X1306" s="58"/>
      <c r="Y1306" s="63"/>
    </row>
    <row r="1307" spans="1:25" ht="15" customHeight="1" x14ac:dyDescent="0.3">
      <c r="A1307" s="94">
        <v>1307</v>
      </c>
      <c r="B1307" s="210">
        <v>730</v>
      </c>
      <c r="C1307" s="206" t="s">
        <v>362</v>
      </c>
      <c r="D1307" s="207" t="s">
        <v>363</v>
      </c>
      <c r="E1307" s="101" t="s">
        <v>6250</v>
      </c>
      <c r="F1307" s="96">
        <v>35205</v>
      </c>
      <c r="G1307" s="95" t="s">
        <v>364</v>
      </c>
      <c r="H1307" s="95" t="s">
        <v>2056</v>
      </c>
      <c r="I1307" s="98"/>
      <c r="J1307" s="98"/>
      <c r="K1307" s="98">
        <v>4449</v>
      </c>
      <c r="L1307" s="99" t="s">
        <v>5170</v>
      </c>
      <c r="M1307" s="102" t="s">
        <v>5510</v>
      </c>
      <c r="N1307" s="10">
        <v>32</v>
      </c>
      <c r="O1307" s="102" t="s">
        <v>6671</v>
      </c>
      <c r="P1307" s="13" t="s">
        <v>708</v>
      </c>
      <c r="Q1307" s="19"/>
      <c r="R1307" s="27" t="s">
        <v>7834</v>
      </c>
      <c r="S1307" s="28" t="e">
        <f t="shared" si="43"/>
        <v>#VALUE!</v>
      </c>
      <c r="U1307" s="218"/>
      <c r="W1307" s="58"/>
      <c r="X1307" s="58"/>
      <c r="Y1307" s="63"/>
    </row>
    <row r="1308" spans="1:25" ht="15" customHeight="1" x14ac:dyDescent="0.25">
      <c r="A1308" s="94">
        <v>1308</v>
      </c>
      <c r="B1308" s="210">
        <v>3484</v>
      </c>
      <c r="C1308" s="206" t="s">
        <v>185</v>
      </c>
      <c r="D1308" s="207" t="s">
        <v>365</v>
      </c>
      <c r="E1308" s="101" t="s">
        <v>366</v>
      </c>
      <c r="F1308" s="96">
        <v>36920</v>
      </c>
      <c r="G1308" s="95"/>
      <c r="H1308" s="95"/>
      <c r="I1308" s="98"/>
      <c r="J1308" s="98" t="s">
        <v>596</v>
      </c>
      <c r="K1308" s="98">
        <v>4444</v>
      </c>
      <c r="L1308" s="99" t="s">
        <v>5170</v>
      </c>
      <c r="M1308" s="102" t="s">
        <v>5510</v>
      </c>
      <c r="N1308" s="10">
        <v>32</v>
      </c>
      <c r="O1308" s="102" t="s">
        <v>6669</v>
      </c>
      <c r="P1308" s="13" t="s">
        <v>708</v>
      </c>
      <c r="Q1308" s="19"/>
      <c r="R1308" s="26" t="s">
        <v>7834</v>
      </c>
      <c r="S1308" s="28" t="e">
        <f t="shared" si="43"/>
        <v>#VALUE!</v>
      </c>
      <c r="U1308" s="26"/>
      <c r="W1308" s="58"/>
      <c r="X1308" s="58"/>
      <c r="Y1308" s="63"/>
    </row>
    <row r="1309" spans="1:25" ht="15" customHeight="1" x14ac:dyDescent="0.25">
      <c r="A1309" s="94">
        <v>1309</v>
      </c>
      <c r="B1309" s="210">
        <v>5352</v>
      </c>
      <c r="C1309" s="206" t="s">
        <v>367</v>
      </c>
      <c r="D1309" s="207" t="s">
        <v>368</v>
      </c>
      <c r="E1309" s="101" t="s">
        <v>369</v>
      </c>
      <c r="F1309" s="96">
        <v>39581</v>
      </c>
      <c r="G1309" s="95" t="s">
        <v>370</v>
      </c>
      <c r="H1309" s="95" t="s">
        <v>2056</v>
      </c>
      <c r="I1309" s="98">
        <v>2004</v>
      </c>
      <c r="J1309" s="97" t="s">
        <v>5242</v>
      </c>
      <c r="K1309" s="98">
        <v>4443</v>
      </c>
      <c r="L1309" s="99" t="s">
        <v>5170</v>
      </c>
      <c r="M1309" s="102" t="s">
        <v>5510</v>
      </c>
      <c r="N1309" s="10">
        <v>32</v>
      </c>
      <c r="O1309" s="102" t="s">
        <v>11430</v>
      </c>
      <c r="P1309" s="13" t="s">
        <v>708</v>
      </c>
      <c r="Q1309" s="19"/>
      <c r="R1309" s="26" t="s">
        <v>7834</v>
      </c>
      <c r="S1309" s="28" t="e">
        <f t="shared" si="43"/>
        <v>#VALUE!</v>
      </c>
      <c r="U1309" s="26"/>
      <c r="W1309" s="58"/>
      <c r="X1309" s="58"/>
      <c r="Y1309" s="63"/>
    </row>
    <row r="1310" spans="1:25" ht="15" customHeight="1" x14ac:dyDescent="0.25">
      <c r="A1310" s="94">
        <v>1310</v>
      </c>
      <c r="B1310" s="210"/>
      <c r="C1310" s="206" t="s">
        <v>1612</v>
      </c>
      <c r="D1310" s="207" t="s">
        <v>15694</v>
      </c>
      <c r="E1310" s="101" t="s">
        <v>15695</v>
      </c>
      <c r="F1310" s="96">
        <v>44012</v>
      </c>
      <c r="G1310" s="95" t="s">
        <v>15696</v>
      </c>
      <c r="H1310" s="95" t="s">
        <v>2056</v>
      </c>
      <c r="I1310" s="98">
        <v>2018</v>
      </c>
      <c r="J1310" s="98" t="s">
        <v>5242</v>
      </c>
      <c r="K1310" s="98"/>
      <c r="L1310" s="99"/>
      <c r="M1310" s="102">
        <v>702</v>
      </c>
      <c r="N1310" s="10">
        <v>3</v>
      </c>
      <c r="O1310" s="102" t="s">
        <v>15834</v>
      </c>
      <c r="P1310" s="13" t="s">
        <v>15881</v>
      </c>
      <c r="Q1310" s="19"/>
      <c r="R1310" s="26" t="s">
        <v>7834</v>
      </c>
      <c r="S1310" s="28" t="e">
        <f t="shared" si="43"/>
        <v>#VALUE!</v>
      </c>
      <c r="U1310" s="26"/>
      <c r="W1310" s="58"/>
      <c r="X1310" s="58"/>
      <c r="Y1310" s="63"/>
    </row>
    <row r="1311" spans="1:25" ht="15" customHeight="1" x14ac:dyDescent="0.25">
      <c r="A1311" s="103">
        <v>1311</v>
      </c>
      <c r="B1311" s="210"/>
      <c r="C1311" s="206" t="s">
        <v>14776</v>
      </c>
      <c r="D1311" s="207" t="s">
        <v>14788</v>
      </c>
      <c r="E1311" s="101" t="s">
        <v>14789</v>
      </c>
      <c r="F1311" s="96">
        <v>35571</v>
      </c>
      <c r="G1311" s="95" t="s">
        <v>6141</v>
      </c>
      <c r="H1311" s="95" t="s">
        <v>2056</v>
      </c>
      <c r="I1311" s="98">
        <v>1971</v>
      </c>
      <c r="J1311" s="98" t="s">
        <v>596</v>
      </c>
      <c r="K1311" s="98">
        <v>6034</v>
      </c>
      <c r="L1311" s="99" t="s">
        <v>976</v>
      </c>
      <c r="M1311" s="102" t="s">
        <v>976</v>
      </c>
      <c r="O1311" s="102" t="s">
        <v>14777</v>
      </c>
      <c r="P1311" s="13" t="s">
        <v>976</v>
      </c>
      <c r="Q1311" s="203"/>
      <c r="R1311" s="26" t="s">
        <v>7834</v>
      </c>
      <c r="S1311" s="28" t="e">
        <f t="shared" si="43"/>
        <v>#VALUE!</v>
      </c>
      <c r="U1311" s="26"/>
      <c r="W1311" s="58"/>
      <c r="X1311" s="58"/>
      <c r="Y1311" s="63"/>
    </row>
    <row r="1312" spans="1:25" ht="15" customHeight="1" x14ac:dyDescent="0.25">
      <c r="A1312" s="103">
        <v>1312</v>
      </c>
      <c r="B1312" s="210">
        <v>4784</v>
      </c>
      <c r="C1312" s="206" t="s">
        <v>1846</v>
      </c>
      <c r="D1312" s="207" t="s">
        <v>1379</v>
      </c>
      <c r="E1312" s="101" t="s">
        <v>252</v>
      </c>
      <c r="F1312" s="96">
        <v>39118</v>
      </c>
      <c r="G1312" s="95"/>
      <c r="H1312" s="95"/>
      <c r="I1312" s="98"/>
      <c r="J1312" s="98" t="s">
        <v>596</v>
      </c>
      <c r="K1312" s="98"/>
      <c r="L1312" s="99"/>
      <c r="Q1312" s="203" t="s">
        <v>14300</v>
      </c>
      <c r="R1312" s="26" t="s">
        <v>7834</v>
      </c>
      <c r="S1312" s="28" t="e">
        <f t="shared" si="43"/>
        <v>#VALUE!</v>
      </c>
      <c r="U1312" s="26"/>
      <c r="W1312" s="58"/>
      <c r="X1312" s="58"/>
      <c r="Y1312" s="63"/>
    </row>
    <row r="1313" spans="1:27" ht="15" customHeight="1" x14ac:dyDescent="0.3">
      <c r="A1313" s="94">
        <v>1313</v>
      </c>
      <c r="B1313" s="210">
        <v>2475</v>
      </c>
      <c r="C1313" s="206" t="s">
        <v>2643</v>
      </c>
      <c r="D1313" s="207" t="s">
        <v>663</v>
      </c>
      <c r="E1313" s="101" t="s">
        <v>664</v>
      </c>
      <c r="F1313" s="96">
        <v>36217</v>
      </c>
      <c r="G1313" s="95" t="s">
        <v>1912</v>
      </c>
      <c r="H1313" s="95" t="s">
        <v>2056</v>
      </c>
      <c r="I1313" s="98">
        <v>1998</v>
      </c>
      <c r="J1313" s="97" t="s">
        <v>1322</v>
      </c>
      <c r="K1313" s="98">
        <v>4278</v>
      </c>
      <c r="L1313" s="99" t="s">
        <v>5170</v>
      </c>
      <c r="M1313" s="102" t="s">
        <v>5510</v>
      </c>
      <c r="N1313" s="10">
        <v>32</v>
      </c>
      <c r="O1313" s="102" t="s">
        <v>6604</v>
      </c>
      <c r="P1313" s="13" t="s">
        <v>708</v>
      </c>
      <c r="Q1313" s="19"/>
      <c r="R1313" s="26" t="s">
        <v>7834</v>
      </c>
      <c r="S1313" s="28" t="e">
        <f t="shared" si="43"/>
        <v>#VALUE!</v>
      </c>
      <c r="U1313" s="221"/>
      <c r="W1313" s="58"/>
      <c r="Y1313" s="63"/>
    </row>
    <row r="1314" spans="1:27" ht="15" customHeight="1" x14ac:dyDescent="0.25">
      <c r="A1314" s="103">
        <v>1314</v>
      </c>
      <c r="B1314" s="210">
        <v>5283</v>
      </c>
      <c r="C1314" s="206" t="s">
        <v>2643</v>
      </c>
      <c r="D1314" s="207" t="s">
        <v>663</v>
      </c>
      <c r="E1314" s="101" t="s">
        <v>1913</v>
      </c>
      <c r="F1314" s="96">
        <v>39554</v>
      </c>
      <c r="G1314" s="95" t="s">
        <v>3964</v>
      </c>
      <c r="H1314" s="95" t="s">
        <v>1529</v>
      </c>
      <c r="I1314" s="98">
        <v>2007</v>
      </c>
      <c r="J1314" s="97" t="s">
        <v>5242</v>
      </c>
      <c r="K1314" s="98">
        <v>4203</v>
      </c>
      <c r="L1314" s="99"/>
      <c r="Q1314" s="203" t="s">
        <v>14300</v>
      </c>
      <c r="R1314" s="26" t="s">
        <v>7834</v>
      </c>
      <c r="S1314" s="28" t="e">
        <f t="shared" si="43"/>
        <v>#VALUE!</v>
      </c>
      <c r="U1314" s="26"/>
      <c r="W1314" s="58"/>
      <c r="X1314" s="58"/>
      <c r="Y1314" s="63"/>
    </row>
    <row r="1315" spans="1:27" ht="15" customHeight="1" x14ac:dyDescent="0.25">
      <c r="A1315" s="94">
        <v>1315</v>
      </c>
      <c r="B1315" s="210">
        <v>3472</v>
      </c>
      <c r="C1315" s="206" t="s">
        <v>3965</v>
      </c>
      <c r="D1315" s="207" t="s">
        <v>3966</v>
      </c>
      <c r="E1315" s="101" t="s">
        <v>1172</v>
      </c>
      <c r="F1315" s="96">
        <v>36913</v>
      </c>
      <c r="G1315" s="95" t="s">
        <v>1319</v>
      </c>
      <c r="H1315" s="95" t="s">
        <v>2056</v>
      </c>
      <c r="I1315" s="98">
        <v>2000</v>
      </c>
      <c r="J1315" s="98" t="s">
        <v>596</v>
      </c>
      <c r="K1315" s="98">
        <v>4287</v>
      </c>
      <c r="L1315" s="99" t="s">
        <v>5170</v>
      </c>
      <c r="M1315" s="102" t="s">
        <v>5510</v>
      </c>
      <c r="N1315" s="10">
        <v>32</v>
      </c>
      <c r="O1315" s="102" t="s">
        <v>6617</v>
      </c>
      <c r="P1315" s="13" t="s">
        <v>708</v>
      </c>
      <c r="Q1315" s="19"/>
      <c r="R1315" s="26" t="s">
        <v>7834</v>
      </c>
      <c r="S1315" s="28" t="e">
        <f t="shared" si="43"/>
        <v>#VALUE!</v>
      </c>
      <c r="U1315" s="26"/>
      <c r="W1315" s="58"/>
      <c r="X1315" s="58"/>
      <c r="Y1315" s="63"/>
    </row>
    <row r="1316" spans="1:27" ht="15" customHeight="1" x14ac:dyDescent="0.25">
      <c r="A1316" s="94">
        <v>1316</v>
      </c>
      <c r="B1316" s="210">
        <v>1180</v>
      </c>
      <c r="C1316" s="206" t="s">
        <v>2643</v>
      </c>
      <c r="D1316" s="207" t="s">
        <v>663</v>
      </c>
      <c r="E1316" s="101" t="s">
        <v>6606</v>
      </c>
      <c r="F1316" s="96">
        <v>35243</v>
      </c>
      <c r="G1316" s="95" t="s">
        <v>1072</v>
      </c>
      <c r="H1316" s="95" t="s">
        <v>1529</v>
      </c>
      <c r="I1316" s="98">
        <v>1987</v>
      </c>
      <c r="J1316" s="98" t="s">
        <v>1322</v>
      </c>
      <c r="K1316" s="98">
        <v>4275</v>
      </c>
      <c r="L1316" s="99" t="s">
        <v>5170</v>
      </c>
      <c r="M1316" s="102" t="s">
        <v>5510</v>
      </c>
      <c r="N1316" s="10">
        <v>32</v>
      </c>
      <c r="O1316" s="102" t="s">
        <v>6604</v>
      </c>
      <c r="P1316" s="13" t="s">
        <v>708</v>
      </c>
      <c r="Q1316" s="19"/>
      <c r="R1316" s="26" t="s">
        <v>7834</v>
      </c>
      <c r="S1316" s="28" t="e">
        <f t="shared" si="43"/>
        <v>#VALUE!</v>
      </c>
      <c r="U1316" s="26"/>
      <c r="W1316" s="58"/>
      <c r="X1316" s="58"/>
      <c r="Y1316" s="63"/>
    </row>
    <row r="1317" spans="1:27" ht="15" customHeight="1" x14ac:dyDescent="0.25">
      <c r="A1317" s="94">
        <v>1317</v>
      </c>
      <c r="B1317" s="210">
        <v>416</v>
      </c>
      <c r="C1317" s="206" t="s">
        <v>2643</v>
      </c>
      <c r="D1317" s="207" t="s">
        <v>663</v>
      </c>
      <c r="E1317" s="101" t="s">
        <v>6605</v>
      </c>
      <c r="F1317" s="96">
        <v>35184</v>
      </c>
      <c r="G1317" s="95" t="s">
        <v>1072</v>
      </c>
      <c r="H1317" s="95" t="s">
        <v>1529</v>
      </c>
      <c r="I1317" s="98">
        <v>1987</v>
      </c>
      <c r="J1317" s="98" t="s">
        <v>1322</v>
      </c>
      <c r="K1317" s="98">
        <v>4276</v>
      </c>
      <c r="L1317" s="99" t="s">
        <v>5170</v>
      </c>
      <c r="M1317" s="102" t="s">
        <v>5510</v>
      </c>
      <c r="N1317" s="10">
        <v>32</v>
      </c>
      <c r="O1317" s="102" t="s">
        <v>6604</v>
      </c>
      <c r="P1317" s="13" t="s">
        <v>708</v>
      </c>
      <c r="Q1317" s="307" t="s">
        <v>14890</v>
      </c>
      <c r="R1317" s="26" t="s">
        <v>7834</v>
      </c>
      <c r="S1317" s="28" t="e">
        <f t="shared" si="43"/>
        <v>#VALUE!</v>
      </c>
      <c r="U1317" s="26"/>
      <c r="W1317" s="58"/>
      <c r="X1317" s="58"/>
      <c r="Y1317" s="63"/>
    </row>
    <row r="1318" spans="1:27" ht="15" customHeight="1" x14ac:dyDescent="0.25">
      <c r="A1318" s="94">
        <v>1318</v>
      </c>
      <c r="B1318" s="210">
        <v>685</v>
      </c>
      <c r="C1318" s="206" t="s">
        <v>2643</v>
      </c>
      <c r="D1318" s="207" t="s">
        <v>663</v>
      </c>
      <c r="E1318" s="101" t="s">
        <v>1476</v>
      </c>
      <c r="F1318" s="96">
        <v>35205</v>
      </c>
      <c r="G1318" s="95" t="s">
        <v>371</v>
      </c>
      <c r="H1318" s="95" t="s">
        <v>1529</v>
      </c>
      <c r="I1318" s="98">
        <v>1983</v>
      </c>
      <c r="J1318" s="98" t="s">
        <v>1322</v>
      </c>
      <c r="K1318" s="98">
        <v>4277</v>
      </c>
      <c r="L1318" s="99" t="s">
        <v>5170</v>
      </c>
      <c r="M1318" s="102" t="s">
        <v>5510</v>
      </c>
      <c r="N1318" s="10">
        <v>32</v>
      </c>
      <c r="O1318" s="102" t="s">
        <v>6604</v>
      </c>
      <c r="P1318" s="13" t="s">
        <v>708</v>
      </c>
      <c r="Q1318" s="19"/>
      <c r="R1318" s="26" t="s">
        <v>7834</v>
      </c>
      <c r="S1318" s="28" t="e">
        <f t="shared" si="43"/>
        <v>#VALUE!</v>
      </c>
      <c r="U1318" s="26"/>
      <c r="W1318" s="58"/>
      <c r="X1318" s="58"/>
      <c r="Y1318" s="63"/>
    </row>
    <row r="1319" spans="1:27" ht="15" customHeight="1" x14ac:dyDescent="0.3">
      <c r="A1319" s="94">
        <v>1319</v>
      </c>
      <c r="B1319" s="210">
        <v>312</v>
      </c>
      <c r="C1319" s="206" t="s">
        <v>848</v>
      </c>
      <c r="D1319" s="207" t="s">
        <v>1477</v>
      </c>
      <c r="E1319" s="101" t="s">
        <v>6595</v>
      </c>
      <c r="F1319" s="96">
        <v>35177</v>
      </c>
      <c r="G1319" s="95" t="s">
        <v>1478</v>
      </c>
      <c r="H1319" s="95" t="s">
        <v>2056</v>
      </c>
      <c r="I1319" s="98">
        <v>1984</v>
      </c>
      <c r="J1319" s="98" t="s">
        <v>1322</v>
      </c>
      <c r="K1319" s="98">
        <v>4466</v>
      </c>
      <c r="L1319" s="99" t="s">
        <v>5170</v>
      </c>
      <c r="M1319" s="102" t="s">
        <v>5510</v>
      </c>
      <c r="N1319" s="10">
        <v>32</v>
      </c>
      <c r="O1319" s="102" t="s">
        <v>6597</v>
      </c>
      <c r="P1319" s="13" t="s">
        <v>708</v>
      </c>
      <c r="Q1319" s="291"/>
      <c r="R1319" s="297" t="s">
        <v>7834</v>
      </c>
      <c r="S1319" s="293" t="e">
        <f t="shared" si="43"/>
        <v>#VALUE!</v>
      </c>
      <c r="T1319" s="294"/>
      <c r="U1319" s="218"/>
      <c r="V1319" s="75"/>
      <c r="W1319" s="68"/>
      <c r="X1319" s="68"/>
      <c r="Y1319" s="295"/>
      <c r="Z1319" s="296"/>
      <c r="AA1319" s="295"/>
    </row>
    <row r="1320" spans="1:27" ht="15" customHeight="1" x14ac:dyDescent="0.25">
      <c r="A1320" s="94">
        <v>1320</v>
      </c>
      <c r="B1320" s="210">
        <v>306</v>
      </c>
      <c r="C1320" s="206" t="s">
        <v>848</v>
      </c>
      <c r="D1320" s="207" t="s">
        <v>1477</v>
      </c>
      <c r="E1320" s="101" t="s">
        <v>6596</v>
      </c>
      <c r="F1320" s="96">
        <v>35177</v>
      </c>
      <c r="G1320" s="95" t="s">
        <v>1478</v>
      </c>
      <c r="H1320" s="95" t="s">
        <v>2056</v>
      </c>
      <c r="I1320" s="98">
        <v>1984</v>
      </c>
      <c r="J1320" s="98" t="s">
        <v>1322</v>
      </c>
      <c r="K1320" s="98">
        <v>4467</v>
      </c>
      <c r="L1320" s="99" t="s">
        <v>5170</v>
      </c>
      <c r="M1320" s="102" t="s">
        <v>5510</v>
      </c>
      <c r="N1320" s="10">
        <v>32</v>
      </c>
      <c r="O1320" s="102" t="s">
        <v>6597</v>
      </c>
      <c r="P1320" s="13" t="s">
        <v>708</v>
      </c>
      <c r="Q1320" s="19"/>
      <c r="R1320" s="26" t="s">
        <v>7834</v>
      </c>
      <c r="S1320" s="28" t="e">
        <f t="shared" si="43"/>
        <v>#VALUE!</v>
      </c>
      <c r="U1320" s="26"/>
      <c r="W1320" s="58"/>
      <c r="X1320" s="58"/>
      <c r="Y1320" s="63"/>
    </row>
    <row r="1321" spans="1:27" ht="15" customHeight="1" x14ac:dyDescent="0.25">
      <c r="A1321" s="94">
        <v>1321</v>
      </c>
      <c r="B1321" s="210">
        <v>2482</v>
      </c>
      <c r="C1321" s="206" t="s">
        <v>848</v>
      </c>
      <c r="D1321" s="207" t="s">
        <v>1477</v>
      </c>
      <c r="E1321" s="101" t="s">
        <v>6591</v>
      </c>
      <c r="F1321" s="96">
        <v>36217</v>
      </c>
      <c r="G1321" s="95" t="s">
        <v>1480</v>
      </c>
      <c r="H1321" s="95" t="s">
        <v>2056</v>
      </c>
      <c r="I1321" s="98">
        <v>1997</v>
      </c>
      <c r="J1321" s="97" t="s">
        <v>1322</v>
      </c>
      <c r="K1321" s="98">
        <v>4468</v>
      </c>
      <c r="L1321" s="99" t="s">
        <v>5170</v>
      </c>
      <c r="M1321" s="102" t="s">
        <v>5510</v>
      </c>
      <c r="N1321" s="10">
        <v>32</v>
      </c>
      <c r="O1321" s="102" t="s">
        <v>6592</v>
      </c>
      <c r="P1321" s="13" t="s">
        <v>708</v>
      </c>
      <c r="Q1321" s="19"/>
      <c r="R1321" s="26" t="s">
        <v>7834</v>
      </c>
      <c r="S1321" s="28" t="e">
        <f t="shared" si="43"/>
        <v>#VALUE!</v>
      </c>
      <c r="U1321" s="26"/>
      <c r="W1321" s="58"/>
      <c r="X1321" s="58"/>
      <c r="Y1321" s="63"/>
    </row>
    <row r="1322" spans="1:27" ht="15" customHeight="1" x14ac:dyDescent="0.25">
      <c r="A1322" s="94">
        <v>1322</v>
      </c>
      <c r="B1322" s="210">
        <v>4606</v>
      </c>
      <c r="C1322" s="206" t="s">
        <v>848</v>
      </c>
      <c r="D1322" s="207" t="s">
        <v>1477</v>
      </c>
      <c r="E1322" s="101" t="s">
        <v>1479</v>
      </c>
      <c r="F1322" s="96">
        <v>38553</v>
      </c>
      <c r="G1322" s="95" t="s">
        <v>271</v>
      </c>
      <c r="H1322" s="95" t="s">
        <v>1529</v>
      </c>
      <c r="I1322" s="98">
        <v>1997</v>
      </c>
      <c r="J1322" s="98" t="s">
        <v>596</v>
      </c>
      <c r="K1322" s="98">
        <v>4469</v>
      </c>
      <c r="L1322" s="99" t="s">
        <v>5170</v>
      </c>
      <c r="M1322" s="102" t="s">
        <v>5510</v>
      </c>
      <c r="N1322" s="10">
        <v>32</v>
      </c>
      <c r="O1322" s="102" t="s">
        <v>6592</v>
      </c>
      <c r="P1322" s="13" t="s">
        <v>708</v>
      </c>
      <c r="Q1322" s="19"/>
      <c r="R1322" s="26" t="s">
        <v>7834</v>
      </c>
      <c r="S1322" s="28" t="e">
        <f t="shared" si="43"/>
        <v>#VALUE!</v>
      </c>
      <c r="U1322" s="26"/>
      <c r="W1322" s="58"/>
      <c r="X1322" s="58"/>
      <c r="Y1322" s="63"/>
    </row>
    <row r="1323" spans="1:27" ht="15" customHeight="1" x14ac:dyDescent="0.25">
      <c r="A1323" s="94">
        <v>1323</v>
      </c>
      <c r="B1323" s="210">
        <v>4585</v>
      </c>
      <c r="C1323" s="206" t="s">
        <v>848</v>
      </c>
      <c r="D1323" s="207" t="s">
        <v>1477</v>
      </c>
      <c r="E1323" s="101" t="s">
        <v>6593</v>
      </c>
      <c r="F1323" s="96">
        <v>38553</v>
      </c>
      <c r="G1323" s="95" t="s">
        <v>1481</v>
      </c>
      <c r="H1323" s="95" t="s">
        <v>2056</v>
      </c>
      <c r="I1323" s="98">
        <v>1997</v>
      </c>
      <c r="J1323" s="98" t="s">
        <v>596</v>
      </c>
      <c r="K1323" s="98">
        <v>4470</v>
      </c>
      <c r="L1323" s="99" t="s">
        <v>5170</v>
      </c>
      <c r="M1323" s="102" t="s">
        <v>5510</v>
      </c>
      <c r="N1323" s="10">
        <v>32</v>
      </c>
      <c r="O1323" s="102" t="s">
        <v>6592</v>
      </c>
      <c r="P1323" s="13" t="s">
        <v>708</v>
      </c>
      <c r="Q1323" s="19"/>
      <c r="R1323" s="26" t="s">
        <v>7834</v>
      </c>
      <c r="S1323" s="28" t="e">
        <f t="shared" si="43"/>
        <v>#VALUE!</v>
      </c>
      <c r="U1323" s="26"/>
      <c r="W1323" s="58"/>
      <c r="X1323" s="58"/>
      <c r="Y1323" s="63"/>
    </row>
    <row r="1324" spans="1:27" ht="15" customHeight="1" x14ac:dyDescent="0.3">
      <c r="A1324" s="94">
        <v>1324</v>
      </c>
      <c r="B1324" s="210">
        <v>3311</v>
      </c>
      <c r="C1324" s="206" t="s">
        <v>848</v>
      </c>
      <c r="D1324" s="207" t="s">
        <v>1477</v>
      </c>
      <c r="E1324" s="101" t="s">
        <v>6594</v>
      </c>
      <c r="F1324" s="96">
        <v>36600</v>
      </c>
      <c r="G1324" s="95" t="s">
        <v>1481</v>
      </c>
      <c r="H1324" s="95" t="s">
        <v>2056</v>
      </c>
      <c r="I1324" s="98">
        <v>1997</v>
      </c>
      <c r="J1324" s="98" t="s">
        <v>596</v>
      </c>
      <c r="K1324" s="98">
        <v>4471</v>
      </c>
      <c r="L1324" s="99" t="s">
        <v>5170</v>
      </c>
      <c r="M1324" s="102" t="s">
        <v>5510</v>
      </c>
      <c r="N1324" s="10">
        <v>32</v>
      </c>
      <c r="O1324" s="102" t="s">
        <v>6592</v>
      </c>
      <c r="P1324" s="13" t="s">
        <v>708</v>
      </c>
      <c r="Q1324" s="19"/>
      <c r="R1324" s="26" t="s">
        <v>7834</v>
      </c>
      <c r="S1324" s="28" t="e">
        <f t="shared" si="43"/>
        <v>#VALUE!</v>
      </c>
      <c r="U1324" s="223"/>
      <c r="W1324" s="58"/>
      <c r="X1324" s="58"/>
      <c r="Y1324" s="63"/>
    </row>
    <row r="1325" spans="1:27" ht="15" customHeight="1" x14ac:dyDescent="0.25">
      <c r="A1325" s="103">
        <v>1325</v>
      </c>
      <c r="B1325" s="210">
        <v>4127</v>
      </c>
      <c r="C1325" s="206" t="s">
        <v>848</v>
      </c>
      <c r="D1325" s="207" t="s">
        <v>1477</v>
      </c>
      <c r="E1325" s="101" t="s">
        <v>1482</v>
      </c>
      <c r="F1325" s="96">
        <v>37679</v>
      </c>
      <c r="G1325" s="95" t="s">
        <v>269</v>
      </c>
      <c r="H1325" s="95" t="s">
        <v>2056</v>
      </c>
      <c r="I1325" s="98">
        <v>2002</v>
      </c>
      <c r="J1325" s="98" t="s">
        <v>596</v>
      </c>
      <c r="K1325" s="98">
        <v>4472</v>
      </c>
      <c r="L1325" s="99"/>
      <c r="Q1325" s="203" t="s">
        <v>14300</v>
      </c>
      <c r="R1325" s="26" t="s">
        <v>7834</v>
      </c>
      <c r="S1325" s="28" t="e">
        <f t="shared" si="43"/>
        <v>#VALUE!</v>
      </c>
      <c r="U1325" s="161"/>
      <c r="W1325" s="58"/>
      <c r="Y1325" s="63"/>
      <c r="Z1325" s="73"/>
    </row>
    <row r="1326" spans="1:27" ht="15" customHeight="1" x14ac:dyDescent="0.25">
      <c r="A1326" s="94">
        <v>1326</v>
      </c>
      <c r="B1326" s="210">
        <v>4975</v>
      </c>
      <c r="C1326" s="206" t="s">
        <v>1053</v>
      </c>
      <c r="D1326" s="207" t="s">
        <v>1483</v>
      </c>
      <c r="E1326" s="101" t="s">
        <v>6587</v>
      </c>
      <c r="F1326" s="96">
        <v>39426</v>
      </c>
      <c r="G1326" s="95" t="s">
        <v>370</v>
      </c>
      <c r="H1326" s="95" t="s">
        <v>2056</v>
      </c>
      <c r="I1326" s="98">
        <v>2004</v>
      </c>
      <c r="J1326" s="98" t="s">
        <v>596</v>
      </c>
      <c r="K1326" s="98">
        <v>4473</v>
      </c>
      <c r="L1326" s="99" t="s">
        <v>5170</v>
      </c>
      <c r="M1326" s="102" t="s">
        <v>5510</v>
      </c>
      <c r="N1326" s="10">
        <v>32</v>
      </c>
      <c r="O1326" s="102" t="s">
        <v>6960</v>
      </c>
      <c r="P1326" s="13" t="s">
        <v>708</v>
      </c>
      <c r="Q1326" s="19"/>
      <c r="R1326" s="26" t="s">
        <v>7834</v>
      </c>
      <c r="S1326" s="28" t="e">
        <f t="shared" si="43"/>
        <v>#VALUE!</v>
      </c>
      <c r="U1326" s="26"/>
      <c r="W1326" s="58"/>
      <c r="X1326" s="58"/>
      <c r="Y1326" s="63"/>
    </row>
    <row r="1327" spans="1:27" ht="15" customHeight="1" x14ac:dyDescent="0.25">
      <c r="A1327" s="94">
        <v>1327</v>
      </c>
      <c r="B1327" s="210">
        <v>5119</v>
      </c>
      <c r="C1327" s="206" t="s">
        <v>2643</v>
      </c>
      <c r="D1327" s="207" t="s">
        <v>663</v>
      </c>
      <c r="E1327" s="101" t="s">
        <v>6600</v>
      </c>
      <c r="F1327" s="96">
        <v>39506</v>
      </c>
      <c r="G1327" s="95" t="s">
        <v>1072</v>
      </c>
      <c r="H1327" s="95" t="s">
        <v>2056</v>
      </c>
      <c r="I1327" s="98">
        <v>2008</v>
      </c>
      <c r="J1327" s="98" t="s">
        <v>1322</v>
      </c>
      <c r="K1327" s="98">
        <v>4205</v>
      </c>
      <c r="L1327" s="99" t="s">
        <v>5170</v>
      </c>
      <c r="M1327" s="102" t="s">
        <v>5510</v>
      </c>
      <c r="N1327" s="10">
        <v>32</v>
      </c>
      <c r="O1327" s="102" t="s">
        <v>6599</v>
      </c>
      <c r="P1327" s="13" t="s">
        <v>708</v>
      </c>
      <c r="Q1327" s="19"/>
      <c r="R1327" s="26" t="s">
        <v>7834</v>
      </c>
      <c r="S1327" s="28" t="e">
        <f t="shared" si="43"/>
        <v>#VALUE!</v>
      </c>
      <c r="U1327" s="141"/>
      <c r="W1327" s="58"/>
      <c r="X1327" s="58"/>
      <c r="Y1327" s="63"/>
    </row>
    <row r="1328" spans="1:27" ht="15" customHeight="1" x14ac:dyDescent="0.25">
      <c r="A1328" s="94">
        <v>1328</v>
      </c>
      <c r="B1328" s="210">
        <v>5121</v>
      </c>
      <c r="C1328" s="206" t="s">
        <v>2643</v>
      </c>
      <c r="D1328" s="207" t="s">
        <v>663</v>
      </c>
      <c r="E1328" s="101" t="s">
        <v>6598</v>
      </c>
      <c r="F1328" s="96">
        <v>39506</v>
      </c>
      <c r="G1328" s="95" t="s">
        <v>1072</v>
      </c>
      <c r="H1328" s="95" t="s">
        <v>2056</v>
      </c>
      <c r="I1328" s="98">
        <v>2008</v>
      </c>
      <c r="J1328" s="98" t="s">
        <v>1322</v>
      </c>
      <c r="K1328" s="98">
        <v>4204</v>
      </c>
      <c r="L1328" s="99" t="s">
        <v>5170</v>
      </c>
      <c r="M1328" s="102" t="s">
        <v>5510</v>
      </c>
      <c r="N1328" s="10">
        <v>32</v>
      </c>
      <c r="O1328" s="102" t="s">
        <v>6599</v>
      </c>
      <c r="P1328" s="13" t="s">
        <v>708</v>
      </c>
      <c r="Q1328" s="19"/>
      <c r="R1328" s="27" t="s">
        <v>7834</v>
      </c>
      <c r="S1328" s="28" t="e">
        <f t="shared" si="43"/>
        <v>#VALUE!</v>
      </c>
      <c r="U1328" s="306"/>
      <c r="W1328" s="58"/>
      <c r="X1328" s="58"/>
      <c r="Y1328" s="63"/>
    </row>
    <row r="1329" spans="1:25" ht="15" customHeight="1" x14ac:dyDescent="0.3">
      <c r="A1329" s="94">
        <v>1329</v>
      </c>
      <c r="B1329" s="210">
        <v>5120</v>
      </c>
      <c r="C1329" s="206" t="s">
        <v>2643</v>
      </c>
      <c r="D1329" s="207" t="s">
        <v>663</v>
      </c>
      <c r="E1329" s="101" t="s">
        <v>6601</v>
      </c>
      <c r="F1329" s="96">
        <v>39506</v>
      </c>
      <c r="G1329" s="95" t="s">
        <v>1072</v>
      </c>
      <c r="H1329" s="95" t="s">
        <v>2056</v>
      </c>
      <c r="I1329" s="98">
        <v>2008</v>
      </c>
      <c r="J1329" s="98" t="s">
        <v>1322</v>
      </c>
      <c r="K1329" s="98">
        <v>4206</v>
      </c>
      <c r="L1329" s="99" t="s">
        <v>5170</v>
      </c>
      <c r="M1329" s="102" t="s">
        <v>5510</v>
      </c>
      <c r="N1329" s="10">
        <v>32</v>
      </c>
      <c r="O1329" s="102" t="s">
        <v>6599</v>
      </c>
      <c r="P1329" s="13" t="s">
        <v>708</v>
      </c>
      <c r="Q1329" s="19"/>
      <c r="R1329" s="26" t="s">
        <v>7834</v>
      </c>
      <c r="S1329" s="28" t="e">
        <f t="shared" si="43"/>
        <v>#VALUE!</v>
      </c>
      <c r="U1329" s="221"/>
      <c r="W1329" s="58"/>
      <c r="Y1329" s="63"/>
    </row>
    <row r="1330" spans="1:25" ht="15" customHeight="1" x14ac:dyDescent="0.3">
      <c r="A1330" s="94">
        <v>1330</v>
      </c>
      <c r="B1330" s="210">
        <v>3504</v>
      </c>
      <c r="C1330" s="206" t="s">
        <v>1484</v>
      </c>
      <c r="D1330" s="207" t="s">
        <v>442</v>
      </c>
      <c r="E1330" s="101" t="s">
        <v>6638</v>
      </c>
      <c r="F1330" s="96">
        <v>36931</v>
      </c>
      <c r="G1330" s="95" t="s">
        <v>2723</v>
      </c>
      <c r="H1330" s="95" t="s">
        <v>1529</v>
      </c>
      <c r="I1330" s="98">
        <v>2000</v>
      </c>
      <c r="J1330" s="98" t="s">
        <v>596</v>
      </c>
      <c r="K1330" s="98">
        <v>4461</v>
      </c>
      <c r="L1330" s="99" t="s">
        <v>5170</v>
      </c>
      <c r="M1330" s="102" t="s">
        <v>5510</v>
      </c>
      <c r="N1330" s="10">
        <v>32</v>
      </c>
      <c r="O1330" s="102" t="s">
        <v>6637</v>
      </c>
      <c r="P1330" s="13" t="s">
        <v>708</v>
      </c>
      <c r="Q1330" s="19"/>
      <c r="R1330" s="26" t="s">
        <v>7834</v>
      </c>
      <c r="S1330" s="28" t="e">
        <f t="shared" si="43"/>
        <v>#VALUE!</v>
      </c>
      <c r="U1330" s="228"/>
      <c r="W1330" s="58"/>
      <c r="X1330" s="58"/>
      <c r="Y1330" s="63"/>
    </row>
    <row r="1331" spans="1:25" ht="15" customHeight="1" x14ac:dyDescent="0.25">
      <c r="A1331" s="94">
        <v>1331</v>
      </c>
      <c r="B1331" s="210">
        <v>3503</v>
      </c>
      <c r="C1331" s="206" t="s">
        <v>1484</v>
      </c>
      <c r="D1331" s="207" t="s">
        <v>442</v>
      </c>
      <c r="E1331" s="101" t="s">
        <v>6636</v>
      </c>
      <c r="F1331" s="96">
        <v>36931</v>
      </c>
      <c r="G1331" s="95" t="s">
        <v>2723</v>
      </c>
      <c r="H1331" s="95" t="s">
        <v>1529</v>
      </c>
      <c r="I1331" s="98">
        <v>2000</v>
      </c>
      <c r="J1331" s="98" t="s">
        <v>596</v>
      </c>
      <c r="K1331" s="98">
        <v>4462</v>
      </c>
      <c r="L1331" s="99" t="s">
        <v>5170</v>
      </c>
      <c r="M1331" s="102" t="s">
        <v>5510</v>
      </c>
      <c r="N1331" s="10">
        <v>32</v>
      </c>
      <c r="O1331" s="102" t="s">
        <v>6637</v>
      </c>
      <c r="P1331" s="13" t="s">
        <v>708</v>
      </c>
      <c r="Q1331" s="19"/>
      <c r="R1331" s="26" t="s">
        <v>7834</v>
      </c>
      <c r="S1331" s="28" t="e">
        <f t="shared" si="43"/>
        <v>#VALUE!</v>
      </c>
      <c r="U1331" s="26"/>
      <c r="W1331" s="58"/>
      <c r="X1331" s="58"/>
      <c r="Y1331" s="63"/>
    </row>
    <row r="1332" spans="1:25" ht="15" customHeight="1" x14ac:dyDescent="0.25">
      <c r="A1332" s="94">
        <v>1332</v>
      </c>
      <c r="B1332" s="210">
        <v>274</v>
      </c>
      <c r="C1332" s="206" t="s">
        <v>443</v>
      </c>
      <c r="D1332" s="207" t="s">
        <v>444</v>
      </c>
      <c r="E1332" s="101" t="s">
        <v>445</v>
      </c>
      <c r="F1332" s="96">
        <v>35173</v>
      </c>
      <c r="G1332" s="95" t="s">
        <v>446</v>
      </c>
      <c r="H1332" s="95" t="s">
        <v>1529</v>
      </c>
      <c r="I1332" s="98">
        <v>1978</v>
      </c>
      <c r="J1332" s="98" t="s">
        <v>1322</v>
      </c>
      <c r="K1332" s="98">
        <v>4463</v>
      </c>
      <c r="L1332" s="99" t="s">
        <v>5170</v>
      </c>
      <c r="M1332" s="102" t="s">
        <v>5510</v>
      </c>
      <c r="N1332" s="10">
        <v>32</v>
      </c>
      <c r="O1332" s="102" t="s">
        <v>6616</v>
      </c>
      <c r="P1332" s="13" t="s">
        <v>708</v>
      </c>
      <c r="Q1332" s="19"/>
      <c r="R1332" s="26" t="s">
        <v>7834</v>
      </c>
      <c r="S1332" s="28" t="e">
        <f t="shared" si="43"/>
        <v>#VALUE!</v>
      </c>
      <c r="U1332" s="26"/>
      <c r="W1332" s="58"/>
      <c r="X1332" s="58"/>
      <c r="Y1332" s="63"/>
    </row>
    <row r="1333" spans="1:25" ht="15" customHeight="1" x14ac:dyDescent="0.3">
      <c r="A1333" s="94">
        <v>1333</v>
      </c>
      <c r="B1333" s="210">
        <v>476</v>
      </c>
      <c r="C1333" s="206" t="s">
        <v>3965</v>
      </c>
      <c r="D1333" s="207" t="s">
        <v>3966</v>
      </c>
      <c r="E1333" s="101" t="s">
        <v>6247</v>
      </c>
      <c r="F1333" s="96">
        <v>35184</v>
      </c>
      <c r="G1333" s="95" t="s">
        <v>370</v>
      </c>
      <c r="H1333" s="95" t="s">
        <v>2056</v>
      </c>
      <c r="I1333" s="98">
        <v>1985</v>
      </c>
      <c r="J1333" s="98" t="s">
        <v>1322</v>
      </c>
      <c r="K1333" s="98">
        <v>4464</v>
      </c>
      <c r="L1333" s="99" t="s">
        <v>5170</v>
      </c>
      <c r="M1333" s="102" t="s">
        <v>5510</v>
      </c>
      <c r="N1333" s="10">
        <v>32</v>
      </c>
      <c r="O1333" s="102" t="s">
        <v>6618</v>
      </c>
      <c r="P1333" s="13" t="s">
        <v>708</v>
      </c>
      <c r="Q1333" s="19"/>
      <c r="R1333" s="27" t="s">
        <v>7834</v>
      </c>
      <c r="S1333" s="28" t="e">
        <f t="shared" si="43"/>
        <v>#VALUE!</v>
      </c>
      <c r="U1333" s="218"/>
      <c r="W1333" s="58"/>
      <c r="Y1333" s="63"/>
    </row>
    <row r="1334" spans="1:25" ht="15" customHeight="1" x14ac:dyDescent="0.3">
      <c r="A1334" s="94">
        <v>1334</v>
      </c>
      <c r="B1334" s="210">
        <v>3180</v>
      </c>
      <c r="C1334" s="206" t="s">
        <v>3965</v>
      </c>
      <c r="D1334" s="207" t="s">
        <v>3966</v>
      </c>
      <c r="E1334" s="101" t="s">
        <v>1172</v>
      </c>
      <c r="F1334" s="96">
        <v>36402</v>
      </c>
      <c r="G1334" s="95" t="s">
        <v>618</v>
      </c>
      <c r="H1334" s="95" t="s">
        <v>2056</v>
      </c>
      <c r="I1334" s="98"/>
      <c r="J1334" s="98" t="s">
        <v>1322</v>
      </c>
      <c r="K1334" s="98">
        <v>4465</v>
      </c>
      <c r="L1334" s="99" t="s">
        <v>5170</v>
      </c>
      <c r="M1334" s="102" t="s">
        <v>5510</v>
      </c>
      <c r="N1334" s="10">
        <v>32</v>
      </c>
      <c r="O1334" s="102" t="s">
        <v>6617</v>
      </c>
      <c r="P1334" s="13" t="s">
        <v>708</v>
      </c>
      <c r="Q1334" s="19"/>
      <c r="R1334" s="27" t="s">
        <v>7834</v>
      </c>
      <c r="S1334" s="28" t="e">
        <f t="shared" ref="S1334:S1365" si="44">R1334+7</f>
        <v>#VALUE!</v>
      </c>
      <c r="U1334" s="218"/>
      <c r="W1334" s="58"/>
      <c r="Y1334" s="63"/>
    </row>
    <row r="1335" spans="1:25" ht="15" customHeight="1" x14ac:dyDescent="0.3">
      <c r="A1335" s="94">
        <v>1335</v>
      </c>
      <c r="B1335" s="210">
        <v>808</v>
      </c>
      <c r="C1335" s="206" t="s">
        <v>2643</v>
      </c>
      <c r="D1335" s="207" t="s">
        <v>663</v>
      </c>
      <c r="E1335" s="101" t="s">
        <v>6602</v>
      </c>
      <c r="F1335" s="96">
        <v>35212</v>
      </c>
      <c r="G1335" s="95" t="s">
        <v>1072</v>
      </c>
      <c r="H1335" s="95" t="s">
        <v>1529</v>
      </c>
      <c r="I1335" s="98">
        <v>1985</v>
      </c>
      <c r="J1335" s="98" t="s">
        <v>1322</v>
      </c>
      <c r="K1335" s="98">
        <v>4279</v>
      </c>
      <c r="L1335" s="99" t="s">
        <v>5170</v>
      </c>
      <c r="M1335" s="102" t="s">
        <v>5510</v>
      </c>
      <c r="N1335" s="10">
        <v>32</v>
      </c>
      <c r="O1335" s="102" t="s">
        <v>6603</v>
      </c>
      <c r="P1335" s="13" t="s">
        <v>708</v>
      </c>
      <c r="Q1335" s="19"/>
      <c r="R1335" s="27" t="s">
        <v>7834</v>
      </c>
      <c r="S1335" s="28" t="e">
        <f t="shared" si="44"/>
        <v>#VALUE!</v>
      </c>
      <c r="U1335" s="235"/>
      <c r="W1335" s="58"/>
      <c r="Y1335" s="63"/>
    </row>
    <row r="1336" spans="1:25" ht="15" customHeight="1" x14ac:dyDescent="0.25">
      <c r="A1336" s="94">
        <v>1336</v>
      </c>
      <c r="B1336" s="210">
        <v>318</v>
      </c>
      <c r="C1336" s="206" t="s">
        <v>1174</v>
      </c>
      <c r="D1336" s="207" t="s">
        <v>1175</v>
      </c>
      <c r="E1336" s="101" t="s">
        <v>6623</v>
      </c>
      <c r="F1336" s="96">
        <v>35177</v>
      </c>
      <c r="G1336" s="95" t="s">
        <v>1478</v>
      </c>
      <c r="H1336" s="95" t="s">
        <v>2056</v>
      </c>
      <c r="I1336" s="98">
        <v>1984</v>
      </c>
      <c r="J1336" s="98" t="s">
        <v>1322</v>
      </c>
      <c r="K1336" s="98">
        <v>4456</v>
      </c>
      <c r="L1336" s="99" t="s">
        <v>5170</v>
      </c>
      <c r="M1336" s="102" t="s">
        <v>5510</v>
      </c>
      <c r="N1336" s="10">
        <v>32</v>
      </c>
      <c r="O1336" s="102" t="s">
        <v>6624</v>
      </c>
      <c r="P1336" s="13" t="s">
        <v>708</v>
      </c>
      <c r="Q1336" s="19"/>
      <c r="R1336" s="26" t="s">
        <v>7834</v>
      </c>
      <c r="S1336" s="28" t="e">
        <f t="shared" si="44"/>
        <v>#VALUE!</v>
      </c>
      <c r="U1336" s="26"/>
      <c r="W1336" s="58"/>
      <c r="X1336" s="58"/>
      <c r="Y1336" s="63"/>
    </row>
    <row r="1337" spans="1:25" ht="15" customHeight="1" x14ac:dyDescent="0.25">
      <c r="A1337" s="94">
        <v>1337</v>
      </c>
      <c r="B1337" s="210">
        <v>1194</v>
      </c>
      <c r="C1337" s="206" t="s">
        <v>1174</v>
      </c>
      <c r="D1337" s="207" t="s">
        <v>1175</v>
      </c>
      <c r="E1337" s="101" t="s">
        <v>6625</v>
      </c>
      <c r="F1337" s="96">
        <v>35243</v>
      </c>
      <c r="G1337" s="95" t="s">
        <v>1478</v>
      </c>
      <c r="H1337" s="95" t="s">
        <v>2056</v>
      </c>
      <c r="I1337" s="98">
        <v>1984</v>
      </c>
      <c r="J1337" s="98" t="s">
        <v>1322</v>
      </c>
      <c r="K1337" s="98">
        <v>4457</v>
      </c>
      <c r="L1337" s="99" t="s">
        <v>5170</v>
      </c>
      <c r="M1337" s="102" t="s">
        <v>5510</v>
      </c>
      <c r="N1337" s="10">
        <v>32</v>
      </c>
      <c r="O1337" s="102" t="s">
        <v>6624</v>
      </c>
      <c r="P1337" s="13" t="s">
        <v>708</v>
      </c>
      <c r="Q1337" s="19"/>
      <c r="R1337" s="26" t="s">
        <v>7834</v>
      </c>
      <c r="S1337" s="28" t="e">
        <f t="shared" si="44"/>
        <v>#VALUE!</v>
      </c>
      <c r="U1337" s="26"/>
      <c r="W1337" s="58"/>
      <c r="X1337" s="58"/>
      <c r="Y1337" s="63"/>
    </row>
    <row r="1338" spans="1:25" ht="15" customHeight="1" x14ac:dyDescent="0.25">
      <c r="A1338" s="94">
        <v>1338</v>
      </c>
      <c r="B1338" s="210">
        <v>1124</v>
      </c>
      <c r="C1338" s="206" t="s">
        <v>1176</v>
      </c>
      <c r="D1338" s="207" t="s">
        <v>1177</v>
      </c>
      <c r="E1338" s="101" t="s">
        <v>1324</v>
      </c>
      <c r="F1338" s="96">
        <v>35229</v>
      </c>
      <c r="G1338" s="95" t="s">
        <v>370</v>
      </c>
      <c r="H1338" s="95" t="s">
        <v>2056</v>
      </c>
      <c r="I1338" s="98">
        <v>1985</v>
      </c>
      <c r="J1338" s="98" t="s">
        <v>1322</v>
      </c>
      <c r="K1338" s="98">
        <v>4458</v>
      </c>
      <c r="L1338" s="99" t="s">
        <v>5170</v>
      </c>
      <c r="M1338" s="102" t="s">
        <v>5510</v>
      </c>
      <c r="N1338" s="10">
        <v>32</v>
      </c>
      <c r="O1338" s="102" t="s">
        <v>6629</v>
      </c>
      <c r="P1338" s="13" t="s">
        <v>708</v>
      </c>
      <c r="Q1338" s="19"/>
      <c r="R1338" s="26" t="s">
        <v>7834</v>
      </c>
      <c r="S1338" s="28" t="e">
        <f t="shared" si="44"/>
        <v>#VALUE!</v>
      </c>
      <c r="U1338" s="26"/>
      <c r="W1338" s="58"/>
      <c r="X1338" s="58"/>
      <c r="Y1338" s="63"/>
    </row>
    <row r="1339" spans="1:25" ht="15" customHeight="1" x14ac:dyDescent="0.25">
      <c r="A1339" s="94">
        <v>1339</v>
      </c>
      <c r="B1339" s="210">
        <v>682</v>
      </c>
      <c r="C1339" s="206" t="s">
        <v>1325</v>
      </c>
      <c r="D1339" s="207" t="s">
        <v>1326</v>
      </c>
      <c r="E1339" s="101" t="s">
        <v>3324</v>
      </c>
      <c r="F1339" s="96">
        <v>35205</v>
      </c>
      <c r="G1339" s="95" t="s">
        <v>3325</v>
      </c>
      <c r="H1339" s="95" t="s">
        <v>1529</v>
      </c>
      <c r="I1339" s="98">
        <v>1981</v>
      </c>
      <c r="J1339" s="98" t="s">
        <v>1322</v>
      </c>
      <c r="K1339" s="98">
        <v>4459</v>
      </c>
      <c r="L1339" s="99" t="s">
        <v>5170</v>
      </c>
      <c r="M1339" s="102" t="s">
        <v>5510</v>
      </c>
      <c r="N1339" s="10">
        <v>32</v>
      </c>
      <c r="O1339" s="102" t="s">
        <v>6634</v>
      </c>
      <c r="P1339" s="13" t="s">
        <v>708</v>
      </c>
      <c r="Q1339" s="19"/>
      <c r="R1339" s="26" t="s">
        <v>7834</v>
      </c>
      <c r="S1339" s="28" t="e">
        <f t="shared" si="44"/>
        <v>#VALUE!</v>
      </c>
      <c r="U1339" s="26"/>
      <c r="W1339" s="58"/>
      <c r="X1339" s="58"/>
      <c r="Y1339" s="63"/>
    </row>
    <row r="1340" spans="1:25" ht="15" customHeight="1" x14ac:dyDescent="0.25">
      <c r="A1340" s="94">
        <v>1340</v>
      </c>
      <c r="B1340" s="210">
        <v>5208</v>
      </c>
      <c r="C1340" s="206" t="s">
        <v>1484</v>
      </c>
      <c r="D1340" s="207" t="s">
        <v>442</v>
      </c>
      <c r="E1340" s="101" t="s">
        <v>6626</v>
      </c>
      <c r="F1340" s="96">
        <v>39532</v>
      </c>
      <c r="G1340" s="95" t="s">
        <v>2723</v>
      </c>
      <c r="H1340" s="95" t="s">
        <v>1529</v>
      </c>
      <c r="I1340" s="98">
        <v>1993</v>
      </c>
      <c r="J1340" s="97" t="s">
        <v>5242</v>
      </c>
      <c r="K1340" s="98">
        <v>4460</v>
      </c>
      <c r="L1340" s="99" t="s">
        <v>5170</v>
      </c>
      <c r="M1340" s="102" t="s">
        <v>5510</v>
      </c>
      <c r="N1340" s="10">
        <v>32</v>
      </c>
      <c r="O1340" s="102" t="s">
        <v>6627</v>
      </c>
      <c r="P1340" s="13" t="s">
        <v>708</v>
      </c>
      <c r="Q1340" s="19"/>
      <c r="R1340" s="26" t="s">
        <v>7834</v>
      </c>
      <c r="S1340" s="28" t="e">
        <f t="shared" si="44"/>
        <v>#VALUE!</v>
      </c>
      <c r="U1340" s="26"/>
      <c r="W1340" s="58"/>
      <c r="X1340" s="58"/>
      <c r="Y1340" s="63"/>
    </row>
    <row r="1341" spans="1:25" ht="15" customHeight="1" x14ac:dyDescent="0.25">
      <c r="A1341" s="94">
        <v>1341</v>
      </c>
      <c r="B1341" s="210">
        <v>4600</v>
      </c>
      <c r="C1341" s="206" t="s">
        <v>1174</v>
      </c>
      <c r="D1341" s="207" t="s">
        <v>1175</v>
      </c>
      <c r="E1341" s="101" t="s">
        <v>3326</v>
      </c>
      <c r="F1341" s="96">
        <v>38553</v>
      </c>
      <c r="G1341" s="95" t="s">
        <v>271</v>
      </c>
      <c r="H1341" s="95" t="s">
        <v>1529</v>
      </c>
      <c r="I1341" s="98">
        <v>1997</v>
      </c>
      <c r="J1341" s="98" t="s">
        <v>596</v>
      </c>
      <c r="K1341" s="98">
        <v>4235</v>
      </c>
      <c r="L1341" s="99" t="s">
        <v>5170</v>
      </c>
      <c r="M1341" s="102" t="s">
        <v>5510</v>
      </c>
      <c r="N1341" s="10">
        <v>32</v>
      </c>
      <c r="O1341" s="102" t="s">
        <v>6624</v>
      </c>
      <c r="P1341" s="13" t="s">
        <v>708</v>
      </c>
      <c r="Q1341" s="19"/>
      <c r="R1341" s="26" t="s">
        <v>7834</v>
      </c>
      <c r="S1341" s="28" t="e">
        <f t="shared" si="44"/>
        <v>#VALUE!</v>
      </c>
      <c r="U1341" s="26"/>
      <c r="W1341" s="58"/>
      <c r="X1341" s="58"/>
      <c r="Y1341" s="63"/>
    </row>
    <row r="1342" spans="1:25" ht="15" customHeight="1" x14ac:dyDescent="0.25">
      <c r="A1342" s="94">
        <v>1342</v>
      </c>
      <c r="B1342" s="210">
        <v>6402</v>
      </c>
      <c r="C1342" s="206" t="s">
        <v>1174</v>
      </c>
      <c r="D1342" s="207" t="s">
        <v>1175</v>
      </c>
      <c r="E1342" s="101" t="s">
        <v>3327</v>
      </c>
      <c r="F1342" s="96">
        <v>36293</v>
      </c>
      <c r="G1342" s="95" t="s">
        <v>271</v>
      </c>
      <c r="H1342" s="95" t="s">
        <v>1529</v>
      </c>
      <c r="I1342" s="98">
        <v>1997</v>
      </c>
      <c r="J1342" s="98" t="s">
        <v>1322</v>
      </c>
      <c r="K1342" s="98">
        <v>4239</v>
      </c>
      <c r="L1342" s="99" t="s">
        <v>5170</v>
      </c>
      <c r="M1342" s="102" t="s">
        <v>5510</v>
      </c>
      <c r="N1342" s="10">
        <v>32</v>
      </c>
      <c r="O1342" s="102" t="s">
        <v>6624</v>
      </c>
      <c r="P1342" s="13" t="s">
        <v>708</v>
      </c>
      <c r="Q1342" s="19"/>
      <c r="R1342" s="26" t="s">
        <v>7834</v>
      </c>
      <c r="S1342" s="28" t="e">
        <f t="shared" si="44"/>
        <v>#VALUE!</v>
      </c>
      <c r="U1342" s="26"/>
      <c r="W1342" s="58"/>
      <c r="X1342" s="58"/>
      <c r="Y1342" s="63"/>
    </row>
    <row r="1343" spans="1:25" ht="15" customHeight="1" x14ac:dyDescent="0.25">
      <c r="A1343" s="94">
        <v>1343</v>
      </c>
      <c r="B1343" s="210">
        <v>2612</v>
      </c>
      <c r="C1343" s="206" t="s">
        <v>1174</v>
      </c>
      <c r="D1343" s="207" t="s">
        <v>1175</v>
      </c>
      <c r="E1343" s="101" t="s">
        <v>3328</v>
      </c>
      <c r="F1343" s="96">
        <v>36293</v>
      </c>
      <c r="G1343" s="95" t="s">
        <v>271</v>
      </c>
      <c r="H1343" s="95" t="s">
        <v>1529</v>
      </c>
      <c r="I1343" s="98">
        <v>1997</v>
      </c>
      <c r="J1343" s="97" t="s">
        <v>1322</v>
      </c>
      <c r="K1343" s="98">
        <v>4236</v>
      </c>
      <c r="L1343" s="99" t="s">
        <v>5170</v>
      </c>
      <c r="M1343" s="102" t="s">
        <v>5510</v>
      </c>
      <c r="N1343" s="10">
        <v>32</v>
      </c>
      <c r="O1343" s="102" t="s">
        <v>6624</v>
      </c>
      <c r="P1343" s="13" t="s">
        <v>708</v>
      </c>
      <c r="Q1343" s="19"/>
      <c r="R1343" s="26" t="s">
        <v>7834</v>
      </c>
      <c r="S1343" s="28" t="e">
        <f t="shared" si="44"/>
        <v>#VALUE!</v>
      </c>
      <c r="U1343" s="26"/>
      <c r="W1343" s="58"/>
      <c r="X1343" s="58"/>
      <c r="Y1343" s="63"/>
    </row>
    <row r="1344" spans="1:25" ht="15" customHeight="1" x14ac:dyDescent="0.25">
      <c r="A1344" s="94">
        <v>1344</v>
      </c>
      <c r="B1344" s="210">
        <v>2616</v>
      </c>
      <c r="C1344" s="206" t="s">
        <v>1174</v>
      </c>
      <c r="D1344" s="207" t="s">
        <v>1175</v>
      </c>
      <c r="E1344" s="101" t="s">
        <v>3329</v>
      </c>
      <c r="F1344" s="96">
        <v>36293</v>
      </c>
      <c r="G1344" s="95" t="s">
        <v>271</v>
      </c>
      <c r="H1344" s="95" t="s">
        <v>1529</v>
      </c>
      <c r="I1344" s="98">
        <v>1997</v>
      </c>
      <c r="J1344" s="97" t="s">
        <v>1322</v>
      </c>
      <c r="K1344" s="98">
        <v>4237</v>
      </c>
      <c r="L1344" s="99" t="s">
        <v>5170</v>
      </c>
      <c r="M1344" s="102" t="s">
        <v>5510</v>
      </c>
      <c r="N1344" s="10">
        <v>32</v>
      </c>
      <c r="O1344" s="102" t="s">
        <v>6624</v>
      </c>
      <c r="P1344" s="13" t="s">
        <v>708</v>
      </c>
      <c r="Q1344" s="19"/>
      <c r="R1344" s="26" t="s">
        <v>7834</v>
      </c>
      <c r="S1344" s="28" t="e">
        <f t="shared" si="44"/>
        <v>#VALUE!</v>
      </c>
      <c r="U1344" s="26"/>
      <c r="W1344" s="58"/>
      <c r="X1344" s="58"/>
      <c r="Y1344" s="63"/>
    </row>
    <row r="1345" spans="1:26" ht="15" customHeight="1" x14ac:dyDescent="0.25">
      <c r="A1345" s="94">
        <v>1345</v>
      </c>
      <c r="B1345" s="210">
        <v>2610</v>
      </c>
      <c r="C1345" s="206" t="s">
        <v>1174</v>
      </c>
      <c r="D1345" s="207" t="s">
        <v>1175</v>
      </c>
      <c r="E1345" s="101" t="s">
        <v>3330</v>
      </c>
      <c r="F1345" s="96">
        <v>36293</v>
      </c>
      <c r="G1345" s="95" t="s">
        <v>271</v>
      </c>
      <c r="H1345" s="95" t="s">
        <v>1529</v>
      </c>
      <c r="I1345" s="98">
        <v>1997</v>
      </c>
      <c r="J1345" s="97" t="s">
        <v>1322</v>
      </c>
      <c r="K1345" s="98">
        <v>4238</v>
      </c>
      <c r="L1345" s="99" t="s">
        <v>5170</v>
      </c>
      <c r="M1345" s="102" t="s">
        <v>5510</v>
      </c>
      <c r="N1345" s="10">
        <v>32</v>
      </c>
      <c r="O1345" s="102" t="s">
        <v>6624</v>
      </c>
      <c r="P1345" s="13" t="s">
        <v>708</v>
      </c>
      <c r="Q1345" s="19"/>
      <c r="R1345" s="26" t="s">
        <v>7834</v>
      </c>
      <c r="S1345" s="28" t="e">
        <f t="shared" si="44"/>
        <v>#VALUE!</v>
      </c>
      <c r="U1345" s="26"/>
      <c r="W1345" s="58"/>
      <c r="X1345" s="58"/>
      <c r="Y1345" s="63"/>
    </row>
    <row r="1346" spans="1:26" ht="15" customHeight="1" x14ac:dyDescent="0.25">
      <c r="A1346" s="94">
        <v>1346</v>
      </c>
      <c r="B1346" s="210">
        <v>2609</v>
      </c>
      <c r="C1346" s="206" t="s">
        <v>1174</v>
      </c>
      <c r="D1346" s="207" t="s">
        <v>1175</v>
      </c>
      <c r="E1346" s="101" t="s">
        <v>3331</v>
      </c>
      <c r="F1346" s="96">
        <v>36293</v>
      </c>
      <c r="G1346" s="95" t="s">
        <v>271</v>
      </c>
      <c r="H1346" s="95" t="s">
        <v>1529</v>
      </c>
      <c r="I1346" s="98">
        <v>1997</v>
      </c>
      <c r="J1346" s="97" t="s">
        <v>1322</v>
      </c>
      <c r="K1346" s="98">
        <v>4230</v>
      </c>
      <c r="L1346" s="99" t="s">
        <v>5170</v>
      </c>
      <c r="M1346" s="102" t="s">
        <v>5510</v>
      </c>
      <c r="N1346" s="10">
        <v>32</v>
      </c>
      <c r="O1346" s="102" t="s">
        <v>6624</v>
      </c>
      <c r="P1346" s="13" t="s">
        <v>708</v>
      </c>
      <c r="Q1346" s="19"/>
      <c r="R1346" s="26" t="s">
        <v>7834</v>
      </c>
      <c r="S1346" s="28" t="e">
        <f t="shared" si="44"/>
        <v>#VALUE!</v>
      </c>
      <c r="U1346" s="26"/>
      <c r="W1346" s="58"/>
      <c r="X1346" s="58"/>
      <c r="Y1346" s="63"/>
    </row>
    <row r="1347" spans="1:26" ht="15" customHeight="1" x14ac:dyDescent="0.25">
      <c r="A1347" s="94">
        <v>1347</v>
      </c>
      <c r="B1347" s="210">
        <v>2614</v>
      </c>
      <c r="C1347" s="206" t="s">
        <v>1174</v>
      </c>
      <c r="D1347" s="207" t="s">
        <v>1175</v>
      </c>
      <c r="E1347" s="101" t="s">
        <v>3332</v>
      </c>
      <c r="F1347" s="96">
        <v>36293</v>
      </c>
      <c r="G1347" s="95" t="s">
        <v>271</v>
      </c>
      <c r="H1347" s="95" t="s">
        <v>1529</v>
      </c>
      <c r="I1347" s="98">
        <v>1997</v>
      </c>
      <c r="J1347" s="97" t="s">
        <v>1322</v>
      </c>
      <c r="K1347" s="98">
        <v>4180</v>
      </c>
      <c r="L1347" s="99" t="s">
        <v>5170</v>
      </c>
      <c r="M1347" s="102" t="s">
        <v>5510</v>
      </c>
      <c r="N1347" s="10">
        <v>32</v>
      </c>
      <c r="O1347" s="102" t="s">
        <v>6624</v>
      </c>
      <c r="P1347" s="13" t="s">
        <v>708</v>
      </c>
      <c r="Q1347" s="19"/>
      <c r="R1347" s="26" t="s">
        <v>7834</v>
      </c>
      <c r="S1347" s="28" t="e">
        <f t="shared" si="44"/>
        <v>#VALUE!</v>
      </c>
      <c r="U1347" s="26"/>
      <c r="W1347" s="58"/>
      <c r="X1347" s="58"/>
      <c r="Y1347" s="63"/>
    </row>
    <row r="1348" spans="1:26" ht="15" customHeight="1" x14ac:dyDescent="0.25">
      <c r="A1348" s="94">
        <v>1348</v>
      </c>
      <c r="B1348" s="210">
        <v>2613</v>
      </c>
      <c r="C1348" s="206" t="s">
        <v>1174</v>
      </c>
      <c r="D1348" s="207" t="s">
        <v>1175</v>
      </c>
      <c r="E1348" s="101" t="s">
        <v>2919</v>
      </c>
      <c r="F1348" s="96">
        <v>36293</v>
      </c>
      <c r="G1348" s="95" t="s">
        <v>271</v>
      </c>
      <c r="H1348" s="95" t="s">
        <v>1529</v>
      </c>
      <c r="I1348" s="98">
        <v>1997</v>
      </c>
      <c r="J1348" s="97" t="s">
        <v>1322</v>
      </c>
      <c r="K1348" s="98">
        <v>4181</v>
      </c>
      <c r="L1348" s="99" t="s">
        <v>5170</v>
      </c>
      <c r="M1348" s="102" t="s">
        <v>5510</v>
      </c>
      <c r="N1348" s="10">
        <v>32</v>
      </c>
      <c r="O1348" s="102" t="s">
        <v>6624</v>
      </c>
      <c r="P1348" s="13" t="s">
        <v>708</v>
      </c>
      <c r="Q1348" s="307" t="s">
        <v>14890</v>
      </c>
      <c r="R1348" s="26" t="s">
        <v>7834</v>
      </c>
      <c r="S1348" s="28" t="e">
        <f t="shared" si="44"/>
        <v>#VALUE!</v>
      </c>
      <c r="U1348" s="26"/>
      <c r="W1348" s="58"/>
      <c r="X1348" s="58"/>
      <c r="Y1348" s="63"/>
    </row>
    <row r="1349" spans="1:26" ht="15" customHeight="1" x14ac:dyDescent="0.25">
      <c r="A1349" s="94">
        <v>1349</v>
      </c>
      <c r="B1349" s="210">
        <v>2615</v>
      </c>
      <c r="C1349" s="206" t="s">
        <v>1174</v>
      </c>
      <c r="D1349" s="207" t="s">
        <v>1175</v>
      </c>
      <c r="E1349" s="101" t="s">
        <v>2920</v>
      </c>
      <c r="F1349" s="96">
        <v>36293</v>
      </c>
      <c r="G1349" s="95" t="s">
        <v>271</v>
      </c>
      <c r="H1349" s="95" t="s">
        <v>1529</v>
      </c>
      <c r="I1349" s="98">
        <v>1997</v>
      </c>
      <c r="J1349" s="97" t="s">
        <v>1322</v>
      </c>
      <c r="K1349" s="98">
        <v>4182</v>
      </c>
      <c r="L1349" s="99" t="s">
        <v>5170</v>
      </c>
      <c r="M1349" s="102" t="s">
        <v>5510</v>
      </c>
      <c r="N1349" s="10">
        <v>32</v>
      </c>
      <c r="O1349" s="102" t="s">
        <v>6624</v>
      </c>
      <c r="P1349" s="13" t="s">
        <v>708</v>
      </c>
      <c r="Q1349" s="19"/>
      <c r="R1349" s="26" t="s">
        <v>7834</v>
      </c>
      <c r="S1349" s="28" t="e">
        <f t="shared" si="44"/>
        <v>#VALUE!</v>
      </c>
      <c r="U1349" s="26"/>
      <c r="W1349" s="58"/>
      <c r="X1349" s="58"/>
      <c r="Y1349" s="63"/>
    </row>
    <row r="1350" spans="1:26" ht="15" customHeight="1" x14ac:dyDescent="0.25">
      <c r="A1350" s="94">
        <v>1350</v>
      </c>
      <c r="B1350" s="210">
        <v>2608</v>
      </c>
      <c r="C1350" s="206" t="s">
        <v>1174</v>
      </c>
      <c r="D1350" s="207" t="s">
        <v>1175</v>
      </c>
      <c r="E1350" s="101" t="s">
        <v>2921</v>
      </c>
      <c r="F1350" s="96">
        <v>36293</v>
      </c>
      <c r="G1350" s="95" t="s">
        <v>271</v>
      </c>
      <c r="H1350" s="95" t="s">
        <v>1529</v>
      </c>
      <c r="I1350" s="98">
        <v>1997</v>
      </c>
      <c r="J1350" s="97" t="s">
        <v>1322</v>
      </c>
      <c r="K1350" s="98">
        <v>4183</v>
      </c>
      <c r="L1350" s="99" t="s">
        <v>5170</v>
      </c>
      <c r="M1350" s="102" t="s">
        <v>5510</v>
      </c>
      <c r="N1350" s="10">
        <v>32</v>
      </c>
      <c r="O1350" s="102" t="s">
        <v>6624</v>
      </c>
      <c r="P1350" s="13" t="s">
        <v>708</v>
      </c>
      <c r="Q1350" s="19"/>
      <c r="R1350" s="26" t="s">
        <v>7834</v>
      </c>
      <c r="S1350" s="28" t="e">
        <f t="shared" si="44"/>
        <v>#VALUE!</v>
      </c>
      <c r="U1350" s="26"/>
      <c r="W1350" s="58"/>
      <c r="X1350" s="58"/>
      <c r="Y1350" s="63"/>
    </row>
    <row r="1351" spans="1:26" ht="15" customHeight="1" x14ac:dyDescent="0.25">
      <c r="A1351" s="94">
        <v>1351</v>
      </c>
      <c r="B1351" s="210">
        <v>2611</v>
      </c>
      <c r="C1351" s="206" t="s">
        <v>1174</v>
      </c>
      <c r="D1351" s="207" t="s">
        <v>1175</v>
      </c>
      <c r="E1351" s="101" t="s">
        <v>2922</v>
      </c>
      <c r="F1351" s="96">
        <v>36293</v>
      </c>
      <c r="G1351" s="95" t="s">
        <v>271</v>
      </c>
      <c r="H1351" s="95" t="s">
        <v>1529</v>
      </c>
      <c r="I1351" s="98">
        <v>1997</v>
      </c>
      <c r="J1351" s="97" t="s">
        <v>1322</v>
      </c>
      <c r="K1351" s="98">
        <v>4184</v>
      </c>
      <c r="L1351" s="99" t="s">
        <v>5170</v>
      </c>
      <c r="M1351" s="102" t="s">
        <v>5510</v>
      </c>
      <c r="N1351" s="10">
        <v>32</v>
      </c>
      <c r="O1351" s="102" t="s">
        <v>6624</v>
      </c>
      <c r="P1351" s="13" t="s">
        <v>708</v>
      </c>
      <c r="Q1351" s="19"/>
      <c r="R1351" s="26" t="s">
        <v>7834</v>
      </c>
      <c r="S1351" s="28" t="e">
        <f t="shared" si="44"/>
        <v>#VALUE!</v>
      </c>
      <c r="U1351" s="26"/>
      <c r="W1351" s="58"/>
      <c r="X1351" s="58"/>
      <c r="Y1351" s="63"/>
    </row>
    <row r="1352" spans="1:26" ht="15" customHeight="1" x14ac:dyDescent="0.25">
      <c r="A1352" s="94">
        <v>1352</v>
      </c>
      <c r="B1352" s="210"/>
      <c r="C1352" s="206" t="s">
        <v>15658</v>
      </c>
      <c r="D1352" s="207" t="s">
        <v>15659</v>
      </c>
      <c r="E1352" s="101" t="s">
        <v>15660</v>
      </c>
      <c r="F1352" s="96">
        <v>43998</v>
      </c>
      <c r="G1352" s="95" t="s">
        <v>3992</v>
      </c>
      <c r="H1352" s="95" t="s">
        <v>2056</v>
      </c>
      <c r="I1352" s="98">
        <v>1998</v>
      </c>
      <c r="J1352" s="97" t="s">
        <v>596</v>
      </c>
      <c r="K1352" s="98"/>
      <c r="L1352" s="99" t="s">
        <v>3606</v>
      </c>
      <c r="M1352" s="102">
        <v>658</v>
      </c>
      <c r="N1352" s="10">
        <v>4</v>
      </c>
      <c r="O1352" s="102" t="s">
        <v>15686</v>
      </c>
      <c r="P1352" s="13" t="s">
        <v>15661</v>
      </c>
      <c r="Q1352" s="19"/>
      <c r="R1352" s="26" t="s">
        <v>7834</v>
      </c>
      <c r="S1352" s="28" t="e">
        <f t="shared" si="44"/>
        <v>#VALUE!</v>
      </c>
      <c r="U1352" s="156"/>
      <c r="W1352" s="58"/>
      <c r="X1352" s="58"/>
      <c r="Y1352" s="63"/>
    </row>
    <row r="1353" spans="1:26" ht="15" customHeight="1" x14ac:dyDescent="0.25">
      <c r="A1353" s="94">
        <v>1353</v>
      </c>
      <c r="B1353" s="210">
        <v>2587</v>
      </c>
      <c r="C1353" s="206" t="s">
        <v>2923</v>
      </c>
      <c r="D1353" s="207" t="s">
        <v>2924</v>
      </c>
      <c r="E1353" s="101" t="s">
        <v>3678</v>
      </c>
      <c r="F1353" s="96">
        <v>36293</v>
      </c>
      <c r="G1353" s="95" t="s">
        <v>3677</v>
      </c>
      <c r="H1353" s="95" t="s">
        <v>2056</v>
      </c>
      <c r="I1353" s="98">
        <v>1997</v>
      </c>
      <c r="K1353" s="98">
        <v>4450</v>
      </c>
      <c r="L1353" s="99" t="s">
        <v>5170</v>
      </c>
      <c r="M1353" s="102" t="s">
        <v>5510</v>
      </c>
      <c r="N1353" s="10">
        <v>32</v>
      </c>
      <c r="O1353" s="102" t="s">
        <v>14304</v>
      </c>
      <c r="P1353" s="13" t="s">
        <v>708</v>
      </c>
      <c r="Q1353" s="307" t="s">
        <v>14890</v>
      </c>
      <c r="R1353" s="26" t="s">
        <v>7834</v>
      </c>
      <c r="S1353" s="28" t="e">
        <f t="shared" si="44"/>
        <v>#VALUE!</v>
      </c>
      <c r="U1353" s="33"/>
      <c r="W1353" s="58"/>
      <c r="X1353" s="58"/>
      <c r="Y1353" s="63"/>
      <c r="Z1353" s="73"/>
    </row>
    <row r="1354" spans="1:26" ht="15" customHeight="1" x14ac:dyDescent="0.25">
      <c r="A1354" s="103">
        <v>1354</v>
      </c>
      <c r="B1354" s="210"/>
      <c r="C1354" s="206" t="s">
        <v>1402</v>
      </c>
      <c r="D1354" s="207" t="s">
        <v>14764</v>
      </c>
      <c r="E1354" s="101" t="s">
        <v>14769</v>
      </c>
      <c r="F1354" s="96">
        <v>35206</v>
      </c>
      <c r="G1354" s="95" t="s">
        <v>1402</v>
      </c>
      <c r="H1354" s="95" t="s">
        <v>1529</v>
      </c>
      <c r="I1354" s="98">
        <v>1984</v>
      </c>
      <c r="J1354" s="97" t="s">
        <v>596</v>
      </c>
      <c r="K1354" s="98">
        <v>6122</v>
      </c>
      <c r="L1354" s="99" t="s">
        <v>976</v>
      </c>
      <c r="M1354" s="102" t="s">
        <v>976</v>
      </c>
      <c r="N1354" s="10"/>
      <c r="O1354" s="10" t="s">
        <v>14765</v>
      </c>
      <c r="P1354" s="13" t="s">
        <v>976</v>
      </c>
      <c r="Q1354" s="203"/>
      <c r="R1354" s="26" t="s">
        <v>7834</v>
      </c>
      <c r="S1354" s="28" t="e">
        <f t="shared" si="44"/>
        <v>#VALUE!</v>
      </c>
      <c r="U1354" s="26"/>
      <c r="W1354" s="58"/>
      <c r="X1354" s="58"/>
      <c r="Y1354" s="63"/>
    </row>
    <row r="1355" spans="1:26" ht="15" customHeight="1" x14ac:dyDescent="0.25">
      <c r="A1355" s="103">
        <v>1355</v>
      </c>
      <c r="B1355" s="210"/>
      <c r="C1355" s="206" t="s">
        <v>1402</v>
      </c>
      <c r="D1355" s="207" t="s">
        <v>14764</v>
      </c>
      <c r="E1355" s="101" t="s">
        <v>14770</v>
      </c>
      <c r="F1355" s="96">
        <v>35206</v>
      </c>
      <c r="G1355" s="95" t="s">
        <v>1402</v>
      </c>
      <c r="H1355" s="95" t="s">
        <v>1529</v>
      </c>
      <c r="I1355" s="98">
        <v>1986</v>
      </c>
      <c r="J1355" s="97" t="s">
        <v>596</v>
      </c>
      <c r="K1355" s="98">
        <v>6133</v>
      </c>
      <c r="L1355" s="99" t="s">
        <v>976</v>
      </c>
      <c r="M1355" s="102" t="s">
        <v>976</v>
      </c>
      <c r="N1355" s="10"/>
      <c r="O1355" s="10" t="s">
        <v>14765</v>
      </c>
      <c r="P1355" s="13" t="s">
        <v>976</v>
      </c>
      <c r="Q1355" s="203"/>
      <c r="R1355" s="26" t="s">
        <v>7834</v>
      </c>
      <c r="S1355" s="28" t="e">
        <f t="shared" si="44"/>
        <v>#VALUE!</v>
      </c>
      <c r="U1355" s="26"/>
      <c r="W1355" s="58"/>
      <c r="X1355" s="58"/>
      <c r="Y1355" s="63"/>
    </row>
    <row r="1356" spans="1:26" ht="15" customHeight="1" x14ac:dyDescent="0.25">
      <c r="A1356" s="103">
        <v>1356</v>
      </c>
      <c r="B1356" s="210">
        <v>2585</v>
      </c>
      <c r="C1356" s="206" t="s">
        <v>2923</v>
      </c>
      <c r="D1356" s="207" t="s">
        <v>2924</v>
      </c>
      <c r="E1356" s="101" t="s">
        <v>2071</v>
      </c>
      <c r="F1356" s="96">
        <v>36293</v>
      </c>
      <c r="G1356" s="95" t="s">
        <v>3677</v>
      </c>
      <c r="H1356" s="95" t="s">
        <v>2056</v>
      </c>
      <c r="I1356" s="98">
        <v>1997</v>
      </c>
      <c r="J1356" s="97" t="s">
        <v>1322</v>
      </c>
      <c r="K1356" s="98">
        <v>4453</v>
      </c>
      <c r="L1356" s="99" t="s">
        <v>5170</v>
      </c>
      <c r="M1356" s="102" t="s">
        <v>5510</v>
      </c>
      <c r="N1356" s="10">
        <v>32</v>
      </c>
      <c r="O1356" s="102" t="s">
        <v>13687</v>
      </c>
      <c r="P1356" s="13" t="s">
        <v>708</v>
      </c>
      <c r="Q1356" s="203" t="s">
        <v>14300</v>
      </c>
      <c r="R1356" s="26" t="s">
        <v>7834</v>
      </c>
      <c r="S1356" s="28" t="e">
        <f t="shared" si="44"/>
        <v>#VALUE!</v>
      </c>
      <c r="T1356" s="193"/>
      <c r="U1356" s="194"/>
      <c r="W1356" s="58"/>
      <c r="Y1356" s="63"/>
      <c r="Z1356" s="167"/>
    </row>
    <row r="1357" spans="1:26" ht="15" customHeight="1" x14ac:dyDescent="0.25">
      <c r="A1357" s="94">
        <v>1357</v>
      </c>
      <c r="B1357" s="210">
        <v>405</v>
      </c>
      <c r="C1357" s="206" t="s">
        <v>2072</v>
      </c>
      <c r="D1357" s="207" t="s">
        <v>2073</v>
      </c>
      <c r="E1357" s="101" t="s">
        <v>2074</v>
      </c>
      <c r="F1357" s="96">
        <v>35184</v>
      </c>
      <c r="G1357" s="95" t="s">
        <v>3875</v>
      </c>
      <c r="H1357" s="95" t="s">
        <v>1529</v>
      </c>
      <c r="I1357" s="98">
        <v>1985</v>
      </c>
      <c r="J1357" s="98" t="s">
        <v>1322</v>
      </c>
      <c r="K1357" s="98">
        <v>4454</v>
      </c>
      <c r="L1357" s="99" t="s">
        <v>5170</v>
      </c>
      <c r="M1357" s="102" t="s">
        <v>5510</v>
      </c>
      <c r="N1357" s="10">
        <v>32</v>
      </c>
      <c r="O1357" s="102" t="s">
        <v>6648</v>
      </c>
      <c r="P1357" s="13" t="s">
        <v>708</v>
      </c>
      <c r="Q1357" s="19"/>
      <c r="R1357" s="26" t="s">
        <v>7834</v>
      </c>
      <c r="S1357" s="28" t="e">
        <f t="shared" si="44"/>
        <v>#VALUE!</v>
      </c>
      <c r="U1357" s="26"/>
      <c r="W1357" s="58"/>
      <c r="X1357" s="58"/>
      <c r="Y1357" s="63"/>
    </row>
    <row r="1358" spans="1:26" ht="15" customHeight="1" x14ac:dyDescent="0.25">
      <c r="A1358" s="94">
        <v>1358</v>
      </c>
      <c r="B1358" s="210">
        <v>4804</v>
      </c>
      <c r="C1358" s="206" t="s">
        <v>2075</v>
      </c>
      <c r="D1358" s="207" t="s">
        <v>2076</v>
      </c>
      <c r="E1358" s="101" t="s">
        <v>2085</v>
      </c>
      <c r="F1358" s="96">
        <v>39157</v>
      </c>
      <c r="G1358" s="95" t="s">
        <v>2033</v>
      </c>
      <c r="H1358" s="95" t="s">
        <v>2056</v>
      </c>
      <c r="I1358" s="98">
        <v>2006</v>
      </c>
      <c r="J1358" s="98" t="s">
        <v>596</v>
      </c>
      <c r="K1358" s="98">
        <v>4455</v>
      </c>
      <c r="L1358" s="99" t="s">
        <v>5170</v>
      </c>
      <c r="M1358" s="102" t="s">
        <v>5510</v>
      </c>
      <c r="N1358" s="10">
        <v>32</v>
      </c>
      <c r="O1358" s="102" t="s">
        <v>6628</v>
      </c>
      <c r="P1358" s="13" t="s">
        <v>708</v>
      </c>
      <c r="Q1358" s="19"/>
      <c r="R1358" s="27" t="s">
        <v>7834</v>
      </c>
      <c r="S1358" s="28" t="e">
        <f t="shared" si="44"/>
        <v>#VALUE!</v>
      </c>
      <c r="U1358" s="306"/>
      <c r="W1358" s="58"/>
      <c r="X1358" s="58"/>
      <c r="Y1358" s="63"/>
      <c r="Z1358" s="341"/>
    </row>
    <row r="1359" spans="1:26" ht="15" customHeight="1" x14ac:dyDescent="0.25">
      <c r="A1359" s="94">
        <v>1359</v>
      </c>
      <c r="B1359" s="210">
        <v>5357</v>
      </c>
      <c r="C1359" s="206" t="s">
        <v>3873</v>
      </c>
      <c r="D1359" s="207" t="s">
        <v>3874</v>
      </c>
      <c r="E1359" s="101" t="s">
        <v>3963</v>
      </c>
      <c r="F1359" s="96">
        <v>39581</v>
      </c>
      <c r="G1359" s="95" t="s">
        <v>3875</v>
      </c>
      <c r="H1359" s="95" t="s">
        <v>1529</v>
      </c>
      <c r="I1359" s="98">
        <v>2008</v>
      </c>
      <c r="J1359" s="97" t="s">
        <v>5242</v>
      </c>
      <c r="K1359" s="98">
        <v>4087</v>
      </c>
      <c r="L1359" s="99" t="s">
        <v>5170</v>
      </c>
      <c r="M1359" s="102" t="s">
        <v>5632</v>
      </c>
      <c r="N1359" s="10">
        <v>32</v>
      </c>
      <c r="O1359" s="102" t="s">
        <v>6850</v>
      </c>
      <c r="P1359" s="13" t="s">
        <v>933</v>
      </c>
      <c r="Q1359" s="19"/>
      <c r="R1359" s="26" t="s">
        <v>7834</v>
      </c>
      <c r="S1359" s="28" t="e">
        <f t="shared" si="44"/>
        <v>#VALUE!</v>
      </c>
      <c r="U1359" s="26"/>
      <c r="W1359" s="58"/>
      <c r="X1359" s="58"/>
      <c r="Y1359" s="63"/>
    </row>
    <row r="1360" spans="1:26" ht="15" customHeight="1" x14ac:dyDescent="0.25">
      <c r="A1360" s="94">
        <v>1360</v>
      </c>
      <c r="B1360" s="210">
        <v>5072</v>
      </c>
      <c r="C1360" s="206" t="s">
        <v>2923</v>
      </c>
      <c r="D1360" s="208" t="s">
        <v>6503</v>
      </c>
      <c r="E1360" s="101" t="s">
        <v>3876</v>
      </c>
      <c r="F1360" s="96">
        <v>39505</v>
      </c>
      <c r="G1360" s="95" t="s">
        <v>3877</v>
      </c>
      <c r="H1360" s="95" t="s">
        <v>2056</v>
      </c>
      <c r="I1360" s="98">
        <v>2007</v>
      </c>
      <c r="J1360" s="98" t="s">
        <v>1322</v>
      </c>
      <c r="K1360" s="98">
        <v>4177</v>
      </c>
      <c r="L1360" s="99" t="s">
        <v>5170</v>
      </c>
      <c r="M1360" s="102" t="s">
        <v>5510</v>
      </c>
      <c r="N1360" s="10">
        <v>32</v>
      </c>
      <c r="O1360" s="102" t="s">
        <v>14301</v>
      </c>
      <c r="P1360" s="13" t="s">
        <v>708</v>
      </c>
      <c r="Q1360" s="19"/>
      <c r="R1360" s="27" t="s">
        <v>7834</v>
      </c>
      <c r="S1360" s="28" t="e">
        <f t="shared" si="44"/>
        <v>#VALUE!</v>
      </c>
      <c r="U1360" s="306"/>
      <c r="W1360" s="156"/>
      <c r="Y1360" s="63"/>
      <c r="Z1360" s="73"/>
    </row>
    <row r="1361" spans="1:27" ht="15" customHeight="1" x14ac:dyDescent="0.25">
      <c r="A1361" s="94">
        <v>1361</v>
      </c>
      <c r="B1361" s="210">
        <v>5073</v>
      </c>
      <c r="C1361" s="206" t="s">
        <v>2923</v>
      </c>
      <c r="D1361" s="208" t="s">
        <v>6503</v>
      </c>
      <c r="E1361" s="101" t="s">
        <v>3878</v>
      </c>
      <c r="F1361" s="96">
        <v>39505</v>
      </c>
      <c r="G1361" s="95" t="s">
        <v>3877</v>
      </c>
      <c r="H1361" s="95" t="s">
        <v>2056</v>
      </c>
      <c r="I1361" s="98">
        <v>2007</v>
      </c>
      <c r="J1361" s="98" t="s">
        <v>1322</v>
      </c>
      <c r="K1361" s="98">
        <v>4179</v>
      </c>
      <c r="L1361" s="99" t="s">
        <v>5170</v>
      </c>
      <c r="M1361" s="102" t="s">
        <v>5510</v>
      </c>
      <c r="N1361" s="10">
        <v>32</v>
      </c>
      <c r="O1361" s="102" t="s">
        <v>14301</v>
      </c>
      <c r="P1361" s="13" t="s">
        <v>708</v>
      </c>
      <c r="Q1361" s="19"/>
      <c r="R1361" s="27" t="s">
        <v>7834</v>
      </c>
      <c r="S1361" s="28" t="e">
        <f t="shared" si="44"/>
        <v>#VALUE!</v>
      </c>
      <c r="U1361" s="321"/>
      <c r="W1361" s="70"/>
      <c r="Y1361" s="63"/>
      <c r="Z1361" s="73"/>
    </row>
    <row r="1362" spans="1:27" ht="15" customHeight="1" x14ac:dyDescent="0.25">
      <c r="A1362" s="94">
        <v>1362</v>
      </c>
      <c r="B1362" s="210"/>
      <c r="C1362" s="206" t="s">
        <v>17709</v>
      </c>
      <c r="D1362" s="208" t="s">
        <v>17708</v>
      </c>
      <c r="E1362" s="101" t="s">
        <v>17707</v>
      </c>
      <c r="F1362" s="96">
        <v>44791</v>
      </c>
      <c r="G1362" s="95" t="s">
        <v>1904</v>
      </c>
      <c r="H1362" s="95" t="s">
        <v>2056</v>
      </c>
      <c r="I1362" s="98">
        <v>2001</v>
      </c>
      <c r="J1362" s="98" t="s">
        <v>596</v>
      </c>
      <c r="K1362" s="98"/>
      <c r="L1362" s="99" t="s">
        <v>15272</v>
      </c>
      <c r="M1362" s="102" t="s">
        <v>5499</v>
      </c>
      <c r="N1362" s="10">
        <v>30</v>
      </c>
      <c r="O1362" s="102" t="s">
        <v>14590</v>
      </c>
      <c r="P1362" s="13" t="s">
        <v>15058</v>
      </c>
      <c r="R1362" s="360" t="s">
        <v>7834</v>
      </c>
      <c r="S1362" s="283" t="e">
        <f t="shared" si="44"/>
        <v>#VALUE!</v>
      </c>
      <c r="T1362" s="84"/>
      <c r="U1362" s="76"/>
      <c r="W1362" s="25"/>
      <c r="Y1362" s="63"/>
      <c r="Z1362" s="73"/>
    </row>
    <row r="1363" spans="1:27" ht="15" customHeight="1" x14ac:dyDescent="0.25">
      <c r="A1363" s="94">
        <v>1363</v>
      </c>
      <c r="B1363" s="210">
        <v>5078</v>
      </c>
      <c r="C1363" s="206" t="s">
        <v>2923</v>
      </c>
      <c r="D1363" s="208" t="s">
        <v>15426</v>
      </c>
      <c r="E1363" s="101" t="s">
        <v>3981</v>
      </c>
      <c r="F1363" s="96">
        <v>39505</v>
      </c>
      <c r="G1363" s="95" t="s">
        <v>3877</v>
      </c>
      <c r="H1363" s="95" t="s">
        <v>2056</v>
      </c>
      <c r="I1363" s="98">
        <v>2007</v>
      </c>
      <c r="J1363" s="98" t="s">
        <v>1322</v>
      </c>
      <c r="K1363" s="98">
        <v>4176</v>
      </c>
      <c r="L1363" s="99" t="s">
        <v>5170</v>
      </c>
      <c r="M1363" s="102" t="s">
        <v>5510</v>
      </c>
      <c r="N1363" s="10">
        <v>32</v>
      </c>
      <c r="O1363" s="102" t="s">
        <v>14301</v>
      </c>
      <c r="P1363" s="13" t="s">
        <v>708</v>
      </c>
      <c r="Q1363" s="19"/>
      <c r="R1363" s="27" t="s">
        <v>7834</v>
      </c>
      <c r="S1363" s="28" t="e">
        <f t="shared" si="44"/>
        <v>#VALUE!</v>
      </c>
      <c r="U1363" s="321"/>
      <c r="W1363" s="58"/>
      <c r="Y1363" s="63"/>
      <c r="Z1363" s="73"/>
    </row>
    <row r="1364" spans="1:27" ht="15" customHeight="1" x14ac:dyDescent="0.25">
      <c r="A1364" s="103">
        <v>1364</v>
      </c>
      <c r="B1364" s="209"/>
      <c r="C1364" s="206" t="s">
        <v>1402</v>
      </c>
      <c r="D1364" s="207" t="s">
        <v>14764</v>
      </c>
      <c r="E1364" s="101" t="s">
        <v>14771</v>
      </c>
      <c r="F1364" s="96">
        <v>35206</v>
      </c>
      <c r="G1364" s="95" t="s">
        <v>1402</v>
      </c>
      <c r="H1364" s="95" t="s">
        <v>1529</v>
      </c>
      <c r="I1364" s="98">
        <v>1986</v>
      </c>
      <c r="J1364" s="97" t="s">
        <v>596</v>
      </c>
      <c r="K1364" s="98">
        <v>6133</v>
      </c>
      <c r="L1364" s="99" t="s">
        <v>976</v>
      </c>
      <c r="M1364" s="102" t="s">
        <v>976</v>
      </c>
      <c r="N1364" s="10"/>
      <c r="O1364" s="10" t="s">
        <v>14765</v>
      </c>
      <c r="P1364" s="13" t="s">
        <v>976</v>
      </c>
      <c r="Q1364" s="449"/>
      <c r="R1364" s="26" t="s">
        <v>7834</v>
      </c>
      <c r="S1364" s="28" t="e">
        <f t="shared" si="44"/>
        <v>#VALUE!</v>
      </c>
      <c r="U1364" s="26"/>
      <c r="W1364" s="58"/>
      <c r="X1364" s="58"/>
      <c r="Y1364" s="63"/>
    </row>
    <row r="1365" spans="1:27" ht="15" customHeight="1" x14ac:dyDescent="0.25">
      <c r="A1365" s="94">
        <v>1365</v>
      </c>
      <c r="B1365" s="210">
        <v>5075</v>
      </c>
      <c r="C1365" s="206" t="s">
        <v>2923</v>
      </c>
      <c r="D1365" s="208" t="s">
        <v>15426</v>
      </c>
      <c r="E1365" s="101" t="s">
        <v>3982</v>
      </c>
      <c r="F1365" s="96">
        <v>39505</v>
      </c>
      <c r="G1365" s="95" t="s">
        <v>3877</v>
      </c>
      <c r="H1365" s="95" t="s">
        <v>2056</v>
      </c>
      <c r="I1365" s="98">
        <v>2007</v>
      </c>
      <c r="J1365" s="98" t="s">
        <v>1322</v>
      </c>
      <c r="K1365" s="98">
        <v>5205</v>
      </c>
      <c r="L1365" s="99" t="s">
        <v>5170</v>
      </c>
      <c r="M1365" s="102" t="s">
        <v>5510</v>
      </c>
      <c r="N1365" s="10">
        <v>32</v>
      </c>
      <c r="O1365" s="102" t="s">
        <v>14301</v>
      </c>
      <c r="P1365" s="13" t="s">
        <v>708</v>
      </c>
      <c r="Q1365" s="19"/>
      <c r="R1365" s="27" t="s">
        <v>7834</v>
      </c>
      <c r="S1365" s="28" t="e">
        <f t="shared" si="44"/>
        <v>#VALUE!</v>
      </c>
      <c r="U1365" s="321"/>
      <c r="W1365" s="202"/>
      <c r="Y1365" s="63"/>
      <c r="Z1365" s="73"/>
    </row>
    <row r="1366" spans="1:27" ht="15" customHeight="1" x14ac:dyDescent="0.25">
      <c r="A1366" s="94">
        <v>1366</v>
      </c>
      <c r="B1366" s="210">
        <v>5076</v>
      </c>
      <c r="C1366" s="206" t="s">
        <v>2923</v>
      </c>
      <c r="D1366" s="208" t="s">
        <v>15426</v>
      </c>
      <c r="E1366" s="101" t="s">
        <v>3983</v>
      </c>
      <c r="F1366" s="96">
        <v>39505</v>
      </c>
      <c r="G1366" s="95" t="s">
        <v>3877</v>
      </c>
      <c r="H1366" s="95" t="s">
        <v>2056</v>
      </c>
      <c r="I1366" s="98">
        <v>2007</v>
      </c>
      <c r="J1366" s="98" t="s">
        <v>1322</v>
      </c>
      <c r="K1366" s="98">
        <v>5206</v>
      </c>
      <c r="L1366" s="99" t="s">
        <v>5170</v>
      </c>
      <c r="M1366" s="102" t="s">
        <v>5510</v>
      </c>
      <c r="N1366" s="10">
        <v>32</v>
      </c>
      <c r="O1366" s="102" t="s">
        <v>14301</v>
      </c>
      <c r="P1366" s="13" t="s">
        <v>708</v>
      </c>
      <c r="Q1366" s="19"/>
      <c r="R1366" s="27" t="s">
        <v>7834</v>
      </c>
      <c r="S1366" s="28" t="e">
        <f t="shared" ref="S1366:S1397" si="45">R1366+7</f>
        <v>#VALUE!</v>
      </c>
      <c r="U1366" s="306"/>
      <c r="W1366" s="156"/>
      <c r="Y1366" s="74"/>
      <c r="Z1366" s="73"/>
    </row>
    <row r="1367" spans="1:27" ht="15" customHeight="1" x14ac:dyDescent="0.3">
      <c r="A1367" s="94">
        <v>1367</v>
      </c>
      <c r="B1367" s="210"/>
      <c r="C1367" s="206" t="s">
        <v>16890</v>
      </c>
      <c r="D1367" s="207" t="s">
        <v>16891</v>
      </c>
      <c r="E1367" s="101" t="s">
        <v>16892</v>
      </c>
      <c r="F1367" s="96">
        <v>44573</v>
      </c>
      <c r="G1367" s="95" t="s">
        <v>16893</v>
      </c>
      <c r="H1367" s="95" t="s">
        <v>1529</v>
      </c>
      <c r="I1367" s="98">
        <v>1992</v>
      </c>
      <c r="J1367" s="98" t="s">
        <v>596</v>
      </c>
      <c r="K1367" s="98"/>
      <c r="L1367" s="99" t="s">
        <v>16831</v>
      </c>
      <c r="M1367" s="102">
        <v>616</v>
      </c>
      <c r="N1367" s="10">
        <v>4</v>
      </c>
      <c r="O1367" s="102" t="s">
        <v>16895</v>
      </c>
      <c r="P1367" s="13" t="s">
        <v>16894</v>
      </c>
      <c r="Q1367" s="307"/>
      <c r="R1367" s="26" t="s">
        <v>7834</v>
      </c>
      <c r="S1367" s="28" t="e">
        <f t="shared" si="45"/>
        <v>#VALUE!</v>
      </c>
      <c r="T1367" s="75"/>
      <c r="U1367" s="227"/>
      <c r="V1367" s="75"/>
      <c r="W1367" s="68"/>
      <c r="X1367" s="164"/>
      <c r="Y1367" s="164"/>
      <c r="Z1367" s="90"/>
      <c r="AA1367" s="164"/>
    </row>
    <row r="1368" spans="1:27" ht="15" customHeight="1" x14ac:dyDescent="0.25">
      <c r="A1368" s="94">
        <v>1368</v>
      </c>
      <c r="B1368" s="210">
        <v>5320</v>
      </c>
      <c r="C1368" s="206" t="s">
        <v>1180</v>
      </c>
      <c r="D1368" s="207" t="s">
        <v>1181</v>
      </c>
      <c r="E1368" s="101" t="s">
        <v>1182</v>
      </c>
      <c r="F1368" s="96">
        <v>39566</v>
      </c>
      <c r="G1368" s="95" t="s">
        <v>1183</v>
      </c>
      <c r="H1368" s="95" t="s">
        <v>1529</v>
      </c>
      <c r="I1368" s="98">
        <v>2006</v>
      </c>
      <c r="J1368" s="98" t="s">
        <v>1322</v>
      </c>
      <c r="K1368" s="98">
        <v>4447</v>
      </c>
      <c r="L1368" s="99" t="s">
        <v>5170</v>
      </c>
      <c r="M1368" s="102" t="s">
        <v>5510</v>
      </c>
      <c r="N1368" s="10">
        <v>32</v>
      </c>
      <c r="O1368" s="102" t="s">
        <v>6664</v>
      </c>
      <c r="P1368" s="13" t="s">
        <v>708</v>
      </c>
      <c r="Q1368" s="19"/>
      <c r="R1368" s="26" t="s">
        <v>7834</v>
      </c>
      <c r="S1368" s="28" t="e">
        <f t="shared" si="45"/>
        <v>#VALUE!</v>
      </c>
      <c r="U1368" s="306"/>
      <c r="W1368" s="58"/>
      <c r="X1368" s="58"/>
      <c r="Y1368" s="63"/>
    </row>
    <row r="1369" spans="1:27" ht="15" customHeight="1" x14ac:dyDescent="0.25">
      <c r="A1369" s="94">
        <v>1369</v>
      </c>
      <c r="B1369" s="210">
        <v>354</v>
      </c>
      <c r="C1369" s="206" t="s">
        <v>2939</v>
      </c>
      <c r="D1369" s="207" t="s">
        <v>1184</v>
      </c>
      <c r="E1369" s="101" t="s">
        <v>1185</v>
      </c>
      <c r="F1369" s="96">
        <v>35177</v>
      </c>
      <c r="G1369" s="95" t="s">
        <v>3865</v>
      </c>
      <c r="H1369" s="95" t="s">
        <v>2056</v>
      </c>
      <c r="I1369" s="98">
        <v>1963</v>
      </c>
      <c r="J1369" s="98"/>
      <c r="K1369" s="98">
        <v>4441</v>
      </c>
      <c r="L1369" s="99" t="s">
        <v>5170</v>
      </c>
      <c r="M1369" s="102" t="s">
        <v>5510</v>
      </c>
      <c r="N1369" s="10">
        <v>32</v>
      </c>
      <c r="O1369" s="102" t="s">
        <v>6663</v>
      </c>
      <c r="P1369" s="13" t="s">
        <v>708</v>
      </c>
      <c r="Q1369" s="307" t="s">
        <v>14890</v>
      </c>
      <c r="R1369" s="26" t="s">
        <v>7834</v>
      </c>
      <c r="S1369" s="28" t="e">
        <f t="shared" si="45"/>
        <v>#VALUE!</v>
      </c>
      <c r="U1369" s="26"/>
      <c r="W1369" s="58"/>
      <c r="X1369" s="58"/>
      <c r="Y1369" s="63"/>
    </row>
    <row r="1370" spans="1:27" ht="15" customHeight="1" x14ac:dyDescent="0.25">
      <c r="A1370" s="94">
        <v>1370</v>
      </c>
      <c r="B1370" s="210">
        <v>827</v>
      </c>
      <c r="C1370" s="206" t="s">
        <v>1668</v>
      </c>
      <c r="D1370" s="207" t="s">
        <v>1669</v>
      </c>
      <c r="E1370" s="101" t="s">
        <v>1670</v>
      </c>
      <c r="F1370" s="96">
        <v>35212</v>
      </c>
      <c r="G1370" s="95" t="s">
        <v>1671</v>
      </c>
      <c r="H1370" s="95" t="s">
        <v>2056</v>
      </c>
      <c r="I1370" s="98">
        <v>1995</v>
      </c>
      <c r="J1370" s="98"/>
      <c r="K1370" s="98">
        <v>4440</v>
      </c>
      <c r="L1370" s="99" t="s">
        <v>5170</v>
      </c>
      <c r="M1370" s="102" t="s">
        <v>5510</v>
      </c>
      <c r="N1370" s="10">
        <v>32</v>
      </c>
      <c r="O1370" s="102" t="s">
        <v>6661</v>
      </c>
      <c r="P1370" s="13" t="s">
        <v>708</v>
      </c>
      <c r="Q1370" s="19"/>
      <c r="R1370" s="26" t="s">
        <v>7834</v>
      </c>
      <c r="S1370" s="28" t="e">
        <f t="shared" si="45"/>
        <v>#VALUE!</v>
      </c>
      <c r="U1370" s="26"/>
      <c r="W1370" s="58"/>
      <c r="X1370" s="58"/>
      <c r="Y1370" s="63"/>
    </row>
    <row r="1371" spans="1:27" ht="15" customHeight="1" x14ac:dyDescent="0.25">
      <c r="A1371" s="94">
        <v>1371</v>
      </c>
      <c r="B1371" s="210">
        <v>3486</v>
      </c>
      <c r="C1371" s="206" t="s">
        <v>2588</v>
      </c>
      <c r="D1371" s="207" t="s">
        <v>1672</v>
      </c>
      <c r="E1371" s="101" t="s">
        <v>1673</v>
      </c>
      <c r="F1371" s="96">
        <v>36920</v>
      </c>
      <c r="G1371" s="95" t="s">
        <v>1674</v>
      </c>
      <c r="H1371" s="95" t="s">
        <v>2056</v>
      </c>
      <c r="I1371" s="98">
        <v>1995</v>
      </c>
      <c r="J1371" s="98" t="s">
        <v>596</v>
      </c>
      <c r="K1371" s="98">
        <v>4439</v>
      </c>
      <c r="L1371" s="99" t="s">
        <v>5170</v>
      </c>
      <c r="M1371" s="102" t="s">
        <v>5510</v>
      </c>
      <c r="N1371" s="10">
        <v>32</v>
      </c>
      <c r="O1371" s="102" t="s">
        <v>6660</v>
      </c>
      <c r="P1371" s="13" t="s">
        <v>708</v>
      </c>
      <c r="Q1371" s="307" t="s">
        <v>14890</v>
      </c>
      <c r="R1371" s="26" t="s">
        <v>7834</v>
      </c>
      <c r="S1371" s="28" t="e">
        <f t="shared" si="45"/>
        <v>#VALUE!</v>
      </c>
      <c r="U1371" s="26"/>
      <c r="W1371" s="58"/>
      <c r="X1371" s="58"/>
      <c r="Y1371" s="63"/>
    </row>
    <row r="1372" spans="1:27" ht="15" customHeight="1" x14ac:dyDescent="0.25">
      <c r="A1372" s="94">
        <v>1372</v>
      </c>
      <c r="B1372" s="210">
        <v>298</v>
      </c>
      <c r="C1372" s="206" t="s">
        <v>1675</v>
      </c>
      <c r="D1372" s="207" t="s">
        <v>1676</v>
      </c>
      <c r="E1372" s="101" t="s">
        <v>1677</v>
      </c>
      <c r="F1372" s="96">
        <v>35173</v>
      </c>
      <c r="G1372" s="95" t="s">
        <v>3875</v>
      </c>
      <c r="H1372" s="95" t="s">
        <v>1529</v>
      </c>
      <c r="I1372" s="98">
        <v>1977</v>
      </c>
      <c r="J1372" s="98"/>
      <c r="K1372" s="98">
        <v>4438</v>
      </c>
      <c r="L1372" s="99" t="s">
        <v>5170</v>
      </c>
      <c r="M1372" s="102" t="s">
        <v>5510</v>
      </c>
      <c r="N1372" s="10">
        <v>32</v>
      </c>
      <c r="O1372" s="102" t="s">
        <v>6662</v>
      </c>
      <c r="P1372" s="13" t="s">
        <v>708</v>
      </c>
      <c r="Q1372" s="19"/>
      <c r="R1372" s="27" t="s">
        <v>7834</v>
      </c>
      <c r="S1372" s="28" t="e">
        <f t="shared" si="45"/>
        <v>#VALUE!</v>
      </c>
      <c r="U1372" s="321"/>
      <c r="W1372" s="58"/>
      <c r="X1372" s="58"/>
      <c r="Y1372" s="63"/>
      <c r="Z1372" s="73"/>
    </row>
    <row r="1373" spans="1:27" ht="15" customHeight="1" x14ac:dyDescent="0.25">
      <c r="A1373" s="94">
        <v>1373</v>
      </c>
      <c r="B1373" s="210">
        <v>4601</v>
      </c>
      <c r="C1373" s="206" t="s">
        <v>2588</v>
      </c>
      <c r="D1373" s="207" t="s">
        <v>1678</v>
      </c>
      <c r="E1373" s="101" t="s">
        <v>447</v>
      </c>
      <c r="F1373" s="96">
        <v>38553</v>
      </c>
      <c r="G1373" s="95" t="s">
        <v>3677</v>
      </c>
      <c r="H1373" s="95" t="s">
        <v>2056</v>
      </c>
      <c r="I1373" s="98">
        <v>1997</v>
      </c>
      <c r="J1373" s="98" t="s">
        <v>596</v>
      </c>
      <c r="K1373" s="98">
        <v>4437</v>
      </c>
      <c r="L1373" s="99" t="s">
        <v>5170</v>
      </c>
      <c r="M1373" s="102" t="s">
        <v>5510</v>
      </c>
      <c r="N1373" s="10">
        <v>32</v>
      </c>
      <c r="O1373" s="102" t="s">
        <v>6659</v>
      </c>
      <c r="P1373" s="13" t="s">
        <v>708</v>
      </c>
      <c r="Q1373" s="19"/>
      <c r="R1373" s="26" t="s">
        <v>7834</v>
      </c>
      <c r="S1373" s="28" t="e">
        <f t="shared" si="45"/>
        <v>#VALUE!</v>
      </c>
      <c r="U1373" s="26"/>
      <c r="W1373" s="58"/>
      <c r="X1373" s="58"/>
      <c r="Y1373" s="63"/>
    </row>
    <row r="1374" spans="1:27" ht="15" customHeight="1" x14ac:dyDescent="0.25">
      <c r="A1374" s="94">
        <v>1374</v>
      </c>
      <c r="B1374" s="210">
        <v>1674</v>
      </c>
      <c r="C1374" s="206" t="s">
        <v>1679</v>
      </c>
      <c r="D1374" s="207" t="s">
        <v>1680</v>
      </c>
      <c r="E1374" s="101" t="s">
        <v>1681</v>
      </c>
      <c r="F1374" s="96">
        <v>35555</v>
      </c>
      <c r="G1374" s="95" t="s">
        <v>1682</v>
      </c>
      <c r="H1374" s="95" t="s">
        <v>3649</v>
      </c>
      <c r="I1374" s="98">
        <v>1976</v>
      </c>
      <c r="J1374" s="98"/>
      <c r="K1374" s="98">
        <v>4436</v>
      </c>
      <c r="L1374" s="99" t="s">
        <v>5170</v>
      </c>
      <c r="M1374" s="102" t="s">
        <v>5510</v>
      </c>
      <c r="N1374" s="10">
        <v>32</v>
      </c>
      <c r="O1374" s="102" t="s">
        <v>6656</v>
      </c>
      <c r="P1374" s="13" t="s">
        <v>708</v>
      </c>
      <c r="Q1374" s="19"/>
      <c r="R1374" s="26" t="s">
        <v>7834</v>
      </c>
      <c r="S1374" s="28" t="e">
        <f t="shared" si="45"/>
        <v>#VALUE!</v>
      </c>
      <c r="U1374" s="26"/>
      <c r="W1374" s="58"/>
      <c r="X1374" s="58"/>
      <c r="Y1374" s="63"/>
    </row>
    <row r="1375" spans="1:27" ht="15" customHeight="1" x14ac:dyDescent="0.25">
      <c r="A1375" s="94">
        <v>1375</v>
      </c>
      <c r="B1375" s="210">
        <v>1298</v>
      </c>
      <c r="C1375" s="206" t="s">
        <v>1679</v>
      </c>
      <c r="D1375" s="207" t="s">
        <v>1680</v>
      </c>
      <c r="E1375" s="101" t="s">
        <v>3650</v>
      </c>
      <c r="F1375" s="96">
        <v>35275</v>
      </c>
      <c r="G1375" s="95" t="s">
        <v>370</v>
      </c>
      <c r="H1375" s="95" t="s">
        <v>2056</v>
      </c>
      <c r="I1375" s="98">
        <v>1985</v>
      </c>
      <c r="J1375" s="98"/>
      <c r="K1375" s="98">
        <v>4435</v>
      </c>
      <c r="L1375" s="99" t="s">
        <v>5170</v>
      </c>
      <c r="M1375" s="102" t="s">
        <v>5510</v>
      </c>
      <c r="N1375" s="10">
        <v>32</v>
      </c>
      <c r="O1375" s="102" t="s">
        <v>6657</v>
      </c>
      <c r="P1375" s="13" t="s">
        <v>708</v>
      </c>
      <c r="Q1375" s="19"/>
      <c r="R1375" s="26" t="s">
        <v>7834</v>
      </c>
      <c r="S1375" s="28" t="e">
        <f t="shared" si="45"/>
        <v>#VALUE!</v>
      </c>
      <c r="U1375" s="26"/>
      <c r="W1375" s="58"/>
      <c r="X1375" s="58"/>
      <c r="Y1375" s="63"/>
    </row>
    <row r="1376" spans="1:27" ht="15" customHeight="1" x14ac:dyDescent="0.25">
      <c r="A1376" s="94">
        <v>1376</v>
      </c>
      <c r="B1376" s="210">
        <v>841</v>
      </c>
      <c r="C1376" s="206" t="s">
        <v>3651</v>
      </c>
      <c r="D1376" s="207" t="s">
        <v>3652</v>
      </c>
      <c r="E1376" s="101" t="s">
        <v>2149</v>
      </c>
      <c r="F1376" s="96">
        <v>35212</v>
      </c>
      <c r="G1376" s="95" t="s">
        <v>1085</v>
      </c>
      <c r="H1376" s="95" t="s">
        <v>2056</v>
      </c>
      <c r="I1376" s="98" t="s">
        <v>1085</v>
      </c>
      <c r="J1376" s="98"/>
      <c r="K1376" s="98">
        <v>4434</v>
      </c>
      <c r="L1376" s="99" t="s">
        <v>5170</v>
      </c>
      <c r="M1376" s="102" t="s">
        <v>5510</v>
      </c>
      <c r="N1376" s="10">
        <v>32</v>
      </c>
      <c r="O1376" s="102" t="s">
        <v>6658</v>
      </c>
      <c r="P1376" s="13" t="s">
        <v>708</v>
      </c>
      <c r="Q1376" s="19"/>
      <c r="R1376" s="26" t="s">
        <v>7834</v>
      </c>
      <c r="S1376" s="28" t="e">
        <f t="shared" si="45"/>
        <v>#VALUE!</v>
      </c>
      <c r="U1376" s="26"/>
      <c r="W1376" s="58"/>
      <c r="X1376" s="58"/>
      <c r="Y1376" s="63"/>
    </row>
    <row r="1377" spans="1:26" ht="15" customHeight="1" x14ac:dyDescent="0.25">
      <c r="A1377" s="94">
        <v>1377</v>
      </c>
      <c r="B1377" s="210">
        <v>3206</v>
      </c>
      <c r="C1377" s="206" t="s">
        <v>619</v>
      </c>
      <c r="D1377" s="207" t="s">
        <v>620</v>
      </c>
      <c r="E1377" s="101" t="s">
        <v>2150</v>
      </c>
      <c r="F1377" s="96">
        <v>36426</v>
      </c>
      <c r="G1377" s="95" t="s">
        <v>618</v>
      </c>
      <c r="H1377" s="95" t="s">
        <v>2056</v>
      </c>
      <c r="I1377" s="98"/>
      <c r="J1377" s="98" t="s">
        <v>596</v>
      </c>
      <c r="K1377" s="98">
        <v>4433</v>
      </c>
      <c r="L1377" s="99" t="s">
        <v>5170</v>
      </c>
      <c r="M1377" s="102" t="s">
        <v>5510</v>
      </c>
      <c r="N1377" s="10">
        <v>32</v>
      </c>
      <c r="O1377" s="102" t="s">
        <v>6635</v>
      </c>
      <c r="P1377" s="13" t="s">
        <v>708</v>
      </c>
      <c r="Q1377" s="19"/>
      <c r="R1377" s="26" t="s">
        <v>7834</v>
      </c>
      <c r="S1377" s="28" t="e">
        <f t="shared" si="45"/>
        <v>#VALUE!</v>
      </c>
      <c r="U1377" s="26"/>
      <c r="W1377" s="58"/>
      <c r="X1377" s="58"/>
      <c r="Y1377" s="63"/>
    </row>
    <row r="1378" spans="1:26" ht="15" customHeight="1" x14ac:dyDescent="0.25">
      <c r="A1378" s="94">
        <v>1378</v>
      </c>
      <c r="B1378" s="210">
        <v>3832</v>
      </c>
      <c r="C1378" s="206" t="s">
        <v>2618</v>
      </c>
      <c r="D1378" s="207" t="s">
        <v>3993</v>
      </c>
      <c r="E1378" s="101" t="s">
        <v>3994</v>
      </c>
      <c r="F1378" s="96">
        <v>37342</v>
      </c>
      <c r="G1378" s="95" t="s">
        <v>1023</v>
      </c>
      <c r="H1378" s="95" t="s">
        <v>1529</v>
      </c>
      <c r="I1378" s="98" t="s">
        <v>1086</v>
      </c>
      <c r="J1378" s="98" t="s">
        <v>596</v>
      </c>
      <c r="K1378" s="98">
        <v>4432</v>
      </c>
      <c r="L1378" s="99" t="s">
        <v>5170</v>
      </c>
      <c r="M1378" s="102" t="s">
        <v>5510</v>
      </c>
      <c r="N1378" s="10">
        <v>32</v>
      </c>
      <c r="O1378" s="102" t="s">
        <v>6655</v>
      </c>
      <c r="P1378" s="13" t="s">
        <v>708</v>
      </c>
      <c r="Q1378" s="19"/>
      <c r="R1378" s="26" t="s">
        <v>7834</v>
      </c>
      <c r="S1378" s="28" t="e">
        <f t="shared" si="45"/>
        <v>#VALUE!</v>
      </c>
      <c r="U1378" s="26"/>
      <c r="W1378" s="58"/>
      <c r="X1378" s="58"/>
      <c r="Y1378" s="63"/>
    </row>
    <row r="1379" spans="1:26" ht="15" customHeight="1" x14ac:dyDescent="0.25">
      <c r="A1379" s="94">
        <v>1379</v>
      </c>
      <c r="B1379" s="210">
        <v>4614</v>
      </c>
      <c r="C1379" s="206" t="s">
        <v>3995</v>
      </c>
      <c r="D1379" s="207" t="s">
        <v>3996</v>
      </c>
      <c r="E1379" s="101" t="s">
        <v>11390</v>
      </c>
      <c r="F1379" s="96">
        <v>38553</v>
      </c>
      <c r="G1379" s="95"/>
      <c r="H1379" s="95" t="s">
        <v>1239</v>
      </c>
      <c r="I1379" s="98">
        <v>2002</v>
      </c>
      <c r="J1379" s="98" t="s">
        <v>596</v>
      </c>
      <c r="K1379" s="98">
        <v>4431</v>
      </c>
      <c r="L1379" s="99" t="s">
        <v>5170</v>
      </c>
      <c r="M1379" s="102" t="s">
        <v>5510</v>
      </c>
      <c r="N1379" s="10">
        <v>32</v>
      </c>
      <c r="O1379" s="102" t="s">
        <v>6654</v>
      </c>
      <c r="P1379" s="13" t="s">
        <v>708</v>
      </c>
      <c r="Q1379" s="19"/>
      <c r="R1379" s="26" t="s">
        <v>7834</v>
      </c>
      <c r="S1379" s="28" t="e">
        <f t="shared" si="45"/>
        <v>#VALUE!</v>
      </c>
      <c r="U1379" s="26"/>
      <c r="W1379" s="58"/>
      <c r="X1379" s="58"/>
      <c r="Y1379" s="63"/>
    </row>
    <row r="1380" spans="1:26" ht="15" customHeight="1" x14ac:dyDescent="0.25">
      <c r="A1380" s="94">
        <v>1380</v>
      </c>
      <c r="B1380" s="210"/>
      <c r="C1380" s="206" t="s">
        <v>15587</v>
      </c>
      <c r="D1380" s="208" t="s">
        <v>7626</v>
      </c>
      <c r="E1380" s="101" t="s">
        <v>15588</v>
      </c>
      <c r="F1380" s="96">
        <v>43938</v>
      </c>
      <c r="G1380" s="95" t="s">
        <v>15285</v>
      </c>
      <c r="H1380" s="95" t="s">
        <v>2056</v>
      </c>
      <c r="I1380" s="98">
        <v>2018</v>
      </c>
      <c r="J1380" s="98" t="s">
        <v>5242</v>
      </c>
      <c r="K1380" s="98"/>
      <c r="L1380" s="106" t="s">
        <v>15286</v>
      </c>
      <c r="M1380" s="102" t="s">
        <v>5494</v>
      </c>
      <c r="N1380" s="102">
        <v>26</v>
      </c>
      <c r="O1380" s="102" t="s">
        <v>15869</v>
      </c>
      <c r="P1380" s="13" t="s">
        <v>15589</v>
      </c>
      <c r="Q1380" s="186"/>
      <c r="R1380" s="26" t="s">
        <v>7834</v>
      </c>
      <c r="S1380" s="28" t="e">
        <f t="shared" si="45"/>
        <v>#VALUE!</v>
      </c>
      <c r="U1380" s="26"/>
      <c r="W1380" s="58"/>
      <c r="X1380" s="58"/>
      <c r="Y1380" s="63"/>
    </row>
    <row r="1381" spans="1:26" ht="15" customHeight="1" x14ac:dyDescent="0.25">
      <c r="A1381" s="94">
        <v>1381</v>
      </c>
      <c r="B1381" s="210">
        <v>3183</v>
      </c>
      <c r="C1381" s="206" t="s">
        <v>2923</v>
      </c>
      <c r="D1381" s="208" t="s">
        <v>15426</v>
      </c>
      <c r="E1381" s="101" t="s">
        <v>14303</v>
      </c>
      <c r="F1381" s="96">
        <v>36402</v>
      </c>
      <c r="G1381" s="95" t="s">
        <v>618</v>
      </c>
      <c r="H1381" s="95" t="s">
        <v>2056</v>
      </c>
      <c r="I1381" s="98"/>
      <c r="J1381" s="98" t="s">
        <v>1322</v>
      </c>
      <c r="K1381" s="98">
        <v>4175</v>
      </c>
      <c r="L1381" s="99" t="s">
        <v>5170</v>
      </c>
      <c r="M1381" s="102" t="s">
        <v>5510</v>
      </c>
      <c r="N1381" s="10">
        <v>32</v>
      </c>
      <c r="O1381" s="102" t="s">
        <v>14301</v>
      </c>
      <c r="P1381" s="13" t="s">
        <v>708</v>
      </c>
      <c r="Q1381" s="19"/>
      <c r="R1381" s="27" t="s">
        <v>7834</v>
      </c>
      <c r="S1381" s="28" t="e">
        <f t="shared" si="45"/>
        <v>#VALUE!</v>
      </c>
      <c r="U1381" s="306"/>
      <c r="Y1381" s="63"/>
      <c r="Z1381" s="73"/>
    </row>
    <row r="1382" spans="1:26" ht="15" customHeight="1" x14ac:dyDescent="0.25">
      <c r="A1382" s="94">
        <v>1382</v>
      </c>
      <c r="B1382" s="210">
        <v>690</v>
      </c>
      <c r="C1382" s="206" t="s">
        <v>920</v>
      </c>
      <c r="D1382" s="207" t="s">
        <v>2295</v>
      </c>
      <c r="E1382" s="101" t="s">
        <v>7427</v>
      </c>
      <c r="F1382" s="96">
        <v>35205</v>
      </c>
      <c r="G1382" s="95" t="s">
        <v>2296</v>
      </c>
      <c r="H1382" s="95" t="s">
        <v>2297</v>
      </c>
      <c r="I1382" s="98">
        <v>1979</v>
      </c>
      <c r="J1382" s="98" t="s">
        <v>1322</v>
      </c>
      <c r="K1382" s="98">
        <v>4474</v>
      </c>
      <c r="L1382" s="99" t="s">
        <v>5170</v>
      </c>
      <c r="M1382" s="102" t="s">
        <v>5510</v>
      </c>
      <c r="N1382" s="10">
        <v>32</v>
      </c>
      <c r="O1382" s="102" t="s">
        <v>6736</v>
      </c>
      <c r="P1382" s="13" t="s">
        <v>708</v>
      </c>
      <c r="R1382" s="26" t="s">
        <v>7834</v>
      </c>
      <c r="S1382" s="28" t="e">
        <f t="shared" si="45"/>
        <v>#VALUE!</v>
      </c>
      <c r="U1382" s="26"/>
      <c r="W1382" s="58"/>
      <c r="X1382" s="58"/>
      <c r="Y1382" s="63"/>
    </row>
    <row r="1383" spans="1:26" ht="15" customHeight="1" x14ac:dyDescent="0.25">
      <c r="A1383" s="94">
        <v>1383</v>
      </c>
      <c r="B1383" s="210">
        <v>407</v>
      </c>
      <c r="C1383" s="206" t="s">
        <v>601</v>
      </c>
      <c r="D1383" s="207" t="s">
        <v>1186</v>
      </c>
      <c r="E1383" s="101" t="s">
        <v>1187</v>
      </c>
      <c r="F1383" s="96">
        <v>35184</v>
      </c>
      <c r="G1383" s="95" t="s">
        <v>1188</v>
      </c>
      <c r="H1383" s="95" t="s">
        <v>2056</v>
      </c>
      <c r="I1383" s="98">
        <v>1973</v>
      </c>
      <c r="J1383" s="98" t="s">
        <v>1322</v>
      </c>
      <c r="K1383" s="98">
        <v>4475</v>
      </c>
      <c r="L1383" s="99" t="s">
        <v>5170</v>
      </c>
      <c r="M1383" s="102" t="s">
        <v>5510</v>
      </c>
      <c r="N1383" s="10">
        <v>32</v>
      </c>
      <c r="O1383" s="102" t="s">
        <v>6735</v>
      </c>
      <c r="P1383" s="13" t="s">
        <v>708</v>
      </c>
      <c r="Q1383" s="19"/>
      <c r="R1383" s="26" t="s">
        <v>7834</v>
      </c>
      <c r="S1383" s="28" t="e">
        <f t="shared" si="45"/>
        <v>#VALUE!</v>
      </c>
      <c r="U1383" s="26"/>
      <c r="W1383" s="58"/>
      <c r="X1383" s="58"/>
      <c r="Y1383" s="63"/>
    </row>
    <row r="1384" spans="1:26" ht="15" customHeight="1" x14ac:dyDescent="0.25">
      <c r="A1384" s="94">
        <v>1384</v>
      </c>
      <c r="B1384" s="210">
        <v>1684</v>
      </c>
      <c r="C1384" s="206" t="s">
        <v>1629</v>
      </c>
      <c r="D1384" s="207" t="s">
        <v>1189</v>
      </c>
      <c r="E1384" s="101" t="s">
        <v>1190</v>
      </c>
      <c r="F1384" s="96">
        <v>35555</v>
      </c>
      <c r="G1384" s="95" t="s">
        <v>1191</v>
      </c>
      <c r="H1384" s="95" t="s">
        <v>2056</v>
      </c>
      <c r="I1384" s="98">
        <v>1991</v>
      </c>
      <c r="J1384" s="98" t="s">
        <v>1322</v>
      </c>
      <c r="K1384" s="98">
        <v>4476</v>
      </c>
      <c r="L1384" s="99" t="s">
        <v>5170</v>
      </c>
      <c r="M1384" s="102" t="s">
        <v>5510</v>
      </c>
      <c r="N1384" s="10">
        <v>32</v>
      </c>
      <c r="O1384" s="102" t="s">
        <v>6717</v>
      </c>
      <c r="P1384" s="13" t="s">
        <v>708</v>
      </c>
      <c r="Q1384" s="19"/>
      <c r="R1384" s="26" t="s">
        <v>7834</v>
      </c>
      <c r="S1384" s="28" t="e">
        <f t="shared" si="45"/>
        <v>#VALUE!</v>
      </c>
      <c r="U1384" s="26"/>
      <c r="W1384" s="58"/>
      <c r="X1384" s="58"/>
      <c r="Y1384" s="63"/>
    </row>
    <row r="1385" spans="1:26" ht="15" customHeight="1" x14ac:dyDescent="0.25">
      <c r="A1385" s="94">
        <v>1385</v>
      </c>
      <c r="B1385" s="210">
        <v>1663</v>
      </c>
      <c r="C1385" s="206" t="s">
        <v>1629</v>
      </c>
      <c r="D1385" s="207" t="s">
        <v>1189</v>
      </c>
      <c r="E1385" s="101" t="s">
        <v>1192</v>
      </c>
      <c r="F1385" s="96">
        <v>35555</v>
      </c>
      <c r="G1385" s="95" t="s">
        <v>1191</v>
      </c>
      <c r="H1385" s="95" t="s">
        <v>2056</v>
      </c>
      <c r="I1385" s="98">
        <v>1993</v>
      </c>
      <c r="J1385" s="98" t="s">
        <v>1322</v>
      </c>
      <c r="K1385" s="98">
        <v>4477</v>
      </c>
      <c r="L1385" s="99" t="s">
        <v>5170</v>
      </c>
      <c r="M1385" s="102" t="s">
        <v>5510</v>
      </c>
      <c r="N1385" s="10">
        <v>32</v>
      </c>
      <c r="O1385" s="102" t="s">
        <v>6718</v>
      </c>
      <c r="P1385" s="13" t="s">
        <v>708</v>
      </c>
      <c r="Q1385" s="19"/>
      <c r="R1385" s="26" t="s">
        <v>7834</v>
      </c>
      <c r="S1385" s="28" t="e">
        <f t="shared" si="45"/>
        <v>#VALUE!</v>
      </c>
      <c r="U1385" s="26"/>
      <c r="W1385" s="58"/>
      <c r="X1385" s="58"/>
      <c r="Y1385" s="63"/>
    </row>
    <row r="1386" spans="1:26" ht="15" customHeight="1" x14ac:dyDescent="0.25">
      <c r="A1386" s="94">
        <v>1386</v>
      </c>
      <c r="B1386" s="210">
        <v>1675</v>
      </c>
      <c r="C1386" s="206" t="s">
        <v>1629</v>
      </c>
      <c r="D1386" s="207" t="s">
        <v>1189</v>
      </c>
      <c r="E1386" s="101" t="s">
        <v>1193</v>
      </c>
      <c r="F1386" s="96">
        <v>35555</v>
      </c>
      <c r="G1386" s="95" t="s">
        <v>1191</v>
      </c>
      <c r="H1386" s="95" t="s">
        <v>2056</v>
      </c>
      <c r="I1386" s="98">
        <v>1993</v>
      </c>
      <c r="J1386" s="98" t="s">
        <v>1322</v>
      </c>
      <c r="K1386" s="98">
        <v>4478</v>
      </c>
      <c r="L1386" s="99" t="s">
        <v>5170</v>
      </c>
      <c r="M1386" s="102" t="s">
        <v>5510</v>
      </c>
      <c r="N1386" s="10">
        <v>32</v>
      </c>
      <c r="O1386" s="102" t="s">
        <v>6815</v>
      </c>
      <c r="P1386" s="13" t="s">
        <v>708</v>
      </c>
      <c r="Q1386" s="19"/>
      <c r="R1386" s="26" t="s">
        <v>7834</v>
      </c>
      <c r="S1386" s="28" t="e">
        <f t="shared" si="45"/>
        <v>#VALUE!</v>
      </c>
      <c r="U1386" s="26"/>
      <c r="W1386" s="58"/>
      <c r="X1386" s="58"/>
      <c r="Y1386" s="63"/>
    </row>
    <row r="1387" spans="1:26" ht="15" customHeight="1" x14ac:dyDescent="0.25">
      <c r="A1387" s="94">
        <v>1387</v>
      </c>
      <c r="B1387" s="210">
        <v>1680</v>
      </c>
      <c r="C1387" s="206" t="s">
        <v>1629</v>
      </c>
      <c r="D1387" s="207" t="s">
        <v>1189</v>
      </c>
      <c r="E1387" s="101" t="s">
        <v>3406</v>
      </c>
      <c r="F1387" s="96">
        <v>35555</v>
      </c>
      <c r="G1387" s="95" t="s">
        <v>1191</v>
      </c>
      <c r="H1387" s="95" t="s">
        <v>2056</v>
      </c>
      <c r="I1387" s="98">
        <v>1992</v>
      </c>
      <c r="J1387" s="98" t="s">
        <v>1322</v>
      </c>
      <c r="K1387" s="98">
        <v>4479</v>
      </c>
      <c r="L1387" s="99" t="s">
        <v>5170</v>
      </c>
      <c r="M1387" s="102" t="s">
        <v>5510</v>
      </c>
      <c r="N1387" s="10">
        <v>32</v>
      </c>
      <c r="O1387" s="102" t="s">
        <v>6716</v>
      </c>
      <c r="P1387" s="13" t="s">
        <v>708</v>
      </c>
      <c r="Q1387" s="19"/>
      <c r="R1387" s="26" t="s">
        <v>7834</v>
      </c>
      <c r="S1387" s="28" t="e">
        <f t="shared" si="45"/>
        <v>#VALUE!</v>
      </c>
      <c r="U1387" s="26"/>
      <c r="W1387" s="58"/>
      <c r="X1387" s="58"/>
      <c r="Y1387" s="63"/>
    </row>
    <row r="1388" spans="1:26" ht="15" customHeight="1" x14ac:dyDescent="0.25">
      <c r="A1388" s="94">
        <v>1388</v>
      </c>
      <c r="B1388" s="210">
        <v>1682</v>
      </c>
      <c r="C1388" s="206" t="s">
        <v>1629</v>
      </c>
      <c r="D1388" s="207" t="s">
        <v>1189</v>
      </c>
      <c r="E1388" s="101" t="s">
        <v>6517</v>
      </c>
      <c r="F1388" s="96">
        <v>35555</v>
      </c>
      <c r="G1388" s="95" t="s">
        <v>1191</v>
      </c>
      <c r="H1388" s="95" t="s">
        <v>2056</v>
      </c>
      <c r="I1388" s="98">
        <v>1990</v>
      </c>
      <c r="J1388" s="98" t="s">
        <v>1322</v>
      </c>
      <c r="K1388" s="98">
        <v>4480</v>
      </c>
      <c r="L1388" s="99" t="s">
        <v>5170</v>
      </c>
      <c r="M1388" s="102" t="s">
        <v>5510</v>
      </c>
      <c r="N1388" s="10">
        <v>32</v>
      </c>
      <c r="O1388" s="102" t="s">
        <v>6715</v>
      </c>
      <c r="P1388" s="13" t="s">
        <v>708</v>
      </c>
      <c r="Q1388" s="19"/>
      <c r="R1388" s="26" t="s">
        <v>7834</v>
      </c>
      <c r="S1388" s="28" t="e">
        <f t="shared" si="45"/>
        <v>#VALUE!</v>
      </c>
      <c r="U1388" s="26"/>
      <c r="W1388" s="58"/>
      <c r="X1388" s="58"/>
      <c r="Y1388" s="63"/>
    </row>
    <row r="1389" spans="1:26" ht="15" customHeight="1" x14ac:dyDescent="0.25">
      <c r="A1389" s="94">
        <v>1389</v>
      </c>
      <c r="B1389" s="210"/>
      <c r="C1389" s="206" t="s">
        <v>3407</v>
      </c>
      <c r="D1389" s="207" t="s">
        <v>3408</v>
      </c>
      <c r="E1389" s="101" t="s">
        <v>3409</v>
      </c>
      <c r="F1389" s="96"/>
      <c r="G1389" s="95"/>
      <c r="H1389" s="95" t="s">
        <v>1529</v>
      </c>
      <c r="I1389" s="98">
        <v>1980</v>
      </c>
      <c r="J1389" s="98"/>
      <c r="K1389" s="98">
        <v>4481</v>
      </c>
      <c r="L1389" s="99" t="s">
        <v>5170</v>
      </c>
      <c r="M1389" s="102" t="s">
        <v>5510</v>
      </c>
      <c r="N1389" s="10">
        <v>32</v>
      </c>
      <c r="O1389" s="102" t="s">
        <v>6684</v>
      </c>
      <c r="P1389" s="13" t="s">
        <v>708</v>
      </c>
      <c r="Q1389" s="19"/>
      <c r="R1389" s="26" t="s">
        <v>7834</v>
      </c>
      <c r="S1389" s="28" t="e">
        <f t="shared" si="45"/>
        <v>#VALUE!</v>
      </c>
      <c r="U1389" s="26"/>
      <c r="W1389" s="58"/>
      <c r="X1389" s="58"/>
      <c r="Y1389" s="63"/>
    </row>
    <row r="1390" spans="1:26" ht="15" customHeight="1" x14ac:dyDescent="0.25">
      <c r="A1390" s="94">
        <v>1390</v>
      </c>
      <c r="B1390" s="210">
        <v>3485</v>
      </c>
      <c r="C1390" s="206" t="s">
        <v>3404</v>
      </c>
      <c r="D1390" s="207" t="s">
        <v>3405</v>
      </c>
      <c r="E1390" s="101" t="s">
        <v>6687</v>
      </c>
      <c r="F1390" s="96">
        <v>36920</v>
      </c>
      <c r="G1390" s="95" t="s">
        <v>6688</v>
      </c>
      <c r="H1390" s="95" t="s">
        <v>2056</v>
      </c>
      <c r="I1390" s="98">
        <v>1984</v>
      </c>
      <c r="J1390" s="98" t="s">
        <v>596</v>
      </c>
      <c r="K1390" s="98">
        <v>4482</v>
      </c>
      <c r="L1390" s="99" t="s">
        <v>5170</v>
      </c>
      <c r="M1390" s="102" t="s">
        <v>5510</v>
      </c>
      <c r="N1390" s="10">
        <v>32</v>
      </c>
      <c r="O1390" s="102" t="s">
        <v>6689</v>
      </c>
      <c r="P1390" s="13" t="s">
        <v>708</v>
      </c>
      <c r="Q1390" s="19"/>
      <c r="R1390" s="26" t="s">
        <v>7834</v>
      </c>
      <c r="S1390" s="28" t="e">
        <f t="shared" si="45"/>
        <v>#VALUE!</v>
      </c>
      <c r="U1390" s="46"/>
      <c r="W1390" s="58"/>
      <c r="X1390" s="58"/>
      <c r="Y1390" s="63"/>
    </row>
    <row r="1391" spans="1:26" ht="15" customHeight="1" x14ac:dyDescent="0.25">
      <c r="A1391" s="94">
        <v>1391</v>
      </c>
      <c r="B1391" s="210">
        <v>224</v>
      </c>
      <c r="C1391" s="206" t="s">
        <v>1629</v>
      </c>
      <c r="D1391" s="207" t="s">
        <v>1189</v>
      </c>
      <c r="E1391" s="101" t="s">
        <v>11411</v>
      </c>
      <c r="F1391" s="96">
        <v>35170</v>
      </c>
      <c r="G1391" s="95" t="s">
        <v>1191</v>
      </c>
      <c r="H1391" s="95" t="s">
        <v>2056</v>
      </c>
      <c r="I1391" s="98">
        <v>1990</v>
      </c>
      <c r="J1391" s="98" t="s">
        <v>1322</v>
      </c>
      <c r="K1391" s="98">
        <v>4483</v>
      </c>
      <c r="L1391" s="99" t="s">
        <v>5170</v>
      </c>
      <c r="M1391" s="102" t="s">
        <v>5510</v>
      </c>
      <c r="N1391" s="10">
        <v>32</v>
      </c>
      <c r="O1391" s="102" t="s">
        <v>6715</v>
      </c>
      <c r="P1391" s="13" t="s">
        <v>708</v>
      </c>
      <c r="Q1391" s="19"/>
      <c r="R1391" s="26" t="s">
        <v>7834</v>
      </c>
      <c r="S1391" s="28" t="e">
        <f t="shared" si="45"/>
        <v>#VALUE!</v>
      </c>
      <c r="U1391" s="26"/>
      <c r="W1391" s="58"/>
      <c r="X1391" s="58"/>
      <c r="Y1391" s="63"/>
    </row>
    <row r="1392" spans="1:26" ht="15" customHeight="1" x14ac:dyDescent="0.25">
      <c r="A1392" s="94">
        <v>1392</v>
      </c>
      <c r="B1392" s="210">
        <v>1693</v>
      </c>
      <c r="C1392" s="206" t="s">
        <v>1629</v>
      </c>
      <c r="D1392" s="207" t="s">
        <v>1189</v>
      </c>
      <c r="E1392" s="101" t="s">
        <v>3554</v>
      </c>
      <c r="F1392" s="96">
        <v>35555</v>
      </c>
      <c r="G1392" s="95" t="s">
        <v>1191</v>
      </c>
      <c r="H1392" s="95" t="s">
        <v>2056</v>
      </c>
      <c r="I1392" s="98">
        <v>1993</v>
      </c>
      <c r="J1392" s="98" t="s">
        <v>1322</v>
      </c>
      <c r="K1392" s="98">
        <v>4484</v>
      </c>
      <c r="L1392" s="99" t="s">
        <v>5170</v>
      </c>
      <c r="M1392" s="102" t="s">
        <v>5510</v>
      </c>
      <c r="N1392" s="10">
        <v>32</v>
      </c>
      <c r="O1392" s="102" t="s">
        <v>11423</v>
      </c>
      <c r="P1392" s="13" t="s">
        <v>708</v>
      </c>
      <c r="Q1392" s="19"/>
      <c r="R1392" s="26" t="s">
        <v>7834</v>
      </c>
      <c r="S1392" s="28" t="e">
        <f t="shared" si="45"/>
        <v>#VALUE!</v>
      </c>
      <c r="U1392" s="26"/>
      <c r="W1392" s="58"/>
      <c r="X1392" s="58"/>
      <c r="Y1392" s="63"/>
    </row>
    <row r="1393" spans="1:25" ht="15" customHeight="1" x14ac:dyDescent="0.25">
      <c r="A1393" s="94">
        <v>1393</v>
      </c>
      <c r="B1393" s="210">
        <v>328</v>
      </c>
      <c r="C1393" s="206" t="s">
        <v>2613</v>
      </c>
      <c r="D1393" s="207" t="s">
        <v>3555</v>
      </c>
      <c r="E1393" s="101" t="s">
        <v>3556</v>
      </c>
      <c r="F1393" s="96">
        <v>35177</v>
      </c>
      <c r="G1393" s="95" t="s">
        <v>2296</v>
      </c>
      <c r="H1393" s="95" t="s">
        <v>2297</v>
      </c>
      <c r="I1393" s="98">
        <v>1978</v>
      </c>
      <c r="J1393" s="98"/>
      <c r="K1393" s="98">
        <v>4485</v>
      </c>
      <c r="L1393" s="99" t="s">
        <v>5170</v>
      </c>
      <c r="M1393" s="102" t="s">
        <v>5632</v>
      </c>
      <c r="N1393" s="10">
        <v>32</v>
      </c>
      <c r="O1393" s="102" t="s">
        <v>6839</v>
      </c>
      <c r="P1393" s="13" t="s">
        <v>933</v>
      </c>
      <c r="Q1393" s="19"/>
      <c r="R1393" s="26" t="s">
        <v>7834</v>
      </c>
      <c r="S1393" s="28" t="e">
        <f t="shared" si="45"/>
        <v>#VALUE!</v>
      </c>
      <c r="U1393" s="26"/>
      <c r="W1393" s="58"/>
      <c r="X1393" s="58"/>
      <c r="Y1393" s="63"/>
    </row>
    <row r="1394" spans="1:25" ht="15" customHeight="1" x14ac:dyDescent="0.25">
      <c r="A1394" s="103">
        <v>1394</v>
      </c>
      <c r="B1394" s="210">
        <v>1141</v>
      </c>
      <c r="C1394" s="206" t="s">
        <v>3557</v>
      </c>
      <c r="D1394" s="207" t="s">
        <v>3558</v>
      </c>
      <c r="E1394" s="101" t="s">
        <v>3559</v>
      </c>
      <c r="F1394" s="96">
        <v>35233</v>
      </c>
      <c r="G1394" s="95" t="s">
        <v>3560</v>
      </c>
      <c r="H1394" s="95" t="s">
        <v>2056</v>
      </c>
      <c r="I1394" s="98" t="s">
        <v>1085</v>
      </c>
      <c r="J1394" s="98"/>
      <c r="K1394" s="98">
        <v>4486</v>
      </c>
      <c r="L1394" s="99"/>
      <c r="Q1394" s="203" t="s">
        <v>14300</v>
      </c>
      <c r="R1394" s="26" t="s">
        <v>7834</v>
      </c>
      <c r="S1394" s="28" t="e">
        <f t="shared" si="45"/>
        <v>#VALUE!</v>
      </c>
      <c r="U1394" s="26"/>
      <c r="W1394" s="58"/>
      <c r="X1394" s="58"/>
      <c r="Y1394" s="63"/>
    </row>
    <row r="1395" spans="1:25" ht="15" customHeight="1" x14ac:dyDescent="0.25">
      <c r="A1395" s="94">
        <v>1395</v>
      </c>
      <c r="B1395" s="210">
        <v>654</v>
      </c>
      <c r="C1395" s="206" t="s">
        <v>3561</v>
      </c>
      <c r="D1395" s="207" t="s">
        <v>3562</v>
      </c>
      <c r="E1395" s="101" t="s">
        <v>3563</v>
      </c>
      <c r="F1395" s="96">
        <v>35199</v>
      </c>
      <c r="G1395" s="95" t="s">
        <v>506</v>
      </c>
      <c r="H1395" s="95" t="s">
        <v>3182</v>
      </c>
      <c r="I1395" s="98">
        <v>1988</v>
      </c>
      <c r="J1395" s="98" t="s">
        <v>1322</v>
      </c>
      <c r="K1395" s="98">
        <v>4487</v>
      </c>
      <c r="L1395" s="99" t="s">
        <v>5170</v>
      </c>
      <c r="M1395" s="102" t="s">
        <v>5632</v>
      </c>
      <c r="N1395" s="10">
        <v>32</v>
      </c>
      <c r="O1395" s="102" t="s">
        <v>8539</v>
      </c>
      <c r="P1395" s="13" t="s">
        <v>933</v>
      </c>
      <c r="Q1395" s="19"/>
      <c r="R1395" s="26" t="s">
        <v>7834</v>
      </c>
      <c r="S1395" s="28" t="e">
        <f t="shared" si="45"/>
        <v>#VALUE!</v>
      </c>
      <c r="U1395" s="26"/>
      <c r="W1395" s="58"/>
      <c r="X1395" s="58"/>
      <c r="Y1395" s="63"/>
    </row>
    <row r="1396" spans="1:25" ht="15" customHeight="1" x14ac:dyDescent="0.25">
      <c r="A1396" s="94">
        <v>1396</v>
      </c>
      <c r="B1396" s="210"/>
      <c r="C1396" s="206" t="s">
        <v>3564</v>
      </c>
      <c r="D1396" s="207" t="s">
        <v>3565</v>
      </c>
      <c r="E1396" s="101" t="s">
        <v>3566</v>
      </c>
      <c r="F1396" s="96"/>
      <c r="G1396" s="95" t="s">
        <v>3567</v>
      </c>
      <c r="H1396" s="95" t="s">
        <v>1529</v>
      </c>
      <c r="I1396" s="98">
        <v>1983</v>
      </c>
      <c r="J1396" s="98"/>
      <c r="K1396" s="98">
        <v>4488</v>
      </c>
      <c r="L1396" s="99" t="s">
        <v>5170</v>
      </c>
      <c r="M1396" s="102" t="s">
        <v>5632</v>
      </c>
      <c r="N1396" s="10">
        <v>32</v>
      </c>
      <c r="O1396" s="102" t="s">
        <v>6856</v>
      </c>
      <c r="P1396" s="13" t="s">
        <v>933</v>
      </c>
      <c r="Q1396" s="19"/>
      <c r="R1396" s="27" t="s">
        <v>7834</v>
      </c>
      <c r="S1396" s="28" t="e">
        <f t="shared" si="45"/>
        <v>#VALUE!</v>
      </c>
      <c r="U1396" s="306"/>
      <c r="W1396" s="58"/>
      <c r="X1396" s="58"/>
      <c r="Y1396" s="63"/>
    </row>
    <row r="1397" spans="1:25" ht="15" customHeight="1" x14ac:dyDescent="0.25">
      <c r="A1397" s="94">
        <v>1397</v>
      </c>
      <c r="B1397" s="210">
        <v>496</v>
      </c>
      <c r="C1397" s="206" t="s">
        <v>3568</v>
      </c>
      <c r="D1397" s="207" t="s">
        <v>3569</v>
      </c>
      <c r="E1397" s="101" t="s">
        <v>9709</v>
      </c>
      <c r="F1397" s="96">
        <v>35184</v>
      </c>
      <c r="G1397" s="95" t="s">
        <v>3875</v>
      </c>
      <c r="H1397" s="95" t="s">
        <v>1529</v>
      </c>
      <c r="I1397" s="98">
        <v>1985</v>
      </c>
      <c r="J1397" s="98"/>
      <c r="K1397" s="98">
        <v>4489</v>
      </c>
      <c r="L1397" s="99" t="s">
        <v>5170</v>
      </c>
      <c r="M1397" s="102" t="s">
        <v>5632</v>
      </c>
      <c r="N1397" s="10">
        <v>32</v>
      </c>
      <c r="O1397" s="102" t="s">
        <v>6842</v>
      </c>
      <c r="P1397" s="13" t="s">
        <v>933</v>
      </c>
      <c r="Q1397" s="19"/>
      <c r="R1397" s="26" t="s">
        <v>7834</v>
      </c>
      <c r="S1397" s="28" t="e">
        <f t="shared" si="45"/>
        <v>#VALUE!</v>
      </c>
      <c r="U1397" s="26"/>
      <c r="W1397" s="58"/>
      <c r="X1397" s="58"/>
      <c r="Y1397" s="63"/>
    </row>
    <row r="1398" spans="1:25" ht="15" customHeight="1" x14ac:dyDescent="0.25">
      <c r="A1398" s="94">
        <v>1398</v>
      </c>
      <c r="B1398" s="210">
        <v>773</v>
      </c>
      <c r="C1398" s="206" t="s">
        <v>1468</v>
      </c>
      <c r="D1398" s="207" t="s">
        <v>3571</v>
      </c>
      <c r="E1398" s="101" t="s">
        <v>3572</v>
      </c>
      <c r="F1398" s="96">
        <v>35212</v>
      </c>
      <c r="G1398" s="95" t="s">
        <v>3875</v>
      </c>
      <c r="H1398" s="95" t="s">
        <v>1529</v>
      </c>
      <c r="I1398" s="98">
        <v>1980</v>
      </c>
      <c r="J1398" s="98"/>
      <c r="K1398" s="98">
        <v>4490</v>
      </c>
      <c r="L1398" s="99" t="s">
        <v>5170</v>
      </c>
      <c r="M1398" s="102" t="s">
        <v>5632</v>
      </c>
      <c r="N1398" s="10">
        <v>32</v>
      </c>
      <c r="O1398" s="102" t="s">
        <v>6845</v>
      </c>
      <c r="P1398" s="13" t="s">
        <v>933</v>
      </c>
      <c r="Q1398" s="19"/>
      <c r="R1398" s="26" t="s">
        <v>7834</v>
      </c>
      <c r="S1398" s="28" t="e">
        <f t="shared" ref="S1398:S1429" si="46">R1398+7</f>
        <v>#VALUE!</v>
      </c>
      <c r="U1398" s="26"/>
      <c r="W1398" s="58"/>
      <c r="X1398" s="58"/>
      <c r="Y1398" s="63"/>
    </row>
    <row r="1399" spans="1:25" ht="15" customHeight="1" x14ac:dyDescent="0.25">
      <c r="A1399" s="94">
        <v>1399</v>
      </c>
      <c r="B1399" s="210">
        <v>273</v>
      </c>
      <c r="C1399" s="206" t="s">
        <v>1468</v>
      </c>
      <c r="D1399" s="207" t="s">
        <v>3571</v>
      </c>
      <c r="E1399" s="101" t="s">
        <v>3573</v>
      </c>
      <c r="F1399" s="96">
        <v>35173</v>
      </c>
      <c r="G1399" s="95" t="s">
        <v>3875</v>
      </c>
      <c r="H1399" s="95" t="s">
        <v>1529</v>
      </c>
      <c r="I1399" s="98">
        <v>1984</v>
      </c>
      <c r="J1399" s="98"/>
      <c r="K1399" s="98">
        <v>4491</v>
      </c>
      <c r="L1399" s="99" t="s">
        <v>5170</v>
      </c>
      <c r="M1399" s="102" t="s">
        <v>5632</v>
      </c>
      <c r="N1399" s="10">
        <v>32</v>
      </c>
      <c r="O1399" s="102" t="s">
        <v>6846</v>
      </c>
      <c r="P1399" s="13" t="s">
        <v>933</v>
      </c>
      <c r="Q1399" s="19"/>
      <c r="R1399" s="26" t="s">
        <v>7834</v>
      </c>
      <c r="S1399" s="28" t="e">
        <f t="shared" si="46"/>
        <v>#VALUE!</v>
      </c>
      <c r="U1399" s="26"/>
      <c r="W1399" s="58"/>
      <c r="X1399" s="58"/>
      <c r="Y1399" s="63"/>
    </row>
    <row r="1400" spans="1:25" ht="15" customHeight="1" x14ac:dyDescent="0.25">
      <c r="A1400" s="94">
        <v>1400</v>
      </c>
      <c r="B1400" s="210">
        <v>1299</v>
      </c>
      <c r="C1400" s="206" t="s">
        <v>3574</v>
      </c>
      <c r="D1400" s="207" t="s">
        <v>3575</v>
      </c>
      <c r="E1400" s="101" t="s">
        <v>3045</v>
      </c>
      <c r="F1400" s="96">
        <v>35275</v>
      </c>
      <c r="G1400" s="95" t="s">
        <v>3046</v>
      </c>
      <c r="H1400" s="95" t="s">
        <v>2056</v>
      </c>
      <c r="I1400" s="98">
        <v>1980</v>
      </c>
      <c r="J1400" s="98"/>
      <c r="K1400" s="98">
        <v>4492</v>
      </c>
      <c r="L1400" s="99" t="s">
        <v>5170</v>
      </c>
      <c r="M1400" s="102" t="s">
        <v>5632</v>
      </c>
      <c r="N1400" s="10">
        <v>32</v>
      </c>
      <c r="O1400" s="102" t="s">
        <v>6841</v>
      </c>
      <c r="P1400" s="13" t="s">
        <v>933</v>
      </c>
      <c r="Q1400" s="19"/>
      <c r="R1400" s="26" t="s">
        <v>7834</v>
      </c>
      <c r="S1400" s="28" t="e">
        <f t="shared" si="46"/>
        <v>#VALUE!</v>
      </c>
      <c r="U1400" s="26"/>
      <c r="W1400" s="58"/>
      <c r="X1400" s="58"/>
      <c r="Y1400" s="63"/>
    </row>
    <row r="1401" spans="1:25" ht="15" customHeight="1" x14ac:dyDescent="0.25">
      <c r="A1401" s="94">
        <v>1401</v>
      </c>
      <c r="B1401" s="210">
        <v>769</v>
      </c>
      <c r="C1401" s="206" t="s">
        <v>3873</v>
      </c>
      <c r="D1401" s="207" t="s">
        <v>2667</v>
      </c>
      <c r="E1401" s="101" t="s">
        <v>3047</v>
      </c>
      <c r="F1401" s="96">
        <v>35212</v>
      </c>
      <c r="G1401" s="95" t="s">
        <v>3875</v>
      </c>
      <c r="H1401" s="95" t="s">
        <v>1529</v>
      </c>
      <c r="I1401" s="98">
        <v>1985</v>
      </c>
      <c r="J1401" s="98"/>
      <c r="K1401" s="98">
        <v>4494</v>
      </c>
      <c r="L1401" s="99" t="s">
        <v>5170</v>
      </c>
      <c r="M1401" s="102" t="s">
        <v>5632</v>
      </c>
      <c r="N1401" s="10">
        <v>32</v>
      </c>
      <c r="O1401" s="102" t="s">
        <v>6849</v>
      </c>
      <c r="P1401" s="13" t="s">
        <v>933</v>
      </c>
      <c r="Q1401" s="19"/>
      <c r="R1401" s="26" t="s">
        <v>7834</v>
      </c>
      <c r="S1401" s="28" t="e">
        <f t="shared" si="46"/>
        <v>#VALUE!</v>
      </c>
      <c r="U1401" s="26"/>
      <c r="W1401" s="58"/>
      <c r="X1401" s="58"/>
      <c r="Y1401" s="63"/>
    </row>
    <row r="1402" spans="1:25" ht="15" customHeight="1" x14ac:dyDescent="0.25">
      <c r="A1402" s="94">
        <v>1402</v>
      </c>
      <c r="B1402" s="210">
        <v>721</v>
      </c>
      <c r="C1402" s="206" t="s">
        <v>3048</v>
      </c>
      <c r="D1402" s="207" t="s">
        <v>3049</v>
      </c>
      <c r="E1402" s="101" t="s">
        <v>3050</v>
      </c>
      <c r="F1402" s="96">
        <v>35205</v>
      </c>
      <c r="G1402" s="95" t="s">
        <v>3386</v>
      </c>
      <c r="H1402" s="95" t="s">
        <v>2056</v>
      </c>
      <c r="I1402" s="98" t="s">
        <v>1085</v>
      </c>
      <c r="J1402" s="98"/>
      <c r="K1402" s="98">
        <v>4493</v>
      </c>
      <c r="L1402" s="99" t="s">
        <v>5170</v>
      </c>
      <c r="M1402" s="102" t="s">
        <v>5632</v>
      </c>
      <c r="N1402" s="10">
        <v>32</v>
      </c>
      <c r="O1402" s="102" t="s">
        <v>6838</v>
      </c>
      <c r="P1402" s="13" t="s">
        <v>933</v>
      </c>
      <c r="Q1402" s="19"/>
      <c r="R1402" s="26" t="s">
        <v>7834</v>
      </c>
      <c r="S1402" s="28" t="e">
        <f t="shared" si="46"/>
        <v>#VALUE!</v>
      </c>
      <c r="U1402" s="26"/>
      <c r="W1402" s="58"/>
      <c r="X1402" s="58"/>
      <c r="Y1402" s="63"/>
    </row>
    <row r="1403" spans="1:25" ht="15" customHeight="1" x14ac:dyDescent="0.25">
      <c r="A1403" s="94">
        <v>1403</v>
      </c>
      <c r="B1403" s="210">
        <v>740</v>
      </c>
      <c r="C1403" s="206" t="s">
        <v>2643</v>
      </c>
      <c r="D1403" s="207" t="s">
        <v>3051</v>
      </c>
      <c r="E1403" s="101" t="s">
        <v>3052</v>
      </c>
      <c r="F1403" s="96">
        <v>35208</v>
      </c>
      <c r="G1403" s="95" t="s">
        <v>3053</v>
      </c>
      <c r="H1403" s="95" t="s">
        <v>1529</v>
      </c>
      <c r="I1403" s="98">
        <v>1993</v>
      </c>
      <c r="J1403" s="98"/>
      <c r="K1403" s="98">
        <v>4000</v>
      </c>
      <c r="L1403" s="99" t="s">
        <v>5170</v>
      </c>
      <c r="M1403" s="102" t="s">
        <v>5632</v>
      </c>
      <c r="N1403" s="10">
        <v>32</v>
      </c>
      <c r="O1403" s="102" t="s">
        <v>9710</v>
      </c>
      <c r="P1403" s="13" t="s">
        <v>933</v>
      </c>
      <c r="Q1403" s="19"/>
      <c r="R1403" s="26" t="s">
        <v>7834</v>
      </c>
      <c r="S1403" s="28" t="e">
        <f t="shared" si="46"/>
        <v>#VALUE!</v>
      </c>
      <c r="U1403" s="26"/>
      <c r="W1403" s="58"/>
      <c r="X1403" s="58"/>
      <c r="Y1403" s="63"/>
    </row>
    <row r="1404" spans="1:25" ht="15" customHeight="1" x14ac:dyDescent="0.25">
      <c r="A1404" s="94">
        <v>1404</v>
      </c>
      <c r="B1404" s="210">
        <v>2378</v>
      </c>
      <c r="C1404" s="206" t="s">
        <v>2942</v>
      </c>
      <c r="D1404" s="207" t="s">
        <v>3054</v>
      </c>
      <c r="E1404" s="101" t="s">
        <v>3055</v>
      </c>
      <c r="F1404" s="96">
        <v>36070</v>
      </c>
      <c r="G1404" s="95" t="s">
        <v>3056</v>
      </c>
      <c r="H1404" s="95" t="s">
        <v>2056</v>
      </c>
      <c r="I1404" s="98">
        <v>1982</v>
      </c>
      <c r="J1404" s="97" t="s">
        <v>1322</v>
      </c>
      <c r="K1404" s="98">
        <v>4404</v>
      </c>
      <c r="L1404" s="99" t="s">
        <v>5170</v>
      </c>
      <c r="M1404" s="102" t="s">
        <v>5510</v>
      </c>
      <c r="N1404" s="10">
        <v>32</v>
      </c>
      <c r="O1404" s="102" t="s">
        <v>6741</v>
      </c>
      <c r="P1404" s="13" t="s">
        <v>708</v>
      </c>
      <c r="Q1404" s="19"/>
      <c r="R1404" s="26" t="s">
        <v>7834</v>
      </c>
      <c r="S1404" s="28" t="e">
        <f t="shared" si="46"/>
        <v>#VALUE!</v>
      </c>
      <c r="U1404" s="26"/>
      <c r="W1404" s="58"/>
      <c r="X1404" s="58"/>
      <c r="Y1404" s="63"/>
    </row>
    <row r="1405" spans="1:25" ht="15" customHeight="1" x14ac:dyDescent="0.25">
      <c r="A1405" s="103">
        <v>1405</v>
      </c>
      <c r="B1405" s="210"/>
      <c r="C1405" s="206" t="s">
        <v>14776</v>
      </c>
      <c r="D1405" s="207" t="s">
        <v>14788</v>
      </c>
      <c r="E1405" s="101" t="s">
        <v>14791</v>
      </c>
      <c r="F1405" s="96">
        <v>35571</v>
      </c>
      <c r="G1405" s="95" t="s">
        <v>6141</v>
      </c>
      <c r="H1405" s="95" t="s">
        <v>2056</v>
      </c>
      <c r="I1405" s="98">
        <v>1971</v>
      </c>
      <c r="J1405" s="98" t="s">
        <v>596</v>
      </c>
      <c r="K1405" s="98">
        <v>6032</v>
      </c>
      <c r="L1405" s="99" t="s">
        <v>976</v>
      </c>
      <c r="M1405" s="102" t="s">
        <v>976</v>
      </c>
      <c r="N1405" s="10"/>
      <c r="O1405" s="10" t="s">
        <v>14777</v>
      </c>
      <c r="P1405" s="13" t="s">
        <v>976</v>
      </c>
      <c r="Q1405" s="203"/>
      <c r="R1405" s="26" t="s">
        <v>7834</v>
      </c>
      <c r="S1405" s="28" t="e">
        <f t="shared" si="46"/>
        <v>#VALUE!</v>
      </c>
      <c r="U1405" s="26"/>
      <c r="W1405" s="58"/>
      <c r="X1405" s="58"/>
      <c r="Y1405" s="63"/>
    </row>
    <row r="1406" spans="1:25" ht="15" customHeight="1" x14ac:dyDescent="0.25">
      <c r="A1406" s="94">
        <v>1406</v>
      </c>
      <c r="B1406" s="210">
        <v>3706</v>
      </c>
      <c r="C1406" s="206" t="s">
        <v>1093</v>
      </c>
      <c r="D1406" s="207" t="s">
        <v>577</v>
      </c>
      <c r="E1406" s="101" t="s">
        <v>12401</v>
      </c>
      <c r="F1406" s="96">
        <v>37293</v>
      </c>
      <c r="G1406" s="95"/>
      <c r="H1406" s="95"/>
      <c r="I1406" s="98"/>
      <c r="J1406" s="98" t="s">
        <v>596</v>
      </c>
      <c r="K1406" s="98">
        <v>4495</v>
      </c>
      <c r="L1406" s="99" t="s">
        <v>5170</v>
      </c>
      <c r="M1406" s="102" t="s">
        <v>5510</v>
      </c>
      <c r="N1406" s="10">
        <v>32</v>
      </c>
      <c r="O1406" s="102" t="s">
        <v>12402</v>
      </c>
      <c r="P1406" s="13" t="s">
        <v>708</v>
      </c>
      <c r="Q1406" s="19"/>
      <c r="R1406" s="26" t="s">
        <v>7834</v>
      </c>
      <c r="S1406" s="28" t="e">
        <f t="shared" si="46"/>
        <v>#VALUE!</v>
      </c>
      <c r="U1406" s="26"/>
      <c r="W1406" s="58"/>
      <c r="X1406" s="58"/>
      <c r="Y1406" s="63"/>
    </row>
    <row r="1407" spans="1:25" ht="15" customHeight="1" x14ac:dyDescent="0.25">
      <c r="A1407" s="94">
        <v>1407</v>
      </c>
      <c r="B1407" s="210">
        <v>1970</v>
      </c>
      <c r="C1407" s="206" t="s">
        <v>578</v>
      </c>
      <c r="D1407" s="207" t="s">
        <v>579</v>
      </c>
      <c r="E1407" s="101" t="s">
        <v>580</v>
      </c>
      <c r="F1407" s="96">
        <v>35972</v>
      </c>
      <c r="G1407" s="95" t="s">
        <v>1236</v>
      </c>
      <c r="H1407" s="95" t="s">
        <v>1237</v>
      </c>
      <c r="I1407" s="98">
        <v>1981</v>
      </c>
      <c r="J1407" s="98" t="s">
        <v>1322</v>
      </c>
      <c r="K1407" s="98">
        <v>4496</v>
      </c>
      <c r="L1407" s="99" t="s">
        <v>5170</v>
      </c>
      <c r="M1407" s="102" t="s">
        <v>5510</v>
      </c>
      <c r="N1407" s="10">
        <v>32</v>
      </c>
      <c r="O1407" s="102" t="s">
        <v>6738</v>
      </c>
      <c r="P1407" s="13" t="s">
        <v>708</v>
      </c>
      <c r="Q1407" s="19"/>
      <c r="R1407" s="26" t="s">
        <v>7834</v>
      </c>
      <c r="S1407" s="28" t="e">
        <f t="shared" si="46"/>
        <v>#VALUE!</v>
      </c>
      <c r="U1407" s="26"/>
      <c r="W1407" s="58"/>
      <c r="X1407" s="58"/>
      <c r="Y1407" s="63"/>
    </row>
    <row r="1408" spans="1:25" ht="15" customHeight="1" x14ac:dyDescent="0.25">
      <c r="A1408" s="94">
        <v>1408</v>
      </c>
      <c r="B1408" s="210">
        <v>2051</v>
      </c>
      <c r="C1408" s="206"/>
      <c r="D1408" s="207" t="s">
        <v>2375</v>
      </c>
      <c r="E1408" s="101" t="s">
        <v>2376</v>
      </c>
      <c r="F1408" s="96">
        <v>35984</v>
      </c>
      <c r="G1408" s="95"/>
      <c r="H1408" s="95" t="s">
        <v>2706</v>
      </c>
      <c r="I1408" s="98">
        <v>1986</v>
      </c>
      <c r="J1408" s="98"/>
      <c r="K1408" s="98">
        <v>4497</v>
      </c>
      <c r="L1408" s="99" t="s">
        <v>5170</v>
      </c>
      <c r="M1408" s="102" t="s">
        <v>5510</v>
      </c>
      <c r="N1408" s="10">
        <v>32</v>
      </c>
      <c r="O1408" s="102" t="s">
        <v>11403</v>
      </c>
      <c r="P1408" s="13" t="s">
        <v>708</v>
      </c>
      <c r="Q1408" s="19"/>
      <c r="R1408" s="26" t="s">
        <v>7834</v>
      </c>
      <c r="S1408" s="28" t="e">
        <f t="shared" si="46"/>
        <v>#VALUE!</v>
      </c>
      <c r="U1408" s="26"/>
      <c r="W1408" s="58"/>
      <c r="X1408" s="58"/>
      <c r="Y1408" s="63"/>
    </row>
    <row r="1409" spans="1:25" ht="15" customHeight="1" x14ac:dyDescent="0.25">
      <c r="A1409" s="94">
        <v>1409</v>
      </c>
      <c r="B1409" s="210">
        <v>1735</v>
      </c>
      <c r="C1409" s="206" t="s">
        <v>1465</v>
      </c>
      <c r="D1409" s="207" t="s">
        <v>1846</v>
      </c>
      <c r="E1409" s="101" t="s">
        <v>143</v>
      </c>
      <c r="F1409" s="96">
        <v>35565</v>
      </c>
      <c r="G1409" s="95" t="s">
        <v>578</v>
      </c>
      <c r="H1409" s="95" t="s">
        <v>2056</v>
      </c>
      <c r="I1409" s="98">
        <v>1993</v>
      </c>
      <c r="J1409" s="98" t="s">
        <v>1322</v>
      </c>
      <c r="K1409" s="98">
        <v>4498</v>
      </c>
      <c r="L1409" s="99" t="s">
        <v>5170</v>
      </c>
      <c r="M1409" s="102" t="s">
        <v>5510</v>
      </c>
      <c r="N1409" s="10">
        <v>32</v>
      </c>
      <c r="O1409" s="102" t="s">
        <v>6738</v>
      </c>
      <c r="P1409" s="13" t="s">
        <v>708</v>
      </c>
      <c r="Q1409" s="19"/>
      <c r="R1409" s="26" t="s">
        <v>7834</v>
      </c>
      <c r="S1409" s="28" t="e">
        <f t="shared" si="46"/>
        <v>#VALUE!</v>
      </c>
      <c r="U1409" s="26"/>
      <c r="W1409" s="58"/>
      <c r="X1409" s="58"/>
      <c r="Y1409" s="63"/>
    </row>
    <row r="1410" spans="1:25" ht="15" customHeight="1" x14ac:dyDescent="0.25">
      <c r="A1410" s="94">
        <v>1410</v>
      </c>
      <c r="B1410" s="210">
        <v>1059</v>
      </c>
      <c r="C1410" s="206" t="s">
        <v>144</v>
      </c>
      <c r="D1410" s="207" t="s">
        <v>145</v>
      </c>
      <c r="E1410" s="101" t="s">
        <v>707</v>
      </c>
      <c r="F1410" s="96">
        <v>35226</v>
      </c>
      <c r="G1410" s="95" t="s">
        <v>706</v>
      </c>
      <c r="H1410" s="95" t="s">
        <v>1239</v>
      </c>
      <c r="I1410" s="98">
        <v>1995</v>
      </c>
      <c r="J1410" s="98" t="s">
        <v>1322</v>
      </c>
      <c r="K1410" s="98">
        <v>4499</v>
      </c>
      <c r="L1410" s="99" t="s">
        <v>5170</v>
      </c>
      <c r="M1410" s="102" t="s">
        <v>5510</v>
      </c>
      <c r="N1410" s="10">
        <v>32</v>
      </c>
      <c r="O1410" s="102" t="s">
        <v>6738</v>
      </c>
      <c r="P1410" s="13" t="s">
        <v>708</v>
      </c>
      <c r="Q1410" s="19"/>
      <c r="R1410" s="26" t="s">
        <v>7834</v>
      </c>
      <c r="S1410" s="28" t="e">
        <f t="shared" si="46"/>
        <v>#VALUE!</v>
      </c>
      <c r="U1410" s="46"/>
      <c r="W1410" s="58"/>
      <c r="X1410" s="58"/>
      <c r="Y1410" s="63"/>
    </row>
    <row r="1411" spans="1:25" ht="15" customHeight="1" x14ac:dyDescent="0.25">
      <c r="A1411" s="94">
        <v>1411</v>
      </c>
      <c r="B1411" s="210">
        <v>1736</v>
      </c>
      <c r="C1411" s="206" t="s">
        <v>578</v>
      </c>
      <c r="D1411" s="207" t="s">
        <v>146</v>
      </c>
      <c r="E1411" s="101" t="s">
        <v>147</v>
      </c>
      <c r="F1411" s="96">
        <v>35565</v>
      </c>
      <c r="G1411" s="95" t="s">
        <v>578</v>
      </c>
      <c r="H1411" s="95" t="s">
        <v>2056</v>
      </c>
      <c r="I1411" s="98">
        <v>1994</v>
      </c>
      <c r="J1411" s="98" t="s">
        <v>1322</v>
      </c>
      <c r="K1411" s="98">
        <v>4500</v>
      </c>
      <c r="L1411" s="99" t="s">
        <v>5170</v>
      </c>
      <c r="M1411" s="102" t="s">
        <v>5510</v>
      </c>
      <c r="N1411" s="10">
        <v>32</v>
      </c>
      <c r="O1411" s="102" t="s">
        <v>6738</v>
      </c>
      <c r="P1411" s="13" t="s">
        <v>708</v>
      </c>
      <c r="Q1411" s="19"/>
      <c r="R1411" s="26" t="s">
        <v>7834</v>
      </c>
      <c r="S1411" s="28" t="e">
        <f t="shared" si="46"/>
        <v>#VALUE!</v>
      </c>
      <c r="U1411" s="26"/>
      <c r="W1411" s="58"/>
      <c r="X1411" s="58"/>
      <c r="Y1411" s="63"/>
    </row>
    <row r="1412" spans="1:25" ht="15" customHeight="1" x14ac:dyDescent="0.25">
      <c r="A1412" s="94">
        <v>1412</v>
      </c>
      <c r="B1412" s="210">
        <v>2050</v>
      </c>
      <c r="C1412" s="206" t="s">
        <v>578</v>
      </c>
      <c r="D1412" s="207" t="s">
        <v>579</v>
      </c>
      <c r="E1412" s="101" t="s">
        <v>1235</v>
      </c>
      <c r="F1412" s="96">
        <v>35984</v>
      </c>
      <c r="G1412" s="95" t="s">
        <v>1236</v>
      </c>
      <c r="H1412" s="95" t="s">
        <v>1237</v>
      </c>
      <c r="I1412" s="98">
        <v>1982</v>
      </c>
      <c r="J1412" s="98" t="s">
        <v>1322</v>
      </c>
      <c r="K1412" s="98">
        <v>4501</v>
      </c>
      <c r="L1412" s="99" t="s">
        <v>5170</v>
      </c>
      <c r="M1412" s="102" t="s">
        <v>5510</v>
      </c>
      <c r="N1412" s="10">
        <v>32</v>
      </c>
      <c r="O1412" s="102" t="s">
        <v>6738</v>
      </c>
      <c r="P1412" s="13" t="s">
        <v>708</v>
      </c>
      <c r="Q1412" s="19"/>
      <c r="R1412" s="26" t="s">
        <v>7834</v>
      </c>
      <c r="S1412" s="28" t="e">
        <f t="shared" si="46"/>
        <v>#VALUE!</v>
      </c>
      <c r="U1412" s="26"/>
      <c r="W1412" s="58"/>
      <c r="X1412" s="58"/>
      <c r="Y1412" s="63"/>
    </row>
    <row r="1413" spans="1:25" ht="15" customHeight="1" x14ac:dyDescent="0.25">
      <c r="A1413" s="94">
        <v>1413</v>
      </c>
      <c r="B1413" s="210">
        <v>1734</v>
      </c>
      <c r="C1413" s="206" t="s">
        <v>578</v>
      </c>
      <c r="D1413" s="207" t="s">
        <v>146</v>
      </c>
      <c r="E1413" s="101" t="s">
        <v>709</v>
      </c>
      <c r="F1413" s="96">
        <v>35565</v>
      </c>
      <c r="G1413" s="95" t="s">
        <v>578</v>
      </c>
      <c r="H1413" s="95" t="s">
        <v>2056</v>
      </c>
      <c r="I1413" s="98">
        <v>1995</v>
      </c>
      <c r="J1413" s="98" t="s">
        <v>1322</v>
      </c>
      <c r="K1413" s="98">
        <v>4502</v>
      </c>
      <c r="L1413" s="99" t="s">
        <v>5170</v>
      </c>
      <c r="M1413" s="102" t="s">
        <v>5510</v>
      </c>
      <c r="N1413" s="10">
        <v>32</v>
      </c>
      <c r="O1413" s="102" t="s">
        <v>6738</v>
      </c>
      <c r="P1413" s="13" t="s">
        <v>708</v>
      </c>
      <c r="Q1413" s="19"/>
      <c r="R1413" s="26" t="s">
        <v>7834</v>
      </c>
      <c r="S1413" s="28" t="e">
        <f t="shared" si="46"/>
        <v>#VALUE!</v>
      </c>
      <c r="U1413" s="26"/>
      <c r="W1413" s="58"/>
      <c r="X1413" s="58"/>
      <c r="Y1413" s="63"/>
    </row>
    <row r="1414" spans="1:25" ht="15" customHeight="1" x14ac:dyDescent="0.25">
      <c r="A1414" s="94">
        <v>1414</v>
      </c>
      <c r="B1414" s="210"/>
      <c r="C1414" s="206" t="s">
        <v>578</v>
      </c>
      <c r="D1414" s="207" t="s">
        <v>146</v>
      </c>
      <c r="E1414" s="101" t="s">
        <v>3732</v>
      </c>
      <c r="F1414" s="96"/>
      <c r="G1414" s="95" t="s">
        <v>1238</v>
      </c>
      <c r="H1414" s="95" t="s">
        <v>1237</v>
      </c>
      <c r="I1414" s="98">
        <v>1995</v>
      </c>
      <c r="J1414" s="98"/>
      <c r="K1414" s="98">
        <v>4503</v>
      </c>
      <c r="L1414" s="99" t="s">
        <v>5170</v>
      </c>
      <c r="M1414" s="102" t="s">
        <v>5510</v>
      </c>
      <c r="N1414" s="10">
        <v>32</v>
      </c>
      <c r="O1414" s="102" t="s">
        <v>6670</v>
      </c>
      <c r="P1414" s="13" t="s">
        <v>708</v>
      </c>
      <c r="Q1414" s="19"/>
      <c r="R1414" s="26" t="s">
        <v>7834</v>
      </c>
      <c r="S1414" s="28" t="e">
        <f t="shared" si="46"/>
        <v>#VALUE!</v>
      </c>
      <c r="U1414" s="26"/>
      <c r="W1414" s="58"/>
      <c r="X1414" s="58"/>
      <c r="Y1414" s="63"/>
    </row>
    <row r="1415" spans="1:25" ht="15" customHeight="1" x14ac:dyDescent="0.25">
      <c r="A1415" s="94">
        <v>1415</v>
      </c>
      <c r="B1415" s="210">
        <v>1737</v>
      </c>
      <c r="C1415" s="206" t="s">
        <v>578</v>
      </c>
      <c r="D1415" s="207" t="s">
        <v>146</v>
      </c>
      <c r="E1415" s="101" t="s">
        <v>6249</v>
      </c>
      <c r="F1415" s="96">
        <v>35565</v>
      </c>
      <c r="G1415" s="95" t="s">
        <v>1238</v>
      </c>
      <c r="H1415" s="95" t="s">
        <v>1237</v>
      </c>
      <c r="I1415" s="98">
        <v>1996</v>
      </c>
      <c r="J1415" s="98"/>
      <c r="K1415" s="98">
        <v>4504</v>
      </c>
      <c r="L1415" s="99" t="s">
        <v>5170</v>
      </c>
      <c r="M1415" s="102" t="s">
        <v>5510</v>
      </c>
      <c r="N1415" s="10">
        <v>32</v>
      </c>
      <c r="O1415" s="102" t="s">
        <v>6670</v>
      </c>
      <c r="P1415" s="13" t="s">
        <v>708</v>
      </c>
      <c r="Q1415" s="19"/>
      <c r="R1415" s="26" t="s">
        <v>7834</v>
      </c>
      <c r="S1415" s="28" t="e">
        <f t="shared" si="46"/>
        <v>#VALUE!</v>
      </c>
      <c r="U1415" s="26"/>
      <c r="W1415" s="58"/>
      <c r="X1415" s="58"/>
      <c r="Y1415" s="63"/>
    </row>
    <row r="1416" spans="1:25" ht="15" customHeight="1" x14ac:dyDescent="0.25">
      <c r="A1416" s="94">
        <v>1416</v>
      </c>
      <c r="B1416" s="210">
        <v>768</v>
      </c>
      <c r="C1416" s="206" t="s">
        <v>3733</v>
      </c>
      <c r="D1416" s="207" t="s">
        <v>3734</v>
      </c>
      <c r="E1416" s="101" t="s">
        <v>3735</v>
      </c>
      <c r="F1416" s="96">
        <v>35212</v>
      </c>
      <c r="G1416" s="95" t="s">
        <v>3560</v>
      </c>
      <c r="H1416" s="95" t="s">
        <v>2056</v>
      </c>
      <c r="I1416" s="98" t="s">
        <v>1085</v>
      </c>
      <c r="J1416" s="98" t="s">
        <v>1322</v>
      </c>
      <c r="K1416" s="98">
        <v>4505</v>
      </c>
      <c r="L1416" s="99" t="s">
        <v>5170</v>
      </c>
      <c r="M1416" s="102" t="s">
        <v>5510</v>
      </c>
      <c r="N1416" s="10">
        <v>32</v>
      </c>
      <c r="O1416" s="102" t="s">
        <v>6737</v>
      </c>
      <c r="P1416" s="13" t="s">
        <v>708</v>
      </c>
      <c r="Q1416" s="19"/>
      <c r="R1416" s="26" t="s">
        <v>7834</v>
      </c>
      <c r="S1416" s="28" t="e">
        <f t="shared" si="46"/>
        <v>#VALUE!</v>
      </c>
      <c r="U1416" s="26"/>
      <c r="W1416" s="58"/>
      <c r="X1416" s="58"/>
      <c r="Y1416" s="63"/>
    </row>
    <row r="1417" spans="1:25" ht="15" customHeight="1" x14ac:dyDescent="0.25">
      <c r="A1417" s="94">
        <v>1417</v>
      </c>
      <c r="B1417" s="210">
        <v>1733</v>
      </c>
      <c r="C1417" s="206" t="s">
        <v>578</v>
      </c>
      <c r="D1417" s="207" t="s">
        <v>146</v>
      </c>
      <c r="E1417" s="101" t="s">
        <v>6739</v>
      </c>
      <c r="F1417" s="96">
        <v>35565</v>
      </c>
      <c r="G1417" s="95" t="s">
        <v>578</v>
      </c>
      <c r="H1417" s="95" t="s">
        <v>2056</v>
      </c>
      <c r="I1417" s="98">
        <v>1996</v>
      </c>
      <c r="J1417" s="98" t="s">
        <v>1322</v>
      </c>
      <c r="K1417" s="98">
        <v>4506</v>
      </c>
      <c r="L1417" s="99" t="s">
        <v>5170</v>
      </c>
      <c r="M1417" s="102" t="s">
        <v>5510</v>
      </c>
      <c r="N1417" s="10">
        <v>32</v>
      </c>
      <c r="O1417" s="102" t="s">
        <v>6738</v>
      </c>
      <c r="P1417" s="13" t="s">
        <v>708</v>
      </c>
      <c r="Q1417" s="19"/>
      <c r="R1417" s="26" t="s">
        <v>7834</v>
      </c>
      <c r="S1417" s="28" t="e">
        <f t="shared" si="46"/>
        <v>#VALUE!</v>
      </c>
      <c r="U1417" s="26"/>
      <c r="W1417" s="58"/>
      <c r="X1417" s="58"/>
      <c r="Y1417" s="63"/>
    </row>
    <row r="1418" spans="1:25" ht="15" customHeight="1" x14ac:dyDescent="0.25">
      <c r="A1418" s="94">
        <v>1418</v>
      </c>
      <c r="B1418" s="210">
        <v>1089</v>
      </c>
      <c r="C1418" s="206" t="s">
        <v>3736</v>
      </c>
      <c r="D1418" s="207" t="s">
        <v>8</v>
      </c>
      <c r="E1418" s="101" t="s">
        <v>327</v>
      </c>
      <c r="F1418" s="96">
        <v>35229</v>
      </c>
      <c r="G1418" s="95" t="s">
        <v>332</v>
      </c>
      <c r="H1418" s="95" t="s">
        <v>2056</v>
      </c>
      <c r="I1418" s="98">
        <v>1970</v>
      </c>
      <c r="J1418" s="98" t="s">
        <v>596</v>
      </c>
      <c r="K1418" s="98">
        <v>4507</v>
      </c>
      <c r="L1418" s="99" t="s">
        <v>5170</v>
      </c>
      <c r="M1418" s="102" t="s">
        <v>5510</v>
      </c>
      <c r="N1418" s="10">
        <v>32</v>
      </c>
      <c r="O1418" s="102" t="s">
        <v>6698</v>
      </c>
      <c r="P1418" s="13" t="s">
        <v>708</v>
      </c>
      <c r="Q1418" s="19"/>
      <c r="R1418" s="26" t="s">
        <v>7834</v>
      </c>
      <c r="S1418" s="28" t="e">
        <f t="shared" si="46"/>
        <v>#VALUE!</v>
      </c>
      <c r="U1418" s="26"/>
      <c r="W1418" s="58"/>
      <c r="X1418" s="58"/>
      <c r="Y1418" s="63"/>
    </row>
    <row r="1419" spans="1:25" ht="15" customHeight="1" x14ac:dyDescent="0.25">
      <c r="A1419" s="103">
        <v>1419</v>
      </c>
      <c r="B1419" s="210">
        <v>498</v>
      </c>
      <c r="C1419" s="206" t="s">
        <v>328</v>
      </c>
      <c r="D1419" s="207" t="s">
        <v>329</v>
      </c>
      <c r="E1419" s="101" t="s">
        <v>330</v>
      </c>
      <c r="F1419" s="96">
        <v>35184</v>
      </c>
      <c r="G1419" s="95" t="s">
        <v>331</v>
      </c>
      <c r="H1419" s="95" t="s">
        <v>2056</v>
      </c>
      <c r="I1419" s="98">
        <v>1969</v>
      </c>
      <c r="J1419" s="98"/>
      <c r="K1419" s="98">
        <v>4508</v>
      </c>
      <c r="L1419" s="99"/>
      <c r="Q1419" s="203" t="s">
        <v>14300</v>
      </c>
      <c r="R1419" s="26" t="s">
        <v>7834</v>
      </c>
      <c r="S1419" s="28" t="e">
        <f t="shared" si="46"/>
        <v>#VALUE!</v>
      </c>
      <c r="U1419" s="26"/>
      <c r="W1419" s="58"/>
      <c r="X1419" s="58"/>
      <c r="Y1419" s="63"/>
    </row>
    <row r="1420" spans="1:25" ht="15" customHeight="1" x14ac:dyDescent="0.25">
      <c r="A1420" s="103">
        <v>1420</v>
      </c>
      <c r="B1420" s="210">
        <v>930</v>
      </c>
      <c r="C1420" s="206" t="s">
        <v>328</v>
      </c>
      <c r="D1420" s="207" t="s">
        <v>329</v>
      </c>
      <c r="E1420" s="101" t="s">
        <v>330</v>
      </c>
      <c r="F1420" s="96">
        <v>35219</v>
      </c>
      <c r="G1420" s="95" t="s">
        <v>333</v>
      </c>
      <c r="H1420" s="95" t="s">
        <v>2056</v>
      </c>
      <c r="I1420" s="98">
        <v>1982</v>
      </c>
      <c r="J1420" s="98"/>
      <c r="K1420" s="98">
        <v>4509</v>
      </c>
      <c r="L1420" s="99"/>
      <c r="Q1420" s="203" t="s">
        <v>14300</v>
      </c>
      <c r="R1420" s="26" t="s">
        <v>7834</v>
      </c>
      <c r="S1420" s="28" t="e">
        <f t="shared" si="46"/>
        <v>#VALUE!</v>
      </c>
      <c r="U1420" s="26"/>
      <c r="W1420" s="58"/>
      <c r="X1420" s="58"/>
      <c r="Y1420" s="63"/>
    </row>
    <row r="1421" spans="1:25" ht="15" customHeight="1" x14ac:dyDescent="0.25">
      <c r="A1421" s="94">
        <v>1421</v>
      </c>
      <c r="B1421" s="210">
        <v>4744</v>
      </c>
      <c r="C1421" s="206" t="s">
        <v>334</v>
      </c>
      <c r="D1421" s="207" t="s">
        <v>335</v>
      </c>
      <c r="E1421" s="101" t="s">
        <v>336</v>
      </c>
      <c r="F1421" s="96">
        <v>39014</v>
      </c>
      <c r="G1421" s="95" t="s">
        <v>337</v>
      </c>
      <c r="H1421" s="95" t="s">
        <v>2056</v>
      </c>
      <c r="I1421" s="98">
        <v>1996</v>
      </c>
      <c r="J1421" s="98" t="s">
        <v>596</v>
      </c>
      <c r="K1421" s="98">
        <v>4510</v>
      </c>
      <c r="L1421" s="99" t="s">
        <v>5170</v>
      </c>
      <c r="M1421" s="102" t="s">
        <v>5510</v>
      </c>
      <c r="N1421" s="10">
        <v>32</v>
      </c>
      <c r="O1421" s="102" t="s">
        <v>6694</v>
      </c>
      <c r="P1421" s="13" t="s">
        <v>708</v>
      </c>
      <c r="Q1421" s="19"/>
      <c r="R1421" s="27" t="s">
        <v>7834</v>
      </c>
      <c r="S1421" s="28" t="e">
        <f t="shared" si="46"/>
        <v>#VALUE!</v>
      </c>
      <c r="U1421" s="306"/>
      <c r="W1421" s="58"/>
      <c r="X1421" s="58"/>
      <c r="Y1421" s="63"/>
    </row>
    <row r="1422" spans="1:25" ht="15" customHeight="1" x14ac:dyDescent="0.25">
      <c r="A1422" s="94">
        <v>1422</v>
      </c>
      <c r="B1422" s="210">
        <v>4743</v>
      </c>
      <c r="C1422" s="206" t="s">
        <v>334</v>
      </c>
      <c r="D1422" s="207" t="s">
        <v>335</v>
      </c>
      <c r="E1422" s="101" t="s">
        <v>338</v>
      </c>
      <c r="F1422" s="96">
        <v>39014</v>
      </c>
      <c r="G1422" s="95" t="s">
        <v>337</v>
      </c>
      <c r="H1422" s="95" t="s">
        <v>2056</v>
      </c>
      <c r="I1422" s="98">
        <v>1998</v>
      </c>
      <c r="J1422" s="98" t="s">
        <v>596</v>
      </c>
      <c r="K1422" s="98">
        <v>4511</v>
      </c>
      <c r="L1422" s="99" t="s">
        <v>5170</v>
      </c>
      <c r="M1422" s="102" t="s">
        <v>5510</v>
      </c>
      <c r="N1422" s="10">
        <v>32</v>
      </c>
      <c r="O1422" s="102" t="s">
        <v>6695</v>
      </c>
      <c r="P1422" s="13" t="s">
        <v>708</v>
      </c>
      <c r="Q1422" s="19"/>
      <c r="R1422" s="27" t="s">
        <v>7834</v>
      </c>
      <c r="S1422" s="28" t="e">
        <f t="shared" si="46"/>
        <v>#VALUE!</v>
      </c>
      <c r="U1422" s="306"/>
      <c r="W1422" s="58"/>
      <c r="X1422" s="58"/>
      <c r="Y1422" s="63"/>
    </row>
    <row r="1423" spans="1:25" ht="15" customHeight="1" x14ac:dyDescent="0.25">
      <c r="A1423" s="94">
        <v>1423</v>
      </c>
      <c r="B1423" s="210">
        <v>415</v>
      </c>
      <c r="C1423" s="206" t="s">
        <v>339</v>
      </c>
      <c r="D1423" s="207" t="s">
        <v>345</v>
      </c>
      <c r="E1423" s="101" t="s">
        <v>340</v>
      </c>
      <c r="F1423" s="96">
        <v>35184</v>
      </c>
      <c r="G1423" s="95" t="s">
        <v>341</v>
      </c>
      <c r="H1423" s="95" t="s">
        <v>3109</v>
      </c>
      <c r="I1423" s="98">
        <v>1972</v>
      </c>
      <c r="J1423" s="98" t="s">
        <v>596</v>
      </c>
      <c r="K1423" s="98">
        <v>4512</v>
      </c>
      <c r="L1423" s="99" t="s">
        <v>5170</v>
      </c>
      <c r="M1423" s="102" t="s">
        <v>5510</v>
      </c>
      <c r="N1423" s="10">
        <v>32</v>
      </c>
      <c r="O1423" s="102" t="s">
        <v>6710</v>
      </c>
      <c r="P1423" s="13" t="s">
        <v>708</v>
      </c>
      <c r="Q1423" s="19"/>
      <c r="R1423" s="27" t="s">
        <v>7834</v>
      </c>
      <c r="S1423" s="28" t="e">
        <f t="shared" si="46"/>
        <v>#VALUE!</v>
      </c>
      <c r="U1423" s="306"/>
      <c r="W1423" s="58"/>
      <c r="X1423" s="58"/>
      <c r="Y1423" s="63"/>
    </row>
    <row r="1424" spans="1:25" ht="15" customHeight="1" x14ac:dyDescent="0.25">
      <c r="A1424" s="103">
        <v>1424</v>
      </c>
      <c r="B1424" s="210">
        <v>5261</v>
      </c>
      <c r="C1424" s="206" t="s">
        <v>342</v>
      </c>
      <c r="D1424" s="207" t="s">
        <v>343</v>
      </c>
      <c r="E1424" s="101" t="s">
        <v>344</v>
      </c>
      <c r="F1424" s="96">
        <v>39548</v>
      </c>
      <c r="G1424" s="95" t="s">
        <v>3964</v>
      </c>
      <c r="H1424" s="95" t="s">
        <v>1529</v>
      </c>
      <c r="I1424" s="98">
        <v>2007</v>
      </c>
      <c r="J1424" s="97" t="s">
        <v>5242</v>
      </c>
      <c r="K1424" s="98">
        <v>4399</v>
      </c>
      <c r="L1424" s="99"/>
      <c r="Q1424" s="203" t="s">
        <v>14300</v>
      </c>
      <c r="R1424" s="26" t="s">
        <v>7834</v>
      </c>
      <c r="S1424" s="28" t="e">
        <f t="shared" si="46"/>
        <v>#VALUE!</v>
      </c>
      <c r="U1424" s="26"/>
      <c r="W1424" s="58"/>
      <c r="X1424" s="58"/>
      <c r="Y1424" s="63"/>
    </row>
    <row r="1425" spans="1:26" ht="15" customHeight="1" x14ac:dyDescent="0.25">
      <c r="A1425" s="94">
        <v>1425</v>
      </c>
      <c r="B1425" s="210">
        <v>5307</v>
      </c>
      <c r="C1425" s="206" t="s">
        <v>339</v>
      </c>
      <c r="D1425" s="207" t="s">
        <v>345</v>
      </c>
      <c r="E1425" s="101" t="s">
        <v>6512</v>
      </c>
      <c r="F1425" s="96">
        <v>39566</v>
      </c>
      <c r="G1425" s="95" t="s">
        <v>3964</v>
      </c>
      <c r="H1425" s="95" t="s">
        <v>1529</v>
      </c>
      <c r="I1425" s="98">
        <v>2005</v>
      </c>
      <c r="J1425" s="97" t="s">
        <v>5242</v>
      </c>
      <c r="K1425" s="98">
        <v>2921</v>
      </c>
      <c r="L1425" s="99" t="s">
        <v>5170</v>
      </c>
      <c r="M1425" s="102" t="s">
        <v>5510</v>
      </c>
      <c r="N1425" s="10">
        <v>32</v>
      </c>
      <c r="O1425" s="102" t="s">
        <v>6711</v>
      </c>
      <c r="P1425" s="13" t="s">
        <v>708</v>
      </c>
      <c r="Q1425" s="19"/>
      <c r="R1425" s="27" t="s">
        <v>7834</v>
      </c>
      <c r="S1425" s="28" t="e">
        <f t="shared" si="46"/>
        <v>#VALUE!</v>
      </c>
      <c r="T1425" s="25"/>
      <c r="W1425" s="58"/>
      <c r="Y1425" s="63"/>
    </row>
    <row r="1426" spans="1:26" ht="15" customHeight="1" x14ac:dyDescent="0.3">
      <c r="A1426" s="94">
        <v>1426</v>
      </c>
      <c r="B1426" s="210">
        <v>5087</v>
      </c>
      <c r="C1426" s="206" t="s">
        <v>342</v>
      </c>
      <c r="D1426" s="207" t="s">
        <v>343</v>
      </c>
      <c r="E1426" s="101" t="s">
        <v>3092</v>
      </c>
      <c r="F1426" s="96">
        <v>39505</v>
      </c>
      <c r="G1426" s="95" t="s">
        <v>3877</v>
      </c>
      <c r="H1426" s="95" t="s">
        <v>2056</v>
      </c>
      <c r="I1426" s="98">
        <v>2007</v>
      </c>
      <c r="J1426" s="98" t="s">
        <v>1322</v>
      </c>
      <c r="K1426" s="98">
        <v>4513</v>
      </c>
      <c r="L1426" s="99" t="s">
        <v>5170</v>
      </c>
      <c r="M1426" s="102" t="s">
        <v>5510</v>
      </c>
      <c r="N1426" s="10">
        <v>32</v>
      </c>
      <c r="O1426" s="102" t="s">
        <v>16786</v>
      </c>
      <c r="P1426" s="13" t="s">
        <v>708</v>
      </c>
      <c r="Q1426" s="19"/>
      <c r="R1426" s="27" t="s">
        <v>7834</v>
      </c>
      <c r="S1426" s="28" t="e">
        <f t="shared" si="46"/>
        <v>#VALUE!</v>
      </c>
      <c r="U1426" s="221"/>
      <c r="W1426" s="43"/>
      <c r="X1426" s="58"/>
      <c r="Y1426" s="63"/>
      <c r="Z1426" s="73"/>
    </row>
    <row r="1427" spans="1:26" ht="15" customHeight="1" x14ac:dyDescent="0.25">
      <c r="A1427" s="94">
        <v>1427</v>
      </c>
      <c r="B1427" s="210">
        <v>5086</v>
      </c>
      <c r="C1427" s="206" t="s">
        <v>342</v>
      </c>
      <c r="D1427" s="207" t="s">
        <v>343</v>
      </c>
      <c r="E1427" s="101" t="s">
        <v>3093</v>
      </c>
      <c r="F1427" s="96">
        <v>39505</v>
      </c>
      <c r="G1427" s="95" t="s">
        <v>3877</v>
      </c>
      <c r="H1427" s="95" t="s">
        <v>2056</v>
      </c>
      <c r="I1427" s="98">
        <v>2007</v>
      </c>
      <c r="J1427" s="98" t="s">
        <v>1322</v>
      </c>
      <c r="K1427" s="98">
        <v>4514</v>
      </c>
      <c r="L1427" s="99" t="s">
        <v>5170</v>
      </c>
      <c r="M1427" s="102" t="s">
        <v>5510</v>
      </c>
      <c r="N1427" s="10">
        <v>32</v>
      </c>
      <c r="O1427" s="102" t="s">
        <v>16786</v>
      </c>
      <c r="P1427" s="13" t="s">
        <v>708</v>
      </c>
      <c r="Q1427" s="19"/>
      <c r="R1427" s="26" t="s">
        <v>7834</v>
      </c>
      <c r="S1427" s="28" t="e">
        <f t="shared" si="46"/>
        <v>#VALUE!</v>
      </c>
      <c r="U1427" s="77"/>
      <c r="W1427" s="58"/>
      <c r="X1427" s="58"/>
      <c r="Y1427" s="63"/>
      <c r="Z1427" s="73"/>
    </row>
    <row r="1428" spans="1:26" ht="15" customHeight="1" x14ac:dyDescent="0.25">
      <c r="A1428" s="103">
        <v>1428</v>
      </c>
      <c r="B1428" s="210">
        <v>5088</v>
      </c>
      <c r="C1428" s="206" t="s">
        <v>342</v>
      </c>
      <c r="D1428" s="207" t="s">
        <v>343</v>
      </c>
      <c r="E1428" s="101" t="s">
        <v>3094</v>
      </c>
      <c r="F1428" s="96">
        <v>39505</v>
      </c>
      <c r="G1428" s="95" t="s">
        <v>3877</v>
      </c>
      <c r="H1428" s="95" t="s">
        <v>2056</v>
      </c>
      <c r="I1428" s="98">
        <v>2007</v>
      </c>
      <c r="J1428" s="98" t="s">
        <v>1322</v>
      </c>
      <c r="K1428" s="98">
        <v>4515</v>
      </c>
      <c r="L1428" s="99"/>
      <c r="Q1428" s="203" t="s">
        <v>14300</v>
      </c>
      <c r="R1428" s="26" t="s">
        <v>7834</v>
      </c>
      <c r="S1428" s="28" t="e">
        <f t="shared" si="46"/>
        <v>#VALUE!</v>
      </c>
      <c r="U1428" s="26"/>
      <c r="W1428" s="58"/>
      <c r="X1428" s="58"/>
      <c r="Y1428" s="63"/>
    </row>
    <row r="1429" spans="1:26" ht="15" customHeight="1" x14ac:dyDescent="0.25">
      <c r="A1429" s="103">
        <v>1429</v>
      </c>
      <c r="B1429" s="210">
        <v>5089</v>
      </c>
      <c r="C1429" s="206" t="s">
        <v>342</v>
      </c>
      <c r="D1429" s="207" t="s">
        <v>343</v>
      </c>
      <c r="E1429" s="101" t="s">
        <v>3095</v>
      </c>
      <c r="F1429" s="96">
        <v>39505</v>
      </c>
      <c r="G1429" s="95" t="s">
        <v>3877</v>
      </c>
      <c r="H1429" s="95" t="s">
        <v>2056</v>
      </c>
      <c r="I1429" s="98">
        <v>2007</v>
      </c>
      <c r="J1429" s="98" t="s">
        <v>1322</v>
      </c>
      <c r="K1429" s="98">
        <v>4516</v>
      </c>
      <c r="L1429" s="99"/>
      <c r="Q1429" s="203" t="s">
        <v>14300</v>
      </c>
      <c r="R1429" s="26" t="s">
        <v>7834</v>
      </c>
      <c r="S1429" s="28" t="e">
        <f t="shared" si="46"/>
        <v>#VALUE!</v>
      </c>
      <c r="U1429" s="26"/>
      <c r="W1429" s="58"/>
      <c r="X1429" s="58"/>
      <c r="Y1429" s="63"/>
    </row>
    <row r="1430" spans="1:26" ht="15" customHeight="1" x14ac:dyDescent="0.25">
      <c r="A1430" s="94">
        <v>1430</v>
      </c>
      <c r="B1430" s="210"/>
      <c r="C1430" s="206" t="s">
        <v>2406</v>
      </c>
      <c r="D1430" s="207" t="s">
        <v>2406</v>
      </c>
      <c r="E1430" s="101" t="s">
        <v>18011</v>
      </c>
      <c r="F1430" s="115">
        <v>44994</v>
      </c>
      <c r="G1430" s="95" t="s">
        <v>2406</v>
      </c>
      <c r="H1430" s="95" t="s">
        <v>2056</v>
      </c>
      <c r="I1430" s="98">
        <v>2014</v>
      </c>
      <c r="J1430" s="98" t="s">
        <v>596</v>
      </c>
      <c r="K1430" s="98"/>
      <c r="L1430" s="99" t="s">
        <v>2666</v>
      </c>
      <c r="M1430" s="102">
        <v>340</v>
      </c>
      <c r="N1430" s="102">
        <v>2</v>
      </c>
      <c r="O1430" s="102" t="s">
        <v>18012</v>
      </c>
      <c r="P1430" s="13" t="s">
        <v>2666</v>
      </c>
      <c r="R1430" s="26" t="s">
        <v>7834</v>
      </c>
      <c r="S1430" s="28" t="e">
        <f t="shared" ref="S1430:S1461" si="47">R1430+7</f>
        <v>#VALUE!</v>
      </c>
      <c r="U1430" s="26"/>
      <c r="W1430" s="58"/>
      <c r="X1430" s="58"/>
      <c r="Y1430" s="63"/>
    </row>
    <row r="1431" spans="1:26" ht="15" customHeight="1" x14ac:dyDescent="0.25">
      <c r="A1431" s="103">
        <v>1431</v>
      </c>
      <c r="B1431" s="210"/>
      <c r="C1431" s="206" t="s">
        <v>18013</v>
      </c>
      <c r="D1431" s="207" t="s">
        <v>18014</v>
      </c>
      <c r="E1431" s="101" t="s">
        <v>18015</v>
      </c>
      <c r="F1431" s="115">
        <v>44994</v>
      </c>
      <c r="G1431" s="95" t="s">
        <v>18016</v>
      </c>
      <c r="H1431" s="95" t="s">
        <v>1529</v>
      </c>
      <c r="I1431" s="98">
        <v>2013</v>
      </c>
      <c r="J1431" s="98" t="s">
        <v>596</v>
      </c>
      <c r="K1431" s="98"/>
      <c r="L1431" s="99" t="s">
        <v>3296</v>
      </c>
      <c r="M1431" s="102" t="s">
        <v>18017</v>
      </c>
      <c r="N1431" s="102">
        <v>4</v>
      </c>
      <c r="O1431" s="102" t="s">
        <v>18018</v>
      </c>
      <c r="P1431" s="13" t="s">
        <v>18019</v>
      </c>
      <c r="Q1431" s="204" t="s">
        <v>14300</v>
      </c>
      <c r="R1431" s="26" t="s">
        <v>7834</v>
      </c>
      <c r="S1431" s="28" t="e">
        <f t="shared" si="47"/>
        <v>#VALUE!</v>
      </c>
      <c r="U1431" s="26"/>
      <c r="W1431" s="58"/>
      <c r="X1431" s="58"/>
      <c r="Y1431" s="63"/>
    </row>
    <row r="1432" spans="1:26" ht="15" customHeight="1" x14ac:dyDescent="0.25">
      <c r="A1432" s="94">
        <v>1432</v>
      </c>
      <c r="B1432" s="210"/>
      <c r="C1432" s="206" t="s">
        <v>18020</v>
      </c>
      <c r="D1432" s="207" t="s">
        <v>18021</v>
      </c>
      <c r="E1432" s="101" t="s">
        <v>18022</v>
      </c>
      <c r="F1432" s="115">
        <v>44994</v>
      </c>
      <c r="G1432" s="95" t="s">
        <v>3280</v>
      </c>
      <c r="H1432" s="95" t="s">
        <v>1529</v>
      </c>
      <c r="I1432" s="98">
        <v>2005</v>
      </c>
      <c r="J1432" s="98" t="s">
        <v>596</v>
      </c>
      <c r="K1432" s="98"/>
      <c r="L1432" s="99" t="s">
        <v>2666</v>
      </c>
      <c r="M1432" s="102">
        <v>340</v>
      </c>
      <c r="N1432" s="102">
        <v>2</v>
      </c>
      <c r="O1432" s="102" t="s">
        <v>18024</v>
      </c>
      <c r="P1432" s="13" t="s">
        <v>18023</v>
      </c>
      <c r="R1432" s="26" t="s">
        <v>7834</v>
      </c>
      <c r="S1432" s="28" t="e">
        <f t="shared" si="47"/>
        <v>#VALUE!</v>
      </c>
      <c r="U1432" s="26"/>
      <c r="W1432" s="58"/>
      <c r="X1432" s="58"/>
      <c r="Y1432" s="63"/>
    </row>
    <row r="1433" spans="1:26" ht="15" customHeight="1" x14ac:dyDescent="0.25">
      <c r="A1433" s="94">
        <v>1433</v>
      </c>
      <c r="B1433" s="210"/>
      <c r="C1433" s="206" t="s">
        <v>480</v>
      </c>
      <c r="D1433" s="207" t="s">
        <v>480</v>
      </c>
      <c r="E1433" s="101" t="s">
        <v>18025</v>
      </c>
      <c r="F1433" s="115">
        <v>44994</v>
      </c>
      <c r="G1433" s="95" t="s">
        <v>18016</v>
      </c>
      <c r="H1433" s="95" t="s">
        <v>1529</v>
      </c>
      <c r="I1433" s="98">
        <v>2014</v>
      </c>
      <c r="J1433" s="98" t="s">
        <v>596</v>
      </c>
      <c r="K1433" s="98"/>
      <c r="L1433" s="99" t="s">
        <v>18026</v>
      </c>
      <c r="M1433" s="102">
        <v>382</v>
      </c>
      <c r="N1433" s="102">
        <v>3</v>
      </c>
      <c r="O1433" s="102" t="s">
        <v>18027</v>
      </c>
      <c r="P1433" s="13" t="s">
        <v>18028</v>
      </c>
      <c r="R1433" s="26" t="s">
        <v>7834</v>
      </c>
      <c r="S1433" s="28" t="e">
        <f t="shared" si="47"/>
        <v>#VALUE!</v>
      </c>
      <c r="U1433" s="26"/>
      <c r="W1433" s="58"/>
      <c r="X1433" s="58"/>
      <c r="Y1433" s="63"/>
    </row>
    <row r="1434" spans="1:26" ht="15" customHeight="1" x14ac:dyDescent="0.25">
      <c r="A1434" s="94">
        <v>1434</v>
      </c>
      <c r="B1434" s="210"/>
      <c r="C1434" s="206" t="s">
        <v>18029</v>
      </c>
      <c r="D1434" s="207" t="s">
        <v>18030</v>
      </c>
      <c r="E1434" s="101" t="s">
        <v>18031</v>
      </c>
      <c r="F1434" s="115">
        <v>44994</v>
      </c>
      <c r="G1434" s="95" t="s">
        <v>18016</v>
      </c>
      <c r="H1434" s="95" t="s">
        <v>1529</v>
      </c>
      <c r="I1434" s="98">
        <v>2013</v>
      </c>
      <c r="J1434" s="98" t="s">
        <v>596</v>
      </c>
      <c r="K1434" s="98"/>
      <c r="L1434" s="99" t="s">
        <v>3296</v>
      </c>
      <c r="M1434" s="102">
        <v>657</v>
      </c>
      <c r="N1434" s="102">
        <v>4</v>
      </c>
      <c r="O1434" s="102" t="s">
        <v>9970</v>
      </c>
      <c r="P1434" s="13" t="s">
        <v>3296</v>
      </c>
      <c r="R1434" s="26" t="s">
        <v>7834</v>
      </c>
      <c r="S1434" s="28" t="e">
        <f t="shared" si="47"/>
        <v>#VALUE!</v>
      </c>
      <c r="U1434" s="26"/>
      <c r="W1434" s="58"/>
      <c r="X1434" s="58"/>
      <c r="Y1434" s="63"/>
    </row>
    <row r="1435" spans="1:26" ht="15" customHeight="1" x14ac:dyDescent="0.25">
      <c r="A1435" s="94">
        <v>1435</v>
      </c>
      <c r="B1435" s="210">
        <v>370</v>
      </c>
      <c r="C1435" s="206" t="s">
        <v>342</v>
      </c>
      <c r="D1435" s="207" t="s">
        <v>343</v>
      </c>
      <c r="E1435" s="101" t="s">
        <v>6696</v>
      </c>
      <c r="F1435" s="96">
        <v>35177</v>
      </c>
      <c r="G1435" s="95" t="s">
        <v>3964</v>
      </c>
      <c r="H1435" s="95" t="s">
        <v>1529</v>
      </c>
      <c r="I1435" s="98">
        <v>1980</v>
      </c>
      <c r="J1435" s="98" t="s">
        <v>1322</v>
      </c>
      <c r="K1435" s="98">
        <v>4517</v>
      </c>
      <c r="L1435" s="99" t="s">
        <v>5170</v>
      </c>
      <c r="M1435" s="102" t="s">
        <v>5510</v>
      </c>
      <c r="N1435" s="10">
        <v>32</v>
      </c>
      <c r="O1435" s="102" t="s">
        <v>16787</v>
      </c>
      <c r="P1435" s="13" t="s">
        <v>708</v>
      </c>
      <c r="Q1435" s="19"/>
      <c r="R1435" s="26" t="s">
        <v>7834</v>
      </c>
      <c r="S1435" s="28" t="e">
        <f t="shared" si="47"/>
        <v>#VALUE!</v>
      </c>
      <c r="U1435" s="406"/>
      <c r="W1435" s="58"/>
      <c r="X1435" s="58"/>
      <c r="Y1435" s="63"/>
      <c r="Z1435" s="73"/>
    </row>
    <row r="1436" spans="1:26" ht="15" customHeight="1" x14ac:dyDescent="0.25">
      <c r="A1436" s="94">
        <v>1436</v>
      </c>
      <c r="B1436" s="210">
        <v>369</v>
      </c>
      <c r="C1436" s="206" t="s">
        <v>342</v>
      </c>
      <c r="D1436" s="207" t="s">
        <v>343</v>
      </c>
      <c r="E1436" s="101" t="s">
        <v>6697</v>
      </c>
      <c r="F1436" s="96">
        <v>35177</v>
      </c>
      <c r="G1436" s="95" t="s">
        <v>3964</v>
      </c>
      <c r="H1436" s="95" t="s">
        <v>1529</v>
      </c>
      <c r="I1436" s="98">
        <v>1980</v>
      </c>
      <c r="J1436" s="98" t="s">
        <v>1322</v>
      </c>
      <c r="K1436" s="98">
        <v>4518</v>
      </c>
      <c r="L1436" s="99" t="s">
        <v>5170</v>
      </c>
      <c r="M1436" s="102" t="s">
        <v>5510</v>
      </c>
      <c r="N1436" s="10">
        <v>32</v>
      </c>
      <c r="O1436" s="102" t="s">
        <v>16787</v>
      </c>
      <c r="P1436" s="13" t="s">
        <v>708</v>
      </c>
      <c r="Q1436" s="19"/>
      <c r="R1436" s="27" t="s">
        <v>7834</v>
      </c>
      <c r="S1436" s="28" t="e">
        <f t="shared" si="47"/>
        <v>#VALUE!</v>
      </c>
      <c r="U1436" s="321"/>
      <c r="W1436" s="161"/>
      <c r="Y1436" s="63"/>
      <c r="Z1436" s="73"/>
    </row>
    <row r="1437" spans="1:26" ht="15" customHeight="1" x14ac:dyDescent="0.25">
      <c r="A1437" s="94">
        <v>1437</v>
      </c>
      <c r="B1437" s="210">
        <v>414</v>
      </c>
      <c r="C1437" s="206" t="s">
        <v>2327</v>
      </c>
      <c r="D1437" s="207" t="s">
        <v>694</v>
      </c>
      <c r="E1437" s="101" t="s">
        <v>1526</v>
      </c>
      <c r="F1437" s="96">
        <v>35184</v>
      </c>
      <c r="G1437" s="95" t="s">
        <v>370</v>
      </c>
      <c r="H1437" s="95" t="s">
        <v>2056</v>
      </c>
      <c r="I1437" s="98">
        <v>1985</v>
      </c>
      <c r="J1437" s="98"/>
      <c r="K1437" s="98">
        <v>4519</v>
      </c>
      <c r="L1437" s="99" t="s">
        <v>5170</v>
      </c>
      <c r="M1437" s="102" t="s">
        <v>5510</v>
      </c>
      <c r="N1437" s="10">
        <v>32</v>
      </c>
      <c r="O1437" s="102" t="s">
        <v>11407</v>
      </c>
      <c r="P1437" s="13" t="s">
        <v>708</v>
      </c>
      <c r="Q1437" s="19"/>
      <c r="R1437" s="27" t="s">
        <v>7834</v>
      </c>
      <c r="S1437" s="28" t="e">
        <f t="shared" si="47"/>
        <v>#VALUE!</v>
      </c>
      <c r="U1437" s="306"/>
      <c r="W1437" s="58"/>
      <c r="Y1437" s="63"/>
    </row>
    <row r="1438" spans="1:26" ht="15" customHeight="1" x14ac:dyDescent="0.25">
      <c r="A1438" s="94">
        <v>1438</v>
      </c>
      <c r="B1438" s="210">
        <v>5324</v>
      </c>
      <c r="C1438" s="206" t="s">
        <v>2327</v>
      </c>
      <c r="D1438" s="207" t="s">
        <v>694</v>
      </c>
      <c r="E1438" s="101" t="s">
        <v>1527</v>
      </c>
      <c r="F1438" s="96">
        <v>39566</v>
      </c>
      <c r="G1438" s="95" t="s">
        <v>1323</v>
      </c>
      <c r="H1438" s="95" t="s">
        <v>2056</v>
      </c>
      <c r="I1438" s="98">
        <v>2003</v>
      </c>
      <c r="J1438" s="97" t="s">
        <v>5242</v>
      </c>
      <c r="K1438" s="98">
        <v>4520</v>
      </c>
      <c r="L1438" s="99" t="s">
        <v>5170</v>
      </c>
      <c r="M1438" s="102" t="s">
        <v>5510</v>
      </c>
      <c r="N1438" s="10">
        <v>32</v>
      </c>
      <c r="O1438" s="102" t="s">
        <v>11408</v>
      </c>
      <c r="P1438" s="13" t="s">
        <v>708</v>
      </c>
      <c r="Q1438" s="19"/>
      <c r="R1438" s="27" t="s">
        <v>7834</v>
      </c>
      <c r="S1438" s="28" t="e">
        <f t="shared" si="47"/>
        <v>#VALUE!</v>
      </c>
      <c r="U1438" s="306"/>
      <c r="W1438" s="58"/>
      <c r="X1438" s="58"/>
      <c r="Y1438" s="63"/>
    </row>
    <row r="1439" spans="1:26" ht="15" customHeight="1" x14ac:dyDescent="0.25">
      <c r="A1439" s="94">
        <v>1439</v>
      </c>
      <c r="B1439" s="210">
        <v>1044</v>
      </c>
      <c r="C1439" s="206" t="s">
        <v>2327</v>
      </c>
      <c r="D1439" s="207" t="s">
        <v>694</v>
      </c>
      <c r="E1439" s="101" t="s">
        <v>3297</v>
      </c>
      <c r="F1439" s="96">
        <v>35226</v>
      </c>
      <c r="G1439" s="95" t="s">
        <v>1323</v>
      </c>
      <c r="H1439" s="95" t="s">
        <v>2056</v>
      </c>
      <c r="I1439" s="98">
        <v>1994</v>
      </c>
      <c r="J1439" s="98"/>
      <c r="K1439" s="98">
        <v>4521</v>
      </c>
      <c r="L1439" s="99" t="s">
        <v>5170</v>
      </c>
      <c r="M1439" s="102" t="s">
        <v>5510</v>
      </c>
      <c r="N1439" s="10">
        <v>32</v>
      </c>
      <c r="O1439" s="102" t="s">
        <v>11407</v>
      </c>
      <c r="P1439" s="13" t="s">
        <v>708</v>
      </c>
      <c r="Q1439" s="19"/>
      <c r="R1439" s="27" t="s">
        <v>7834</v>
      </c>
      <c r="S1439" s="28" t="e">
        <f t="shared" si="47"/>
        <v>#VALUE!</v>
      </c>
      <c r="W1439" s="58"/>
      <c r="X1439" s="58"/>
      <c r="Y1439" s="63"/>
    </row>
    <row r="1440" spans="1:26" ht="15" customHeight="1" x14ac:dyDescent="0.25">
      <c r="A1440" s="103">
        <v>1440</v>
      </c>
      <c r="B1440" s="210">
        <v>686</v>
      </c>
      <c r="C1440" s="206" t="s">
        <v>2327</v>
      </c>
      <c r="D1440" s="207" t="s">
        <v>1525</v>
      </c>
      <c r="E1440" s="101" t="s">
        <v>2712</v>
      </c>
      <c r="F1440" s="96">
        <v>35205</v>
      </c>
      <c r="G1440" s="95" t="s">
        <v>2713</v>
      </c>
      <c r="H1440" s="95" t="s">
        <v>1529</v>
      </c>
      <c r="I1440" s="98">
        <v>1987</v>
      </c>
      <c r="J1440" s="98"/>
      <c r="K1440" s="98">
        <v>4524</v>
      </c>
      <c r="L1440" s="99"/>
      <c r="Q1440" s="203" t="s">
        <v>14300</v>
      </c>
      <c r="R1440" s="26" t="s">
        <v>7834</v>
      </c>
      <c r="S1440" s="28" t="e">
        <f t="shared" si="47"/>
        <v>#VALUE!</v>
      </c>
      <c r="U1440" s="26"/>
      <c r="W1440" s="58"/>
      <c r="X1440" s="58"/>
      <c r="Y1440" s="63"/>
    </row>
    <row r="1441" spans="1:25" ht="15" customHeight="1" x14ac:dyDescent="0.25">
      <c r="A1441" s="94">
        <v>1441</v>
      </c>
      <c r="B1441" s="210">
        <v>2483</v>
      </c>
      <c r="C1441" s="206" t="s">
        <v>2327</v>
      </c>
      <c r="D1441" s="207" t="s">
        <v>694</v>
      </c>
      <c r="E1441" s="113" t="s">
        <v>11402</v>
      </c>
      <c r="F1441" s="96">
        <v>36217</v>
      </c>
      <c r="G1441" s="95" t="s">
        <v>1323</v>
      </c>
      <c r="H1441" s="95" t="s">
        <v>2056</v>
      </c>
      <c r="I1441" s="98">
        <v>1991</v>
      </c>
      <c r="J1441" s="97" t="s">
        <v>596</v>
      </c>
      <c r="K1441" s="98">
        <v>4522</v>
      </c>
      <c r="L1441" s="99" t="s">
        <v>5170</v>
      </c>
      <c r="M1441" s="102" t="s">
        <v>5510</v>
      </c>
      <c r="N1441" s="10">
        <v>32</v>
      </c>
      <c r="O1441" s="102" t="s">
        <v>16555</v>
      </c>
      <c r="P1441" s="13" t="s">
        <v>708</v>
      </c>
      <c r="Q1441" s="19"/>
      <c r="R1441" s="26" t="s">
        <v>7834</v>
      </c>
      <c r="S1441" s="28" t="e">
        <f t="shared" si="47"/>
        <v>#VALUE!</v>
      </c>
      <c r="U1441" s="26"/>
      <c r="W1441" s="58"/>
      <c r="X1441" s="58"/>
      <c r="Y1441" s="63"/>
    </row>
    <row r="1442" spans="1:25" ht="15" customHeight="1" x14ac:dyDescent="0.25">
      <c r="A1442" s="94">
        <v>1442</v>
      </c>
      <c r="B1442" s="210">
        <v>421</v>
      </c>
      <c r="C1442" s="206" t="s">
        <v>2327</v>
      </c>
      <c r="D1442" s="207" t="s">
        <v>694</v>
      </c>
      <c r="E1442" s="101" t="s">
        <v>411</v>
      </c>
      <c r="F1442" s="96">
        <v>35184</v>
      </c>
      <c r="G1442" s="95" t="s">
        <v>1323</v>
      </c>
      <c r="H1442" s="95" t="s">
        <v>2056</v>
      </c>
      <c r="I1442" s="98">
        <v>1992</v>
      </c>
      <c r="J1442" s="98"/>
      <c r="K1442" s="98">
        <v>4523</v>
      </c>
      <c r="L1442" s="99" t="s">
        <v>5170</v>
      </c>
      <c r="M1442" s="102" t="s">
        <v>5510</v>
      </c>
      <c r="N1442" s="10">
        <v>32</v>
      </c>
      <c r="O1442" s="102" t="s">
        <v>11409</v>
      </c>
      <c r="P1442" s="13" t="s">
        <v>708</v>
      </c>
      <c r="Q1442" s="19"/>
      <c r="R1442" s="26" t="s">
        <v>7834</v>
      </c>
      <c r="S1442" s="28" t="e">
        <f t="shared" si="47"/>
        <v>#VALUE!</v>
      </c>
      <c r="U1442" s="26"/>
      <c r="W1442" s="58"/>
      <c r="X1442" s="58"/>
      <c r="Y1442" s="63"/>
    </row>
    <row r="1443" spans="1:25" ht="15" customHeight="1" x14ac:dyDescent="0.25">
      <c r="A1443" s="103">
        <v>1443</v>
      </c>
      <c r="B1443" s="210">
        <v>5205</v>
      </c>
      <c r="C1443" s="206" t="s">
        <v>2714</v>
      </c>
      <c r="D1443" s="207" t="s">
        <v>2715</v>
      </c>
      <c r="E1443" s="101" t="s">
        <v>1913</v>
      </c>
      <c r="F1443" s="96">
        <v>39532</v>
      </c>
      <c r="G1443" s="95" t="s">
        <v>3964</v>
      </c>
      <c r="H1443" s="95" t="s">
        <v>1529</v>
      </c>
      <c r="I1443" s="98">
        <v>2007</v>
      </c>
      <c r="J1443" s="97" t="s">
        <v>5242</v>
      </c>
      <c r="K1443" s="98">
        <v>4527</v>
      </c>
      <c r="L1443" s="99"/>
      <c r="Q1443" s="203" t="s">
        <v>14300</v>
      </c>
      <c r="R1443" s="26" t="s">
        <v>7834</v>
      </c>
      <c r="S1443" s="28" t="e">
        <f t="shared" si="47"/>
        <v>#VALUE!</v>
      </c>
      <c r="U1443" s="26"/>
      <c r="W1443" s="58"/>
      <c r="X1443" s="58"/>
      <c r="Y1443" s="63"/>
    </row>
    <row r="1444" spans="1:25" ht="15" customHeight="1" x14ac:dyDescent="0.25">
      <c r="A1444" s="94">
        <v>1444</v>
      </c>
      <c r="B1444" s="210">
        <v>2477</v>
      </c>
      <c r="C1444" s="206" t="s">
        <v>2714</v>
      </c>
      <c r="D1444" s="207" t="s">
        <v>2715</v>
      </c>
      <c r="E1444" s="101" t="s">
        <v>11405</v>
      </c>
      <c r="F1444" s="96">
        <v>36217</v>
      </c>
      <c r="G1444" s="95" t="s">
        <v>3964</v>
      </c>
      <c r="H1444" s="95" t="s">
        <v>1529</v>
      </c>
      <c r="I1444" s="98">
        <v>1994</v>
      </c>
      <c r="J1444" s="97" t="s">
        <v>596</v>
      </c>
      <c r="K1444" s="98">
        <v>4526</v>
      </c>
      <c r="L1444" s="99" t="s">
        <v>5170</v>
      </c>
      <c r="M1444" s="102" t="s">
        <v>5510</v>
      </c>
      <c r="N1444" s="10">
        <v>32</v>
      </c>
      <c r="O1444" s="10" t="s">
        <v>6679</v>
      </c>
      <c r="P1444" s="13" t="s">
        <v>708</v>
      </c>
      <c r="Q1444" s="19"/>
      <c r="R1444" s="26" t="s">
        <v>7834</v>
      </c>
      <c r="S1444" s="28" t="e">
        <f t="shared" si="47"/>
        <v>#VALUE!</v>
      </c>
      <c r="U1444" s="26"/>
      <c r="W1444" s="58"/>
      <c r="X1444" s="58"/>
      <c r="Y1444" s="63"/>
    </row>
    <row r="1445" spans="1:25" ht="15" customHeight="1" x14ac:dyDescent="0.25">
      <c r="A1445" s="94">
        <v>1445</v>
      </c>
      <c r="B1445" s="210">
        <v>500</v>
      </c>
      <c r="C1445" s="206" t="s">
        <v>912</v>
      </c>
      <c r="D1445" s="207" t="s">
        <v>3706</v>
      </c>
      <c r="E1445" s="101" t="s">
        <v>862</v>
      </c>
      <c r="F1445" s="96">
        <v>35184</v>
      </c>
      <c r="G1445" s="95" t="s">
        <v>863</v>
      </c>
      <c r="H1445" s="95" t="s">
        <v>1529</v>
      </c>
      <c r="I1445" s="98">
        <v>1983</v>
      </c>
      <c r="J1445" s="98"/>
      <c r="K1445" s="98">
        <v>4528</v>
      </c>
      <c r="L1445" s="99" t="s">
        <v>5170</v>
      </c>
      <c r="M1445" s="102" t="s">
        <v>5510</v>
      </c>
      <c r="N1445" s="10">
        <v>32</v>
      </c>
      <c r="O1445" s="102" t="s">
        <v>6675</v>
      </c>
      <c r="P1445" s="13" t="s">
        <v>708</v>
      </c>
      <c r="Q1445" s="19"/>
      <c r="R1445" s="26" t="s">
        <v>7834</v>
      </c>
      <c r="S1445" s="28" t="e">
        <f t="shared" si="47"/>
        <v>#VALUE!</v>
      </c>
      <c r="U1445" s="26"/>
      <c r="W1445" s="58"/>
      <c r="X1445" s="58"/>
      <c r="Y1445" s="63"/>
    </row>
    <row r="1446" spans="1:25" ht="15" customHeight="1" x14ac:dyDescent="0.25">
      <c r="A1446" s="94">
        <v>1446</v>
      </c>
      <c r="B1446" s="210">
        <v>1123</v>
      </c>
      <c r="C1446" s="206" t="s">
        <v>1240</v>
      </c>
      <c r="D1446" s="207" t="s">
        <v>1241</v>
      </c>
      <c r="E1446" s="101" t="s">
        <v>9692</v>
      </c>
      <c r="F1446" s="96">
        <v>35229</v>
      </c>
      <c r="G1446" s="95" t="s">
        <v>370</v>
      </c>
      <c r="H1446" s="95" t="s">
        <v>2056</v>
      </c>
      <c r="I1446" s="98">
        <v>1986</v>
      </c>
      <c r="J1446" s="98" t="s">
        <v>596</v>
      </c>
      <c r="K1446" s="98">
        <v>4530</v>
      </c>
      <c r="L1446" s="99" t="s">
        <v>5170</v>
      </c>
      <c r="M1446" s="102" t="s">
        <v>5510</v>
      </c>
      <c r="N1446" s="10">
        <v>32</v>
      </c>
      <c r="O1446" s="102" t="s">
        <v>9693</v>
      </c>
      <c r="P1446" s="13" t="s">
        <v>708</v>
      </c>
      <c r="Q1446" s="19"/>
      <c r="R1446" s="26" t="s">
        <v>7834</v>
      </c>
      <c r="S1446" s="28" t="e">
        <f t="shared" si="47"/>
        <v>#VALUE!</v>
      </c>
      <c r="U1446" s="26"/>
      <c r="W1446" s="58"/>
      <c r="X1446" s="58"/>
      <c r="Y1446" s="63"/>
    </row>
    <row r="1447" spans="1:25" ht="15" customHeight="1" x14ac:dyDescent="0.25">
      <c r="A1447" s="94">
        <v>1447</v>
      </c>
      <c r="B1447" s="210">
        <v>1173</v>
      </c>
      <c r="C1447" s="206" t="s">
        <v>1240</v>
      </c>
      <c r="D1447" s="207" t="s">
        <v>1241</v>
      </c>
      <c r="E1447" s="101" t="s">
        <v>864</v>
      </c>
      <c r="F1447" s="96">
        <v>35243</v>
      </c>
      <c r="G1447" s="95" t="s">
        <v>3964</v>
      </c>
      <c r="H1447" s="95" t="s">
        <v>1529</v>
      </c>
      <c r="I1447" s="98">
        <v>1983</v>
      </c>
      <c r="J1447" s="98" t="s">
        <v>1322</v>
      </c>
      <c r="K1447" s="98">
        <v>4531</v>
      </c>
      <c r="L1447" s="99" t="s">
        <v>5170</v>
      </c>
      <c r="M1447" s="102" t="s">
        <v>5510</v>
      </c>
      <c r="N1447" s="10">
        <v>32</v>
      </c>
      <c r="O1447" s="102" t="s">
        <v>8580</v>
      </c>
      <c r="P1447" s="13" t="s">
        <v>708</v>
      </c>
      <c r="Q1447" s="19"/>
      <c r="R1447" s="26" t="s">
        <v>7834</v>
      </c>
      <c r="S1447" s="28" t="e">
        <f t="shared" si="47"/>
        <v>#VALUE!</v>
      </c>
      <c r="W1447" s="58"/>
      <c r="X1447" s="58"/>
      <c r="Y1447" s="63"/>
    </row>
    <row r="1448" spans="1:25" ht="15" customHeight="1" x14ac:dyDescent="0.3">
      <c r="A1448" s="94">
        <v>1448</v>
      </c>
      <c r="B1448" s="210">
        <v>5070</v>
      </c>
      <c r="C1448" s="206" t="s">
        <v>1240</v>
      </c>
      <c r="D1448" s="207" t="s">
        <v>1241</v>
      </c>
      <c r="E1448" s="101" t="s">
        <v>2005</v>
      </c>
      <c r="F1448" s="96">
        <v>39505</v>
      </c>
      <c r="G1448" s="95" t="s">
        <v>3964</v>
      </c>
      <c r="H1448" s="95" t="s">
        <v>1529</v>
      </c>
      <c r="I1448" s="98">
        <v>2002</v>
      </c>
      <c r="J1448" s="98" t="s">
        <v>1322</v>
      </c>
      <c r="K1448" s="98">
        <v>4532</v>
      </c>
      <c r="L1448" s="99" t="s">
        <v>8878</v>
      </c>
      <c r="M1448" s="102" t="s">
        <v>5507</v>
      </c>
      <c r="N1448" s="102">
        <v>25</v>
      </c>
      <c r="O1448" s="102" t="s">
        <v>8996</v>
      </c>
      <c r="P1448" s="13" t="s">
        <v>8878</v>
      </c>
      <c r="Q1448" s="19"/>
      <c r="R1448" s="26" t="s">
        <v>7834</v>
      </c>
      <c r="S1448" s="28" t="e">
        <f t="shared" si="47"/>
        <v>#VALUE!</v>
      </c>
      <c r="U1448" s="221"/>
      <c r="W1448" s="58"/>
      <c r="X1448" s="58"/>
      <c r="Y1448" s="63"/>
    </row>
    <row r="1449" spans="1:25" ht="15" customHeight="1" x14ac:dyDescent="0.3">
      <c r="A1449" s="94">
        <v>1449</v>
      </c>
      <c r="B1449" s="210">
        <v>5069</v>
      </c>
      <c r="C1449" s="206" t="s">
        <v>1240</v>
      </c>
      <c r="D1449" s="207" t="s">
        <v>1241</v>
      </c>
      <c r="E1449" s="101" t="s">
        <v>2005</v>
      </c>
      <c r="F1449" s="96">
        <v>39505</v>
      </c>
      <c r="G1449" s="95" t="s">
        <v>3964</v>
      </c>
      <c r="H1449" s="95" t="s">
        <v>1529</v>
      </c>
      <c r="I1449" s="98">
        <v>2002</v>
      </c>
      <c r="J1449" s="98" t="s">
        <v>1322</v>
      </c>
      <c r="K1449" s="98">
        <v>4533</v>
      </c>
      <c r="L1449" s="99" t="s">
        <v>8878</v>
      </c>
      <c r="M1449" s="102" t="s">
        <v>5507</v>
      </c>
      <c r="N1449" s="102">
        <v>25</v>
      </c>
      <c r="O1449" s="102" t="s">
        <v>8996</v>
      </c>
      <c r="P1449" s="13" t="s">
        <v>8878</v>
      </c>
      <c r="Q1449" s="19"/>
      <c r="R1449" s="26" t="s">
        <v>7834</v>
      </c>
      <c r="S1449" s="28" t="e">
        <f t="shared" si="47"/>
        <v>#VALUE!</v>
      </c>
      <c r="U1449" s="221"/>
      <c r="W1449" s="58"/>
      <c r="X1449" s="58"/>
      <c r="Y1449" s="63"/>
    </row>
    <row r="1450" spans="1:25" ht="15" customHeight="1" x14ac:dyDescent="0.25">
      <c r="A1450" s="103">
        <v>1450</v>
      </c>
      <c r="B1450" s="210">
        <v>5071</v>
      </c>
      <c r="C1450" s="206" t="s">
        <v>1240</v>
      </c>
      <c r="D1450" s="207" t="s">
        <v>1241</v>
      </c>
      <c r="E1450" s="101" t="s">
        <v>2005</v>
      </c>
      <c r="F1450" s="96">
        <v>39505</v>
      </c>
      <c r="G1450" s="95" t="s">
        <v>3964</v>
      </c>
      <c r="H1450" s="95" t="s">
        <v>1529</v>
      </c>
      <c r="I1450" s="98">
        <v>2002</v>
      </c>
      <c r="J1450" s="98" t="s">
        <v>1322</v>
      </c>
      <c r="K1450" s="98">
        <v>4534</v>
      </c>
      <c r="L1450" s="99"/>
      <c r="Q1450" s="203" t="s">
        <v>14300</v>
      </c>
      <c r="R1450" s="26" t="s">
        <v>7834</v>
      </c>
      <c r="S1450" s="28" t="e">
        <f t="shared" si="47"/>
        <v>#VALUE!</v>
      </c>
      <c r="U1450" s="26"/>
      <c r="W1450" s="58"/>
      <c r="X1450" s="58"/>
      <c r="Y1450" s="63"/>
    </row>
    <row r="1451" spans="1:25" ht="15" customHeight="1" x14ac:dyDescent="0.25">
      <c r="A1451" s="103">
        <v>1451</v>
      </c>
      <c r="B1451" s="210">
        <v>5273</v>
      </c>
      <c r="C1451" s="206" t="s">
        <v>1240</v>
      </c>
      <c r="D1451" s="207" t="s">
        <v>1241</v>
      </c>
      <c r="E1451" s="101" t="s">
        <v>2006</v>
      </c>
      <c r="F1451" s="96">
        <v>39548</v>
      </c>
      <c r="G1451" s="95" t="s">
        <v>3964</v>
      </c>
      <c r="H1451" s="95" t="s">
        <v>1529</v>
      </c>
      <c r="I1451" s="98">
        <v>2001</v>
      </c>
      <c r="J1451" s="97" t="s">
        <v>5242</v>
      </c>
      <c r="K1451" s="98">
        <v>4535</v>
      </c>
      <c r="L1451" s="99"/>
      <c r="Q1451" s="203" t="s">
        <v>14300</v>
      </c>
      <c r="R1451" s="26" t="s">
        <v>7834</v>
      </c>
      <c r="S1451" s="28" t="e">
        <f t="shared" si="47"/>
        <v>#VALUE!</v>
      </c>
      <c r="U1451" s="26"/>
      <c r="W1451" s="58"/>
      <c r="X1451" s="58"/>
      <c r="Y1451" s="63"/>
    </row>
    <row r="1452" spans="1:25" ht="15" customHeight="1" x14ac:dyDescent="0.25">
      <c r="A1452" s="94">
        <v>1452</v>
      </c>
      <c r="B1452" s="210">
        <v>916</v>
      </c>
      <c r="C1452" s="206" t="s">
        <v>1471</v>
      </c>
      <c r="D1452" s="207" t="s">
        <v>3310</v>
      </c>
      <c r="E1452" s="101" t="s">
        <v>2007</v>
      </c>
      <c r="F1452" s="96">
        <v>35219</v>
      </c>
      <c r="G1452" s="95" t="s">
        <v>3311</v>
      </c>
      <c r="H1452" s="95" t="s">
        <v>2056</v>
      </c>
      <c r="I1452" s="98">
        <v>1970</v>
      </c>
      <c r="J1452" s="98" t="s">
        <v>1322</v>
      </c>
      <c r="K1452" s="98">
        <v>4408</v>
      </c>
      <c r="L1452" s="99" t="s">
        <v>5170</v>
      </c>
      <c r="M1452" s="102" t="s">
        <v>5499</v>
      </c>
      <c r="N1452" s="10">
        <v>31</v>
      </c>
      <c r="O1452" s="102" t="s">
        <v>6888</v>
      </c>
      <c r="P1452" s="13" t="s">
        <v>14371</v>
      </c>
      <c r="Q1452" s="19"/>
      <c r="R1452" s="26" t="s">
        <v>7834</v>
      </c>
      <c r="S1452" s="28" t="e">
        <f t="shared" si="47"/>
        <v>#VALUE!</v>
      </c>
      <c r="U1452" s="26"/>
      <c r="W1452" s="58"/>
      <c r="X1452" s="58"/>
      <c r="Y1452" s="63"/>
    </row>
    <row r="1453" spans="1:25" ht="15" customHeight="1" x14ac:dyDescent="0.25">
      <c r="A1453" s="94">
        <v>1453</v>
      </c>
      <c r="B1453" s="210">
        <v>917</v>
      </c>
      <c r="C1453" s="206" t="s">
        <v>1471</v>
      </c>
      <c r="D1453" s="207" t="s">
        <v>3310</v>
      </c>
      <c r="E1453" s="101" t="s">
        <v>3790</v>
      </c>
      <c r="F1453" s="96">
        <v>35219</v>
      </c>
      <c r="G1453" s="95" t="s">
        <v>3311</v>
      </c>
      <c r="H1453" s="95" t="s">
        <v>2056</v>
      </c>
      <c r="I1453" s="98">
        <v>1970</v>
      </c>
      <c r="J1453" s="98" t="s">
        <v>596</v>
      </c>
      <c r="K1453" s="98">
        <v>4409</v>
      </c>
      <c r="L1453" s="99" t="s">
        <v>5170</v>
      </c>
      <c r="M1453" s="102" t="s">
        <v>5499</v>
      </c>
      <c r="N1453" s="10">
        <v>31</v>
      </c>
      <c r="O1453" s="102" t="s">
        <v>6879</v>
      </c>
      <c r="P1453" s="13" t="s">
        <v>14371</v>
      </c>
      <c r="Q1453" s="19"/>
      <c r="R1453" s="26" t="s">
        <v>7834</v>
      </c>
      <c r="S1453" s="28" t="e">
        <f t="shared" si="47"/>
        <v>#VALUE!</v>
      </c>
      <c r="U1453" s="26"/>
      <c r="W1453" s="58"/>
      <c r="X1453" s="58"/>
      <c r="Y1453" s="63"/>
    </row>
    <row r="1454" spans="1:25" ht="15" customHeight="1" x14ac:dyDescent="0.25">
      <c r="A1454" s="94">
        <v>1454</v>
      </c>
      <c r="B1454" s="210">
        <v>1085</v>
      </c>
      <c r="C1454" s="206" t="s">
        <v>1471</v>
      </c>
      <c r="D1454" s="207" t="s">
        <v>3310</v>
      </c>
      <c r="E1454" s="101" t="s">
        <v>3791</v>
      </c>
      <c r="F1454" s="96">
        <v>35226</v>
      </c>
      <c r="G1454" s="95" t="s">
        <v>3311</v>
      </c>
      <c r="H1454" s="95" t="s">
        <v>2056</v>
      </c>
      <c r="I1454" s="98">
        <v>1970</v>
      </c>
      <c r="J1454" s="98" t="s">
        <v>596</v>
      </c>
      <c r="K1454" s="98">
        <v>4410</v>
      </c>
      <c r="L1454" s="99" t="s">
        <v>5170</v>
      </c>
      <c r="M1454" s="102" t="s">
        <v>5499</v>
      </c>
      <c r="N1454" s="10">
        <v>31</v>
      </c>
      <c r="O1454" s="102" t="s">
        <v>6880</v>
      </c>
      <c r="P1454" s="13" t="s">
        <v>14371</v>
      </c>
      <c r="Q1454" s="19"/>
      <c r="R1454" s="26" t="s">
        <v>7834</v>
      </c>
      <c r="S1454" s="28" t="e">
        <f t="shared" si="47"/>
        <v>#VALUE!</v>
      </c>
      <c r="U1454" s="26"/>
      <c r="W1454" s="58"/>
      <c r="X1454" s="58"/>
      <c r="Y1454" s="63"/>
    </row>
    <row r="1455" spans="1:25" ht="15" customHeight="1" x14ac:dyDescent="0.25">
      <c r="A1455" s="94">
        <v>1455</v>
      </c>
      <c r="B1455" s="210">
        <v>3172</v>
      </c>
      <c r="C1455" s="206" t="s">
        <v>1471</v>
      </c>
      <c r="D1455" s="207" t="s">
        <v>3310</v>
      </c>
      <c r="E1455" s="101" t="s">
        <v>3792</v>
      </c>
      <c r="F1455" s="96">
        <v>36397</v>
      </c>
      <c r="G1455" s="95" t="s">
        <v>3311</v>
      </c>
      <c r="H1455" s="95" t="s">
        <v>2056</v>
      </c>
      <c r="I1455" s="98">
        <v>1970</v>
      </c>
      <c r="J1455" s="98" t="s">
        <v>596</v>
      </c>
      <c r="K1455" s="98">
        <v>4418</v>
      </c>
      <c r="L1455" s="99" t="s">
        <v>5170</v>
      </c>
      <c r="M1455" s="102" t="s">
        <v>5499</v>
      </c>
      <c r="N1455" s="10">
        <v>31</v>
      </c>
      <c r="O1455" s="102" t="s">
        <v>6888</v>
      </c>
      <c r="P1455" s="13" t="s">
        <v>14371</v>
      </c>
      <c r="Q1455" s="19"/>
      <c r="R1455" s="26" t="s">
        <v>7834</v>
      </c>
      <c r="S1455" s="28" t="e">
        <f t="shared" si="47"/>
        <v>#VALUE!</v>
      </c>
      <c r="U1455" s="26"/>
      <c r="W1455" s="58"/>
      <c r="X1455" s="58"/>
      <c r="Y1455" s="63"/>
    </row>
    <row r="1456" spans="1:25" ht="15" customHeight="1" x14ac:dyDescent="0.25">
      <c r="A1456" s="94">
        <v>1456</v>
      </c>
      <c r="B1456" s="210">
        <v>3166</v>
      </c>
      <c r="C1456" s="206" t="s">
        <v>1471</v>
      </c>
      <c r="D1456" s="207" t="s">
        <v>3310</v>
      </c>
      <c r="E1456" s="101" t="s">
        <v>3312</v>
      </c>
      <c r="F1456" s="96">
        <v>36397</v>
      </c>
      <c r="G1456" s="95" t="s">
        <v>3311</v>
      </c>
      <c r="H1456" s="95" t="s">
        <v>2056</v>
      </c>
      <c r="I1456" s="98">
        <v>1970</v>
      </c>
      <c r="J1456" s="98" t="s">
        <v>596</v>
      </c>
      <c r="K1456" s="98">
        <v>4420</v>
      </c>
      <c r="L1456" s="99" t="s">
        <v>5170</v>
      </c>
      <c r="M1456" s="102" t="s">
        <v>5499</v>
      </c>
      <c r="N1456" s="10">
        <v>31</v>
      </c>
      <c r="O1456" s="102" t="s">
        <v>6944</v>
      </c>
      <c r="P1456" s="13" t="s">
        <v>14371</v>
      </c>
      <c r="Q1456" s="19"/>
      <c r="R1456" s="26" t="s">
        <v>7834</v>
      </c>
      <c r="S1456" s="28" t="e">
        <f t="shared" si="47"/>
        <v>#VALUE!</v>
      </c>
      <c r="U1456" s="26"/>
      <c r="W1456" s="58"/>
      <c r="X1456" s="58"/>
      <c r="Y1456" s="63"/>
    </row>
    <row r="1457" spans="1:25" ht="15" customHeight="1" x14ac:dyDescent="0.25">
      <c r="A1457" s="94">
        <v>1457</v>
      </c>
      <c r="B1457" s="210">
        <v>3175</v>
      </c>
      <c r="C1457" s="206" t="s">
        <v>1471</v>
      </c>
      <c r="D1457" s="207" t="s">
        <v>3310</v>
      </c>
      <c r="E1457" s="101" t="s">
        <v>3793</v>
      </c>
      <c r="F1457" s="96">
        <v>36397</v>
      </c>
      <c r="G1457" s="95" t="s">
        <v>3311</v>
      </c>
      <c r="H1457" s="95" t="s">
        <v>2056</v>
      </c>
      <c r="I1457" s="98">
        <v>1970</v>
      </c>
      <c r="J1457" s="98" t="s">
        <v>596</v>
      </c>
      <c r="K1457" s="98">
        <v>4415</v>
      </c>
      <c r="L1457" s="99" t="s">
        <v>5170</v>
      </c>
      <c r="M1457" s="102" t="s">
        <v>5499</v>
      </c>
      <c r="N1457" s="10">
        <v>31</v>
      </c>
      <c r="O1457" s="102" t="s">
        <v>17342</v>
      </c>
      <c r="P1457" s="13" t="s">
        <v>14371</v>
      </c>
      <c r="Q1457" s="19"/>
      <c r="R1457" s="26" t="s">
        <v>7834</v>
      </c>
      <c r="S1457" s="28" t="e">
        <f t="shared" si="47"/>
        <v>#VALUE!</v>
      </c>
      <c r="U1457" s="26"/>
      <c r="W1457" s="58"/>
      <c r="X1457" s="58"/>
      <c r="Y1457" s="63"/>
    </row>
    <row r="1458" spans="1:25" ht="15" customHeight="1" x14ac:dyDescent="0.25">
      <c r="A1458" s="94">
        <v>1458</v>
      </c>
      <c r="B1458" s="210">
        <v>3163</v>
      </c>
      <c r="C1458" s="206" t="s">
        <v>1471</v>
      </c>
      <c r="D1458" s="207" t="s">
        <v>3310</v>
      </c>
      <c r="E1458" s="101" t="s">
        <v>508</v>
      </c>
      <c r="F1458" s="96">
        <v>36397</v>
      </c>
      <c r="G1458" s="95" t="s">
        <v>3311</v>
      </c>
      <c r="H1458" s="95" t="s">
        <v>2056</v>
      </c>
      <c r="I1458" s="98">
        <v>1970</v>
      </c>
      <c r="J1458" s="98" t="s">
        <v>596</v>
      </c>
      <c r="K1458" s="98">
        <v>4416</v>
      </c>
      <c r="L1458" s="99" t="s">
        <v>5170</v>
      </c>
      <c r="M1458" s="102" t="s">
        <v>5499</v>
      </c>
      <c r="N1458" s="10">
        <v>31</v>
      </c>
      <c r="O1458" s="102" t="s">
        <v>6941</v>
      </c>
      <c r="P1458" s="13" t="s">
        <v>14371</v>
      </c>
      <c r="Q1458" s="19"/>
      <c r="R1458" s="26" t="s">
        <v>7834</v>
      </c>
      <c r="S1458" s="28" t="e">
        <f t="shared" si="47"/>
        <v>#VALUE!</v>
      </c>
      <c r="U1458" s="26"/>
      <c r="W1458" s="58"/>
      <c r="X1458" s="58"/>
      <c r="Y1458" s="63"/>
    </row>
    <row r="1459" spans="1:25" ht="15" customHeight="1" x14ac:dyDescent="0.25">
      <c r="A1459" s="94">
        <v>1459</v>
      </c>
      <c r="B1459" s="210">
        <v>3167</v>
      </c>
      <c r="C1459" s="206" t="s">
        <v>1471</v>
      </c>
      <c r="D1459" s="207" t="s">
        <v>3310</v>
      </c>
      <c r="E1459" s="101" t="s">
        <v>3731</v>
      </c>
      <c r="F1459" s="96">
        <v>36397</v>
      </c>
      <c r="G1459" s="95" t="s">
        <v>3311</v>
      </c>
      <c r="H1459" s="95" t="s">
        <v>2056</v>
      </c>
      <c r="I1459" s="98">
        <v>1970</v>
      </c>
      <c r="J1459" s="98" t="s">
        <v>596</v>
      </c>
      <c r="K1459" s="98">
        <v>4417</v>
      </c>
      <c r="L1459" s="99" t="s">
        <v>5170</v>
      </c>
      <c r="M1459" s="102" t="s">
        <v>5499</v>
      </c>
      <c r="N1459" s="10">
        <v>31</v>
      </c>
      <c r="O1459" s="102" t="s">
        <v>6891</v>
      </c>
      <c r="P1459" s="13" t="s">
        <v>14371</v>
      </c>
      <c r="Q1459" s="19"/>
      <c r="R1459" s="26" t="s">
        <v>7834</v>
      </c>
      <c r="S1459" s="28" t="e">
        <f t="shared" si="47"/>
        <v>#VALUE!</v>
      </c>
      <c r="U1459" s="26"/>
      <c r="W1459" s="58"/>
      <c r="X1459" s="58"/>
      <c r="Y1459" s="63"/>
    </row>
    <row r="1460" spans="1:25" ht="15" customHeight="1" x14ac:dyDescent="0.25">
      <c r="A1460" s="94">
        <v>1460</v>
      </c>
      <c r="B1460" s="210">
        <v>3164</v>
      </c>
      <c r="C1460" s="206" t="s">
        <v>1471</v>
      </c>
      <c r="D1460" s="207" t="s">
        <v>3310</v>
      </c>
      <c r="E1460" s="101" t="s">
        <v>509</v>
      </c>
      <c r="F1460" s="96">
        <v>36397</v>
      </c>
      <c r="G1460" s="95" t="s">
        <v>3311</v>
      </c>
      <c r="H1460" s="95" t="s">
        <v>2056</v>
      </c>
      <c r="I1460" s="98">
        <v>1970</v>
      </c>
      <c r="J1460" s="98" t="s">
        <v>596</v>
      </c>
      <c r="K1460" s="98">
        <v>4421</v>
      </c>
      <c r="L1460" s="99" t="s">
        <v>5170</v>
      </c>
      <c r="M1460" s="102" t="s">
        <v>5499</v>
      </c>
      <c r="N1460" s="10">
        <v>31</v>
      </c>
      <c r="O1460" s="102" t="s">
        <v>6888</v>
      </c>
      <c r="P1460" s="13" t="s">
        <v>14371</v>
      </c>
      <c r="Q1460" s="19"/>
      <c r="R1460" s="26" t="s">
        <v>7834</v>
      </c>
      <c r="S1460" s="28" t="e">
        <f t="shared" si="47"/>
        <v>#VALUE!</v>
      </c>
      <c r="U1460" s="26"/>
      <c r="W1460" s="58"/>
      <c r="X1460" s="58"/>
      <c r="Y1460" s="63"/>
    </row>
    <row r="1461" spans="1:25" ht="15" customHeight="1" x14ac:dyDescent="0.25">
      <c r="A1461" s="94">
        <v>1461</v>
      </c>
      <c r="B1461" s="210">
        <v>3176</v>
      </c>
      <c r="C1461" s="206" t="s">
        <v>1471</v>
      </c>
      <c r="D1461" s="207" t="s">
        <v>3310</v>
      </c>
      <c r="E1461" s="101" t="s">
        <v>3315</v>
      </c>
      <c r="F1461" s="96">
        <v>36397</v>
      </c>
      <c r="G1461" s="95" t="s">
        <v>3311</v>
      </c>
      <c r="H1461" s="95" t="s">
        <v>2056</v>
      </c>
      <c r="I1461" s="98">
        <v>1970</v>
      </c>
      <c r="J1461" s="98" t="s">
        <v>596</v>
      </c>
      <c r="K1461" s="98">
        <v>4422</v>
      </c>
      <c r="L1461" s="99" t="s">
        <v>5170</v>
      </c>
      <c r="M1461" s="102" t="s">
        <v>5499</v>
      </c>
      <c r="N1461" s="10">
        <v>31</v>
      </c>
      <c r="O1461" s="102" t="s">
        <v>6886</v>
      </c>
      <c r="P1461" s="13" t="s">
        <v>14371</v>
      </c>
      <c r="Q1461" s="19"/>
      <c r="R1461" s="26" t="s">
        <v>7834</v>
      </c>
      <c r="S1461" s="28" t="e">
        <f t="shared" si="47"/>
        <v>#VALUE!</v>
      </c>
      <c r="U1461" s="26"/>
      <c r="W1461" s="58"/>
      <c r="X1461" s="58"/>
      <c r="Y1461" s="63"/>
    </row>
    <row r="1462" spans="1:25" ht="15" customHeight="1" x14ac:dyDescent="0.25">
      <c r="A1462" s="94">
        <v>1462</v>
      </c>
      <c r="B1462" s="210"/>
      <c r="C1462" s="206" t="s">
        <v>1471</v>
      </c>
      <c r="D1462" s="207" t="s">
        <v>3310</v>
      </c>
      <c r="E1462" s="101" t="s">
        <v>1869</v>
      </c>
      <c r="F1462" s="96"/>
      <c r="G1462" s="95" t="s">
        <v>3311</v>
      </c>
      <c r="H1462" s="95" t="s">
        <v>2056</v>
      </c>
      <c r="I1462" s="98">
        <v>1970</v>
      </c>
      <c r="J1462" s="98" t="s">
        <v>596</v>
      </c>
      <c r="K1462" s="98">
        <v>4423</v>
      </c>
      <c r="L1462" s="99" t="s">
        <v>5170</v>
      </c>
      <c r="M1462" s="102" t="s">
        <v>5499</v>
      </c>
      <c r="N1462" s="10">
        <v>31</v>
      </c>
      <c r="O1462" s="102" t="s">
        <v>6885</v>
      </c>
      <c r="P1462" s="13" t="s">
        <v>14371</v>
      </c>
      <c r="Q1462" s="19"/>
      <c r="R1462" s="26" t="s">
        <v>7834</v>
      </c>
      <c r="S1462" s="28" t="e">
        <f t="shared" ref="S1462:S1473" si="48">R1462+7</f>
        <v>#VALUE!</v>
      </c>
      <c r="U1462" s="26"/>
      <c r="W1462" s="58"/>
      <c r="X1462" s="58"/>
      <c r="Y1462" s="63"/>
    </row>
    <row r="1463" spans="1:25" ht="15" customHeight="1" x14ac:dyDescent="0.25">
      <c r="A1463" s="94">
        <v>1463</v>
      </c>
      <c r="B1463" s="210">
        <v>3169</v>
      </c>
      <c r="C1463" s="206" t="s">
        <v>1471</v>
      </c>
      <c r="D1463" s="207" t="s">
        <v>3310</v>
      </c>
      <c r="E1463" s="101" t="s">
        <v>1870</v>
      </c>
      <c r="F1463" s="96">
        <v>36397</v>
      </c>
      <c r="G1463" s="95" t="s">
        <v>3311</v>
      </c>
      <c r="H1463" s="95" t="s">
        <v>2056</v>
      </c>
      <c r="I1463" s="98">
        <v>1970</v>
      </c>
      <c r="J1463" s="98" t="s">
        <v>596</v>
      </c>
      <c r="K1463" s="98">
        <v>4426</v>
      </c>
      <c r="L1463" s="99" t="s">
        <v>5170</v>
      </c>
      <c r="M1463" s="102" t="s">
        <v>5499</v>
      </c>
      <c r="N1463" s="10">
        <v>31</v>
      </c>
      <c r="O1463" s="102" t="s">
        <v>6888</v>
      </c>
      <c r="P1463" s="13" t="s">
        <v>14371</v>
      </c>
      <c r="Q1463" s="19"/>
      <c r="R1463" s="26" t="s">
        <v>7834</v>
      </c>
      <c r="S1463" s="28" t="e">
        <f t="shared" si="48"/>
        <v>#VALUE!</v>
      </c>
      <c r="U1463" s="26"/>
      <c r="W1463" s="58"/>
      <c r="X1463" s="58"/>
      <c r="Y1463" s="63"/>
    </row>
    <row r="1464" spans="1:25" ht="15" customHeight="1" x14ac:dyDescent="0.25">
      <c r="A1464" s="94">
        <v>1464</v>
      </c>
      <c r="B1464" s="210">
        <v>3173</v>
      </c>
      <c r="C1464" s="206" t="s">
        <v>1471</v>
      </c>
      <c r="D1464" s="207" t="s">
        <v>3310</v>
      </c>
      <c r="E1464" s="101" t="s">
        <v>1871</v>
      </c>
      <c r="F1464" s="96">
        <v>36397</v>
      </c>
      <c r="G1464" s="95" t="s">
        <v>3311</v>
      </c>
      <c r="H1464" s="95" t="s">
        <v>2056</v>
      </c>
      <c r="I1464" s="98">
        <v>1970</v>
      </c>
      <c r="J1464" s="98" t="s">
        <v>596</v>
      </c>
      <c r="K1464" s="98">
        <v>4425</v>
      </c>
      <c r="L1464" s="99" t="s">
        <v>5170</v>
      </c>
      <c r="M1464" s="102" t="s">
        <v>5499</v>
      </c>
      <c r="N1464" s="10">
        <v>31</v>
      </c>
      <c r="O1464" s="102" t="s">
        <v>6882</v>
      </c>
      <c r="P1464" s="13" t="s">
        <v>14371</v>
      </c>
      <c r="Q1464" s="19"/>
      <c r="R1464" s="26" t="s">
        <v>7834</v>
      </c>
      <c r="S1464" s="28" t="e">
        <f t="shared" si="48"/>
        <v>#VALUE!</v>
      </c>
      <c r="U1464" s="26"/>
      <c r="W1464" s="58"/>
      <c r="X1464" s="58"/>
      <c r="Y1464" s="63"/>
    </row>
    <row r="1465" spans="1:25" ht="15" customHeight="1" x14ac:dyDescent="0.25">
      <c r="A1465" s="94">
        <v>1465</v>
      </c>
      <c r="B1465" s="210">
        <v>3171</v>
      </c>
      <c r="C1465" s="206" t="s">
        <v>1471</v>
      </c>
      <c r="D1465" s="207" t="s">
        <v>3310</v>
      </c>
      <c r="E1465" s="101" t="s">
        <v>1872</v>
      </c>
      <c r="F1465" s="96">
        <v>36397</v>
      </c>
      <c r="G1465" s="95" t="s">
        <v>3311</v>
      </c>
      <c r="H1465" s="95" t="s">
        <v>2056</v>
      </c>
      <c r="I1465" s="98">
        <v>1970</v>
      </c>
      <c r="J1465" s="98" t="s">
        <v>596</v>
      </c>
      <c r="K1465" s="98">
        <v>4424</v>
      </c>
      <c r="L1465" s="99" t="s">
        <v>5170</v>
      </c>
      <c r="M1465" s="102" t="s">
        <v>5499</v>
      </c>
      <c r="N1465" s="10">
        <v>31</v>
      </c>
      <c r="O1465" s="102" t="s">
        <v>6880</v>
      </c>
      <c r="P1465" s="13" t="s">
        <v>14371</v>
      </c>
      <c r="Q1465" s="19"/>
      <c r="R1465" s="26" t="s">
        <v>7834</v>
      </c>
      <c r="S1465" s="28" t="e">
        <f t="shared" si="48"/>
        <v>#VALUE!</v>
      </c>
      <c r="U1465" s="26"/>
      <c r="W1465" s="58"/>
      <c r="X1465" s="58"/>
      <c r="Y1465" s="63"/>
    </row>
    <row r="1466" spans="1:25" ht="15" customHeight="1" x14ac:dyDescent="0.25">
      <c r="A1466" s="103">
        <v>1466</v>
      </c>
      <c r="B1466" s="210">
        <v>3173</v>
      </c>
      <c r="C1466" s="206" t="s">
        <v>1471</v>
      </c>
      <c r="D1466" s="207" t="s">
        <v>3310</v>
      </c>
      <c r="E1466" s="101" t="s">
        <v>1873</v>
      </c>
      <c r="F1466" s="96">
        <v>36397</v>
      </c>
      <c r="G1466" s="95" t="s">
        <v>3311</v>
      </c>
      <c r="H1466" s="95" t="s">
        <v>2056</v>
      </c>
      <c r="I1466" s="98">
        <v>1970</v>
      </c>
      <c r="J1466" s="98" t="s">
        <v>596</v>
      </c>
      <c r="K1466" s="98">
        <v>4411</v>
      </c>
      <c r="L1466" s="99"/>
      <c r="Q1466" s="203" t="s">
        <v>14300</v>
      </c>
      <c r="R1466" s="26" t="s">
        <v>7834</v>
      </c>
      <c r="S1466" s="28" t="e">
        <f t="shared" si="48"/>
        <v>#VALUE!</v>
      </c>
      <c r="U1466" s="26"/>
      <c r="W1466" s="58"/>
      <c r="X1466" s="58"/>
      <c r="Y1466" s="63"/>
    </row>
    <row r="1467" spans="1:25" ht="15" customHeight="1" x14ac:dyDescent="0.25">
      <c r="A1467" s="94">
        <v>1467</v>
      </c>
      <c r="B1467" s="210">
        <v>3168</v>
      </c>
      <c r="C1467" s="206" t="s">
        <v>1471</v>
      </c>
      <c r="D1467" s="207" t="s">
        <v>3310</v>
      </c>
      <c r="E1467" s="101" t="s">
        <v>1874</v>
      </c>
      <c r="F1467" s="96">
        <v>36397</v>
      </c>
      <c r="G1467" s="95" t="s">
        <v>3311</v>
      </c>
      <c r="H1467" s="95" t="s">
        <v>2056</v>
      </c>
      <c r="I1467" s="98">
        <v>1970</v>
      </c>
      <c r="J1467" s="98" t="s">
        <v>596</v>
      </c>
      <c r="K1467" s="98">
        <v>4412</v>
      </c>
      <c r="L1467" s="99" t="s">
        <v>5170</v>
      </c>
      <c r="M1467" s="102" t="s">
        <v>5499</v>
      </c>
      <c r="N1467" s="10">
        <v>31</v>
      </c>
      <c r="O1467" s="102" t="s">
        <v>6890</v>
      </c>
      <c r="P1467" s="13" t="s">
        <v>14371</v>
      </c>
      <c r="Q1467" s="19"/>
      <c r="R1467" s="26" t="s">
        <v>7834</v>
      </c>
      <c r="S1467" s="28" t="e">
        <f t="shared" si="48"/>
        <v>#VALUE!</v>
      </c>
      <c r="U1467" s="26"/>
      <c r="W1467" s="58"/>
      <c r="X1467" s="58"/>
      <c r="Y1467" s="63"/>
    </row>
    <row r="1468" spans="1:25" ht="15" customHeight="1" x14ac:dyDescent="0.25">
      <c r="A1468" s="94">
        <v>1468</v>
      </c>
      <c r="B1468" s="210">
        <v>3174</v>
      </c>
      <c r="C1468" s="206" t="s">
        <v>1471</v>
      </c>
      <c r="D1468" s="207" t="s">
        <v>3310</v>
      </c>
      <c r="E1468" s="101" t="s">
        <v>11543</v>
      </c>
      <c r="F1468" s="96">
        <v>36397</v>
      </c>
      <c r="G1468" s="95" t="s">
        <v>3311</v>
      </c>
      <c r="H1468" s="95" t="s">
        <v>2056</v>
      </c>
      <c r="I1468" s="98">
        <v>1970</v>
      </c>
      <c r="J1468" s="98" t="s">
        <v>596</v>
      </c>
      <c r="K1468" s="98">
        <v>4413</v>
      </c>
      <c r="L1468" s="99" t="s">
        <v>5170</v>
      </c>
      <c r="M1468" s="102" t="s">
        <v>5499</v>
      </c>
      <c r="N1468" s="10">
        <v>31</v>
      </c>
      <c r="O1468" s="102" t="s">
        <v>6884</v>
      </c>
      <c r="P1468" s="13" t="s">
        <v>14371</v>
      </c>
      <c r="Q1468" s="19"/>
      <c r="R1468" s="26" t="s">
        <v>7834</v>
      </c>
      <c r="S1468" s="28" t="e">
        <f t="shared" si="48"/>
        <v>#VALUE!</v>
      </c>
      <c r="U1468" s="26"/>
      <c r="W1468" s="58"/>
      <c r="X1468" s="58"/>
      <c r="Y1468" s="63"/>
    </row>
    <row r="1469" spans="1:25" ht="15" customHeight="1" x14ac:dyDescent="0.25">
      <c r="A1469" s="94">
        <v>1469</v>
      </c>
      <c r="B1469" s="210"/>
      <c r="C1469" s="206"/>
      <c r="D1469" s="207"/>
      <c r="E1469" s="101" t="s">
        <v>16117</v>
      </c>
      <c r="F1469" s="96">
        <v>44432</v>
      </c>
      <c r="G1469" s="95" t="s">
        <v>3338</v>
      </c>
      <c r="H1469" s="95" t="s">
        <v>1529</v>
      </c>
      <c r="I1469" s="98">
        <v>2009</v>
      </c>
      <c r="J1469" s="98" t="s">
        <v>596</v>
      </c>
      <c r="K1469" s="98"/>
      <c r="L1469" s="99" t="s">
        <v>16826</v>
      </c>
      <c r="M1469" s="102">
        <v>928</v>
      </c>
      <c r="N1469" s="102">
        <v>14</v>
      </c>
      <c r="O1469" s="102" t="s">
        <v>16119</v>
      </c>
      <c r="P1469" s="13" t="s">
        <v>16118</v>
      </c>
      <c r="Q1469" s="19"/>
      <c r="R1469" s="26" t="s">
        <v>7834</v>
      </c>
      <c r="S1469" s="28" t="e">
        <f t="shared" si="48"/>
        <v>#VALUE!</v>
      </c>
      <c r="U1469" s="26"/>
      <c r="W1469" s="58"/>
      <c r="X1469" s="58"/>
      <c r="Y1469" s="63"/>
    </row>
    <row r="1470" spans="1:25" ht="15" customHeight="1" x14ac:dyDescent="0.25">
      <c r="A1470" s="94">
        <v>1470</v>
      </c>
      <c r="B1470" s="210"/>
      <c r="C1470" s="206" t="s">
        <v>16052</v>
      </c>
      <c r="D1470" s="207" t="s">
        <v>16053</v>
      </c>
      <c r="E1470" s="101" t="s">
        <v>16120</v>
      </c>
      <c r="F1470" s="96">
        <v>44432</v>
      </c>
      <c r="G1470" s="95" t="s">
        <v>4894</v>
      </c>
      <c r="H1470" s="95" t="s">
        <v>1529</v>
      </c>
      <c r="I1470" s="98">
        <v>2006</v>
      </c>
      <c r="J1470" s="98" t="s">
        <v>596</v>
      </c>
      <c r="K1470" s="98"/>
      <c r="L1470" s="99" t="s">
        <v>15201</v>
      </c>
      <c r="M1470" s="102" t="s">
        <v>11169</v>
      </c>
      <c r="N1470" s="10">
        <v>13</v>
      </c>
      <c r="O1470" s="102" t="s">
        <v>7701</v>
      </c>
      <c r="P1470" s="13" t="s">
        <v>16055</v>
      </c>
      <c r="Q1470" s="19"/>
      <c r="R1470" s="26" t="s">
        <v>7834</v>
      </c>
      <c r="S1470" s="28" t="e">
        <f t="shared" si="48"/>
        <v>#VALUE!</v>
      </c>
      <c r="U1470" s="26"/>
      <c r="W1470" s="58"/>
      <c r="X1470" s="58"/>
      <c r="Y1470" s="63"/>
    </row>
    <row r="1471" spans="1:25" ht="15" customHeight="1" x14ac:dyDescent="0.25">
      <c r="A1471" s="94">
        <v>1471</v>
      </c>
      <c r="B1471" s="210">
        <v>1038</v>
      </c>
      <c r="C1471" s="206" t="s">
        <v>2402</v>
      </c>
      <c r="D1471" s="207" t="s">
        <v>2402</v>
      </c>
      <c r="E1471" s="101" t="s">
        <v>2403</v>
      </c>
      <c r="F1471" s="96">
        <v>35226</v>
      </c>
      <c r="G1471" s="95" t="s">
        <v>863</v>
      </c>
      <c r="H1471" s="95" t="s">
        <v>1529</v>
      </c>
      <c r="I1471" s="98">
        <v>1978</v>
      </c>
      <c r="J1471" s="98" t="s">
        <v>596</v>
      </c>
      <c r="K1471" s="98">
        <v>4429</v>
      </c>
      <c r="L1471" s="99" t="s">
        <v>5170</v>
      </c>
      <c r="M1471" s="102" t="s">
        <v>5499</v>
      </c>
      <c r="N1471" s="10">
        <v>31</v>
      </c>
      <c r="O1471" s="102" t="s">
        <v>6876</v>
      </c>
      <c r="P1471" s="13" t="s">
        <v>14371</v>
      </c>
      <c r="Q1471" s="19"/>
      <c r="R1471" s="26" t="s">
        <v>7834</v>
      </c>
      <c r="S1471" s="28" t="e">
        <f t="shared" si="48"/>
        <v>#VALUE!</v>
      </c>
      <c r="U1471" s="26"/>
      <c r="W1471" s="58"/>
      <c r="X1471" s="58"/>
      <c r="Y1471" s="63"/>
    </row>
    <row r="1472" spans="1:25" ht="15" customHeight="1" x14ac:dyDescent="0.25">
      <c r="A1472" s="94">
        <v>1472</v>
      </c>
      <c r="B1472" s="210">
        <v>246</v>
      </c>
      <c r="C1472" s="206" t="s">
        <v>2404</v>
      </c>
      <c r="D1472" s="207" t="s">
        <v>2405</v>
      </c>
      <c r="E1472" s="101" t="s">
        <v>978</v>
      </c>
      <c r="F1472" s="96">
        <v>35173</v>
      </c>
      <c r="G1472" s="95" t="s">
        <v>2406</v>
      </c>
      <c r="H1472" s="95" t="s">
        <v>2056</v>
      </c>
      <c r="I1472" s="98"/>
      <c r="J1472" s="98" t="s">
        <v>596</v>
      </c>
      <c r="K1472" s="98">
        <v>5901</v>
      </c>
      <c r="L1472" s="99" t="s">
        <v>5170</v>
      </c>
      <c r="M1472" s="102" t="s">
        <v>5499</v>
      </c>
      <c r="N1472" s="10">
        <v>31</v>
      </c>
      <c r="O1472" s="102" t="s">
        <v>13282</v>
      </c>
      <c r="P1472" s="13" t="s">
        <v>14371</v>
      </c>
      <c r="Q1472" s="19"/>
      <c r="R1472" s="26" t="s">
        <v>7834</v>
      </c>
      <c r="S1472" s="28" t="e">
        <f t="shared" si="48"/>
        <v>#VALUE!</v>
      </c>
      <c r="U1472" s="26"/>
      <c r="W1472" s="58"/>
      <c r="X1472" s="58"/>
      <c r="Y1472" s="63"/>
    </row>
    <row r="1473" spans="1:26" ht="15" customHeight="1" x14ac:dyDescent="0.25">
      <c r="A1473" s="94">
        <v>1473</v>
      </c>
      <c r="B1473" s="210">
        <v>4587</v>
      </c>
      <c r="C1473" s="206" t="s">
        <v>979</v>
      </c>
      <c r="D1473" s="207" t="s">
        <v>981</v>
      </c>
      <c r="E1473" s="101" t="s">
        <v>983</v>
      </c>
      <c r="F1473" s="96">
        <v>38553</v>
      </c>
      <c r="G1473" s="95" t="s">
        <v>3053</v>
      </c>
      <c r="H1473" s="95" t="s">
        <v>1529</v>
      </c>
      <c r="I1473" s="98">
        <v>1999</v>
      </c>
      <c r="J1473" s="98" t="s">
        <v>596</v>
      </c>
      <c r="K1473" s="98">
        <v>5902</v>
      </c>
      <c r="L1473" s="99" t="s">
        <v>5170</v>
      </c>
      <c r="M1473" s="102" t="s">
        <v>5632</v>
      </c>
      <c r="N1473" s="10">
        <v>32</v>
      </c>
      <c r="O1473" s="102" t="s">
        <v>6871</v>
      </c>
      <c r="P1473" s="13" t="s">
        <v>933</v>
      </c>
      <c r="Q1473" s="19"/>
      <c r="R1473" s="26" t="s">
        <v>7834</v>
      </c>
      <c r="S1473" s="28" t="e">
        <f t="shared" si="48"/>
        <v>#VALUE!</v>
      </c>
      <c r="W1473" s="58"/>
      <c r="X1473" s="58"/>
      <c r="Y1473" s="63"/>
    </row>
    <row r="1474" spans="1:26" ht="15" customHeight="1" x14ac:dyDescent="0.25">
      <c r="A1474" s="94">
        <v>1474</v>
      </c>
      <c r="B1474" s="210">
        <v>4812</v>
      </c>
      <c r="C1474" s="206" t="s">
        <v>1876</v>
      </c>
      <c r="D1474" s="207" t="s">
        <v>2716</v>
      </c>
      <c r="E1474" s="101" t="s">
        <v>980</v>
      </c>
      <c r="F1474" s="96">
        <v>39190</v>
      </c>
      <c r="G1474" s="95" t="s">
        <v>1480</v>
      </c>
      <c r="H1474" s="95" t="s">
        <v>2056</v>
      </c>
      <c r="I1474" s="98">
        <v>1995</v>
      </c>
      <c r="J1474" s="98" t="s">
        <v>1322</v>
      </c>
      <c r="K1474" s="98">
        <v>5903</v>
      </c>
      <c r="L1474" s="106" t="s">
        <v>5170</v>
      </c>
      <c r="M1474" s="102" t="s">
        <v>5632</v>
      </c>
      <c r="N1474" s="102">
        <v>32</v>
      </c>
      <c r="O1474" s="102" t="s">
        <v>6988</v>
      </c>
      <c r="P1474" s="13" t="s">
        <v>933</v>
      </c>
      <c r="Q1474" s="19"/>
      <c r="R1474" s="27"/>
      <c r="S1474" s="28"/>
      <c r="U1474" s="306"/>
      <c r="W1474" s="406"/>
      <c r="Y1474" s="63"/>
      <c r="Z1474" s="73"/>
    </row>
    <row r="1475" spans="1:26" ht="15" customHeight="1" x14ac:dyDescent="0.3">
      <c r="A1475" s="94">
        <v>1475</v>
      </c>
      <c r="B1475" s="210">
        <v>5289</v>
      </c>
      <c r="C1475" s="206" t="s">
        <v>979</v>
      </c>
      <c r="D1475" s="207" t="s">
        <v>982</v>
      </c>
      <c r="E1475" s="101" t="s">
        <v>984</v>
      </c>
      <c r="F1475" s="96">
        <v>39554</v>
      </c>
      <c r="G1475" s="95" t="s">
        <v>3053</v>
      </c>
      <c r="H1475" s="95" t="s">
        <v>1529</v>
      </c>
      <c r="I1475" s="98">
        <v>2005</v>
      </c>
      <c r="J1475" s="97" t="s">
        <v>5242</v>
      </c>
      <c r="K1475" s="98">
        <v>5904</v>
      </c>
      <c r="L1475" s="99" t="s">
        <v>5170</v>
      </c>
      <c r="M1475" s="102" t="s">
        <v>5632</v>
      </c>
      <c r="N1475" s="10">
        <v>32</v>
      </c>
      <c r="O1475" s="102" t="s">
        <v>6871</v>
      </c>
      <c r="P1475" s="13" t="s">
        <v>933</v>
      </c>
      <c r="Q1475" s="19"/>
      <c r="R1475" s="27" t="s">
        <v>7834</v>
      </c>
      <c r="S1475" s="28" t="e">
        <f t="shared" ref="S1475:S1506" si="49">R1475+7</f>
        <v>#VALUE!</v>
      </c>
      <c r="U1475" s="240"/>
      <c r="W1475" s="58"/>
      <c r="Y1475" s="63"/>
    </row>
    <row r="1476" spans="1:26" ht="15" customHeight="1" x14ac:dyDescent="0.25">
      <c r="A1476" s="94">
        <v>1476</v>
      </c>
      <c r="B1476" s="210">
        <v>254</v>
      </c>
      <c r="C1476" s="206" t="s">
        <v>985</v>
      </c>
      <c r="D1476" s="207" t="s">
        <v>986</v>
      </c>
      <c r="E1476" s="101" t="s">
        <v>6875</v>
      </c>
      <c r="F1476" s="96">
        <v>35173</v>
      </c>
      <c r="G1476" s="95" t="s">
        <v>370</v>
      </c>
      <c r="H1476" s="95" t="s">
        <v>2056</v>
      </c>
      <c r="I1476" s="98">
        <v>1984</v>
      </c>
      <c r="J1476" s="98"/>
      <c r="K1476" s="98">
        <v>5905</v>
      </c>
      <c r="L1476" s="99" t="s">
        <v>5170</v>
      </c>
      <c r="M1476" s="102" t="s">
        <v>5632</v>
      </c>
      <c r="N1476" s="10">
        <v>32</v>
      </c>
      <c r="O1476" s="102" t="s">
        <v>6873</v>
      </c>
      <c r="P1476" s="13" t="s">
        <v>933</v>
      </c>
      <c r="Q1476" s="19"/>
      <c r="R1476" s="26" t="s">
        <v>7834</v>
      </c>
      <c r="S1476" s="28" t="e">
        <f t="shared" si="49"/>
        <v>#VALUE!</v>
      </c>
      <c r="U1476" s="26"/>
      <c r="W1476" s="58"/>
      <c r="X1476" s="58"/>
      <c r="Y1476" s="63"/>
    </row>
    <row r="1477" spans="1:26" ht="15" customHeight="1" x14ac:dyDescent="0.25">
      <c r="A1477" s="94">
        <v>1477</v>
      </c>
      <c r="B1477" s="210">
        <v>1127</v>
      </c>
      <c r="C1477" s="206" t="s">
        <v>985</v>
      </c>
      <c r="D1477" s="207" t="s">
        <v>986</v>
      </c>
      <c r="E1477" s="101" t="s">
        <v>6874</v>
      </c>
      <c r="F1477" s="96">
        <v>35233</v>
      </c>
      <c r="G1477" s="95" t="s">
        <v>370</v>
      </c>
      <c r="H1477" s="95" t="s">
        <v>2056</v>
      </c>
      <c r="I1477" s="98">
        <v>1984</v>
      </c>
      <c r="J1477" s="98"/>
      <c r="K1477" s="98">
        <v>5906</v>
      </c>
      <c r="L1477" s="99" t="s">
        <v>5170</v>
      </c>
      <c r="M1477" s="102" t="s">
        <v>5632</v>
      </c>
      <c r="N1477" s="10">
        <v>32</v>
      </c>
      <c r="O1477" s="102" t="s">
        <v>6873</v>
      </c>
      <c r="P1477" s="13" t="s">
        <v>933</v>
      </c>
      <c r="Q1477" s="19"/>
      <c r="R1477" s="26" t="s">
        <v>7834</v>
      </c>
      <c r="S1477" s="28" t="e">
        <f t="shared" si="49"/>
        <v>#VALUE!</v>
      </c>
      <c r="U1477" s="26"/>
      <c r="W1477" s="58"/>
      <c r="X1477" s="58"/>
      <c r="Y1477" s="63"/>
    </row>
    <row r="1478" spans="1:26" ht="15" customHeight="1" x14ac:dyDescent="0.25">
      <c r="A1478" s="94">
        <v>1478</v>
      </c>
      <c r="B1478" s="210">
        <v>2004</v>
      </c>
      <c r="C1478" s="206" t="s">
        <v>3180</v>
      </c>
      <c r="D1478" s="207" t="s">
        <v>3180</v>
      </c>
      <c r="E1478" s="101" t="s">
        <v>3183</v>
      </c>
      <c r="F1478" s="96">
        <v>35979</v>
      </c>
      <c r="G1478" s="95" t="s">
        <v>3181</v>
      </c>
      <c r="H1478" s="95" t="s">
        <v>3182</v>
      </c>
      <c r="I1478" s="98">
        <v>1988</v>
      </c>
      <c r="J1478" s="98"/>
      <c r="K1478" s="98">
        <v>5907</v>
      </c>
      <c r="L1478" s="99" t="s">
        <v>5170</v>
      </c>
      <c r="M1478" s="102" t="s">
        <v>5632</v>
      </c>
      <c r="N1478" s="10">
        <v>32</v>
      </c>
      <c r="O1478" s="102" t="s">
        <v>6870</v>
      </c>
      <c r="P1478" s="13" t="s">
        <v>933</v>
      </c>
      <c r="Q1478" s="19"/>
      <c r="R1478" s="26" t="s">
        <v>7834</v>
      </c>
      <c r="S1478" s="28" t="e">
        <f t="shared" si="49"/>
        <v>#VALUE!</v>
      </c>
      <c r="U1478" s="26"/>
      <c r="W1478" s="58"/>
      <c r="X1478" s="58"/>
      <c r="Y1478" s="63"/>
    </row>
    <row r="1479" spans="1:26" ht="15" customHeight="1" x14ac:dyDescent="0.25">
      <c r="A1479" s="94">
        <v>1479</v>
      </c>
      <c r="B1479" s="210">
        <v>639</v>
      </c>
      <c r="C1479" s="206" t="s">
        <v>3180</v>
      </c>
      <c r="D1479" s="207" t="s">
        <v>3180</v>
      </c>
      <c r="E1479" s="101" t="s">
        <v>3184</v>
      </c>
      <c r="F1479" s="96">
        <v>35199</v>
      </c>
      <c r="G1479" s="95" t="s">
        <v>3181</v>
      </c>
      <c r="H1479" s="95" t="s">
        <v>3182</v>
      </c>
      <c r="I1479" s="98">
        <v>1988</v>
      </c>
      <c r="J1479" s="98"/>
      <c r="K1479" s="98">
        <v>5908</v>
      </c>
      <c r="L1479" s="99" t="s">
        <v>5170</v>
      </c>
      <c r="M1479" s="102" t="s">
        <v>5632</v>
      </c>
      <c r="N1479" s="10">
        <v>32</v>
      </c>
      <c r="O1479" s="102" t="s">
        <v>6870</v>
      </c>
      <c r="P1479" s="13" t="s">
        <v>933</v>
      </c>
      <c r="Q1479" s="19"/>
      <c r="R1479" s="26" t="s">
        <v>7834</v>
      </c>
      <c r="S1479" s="28" t="e">
        <f t="shared" si="49"/>
        <v>#VALUE!</v>
      </c>
      <c r="U1479" s="26"/>
      <c r="W1479" s="58"/>
      <c r="X1479" s="58"/>
      <c r="Y1479" s="63"/>
    </row>
    <row r="1480" spans="1:26" ht="15" customHeight="1" x14ac:dyDescent="0.25">
      <c r="A1480" s="94">
        <v>1480</v>
      </c>
      <c r="B1480" s="210">
        <v>638</v>
      </c>
      <c r="C1480" s="206" t="s">
        <v>3180</v>
      </c>
      <c r="D1480" s="207" t="s">
        <v>3180</v>
      </c>
      <c r="E1480" s="101" t="s">
        <v>510</v>
      </c>
      <c r="F1480" s="96">
        <v>35199</v>
      </c>
      <c r="G1480" s="95" t="s">
        <v>3181</v>
      </c>
      <c r="H1480" s="95" t="s">
        <v>3182</v>
      </c>
      <c r="I1480" s="98">
        <v>1988</v>
      </c>
      <c r="J1480" s="98"/>
      <c r="K1480" s="98">
        <v>5909</v>
      </c>
      <c r="L1480" s="99" t="s">
        <v>5170</v>
      </c>
      <c r="M1480" s="102" t="s">
        <v>5632</v>
      </c>
      <c r="N1480" s="10">
        <v>32</v>
      </c>
      <c r="O1480" s="102" t="s">
        <v>6870</v>
      </c>
      <c r="P1480" s="13" t="s">
        <v>933</v>
      </c>
      <c r="Q1480" s="19"/>
      <c r="R1480" s="26" t="s">
        <v>7834</v>
      </c>
      <c r="S1480" s="28" t="e">
        <f t="shared" si="49"/>
        <v>#VALUE!</v>
      </c>
      <c r="U1480" s="26"/>
      <c r="W1480" s="58"/>
      <c r="X1480" s="58"/>
      <c r="Y1480" s="63"/>
    </row>
    <row r="1481" spans="1:26" ht="15" customHeight="1" x14ac:dyDescent="0.25">
      <c r="A1481" s="94">
        <v>1481</v>
      </c>
      <c r="B1481" s="210">
        <v>640</v>
      </c>
      <c r="C1481" s="206" t="s">
        <v>3180</v>
      </c>
      <c r="D1481" s="207" t="s">
        <v>3180</v>
      </c>
      <c r="E1481" s="101" t="s">
        <v>511</v>
      </c>
      <c r="F1481" s="96">
        <v>35199</v>
      </c>
      <c r="G1481" s="95" t="s">
        <v>3181</v>
      </c>
      <c r="H1481" s="95" t="s">
        <v>3182</v>
      </c>
      <c r="I1481" s="98">
        <v>1988</v>
      </c>
      <c r="J1481" s="98"/>
      <c r="K1481" s="98">
        <v>5910</v>
      </c>
      <c r="L1481" s="99" t="s">
        <v>5170</v>
      </c>
      <c r="M1481" s="102" t="s">
        <v>5632</v>
      </c>
      <c r="N1481" s="10">
        <v>32</v>
      </c>
      <c r="O1481" s="102" t="s">
        <v>6870</v>
      </c>
      <c r="P1481" s="13" t="s">
        <v>933</v>
      </c>
      <c r="Q1481" s="19"/>
      <c r="R1481" s="26" t="s">
        <v>7834</v>
      </c>
      <c r="S1481" s="28" t="e">
        <f t="shared" si="49"/>
        <v>#VALUE!</v>
      </c>
      <c r="U1481" s="26"/>
      <c r="W1481" s="58"/>
      <c r="X1481" s="58"/>
      <c r="Y1481" s="63"/>
    </row>
    <row r="1482" spans="1:26" ht="15" customHeight="1" x14ac:dyDescent="0.25">
      <c r="A1482" s="94">
        <v>1482</v>
      </c>
      <c r="B1482" s="210">
        <v>286</v>
      </c>
      <c r="C1482" s="206" t="s">
        <v>2613</v>
      </c>
      <c r="D1482" s="207" t="s">
        <v>3555</v>
      </c>
      <c r="E1482" s="101" t="s">
        <v>512</v>
      </c>
      <c r="F1482" s="96">
        <v>35173</v>
      </c>
      <c r="G1482" s="95" t="s">
        <v>513</v>
      </c>
      <c r="H1482" s="95" t="s">
        <v>2297</v>
      </c>
      <c r="I1482" s="98">
        <v>1979</v>
      </c>
      <c r="J1482" s="98"/>
      <c r="K1482" s="98">
        <v>5911</v>
      </c>
      <c r="L1482" s="99" t="s">
        <v>5170</v>
      </c>
      <c r="M1482" s="102" t="s">
        <v>5632</v>
      </c>
      <c r="N1482" s="10">
        <v>32</v>
      </c>
      <c r="O1482" s="102" t="s">
        <v>6840</v>
      </c>
      <c r="P1482" s="13" t="s">
        <v>933</v>
      </c>
      <c r="Q1482" s="19"/>
      <c r="R1482" s="26" t="s">
        <v>7834</v>
      </c>
      <c r="S1482" s="28" t="e">
        <f t="shared" si="49"/>
        <v>#VALUE!</v>
      </c>
      <c r="U1482" s="26"/>
      <c r="W1482" s="58"/>
      <c r="X1482" s="58"/>
      <c r="Y1482" s="63"/>
    </row>
    <row r="1483" spans="1:26" ht="15" customHeight="1" x14ac:dyDescent="0.25">
      <c r="A1483" s="94">
        <v>1483</v>
      </c>
      <c r="B1483" s="210">
        <v>5358</v>
      </c>
      <c r="C1483" s="206" t="s">
        <v>3568</v>
      </c>
      <c r="D1483" s="207" t="s">
        <v>3569</v>
      </c>
      <c r="E1483" s="101" t="s">
        <v>514</v>
      </c>
      <c r="F1483" s="96">
        <v>39581</v>
      </c>
      <c r="G1483" s="95" t="s">
        <v>3875</v>
      </c>
      <c r="H1483" s="95" t="s">
        <v>1529</v>
      </c>
      <c r="I1483" s="98">
        <v>2008</v>
      </c>
      <c r="J1483" s="97" t="s">
        <v>5242</v>
      </c>
      <c r="K1483" s="98">
        <v>4662</v>
      </c>
      <c r="L1483" s="99" t="s">
        <v>5170</v>
      </c>
      <c r="M1483" s="102" t="s">
        <v>5632</v>
      </c>
      <c r="N1483" s="102">
        <v>32</v>
      </c>
      <c r="O1483" s="102" t="s">
        <v>6842</v>
      </c>
      <c r="P1483" s="13" t="s">
        <v>933</v>
      </c>
      <c r="Q1483" s="19"/>
      <c r="R1483" s="26" t="s">
        <v>7834</v>
      </c>
      <c r="S1483" s="28" t="e">
        <f t="shared" si="49"/>
        <v>#VALUE!</v>
      </c>
      <c r="U1483" s="26"/>
      <c r="W1483" s="58"/>
      <c r="X1483" s="58"/>
      <c r="Y1483" s="63"/>
    </row>
    <row r="1484" spans="1:26" ht="15" customHeight="1" x14ac:dyDescent="0.25">
      <c r="A1484" s="94">
        <v>1484</v>
      </c>
      <c r="B1484" s="210">
        <v>457</v>
      </c>
      <c r="C1484" s="206" t="s">
        <v>515</v>
      </c>
      <c r="D1484" s="207" t="s">
        <v>516</v>
      </c>
      <c r="E1484" s="101" t="s">
        <v>517</v>
      </c>
      <c r="F1484" s="96">
        <v>35184</v>
      </c>
      <c r="G1484" s="95" t="s">
        <v>518</v>
      </c>
      <c r="H1484" s="95" t="s">
        <v>2056</v>
      </c>
      <c r="I1484" s="98"/>
      <c r="J1484" s="98"/>
      <c r="K1484" s="98">
        <v>5912</v>
      </c>
      <c r="L1484" s="99" t="s">
        <v>5170</v>
      </c>
      <c r="M1484" s="102" t="s">
        <v>5632</v>
      </c>
      <c r="N1484" s="102">
        <v>32</v>
      </c>
      <c r="O1484" s="102" t="s">
        <v>14484</v>
      </c>
      <c r="P1484" s="13" t="s">
        <v>933</v>
      </c>
      <c r="Q1484" s="19"/>
      <c r="R1484" s="26" t="s">
        <v>7834</v>
      </c>
      <c r="S1484" s="28" t="e">
        <f t="shared" si="49"/>
        <v>#VALUE!</v>
      </c>
      <c r="U1484" s="26"/>
      <c r="W1484" s="58"/>
      <c r="X1484" s="58"/>
      <c r="Y1484" s="63"/>
    </row>
    <row r="1485" spans="1:26" ht="15" customHeight="1" x14ac:dyDescent="0.25">
      <c r="A1485" s="94">
        <v>1485</v>
      </c>
      <c r="B1485" s="210">
        <v>2600</v>
      </c>
      <c r="C1485" s="206" t="s">
        <v>515</v>
      </c>
      <c r="D1485" s="207" t="s">
        <v>516</v>
      </c>
      <c r="E1485" s="101" t="s">
        <v>11434</v>
      </c>
      <c r="F1485" s="96">
        <v>36293</v>
      </c>
      <c r="G1485" s="95" t="s">
        <v>1698</v>
      </c>
      <c r="H1485" s="95" t="s">
        <v>1529</v>
      </c>
      <c r="I1485" s="98">
        <v>1998</v>
      </c>
      <c r="J1485" s="97" t="s">
        <v>1322</v>
      </c>
      <c r="K1485" s="98">
        <v>4394</v>
      </c>
      <c r="L1485" s="99" t="s">
        <v>5170</v>
      </c>
      <c r="M1485" s="102" t="s">
        <v>5632</v>
      </c>
      <c r="N1485" s="102">
        <v>32</v>
      </c>
      <c r="O1485" s="10" t="s">
        <v>6866</v>
      </c>
      <c r="P1485" s="13" t="s">
        <v>933</v>
      </c>
      <c r="Q1485" s="19"/>
      <c r="R1485" s="26" t="s">
        <v>7834</v>
      </c>
      <c r="S1485" s="28" t="e">
        <f t="shared" si="49"/>
        <v>#VALUE!</v>
      </c>
      <c r="U1485" s="26"/>
      <c r="W1485" s="58"/>
      <c r="X1485" s="58"/>
      <c r="Y1485" s="63"/>
    </row>
    <row r="1486" spans="1:26" ht="15" customHeight="1" x14ac:dyDescent="0.25">
      <c r="A1486" s="103">
        <v>1486</v>
      </c>
      <c r="B1486" s="210">
        <v>2599</v>
      </c>
      <c r="C1486" s="206" t="s">
        <v>515</v>
      </c>
      <c r="D1486" s="207" t="s">
        <v>516</v>
      </c>
      <c r="E1486" s="101" t="s">
        <v>11435</v>
      </c>
      <c r="F1486" s="96">
        <v>36293</v>
      </c>
      <c r="G1486" s="95" t="s">
        <v>1698</v>
      </c>
      <c r="H1486" s="95" t="s">
        <v>1529</v>
      </c>
      <c r="I1486" s="98">
        <v>1998</v>
      </c>
      <c r="J1486" s="97" t="s">
        <v>1322</v>
      </c>
      <c r="K1486" s="98">
        <v>4395</v>
      </c>
      <c r="L1486" s="99"/>
      <c r="O1486" s="10"/>
      <c r="Q1486" s="203" t="s">
        <v>14300</v>
      </c>
      <c r="R1486" s="26" t="s">
        <v>7834</v>
      </c>
      <c r="S1486" s="28" t="e">
        <f t="shared" si="49"/>
        <v>#VALUE!</v>
      </c>
      <c r="U1486" s="26"/>
      <c r="W1486" s="58"/>
      <c r="X1486" s="58"/>
      <c r="Y1486" s="63"/>
    </row>
    <row r="1487" spans="1:26" ht="15" customHeight="1" x14ac:dyDescent="0.25">
      <c r="A1487" s="103">
        <v>1487</v>
      </c>
      <c r="B1487" s="210">
        <v>2598</v>
      </c>
      <c r="C1487" s="206" t="s">
        <v>515</v>
      </c>
      <c r="D1487" s="207" t="s">
        <v>516</v>
      </c>
      <c r="E1487" s="101" t="s">
        <v>11436</v>
      </c>
      <c r="F1487" s="96">
        <v>36293</v>
      </c>
      <c r="G1487" s="95" t="s">
        <v>1698</v>
      </c>
      <c r="H1487" s="95" t="s">
        <v>1529</v>
      </c>
      <c r="I1487" s="98">
        <v>1998</v>
      </c>
      <c r="J1487" s="97" t="s">
        <v>1322</v>
      </c>
      <c r="K1487" s="98">
        <v>4396</v>
      </c>
      <c r="L1487" s="99"/>
      <c r="O1487" s="10"/>
      <c r="Q1487" s="203" t="s">
        <v>14300</v>
      </c>
      <c r="R1487" s="26" t="s">
        <v>7834</v>
      </c>
      <c r="S1487" s="28" t="e">
        <f t="shared" si="49"/>
        <v>#VALUE!</v>
      </c>
      <c r="U1487" s="26"/>
      <c r="W1487" s="58"/>
      <c r="X1487" s="58"/>
      <c r="Y1487" s="63"/>
    </row>
    <row r="1488" spans="1:26" ht="15" customHeight="1" x14ac:dyDescent="0.25">
      <c r="A1488" s="94">
        <v>1488</v>
      </c>
      <c r="B1488" s="210">
        <v>2602</v>
      </c>
      <c r="C1488" s="206" t="s">
        <v>515</v>
      </c>
      <c r="D1488" s="207" t="s">
        <v>516</v>
      </c>
      <c r="E1488" s="101" t="s">
        <v>11437</v>
      </c>
      <c r="F1488" s="96">
        <v>36293</v>
      </c>
      <c r="G1488" s="95" t="s">
        <v>1698</v>
      </c>
      <c r="H1488" s="95" t="s">
        <v>1529</v>
      </c>
      <c r="I1488" s="98">
        <v>1998</v>
      </c>
      <c r="J1488" s="97" t="s">
        <v>1322</v>
      </c>
      <c r="K1488" s="98">
        <v>4398</v>
      </c>
      <c r="L1488" s="99" t="s">
        <v>5170</v>
      </c>
      <c r="M1488" s="102" t="s">
        <v>5632</v>
      </c>
      <c r="N1488" s="102">
        <v>32</v>
      </c>
      <c r="O1488" s="10" t="s">
        <v>6866</v>
      </c>
      <c r="P1488" s="13" t="s">
        <v>933</v>
      </c>
      <c r="Q1488" s="19"/>
      <c r="R1488" s="26" t="s">
        <v>7834</v>
      </c>
      <c r="S1488" s="28" t="e">
        <f t="shared" si="49"/>
        <v>#VALUE!</v>
      </c>
      <c r="U1488" s="26"/>
      <c r="W1488" s="58"/>
      <c r="X1488" s="58"/>
      <c r="Y1488" s="63"/>
    </row>
    <row r="1489" spans="1:27" ht="15" customHeight="1" x14ac:dyDescent="0.25">
      <c r="A1489" s="94">
        <v>1489</v>
      </c>
      <c r="B1489" s="210">
        <v>2601</v>
      </c>
      <c r="C1489" s="206" t="s">
        <v>515</v>
      </c>
      <c r="D1489" s="207" t="s">
        <v>516</v>
      </c>
      <c r="E1489" s="101" t="s">
        <v>11438</v>
      </c>
      <c r="F1489" s="96">
        <v>36293</v>
      </c>
      <c r="G1489" s="95" t="s">
        <v>1698</v>
      </c>
      <c r="H1489" s="95" t="s">
        <v>1529</v>
      </c>
      <c r="I1489" s="98">
        <v>1998</v>
      </c>
      <c r="J1489" s="97" t="s">
        <v>1322</v>
      </c>
      <c r="K1489" s="98">
        <v>4397</v>
      </c>
      <c r="L1489" s="99" t="s">
        <v>5170</v>
      </c>
      <c r="M1489" s="102" t="s">
        <v>5632</v>
      </c>
      <c r="N1489" s="102">
        <v>32</v>
      </c>
      <c r="O1489" s="10" t="s">
        <v>6866</v>
      </c>
      <c r="P1489" s="13" t="s">
        <v>933</v>
      </c>
      <c r="Q1489" s="19"/>
      <c r="R1489" s="27" t="s">
        <v>7834</v>
      </c>
      <c r="S1489" s="28" t="e">
        <f t="shared" si="49"/>
        <v>#VALUE!</v>
      </c>
      <c r="U1489" s="309"/>
      <c r="W1489" s="58"/>
      <c r="X1489" s="58"/>
      <c r="Y1489" s="63"/>
    </row>
    <row r="1490" spans="1:27" ht="15" customHeight="1" x14ac:dyDescent="0.25">
      <c r="A1490" s="94">
        <v>1490</v>
      </c>
      <c r="B1490" s="210">
        <v>616</v>
      </c>
      <c r="C1490" s="206" t="s">
        <v>515</v>
      </c>
      <c r="D1490" s="207" t="s">
        <v>516</v>
      </c>
      <c r="E1490" s="101" t="s">
        <v>11434</v>
      </c>
      <c r="F1490" s="96">
        <v>35199</v>
      </c>
      <c r="G1490" s="95" t="s">
        <v>3181</v>
      </c>
      <c r="H1490" s="95" t="s">
        <v>3182</v>
      </c>
      <c r="I1490" s="98">
        <v>1998</v>
      </c>
      <c r="J1490" s="98" t="s">
        <v>1322</v>
      </c>
      <c r="K1490" s="98">
        <v>4401</v>
      </c>
      <c r="L1490" s="99" t="s">
        <v>5170</v>
      </c>
      <c r="M1490" s="102" t="s">
        <v>5632</v>
      </c>
      <c r="N1490" s="102">
        <v>32</v>
      </c>
      <c r="O1490" s="10" t="s">
        <v>6866</v>
      </c>
      <c r="P1490" s="13" t="s">
        <v>933</v>
      </c>
      <c r="Q1490" s="19"/>
      <c r="R1490" s="26" t="s">
        <v>7834</v>
      </c>
      <c r="S1490" s="28" t="e">
        <f t="shared" si="49"/>
        <v>#VALUE!</v>
      </c>
      <c r="U1490" s="26"/>
      <c r="W1490" s="58"/>
      <c r="X1490" s="58"/>
      <c r="Y1490" s="63"/>
    </row>
    <row r="1491" spans="1:27" ht="15" customHeight="1" x14ac:dyDescent="0.25">
      <c r="A1491" s="94">
        <v>1491</v>
      </c>
      <c r="B1491" s="210">
        <v>617</v>
      </c>
      <c r="C1491" s="206" t="s">
        <v>515</v>
      </c>
      <c r="D1491" s="207" t="s">
        <v>516</v>
      </c>
      <c r="E1491" s="101" t="s">
        <v>11435</v>
      </c>
      <c r="F1491" s="96">
        <v>35199</v>
      </c>
      <c r="G1491" s="95" t="s">
        <v>3181</v>
      </c>
      <c r="H1491" s="95" t="s">
        <v>3182</v>
      </c>
      <c r="I1491" s="98">
        <v>1998</v>
      </c>
      <c r="J1491" s="98" t="s">
        <v>1322</v>
      </c>
      <c r="K1491" s="98">
        <v>4402</v>
      </c>
      <c r="L1491" s="99" t="s">
        <v>5170</v>
      </c>
      <c r="M1491" s="102" t="s">
        <v>5632</v>
      </c>
      <c r="N1491" s="102">
        <v>32</v>
      </c>
      <c r="O1491" s="10" t="s">
        <v>6866</v>
      </c>
      <c r="P1491" s="13" t="s">
        <v>933</v>
      </c>
      <c r="Q1491" s="19"/>
      <c r="R1491" s="26" t="s">
        <v>7834</v>
      </c>
      <c r="S1491" s="28" t="e">
        <f t="shared" si="49"/>
        <v>#VALUE!</v>
      </c>
      <c r="U1491" s="26"/>
      <c r="W1491" s="58"/>
      <c r="X1491" s="58"/>
      <c r="Y1491" s="63"/>
    </row>
    <row r="1492" spans="1:27" ht="15" customHeight="1" x14ac:dyDescent="0.25">
      <c r="A1492" s="94">
        <v>1492</v>
      </c>
      <c r="B1492" s="210">
        <v>619</v>
      </c>
      <c r="C1492" s="206" t="s">
        <v>515</v>
      </c>
      <c r="D1492" s="207" t="s">
        <v>516</v>
      </c>
      <c r="E1492" s="101" t="s">
        <v>11436</v>
      </c>
      <c r="F1492" s="96">
        <v>35199</v>
      </c>
      <c r="G1492" s="95" t="s">
        <v>3181</v>
      </c>
      <c r="H1492" s="95" t="s">
        <v>3182</v>
      </c>
      <c r="I1492" s="98">
        <v>1998</v>
      </c>
      <c r="J1492" s="98" t="s">
        <v>1322</v>
      </c>
      <c r="K1492" s="98">
        <v>4403</v>
      </c>
      <c r="L1492" s="99" t="s">
        <v>5170</v>
      </c>
      <c r="M1492" s="102" t="s">
        <v>5632</v>
      </c>
      <c r="N1492" s="102">
        <v>32</v>
      </c>
      <c r="O1492" s="10" t="s">
        <v>6866</v>
      </c>
      <c r="P1492" s="13" t="s">
        <v>933</v>
      </c>
      <c r="Q1492" s="19"/>
      <c r="R1492" s="26" t="s">
        <v>7834</v>
      </c>
      <c r="S1492" s="28" t="e">
        <f t="shared" si="49"/>
        <v>#VALUE!</v>
      </c>
      <c r="U1492" s="26"/>
      <c r="W1492" s="58"/>
      <c r="X1492" s="58"/>
      <c r="Y1492" s="63"/>
    </row>
    <row r="1493" spans="1:27" ht="15" customHeight="1" x14ac:dyDescent="0.25">
      <c r="A1493" s="94">
        <v>1493</v>
      </c>
      <c r="B1493" s="210">
        <v>1989</v>
      </c>
      <c r="C1493" s="206" t="s">
        <v>515</v>
      </c>
      <c r="D1493" s="207" t="s">
        <v>516</v>
      </c>
      <c r="E1493" s="101" t="s">
        <v>11437</v>
      </c>
      <c r="F1493" s="96">
        <v>35976</v>
      </c>
      <c r="G1493" s="95" t="s">
        <v>3181</v>
      </c>
      <c r="H1493" s="95" t="s">
        <v>3182</v>
      </c>
      <c r="I1493" s="98">
        <v>1998</v>
      </c>
      <c r="J1493" s="98" t="s">
        <v>1322</v>
      </c>
      <c r="K1493" s="98">
        <v>4405</v>
      </c>
      <c r="L1493" s="99" t="s">
        <v>5170</v>
      </c>
      <c r="M1493" s="102" t="s">
        <v>5632</v>
      </c>
      <c r="N1493" s="102">
        <v>32</v>
      </c>
      <c r="O1493" s="10" t="s">
        <v>6866</v>
      </c>
      <c r="P1493" s="13" t="s">
        <v>933</v>
      </c>
      <c r="Q1493" s="19"/>
      <c r="R1493" s="26" t="s">
        <v>7834</v>
      </c>
      <c r="S1493" s="28" t="e">
        <f t="shared" si="49"/>
        <v>#VALUE!</v>
      </c>
      <c r="U1493" s="26"/>
      <c r="W1493" s="58"/>
      <c r="X1493" s="58"/>
      <c r="Y1493" s="63"/>
    </row>
    <row r="1494" spans="1:27" ht="15" customHeight="1" x14ac:dyDescent="0.25">
      <c r="A1494" s="94">
        <v>1494</v>
      </c>
      <c r="B1494" s="210">
        <v>618</v>
      </c>
      <c r="C1494" s="206" t="s">
        <v>515</v>
      </c>
      <c r="D1494" s="207" t="s">
        <v>516</v>
      </c>
      <c r="E1494" s="101" t="s">
        <v>11438</v>
      </c>
      <c r="F1494" s="96">
        <v>35199</v>
      </c>
      <c r="G1494" s="95" t="s">
        <v>3181</v>
      </c>
      <c r="H1494" s="95" t="s">
        <v>3182</v>
      </c>
      <c r="I1494" s="98">
        <v>1998</v>
      </c>
      <c r="J1494" s="98" t="s">
        <v>1322</v>
      </c>
      <c r="K1494" s="98">
        <v>4406</v>
      </c>
      <c r="L1494" s="99" t="s">
        <v>5170</v>
      </c>
      <c r="M1494" s="102" t="s">
        <v>5632</v>
      </c>
      <c r="N1494" s="102">
        <v>32</v>
      </c>
      <c r="O1494" s="10" t="s">
        <v>6866</v>
      </c>
      <c r="P1494" s="13" t="s">
        <v>933</v>
      </c>
      <c r="Q1494" s="19"/>
      <c r="R1494" s="26" t="s">
        <v>7834</v>
      </c>
      <c r="S1494" s="28" t="e">
        <f t="shared" si="49"/>
        <v>#VALUE!</v>
      </c>
      <c r="U1494" s="26"/>
      <c r="W1494" s="58"/>
      <c r="X1494" s="58"/>
      <c r="Y1494" s="63"/>
    </row>
    <row r="1495" spans="1:27" ht="15" customHeight="1" x14ac:dyDescent="0.25">
      <c r="A1495" s="94">
        <v>1495</v>
      </c>
      <c r="B1495" s="210">
        <v>650</v>
      </c>
      <c r="C1495" s="206" t="s">
        <v>2235</v>
      </c>
      <c r="D1495" s="207" t="s">
        <v>2235</v>
      </c>
      <c r="E1495" s="101" t="s">
        <v>2236</v>
      </c>
      <c r="F1495" s="96">
        <v>35199</v>
      </c>
      <c r="G1495" s="95" t="s">
        <v>3181</v>
      </c>
      <c r="H1495" s="95" t="s">
        <v>3182</v>
      </c>
      <c r="I1495" s="98">
        <v>1998</v>
      </c>
      <c r="J1495" s="98"/>
      <c r="K1495" s="98">
        <v>4407</v>
      </c>
      <c r="L1495" s="99" t="s">
        <v>5170</v>
      </c>
      <c r="M1495" s="102" t="s">
        <v>5510</v>
      </c>
      <c r="N1495" s="10">
        <v>32</v>
      </c>
      <c r="O1495" s="102" t="s">
        <v>14900</v>
      </c>
      <c r="P1495" s="13" t="s">
        <v>708</v>
      </c>
      <c r="Q1495" s="19"/>
      <c r="R1495" s="26" t="s">
        <v>7834</v>
      </c>
      <c r="S1495" s="28" t="e">
        <f t="shared" si="49"/>
        <v>#VALUE!</v>
      </c>
      <c r="U1495" s="26"/>
      <c r="W1495" s="58"/>
      <c r="X1495" s="58"/>
      <c r="Y1495" s="63"/>
    </row>
    <row r="1496" spans="1:27" ht="15" customHeight="1" x14ac:dyDescent="0.25">
      <c r="A1496" s="94">
        <v>1496</v>
      </c>
      <c r="B1496" s="210">
        <v>4588</v>
      </c>
      <c r="C1496" s="206" t="s">
        <v>515</v>
      </c>
      <c r="D1496" s="207" t="s">
        <v>516</v>
      </c>
      <c r="E1496" s="101" t="s">
        <v>9685</v>
      </c>
      <c r="F1496" s="96">
        <v>38553</v>
      </c>
      <c r="G1496" s="95" t="s">
        <v>1426</v>
      </c>
      <c r="H1496" s="95" t="s">
        <v>2056</v>
      </c>
      <c r="I1496" s="98">
        <v>1999</v>
      </c>
      <c r="J1496" s="98" t="s">
        <v>596</v>
      </c>
      <c r="K1496" s="98">
        <v>5913</v>
      </c>
      <c r="L1496" s="99" t="s">
        <v>8878</v>
      </c>
      <c r="M1496" s="10" t="s">
        <v>5507</v>
      </c>
      <c r="N1496" s="102">
        <v>25</v>
      </c>
      <c r="O1496" s="10" t="s">
        <v>8731</v>
      </c>
      <c r="P1496" s="13" t="s">
        <v>8878</v>
      </c>
      <c r="Q1496" s="19"/>
      <c r="R1496" s="27" t="s">
        <v>7834</v>
      </c>
      <c r="S1496" s="28" t="e">
        <f t="shared" si="49"/>
        <v>#VALUE!</v>
      </c>
      <c r="U1496" s="306"/>
      <c r="W1496" s="58"/>
      <c r="X1496" s="58"/>
      <c r="Y1496" s="63"/>
      <c r="Z1496" s="73"/>
    </row>
    <row r="1497" spans="1:27" ht="15" customHeight="1" x14ac:dyDescent="0.25">
      <c r="A1497" s="94">
        <v>1497</v>
      </c>
      <c r="B1497" s="210">
        <v>204</v>
      </c>
      <c r="C1497" s="206" t="s">
        <v>3564</v>
      </c>
      <c r="D1497" s="207" t="s">
        <v>3565</v>
      </c>
      <c r="E1497" s="101" t="s">
        <v>2237</v>
      </c>
      <c r="F1497" s="96">
        <v>35170</v>
      </c>
      <c r="G1497" s="95" t="s">
        <v>3964</v>
      </c>
      <c r="H1497" s="95" t="s">
        <v>1529</v>
      </c>
      <c r="I1497" s="98">
        <v>1981</v>
      </c>
      <c r="J1497" s="98"/>
      <c r="K1497" s="98">
        <v>5914</v>
      </c>
      <c r="L1497" s="99" t="s">
        <v>5170</v>
      </c>
      <c r="M1497" s="102" t="s">
        <v>5632</v>
      </c>
      <c r="N1497" s="10">
        <v>32</v>
      </c>
      <c r="O1497" s="102" t="s">
        <v>6724</v>
      </c>
      <c r="P1497" s="13" t="s">
        <v>933</v>
      </c>
      <c r="Q1497" s="19"/>
      <c r="R1497" s="27" t="s">
        <v>7834</v>
      </c>
      <c r="S1497" s="28" t="e">
        <f t="shared" si="49"/>
        <v>#VALUE!</v>
      </c>
      <c r="U1497" s="306"/>
      <c r="W1497" s="58"/>
      <c r="X1497" s="58"/>
      <c r="Y1497" s="63"/>
    </row>
    <row r="1498" spans="1:27" ht="15" customHeight="1" x14ac:dyDescent="0.25">
      <c r="A1498" s="94">
        <v>1498</v>
      </c>
      <c r="B1498" s="210">
        <v>517</v>
      </c>
      <c r="C1498" s="206" t="s">
        <v>3564</v>
      </c>
      <c r="D1498" s="207" t="s">
        <v>3565</v>
      </c>
      <c r="E1498" s="101" t="s">
        <v>11410</v>
      </c>
      <c r="F1498" s="96">
        <v>35184</v>
      </c>
      <c r="G1498" s="95" t="s">
        <v>3964</v>
      </c>
      <c r="H1498" s="95" t="s">
        <v>1529</v>
      </c>
      <c r="I1498" s="98">
        <v>1981</v>
      </c>
      <c r="J1498" s="98" t="s">
        <v>1322</v>
      </c>
      <c r="K1498" s="98">
        <v>5915</v>
      </c>
      <c r="L1498" s="99" t="s">
        <v>5170</v>
      </c>
      <c r="M1498" s="102" t="s">
        <v>5632</v>
      </c>
      <c r="N1498" s="10">
        <v>32</v>
      </c>
      <c r="O1498" s="102" t="s">
        <v>6724</v>
      </c>
      <c r="P1498" s="13" t="s">
        <v>933</v>
      </c>
      <c r="Q1498" s="19"/>
      <c r="R1498" s="26" t="s">
        <v>7834</v>
      </c>
      <c r="S1498" s="28" t="e">
        <f t="shared" si="49"/>
        <v>#VALUE!</v>
      </c>
      <c r="U1498" s="38"/>
      <c r="W1498" s="58"/>
      <c r="X1498" s="58"/>
      <c r="Y1498" s="63"/>
    </row>
    <row r="1499" spans="1:27" ht="15" customHeight="1" x14ac:dyDescent="0.25">
      <c r="A1499" s="94">
        <v>1499</v>
      </c>
      <c r="B1499" s="210">
        <v>3027</v>
      </c>
      <c r="C1499" s="206" t="s">
        <v>2238</v>
      </c>
      <c r="D1499" s="207" t="s">
        <v>2239</v>
      </c>
      <c r="E1499" s="101" t="s">
        <v>11590</v>
      </c>
      <c r="F1499" s="96">
        <v>36360</v>
      </c>
      <c r="G1499" s="95" t="s">
        <v>331</v>
      </c>
      <c r="H1499" s="95" t="s">
        <v>2056</v>
      </c>
      <c r="I1499" s="98"/>
      <c r="J1499" s="97" t="s">
        <v>1322</v>
      </c>
      <c r="K1499" s="98">
        <v>4559</v>
      </c>
      <c r="L1499" s="99" t="s">
        <v>5170</v>
      </c>
      <c r="M1499" s="102" t="s">
        <v>5499</v>
      </c>
      <c r="N1499" s="10">
        <v>31</v>
      </c>
      <c r="O1499" s="102" t="s">
        <v>11578</v>
      </c>
      <c r="P1499" s="13" t="s">
        <v>14371</v>
      </c>
      <c r="Q1499" s="19"/>
      <c r="R1499" s="26" t="s">
        <v>7834</v>
      </c>
      <c r="S1499" s="28" t="e">
        <f t="shared" si="49"/>
        <v>#VALUE!</v>
      </c>
      <c r="U1499" s="26"/>
      <c r="W1499" s="58"/>
      <c r="X1499" s="58"/>
      <c r="Y1499" s="63"/>
    </row>
    <row r="1500" spans="1:27" ht="15" customHeight="1" x14ac:dyDescent="0.25">
      <c r="A1500" s="94">
        <v>1500</v>
      </c>
      <c r="B1500" s="210">
        <v>899</v>
      </c>
      <c r="C1500" s="206" t="s">
        <v>2238</v>
      </c>
      <c r="D1500" s="207" t="s">
        <v>2239</v>
      </c>
      <c r="E1500" s="101" t="s">
        <v>11554</v>
      </c>
      <c r="F1500" s="96">
        <v>35215</v>
      </c>
      <c r="G1500" s="95" t="s">
        <v>2240</v>
      </c>
      <c r="H1500" s="95" t="s">
        <v>2056</v>
      </c>
      <c r="I1500" s="98"/>
      <c r="J1500" s="98" t="s">
        <v>1322</v>
      </c>
      <c r="K1500" s="98">
        <v>4558</v>
      </c>
      <c r="L1500" s="99" t="s">
        <v>5170</v>
      </c>
      <c r="M1500" s="10" t="s">
        <v>5499</v>
      </c>
      <c r="N1500" s="10">
        <v>31</v>
      </c>
      <c r="O1500" s="10" t="s">
        <v>11553</v>
      </c>
      <c r="P1500" s="13" t="s">
        <v>14371</v>
      </c>
      <c r="Q1500" s="19"/>
      <c r="R1500" s="26" t="s">
        <v>7834</v>
      </c>
      <c r="S1500" s="28" t="e">
        <f t="shared" si="49"/>
        <v>#VALUE!</v>
      </c>
      <c r="U1500" s="26"/>
      <c r="W1500" s="58"/>
      <c r="X1500" s="58"/>
      <c r="Y1500" s="63"/>
    </row>
    <row r="1501" spans="1:27" ht="15" customHeight="1" x14ac:dyDescent="0.25">
      <c r="A1501" s="103">
        <v>1501</v>
      </c>
      <c r="B1501" s="210">
        <v>4811</v>
      </c>
      <c r="C1501" s="206" t="s">
        <v>2238</v>
      </c>
      <c r="D1501" s="207" t="s">
        <v>2239</v>
      </c>
      <c r="E1501" s="101" t="s">
        <v>2241</v>
      </c>
      <c r="F1501" s="96">
        <v>39190</v>
      </c>
      <c r="G1501" s="95" t="s">
        <v>1072</v>
      </c>
      <c r="H1501" s="95" t="s">
        <v>1529</v>
      </c>
      <c r="I1501" s="98">
        <v>1985</v>
      </c>
      <c r="J1501" s="98" t="s">
        <v>1322</v>
      </c>
      <c r="K1501" s="98">
        <v>4557</v>
      </c>
      <c r="L1501" s="99"/>
      <c r="Q1501" s="203" t="s">
        <v>14300</v>
      </c>
      <c r="R1501" s="26" t="s">
        <v>7834</v>
      </c>
      <c r="S1501" s="28" t="e">
        <f t="shared" si="49"/>
        <v>#VALUE!</v>
      </c>
      <c r="U1501" s="26"/>
      <c r="W1501" s="58"/>
      <c r="X1501" s="58"/>
      <c r="Y1501" s="63"/>
    </row>
    <row r="1502" spans="1:27" ht="15" customHeight="1" x14ac:dyDescent="0.25">
      <c r="A1502" s="103">
        <v>1502</v>
      </c>
      <c r="B1502" s="210">
        <v>5268</v>
      </c>
      <c r="C1502" s="206" t="s">
        <v>2238</v>
      </c>
      <c r="D1502" s="207" t="s">
        <v>2239</v>
      </c>
      <c r="E1502" s="101" t="s">
        <v>2242</v>
      </c>
      <c r="F1502" s="96">
        <v>39548</v>
      </c>
      <c r="G1502" s="95" t="s">
        <v>1072</v>
      </c>
      <c r="H1502" s="95" t="s">
        <v>1529</v>
      </c>
      <c r="I1502" s="98">
        <v>2007</v>
      </c>
      <c r="J1502" s="97" t="s">
        <v>5242</v>
      </c>
      <c r="K1502" s="98">
        <v>4556</v>
      </c>
      <c r="L1502" s="99"/>
      <c r="Q1502" s="203" t="s">
        <v>14300</v>
      </c>
      <c r="R1502" s="26" t="s">
        <v>7834</v>
      </c>
      <c r="S1502" s="28" t="e">
        <f t="shared" si="49"/>
        <v>#VALUE!</v>
      </c>
      <c r="U1502" s="26"/>
      <c r="W1502" s="58"/>
      <c r="X1502" s="58"/>
      <c r="Y1502" s="63"/>
    </row>
    <row r="1503" spans="1:27" ht="15" customHeight="1" x14ac:dyDescent="0.25">
      <c r="A1503" s="94">
        <v>1503</v>
      </c>
      <c r="B1503" s="210">
        <v>5091</v>
      </c>
      <c r="C1503" s="206" t="s">
        <v>1053</v>
      </c>
      <c r="D1503" s="207" t="s">
        <v>2243</v>
      </c>
      <c r="E1503" s="101" t="s">
        <v>2244</v>
      </c>
      <c r="F1503" s="96">
        <v>39505</v>
      </c>
      <c r="G1503" s="95" t="s">
        <v>3877</v>
      </c>
      <c r="H1503" s="95" t="s">
        <v>2056</v>
      </c>
      <c r="I1503" s="98">
        <v>2007</v>
      </c>
      <c r="J1503" s="98" t="s">
        <v>1322</v>
      </c>
      <c r="K1503" s="98">
        <v>4555</v>
      </c>
      <c r="L1503" s="99" t="s">
        <v>5170</v>
      </c>
      <c r="M1503" s="102" t="s">
        <v>5499</v>
      </c>
      <c r="N1503" s="10">
        <v>31</v>
      </c>
      <c r="O1503" s="102" t="s">
        <v>6960</v>
      </c>
      <c r="P1503" s="13" t="s">
        <v>14371</v>
      </c>
      <c r="Q1503" s="19"/>
      <c r="R1503" s="26" t="s">
        <v>7834</v>
      </c>
      <c r="S1503" s="28" t="e">
        <f t="shared" si="49"/>
        <v>#VALUE!</v>
      </c>
      <c r="U1503" s="309"/>
      <c r="W1503" s="58"/>
      <c r="Y1503" s="63"/>
      <c r="Z1503" s="167"/>
    </row>
    <row r="1504" spans="1:27" ht="15" customHeight="1" x14ac:dyDescent="0.25">
      <c r="A1504" s="103">
        <v>1504</v>
      </c>
      <c r="B1504" s="210"/>
      <c r="C1504" s="206" t="s">
        <v>1402</v>
      </c>
      <c r="D1504" s="207" t="s">
        <v>14764</v>
      </c>
      <c r="E1504" s="101" t="s">
        <v>14772</v>
      </c>
      <c r="F1504" s="96">
        <v>35206</v>
      </c>
      <c r="G1504" s="95" t="s">
        <v>1402</v>
      </c>
      <c r="H1504" s="95" t="s">
        <v>1529</v>
      </c>
      <c r="I1504" s="98">
        <v>1986</v>
      </c>
      <c r="J1504" s="98" t="s">
        <v>596</v>
      </c>
      <c r="K1504" s="98">
        <v>6135</v>
      </c>
      <c r="L1504" s="99" t="s">
        <v>976</v>
      </c>
      <c r="M1504" s="102" t="s">
        <v>976</v>
      </c>
      <c r="N1504" s="10"/>
      <c r="O1504" s="102" t="s">
        <v>14765</v>
      </c>
      <c r="P1504" s="13" t="s">
        <v>976</v>
      </c>
      <c r="Q1504" s="449"/>
      <c r="R1504" s="26" t="s">
        <v>7834</v>
      </c>
      <c r="S1504" s="28" t="e">
        <f t="shared" si="49"/>
        <v>#VALUE!</v>
      </c>
      <c r="T1504" s="75"/>
      <c r="U1504" s="166"/>
      <c r="W1504" s="75"/>
      <c r="Y1504" s="164"/>
      <c r="Z1504" s="90"/>
      <c r="AA1504" s="164"/>
    </row>
    <row r="1505" spans="1:26" ht="15" customHeight="1" x14ac:dyDescent="0.25">
      <c r="A1505" s="94">
        <v>1505</v>
      </c>
      <c r="B1505" s="210">
        <v>5092</v>
      </c>
      <c r="C1505" s="206" t="s">
        <v>1053</v>
      </c>
      <c r="D1505" s="207" t="s">
        <v>2243</v>
      </c>
      <c r="E1505" s="101" t="s">
        <v>2959</v>
      </c>
      <c r="F1505" s="96">
        <v>39505</v>
      </c>
      <c r="G1505" s="95" t="s">
        <v>3877</v>
      </c>
      <c r="H1505" s="95" t="s">
        <v>2056</v>
      </c>
      <c r="I1505" s="98">
        <v>2007</v>
      </c>
      <c r="J1505" s="98" t="s">
        <v>1322</v>
      </c>
      <c r="K1505" s="98">
        <v>4553</v>
      </c>
      <c r="L1505" s="99" t="s">
        <v>5170</v>
      </c>
      <c r="M1505" s="102" t="s">
        <v>5499</v>
      </c>
      <c r="N1505" s="10">
        <v>31</v>
      </c>
      <c r="O1505" s="102" t="s">
        <v>6960</v>
      </c>
      <c r="P1505" s="13" t="s">
        <v>14371</v>
      </c>
      <c r="Q1505" s="19"/>
      <c r="R1505" s="26" t="s">
        <v>7834</v>
      </c>
      <c r="S1505" s="28" t="e">
        <f t="shared" si="49"/>
        <v>#VALUE!</v>
      </c>
      <c r="U1505" s="76"/>
      <c r="W1505" s="58"/>
      <c r="Y1505" s="63"/>
      <c r="Z1505" s="167"/>
    </row>
    <row r="1506" spans="1:26" ht="15" customHeight="1" x14ac:dyDescent="0.25">
      <c r="A1506" s="94">
        <v>1506</v>
      </c>
      <c r="B1506" s="210">
        <v>5090</v>
      </c>
      <c r="C1506" s="206" t="s">
        <v>1053</v>
      </c>
      <c r="D1506" s="207" t="s">
        <v>2243</v>
      </c>
      <c r="E1506" s="101" t="s">
        <v>7036</v>
      </c>
      <c r="F1506" s="96">
        <v>39505</v>
      </c>
      <c r="G1506" s="95" t="s">
        <v>3877</v>
      </c>
      <c r="H1506" s="95" t="s">
        <v>2056</v>
      </c>
      <c r="I1506" s="98">
        <v>2007</v>
      </c>
      <c r="J1506" s="98" t="s">
        <v>1322</v>
      </c>
      <c r="K1506" s="98">
        <v>4552</v>
      </c>
      <c r="L1506" s="99" t="s">
        <v>5170</v>
      </c>
      <c r="M1506" s="102" t="s">
        <v>5499</v>
      </c>
      <c r="N1506" s="10">
        <v>31</v>
      </c>
      <c r="O1506" s="102" t="s">
        <v>6960</v>
      </c>
      <c r="P1506" s="13" t="s">
        <v>14371</v>
      </c>
      <c r="Q1506" s="19"/>
      <c r="R1506" s="27" t="s">
        <v>7834</v>
      </c>
      <c r="S1506" s="28" t="e">
        <f t="shared" si="49"/>
        <v>#VALUE!</v>
      </c>
      <c r="U1506" s="156"/>
      <c r="W1506" s="58"/>
      <c r="Y1506" s="63"/>
    </row>
    <row r="1507" spans="1:26" ht="15" customHeight="1" x14ac:dyDescent="0.3">
      <c r="A1507" s="94">
        <v>1507</v>
      </c>
      <c r="B1507" s="210">
        <v>5094</v>
      </c>
      <c r="C1507" s="206" t="s">
        <v>1053</v>
      </c>
      <c r="D1507" s="207" t="s">
        <v>2243</v>
      </c>
      <c r="E1507" s="101" t="s">
        <v>2034</v>
      </c>
      <c r="F1507" s="96">
        <v>39505</v>
      </c>
      <c r="G1507" s="95" t="s">
        <v>1319</v>
      </c>
      <c r="H1507" s="95" t="s">
        <v>2056</v>
      </c>
      <c r="I1507" s="98">
        <v>2007</v>
      </c>
      <c r="J1507" s="98" t="s">
        <v>1322</v>
      </c>
      <c r="K1507" s="98">
        <v>4640</v>
      </c>
      <c r="L1507" s="99" t="s">
        <v>5170</v>
      </c>
      <c r="M1507" s="102" t="s">
        <v>5499</v>
      </c>
      <c r="N1507" s="10">
        <v>31</v>
      </c>
      <c r="O1507" s="102" t="s">
        <v>6960</v>
      </c>
      <c r="P1507" s="13" t="s">
        <v>14371</v>
      </c>
      <c r="Q1507" s="19"/>
      <c r="R1507" s="27" t="s">
        <v>7834</v>
      </c>
      <c r="S1507" s="28" t="e">
        <f t="shared" ref="S1507:S1524" si="50">R1507+7</f>
        <v>#VALUE!</v>
      </c>
      <c r="U1507" s="218"/>
      <c r="W1507" s="58"/>
      <c r="X1507" s="58"/>
      <c r="Y1507" s="63"/>
    </row>
    <row r="1508" spans="1:26" ht="15" customHeight="1" x14ac:dyDescent="0.25">
      <c r="A1508" s="94">
        <v>1508</v>
      </c>
      <c r="B1508" s="210">
        <v>3957</v>
      </c>
      <c r="C1508" s="206" t="s">
        <v>1053</v>
      </c>
      <c r="D1508" s="207" t="s">
        <v>2243</v>
      </c>
      <c r="E1508" s="101" t="s">
        <v>6962</v>
      </c>
      <c r="F1508" s="96">
        <v>37459</v>
      </c>
      <c r="G1508" s="95" t="s">
        <v>1692</v>
      </c>
      <c r="H1508" s="95" t="s">
        <v>2056</v>
      </c>
      <c r="I1508" s="98">
        <v>1998</v>
      </c>
      <c r="J1508" s="98" t="s">
        <v>596</v>
      </c>
      <c r="K1508" s="98">
        <v>4551</v>
      </c>
      <c r="L1508" s="99" t="s">
        <v>5170</v>
      </c>
      <c r="M1508" s="102" t="s">
        <v>5499</v>
      </c>
      <c r="N1508" s="10">
        <v>31</v>
      </c>
      <c r="O1508" s="102" t="s">
        <v>6960</v>
      </c>
      <c r="P1508" s="13" t="s">
        <v>14371</v>
      </c>
      <c r="Q1508" s="19"/>
      <c r="R1508" s="26" t="s">
        <v>7834</v>
      </c>
      <c r="S1508" s="28" t="e">
        <f t="shared" si="50"/>
        <v>#VALUE!</v>
      </c>
      <c r="U1508" s="26"/>
      <c r="W1508" s="58"/>
      <c r="X1508" s="58"/>
      <c r="Y1508" s="63"/>
    </row>
    <row r="1509" spans="1:26" ht="15" customHeight="1" x14ac:dyDescent="0.25">
      <c r="A1509" s="94">
        <v>1509</v>
      </c>
      <c r="B1509" s="210">
        <v>2626</v>
      </c>
      <c r="C1509" s="206" t="s">
        <v>1053</v>
      </c>
      <c r="D1509" s="207" t="s">
        <v>2243</v>
      </c>
      <c r="E1509" s="101" t="s">
        <v>1691</v>
      </c>
      <c r="F1509" s="96">
        <v>36293</v>
      </c>
      <c r="G1509" s="95" t="s">
        <v>1671</v>
      </c>
      <c r="H1509" s="95" t="s">
        <v>2056</v>
      </c>
      <c r="I1509" s="98">
        <v>1996</v>
      </c>
      <c r="J1509" s="97" t="s">
        <v>596</v>
      </c>
      <c r="K1509" s="98">
        <v>4550</v>
      </c>
      <c r="L1509" s="99" t="s">
        <v>5170</v>
      </c>
      <c r="M1509" s="102" t="s">
        <v>5499</v>
      </c>
      <c r="N1509" s="10">
        <v>31</v>
      </c>
      <c r="O1509" s="102" t="s">
        <v>6960</v>
      </c>
      <c r="P1509" s="13" t="s">
        <v>14371</v>
      </c>
      <c r="Q1509" s="19"/>
      <c r="R1509" s="26" t="s">
        <v>7834</v>
      </c>
      <c r="S1509" s="28" t="e">
        <f t="shared" si="50"/>
        <v>#VALUE!</v>
      </c>
      <c r="U1509" s="26"/>
      <c r="W1509" s="58"/>
      <c r="X1509" s="58"/>
      <c r="Y1509" s="63"/>
    </row>
    <row r="1510" spans="1:26" ht="15" customHeight="1" x14ac:dyDescent="0.25">
      <c r="A1510" s="94">
        <v>1510</v>
      </c>
      <c r="B1510" s="210">
        <v>2530</v>
      </c>
      <c r="C1510" s="206" t="s">
        <v>1053</v>
      </c>
      <c r="D1510" s="207" t="s">
        <v>1693</v>
      </c>
      <c r="E1510" s="101" t="s">
        <v>1694</v>
      </c>
      <c r="F1510" s="96">
        <v>36224</v>
      </c>
      <c r="G1510" s="95" t="s">
        <v>1671</v>
      </c>
      <c r="H1510" s="95" t="s">
        <v>2056</v>
      </c>
      <c r="I1510" s="98">
        <v>1996</v>
      </c>
      <c r="J1510" s="97" t="s">
        <v>1322</v>
      </c>
      <c r="K1510" s="98">
        <v>4549</v>
      </c>
      <c r="L1510" s="99" t="s">
        <v>5170</v>
      </c>
      <c r="M1510" s="102" t="s">
        <v>5499</v>
      </c>
      <c r="N1510" s="10">
        <v>31</v>
      </c>
      <c r="O1510" s="102" t="s">
        <v>6960</v>
      </c>
      <c r="P1510" s="13" t="s">
        <v>14371</v>
      </c>
      <c r="Q1510" s="19"/>
      <c r="R1510" s="26" t="s">
        <v>7834</v>
      </c>
      <c r="S1510" s="28" t="e">
        <f t="shared" si="50"/>
        <v>#VALUE!</v>
      </c>
      <c r="U1510" s="26"/>
      <c r="W1510" s="58"/>
      <c r="X1510" s="58"/>
      <c r="Y1510" s="63"/>
    </row>
    <row r="1511" spans="1:26" ht="15" customHeight="1" x14ac:dyDescent="0.25">
      <c r="A1511" s="94">
        <v>1511</v>
      </c>
      <c r="B1511" s="210">
        <v>2515</v>
      </c>
      <c r="C1511" s="206" t="s">
        <v>1053</v>
      </c>
      <c r="D1511" s="207" t="s">
        <v>1693</v>
      </c>
      <c r="E1511" s="101" t="s">
        <v>1695</v>
      </c>
      <c r="F1511" s="96">
        <v>36222</v>
      </c>
      <c r="G1511" s="95" t="s">
        <v>16106</v>
      </c>
      <c r="H1511" s="95" t="s">
        <v>2056</v>
      </c>
      <c r="I1511" s="98">
        <v>2010</v>
      </c>
      <c r="J1511" s="97" t="s">
        <v>596</v>
      </c>
      <c r="K1511" s="98"/>
      <c r="L1511" s="99" t="s">
        <v>5170</v>
      </c>
      <c r="M1511" s="102" t="s">
        <v>5499</v>
      </c>
      <c r="N1511" s="10">
        <v>31</v>
      </c>
      <c r="O1511" s="102" t="s">
        <v>6960</v>
      </c>
      <c r="P1511" s="13" t="s">
        <v>14371</v>
      </c>
      <c r="Q1511" s="19"/>
      <c r="R1511" s="27" t="s">
        <v>7834</v>
      </c>
      <c r="S1511" s="28" t="e">
        <f t="shared" si="50"/>
        <v>#VALUE!</v>
      </c>
      <c r="U1511" s="306"/>
      <c r="W1511" s="58"/>
      <c r="X1511" s="58"/>
      <c r="Y1511" s="63"/>
    </row>
    <row r="1512" spans="1:26" ht="15" customHeight="1" x14ac:dyDescent="0.25">
      <c r="A1512" s="94">
        <v>1512</v>
      </c>
      <c r="B1512" s="210">
        <v>2528</v>
      </c>
      <c r="C1512" s="206" t="s">
        <v>1053</v>
      </c>
      <c r="D1512" s="207" t="s">
        <v>1693</v>
      </c>
      <c r="E1512" s="101" t="s">
        <v>1696</v>
      </c>
      <c r="F1512" s="96">
        <v>36224</v>
      </c>
      <c r="G1512" s="95" t="s">
        <v>1671</v>
      </c>
      <c r="H1512" s="95" t="s">
        <v>2056</v>
      </c>
      <c r="I1512" s="98">
        <v>1996</v>
      </c>
      <c r="J1512" s="97" t="s">
        <v>1322</v>
      </c>
      <c r="K1512" s="98">
        <v>4547</v>
      </c>
      <c r="L1512" s="99" t="s">
        <v>5170</v>
      </c>
      <c r="M1512" s="102" t="s">
        <v>5499</v>
      </c>
      <c r="N1512" s="10">
        <v>31</v>
      </c>
      <c r="O1512" s="102" t="s">
        <v>6960</v>
      </c>
      <c r="P1512" s="13" t="s">
        <v>14371</v>
      </c>
      <c r="Q1512" s="19"/>
      <c r="R1512" s="26" t="s">
        <v>7834</v>
      </c>
      <c r="S1512" s="28" t="e">
        <f t="shared" si="50"/>
        <v>#VALUE!</v>
      </c>
      <c r="U1512" s="77"/>
      <c r="W1512" s="58"/>
      <c r="X1512" s="58"/>
      <c r="Y1512" s="63"/>
      <c r="Z1512" s="73"/>
    </row>
    <row r="1513" spans="1:26" ht="15" customHeight="1" x14ac:dyDescent="0.25">
      <c r="A1513" s="94">
        <v>1513</v>
      </c>
      <c r="B1513" s="210">
        <v>2529</v>
      </c>
      <c r="C1513" s="206" t="s">
        <v>1053</v>
      </c>
      <c r="D1513" s="207" t="s">
        <v>1693</v>
      </c>
      <c r="E1513" s="101" t="s">
        <v>1697</v>
      </c>
      <c r="F1513" s="96">
        <v>36224</v>
      </c>
      <c r="G1513" s="95" t="s">
        <v>1671</v>
      </c>
      <c r="H1513" s="95" t="s">
        <v>2056</v>
      </c>
      <c r="I1513" s="98">
        <v>1996</v>
      </c>
      <c r="J1513" s="97" t="s">
        <v>1322</v>
      </c>
      <c r="K1513" s="98">
        <v>4546</v>
      </c>
      <c r="L1513" s="99" t="s">
        <v>5170</v>
      </c>
      <c r="M1513" s="102" t="s">
        <v>5499</v>
      </c>
      <c r="N1513" s="10">
        <v>31</v>
      </c>
      <c r="O1513" s="102" t="s">
        <v>6960</v>
      </c>
      <c r="P1513" s="13" t="s">
        <v>14371</v>
      </c>
      <c r="Q1513" s="19"/>
      <c r="R1513" s="26" t="s">
        <v>7834</v>
      </c>
      <c r="S1513" s="28" t="e">
        <f t="shared" si="50"/>
        <v>#VALUE!</v>
      </c>
      <c r="U1513" s="76"/>
      <c r="W1513" s="58"/>
      <c r="X1513" s="58"/>
      <c r="Y1513" s="63"/>
    </row>
    <row r="1514" spans="1:26" ht="15" customHeight="1" x14ac:dyDescent="0.25">
      <c r="A1514" s="94">
        <v>1514</v>
      </c>
      <c r="B1514" s="210"/>
      <c r="C1514" s="206" t="s">
        <v>354</v>
      </c>
      <c r="D1514" s="207" t="s">
        <v>1582</v>
      </c>
      <c r="E1514" s="101" t="s">
        <v>16204</v>
      </c>
      <c r="F1514" s="96">
        <v>44435</v>
      </c>
      <c r="G1514" s="95" t="s">
        <v>1072</v>
      </c>
      <c r="H1514" s="95" t="s">
        <v>1529</v>
      </c>
      <c r="I1514" s="98">
        <v>2003</v>
      </c>
      <c r="J1514" s="97" t="s">
        <v>596</v>
      </c>
      <c r="K1514" s="98"/>
      <c r="L1514" s="99" t="s">
        <v>1038</v>
      </c>
      <c r="M1514" s="102" t="s">
        <v>13480</v>
      </c>
      <c r="N1514" s="102">
        <v>1</v>
      </c>
      <c r="O1514" s="102" t="s">
        <v>12690</v>
      </c>
      <c r="P1514" s="13" t="s">
        <v>16761</v>
      </c>
      <c r="R1514" s="27" t="s">
        <v>7834</v>
      </c>
      <c r="S1514" s="28" t="e">
        <f t="shared" si="50"/>
        <v>#VALUE!</v>
      </c>
      <c r="U1514" s="321"/>
      <c r="W1514" s="58"/>
      <c r="Y1514" s="63"/>
      <c r="Z1514" s="73"/>
    </row>
    <row r="1515" spans="1:26" ht="15" customHeight="1" x14ac:dyDescent="0.25">
      <c r="A1515" s="94">
        <v>1515</v>
      </c>
      <c r="B1515" s="210">
        <v>3615</v>
      </c>
      <c r="C1515" s="206" t="s">
        <v>1053</v>
      </c>
      <c r="D1515" s="207" t="s">
        <v>1693</v>
      </c>
      <c r="E1515" s="101" t="s">
        <v>7243</v>
      </c>
      <c r="F1515" s="96">
        <v>37175</v>
      </c>
      <c r="G1515" s="95" t="s">
        <v>2287</v>
      </c>
      <c r="H1515" s="95" t="s">
        <v>2056</v>
      </c>
      <c r="I1515" s="98">
        <v>1997</v>
      </c>
      <c r="J1515" s="98" t="s">
        <v>596</v>
      </c>
      <c r="K1515" s="98">
        <v>4560</v>
      </c>
      <c r="L1515" s="99" t="s">
        <v>5170</v>
      </c>
      <c r="M1515" s="102" t="s">
        <v>5499</v>
      </c>
      <c r="N1515" s="10">
        <v>31</v>
      </c>
      <c r="O1515" s="102" t="s">
        <v>6960</v>
      </c>
      <c r="P1515" s="13" t="s">
        <v>14371</v>
      </c>
      <c r="Q1515" s="19" t="s">
        <v>14890</v>
      </c>
      <c r="R1515" s="26" t="s">
        <v>7834</v>
      </c>
      <c r="S1515" s="28" t="e">
        <f t="shared" si="50"/>
        <v>#VALUE!</v>
      </c>
      <c r="U1515" s="26"/>
      <c r="W1515" s="58"/>
      <c r="X1515" s="58"/>
      <c r="Y1515" s="63"/>
    </row>
    <row r="1516" spans="1:26" ht="15" customHeight="1" x14ac:dyDescent="0.25">
      <c r="A1516" s="94">
        <v>1516</v>
      </c>
      <c r="B1516" s="210">
        <v>4598</v>
      </c>
      <c r="C1516" s="206" t="s">
        <v>1053</v>
      </c>
      <c r="D1516" s="207" t="s">
        <v>1693</v>
      </c>
      <c r="E1516" s="101" t="s">
        <v>11549</v>
      </c>
      <c r="F1516" s="96">
        <v>38553</v>
      </c>
      <c r="G1516" s="95" t="s">
        <v>1698</v>
      </c>
      <c r="H1516" s="95" t="s">
        <v>1699</v>
      </c>
      <c r="I1516" s="98">
        <v>1997</v>
      </c>
      <c r="J1516" s="98" t="s">
        <v>596</v>
      </c>
      <c r="K1516" s="98">
        <v>4561</v>
      </c>
      <c r="L1516" s="99" t="s">
        <v>5170</v>
      </c>
      <c r="M1516" s="102" t="s">
        <v>5499</v>
      </c>
      <c r="N1516" s="10">
        <v>31</v>
      </c>
      <c r="O1516" s="102" t="s">
        <v>6960</v>
      </c>
      <c r="P1516" s="13" t="s">
        <v>14371</v>
      </c>
      <c r="Q1516" s="19"/>
      <c r="R1516" s="26" t="s">
        <v>7834</v>
      </c>
      <c r="S1516" s="28" t="e">
        <f t="shared" si="50"/>
        <v>#VALUE!</v>
      </c>
      <c r="U1516" s="26"/>
      <c r="W1516" s="58"/>
      <c r="X1516" s="58"/>
      <c r="Y1516" s="63"/>
    </row>
    <row r="1517" spans="1:26" ht="15" customHeight="1" x14ac:dyDescent="0.25">
      <c r="A1517" s="94">
        <v>1517</v>
      </c>
      <c r="B1517" s="210">
        <v>347</v>
      </c>
      <c r="C1517" s="206" t="s">
        <v>1053</v>
      </c>
      <c r="D1517" s="207" t="s">
        <v>1693</v>
      </c>
      <c r="E1517" s="101" t="s">
        <v>11549</v>
      </c>
      <c r="F1517" s="96">
        <v>35177</v>
      </c>
      <c r="G1517" s="95" t="s">
        <v>3747</v>
      </c>
      <c r="H1517" s="95" t="s">
        <v>3748</v>
      </c>
      <c r="I1517" s="98">
        <v>1977</v>
      </c>
      <c r="J1517" s="98" t="s">
        <v>1322</v>
      </c>
      <c r="K1517" s="98">
        <v>4562</v>
      </c>
      <c r="L1517" s="99" t="s">
        <v>5170</v>
      </c>
      <c r="M1517" s="102" t="s">
        <v>5499</v>
      </c>
      <c r="N1517" s="10">
        <v>31</v>
      </c>
      <c r="O1517" s="102" t="s">
        <v>6960</v>
      </c>
      <c r="P1517" s="13" t="s">
        <v>14371</v>
      </c>
      <c r="Q1517" s="19"/>
      <c r="R1517" s="26" t="s">
        <v>7834</v>
      </c>
      <c r="S1517" s="28" t="e">
        <f t="shared" si="50"/>
        <v>#VALUE!</v>
      </c>
      <c r="U1517" s="26"/>
      <c r="W1517" s="58"/>
      <c r="X1517" s="58"/>
      <c r="Y1517" s="63"/>
    </row>
    <row r="1518" spans="1:26" ht="15" customHeight="1" x14ac:dyDescent="0.25">
      <c r="A1518" s="94">
        <v>1518</v>
      </c>
      <c r="B1518" s="210">
        <v>699</v>
      </c>
      <c r="C1518" s="206" t="s">
        <v>1053</v>
      </c>
      <c r="D1518" s="207" t="s">
        <v>1700</v>
      </c>
      <c r="E1518" s="101" t="s">
        <v>1701</v>
      </c>
      <c r="F1518" s="96">
        <v>35205</v>
      </c>
      <c r="G1518" s="95" t="s">
        <v>1702</v>
      </c>
      <c r="H1518" s="95" t="s">
        <v>1529</v>
      </c>
      <c r="I1518" s="98">
        <v>1983</v>
      </c>
      <c r="J1518" s="98" t="s">
        <v>1322</v>
      </c>
      <c r="K1518" s="98">
        <v>4563</v>
      </c>
      <c r="L1518" s="99" t="s">
        <v>5170</v>
      </c>
      <c r="M1518" s="102" t="s">
        <v>5499</v>
      </c>
      <c r="N1518" s="10">
        <v>31</v>
      </c>
      <c r="O1518" s="102" t="s">
        <v>6963</v>
      </c>
      <c r="P1518" s="13" t="s">
        <v>14371</v>
      </c>
      <c r="Q1518" s="19"/>
      <c r="R1518" s="26" t="s">
        <v>7834</v>
      </c>
      <c r="S1518" s="28" t="e">
        <f t="shared" si="50"/>
        <v>#VALUE!</v>
      </c>
      <c r="U1518" s="26"/>
      <c r="W1518" s="58"/>
      <c r="X1518" s="58"/>
      <c r="Y1518" s="63"/>
    </row>
    <row r="1519" spans="1:26" ht="15" customHeight="1" x14ac:dyDescent="0.3">
      <c r="A1519" s="94">
        <v>1519</v>
      </c>
      <c r="B1519" s="210">
        <v>987</v>
      </c>
      <c r="C1519" s="206" t="s">
        <v>1471</v>
      </c>
      <c r="D1519" s="207" t="s">
        <v>3310</v>
      </c>
      <c r="E1519" s="101" t="s">
        <v>1703</v>
      </c>
      <c r="F1519" s="96">
        <v>35219</v>
      </c>
      <c r="G1519" s="95" t="s">
        <v>269</v>
      </c>
      <c r="H1519" s="95" t="s">
        <v>2056</v>
      </c>
      <c r="I1519" s="98">
        <v>1980</v>
      </c>
      <c r="J1519" s="98" t="s">
        <v>1322</v>
      </c>
      <c r="K1519" s="98">
        <v>4564</v>
      </c>
      <c r="L1519" s="99" t="s">
        <v>5170</v>
      </c>
      <c r="M1519" s="102" t="s">
        <v>5499</v>
      </c>
      <c r="N1519" s="10">
        <v>31</v>
      </c>
      <c r="O1519" s="102" t="s">
        <v>6943</v>
      </c>
      <c r="P1519" s="13" t="s">
        <v>14371</v>
      </c>
      <c r="Q1519" s="19"/>
      <c r="R1519" s="27" t="s">
        <v>7834</v>
      </c>
      <c r="S1519" s="28" t="e">
        <f t="shared" si="50"/>
        <v>#VALUE!</v>
      </c>
      <c r="U1519" s="218"/>
      <c r="W1519" s="58"/>
      <c r="Y1519" s="63"/>
    </row>
    <row r="1520" spans="1:26" ht="15" customHeight="1" x14ac:dyDescent="0.25">
      <c r="A1520" s="94">
        <v>1520</v>
      </c>
      <c r="B1520" s="210">
        <v>1154</v>
      </c>
      <c r="C1520" s="206" t="s">
        <v>1471</v>
      </c>
      <c r="D1520" s="207" t="s">
        <v>3310</v>
      </c>
      <c r="E1520" s="101" t="s">
        <v>12400</v>
      </c>
      <c r="F1520" s="96">
        <v>35236</v>
      </c>
      <c r="G1520" s="95" t="s">
        <v>2406</v>
      </c>
      <c r="H1520" s="95"/>
      <c r="I1520" s="98"/>
      <c r="J1520" s="98" t="s">
        <v>1322</v>
      </c>
      <c r="K1520" s="98">
        <v>4565</v>
      </c>
      <c r="L1520" s="99" t="s">
        <v>5170</v>
      </c>
      <c r="M1520" s="102" t="s">
        <v>5499</v>
      </c>
      <c r="N1520" s="10">
        <v>31</v>
      </c>
      <c r="O1520" s="102" t="s">
        <v>6940</v>
      </c>
      <c r="P1520" s="13" t="s">
        <v>14371</v>
      </c>
      <c r="Q1520" s="19"/>
      <c r="R1520" s="26" t="s">
        <v>7834</v>
      </c>
      <c r="S1520" s="28" t="e">
        <f t="shared" si="50"/>
        <v>#VALUE!</v>
      </c>
      <c r="U1520" s="26"/>
      <c r="W1520" s="58"/>
      <c r="X1520" s="58"/>
      <c r="Y1520" s="63"/>
    </row>
    <row r="1521" spans="1:254" ht="15" customHeight="1" x14ac:dyDescent="0.25">
      <c r="A1521" s="94">
        <v>1521</v>
      </c>
      <c r="B1521" s="210">
        <v>974</v>
      </c>
      <c r="C1521" s="206" t="s">
        <v>1471</v>
      </c>
      <c r="D1521" s="207" t="s">
        <v>3310</v>
      </c>
      <c r="E1521" s="101" t="s">
        <v>1704</v>
      </c>
      <c r="F1521" s="96">
        <v>35219</v>
      </c>
      <c r="G1521" s="95" t="s">
        <v>269</v>
      </c>
      <c r="H1521" s="95" t="s">
        <v>2056</v>
      </c>
      <c r="I1521" s="98">
        <v>1977</v>
      </c>
      <c r="J1521" s="98" t="s">
        <v>1322</v>
      </c>
      <c r="K1521" s="98">
        <v>4566</v>
      </c>
      <c r="L1521" s="99" t="s">
        <v>5170</v>
      </c>
      <c r="M1521" s="102" t="s">
        <v>5499</v>
      </c>
      <c r="N1521" s="10">
        <v>31</v>
      </c>
      <c r="O1521" s="102" t="s">
        <v>6940</v>
      </c>
      <c r="P1521" s="13" t="s">
        <v>14371</v>
      </c>
      <c r="Q1521" s="19"/>
      <c r="R1521" s="26" t="s">
        <v>7834</v>
      </c>
      <c r="S1521" s="28" t="e">
        <f t="shared" si="50"/>
        <v>#VALUE!</v>
      </c>
      <c r="U1521" s="26"/>
      <c r="W1521" s="58"/>
      <c r="X1521" s="58"/>
      <c r="Y1521" s="63"/>
    </row>
    <row r="1522" spans="1:254" ht="15" customHeight="1" x14ac:dyDescent="0.25">
      <c r="A1522" s="94">
        <v>1522</v>
      </c>
      <c r="B1522" s="210"/>
      <c r="C1522" s="206" t="s">
        <v>1471</v>
      </c>
      <c r="D1522" s="207" t="s">
        <v>3310</v>
      </c>
      <c r="E1522" s="101" t="s">
        <v>3731</v>
      </c>
      <c r="F1522" s="96">
        <v>39504</v>
      </c>
      <c r="G1522" s="95" t="s">
        <v>271</v>
      </c>
      <c r="H1522" s="95" t="s">
        <v>2056</v>
      </c>
      <c r="I1522" s="98">
        <v>1997</v>
      </c>
      <c r="J1522" s="98" t="s">
        <v>596</v>
      </c>
      <c r="K1522" s="98"/>
      <c r="L1522" s="99" t="s">
        <v>5170</v>
      </c>
      <c r="M1522" s="102" t="s">
        <v>5499</v>
      </c>
      <c r="N1522" s="10">
        <v>31</v>
      </c>
      <c r="O1522" s="102" t="s">
        <v>6891</v>
      </c>
      <c r="P1522" s="13" t="s">
        <v>14371</v>
      </c>
      <c r="Q1522" s="19"/>
      <c r="R1522" s="27" t="s">
        <v>7834</v>
      </c>
      <c r="S1522" s="28" t="e">
        <f t="shared" si="50"/>
        <v>#VALUE!</v>
      </c>
      <c r="U1522" s="306"/>
      <c r="W1522" s="58"/>
      <c r="Y1522" s="63"/>
    </row>
    <row r="1523" spans="1:254" ht="15" customHeight="1" x14ac:dyDescent="0.25">
      <c r="A1523" s="103">
        <v>1523</v>
      </c>
      <c r="B1523" s="210">
        <v>5061</v>
      </c>
      <c r="C1523" s="206" t="s">
        <v>1471</v>
      </c>
      <c r="D1523" s="207" t="s">
        <v>3310</v>
      </c>
      <c r="E1523" s="101" t="s">
        <v>1706</v>
      </c>
      <c r="F1523" s="96">
        <v>39504</v>
      </c>
      <c r="G1523" s="95" t="s">
        <v>1319</v>
      </c>
      <c r="H1523" s="95" t="s">
        <v>2056</v>
      </c>
      <c r="I1523" s="98">
        <v>2007</v>
      </c>
      <c r="J1523" s="98" t="s">
        <v>1322</v>
      </c>
      <c r="K1523" s="98">
        <v>4568</v>
      </c>
      <c r="L1523" s="99"/>
      <c r="Q1523" s="203" t="s">
        <v>14300</v>
      </c>
      <c r="R1523" s="26" t="s">
        <v>7834</v>
      </c>
      <c r="S1523" s="28" t="e">
        <f t="shared" si="50"/>
        <v>#VALUE!</v>
      </c>
      <c r="U1523" s="26"/>
      <c r="W1523" s="58"/>
      <c r="X1523" s="58"/>
      <c r="Y1523" s="63"/>
    </row>
    <row r="1524" spans="1:254" ht="15" customHeight="1" x14ac:dyDescent="0.25">
      <c r="A1524" s="103">
        <v>1524</v>
      </c>
      <c r="B1524" s="210">
        <v>5417</v>
      </c>
      <c r="C1524" s="206" t="s">
        <v>1471</v>
      </c>
      <c r="D1524" s="207" t="s">
        <v>3310</v>
      </c>
      <c r="E1524" s="101" t="s">
        <v>1707</v>
      </c>
      <c r="F1524" s="96">
        <v>39681</v>
      </c>
      <c r="G1524" s="95" t="s">
        <v>1319</v>
      </c>
      <c r="H1524" s="95" t="s">
        <v>2056</v>
      </c>
      <c r="I1524" s="98">
        <v>2007</v>
      </c>
      <c r="J1524" s="98" t="s">
        <v>2111</v>
      </c>
      <c r="K1524" s="98">
        <v>4569</v>
      </c>
      <c r="L1524" s="99"/>
      <c r="Q1524" s="203" t="s">
        <v>14300</v>
      </c>
      <c r="R1524" s="26" t="s">
        <v>7834</v>
      </c>
      <c r="S1524" s="28" t="e">
        <f t="shared" si="50"/>
        <v>#VALUE!</v>
      </c>
      <c r="U1524" s="26"/>
      <c r="W1524" s="58"/>
      <c r="X1524" s="58"/>
      <c r="Y1524" s="63"/>
    </row>
    <row r="1525" spans="1:254" ht="15" customHeight="1" x14ac:dyDescent="0.25">
      <c r="A1525" s="94">
        <v>1525</v>
      </c>
      <c r="B1525" s="210">
        <v>5058</v>
      </c>
      <c r="C1525" s="206" t="s">
        <v>1471</v>
      </c>
      <c r="D1525" s="207" t="s">
        <v>3310</v>
      </c>
      <c r="E1525" s="101" t="s">
        <v>1708</v>
      </c>
      <c r="F1525" s="96">
        <v>39504</v>
      </c>
      <c r="G1525" s="95" t="s">
        <v>1319</v>
      </c>
      <c r="H1525" s="95" t="s">
        <v>2056</v>
      </c>
      <c r="I1525" s="98">
        <v>2007</v>
      </c>
      <c r="J1525" s="98" t="s">
        <v>1322</v>
      </c>
      <c r="K1525" s="98">
        <v>4570</v>
      </c>
      <c r="L1525" s="99" t="s">
        <v>5170</v>
      </c>
      <c r="M1525" s="102" t="s">
        <v>5499</v>
      </c>
      <c r="N1525" s="10">
        <v>31</v>
      </c>
      <c r="O1525" s="102" t="s">
        <v>6891</v>
      </c>
      <c r="P1525" s="13" t="s">
        <v>14371</v>
      </c>
      <c r="Q1525" s="19" t="s">
        <v>7488</v>
      </c>
      <c r="R1525" s="488">
        <v>45068</v>
      </c>
      <c r="S1525" s="28">
        <f>R1525+9</f>
        <v>45077</v>
      </c>
      <c r="T1525" s="490" t="s">
        <v>18631</v>
      </c>
      <c r="U1525" s="321" t="s">
        <v>17943</v>
      </c>
      <c r="V1525" s="490"/>
      <c r="W1525" s="494"/>
      <c r="X1525" s="492"/>
      <c r="Y1525" s="492" t="s">
        <v>11122</v>
      </c>
      <c r="Z1525" s="90"/>
      <c r="AA1525" s="492" t="s">
        <v>7836</v>
      </c>
    </row>
    <row r="1526" spans="1:254" ht="15" customHeight="1" x14ac:dyDescent="0.25">
      <c r="A1526" s="94">
        <v>1526</v>
      </c>
      <c r="B1526" s="210">
        <v>5057</v>
      </c>
      <c r="C1526" s="206" t="s">
        <v>1471</v>
      </c>
      <c r="D1526" s="207" t="s">
        <v>3310</v>
      </c>
      <c r="E1526" s="101" t="s">
        <v>1709</v>
      </c>
      <c r="F1526" s="96">
        <v>39504</v>
      </c>
      <c r="G1526" s="95" t="s">
        <v>1319</v>
      </c>
      <c r="H1526" s="95" t="s">
        <v>2056</v>
      </c>
      <c r="I1526" s="98">
        <v>2007</v>
      </c>
      <c r="J1526" s="98" t="s">
        <v>1322</v>
      </c>
      <c r="K1526" s="98">
        <v>4571</v>
      </c>
      <c r="L1526" s="99" t="s">
        <v>5170</v>
      </c>
      <c r="M1526" s="102" t="s">
        <v>5499</v>
      </c>
      <c r="N1526" s="10">
        <v>31</v>
      </c>
      <c r="O1526" s="102" t="s">
        <v>6891</v>
      </c>
      <c r="P1526" s="13" t="s">
        <v>14371</v>
      </c>
      <c r="Q1526" s="19"/>
      <c r="R1526" s="27" t="s">
        <v>7834</v>
      </c>
      <c r="S1526" s="28" t="e">
        <f t="shared" ref="S1526:S1589" si="51">R1526+7</f>
        <v>#VALUE!</v>
      </c>
      <c r="U1526" s="321"/>
      <c r="W1526" s="58"/>
      <c r="Y1526" s="63"/>
      <c r="Z1526" s="73"/>
    </row>
    <row r="1527" spans="1:254" ht="15" customHeight="1" x14ac:dyDescent="0.25">
      <c r="A1527" s="103">
        <v>1527</v>
      </c>
      <c r="B1527" s="210"/>
      <c r="C1527" s="206" t="s">
        <v>1402</v>
      </c>
      <c r="D1527" s="207" t="s">
        <v>14764</v>
      </c>
      <c r="E1527" s="101" t="s">
        <v>14773</v>
      </c>
      <c r="F1527" s="96">
        <v>35206</v>
      </c>
      <c r="G1527" s="95" t="s">
        <v>1402</v>
      </c>
      <c r="H1527" s="95" t="s">
        <v>1529</v>
      </c>
      <c r="I1527" s="98">
        <v>1984</v>
      </c>
      <c r="J1527" s="98" t="s">
        <v>596</v>
      </c>
      <c r="K1527" s="98">
        <v>6128</v>
      </c>
      <c r="L1527" s="99" t="s">
        <v>976</v>
      </c>
      <c r="M1527" s="102" t="s">
        <v>976</v>
      </c>
      <c r="N1527" s="10"/>
      <c r="O1527" s="10" t="s">
        <v>14765</v>
      </c>
      <c r="P1527" s="13" t="s">
        <v>976</v>
      </c>
      <c r="Q1527" s="203"/>
      <c r="R1527" s="26" t="s">
        <v>7834</v>
      </c>
      <c r="S1527" s="28" t="e">
        <f t="shared" si="51"/>
        <v>#VALUE!</v>
      </c>
      <c r="U1527" s="26"/>
      <c r="W1527" s="58"/>
      <c r="X1527" s="58"/>
      <c r="Y1527" s="63"/>
    </row>
    <row r="1528" spans="1:254" ht="15" customHeight="1" x14ac:dyDescent="0.25">
      <c r="A1528" s="94">
        <v>1528</v>
      </c>
      <c r="B1528" s="210">
        <v>381</v>
      </c>
      <c r="C1528" s="206" t="s">
        <v>1471</v>
      </c>
      <c r="D1528" s="207" t="s">
        <v>3310</v>
      </c>
      <c r="E1528" s="101" t="s">
        <v>1705</v>
      </c>
      <c r="F1528" s="96">
        <v>35177</v>
      </c>
      <c r="G1528" s="95" t="s">
        <v>1710</v>
      </c>
      <c r="H1528" s="95" t="s">
        <v>2056</v>
      </c>
      <c r="I1528" s="98">
        <v>1983</v>
      </c>
      <c r="J1528" s="98" t="s">
        <v>1322</v>
      </c>
      <c r="K1528" s="98">
        <v>4573</v>
      </c>
      <c r="L1528" s="99" t="s">
        <v>5170</v>
      </c>
      <c r="M1528" s="102" t="s">
        <v>5499</v>
      </c>
      <c r="N1528" s="10">
        <v>31</v>
      </c>
      <c r="O1528" s="102" t="s">
        <v>6891</v>
      </c>
      <c r="P1528" s="13" t="s">
        <v>14371</v>
      </c>
      <c r="Q1528" s="19"/>
      <c r="R1528" s="27" t="s">
        <v>7834</v>
      </c>
      <c r="S1528" s="28" t="e">
        <f t="shared" si="51"/>
        <v>#VALUE!</v>
      </c>
      <c r="U1528" s="321"/>
      <c r="W1528" s="58"/>
      <c r="X1528" s="58"/>
      <c r="Y1528" s="63"/>
      <c r="Z1528" s="73"/>
    </row>
    <row r="1529" spans="1:254" ht="15" customHeight="1" x14ac:dyDescent="0.25">
      <c r="A1529" s="94">
        <v>1529</v>
      </c>
      <c r="B1529" s="210">
        <v>380</v>
      </c>
      <c r="C1529" s="206" t="s">
        <v>1471</v>
      </c>
      <c r="D1529" s="207" t="s">
        <v>3310</v>
      </c>
      <c r="E1529" s="101" t="s">
        <v>1706</v>
      </c>
      <c r="F1529" s="96">
        <v>35177</v>
      </c>
      <c r="G1529" s="95" t="s">
        <v>1710</v>
      </c>
      <c r="H1529" s="95" t="s">
        <v>2056</v>
      </c>
      <c r="I1529" s="98">
        <v>1983</v>
      </c>
      <c r="J1529" s="98" t="s">
        <v>1322</v>
      </c>
      <c r="K1529" s="98">
        <v>4574</v>
      </c>
      <c r="L1529" s="99" t="s">
        <v>5170</v>
      </c>
      <c r="M1529" s="102" t="s">
        <v>5499</v>
      </c>
      <c r="N1529" s="10">
        <v>31</v>
      </c>
      <c r="O1529" s="102" t="s">
        <v>6891</v>
      </c>
      <c r="P1529" s="13" t="s">
        <v>14371</v>
      </c>
      <c r="Q1529" s="19"/>
      <c r="R1529" s="27" t="s">
        <v>7834</v>
      </c>
      <c r="S1529" s="28" t="e">
        <f t="shared" si="51"/>
        <v>#VALUE!</v>
      </c>
      <c r="U1529" s="306"/>
      <c r="W1529" s="58"/>
      <c r="Y1529" s="63"/>
      <c r="Z1529" s="73"/>
    </row>
    <row r="1530" spans="1:254" s="165" customFormat="1" ht="15" customHeight="1" x14ac:dyDescent="0.25">
      <c r="A1530" s="94">
        <v>1530</v>
      </c>
      <c r="B1530" s="210">
        <v>985</v>
      </c>
      <c r="C1530" s="206" t="s">
        <v>1471</v>
      </c>
      <c r="D1530" s="207" t="s">
        <v>3310</v>
      </c>
      <c r="E1530" s="101" t="s">
        <v>1711</v>
      </c>
      <c r="F1530" s="96">
        <v>35219</v>
      </c>
      <c r="G1530" s="95" t="s">
        <v>269</v>
      </c>
      <c r="H1530" s="95" t="s">
        <v>2056</v>
      </c>
      <c r="I1530" s="98">
        <v>1975</v>
      </c>
      <c r="J1530" s="98" t="s">
        <v>1322</v>
      </c>
      <c r="K1530" s="98">
        <v>4575</v>
      </c>
      <c r="L1530" s="99" t="s">
        <v>5170</v>
      </c>
      <c r="M1530" s="102" t="s">
        <v>5499</v>
      </c>
      <c r="N1530" s="10">
        <v>31</v>
      </c>
      <c r="O1530" s="102" t="s">
        <v>6890</v>
      </c>
      <c r="P1530" s="13" t="s">
        <v>14371</v>
      </c>
      <c r="Q1530" s="19"/>
      <c r="R1530" s="27" t="s">
        <v>7834</v>
      </c>
      <c r="S1530" s="28" t="e">
        <f t="shared" si="51"/>
        <v>#VALUE!</v>
      </c>
      <c r="T1530" s="26"/>
      <c r="U1530" s="321"/>
      <c r="V1530" s="26"/>
      <c r="W1530" s="58"/>
      <c r="X1530" s="63"/>
      <c r="Y1530" s="63"/>
      <c r="Z1530" s="58"/>
      <c r="AA1530" s="63"/>
      <c r="AB1530" s="58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  <c r="DP1530" s="9"/>
      <c r="DQ1530" s="9"/>
      <c r="DR1530" s="9"/>
      <c r="DS1530" s="9"/>
      <c r="DT1530" s="9"/>
      <c r="DU1530" s="9"/>
      <c r="DV1530" s="9"/>
      <c r="DW1530" s="9"/>
      <c r="DX1530" s="9"/>
      <c r="DY1530" s="9"/>
      <c r="DZ1530" s="9"/>
      <c r="EA1530" s="9"/>
      <c r="EB1530" s="9"/>
      <c r="EC1530" s="9"/>
      <c r="ED1530" s="9"/>
      <c r="EE1530" s="9"/>
      <c r="EF1530" s="9"/>
      <c r="EG1530" s="9"/>
      <c r="EH1530" s="9"/>
      <c r="EI1530" s="9"/>
      <c r="EJ1530" s="9"/>
      <c r="EK1530" s="9"/>
      <c r="EL1530" s="9"/>
      <c r="EM1530" s="9"/>
      <c r="EN1530" s="9"/>
      <c r="EO1530" s="9"/>
      <c r="EP1530" s="9"/>
      <c r="EQ1530" s="9"/>
      <c r="ER1530" s="9"/>
      <c r="ES1530" s="9"/>
      <c r="ET1530" s="9"/>
      <c r="EU1530" s="9"/>
      <c r="EV1530" s="9"/>
      <c r="EW1530" s="9"/>
      <c r="EX1530" s="9"/>
      <c r="EY1530" s="9"/>
      <c r="EZ1530" s="9"/>
      <c r="FA1530" s="9"/>
      <c r="FB1530" s="9"/>
      <c r="FC1530" s="9"/>
      <c r="FD1530" s="9"/>
      <c r="FE1530" s="9"/>
      <c r="FF1530" s="9"/>
      <c r="FG1530" s="9"/>
      <c r="FH1530" s="9"/>
      <c r="FI1530" s="9"/>
      <c r="FJ1530" s="9"/>
      <c r="FK1530" s="9"/>
      <c r="FL1530" s="9"/>
      <c r="FM1530" s="9"/>
      <c r="FN1530" s="9"/>
      <c r="FO1530" s="9"/>
      <c r="FP1530" s="9"/>
      <c r="FQ1530" s="9"/>
      <c r="FR1530" s="9"/>
      <c r="FS1530" s="9"/>
      <c r="FT1530" s="9"/>
      <c r="FU1530" s="9"/>
      <c r="FV1530" s="9"/>
      <c r="FW1530" s="9"/>
      <c r="FX1530" s="9"/>
      <c r="FY1530" s="9"/>
      <c r="FZ1530" s="9"/>
      <c r="GA1530" s="9"/>
      <c r="GB1530" s="9"/>
      <c r="GC1530" s="9"/>
      <c r="GD1530" s="9"/>
      <c r="GE1530" s="9"/>
      <c r="GF1530" s="9"/>
      <c r="GG1530" s="9"/>
      <c r="GH1530" s="9"/>
      <c r="GI1530" s="9"/>
      <c r="GJ1530" s="9"/>
      <c r="GK1530" s="9"/>
      <c r="GL1530" s="9"/>
      <c r="GM1530" s="9"/>
      <c r="GN1530" s="9"/>
      <c r="GO1530" s="9"/>
      <c r="GP1530" s="9"/>
      <c r="GQ1530" s="9"/>
      <c r="GR1530" s="9"/>
      <c r="GS1530" s="9"/>
      <c r="GT1530" s="9"/>
      <c r="GU1530" s="9"/>
      <c r="GV1530" s="9"/>
      <c r="GW1530" s="9"/>
      <c r="GX1530" s="9"/>
      <c r="GY1530" s="9"/>
      <c r="GZ1530" s="9"/>
      <c r="HA1530" s="9"/>
      <c r="HB1530" s="9"/>
      <c r="HC1530" s="9"/>
      <c r="HD1530" s="9"/>
      <c r="HE1530" s="9"/>
      <c r="HF1530" s="9"/>
      <c r="HG1530" s="9"/>
      <c r="HH1530" s="9"/>
      <c r="HI1530" s="9"/>
      <c r="HJ1530" s="9"/>
      <c r="HK1530" s="9"/>
      <c r="HL1530" s="9"/>
      <c r="HM1530" s="9"/>
      <c r="HN1530" s="9"/>
      <c r="HO1530" s="9"/>
      <c r="HP1530" s="9"/>
      <c r="HQ1530" s="9"/>
      <c r="HR1530" s="9"/>
      <c r="HS1530" s="9"/>
      <c r="HT1530" s="9"/>
      <c r="HU1530" s="9"/>
      <c r="HV1530" s="9"/>
      <c r="HW1530" s="9"/>
      <c r="HX1530" s="9"/>
      <c r="HY1530" s="9"/>
      <c r="HZ1530" s="9"/>
      <c r="IA1530" s="9"/>
      <c r="IB1530" s="9"/>
      <c r="IC1530" s="9"/>
      <c r="ID1530" s="9"/>
      <c r="IE1530" s="9"/>
      <c r="IF1530" s="9"/>
      <c r="IG1530" s="9"/>
      <c r="IH1530" s="9"/>
      <c r="II1530" s="9"/>
      <c r="IJ1530" s="9"/>
      <c r="IK1530" s="9"/>
      <c r="IL1530" s="9"/>
      <c r="IM1530" s="9"/>
      <c r="IN1530" s="9"/>
      <c r="IO1530" s="9"/>
      <c r="IP1530" s="9"/>
      <c r="IQ1530" s="9"/>
      <c r="IR1530" s="9"/>
      <c r="IS1530" s="9"/>
      <c r="IT1530" s="9"/>
    </row>
    <row r="1531" spans="1:254" ht="15" customHeight="1" x14ac:dyDescent="0.25">
      <c r="A1531" s="94">
        <v>1531</v>
      </c>
      <c r="B1531" s="210">
        <v>1183</v>
      </c>
      <c r="C1531" s="206" t="s">
        <v>1471</v>
      </c>
      <c r="D1531" s="207" t="s">
        <v>3310</v>
      </c>
      <c r="E1531" s="101" t="s">
        <v>1712</v>
      </c>
      <c r="F1531" s="96">
        <v>35243</v>
      </c>
      <c r="G1531" s="95" t="s">
        <v>1710</v>
      </c>
      <c r="H1531" s="95" t="s">
        <v>2056</v>
      </c>
      <c r="I1531" s="98">
        <v>1993</v>
      </c>
      <c r="J1531" s="98" t="s">
        <v>1322</v>
      </c>
      <c r="K1531" s="98">
        <v>4576</v>
      </c>
      <c r="L1531" s="99" t="s">
        <v>5170</v>
      </c>
      <c r="M1531" s="102" t="s">
        <v>5499</v>
      </c>
      <c r="N1531" s="10">
        <v>31</v>
      </c>
      <c r="O1531" s="102" t="s">
        <v>6890</v>
      </c>
      <c r="P1531" s="13" t="s">
        <v>14371</v>
      </c>
      <c r="Q1531" s="19"/>
      <c r="R1531" s="27" t="s">
        <v>7834</v>
      </c>
      <c r="S1531" s="28" t="e">
        <f t="shared" si="51"/>
        <v>#VALUE!</v>
      </c>
      <c r="U1531" s="321"/>
      <c r="W1531" s="58"/>
      <c r="X1531" s="58"/>
      <c r="Y1531" s="63"/>
      <c r="Z1531" s="73"/>
    </row>
    <row r="1532" spans="1:254" ht="15" customHeight="1" x14ac:dyDescent="0.25">
      <c r="A1532" s="94">
        <v>1532</v>
      </c>
      <c r="B1532" s="210">
        <v>488</v>
      </c>
      <c r="C1532" s="206" t="s">
        <v>1471</v>
      </c>
      <c r="D1532" s="207" t="s">
        <v>3310</v>
      </c>
      <c r="E1532" s="101" t="s">
        <v>3731</v>
      </c>
      <c r="F1532" s="96">
        <v>35184</v>
      </c>
      <c r="G1532" s="95" t="s">
        <v>1710</v>
      </c>
      <c r="H1532" s="95" t="s">
        <v>2056</v>
      </c>
      <c r="I1532" s="98">
        <v>1983</v>
      </c>
      <c r="J1532" s="98" t="s">
        <v>1322</v>
      </c>
      <c r="K1532" s="98">
        <v>4577</v>
      </c>
      <c r="L1532" s="99" t="s">
        <v>5170</v>
      </c>
      <c r="M1532" s="10" t="s">
        <v>5499</v>
      </c>
      <c r="N1532" s="10">
        <v>31</v>
      </c>
      <c r="O1532" s="10" t="s">
        <v>6891</v>
      </c>
      <c r="P1532" s="13" t="s">
        <v>14371</v>
      </c>
      <c r="Q1532" s="19"/>
      <c r="R1532" s="27" t="s">
        <v>7834</v>
      </c>
      <c r="S1532" s="28" t="e">
        <f t="shared" si="51"/>
        <v>#VALUE!</v>
      </c>
      <c r="U1532" s="321"/>
      <c r="V1532" s="161"/>
      <c r="W1532" s="161"/>
      <c r="X1532" s="26"/>
      <c r="Y1532" s="26"/>
      <c r="Z1532" s="91"/>
      <c r="AA1532" s="26"/>
      <c r="AB1532" s="92"/>
      <c r="AC1532" s="133"/>
      <c r="AD1532" s="133"/>
      <c r="AE1532" s="133"/>
      <c r="AF1532" s="133"/>
      <c r="AG1532" s="133"/>
      <c r="AH1532" s="133"/>
      <c r="AI1532" s="133"/>
      <c r="AJ1532" s="133"/>
      <c r="AK1532" s="133"/>
      <c r="AL1532" s="133"/>
      <c r="AM1532" s="133"/>
      <c r="AN1532" s="133"/>
      <c r="AO1532" s="133"/>
      <c r="AP1532" s="133"/>
      <c r="AQ1532" s="165"/>
      <c r="AR1532" s="165"/>
      <c r="AS1532" s="165"/>
      <c r="AT1532" s="165"/>
      <c r="AU1532" s="165"/>
      <c r="AV1532" s="165"/>
      <c r="AW1532" s="165"/>
      <c r="AX1532" s="165"/>
      <c r="AY1532" s="165"/>
      <c r="AZ1532" s="165"/>
      <c r="BA1532" s="165"/>
      <c r="BB1532" s="165"/>
      <c r="BC1532" s="165"/>
      <c r="BD1532" s="165"/>
      <c r="BE1532" s="165"/>
      <c r="BF1532" s="165"/>
      <c r="BG1532" s="165"/>
      <c r="BH1532" s="165"/>
      <c r="BI1532" s="165"/>
      <c r="BJ1532" s="165"/>
      <c r="BK1532" s="165"/>
      <c r="BL1532" s="165"/>
      <c r="BM1532" s="165"/>
      <c r="BN1532" s="165"/>
      <c r="BO1532" s="165"/>
      <c r="BP1532" s="165"/>
      <c r="BQ1532" s="165"/>
      <c r="BR1532" s="165"/>
      <c r="BS1532" s="165"/>
      <c r="BT1532" s="165"/>
      <c r="BU1532" s="165"/>
      <c r="BV1532" s="165"/>
      <c r="BW1532" s="165"/>
      <c r="BX1532" s="165"/>
      <c r="BY1532" s="165"/>
      <c r="BZ1532" s="165"/>
      <c r="CA1532" s="165"/>
      <c r="CB1532" s="165"/>
      <c r="CC1532" s="165"/>
      <c r="CD1532" s="165"/>
      <c r="CE1532" s="165"/>
      <c r="CF1532" s="165"/>
      <c r="CG1532" s="165"/>
      <c r="CH1532" s="165"/>
      <c r="CI1532" s="165"/>
      <c r="CJ1532" s="165"/>
      <c r="CK1532" s="165"/>
      <c r="CL1532" s="165"/>
      <c r="CM1532" s="165"/>
      <c r="CN1532" s="165"/>
      <c r="CO1532" s="165"/>
      <c r="CP1532" s="165"/>
      <c r="CQ1532" s="165"/>
      <c r="CR1532" s="165"/>
      <c r="CS1532" s="165"/>
      <c r="CT1532" s="165"/>
      <c r="CU1532" s="165"/>
      <c r="CV1532" s="165"/>
      <c r="CW1532" s="165"/>
      <c r="CX1532" s="165"/>
      <c r="CY1532" s="165"/>
      <c r="CZ1532" s="165"/>
      <c r="DA1532" s="165"/>
      <c r="DB1532" s="165"/>
      <c r="DC1532" s="165"/>
      <c r="DD1532" s="165"/>
      <c r="DE1532" s="165"/>
      <c r="DF1532" s="165"/>
      <c r="DG1532" s="165"/>
      <c r="DH1532" s="165"/>
      <c r="DI1532" s="165"/>
      <c r="DJ1532" s="165"/>
      <c r="DK1532" s="165"/>
      <c r="DL1532" s="165"/>
      <c r="DM1532" s="165"/>
      <c r="DN1532" s="165"/>
      <c r="DO1532" s="165"/>
      <c r="DP1532" s="165"/>
      <c r="DQ1532" s="165"/>
      <c r="DR1532" s="165"/>
      <c r="DS1532" s="165"/>
      <c r="DT1532" s="165"/>
      <c r="DU1532" s="165"/>
      <c r="DV1532" s="165"/>
      <c r="DW1532" s="165"/>
      <c r="DX1532" s="165"/>
      <c r="DY1532" s="165"/>
      <c r="DZ1532" s="165"/>
      <c r="EA1532" s="165"/>
      <c r="EB1532" s="165"/>
      <c r="EC1532" s="165"/>
      <c r="ED1532" s="165"/>
      <c r="EE1532" s="165"/>
      <c r="EF1532" s="165"/>
      <c r="EG1532" s="165"/>
      <c r="EH1532" s="165"/>
      <c r="EI1532" s="165"/>
      <c r="EJ1532" s="165"/>
      <c r="EK1532" s="165"/>
      <c r="EL1532" s="165"/>
      <c r="EM1532" s="165"/>
      <c r="EN1532" s="165"/>
      <c r="EO1532" s="165"/>
      <c r="EP1532" s="165"/>
      <c r="EQ1532" s="165"/>
      <c r="ER1532" s="165"/>
      <c r="ES1532" s="165"/>
      <c r="ET1532" s="165"/>
      <c r="EU1532" s="165"/>
      <c r="EV1532" s="165"/>
      <c r="EW1532" s="165"/>
      <c r="EX1532" s="165"/>
      <c r="EY1532" s="165"/>
      <c r="EZ1532" s="165"/>
      <c r="FA1532" s="165"/>
      <c r="FB1532" s="165"/>
      <c r="FC1532" s="165"/>
      <c r="FD1532" s="165"/>
      <c r="FE1532" s="165"/>
      <c r="FF1532" s="165"/>
      <c r="FG1532" s="165"/>
      <c r="FH1532" s="165"/>
      <c r="FI1532" s="165"/>
      <c r="FJ1532" s="165"/>
      <c r="FK1532" s="165"/>
      <c r="FL1532" s="165"/>
      <c r="FM1532" s="165"/>
      <c r="FN1532" s="165"/>
      <c r="FO1532" s="165"/>
      <c r="FP1532" s="165"/>
      <c r="FQ1532" s="165"/>
      <c r="FR1532" s="165"/>
      <c r="FS1532" s="165"/>
      <c r="FT1532" s="165"/>
      <c r="FU1532" s="165"/>
      <c r="FV1532" s="165"/>
      <c r="FW1532" s="165"/>
      <c r="FX1532" s="165"/>
      <c r="FY1532" s="165"/>
      <c r="FZ1532" s="165"/>
      <c r="GA1532" s="165"/>
      <c r="GB1532" s="165"/>
      <c r="GC1532" s="165"/>
      <c r="GD1532" s="165"/>
      <c r="GE1532" s="165"/>
      <c r="GF1532" s="165"/>
      <c r="GG1532" s="165"/>
      <c r="GH1532" s="165"/>
      <c r="GI1532" s="165"/>
      <c r="GJ1532" s="165"/>
      <c r="GK1532" s="165"/>
      <c r="GL1532" s="165"/>
      <c r="GM1532" s="165"/>
      <c r="GN1532" s="165"/>
      <c r="GO1532" s="165"/>
      <c r="GP1532" s="165"/>
      <c r="GQ1532" s="165"/>
      <c r="GR1532" s="165"/>
      <c r="GS1532" s="165"/>
      <c r="GT1532" s="165"/>
      <c r="GU1532" s="165"/>
      <c r="GV1532" s="165"/>
      <c r="GW1532" s="165"/>
      <c r="GX1532" s="165"/>
      <c r="GY1532" s="165"/>
      <c r="GZ1532" s="165"/>
      <c r="HA1532" s="165"/>
      <c r="HB1532" s="165"/>
      <c r="HC1532" s="165"/>
      <c r="HD1532" s="165"/>
      <c r="HE1532" s="165"/>
      <c r="HF1532" s="165"/>
      <c r="HG1532" s="165"/>
      <c r="HH1532" s="165"/>
      <c r="HI1532" s="165"/>
      <c r="HJ1532" s="165"/>
      <c r="HK1532" s="165"/>
      <c r="HL1532" s="165"/>
      <c r="HM1532" s="165"/>
      <c r="HN1532" s="165"/>
      <c r="HO1532" s="165"/>
      <c r="HP1532" s="165"/>
      <c r="HQ1532" s="165"/>
      <c r="HR1532" s="165"/>
      <c r="HS1532" s="165"/>
      <c r="HT1532" s="165"/>
      <c r="HU1532" s="165"/>
      <c r="HV1532" s="165"/>
      <c r="HW1532" s="165"/>
      <c r="HX1532" s="165"/>
      <c r="HY1532" s="165"/>
      <c r="HZ1532" s="165"/>
      <c r="IA1532" s="165"/>
      <c r="IB1532" s="165"/>
      <c r="IC1532" s="165"/>
      <c r="ID1532" s="165"/>
      <c r="IE1532" s="165"/>
      <c r="IF1532" s="165"/>
      <c r="IG1532" s="165"/>
      <c r="IH1532" s="165"/>
      <c r="II1532" s="165"/>
      <c r="IJ1532" s="165"/>
      <c r="IK1532" s="165"/>
      <c r="IL1532" s="165"/>
      <c r="IM1532" s="165"/>
      <c r="IN1532" s="165"/>
      <c r="IO1532" s="165"/>
      <c r="IP1532" s="165"/>
      <c r="IQ1532" s="165"/>
      <c r="IR1532" s="165"/>
      <c r="IS1532" s="165"/>
      <c r="IT1532" s="165"/>
    </row>
    <row r="1533" spans="1:254" ht="15" customHeight="1" x14ac:dyDescent="0.25">
      <c r="A1533" s="94">
        <v>1533</v>
      </c>
      <c r="B1533" s="210"/>
      <c r="C1533" s="206" t="s">
        <v>16896</v>
      </c>
      <c r="D1533" s="207" t="s">
        <v>16897</v>
      </c>
      <c r="E1533" s="101" t="s">
        <v>16898</v>
      </c>
      <c r="F1533" s="96">
        <v>44573</v>
      </c>
      <c r="G1533" s="95" t="s">
        <v>3338</v>
      </c>
      <c r="H1533" s="95" t="s">
        <v>1529</v>
      </c>
      <c r="I1533" s="98">
        <v>1999</v>
      </c>
      <c r="J1533" s="98" t="s">
        <v>596</v>
      </c>
      <c r="K1533" s="98"/>
      <c r="L1533" s="99" t="s">
        <v>4830</v>
      </c>
      <c r="M1533" s="102" t="s">
        <v>16460</v>
      </c>
      <c r="N1533" s="102">
        <v>1</v>
      </c>
      <c r="O1533" s="102" t="s">
        <v>16899</v>
      </c>
      <c r="P1533" s="13" t="s">
        <v>16900</v>
      </c>
      <c r="Q1533" s="19"/>
      <c r="R1533" s="26" t="s">
        <v>7834</v>
      </c>
      <c r="S1533" s="28" t="e">
        <f t="shared" si="51"/>
        <v>#VALUE!</v>
      </c>
      <c r="U1533" s="26"/>
      <c r="W1533" s="58"/>
      <c r="X1533" s="58"/>
      <c r="Y1533" s="63"/>
    </row>
    <row r="1534" spans="1:254" ht="15" customHeight="1" x14ac:dyDescent="0.25">
      <c r="A1534" s="94">
        <v>1534</v>
      </c>
      <c r="B1534" s="210">
        <v>3355</v>
      </c>
      <c r="C1534" s="206" t="s">
        <v>1471</v>
      </c>
      <c r="D1534" s="207" t="s">
        <v>3310</v>
      </c>
      <c r="E1534" s="101" t="s">
        <v>1713</v>
      </c>
      <c r="F1534" s="96">
        <v>36657</v>
      </c>
      <c r="G1534" s="95" t="s">
        <v>1426</v>
      </c>
      <c r="H1534" s="95" t="s">
        <v>2056</v>
      </c>
      <c r="I1534" s="98">
        <v>1994</v>
      </c>
      <c r="J1534" s="98" t="s">
        <v>596</v>
      </c>
      <c r="K1534" s="98">
        <v>4579</v>
      </c>
      <c r="L1534" s="99" t="s">
        <v>5170</v>
      </c>
      <c r="M1534" s="10" t="s">
        <v>5499</v>
      </c>
      <c r="N1534" s="102">
        <v>31</v>
      </c>
      <c r="O1534" s="10" t="s">
        <v>6891</v>
      </c>
      <c r="P1534" s="13" t="s">
        <v>14371</v>
      </c>
      <c r="Q1534" s="186"/>
      <c r="R1534" s="27" t="s">
        <v>7834</v>
      </c>
      <c r="S1534" s="28" t="e">
        <f t="shared" si="51"/>
        <v>#VALUE!</v>
      </c>
      <c r="U1534" s="324"/>
      <c r="W1534" s="58"/>
      <c r="Y1534" s="63"/>
      <c r="Z1534" s="73"/>
    </row>
    <row r="1535" spans="1:254" ht="15" customHeight="1" x14ac:dyDescent="0.25">
      <c r="A1535" s="103">
        <v>1535</v>
      </c>
      <c r="B1535" s="210"/>
      <c r="C1535" s="206" t="s">
        <v>1402</v>
      </c>
      <c r="D1535" s="207" t="s">
        <v>14764</v>
      </c>
      <c r="E1535" s="101" t="s">
        <v>14774</v>
      </c>
      <c r="F1535" s="96">
        <v>35206</v>
      </c>
      <c r="G1535" s="95" t="s">
        <v>1402</v>
      </c>
      <c r="H1535" s="95" t="s">
        <v>1529</v>
      </c>
      <c r="I1535" s="98">
        <v>1984</v>
      </c>
      <c r="J1535" s="98" t="s">
        <v>596</v>
      </c>
      <c r="K1535" s="98">
        <v>6130</v>
      </c>
      <c r="L1535" s="99" t="s">
        <v>976</v>
      </c>
      <c r="M1535" s="102" t="s">
        <v>976</v>
      </c>
      <c r="N1535" s="10"/>
      <c r="O1535" s="10" t="s">
        <v>14765</v>
      </c>
      <c r="P1535" s="13" t="s">
        <v>976</v>
      </c>
      <c r="Q1535" s="203"/>
      <c r="R1535" s="26" t="s">
        <v>7834</v>
      </c>
      <c r="S1535" s="28" t="e">
        <f t="shared" si="51"/>
        <v>#VALUE!</v>
      </c>
      <c r="U1535" s="26"/>
      <c r="W1535" s="58"/>
      <c r="X1535" s="58"/>
      <c r="Y1535" s="63"/>
    </row>
    <row r="1536" spans="1:254" ht="15" customHeight="1" x14ac:dyDescent="0.25">
      <c r="A1536" s="94">
        <v>1536</v>
      </c>
      <c r="B1536" s="210">
        <v>3362</v>
      </c>
      <c r="C1536" s="206" t="s">
        <v>1471</v>
      </c>
      <c r="D1536" s="207" t="s">
        <v>3310</v>
      </c>
      <c r="E1536" s="101" t="s">
        <v>1714</v>
      </c>
      <c r="F1536" s="96">
        <v>36663</v>
      </c>
      <c r="G1536" s="95" t="s">
        <v>269</v>
      </c>
      <c r="H1536" s="95" t="s">
        <v>2056</v>
      </c>
      <c r="I1536" s="98" t="s">
        <v>1298</v>
      </c>
      <c r="J1536" s="98" t="s">
        <v>596</v>
      </c>
      <c r="K1536" s="98">
        <v>4581</v>
      </c>
      <c r="L1536" s="99" t="s">
        <v>5170</v>
      </c>
      <c r="M1536" s="102" t="s">
        <v>5499</v>
      </c>
      <c r="N1536" s="10">
        <v>31</v>
      </c>
      <c r="O1536" s="102" t="s">
        <v>6889</v>
      </c>
      <c r="P1536" s="13" t="s">
        <v>14371</v>
      </c>
      <c r="Q1536" s="19"/>
      <c r="R1536" s="26" t="s">
        <v>7834</v>
      </c>
      <c r="S1536" s="28" t="e">
        <f t="shared" si="51"/>
        <v>#VALUE!</v>
      </c>
      <c r="U1536" s="26"/>
      <c r="W1536" s="58"/>
      <c r="X1536" s="58"/>
      <c r="Y1536" s="63"/>
    </row>
    <row r="1537" spans="1:26" ht="15" customHeight="1" x14ac:dyDescent="0.25">
      <c r="A1537" s="94">
        <v>1537</v>
      </c>
      <c r="B1537" s="210">
        <v>959</v>
      </c>
      <c r="C1537" s="206" t="s">
        <v>1471</v>
      </c>
      <c r="D1537" s="207" t="s">
        <v>3310</v>
      </c>
      <c r="E1537" s="101" t="s">
        <v>1715</v>
      </c>
      <c r="F1537" s="96">
        <v>35219</v>
      </c>
      <c r="G1537" s="95" t="s">
        <v>269</v>
      </c>
      <c r="H1537" s="95" t="s">
        <v>2056</v>
      </c>
      <c r="I1537" s="98">
        <v>1979</v>
      </c>
      <c r="J1537" s="98" t="s">
        <v>596</v>
      </c>
      <c r="K1537" s="98">
        <v>4582</v>
      </c>
      <c r="L1537" s="99" t="s">
        <v>5170</v>
      </c>
      <c r="M1537" s="102" t="s">
        <v>5499</v>
      </c>
      <c r="N1537" s="10">
        <v>31</v>
      </c>
      <c r="O1537" s="102" t="s">
        <v>6889</v>
      </c>
      <c r="P1537" s="13" t="s">
        <v>14371</v>
      </c>
      <c r="Q1537" s="19"/>
      <c r="R1537" s="26" t="s">
        <v>7834</v>
      </c>
      <c r="S1537" s="28" t="e">
        <f t="shared" si="51"/>
        <v>#VALUE!</v>
      </c>
      <c r="U1537" s="26"/>
      <c r="W1537" s="58"/>
      <c r="X1537" s="58"/>
      <c r="Y1537" s="63"/>
    </row>
    <row r="1538" spans="1:26" ht="15" customHeight="1" x14ac:dyDescent="0.25">
      <c r="A1538" s="94">
        <v>1538</v>
      </c>
      <c r="B1538" s="210">
        <v>2497</v>
      </c>
      <c r="C1538" s="206" t="s">
        <v>1471</v>
      </c>
      <c r="D1538" s="207" t="s">
        <v>3310</v>
      </c>
      <c r="E1538" s="101" t="s">
        <v>3474</v>
      </c>
      <c r="F1538" s="96">
        <v>36220</v>
      </c>
      <c r="G1538" s="95" t="s">
        <v>269</v>
      </c>
      <c r="H1538" s="95" t="s">
        <v>2056</v>
      </c>
      <c r="I1538" s="98">
        <v>1988</v>
      </c>
      <c r="J1538" s="97" t="s">
        <v>596</v>
      </c>
      <c r="K1538" s="98">
        <v>4583</v>
      </c>
      <c r="L1538" s="99" t="s">
        <v>5170</v>
      </c>
      <c r="M1538" s="102" t="s">
        <v>5499</v>
      </c>
      <c r="N1538" s="10">
        <v>31</v>
      </c>
      <c r="O1538" s="102" t="s">
        <v>17342</v>
      </c>
      <c r="P1538" s="13" t="s">
        <v>14371</v>
      </c>
      <c r="Q1538" s="19"/>
      <c r="R1538" s="26" t="s">
        <v>7834</v>
      </c>
      <c r="S1538" s="28" t="e">
        <f t="shared" si="51"/>
        <v>#VALUE!</v>
      </c>
      <c r="U1538" s="26"/>
      <c r="W1538" s="58"/>
      <c r="X1538" s="58"/>
      <c r="Y1538" s="63"/>
    </row>
    <row r="1539" spans="1:26" ht="15" customHeight="1" x14ac:dyDescent="0.25">
      <c r="A1539" s="94">
        <v>1539</v>
      </c>
      <c r="B1539" s="210">
        <v>2500</v>
      </c>
      <c r="C1539" s="206" t="s">
        <v>1471</v>
      </c>
      <c r="D1539" s="207" t="s">
        <v>3310</v>
      </c>
      <c r="E1539" s="101" t="s">
        <v>3475</v>
      </c>
      <c r="F1539" s="96">
        <v>36220</v>
      </c>
      <c r="G1539" s="95" t="s">
        <v>269</v>
      </c>
      <c r="H1539" s="95" t="s">
        <v>2056</v>
      </c>
      <c r="I1539" s="98">
        <v>1988</v>
      </c>
      <c r="J1539" s="97" t="s">
        <v>596</v>
      </c>
      <c r="K1539" s="98">
        <v>4584</v>
      </c>
      <c r="L1539" s="99" t="s">
        <v>5170</v>
      </c>
      <c r="M1539" s="102" t="s">
        <v>5499</v>
      </c>
      <c r="N1539" s="10">
        <v>31</v>
      </c>
      <c r="O1539" s="102" t="s">
        <v>17342</v>
      </c>
      <c r="P1539" s="13" t="s">
        <v>14371</v>
      </c>
      <c r="Q1539" s="19"/>
      <c r="R1539" s="26" t="s">
        <v>7834</v>
      </c>
      <c r="S1539" s="28" t="e">
        <f t="shared" si="51"/>
        <v>#VALUE!</v>
      </c>
      <c r="U1539" s="26"/>
      <c r="W1539" s="58"/>
      <c r="X1539" s="58"/>
      <c r="Y1539" s="63"/>
    </row>
    <row r="1540" spans="1:26" ht="15" customHeight="1" x14ac:dyDescent="0.25">
      <c r="A1540" s="94">
        <v>1540</v>
      </c>
      <c r="B1540" s="210">
        <v>2498</v>
      </c>
      <c r="C1540" s="206" t="s">
        <v>1471</v>
      </c>
      <c r="D1540" s="207" t="s">
        <v>3310</v>
      </c>
      <c r="E1540" s="101" t="s">
        <v>3476</v>
      </c>
      <c r="F1540" s="96">
        <v>36220</v>
      </c>
      <c r="G1540" s="95" t="s">
        <v>269</v>
      </c>
      <c r="H1540" s="95" t="s">
        <v>2056</v>
      </c>
      <c r="I1540" s="98">
        <v>1988</v>
      </c>
      <c r="J1540" s="97" t="s">
        <v>596</v>
      </c>
      <c r="K1540" s="98">
        <v>4585</v>
      </c>
      <c r="L1540" s="99" t="s">
        <v>5170</v>
      </c>
      <c r="M1540" s="102" t="s">
        <v>5499</v>
      </c>
      <c r="N1540" s="10">
        <v>31</v>
      </c>
      <c r="O1540" s="102" t="s">
        <v>17342</v>
      </c>
      <c r="P1540" s="13" t="s">
        <v>14371</v>
      </c>
      <c r="Q1540" s="19"/>
      <c r="R1540" s="26" t="s">
        <v>7834</v>
      </c>
      <c r="S1540" s="28" t="e">
        <f t="shared" si="51"/>
        <v>#VALUE!</v>
      </c>
      <c r="U1540" s="26"/>
      <c r="W1540" s="58"/>
      <c r="X1540" s="58"/>
      <c r="Y1540" s="63"/>
    </row>
    <row r="1541" spans="1:26" ht="15" customHeight="1" x14ac:dyDescent="0.25">
      <c r="A1541" s="94">
        <v>1541</v>
      </c>
      <c r="B1541" s="210">
        <v>2501</v>
      </c>
      <c r="C1541" s="206" t="s">
        <v>1471</v>
      </c>
      <c r="D1541" s="207" t="s">
        <v>3310</v>
      </c>
      <c r="E1541" s="101" t="s">
        <v>3477</v>
      </c>
      <c r="F1541" s="96">
        <v>36220</v>
      </c>
      <c r="G1541" s="95" t="s">
        <v>269</v>
      </c>
      <c r="H1541" s="95" t="s">
        <v>2056</v>
      </c>
      <c r="I1541" s="98">
        <v>1988</v>
      </c>
      <c r="J1541" s="97" t="s">
        <v>596</v>
      </c>
      <c r="K1541" s="98">
        <v>4586</v>
      </c>
      <c r="L1541" s="99" t="s">
        <v>5170</v>
      </c>
      <c r="M1541" s="102" t="s">
        <v>5499</v>
      </c>
      <c r="N1541" s="10">
        <v>31</v>
      </c>
      <c r="O1541" s="102" t="s">
        <v>17342</v>
      </c>
      <c r="P1541" s="13" t="s">
        <v>14371</v>
      </c>
      <c r="Q1541" s="19"/>
      <c r="R1541" s="26" t="s">
        <v>7834</v>
      </c>
      <c r="S1541" s="28" t="e">
        <f t="shared" si="51"/>
        <v>#VALUE!</v>
      </c>
      <c r="U1541" s="26"/>
      <c r="W1541" s="58"/>
      <c r="X1541" s="58"/>
      <c r="Y1541" s="63"/>
    </row>
    <row r="1542" spans="1:26" ht="15" customHeight="1" x14ac:dyDescent="0.25">
      <c r="A1542" s="94">
        <v>1542</v>
      </c>
      <c r="B1542" s="210"/>
      <c r="C1542" s="206" t="s">
        <v>1471</v>
      </c>
      <c r="D1542" s="207" t="s">
        <v>3310</v>
      </c>
      <c r="E1542" s="101" t="s">
        <v>17341</v>
      </c>
      <c r="F1542" s="96">
        <v>44651</v>
      </c>
      <c r="G1542" s="95" t="s">
        <v>1319</v>
      </c>
      <c r="H1542" s="95" t="s">
        <v>2056</v>
      </c>
      <c r="I1542" s="98">
        <v>1988</v>
      </c>
      <c r="J1542" s="97" t="s">
        <v>596</v>
      </c>
      <c r="K1542" s="98">
        <v>4587</v>
      </c>
      <c r="L1542" s="99" t="s">
        <v>5170</v>
      </c>
      <c r="M1542" s="102" t="s">
        <v>5499</v>
      </c>
      <c r="N1542" s="10">
        <v>31</v>
      </c>
      <c r="O1542" s="102" t="s">
        <v>17342</v>
      </c>
      <c r="P1542" s="13" t="s">
        <v>14371</v>
      </c>
      <c r="Q1542" s="19"/>
      <c r="R1542" s="26" t="s">
        <v>7834</v>
      </c>
      <c r="S1542" s="28" t="e">
        <f t="shared" si="51"/>
        <v>#VALUE!</v>
      </c>
      <c r="U1542" s="26"/>
      <c r="W1542" s="58"/>
      <c r="X1542" s="58"/>
      <c r="Y1542" s="63"/>
    </row>
    <row r="1543" spans="1:26" ht="15" customHeight="1" x14ac:dyDescent="0.25">
      <c r="A1543" s="94">
        <v>1543</v>
      </c>
      <c r="B1543" s="210">
        <v>5064</v>
      </c>
      <c r="C1543" s="206" t="s">
        <v>1471</v>
      </c>
      <c r="D1543" s="207" t="s">
        <v>3310</v>
      </c>
      <c r="E1543" s="101" t="s">
        <v>3473</v>
      </c>
      <c r="F1543" s="96">
        <v>39504</v>
      </c>
      <c r="G1543" s="95" t="s">
        <v>1319</v>
      </c>
      <c r="H1543" s="95" t="s">
        <v>2056</v>
      </c>
      <c r="I1543" s="98">
        <v>2007</v>
      </c>
      <c r="J1543" s="98" t="s">
        <v>1322</v>
      </c>
      <c r="K1543" s="98">
        <v>4536</v>
      </c>
      <c r="L1543" s="99" t="s">
        <v>5170</v>
      </c>
      <c r="M1543" s="102" t="s">
        <v>5499</v>
      </c>
      <c r="N1543" s="10">
        <v>31</v>
      </c>
      <c r="O1543" s="102" t="s">
        <v>17342</v>
      </c>
      <c r="P1543" s="13" t="s">
        <v>14371</v>
      </c>
      <c r="Q1543" s="19"/>
      <c r="R1543" s="26" t="s">
        <v>7834</v>
      </c>
      <c r="S1543" s="28" t="e">
        <f t="shared" si="51"/>
        <v>#VALUE!</v>
      </c>
      <c r="U1543" s="26"/>
      <c r="W1543" s="58"/>
      <c r="X1543" s="58"/>
      <c r="Y1543" s="63"/>
    </row>
    <row r="1544" spans="1:26" ht="15" customHeight="1" x14ac:dyDescent="0.25">
      <c r="A1544" s="94">
        <v>1544</v>
      </c>
      <c r="B1544" s="210">
        <v>5067</v>
      </c>
      <c r="C1544" s="206" t="s">
        <v>1471</v>
      </c>
      <c r="D1544" s="207" t="s">
        <v>3310</v>
      </c>
      <c r="E1544" s="101" t="s">
        <v>2008</v>
      </c>
      <c r="F1544" s="96">
        <v>39504</v>
      </c>
      <c r="G1544" s="95" t="s">
        <v>1319</v>
      </c>
      <c r="H1544" s="95" t="s">
        <v>2056</v>
      </c>
      <c r="I1544" s="98">
        <v>2007</v>
      </c>
      <c r="J1544" s="98" t="s">
        <v>1322</v>
      </c>
      <c r="K1544" s="98">
        <v>4537</v>
      </c>
      <c r="L1544" s="99" t="s">
        <v>5170</v>
      </c>
      <c r="M1544" s="102" t="s">
        <v>5499</v>
      </c>
      <c r="N1544" s="10">
        <v>31</v>
      </c>
      <c r="O1544" s="102" t="s">
        <v>17342</v>
      </c>
      <c r="P1544" s="13" t="s">
        <v>14371</v>
      </c>
      <c r="Q1544" s="19"/>
      <c r="R1544" s="26" t="s">
        <v>7834</v>
      </c>
      <c r="S1544" s="28" t="e">
        <f t="shared" si="51"/>
        <v>#VALUE!</v>
      </c>
      <c r="U1544" s="26"/>
      <c r="W1544" s="58"/>
      <c r="X1544" s="58"/>
      <c r="Y1544" s="63"/>
    </row>
    <row r="1545" spans="1:26" ht="15" customHeight="1" x14ac:dyDescent="0.25">
      <c r="A1545" s="94">
        <v>1545</v>
      </c>
      <c r="B1545" s="210">
        <v>5065</v>
      </c>
      <c r="C1545" s="206" t="s">
        <v>1471</v>
      </c>
      <c r="D1545" s="207" t="s">
        <v>3310</v>
      </c>
      <c r="E1545" s="101" t="s">
        <v>2009</v>
      </c>
      <c r="F1545" s="96">
        <v>39504</v>
      </c>
      <c r="G1545" s="95" t="s">
        <v>1319</v>
      </c>
      <c r="H1545" s="95" t="s">
        <v>2056</v>
      </c>
      <c r="I1545" s="98">
        <v>2007</v>
      </c>
      <c r="J1545" s="98" t="s">
        <v>1322</v>
      </c>
      <c r="K1545" s="98">
        <v>4538</v>
      </c>
      <c r="L1545" s="99" t="s">
        <v>5170</v>
      </c>
      <c r="M1545" s="102" t="s">
        <v>5499</v>
      </c>
      <c r="N1545" s="10">
        <v>31</v>
      </c>
      <c r="O1545" s="102" t="s">
        <v>17342</v>
      </c>
      <c r="P1545" s="13" t="s">
        <v>14371</v>
      </c>
      <c r="Q1545" s="19"/>
      <c r="R1545" s="26" t="s">
        <v>7834</v>
      </c>
      <c r="S1545" s="28" t="e">
        <f t="shared" si="51"/>
        <v>#VALUE!</v>
      </c>
      <c r="U1545" s="26"/>
      <c r="W1545" s="58"/>
      <c r="X1545" s="58"/>
      <c r="Y1545" s="63"/>
    </row>
    <row r="1546" spans="1:26" ht="15" customHeight="1" x14ac:dyDescent="0.25">
      <c r="A1546" s="94">
        <v>1546</v>
      </c>
      <c r="B1546" s="210">
        <v>5066</v>
      </c>
      <c r="C1546" s="206" t="s">
        <v>1471</v>
      </c>
      <c r="D1546" s="207" t="s">
        <v>3310</v>
      </c>
      <c r="E1546" s="101" t="s">
        <v>2010</v>
      </c>
      <c r="F1546" s="96">
        <v>39504</v>
      </c>
      <c r="G1546" s="95" t="s">
        <v>1319</v>
      </c>
      <c r="H1546" s="95" t="s">
        <v>2056</v>
      </c>
      <c r="I1546" s="98">
        <v>2007</v>
      </c>
      <c r="J1546" s="98" t="s">
        <v>1322</v>
      </c>
      <c r="K1546" s="98">
        <v>4539</v>
      </c>
      <c r="L1546" s="99" t="s">
        <v>5170</v>
      </c>
      <c r="M1546" s="102" t="s">
        <v>5499</v>
      </c>
      <c r="N1546" s="10">
        <v>31</v>
      </c>
      <c r="O1546" s="102" t="s">
        <v>17342</v>
      </c>
      <c r="P1546" s="13" t="s">
        <v>14371</v>
      </c>
      <c r="Q1546" s="19"/>
      <c r="R1546" s="26" t="s">
        <v>7834</v>
      </c>
      <c r="S1546" s="28" t="e">
        <f t="shared" si="51"/>
        <v>#VALUE!</v>
      </c>
      <c r="U1546" s="26"/>
      <c r="W1546" s="58"/>
      <c r="X1546" s="58"/>
      <c r="Y1546" s="63"/>
    </row>
    <row r="1547" spans="1:26" ht="15" customHeight="1" x14ac:dyDescent="0.25">
      <c r="A1547" s="94">
        <v>1547</v>
      </c>
      <c r="B1547" s="210">
        <v>5068</v>
      </c>
      <c r="C1547" s="206" t="s">
        <v>1471</v>
      </c>
      <c r="D1547" s="207" t="s">
        <v>3310</v>
      </c>
      <c r="E1547" s="101" t="s">
        <v>18</v>
      </c>
      <c r="F1547" s="96">
        <v>39504</v>
      </c>
      <c r="G1547" s="95" t="s">
        <v>1319</v>
      </c>
      <c r="H1547" s="95" t="s">
        <v>2056</v>
      </c>
      <c r="I1547" s="98">
        <v>2007</v>
      </c>
      <c r="J1547" s="98" t="s">
        <v>1322</v>
      </c>
      <c r="K1547" s="98">
        <v>4540</v>
      </c>
      <c r="L1547" s="99" t="s">
        <v>5170</v>
      </c>
      <c r="M1547" s="102" t="s">
        <v>5499</v>
      </c>
      <c r="N1547" s="10">
        <v>31</v>
      </c>
      <c r="O1547" s="102" t="s">
        <v>17342</v>
      </c>
      <c r="P1547" s="13" t="s">
        <v>14371</v>
      </c>
      <c r="Q1547" s="19"/>
      <c r="R1547" s="26" t="s">
        <v>7834</v>
      </c>
      <c r="S1547" s="28" t="e">
        <f t="shared" si="51"/>
        <v>#VALUE!</v>
      </c>
      <c r="U1547" s="26"/>
      <c r="W1547" s="58"/>
      <c r="X1547" s="58"/>
      <c r="Y1547" s="63"/>
    </row>
    <row r="1548" spans="1:26" ht="15" customHeight="1" x14ac:dyDescent="0.25">
      <c r="A1548" s="94">
        <v>1548</v>
      </c>
      <c r="B1548" s="210"/>
      <c r="C1548" s="206" t="s">
        <v>1471</v>
      </c>
      <c r="D1548" s="207" t="s">
        <v>3310</v>
      </c>
      <c r="E1548" s="101" t="s">
        <v>1887</v>
      </c>
      <c r="F1548" s="96">
        <v>44657</v>
      </c>
      <c r="G1548" s="95" t="s">
        <v>271</v>
      </c>
      <c r="H1548" s="95" t="s">
        <v>2056</v>
      </c>
      <c r="I1548" s="98">
        <v>1997</v>
      </c>
      <c r="J1548" s="98" t="s">
        <v>596</v>
      </c>
      <c r="K1548" s="98"/>
      <c r="L1548" s="99" t="s">
        <v>5170</v>
      </c>
      <c r="M1548" s="10" t="s">
        <v>5499</v>
      </c>
      <c r="N1548" s="102">
        <v>31</v>
      </c>
      <c r="O1548" s="102" t="s">
        <v>15942</v>
      </c>
      <c r="P1548" s="13" t="s">
        <v>14371</v>
      </c>
      <c r="Q1548" s="19"/>
      <c r="R1548" s="27" t="s">
        <v>7834</v>
      </c>
      <c r="S1548" s="28" t="e">
        <f t="shared" si="51"/>
        <v>#VALUE!</v>
      </c>
      <c r="U1548" s="306"/>
      <c r="W1548" s="58"/>
      <c r="X1548" s="58"/>
      <c r="Y1548" s="63"/>
    </row>
    <row r="1549" spans="1:26" ht="15" customHeight="1" x14ac:dyDescent="0.3">
      <c r="A1549" s="94">
        <v>1549</v>
      </c>
      <c r="B1549" s="210">
        <v>4608</v>
      </c>
      <c r="C1549" s="206" t="s">
        <v>1471</v>
      </c>
      <c r="D1549" s="207" t="s">
        <v>3310</v>
      </c>
      <c r="E1549" s="101" t="s">
        <v>3879</v>
      </c>
      <c r="F1549" s="96">
        <v>38553</v>
      </c>
      <c r="G1549" s="95" t="s">
        <v>1698</v>
      </c>
      <c r="H1549" s="95" t="s">
        <v>1699</v>
      </c>
      <c r="I1549" s="98">
        <v>1997</v>
      </c>
      <c r="J1549" s="98" t="s">
        <v>596</v>
      </c>
      <c r="K1549" s="98">
        <v>4589</v>
      </c>
      <c r="L1549" s="99" t="s">
        <v>5170</v>
      </c>
      <c r="M1549" s="102" t="s">
        <v>5499</v>
      </c>
      <c r="N1549" s="102">
        <v>31</v>
      </c>
      <c r="O1549" s="102" t="s">
        <v>6883</v>
      </c>
      <c r="P1549" s="13" t="s">
        <v>14371</v>
      </c>
      <c r="Q1549" s="19"/>
      <c r="R1549" s="27" t="s">
        <v>7834</v>
      </c>
      <c r="S1549" s="28" t="e">
        <f t="shared" si="51"/>
        <v>#VALUE!</v>
      </c>
      <c r="U1549" s="228"/>
      <c r="W1549" s="58"/>
      <c r="Y1549" s="63"/>
      <c r="Z1549" s="73"/>
    </row>
    <row r="1550" spans="1:26" ht="15" customHeight="1" x14ac:dyDescent="0.25">
      <c r="A1550" s="94">
        <v>1550</v>
      </c>
      <c r="B1550" s="210">
        <v>5082</v>
      </c>
      <c r="C1550" s="206" t="s">
        <v>1471</v>
      </c>
      <c r="D1550" s="207" t="s">
        <v>3310</v>
      </c>
      <c r="E1550" s="101" t="s">
        <v>3880</v>
      </c>
      <c r="F1550" s="96">
        <v>39505</v>
      </c>
      <c r="G1550" s="95" t="s">
        <v>1319</v>
      </c>
      <c r="H1550" s="95" t="s">
        <v>2056</v>
      </c>
      <c r="I1550" s="98">
        <v>2007</v>
      </c>
      <c r="J1550" s="98" t="s">
        <v>1322</v>
      </c>
      <c r="K1550" s="98">
        <v>4590</v>
      </c>
      <c r="L1550" s="99" t="s">
        <v>5170</v>
      </c>
      <c r="M1550" s="102" t="s">
        <v>5499</v>
      </c>
      <c r="N1550" s="102">
        <v>31</v>
      </c>
      <c r="O1550" s="102" t="s">
        <v>6883</v>
      </c>
      <c r="P1550" s="13" t="s">
        <v>14371</v>
      </c>
      <c r="Q1550" s="19"/>
      <c r="R1550" s="26" t="s">
        <v>7834</v>
      </c>
      <c r="S1550" s="28" t="e">
        <f t="shared" si="51"/>
        <v>#VALUE!</v>
      </c>
      <c r="U1550" s="76"/>
      <c r="W1550" s="65"/>
      <c r="Y1550" s="63"/>
      <c r="Z1550" s="73"/>
    </row>
    <row r="1551" spans="1:26" ht="15" customHeight="1" x14ac:dyDescent="0.3">
      <c r="A1551" s="94">
        <v>1551</v>
      </c>
      <c r="B1551" s="210">
        <v>5081</v>
      </c>
      <c r="C1551" s="206" t="s">
        <v>1471</v>
      </c>
      <c r="D1551" s="207" t="s">
        <v>3310</v>
      </c>
      <c r="E1551" s="101" t="s">
        <v>3279</v>
      </c>
      <c r="F1551" s="96">
        <v>39505</v>
      </c>
      <c r="G1551" s="95" t="s">
        <v>1319</v>
      </c>
      <c r="H1551" s="95" t="s">
        <v>2056</v>
      </c>
      <c r="I1551" s="98">
        <v>2007</v>
      </c>
      <c r="J1551" s="98" t="s">
        <v>1322</v>
      </c>
      <c r="K1551" s="98">
        <v>4591</v>
      </c>
      <c r="L1551" s="99" t="s">
        <v>5170</v>
      </c>
      <c r="M1551" s="102" t="s">
        <v>5499</v>
      </c>
      <c r="N1551" s="102">
        <v>31</v>
      </c>
      <c r="O1551" s="102" t="s">
        <v>6883</v>
      </c>
      <c r="P1551" s="13" t="s">
        <v>14371</v>
      </c>
      <c r="Q1551" s="19"/>
      <c r="R1551" s="27" t="s">
        <v>7834</v>
      </c>
      <c r="S1551" s="28" t="e">
        <f t="shared" si="51"/>
        <v>#VALUE!</v>
      </c>
      <c r="U1551" s="228"/>
      <c r="Y1551" s="63"/>
      <c r="Z1551" s="73"/>
    </row>
    <row r="1552" spans="1:26" ht="15" customHeight="1" x14ac:dyDescent="0.25">
      <c r="A1552" s="94">
        <v>1552</v>
      </c>
      <c r="B1552" s="210">
        <v>5080</v>
      </c>
      <c r="C1552" s="206" t="s">
        <v>1471</v>
      </c>
      <c r="D1552" s="207" t="s">
        <v>3310</v>
      </c>
      <c r="E1552" s="101" t="s">
        <v>3881</v>
      </c>
      <c r="F1552" s="96">
        <v>39505</v>
      </c>
      <c r="G1552" s="95" t="s">
        <v>1319</v>
      </c>
      <c r="H1552" s="95" t="s">
        <v>2056</v>
      </c>
      <c r="I1552" s="98">
        <v>2007</v>
      </c>
      <c r="J1552" s="98" t="s">
        <v>1322</v>
      </c>
      <c r="K1552" s="98">
        <v>4592</v>
      </c>
      <c r="L1552" s="99" t="s">
        <v>5170</v>
      </c>
      <c r="M1552" s="102" t="s">
        <v>5499</v>
      </c>
      <c r="N1552" s="102">
        <v>31</v>
      </c>
      <c r="O1552" s="102" t="s">
        <v>6883</v>
      </c>
      <c r="P1552" s="13" t="s">
        <v>14371</v>
      </c>
      <c r="Q1552" s="19"/>
      <c r="R1552" s="26" t="s">
        <v>7834</v>
      </c>
      <c r="S1552" s="28" t="e">
        <f t="shared" si="51"/>
        <v>#VALUE!</v>
      </c>
      <c r="U1552" s="76"/>
      <c r="W1552" s="58"/>
      <c r="X1552" s="58"/>
      <c r="Y1552" s="63"/>
      <c r="Z1552" s="73"/>
    </row>
    <row r="1553" spans="1:26" ht="15" customHeight="1" x14ac:dyDescent="0.25">
      <c r="A1553" s="94">
        <v>1553</v>
      </c>
      <c r="B1553" s="210">
        <v>3182</v>
      </c>
      <c r="C1553" s="206" t="s">
        <v>1471</v>
      </c>
      <c r="D1553" s="207" t="s">
        <v>3310</v>
      </c>
      <c r="E1553" s="101" t="s">
        <v>11544</v>
      </c>
      <c r="F1553" s="96">
        <v>36402</v>
      </c>
      <c r="G1553" s="95" t="s">
        <v>618</v>
      </c>
      <c r="H1553" s="95" t="s">
        <v>2056</v>
      </c>
      <c r="I1553" s="98" t="s">
        <v>1298</v>
      </c>
      <c r="J1553" s="98" t="s">
        <v>1322</v>
      </c>
      <c r="K1553" s="98">
        <v>4593</v>
      </c>
      <c r="L1553" s="99" t="s">
        <v>5170</v>
      </c>
      <c r="M1553" s="102" t="s">
        <v>5499</v>
      </c>
      <c r="N1553" s="10">
        <v>31</v>
      </c>
      <c r="O1553" s="102" t="s">
        <v>6884</v>
      </c>
      <c r="P1553" s="13" t="s">
        <v>14371</v>
      </c>
      <c r="Q1553" s="19"/>
      <c r="R1553" s="27" t="s">
        <v>7834</v>
      </c>
      <c r="S1553" s="28" t="e">
        <f t="shared" si="51"/>
        <v>#VALUE!</v>
      </c>
      <c r="U1553" s="406"/>
      <c r="W1553" s="58"/>
      <c r="X1553" s="58"/>
      <c r="Y1553" s="63"/>
      <c r="Z1553" s="73"/>
    </row>
    <row r="1554" spans="1:26" ht="15" customHeight="1" x14ac:dyDescent="0.25">
      <c r="A1554" s="94">
        <v>1554</v>
      </c>
      <c r="B1554" s="210">
        <v>908</v>
      </c>
      <c r="C1554" s="206" t="s">
        <v>1471</v>
      </c>
      <c r="D1554" s="207" t="s">
        <v>3310</v>
      </c>
      <c r="E1554" s="101" t="s">
        <v>11545</v>
      </c>
      <c r="F1554" s="96">
        <v>35215</v>
      </c>
      <c r="G1554" s="95" t="s">
        <v>269</v>
      </c>
      <c r="H1554" s="95" t="s">
        <v>2056</v>
      </c>
      <c r="I1554" s="98">
        <v>1984</v>
      </c>
      <c r="J1554" s="98" t="s">
        <v>1322</v>
      </c>
      <c r="K1554" s="98">
        <v>4595</v>
      </c>
      <c r="L1554" s="99" t="s">
        <v>5170</v>
      </c>
      <c r="M1554" s="102" t="s">
        <v>5499</v>
      </c>
      <c r="N1554" s="10">
        <v>31</v>
      </c>
      <c r="O1554" s="102" t="s">
        <v>6884</v>
      </c>
      <c r="P1554" s="13" t="s">
        <v>14371</v>
      </c>
      <c r="Q1554" s="19"/>
      <c r="R1554" s="26" t="s">
        <v>7834</v>
      </c>
      <c r="S1554" s="28" t="e">
        <f t="shared" si="51"/>
        <v>#VALUE!</v>
      </c>
      <c r="U1554" s="26"/>
      <c r="W1554" s="58"/>
      <c r="X1554" s="58"/>
      <c r="Y1554" s="63"/>
    </row>
    <row r="1555" spans="1:26" ht="15" customHeight="1" x14ac:dyDescent="0.25">
      <c r="A1555" s="94">
        <v>1555</v>
      </c>
      <c r="B1555" s="210">
        <v>765</v>
      </c>
      <c r="C1555" s="206" t="s">
        <v>3387</v>
      </c>
      <c r="D1555" s="207" t="s">
        <v>3388</v>
      </c>
      <c r="E1555" s="101" t="s">
        <v>3389</v>
      </c>
      <c r="F1555" s="96">
        <v>35212</v>
      </c>
      <c r="G1555" s="95" t="s">
        <v>3875</v>
      </c>
      <c r="H1555" s="95" t="s">
        <v>1529</v>
      </c>
      <c r="I1555" s="98">
        <v>1978</v>
      </c>
      <c r="J1555" s="98" t="s">
        <v>596</v>
      </c>
      <c r="K1555" s="98">
        <v>2679</v>
      </c>
      <c r="L1555" s="106" t="s">
        <v>5170</v>
      </c>
      <c r="M1555" s="102" t="s">
        <v>5494</v>
      </c>
      <c r="N1555" s="102">
        <v>26</v>
      </c>
      <c r="O1555" s="102" t="s">
        <v>7150</v>
      </c>
      <c r="P1555" s="13" t="s">
        <v>3390</v>
      </c>
      <c r="Q1555" s="19"/>
      <c r="R1555" s="26" t="s">
        <v>7834</v>
      </c>
      <c r="S1555" s="28" t="e">
        <f t="shared" si="51"/>
        <v>#VALUE!</v>
      </c>
      <c r="U1555" s="26"/>
      <c r="W1555" s="58"/>
      <c r="X1555" s="58"/>
      <c r="Y1555" s="63"/>
    </row>
    <row r="1556" spans="1:26" ht="15" customHeight="1" x14ac:dyDescent="0.25">
      <c r="A1556" s="103">
        <v>1556</v>
      </c>
      <c r="B1556" s="210">
        <v>4394</v>
      </c>
      <c r="C1556" s="206" t="s">
        <v>1471</v>
      </c>
      <c r="D1556" s="207" t="s">
        <v>3310</v>
      </c>
      <c r="E1556" s="101" t="s">
        <v>3882</v>
      </c>
      <c r="F1556" s="96">
        <v>38203</v>
      </c>
      <c r="G1556" s="95" t="s">
        <v>269</v>
      </c>
      <c r="H1556" s="95" t="s">
        <v>2056</v>
      </c>
      <c r="I1556" s="98"/>
      <c r="J1556" s="98" t="s">
        <v>596</v>
      </c>
      <c r="K1556" s="98">
        <v>4594</v>
      </c>
      <c r="L1556" s="99"/>
      <c r="Q1556" s="203" t="s">
        <v>14300</v>
      </c>
      <c r="R1556" s="26" t="s">
        <v>7834</v>
      </c>
      <c r="S1556" s="28" t="e">
        <f t="shared" si="51"/>
        <v>#VALUE!</v>
      </c>
      <c r="U1556" s="26"/>
      <c r="W1556" s="58"/>
      <c r="X1556" s="58"/>
      <c r="Y1556" s="63"/>
    </row>
    <row r="1557" spans="1:26" ht="15" customHeight="1" x14ac:dyDescent="0.25">
      <c r="A1557" s="94">
        <v>1557</v>
      </c>
      <c r="B1557" s="210">
        <v>2646</v>
      </c>
      <c r="C1557" s="206" t="s">
        <v>1471</v>
      </c>
      <c r="D1557" s="207" t="s">
        <v>3310</v>
      </c>
      <c r="E1557" s="101" t="s">
        <v>3883</v>
      </c>
      <c r="F1557" s="96">
        <v>36306</v>
      </c>
      <c r="G1557" s="95" t="s">
        <v>1426</v>
      </c>
      <c r="H1557" s="95" t="s">
        <v>3663</v>
      </c>
      <c r="I1557" s="98">
        <v>1999</v>
      </c>
      <c r="J1557" s="97" t="s">
        <v>1322</v>
      </c>
      <c r="K1557" s="98">
        <v>4597</v>
      </c>
      <c r="L1557" s="99" t="s">
        <v>5170</v>
      </c>
      <c r="M1557" s="102" t="s">
        <v>5499</v>
      </c>
      <c r="N1557" s="10">
        <v>31</v>
      </c>
      <c r="O1557" s="102" t="s">
        <v>6884</v>
      </c>
      <c r="P1557" s="13" t="s">
        <v>14371</v>
      </c>
      <c r="Q1557" s="19"/>
      <c r="R1557" s="26" t="s">
        <v>7834</v>
      </c>
      <c r="S1557" s="28" t="e">
        <f t="shared" si="51"/>
        <v>#VALUE!</v>
      </c>
      <c r="U1557" s="26"/>
      <c r="W1557" s="58"/>
      <c r="X1557" s="58"/>
      <c r="Y1557" s="63"/>
    </row>
    <row r="1558" spans="1:26" ht="15" customHeight="1" x14ac:dyDescent="0.25">
      <c r="A1558" s="94">
        <v>1558</v>
      </c>
      <c r="B1558" s="210">
        <v>4591</v>
      </c>
      <c r="C1558" s="206" t="s">
        <v>1471</v>
      </c>
      <c r="D1558" s="207" t="s">
        <v>3310</v>
      </c>
      <c r="E1558" s="101" t="s">
        <v>2018</v>
      </c>
      <c r="F1558" s="96">
        <v>38553</v>
      </c>
      <c r="G1558" s="95" t="s">
        <v>1426</v>
      </c>
      <c r="H1558" s="95" t="s">
        <v>2056</v>
      </c>
      <c r="I1558" s="98">
        <v>1999</v>
      </c>
      <c r="J1558" s="98" t="s">
        <v>596</v>
      </c>
      <c r="K1558" s="98">
        <v>4598</v>
      </c>
      <c r="L1558" s="99" t="s">
        <v>5170</v>
      </c>
      <c r="M1558" s="102" t="s">
        <v>5499</v>
      </c>
      <c r="N1558" s="10">
        <v>31</v>
      </c>
      <c r="O1558" s="102" t="s">
        <v>6884</v>
      </c>
      <c r="P1558" s="13" t="s">
        <v>14371</v>
      </c>
      <c r="Q1558" s="19"/>
      <c r="R1558" s="26" t="s">
        <v>7834</v>
      </c>
      <c r="S1558" s="28" t="e">
        <f t="shared" si="51"/>
        <v>#VALUE!</v>
      </c>
      <c r="U1558" s="26"/>
      <c r="W1558" s="58"/>
      <c r="X1558" s="58"/>
      <c r="Y1558" s="63"/>
    </row>
    <row r="1559" spans="1:26" ht="15" customHeight="1" x14ac:dyDescent="0.25">
      <c r="A1559" s="94">
        <v>1559</v>
      </c>
      <c r="B1559" s="210">
        <v>975</v>
      </c>
      <c r="C1559" s="206" t="s">
        <v>1471</v>
      </c>
      <c r="D1559" s="207" t="s">
        <v>3310</v>
      </c>
      <c r="E1559" s="101" t="s">
        <v>11542</v>
      </c>
      <c r="F1559" s="96">
        <v>35219</v>
      </c>
      <c r="G1559" s="95" t="s">
        <v>269</v>
      </c>
      <c r="H1559" s="95" t="s">
        <v>2056</v>
      </c>
      <c r="I1559" s="98">
        <v>1984</v>
      </c>
      <c r="J1559" s="98" t="s">
        <v>1322</v>
      </c>
      <c r="K1559" s="98">
        <v>4599</v>
      </c>
      <c r="L1559" s="99" t="s">
        <v>5170</v>
      </c>
      <c r="M1559" s="102" t="s">
        <v>5499</v>
      </c>
      <c r="N1559" s="10">
        <v>31</v>
      </c>
      <c r="O1559" s="102" t="s">
        <v>6884</v>
      </c>
      <c r="P1559" s="13" t="s">
        <v>14371</v>
      </c>
      <c r="Q1559" s="19"/>
      <c r="R1559" s="26" t="s">
        <v>7834</v>
      </c>
      <c r="S1559" s="28" t="e">
        <f t="shared" si="51"/>
        <v>#VALUE!</v>
      </c>
      <c r="U1559" s="26"/>
      <c r="W1559" s="58"/>
      <c r="X1559" s="58"/>
      <c r="Y1559" s="63"/>
    </row>
    <row r="1560" spans="1:26" ht="15" customHeight="1" x14ac:dyDescent="0.25">
      <c r="A1560" s="94">
        <v>1560</v>
      </c>
      <c r="B1560" s="210">
        <v>980</v>
      </c>
      <c r="C1560" s="206" t="s">
        <v>1471</v>
      </c>
      <c r="D1560" s="207" t="s">
        <v>3310</v>
      </c>
      <c r="E1560" s="101" t="s">
        <v>2019</v>
      </c>
      <c r="F1560" s="96">
        <v>35219</v>
      </c>
      <c r="G1560" s="95" t="s">
        <v>269</v>
      </c>
      <c r="H1560" s="95" t="s">
        <v>2056</v>
      </c>
      <c r="I1560" s="98">
        <v>1978</v>
      </c>
      <c r="J1560" s="98" t="s">
        <v>1322</v>
      </c>
      <c r="K1560" s="98">
        <v>4600</v>
      </c>
      <c r="L1560" s="99" t="s">
        <v>5170</v>
      </c>
      <c r="M1560" s="102" t="s">
        <v>5499</v>
      </c>
      <c r="N1560" s="10">
        <v>31</v>
      </c>
      <c r="O1560" s="102" t="s">
        <v>6885</v>
      </c>
      <c r="P1560" s="13" t="s">
        <v>14371</v>
      </c>
      <c r="Q1560" s="19"/>
      <c r="R1560" s="26" t="s">
        <v>7834</v>
      </c>
      <c r="S1560" s="28" t="e">
        <f t="shared" si="51"/>
        <v>#VALUE!</v>
      </c>
      <c r="U1560" s="26"/>
      <c r="W1560" s="58"/>
      <c r="X1560" s="58"/>
      <c r="Y1560" s="63"/>
    </row>
    <row r="1561" spans="1:26" ht="15" customHeight="1" x14ac:dyDescent="0.25">
      <c r="A1561" s="94">
        <v>1561</v>
      </c>
      <c r="B1561" s="210">
        <v>981</v>
      </c>
      <c r="C1561" s="206" t="s">
        <v>1471</v>
      </c>
      <c r="D1561" s="207" t="s">
        <v>3310</v>
      </c>
      <c r="E1561" s="101" t="s">
        <v>2020</v>
      </c>
      <c r="F1561" s="96">
        <v>35219</v>
      </c>
      <c r="G1561" s="95" t="s">
        <v>269</v>
      </c>
      <c r="H1561" s="95" t="s">
        <v>2056</v>
      </c>
      <c r="I1561" s="98">
        <v>1978</v>
      </c>
      <c r="J1561" s="98" t="s">
        <v>1322</v>
      </c>
      <c r="K1561" s="98">
        <v>4601</v>
      </c>
      <c r="L1561" s="99" t="s">
        <v>5170</v>
      </c>
      <c r="M1561" s="102" t="s">
        <v>5499</v>
      </c>
      <c r="N1561" s="10">
        <v>31</v>
      </c>
      <c r="O1561" s="102" t="s">
        <v>6885</v>
      </c>
      <c r="P1561" s="13" t="s">
        <v>14371</v>
      </c>
      <c r="Q1561" s="19"/>
      <c r="R1561" s="26" t="s">
        <v>7834</v>
      </c>
      <c r="S1561" s="28" t="e">
        <f t="shared" si="51"/>
        <v>#VALUE!</v>
      </c>
      <c r="U1561" s="26"/>
      <c r="W1561" s="58"/>
      <c r="X1561" s="58"/>
      <c r="Y1561" s="63"/>
    </row>
    <row r="1562" spans="1:26" ht="15" customHeight="1" x14ac:dyDescent="0.25">
      <c r="A1562" s="94">
        <v>1562</v>
      </c>
      <c r="B1562" s="210">
        <v>1104</v>
      </c>
      <c r="C1562" s="206" t="s">
        <v>1471</v>
      </c>
      <c r="D1562" s="207" t="s">
        <v>3310</v>
      </c>
      <c r="E1562" s="101" t="s">
        <v>2021</v>
      </c>
      <c r="F1562" s="96">
        <v>35229</v>
      </c>
      <c r="G1562" s="95" t="s">
        <v>1074</v>
      </c>
      <c r="H1562" s="95" t="s">
        <v>2056</v>
      </c>
      <c r="I1562" s="98">
        <v>1964</v>
      </c>
      <c r="J1562" s="98" t="s">
        <v>1322</v>
      </c>
      <c r="K1562" s="98">
        <v>4602</v>
      </c>
      <c r="L1562" s="99" t="s">
        <v>5170</v>
      </c>
      <c r="M1562" s="102" t="s">
        <v>5499</v>
      </c>
      <c r="N1562" s="10">
        <v>31</v>
      </c>
      <c r="O1562" s="102" t="s">
        <v>6887</v>
      </c>
      <c r="P1562" s="13" t="s">
        <v>14371</v>
      </c>
      <c r="Q1562" s="19"/>
      <c r="R1562" s="26" t="s">
        <v>7834</v>
      </c>
      <c r="S1562" s="28" t="e">
        <f t="shared" si="51"/>
        <v>#VALUE!</v>
      </c>
      <c r="U1562" s="26"/>
      <c r="W1562" s="58"/>
      <c r="X1562" s="58"/>
      <c r="Y1562" s="63"/>
    </row>
    <row r="1563" spans="1:26" ht="15" customHeight="1" x14ac:dyDescent="0.25">
      <c r="A1563" s="94">
        <v>1563</v>
      </c>
      <c r="B1563" s="210">
        <v>5096</v>
      </c>
      <c r="C1563" s="206" t="s">
        <v>1471</v>
      </c>
      <c r="D1563" s="207" t="s">
        <v>3310</v>
      </c>
      <c r="E1563" s="101" t="s">
        <v>2022</v>
      </c>
      <c r="F1563" s="96">
        <v>39505</v>
      </c>
      <c r="G1563" s="95" t="s">
        <v>1319</v>
      </c>
      <c r="H1563" s="95" t="s">
        <v>2023</v>
      </c>
      <c r="I1563" s="98">
        <v>2007</v>
      </c>
      <c r="J1563" s="98" t="s">
        <v>1322</v>
      </c>
      <c r="K1563" s="98">
        <v>4034</v>
      </c>
      <c r="L1563" s="99" t="s">
        <v>5170</v>
      </c>
      <c r="M1563" s="102" t="s">
        <v>5499</v>
      </c>
      <c r="N1563" s="10">
        <v>31</v>
      </c>
      <c r="O1563" s="102" t="s">
        <v>6881</v>
      </c>
      <c r="P1563" s="13" t="s">
        <v>14371</v>
      </c>
      <c r="Q1563" s="19"/>
      <c r="R1563" s="26" t="s">
        <v>7834</v>
      </c>
      <c r="S1563" s="28" t="e">
        <f t="shared" si="51"/>
        <v>#VALUE!</v>
      </c>
      <c r="U1563" s="26"/>
      <c r="W1563" s="58"/>
      <c r="X1563" s="58"/>
      <c r="Y1563" s="63"/>
    </row>
    <row r="1564" spans="1:26" ht="15" customHeight="1" x14ac:dyDescent="0.25">
      <c r="A1564" s="94">
        <v>1564</v>
      </c>
      <c r="B1564" s="210">
        <v>5097</v>
      </c>
      <c r="C1564" s="206" t="s">
        <v>1471</v>
      </c>
      <c r="D1564" s="207" t="s">
        <v>3310</v>
      </c>
      <c r="E1564" s="101" t="s">
        <v>2024</v>
      </c>
      <c r="F1564" s="96">
        <v>39505</v>
      </c>
      <c r="G1564" s="95" t="s">
        <v>1319</v>
      </c>
      <c r="H1564" s="95" t="s">
        <v>2023</v>
      </c>
      <c r="I1564" s="98">
        <v>2007</v>
      </c>
      <c r="J1564" s="98" t="s">
        <v>1322</v>
      </c>
      <c r="K1564" s="98">
        <v>4032</v>
      </c>
      <c r="L1564" s="99" t="s">
        <v>5170</v>
      </c>
      <c r="M1564" s="102" t="s">
        <v>5499</v>
      </c>
      <c r="N1564" s="10">
        <v>31</v>
      </c>
      <c r="O1564" s="102" t="s">
        <v>6881</v>
      </c>
      <c r="P1564" s="13" t="s">
        <v>14371</v>
      </c>
      <c r="Q1564" s="19"/>
      <c r="R1564" s="26" t="s">
        <v>7834</v>
      </c>
      <c r="S1564" s="28" t="e">
        <f t="shared" si="51"/>
        <v>#VALUE!</v>
      </c>
      <c r="U1564" s="26"/>
      <c r="W1564" s="58"/>
      <c r="X1564" s="58"/>
      <c r="Y1564" s="63"/>
    </row>
    <row r="1565" spans="1:26" ht="15" customHeight="1" x14ac:dyDescent="0.25">
      <c r="A1565" s="94">
        <v>1565</v>
      </c>
      <c r="B1565" s="210">
        <v>5095</v>
      </c>
      <c r="C1565" s="206" t="s">
        <v>1471</v>
      </c>
      <c r="D1565" s="207" t="s">
        <v>3310</v>
      </c>
      <c r="E1565" s="101" t="s">
        <v>2025</v>
      </c>
      <c r="F1565" s="96">
        <v>39505</v>
      </c>
      <c r="G1565" s="95" t="s">
        <v>1319</v>
      </c>
      <c r="H1565" s="95" t="s">
        <v>2023</v>
      </c>
      <c r="I1565" s="98">
        <v>2007</v>
      </c>
      <c r="J1565" s="98" t="s">
        <v>1322</v>
      </c>
      <c r="K1565" s="98">
        <v>4033</v>
      </c>
      <c r="L1565" s="99" t="s">
        <v>5170</v>
      </c>
      <c r="M1565" s="102" t="s">
        <v>5499</v>
      </c>
      <c r="N1565" s="10">
        <v>31</v>
      </c>
      <c r="O1565" s="102" t="s">
        <v>6881</v>
      </c>
      <c r="P1565" s="13" t="s">
        <v>14371</v>
      </c>
      <c r="Q1565" s="19"/>
      <c r="R1565" s="26" t="s">
        <v>7834</v>
      </c>
      <c r="S1565" s="28" t="e">
        <f t="shared" si="51"/>
        <v>#VALUE!</v>
      </c>
      <c r="U1565" s="26"/>
      <c r="W1565" s="58"/>
      <c r="X1565" s="58"/>
      <c r="Y1565" s="63"/>
    </row>
    <row r="1566" spans="1:26" ht="15" customHeight="1" x14ac:dyDescent="0.25">
      <c r="A1566" s="94">
        <v>1566</v>
      </c>
      <c r="B1566" s="210">
        <v>1673</v>
      </c>
      <c r="C1566" s="206" t="s">
        <v>1471</v>
      </c>
      <c r="D1566" s="207" t="s">
        <v>3310</v>
      </c>
      <c r="E1566" s="101" t="s">
        <v>14486</v>
      </c>
      <c r="F1566" s="96">
        <v>35555</v>
      </c>
      <c r="G1566" s="95" t="s">
        <v>269</v>
      </c>
      <c r="H1566" s="95" t="s">
        <v>2056</v>
      </c>
      <c r="I1566" s="98">
        <v>1977</v>
      </c>
      <c r="J1566" s="98" t="s">
        <v>1322</v>
      </c>
      <c r="K1566" s="98">
        <v>4603</v>
      </c>
      <c r="L1566" s="99" t="s">
        <v>5170</v>
      </c>
      <c r="M1566" s="102" t="s">
        <v>5499</v>
      </c>
      <c r="N1566" s="10">
        <v>31</v>
      </c>
      <c r="O1566" s="102" t="s">
        <v>6880</v>
      </c>
      <c r="P1566" s="13" t="s">
        <v>14371</v>
      </c>
      <c r="Q1566" s="19"/>
      <c r="R1566" s="26" t="s">
        <v>7834</v>
      </c>
      <c r="S1566" s="28" t="e">
        <f t="shared" si="51"/>
        <v>#VALUE!</v>
      </c>
      <c r="U1566" s="26"/>
      <c r="W1566" s="58"/>
      <c r="X1566" s="58"/>
      <c r="Y1566" s="63"/>
    </row>
    <row r="1567" spans="1:26" ht="15" customHeight="1" x14ac:dyDescent="0.25">
      <c r="A1567" s="94">
        <v>1567</v>
      </c>
      <c r="B1567" s="210">
        <v>3028</v>
      </c>
      <c r="C1567" s="206" t="s">
        <v>1471</v>
      </c>
      <c r="D1567" s="207" t="s">
        <v>3310</v>
      </c>
      <c r="E1567" s="101" t="s">
        <v>14487</v>
      </c>
      <c r="F1567" s="96">
        <v>36360</v>
      </c>
      <c r="G1567" s="95" t="s">
        <v>269</v>
      </c>
      <c r="H1567" s="95" t="s">
        <v>2056</v>
      </c>
      <c r="I1567" s="98">
        <v>1980</v>
      </c>
      <c r="J1567" s="97" t="s">
        <v>1322</v>
      </c>
      <c r="K1567" s="98">
        <v>4604</v>
      </c>
      <c r="L1567" s="99" t="s">
        <v>5170</v>
      </c>
      <c r="M1567" s="102" t="s">
        <v>5499</v>
      </c>
      <c r="N1567" s="10">
        <v>31</v>
      </c>
      <c r="O1567" s="102" t="s">
        <v>6880</v>
      </c>
      <c r="P1567" s="13" t="s">
        <v>14371</v>
      </c>
      <c r="Q1567" s="19"/>
      <c r="R1567" s="26" t="s">
        <v>7834</v>
      </c>
      <c r="S1567" s="28" t="e">
        <f t="shared" si="51"/>
        <v>#VALUE!</v>
      </c>
      <c r="U1567" s="26"/>
      <c r="W1567" s="58"/>
      <c r="X1567" s="58"/>
      <c r="Y1567" s="63"/>
    </row>
    <row r="1568" spans="1:26" ht="15" customHeight="1" x14ac:dyDescent="0.25">
      <c r="A1568" s="94">
        <v>1568</v>
      </c>
      <c r="B1568" s="210">
        <v>3079</v>
      </c>
      <c r="C1568" s="206" t="s">
        <v>1471</v>
      </c>
      <c r="D1568" s="207" t="s">
        <v>3310</v>
      </c>
      <c r="E1568" s="101" t="s">
        <v>3416</v>
      </c>
      <c r="F1568" s="96">
        <v>36362</v>
      </c>
      <c r="G1568" s="95" t="s">
        <v>3417</v>
      </c>
      <c r="H1568" s="95" t="s">
        <v>2056</v>
      </c>
      <c r="I1568" s="98">
        <v>1948</v>
      </c>
      <c r="J1568" s="97" t="s">
        <v>1322</v>
      </c>
      <c r="K1568" s="98">
        <v>4605</v>
      </c>
      <c r="L1568" s="99" t="s">
        <v>5170</v>
      </c>
      <c r="M1568" s="102" t="s">
        <v>5499</v>
      </c>
      <c r="N1568" s="10">
        <v>31</v>
      </c>
      <c r="O1568" s="102" t="s">
        <v>6880</v>
      </c>
      <c r="P1568" s="13" t="s">
        <v>14371</v>
      </c>
      <c r="Q1568" s="19"/>
      <c r="R1568" s="26" t="s">
        <v>7834</v>
      </c>
      <c r="S1568" s="28" t="e">
        <f t="shared" si="51"/>
        <v>#VALUE!</v>
      </c>
      <c r="U1568" s="26"/>
      <c r="W1568" s="58"/>
      <c r="X1568" s="58"/>
      <c r="Y1568" s="63"/>
    </row>
    <row r="1569" spans="1:26" ht="15" customHeight="1" x14ac:dyDescent="0.25">
      <c r="A1569" s="94">
        <v>1569</v>
      </c>
      <c r="B1569" s="210">
        <v>920</v>
      </c>
      <c r="C1569" s="206" t="s">
        <v>1471</v>
      </c>
      <c r="D1569" s="207" t="s">
        <v>3310</v>
      </c>
      <c r="E1569" s="101" t="s">
        <v>3418</v>
      </c>
      <c r="F1569" s="96">
        <v>35219</v>
      </c>
      <c r="G1569" s="95" t="s">
        <v>796</v>
      </c>
      <c r="H1569" s="95" t="s">
        <v>2056</v>
      </c>
      <c r="I1569" s="98">
        <v>1970</v>
      </c>
      <c r="J1569" s="98" t="s">
        <v>1322</v>
      </c>
      <c r="K1569" s="98">
        <v>4606</v>
      </c>
      <c r="L1569" s="99" t="s">
        <v>5170</v>
      </c>
      <c r="M1569" s="102" t="s">
        <v>5499</v>
      </c>
      <c r="N1569" s="10">
        <v>31</v>
      </c>
      <c r="O1569" s="102" t="s">
        <v>17342</v>
      </c>
      <c r="P1569" s="13" t="s">
        <v>14371</v>
      </c>
      <c r="Q1569" s="19"/>
      <c r="R1569" s="26" t="s">
        <v>7834</v>
      </c>
      <c r="S1569" s="28" t="e">
        <f t="shared" si="51"/>
        <v>#VALUE!</v>
      </c>
      <c r="U1569" s="26"/>
      <c r="W1569" s="58"/>
      <c r="X1569" s="58"/>
      <c r="Y1569" s="63"/>
    </row>
    <row r="1570" spans="1:26" ht="15" customHeight="1" x14ac:dyDescent="0.25">
      <c r="A1570" s="103">
        <v>1570</v>
      </c>
      <c r="B1570" s="210">
        <v>919</v>
      </c>
      <c r="C1570" s="206" t="s">
        <v>1471</v>
      </c>
      <c r="D1570" s="207" t="s">
        <v>3310</v>
      </c>
      <c r="E1570" s="101" t="s">
        <v>16762</v>
      </c>
      <c r="F1570" s="96">
        <v>35219</v>
      </c>
      <c r="G1570" s="95" t="s">
        <v>796</v>
      </c>
      <c r="H1570" s="95" t="s">
        <v>2056</v>
      </c>
      <c r="I1570" s="98">
        <v>1970</v>
      </c>
      <c r="J1570" s="98"/>
      <c r="K1570" s="98">
        <v>4607</v>
      </c>
      <c r="L1570" s="99"/>
      <c r="Q1570" s="203" t="s">
        <v>14300</v>
      </c>
      <c r="R1570" s="26" t="s">
        <v>7834</v>
      </c>
      <c r="S1570" s="28" t="e">
        <f t="shared" si="51"/>
        <v>#VALUE!</v>
      </c>
      <c r="U1570" s="26"/>
      <c r="W1570" s="58"/>
      <c r="X1570" s="58"/>
      <c r="Y1570" s="63"/>
    </row>
    <row r="1571" spans="1:26" ht="15" customHeight="1" x14ac:dyDescent="0.25">
      <c r="A1571" s="94">
        <v>1571</v>
      </c>
      <c r="B1571" s="205">
        <v>1031</v>
      </c>
      <c r="C1571" s="211" t="s">
        <v>2275</v>
      </c>
      <c r="D1571" s="208" t="s">
        <v>2278</v>
      </c>
      <c r="E1571" s="101" t="s">
        <v>16788</v>
      </c>
      <c r="F1571" s="115">
        <v>35226</v>
      </c>
      <c r="G1571" s="105" t="s">
        <v>2276</v>
      </c>
      <c r="J1571" s="97" t="s">
        <v>1322</v>
      </c>
      <c r="K1571" s="97">
        <v>4609</v>
      </c>
      <c r="L1571" s="99" t="s">
        <v>5170</v>
      </c>
      <c r="M1571" s="102" t="s">
        <v>5499</v>
      </c>
      <c r="N1571" s="10">
        <v>31</v>
      </c>
      <c r="O1571" s="102" t="s">
        <v>14634</v>
      </c>
      <c r="P1571" s="13" t="s">
        <v>14371</v>
      </c>
      <c r="Q1571" s="19"/>
      <c r="R1571" s="27" t="s">
        <v>7834</v>
      </c>
      <c r="S1571" s="28" t="e">
        <f t="shared" si="51"/>
        <v>#VALUE!</v>
      </c>
      <c r="U1571" s="321"/>
      <c r="W1571" s="306"/>
      <c r="Y1571" s="63"/>
      <c r="Z1571" s="73"/>
    </row>
    <row r="1572" spans="1:26" ht="15" customHeight="1" x14ac:dyDescent="0.25">
      <c r="A1572" s="94">
        <v>1572</v>
      </c>
      <c r="B1572" s="205">
        <v>1032</v>
      </c>
      <c r="C1572" s="211" t="s">
        <v>2275</v>
      </c>
      <c r="D1572" s="208" t="s">
        <v>2278</v>
      </c>
      <c r="E1572" s="101" t="s">
        <v>2281</v>
      </c>
      <c r="F1572" s="115">
        <v>35226</v>
      </c>
      <c r="G1572" s="105" t="s">
        <v>2276</v>
      </c>
      <c r="J1572" s="97" t="s">
        <v>1322</v>
      </c>
      <c r="K1572" s="97">
        <v>4610</v>
      </c>
      <c r="L1572" s="99" t="s">
        <v>5170</v>
      </c>
      <c r="M1572" s="102" t="s">
        <v>5499</v>
      </c>
      <c r="N1572" s="10">
        <v>31</v>
      </c>
      <c r="O1572" s="102" t="s">
        <v>14634</v>
      </c>
      <c r="P1572" s="13" t="s">
        <v>14371</v>
      </c>
      <c r="Q1572" s="19"/>
      <c r="R1572" s="26" t="s">
        <v>7834</v>
      </c>
      <c r="S1572" s="28" t="e">
        <f t="shared" si="51"/>
        <v>#VALUE!</v>
      </c>
      <c r="U1572" s="26"/>
      <c r="W1572" s="58"/>
      <c r="X1572" s="58"/>
      <c r="Y1572" s="63"/>
    </row>
    <row r="1573" spans="1:26" ht="15" customHeight="1" x14ac:dyDescent="0.25">
      <c r="A1573" s="94">
        <v>1573</v>
      </c>
      <c r="B1573" s="205">
        <v>1030</v>
      </c>
      <c r="C1573" s="211" t="s">
        <v>2275</v>
      </c>
      <c r="D1573" s="208" t="s">
        <v>2278</v>
      </c>
      <c r="E1573" s="101" t="s">
        <v>2280</v>
      </c>
      <c r="F1573" s="115">
        <v>35226</v>
      </c>
      <c r="G1573" s="105" t="s">
        <v>2276</v>
      </c>
      <c r="J1573" s="97" t="s">
        <v>1322</v>
      </c>
      <c r="K1573" s="97">
        <v>4611</v>
      </c>
      <c r="L1573" s="99" t="s">
        <v>5170</v>
      </c>
      <c r="M1573" s="102" t="s">
        <v>5499</v>
      </c>
      <c r="N1573" s="10">
        <v>31</v>
      </c>
      <c r="O1573" s="102" t="s">
        <v>14634</v>
      </c>
      <c r="P1573" s="13" t="s">
        <v>14371</v>
      </c>
      <c r="Q1573" s="19"/>
      <c r="R1573" s="26" t="s">
        <v>7834</v>
      </c>
      <c r="S1573" s="28" t="e">
        <f t="shared" si="51"/>
        <v>#VALUE!</v>
      </c>
      <c r="U1573" s="26"/>
      <c r="W1573" s="58"/>
      <c r="X1573" s="58"/>
      <c r="Y1573" s="63"/>
    </row>
    <row r="1574" spans="1:26" ht="15" customHeight="1" x14ac:dyDescent="0.25">
      <c r="A1574" s="94">
        <v>1574</v>
      </c>
      <c r="B1574" s="205">
        <v>1029</v>
      </c>
      <c r="C1574" s="211" t="s">
        <v>2275</v>
      </c>
      <c r="D1574" s="208" t="s">
        <v>2278</v>
      </c>
      <c r="E1574" s="113" t="s">
        <v>2279</v>
      </c>
      <c r="F1574" s="115">
        <v>35226</v>
      </c>
      <c r="G1574" s="105" t="s">
        <v>2276</v>
      </c>
      <c r="J1574" s="97" t="s">
        <v>1322</v>
      </c>
      <c r="K1574" s="97">
        <v>4615</v>
      </c>
      <c r="L1574" s="99" t="s">
        <v>5170</v>
      </c>
      <c r="M1574" s="102" t="s">
        <v>5499</v>
      </c>
      <c r="N1574" s="10">
        <v>31</v>
      </c>
      <c r="O1574" s="102" t="s">
        <v>14634</v>
      </c>
      <c r="P1574" s="13" t="s">
        <v>14371</v>
      </c>
      <c r="Q1574" s="19"/>
      <c r="R1574" s="27" t="s">
        <v>7834</v>
      </c>
      <c r="S1574" s="28" t="e">
        <f t="shared" si="51"/>
        <v>#VALUE!</v>
      </c>
      <c r="U1574" s="306"/>
      <c r="W1574" s="58"/>
      <c r="Y1574" s="63"/>
    </row>
    <row r="1575" spans="1:26" ht="15" customHeight="1" x14ac:dyDescent="0.25">
      <c r="A1575" s="94">
        <v>1575</v>
      </c>
      <c r="B1575" s="205">
        <v>1033</v>
      </c>
      <c r="C1575" s="211" t="s">
        <v>2275</v>
      </c>
      <c r="D1575" s="208" t="s">
        <v>2278</v>
      </c>
      <c r="E1575" s="101" t="s">
        <v>2282</v>
      </c>
      <c r="F1575" s="115">
        <v>35226</v>
      </c>
      <c r="G1575" s="105" t="s">
        <v>2276</v>
      </c>
      <c r="J1575" s="97" t="s">
        <v>1322</v>
      </c>
      <c r="K1575" s="97">
        <v>4620</v>
      </c>
      <c r="L1575" s="99" t="s">
        <v>5170</v>
      </c>
      <c r="M1575" s="102" t="s">
        <v>5499</v>
      </c>
      <c r="N1575" s="10">
        <v>31</v>
      </c>
      <c r="O1575" s="102" t="s">
        <v>14634</v>
      </c>
      <c r="P1575" s="13" t="s">
        <v>14371</v>
      </c>
      <c r="Q1575" s="19"/>
      <c r="R1575" s="26" t="s">
        <v>7834</v>
      </c>
      <c r="S1575" s="28" t="e">
        <f t="shared" si="51"/>
        <v>#VALUE!</v>
      </c>
      <c r="U1575" s="26"/>
      <c r="W1575" s="58"/>
      <c r="X1575" s="58"/>
      <c r="Y1575" s="63"/>
    </row>
    <row r="1576" spans="1:26" ht="15" customHeight="1" x14ac:dyDescent="0.25">
      <c r="A1576" s="94">
        <v>1576</v>
      </c>
      <c r="B1576" s="205">
        <v>1028</v>
      </c>
      <c r="C1576" s="211" t="s">
        <v>2275</v>
      </c>
      <c r="D1576" s="208" t="s">
        <v>2278</v>
      </c>
      <c r="E1576" s="101" t="s">
        <v>2277</v>
      </c>
      <c r="F1576" s="115">
        <v>35226</v>
      </c>
      <c r="G1576" s="105" t="s">
        <v>2276</v>
      </c>
      <c r="J1576" s="97" t="s">
        <v>1322</v>
      </c>
      <c r="K1576" s="97">
        <v>4621</v>
      </c>
      <c r="L1576" s="99" t="s">
        <v>5170</v>
      </c>
      <c r="M1576" s="102" t="s">
        <v>5499</v>
      </c>
      <c r="N1576" s="10">
        <v>31</v>
      </c>
      <c r="O1576" s="102" t="s">
        <v>14634</v>
      </c>
      <c r="P1576" s="13" t="s">
        <v>14371</v>
      </c>
      <c r="Q1576" s="19"/>
      <c r="R1576" s="26" t="s">
        <v>7834</v>
      </c>
      <c r="S1576" s="28" t="e">
        <f t="shared" si="51"/>
        <v>#VALUE!</v>
      </c>
      <c r="U1576" s="26"/>
      <c r="W1576" s="58"/>
      <c r="X1576" s="58"/>
      <c r="Y1576" s="63"/>
    </row>
    <row r="1577" spans="1:26" ht="15" customHeight="1" x14ac:dyDescent="0.25">
      <c r="A1577" s="94">
        <v>1577</v>
      </c>
      <c r="B1577" s="205">
        <v>1168</v>
      </c>
      <c r="C1577" s="211" t="s">
        <v>2283</v>
      </c>
      <c r="D1577" s="208" t="s">
        <v>2284</v>
      </c>
      <c r="E1577" s="101" t="s">
        <v>2285</v>
      </c>
      <c r="F1577" s="115">
        <v>35236</v>
      </c>
      <c r="G1577" s="105" t="s">
        <v>3126</v>
      </c>
      <c r="H1577" s="105" t="s">
        <v>1085</v>
      </c>
      <c r="J1577" s="97" t="s">
        <v>1322</v>
      </c>
      <c r="K1577" s="97">
        <v>4608</v>
      </c>
      <c r="L1577" s="99" t="s">
        <v>5170</v>
      </c>
      <c r="M1577" s="102" t="s">
        <v>5499</v>
      </c>
      <c r="N1577" s="10">
        <v>31</v>
      </c>
      <c r="O1577" s="102" t="s">
        <v>7332</v>
      </c>
      <c r="P1577" s="13" t="s">
        <v>14371</v>
      </c>
      <c r="Q1577" s="19"/>
      <c r="R1577" s="26" t="s">
        <v>7834</v>
      </c>
      <c r="S1577" s="28" t="e">
        <f t="shared" si="51"/>
        <v>#VALUE!</v>
      </c>
      <c r="U1577" s="26"/>
      <c r="W1577" s="58"/>
      <c r="X1577" s="58"/>
      <c r="Y1577" s="63"/>
    </row>
    <row r="1578" spans="1:26" ht="15" customHeight="1" x14ac:dyDescent="0.25">
      <c r="A1578" s="94">
        <v>1578</v>
      </c>
      <c r="B1578" s="205">
        <v>5243</v>
      </c>
      <c r="C1578" s="211" t="s">
        <v>2643</v>
      </c>
      <c r="D1578" s="208" t="s">
        <v>2286</v>
      </c>
      <c r="E1578" s="101" t="s">
        <v>7323</v>
      </c>
      <c r="F1578" s="115">
        <v>39546</v>
      </c>
      <c r="G1578" s="105" t="s">
        <v>3053</v>
      </c>
      <c r="H1578" s="95" t="s">
        <v>1529</v>
      </c>
      <c r="I1578" s="97">
        <v>2007</v>
      </c>
      <c r="J1578" s="97" t="s">
        <v>5242</v>
      </c>
      <c r="K1578" s="97">
        <v>4036</v>
      </c>
      <c r="L1578" s="99" t="s">
        <v>5170</v>
      </c>
      <c r="M1578" s="102" t="s">
        <v>5499</v>
      </c>
      <c r="N1578" s="10">
        <v>31</v>
      </c>
      <c r="O1578" s="102" t="s">
        <v>7322</v>
      </c>
      <c r="P1578" s="13" t="s">
        <v>14371</v>
      </c>
      <c r="Q1578" s="19"/>
      <c r="R1578" s="27" t="s">
        <v>7834</v>
      </c>
      <c r="S1578" s="28" t="e">
        <f t="shared" si="51"/>
        <v>#VALUE!</v>
      </c>
      <c r="U1578" s="393"/>
      <c r="W1578" s="306"/>
      <c r="Y1578" s="65"/>
      <c r="Z1578" s="73"/>
    </row>
    <row r="1579" spans="1:26" ht="15" customHeight="1" x14ac:dyDescent="0.25">
      <c r="A1579" s="94">
        <v>1579</v>
      </c>
      <c r="B1579" s="205">
        <v>3184</v>
      </c>
      <c r="C1579" s="211" t="s">
        <v>2643</v>
      </c>
      <c r="D1579" s="208" t="s">
        <v>2286</v>
      </c>
      <c r="E1579" s="101" t="s">
        <v>11565</v>
      </c>
      <c r="F1579" s="115">
        <v>36402</v>
      </c>
      <c r="G1579" s="105" t="s">
        <v>2287</v>
      </c>
      <c r="H1579" s="105" t="s">
        <v>2056</v>
      </c>
      <c r="J1579" s="97" t="s">
        <v>1322</v>
      </c>
      <c r="K1579" s="97">
        <v>4616</v>
      </c>
      <c r="L1579" s="99" t="s">
        <v>5170</v>
      </c>
      <c r="M1579" s="102" t="s">
        <v>5499</v>
      </c>
      <c r="N1579" s="10">
        <v>31</v>
      </c>
      <c r="O1579" s="102" t="s">
        <v>7322</v>
      </c>
      <c r="P1579" s="13" t="s">
        <v>14371</v>
      </c>
      <c r="Q1579" s="19"/>
      <c r="R1579" s="346" t="s">
        <v>7834</v>
      </c>
      <c r="S1579" s="347" t="e">
        <f t="shared" si="51"/>
        <v>#VALUE!</v>
      </c>
      <c r="U1579" s="306"/>
      <c r="W1579" s="321"/>
      <c r="Y1579" s="63"/>
      <c r="Z1579" s="73"/>
    </row>
    <row r="1580" spans="1:26" ht="15" customHeight="1" x14ac:dyDescent="0.25">
      <c r="A1580" s="94">
        <v>1580</v>
      </c>
      <c r="B1580" s="205"/>
      <c r="C1580" s="211" t="s">
        <v>18032</v>
      </c>
      <c r="D1580" s="207" t="s">
        <v>18033</v>
      </c>
      <c r="E1580" s="101" t="s">
        <v>18034</v>
      </c>
      <c r="F1580" s="115">
        <v>44994</v>
      </c>
      <c r="G1580" s="95" t="s">
        <v>18035</v>
      </c>
      <c r="H1580" s="95" t="s">
        <v>2056</v>
      </c>
      <c r="I1580" s="98">
        <v>1994</v>
      </c>
      <c r="J1580" s="98" t="s">
        <v>596</v>
      </c>
      <c r="L1580" s="99" t="s">
        <v>18036</v>
      </c>
      <c r="M1580" s="104">
        <v>666893</v>
      </c>
      <c r="N1580" s="102">
        <v>13</v>
      </c>
      <c r="O1580" s="102" t="s">
        <v>18037</v>
      </c>
      <c r="P1580" s="13" t="s">
        <v>18038</v>
      </c>
      <c r="R1580" s="346" t="s">
        <v>7834</v>
      </c>
      <c r="S1580" s="347" t="e">
        <f t="shared" si="51"/>
        <v>#VALUE!</v>
      </c>
      <c r="U1580" s="26"/>
      <c r="W1580" s="58"/>
      <c r="X1580" s="58"/>
      <c r="Y1580" s="63"/>
    </row>
    <row r="1581" spans="1:26" ht="15" customHeight="1" x14ac:dyDescent="0.25">
      <c r="A1581" s="94">
        <v>1581</v>
      </c>
      <c r="B1581" s="205">
        <v>2493</v>
      </c>
      <c r="C1581" s="211" t="s">
        <v>2643</v>
      </c>
      <c r="D1581" s="207" t="s">
        <v>2286</v>
      </c>
      <c r="E1581" s="101" t="s">
        <v>11572</v>
      </c>
      <c r="F1581" s="96">
        <v>36220</v>
      </c>
      <c r="G1581" s="95" t="s">
        <v>2288</v>
      </c>
      <c r="H1581" s="95" t="s">
        <v>2289</v>
      </c>
      <c r="I1581" s="98">
        <v>1944</v>
      </c>
      <c r="J1581" s="97" t="s">
        <v>1322</v>
      </c>
      <c r="K1581" s="97">
        <v>4623</v>
      </c>
      <c r="L1581" s="99" t="s">
        <v>5170</v>
      </c>
      <c r="M1581" s="102" t="s">
        <v>5499</v>
      </c>
      <c r="N1581" s="10">
        <v>31</v>
      </c>
      <c r="O1581" s="102" t="s">
        <v>7324</v>
      </c>
      <c r="P1581" s="13" t="s">
        <v>14371</v>
      </c>
      <c r="Q1581" s="19"/>
      <c r="R1581" s="26" t="s">
        <v>7834</v>
      </c>
      <c r="S1581" s="28" t="e">
        <f t="shared" si="51"/>
        <v>#VALUE!</v>
      </c>
      <c r="U1581" s="26"/>
      <c r="W1581" s="58"/>
      <c r="X1581" s="58"/>
      <c r="Y1581" s="63"/>
    </row>
    <row r="1582" spans="1:26" ht="15" customHeight="1" x14ac:dyDescent="0.25">
      <c r="A1582" s="94">
        <v>1582</v>
      </c>
      <c r="B1582" s="205">
        <v>2492</v>
      </c>
      <c r="C1582" s="211" t="s">
        <v>2643</v>
      </c>
      <c r="D1582" s="207" t="s">
        <v>2286</v>
      </c>
      <c r="E1582" s="101" t="s">
        <v>11573</v>
      </c>
      <c r="F1582" s="96">
        <v>36220</v>
      </c>
      <c r="G1582" s="95" t="s">
        <v>2288</v>
      </c>
      <c r="H1582" s="95" t="s">
        <v>2289</v>
      </c>
      <c r="I1582" s="98">
        <v>1944</v>
      </c>
      <c r="J1582" s="97" t="s">
        <v>1322</v>
      </c>
      <c r="K1582" s="97">
        <v>4624</v>
      </c>
      <c r="L1582" s="99" t="s">
        <v>5170</v>
      </c>
      <c r="M1582" s="102" t="s">
        <v>5499</v>
      </c>
      <c r="N1582" s="10">
        <v>31</v>
      </c>
      <c r="O1582" s="102" t="s">
        <v>7324</v>
      </c>
      <c r="P1582" s="13" t="s">
        <v>14371</v>
      </c>
      <c r="Q1582" s="19"/>
      <c r="R1582" s="26" t="s">
        <v>7834</v>
      </c>
      <c r="S1582" s="28" t="e">
        <f t="shared" si="51"/>
        <v>#VALUE!</v>
      </c>
      <c r="U1582" s="26"/>
      <c r="W1582" s="58"/>
      <c r="X1582" s="58"/>
      <c r="Y1582" s="63"/>
    </row>
    <row r="1583" spans="1:26" ht="15" customHeight="1" x14ac:dyDescent="0.25">
      <c r="A1583" s="94">
        <v>1583</v>
      </c>
      <c r="B1583" s="205">
        <v>2494</v>
      </c>
      <c r="C1583" s="211" t="s">
        <v>2643</v>
      </c>
      <c r="D1583" s="207" t="s">
        <v>2286</v>
      </c>
      <c r="E1583" s="101" t="s">
        <v>11592</v>
      </c>
      <c r="F1583" s="96">
        <v>36220</v>
      </c>
      <c r="G1583" s="95" t="s">
        <v>2288</v>
      </c>
      <c r="H1583" s="95" t="s">
        <v>2289</v>
      </c>
      <c r="I1583" s="98">
        <v>1944</v>
      </c>
      <c r="J1583" s="97" t="s">
        <v>1322</v>
      </c>
      <c r="K1583" s="97">
        <v>4619</v>
      </c>
      <c r="L1583" s="99" t="s">
        <v>5170</v>
      </c>
      <c r="M1583" s="102" t="s">
        <v>5499</v>
      </c>
      <c r="N1583" s="10">
        <v>31</v>
      </c>
      <c r="O1583" s="102" t="s">
        <v>7324</v>
      </c>
      <c r="P1583" s="13" t="s">
        <v>14371</v>
      </c>
      <c r="Q1583" s="19"/>
      <c r="R1583" s="26" t="s">
        <v>7834</v>
      </c>
      <c r="S1583" s="28" t="e">
        <f t="shared" si="51"/>
        <v>#VALUE!</v>
      </c>
      <c r="U1583" s="26"/>
      <c r="W1583" s="58"/>
      <c r="X1583" s="58"/>
      <c r="Y1583" s="63"/>
    </row>
    <row r="1584" spans="1:26" ht="15" customHeight="1" x14ac:dyDescent="0.25">
      <c r="A1584" s="94">
        <v>1584</v>
      </c>
      <c r="B1584" s="205">
        <v>2494</v>
      </c>
      <c r="C1584" s="211" t="s">
        <v>2643</v>
      </c>
      <c r="D1584" s="207" t="s">
        <v>2286</v>
      </c>
      <c r="E1584" s="101" t="s">
        <v>11574</v>
      </c>
      <c r="F1584" s="96">
        <v>36220</v>
      </c>
      <c r="G1584" s="95" t="s">
        <v>2288</v>
      </c>
      <c r="H1584" s="95" t="s">
        <v>2289</v>
      </c>
      <c r="I1584" s="98">
        <v>1944</v>
      </c>
      <c r="J1584" s="97" t="s">
        <v>1322</v>
      </c>
      <c r="K1584" s="97">
        <v>4614</v>
      </c>
      <c r="L1584" s="99" t="s">
        <v>5170</v>
      </c>
      <c r="M1584" s="102" t="s">
        <v>5499</v>
      </c>
      <c r="N1584" s="10">
        <v>31</v>
      </c>
      <c r="O1584" s="102" t="s">
        <v>7324</v>
      </c>
      <c r="P1584" s="13" t="s">
        <v>14371</v>
      </c>
      <c r="Q1584" s="19"/>
      <c r="R1584" s="26" t="s">
        <v>7834</v>
      </c>
      <c r="S1584" s="28" t="e">
        <f t="shared" si="51"/>
        <v>#VALUE!</v>
      </c>
      <c r="U1584" s="26"/>
      <c r="W1584" s="58"/>
      <c r="X1584" s="58"/>
      <c r="Y1584" s="63"/>
    </row>
    <row r="1585" spans="1:25" ht="15" customHeight="1" x14ac:dyDescent="0.25">
      <c r="A1585" s="94">
        <v>1585</v>
      </c>
      <c r="B1585" s="205">
        <v>2491</v>
      </c>
      <c r="C1585" s="211" t="s">
        <v>2643</v>
      </c>
      <c r="D1585" s="207" t="s">
        <v>2286</v>
      </c>
      <c r="E1585" s="101" t="s">
        <v>11575</v>
      </c>
      <c r="F1585" s="96">
        <v>36220</v>
      </c>
      <c r="G1585" s="95" t="s">
        <v>2288</v>
      </c>
      <c r="H1585" s="95" t="s">
        <v>2289</v>
      </c>
      <c r="I1585" s="98">
        <v>1944</v>
      </c>
      <c r="J1585" s="97" t="s">
        <v>1322</v>
      </c>
      <c r="K1585" s="97">
        <v>4613</v>
      </c>
      <c r="L1585" s="99" t="s">
        <v>5170</v>
      </c>
      <c r="M1585" s="102" t="s">
        <v>5499</v>
      </c>
      <c r="N1585" s="10">
        <v>31</v>
      </c>
      <c r="O1585" s="102" t="s">
        <v>7324</v>
      </c>
      <c r="P1585" s="13" t="s">
        <v>14371</v>
      </c>
      <c r="Q1585" s="19"/>
      <c r="R1585" s="26" t="s">
        <v>7834</v>
      </c>
      <c r="S1585" s="28" t="e">
        <f t="shared" si="51"/>
        <v>#VALUE!</v>
      </c>
      <c r="U1585" s="26"/>
      <c r="W1585" s="58"/>
      <c r="X1585" s="58"/>
      <c r="Y1585" s="63"/>
    </row>
    <row r="1586" spans="1:25" ht="15" customHeight="1" x14ac:dyDescent="0.25">
      <c r="A1586" s="94">
        <v>1586</v>
      </c>
      <c r="B1586" s="205">
        <v>2490</v>
      </c>
      <c r="C1586" s="211" t="s">
        <v>2643</v>
      </c>
      <c r="D1586" s="207" t="s">
        <v>2286</v>
      </c>
      <c r="E1586" s="101" t="s">
        <v>11576</v>
      </c>
      <c r="F1586" s="96">
        <v>36220</v>
      </c>
      <c r="G1586" s="95" t="s">
        <v>2288</v>
      </c>
      <c r="H1586" s="95" t="s">
        <v>2289</v>
      </c>
      <c r="I1586" s="98">
        <v>1944</v>
      </c>
      <c r="J1586" s="97" t="s">
        <v>1322</v>
      </c>
      <c r="K1586" s="97">
        <v>4618</v>
      </c>
      <c r="L1586" s="99" t="s">
        <v>5170</v>
      </c>
      <c r="M1586" s="102" t="s">
        <v>5499</v>
      </c>
      <c r="N1586" s="10">
        <v>31</v>
      </c>
      <c r="O1586" s="102" t="s">
        <v>7324</v>
      </c>
      <c r="P1586" s="13" t="s">
        <v>14371</v>
      </c>
      <c r="Q1586" s="19"/>
      <c r="R1586" s="26" t="s">
        <v>7834</v>
      </c>
      <c r="S1586" s="28" t="e">
        <f t="shared" si="51"/>
        <v>#VALUE!</v>
      </c>
      <c r="U1586" s="26"/>
      <c r="W1586" s="58"/>
      <c r="X1586" s="58"/>
      <c r="Y1586" s="63"/>
    </row>
    <row r="1587" spans="1:25" ht="15" customHeight="1" x14ac:dyDescent="0.25">
      <c r="A1587" s="94">
        <v>1587</v>
      </c>
      <c r="B1587" s="205">
        <v>775</v>
      </c>
      <c r="C1587" s="211" t="s">
        <v>884</v>
      </c>
      <c r="D1587" s="207" t="s">
        <v>885</v>
      </c>
      <c r="E1587" s="101" t="s">
        <v>11513</v>
      </c>
      <c r="F1587" s="96">
        <v>35212</v>
      </c>
      <c r="G1587" s="95" t="s">
        <v>2791</v>
      </c>
      <c r="H1587" s="95" t="s">
        <v>1529</v>
      </c>
      <c r="I1587" s="98">
        <v>1976</v>
      </c>
      <c r="J1587" s="98" t="s">
        <v>1322</v>
      </c>
      <c r="K1587" s="97">
        <v>4612</v>
      </c>
      <c r="L1587" s="99" t="s">
        <v>5170</v>
      </c>
      <c r="M1587" s="102" t="s">
        <v>5499</v>
      </c>
      <c r="N1587" s="10">
        <v>31</v>
      </c>
      <c r="O1587" s="102" t="s">
        <v>13281</v>
      </c>
      <c r="P1587" s="13" t="s">
        <v>14371</v>
      </c>
      <c r="Q1587" s="19"/>
      <c r="R1587" s="26" t="s">
        <v>7834</v>
      </c>
      <c r="S1587" s="28" t="e">
        <f t="shared" si="51"/>
        <v>#VALUE!</v>
      </c>
      <c r="U1587" s="143"/>
      <c r="W1587" s="58"/>
      <c r="X1587" s="58"/>
      <c r="Y1587" s="63"/>
    </row>
    <row r="1588" spans="1:25" ht="15" customHeight="1" x14ac:dyDescent="0.25">
      <c r="A1588" s="94">
        <v>1588</v>
      </c>
      <c r="B1588" s="205">
        <v>755</v>
      </c>
      <c r="C1588" s="211" t="s">
        <v>2643</v>
      </c>
      <c r="D1588" s="207" t="s">
        <v>2792</v>
      </c>
      <c r="E1588" s="101" t="s">
        <v>11591</v>
      </c>
      <c r="F1588" s="96">
        <v>35208</v>
      </c>
      <c r="G1588" s="95" t="s">
        <v>3875</v>
      </c>
      <c r="H1588" s="95" t="s">
        <v>1529</v>
      </c>
      <c r="I1588" s="98">
        <v>1971</v>
      </c>
      <c r="J1588" s="98" t="s">
        <v>1322</v>
      </c>
      <c r="K1588" s="97">
        <v>4617</v>
      </c>
      <c r="L1588" s="99" t="s">
        <v>5170</v>
      </c>
      <c r="M1588" s="102" t="s">
        <v>5499</v>
      </c>
      <c r="N1588" s="10">
        <v>31</v>
      </c>
      <c r="O1588" s="102" t="s">
        <v>7322</v>
      </c>
      <c r="P1588" s="13" t="s">
        <v>14371</v>
      </c>
      <c r="Q1588" s="19"/>
      <c r="R1588" s="26" t="s">
        <v>7834</v>
      </c>
      <c r="S1588" s="28" t="e">
        <f t="shared" si="51"/>
        <v>#VALUE!</v>
      </c>
      <c r="U1588" s="26"/>
      <c r="W1588" s="58"/>
      <c r="X1588" s="58"/>
      <c r="Y1588" s="63"/>
    </row>
    <row r="1589" spans="1:25" ht="15" customHeight="1" x14ac:dyDescent="0.25">
      <c r="A1589" s="94">
        <v>1589</v>
      </c>
      <c r="B1589" s="205">
        <v>904</v>
      </c>
      <c r="C1589" s="211" t="s">
        <v>2238</v>
      </c>
      <c r="D1589" s="207" t="s">
        <v>2239</v>
      </c>
      <c r="E1589" s="101" t="s">
        <v>2793</v>
      </c>
      <c r="F1589" s="96">
        <v>35215</v>
      </c>
      <c r="G1589" s="95" t="s">
        <v>2794</v>
      </c>
      <c r="H1589" s="95" t="s">
        <v>2056</v>
      </c>
      <c r="I1589" s="98"/>
      <c r="J1589" s="98" t="s">
        <v>1322</v>
      </c>
      <c r="K1589" s="97">
        <v>4625</v>
      </c>
      <c r="L1589" s="99" t="s">
        <v>5170</v>
      </c>
      <c r="M1589" s="102" t="s">
        <v>5499</v>
      </c>
      <c r="N1589" s="10">
        <v>31</v>
      </c>
      <c r="O1589" s="102" t="s">
        <v>11556</v>
      </c>
      <c r="P1589" s="13" t="s">
        <v>14371</v>
      </c>
      <c r="Q1589" s="19"/>
      <c r="R1589" s="26" t="s">
        <v>7834</v>
      </c>
      <c r="S1589" s="28" t="e">
        <f t="shared" si="51"/>
        <v>#VALUE!</v>
      </c>
      <c r="U1589" s="26"/>
      <c r="W1589" s="58"/>
      <c r="X1589" s="58"/>
      <c r="Y1589" s="63"/>
    </row>
    <row r="1590" spans="1:25" ht="15" customHeight="1" x14ac:dyDescent="0.25">
      <c r="A1590" s="94">
        <v>1590</v>
      </c>
      <c r="B1590" s="205">
        <v>912</v>
      </c>
      <c r="C1590" s="211" t="s">
        <v>2238</v>
      </c>
      <c r="D1590" s="207" t="s">
        <v>2239</v>
      </c>
      <c r="E1590" s="101" t="s">
        <v>7247</v>
      </c>
      <c r="F1590" s="96">
        <v>35219</v>
      </c>
      <c r="G1590" s="95" t="s">
        <v>2794</v>
      </c>
      <c r="H1590" s="95" t="s">
        <v>2056</v>
      </c>
      <c r="I1590" s="98"/>
      <c r="J1590" s="98" t="s">
        <v>1322</v>
      </c>
      <c r="K1590" s="97">
        <v>4626</v>
      </c>
      <c r="L1590" s="99" t="s">
        <v>5170</v>
      </c>
      <c r="M1590" s="102" t="s">
        <v>5499</v>
      </c>
      <c r="N1590" s="10">
        <v>31</v>
      </c>
      <c r="O1590" s="102" t="s">
        <v>11646</v>
      </c>
      <c r="P1590" s="13" t="s">
        <v>14371</v>
      </c>
      <c r="Q1590" s="19"/>
      <c r="R1590" s="26" t="s">
        <v>7834</v>
      </c>
      <c r="S1590" s="28" t="e">
        <f t="shared" ref="S1590:S1653" si="52">R1590+7</f>
        <v>#VALUE!</v>
      </c>
      <c r="U1590" s="26"/>
      <c r="W1590" s="58"/>
      <c r="X1590" s="58"/>
      <c r="Y1590" s="63"/>
    </row>
    <row r="1591" spans="1:25" ht="15" customHeight="1" x14ac:dyDescent="0.25">
      <c r="A1591" s="94">
        <v>1591</v>
      </c>
      <c r="B1591" s="205">
        <v>911</v>
      </c>
      <c r="C1591" s="211" t="s">
        <v>2238</v>
      </c>
      <c r="D1591" s="207" t="s">
        <v>2239</v>
      </c>
      <c r="E1591" s="101" t="s">
        <v>2795</v>
      </c>
      <c r="F1591" s="96">
        <v>35219</v>
      </c>
      <c r="G1591" s="95" t="s">
        <v>2794</v>
      </c>
      <c r="H1591" s="95" t="s">
        <v>2056</v>
      </c>
      <c r="I1591" s="98"/>
      <c r="J1591" s="98" t="s">
        <v>1322</v>
      </c>
      <c r="K1591" s="97">
        <v>4627</v>
      </c>
      <c r="L1591" s="99" t="s">
        <v>5170</v>
      </c>
      <c r="M1591" s="102" t="s">
        <v>5499</v>
      </c>
      <c r="N1591" s="10">
        <v>31</v>
      </c>
      <c r="O1591" s="102" t="s">
        <v>11647</v>
      </c>
      <c r="P1591" s="13" t="s">
        <v>14371</v>
      </c>
      <c r="Q1591" s="19"/>
      <c r="R1591" s="26" t="s">
        <v>7834</v>
      </c>
      <c r="S1591" s="28" t="e">
        <f t="shared" si="52"/>
        <v>#VALUE!</v>
      </c>
      <c r="U1591" s="26"/>
      <c r="W1591" s="58"/>
      <c r="X1591" s="58"/>
      <c r="Y1591" s="63"/>
    </row>
    <row r="1592" spans="1:25" ht="15" customHeight="1" x14ac:dyDescent="0.25">
      <c r="A1592" s="94">
        <v>1592</v>
      </c>
      <c r="B1592" s="205">
        <v>913</v>
      </c>
      <c r="C1592" s="211" t="s">
        <v>2238</v>
      </c>
      <c r="D1592" s="207" t="s">
        <v>2239</v>
      </c>
      <c r="E1592" s="101" t="s">
        <v>2796</v>
      </c>
      <c r="F1592" s="96">
        <v>35219</v>
      </c>
      <c r="G1592" s="95" t="s">
        <v>2794</v>
      </c>
      <c r="H1592" s="95" t="s">
        <v>2056</v>
      </c>
      <c r="I1592" s="98"/>
      <c r="J1592" s="98" t="s">
        <v>1322</v>
      </c>
      <c r="K1592" s="97">
        <v>4628</v>
      </c>
      <c r="L1592" s="99" t="s">
        <v>5170</v>
      </c>
      <c r="M1592" s="102" t="s">
        <v>5499</v>
      </c>
      <c r="N1592" s="10">
        <v>31</v>
      </c>
      <c r="O1592" s="102" t="s">
        <v>11644</v>
      </c>
      <c r="P1592" s="13" t="s">
        <v>14371</v>
      </c>
      <c r="Q1592" s="19"/>
      <c r="R1592" s="26" t="s">
        <v>7834</v>
      </c>
      <c r="S1592" s="28" t="e">
        <f t="shared" si="52"/>
        <v>#VALUE!</v>
      </c>
      <c r="U1592" s="26"/>
      <c r="W1592" s="58"/>
      <c r="X1592" s="58"/>
      <c r="Y1592" s="63"/>
    </row>
    <row r="1593" spans="1:25" ht="15" customHeight="1" x14ac:dyDescent="0.25">
      <c r="A1593" s="94">
        <v>1593</v>
      </c>
      <c r="B1593" s="205">
        <v>905</v>
      </c>
      <c r="C1593" s="211" t="s">
        <v>2238</v>
      </c>
      <c r="D1593" s="207" t="s">
        <v>2239</v>
      </c>
      <c r="E1593" s="101" t="s">
        <v>11552</v>
      </c>
      <c r="F1593" s="96">
        <v>35215</v>
      </c>
      <c r="G1593" s="95" t="s">
        <v>2794</v>
      </c>
      <c r="H1593" s="95" t="s">
        <v>2056</v>
      </c>
      <c r="I1593" s="98"/>
      <c r="J1593" s="98" t="s">
        <v>596</v>
      </c>
      <c r="K1593" s="97">
        <v>4629</v>
      </c>
      <c r="L1593" s="99" t="s">
        <v>5170</v>
      </c>
      <c r="M1593" s="102" t="s">
        <v>5499</v>
      </c>
      <c r="N1593" s="10">
        <v>31</v>
      </c>
      <c r="O1593" s="102" t="s">
        <v>11553</v>
      </c>
      <c r="P1593" s="13" t="s">
        <v>14371</v>
      </c>
      <c r="Q1593" s="19"/>
      <c r="R1593" s="26" t="s">
        <v>7834</v>
      </c>
      <c r="S1593" s="28" t="e">
        <f t="shared" si="52"/>
        <v>#VALUE!</v>
      </c>
      <c r="U1593" s="26"/>
      <c r="W1593" s="58"/>
      <c r="X1593" s="58"/>
      <c r="Y1593" s="63"/>
    </row>
    <row r="1594" spans="1:25" ht="15" customHeight="1" x14ac:dyDescent="0.25">
      <c r="A1594" s="94">
        <v>1594</v>
      </c>
      <c r="B1594" s="205">
        <v>907</v>
      </c>
      <c r="C1594" s="211" t="s">
        <v>2238</v>
      </c>
      <c r="D1594" s="207" t="s">
        <v>2239</v>
      </c>
      <c r="E1594" s="101" t="s">
        <v>2177</v>
      </c>
      <c r="F1594" s="96">
        <v>35215</v>
      </c>
      <c r="G1594" s="95" t="s">
        <v>2794</v>
      </c>
      <c r="H1594" s="95" t="s">
        <v>2056</v>
      </c>
      <c r="I1594" s="98"/>
      <c r="J1594" s="98" t="s">
        <v>1322</v>
      </c>
      <c r="K1594" s="97">
        <v>4630</v>
      </c>
      <c r="L1594" s="99" t="s">
        <v>5170</v>
      </c>
      <c r="M1594" s="102" t="s">
        <v>5499</v>
      </c>
      <c r="N1594" s="10">
        <v>31</v>
      </c>
      <c r="O1594" s="102" t="s">
        <v>15960</v>
      </c>
      <c r="P1594" s="13" t="s">
        <v>14371</v>
      </c>
      <c r="Q1594" s="19"/>
      <c r="R1594" s="26" t="s">
        <v>7834</v>
      </c>
      <c r="S1594" s="28" t="e">
        <f t="shared" si="52"/>
        <v>#VALUE!</v>
      </c>
      <c r="U1594" s="26"/>
      <c r="W1594" s="58"/>
      <c r="X1594" s="58"/>
      <c r="Y1594" s="63"/>
    </row>
    <row r="1595" spans="1:25" ht="15" customHeight="1" x14ac:dyDescent="0.25">
      <c r="A1595" s="94">
        <v>1595</v>
      </c>
      <c r="B1595" s="205">
        <v>900</v>
      </c>
      <c r="C1595" s="211" t="s">
        <v>2238</v>
      </c>
      <c r="D1595" s="207" t="s">
        <v>2239</v>
      </c>
      <c r="E1595" s="101" t="s">
        <v>2183</v>
      </c>
      <c r="F1595" s="96">
        <v>35215</v>
      </c>
      <c r="G1595" s="95" t="s">
        <v>2794</v>
      </c>
      <c r="H1595" s="95" t="s">
        <v>2056</v>
      </c>
      <c r="I1595" s="98"/>
      <c r="J1595" s="98" t="s">
        <v>596</v>
      </c>
      <c r="K1595" s="97">
        <v>4631</v>
      </c>
      <c r="L1595" s="99" t="s">
        <v>5170</v>
      </c>
      <c r="M1595" s="102" t="s">
        <v>5499</v>
      </c>
      <c r="N1595" s="10">
        <v>31</v>
      </c>
      <c r="O1595" s="102" t="s">
        <v>11558</v>
      </c>
      <c r="P1595" s="13" t="s">
        <v>14371</v>
      </c>
      <c r="Q1595" s="19"/>
      <c r="R1595" s="26" t="s">
        <v>7834</v>
      </c>
      <c r="S1595" s="28" t="e">
        <f t="shared" si="52"/>
        <v>#VALUE!</v>
      </c>
      <c r="U1595" s="26"/>
      <c r="W1595" s="58"/>
      <c r="X1595" s="58"/>
      <c r="Y1595" s="63"/>
    </row>
    <row r="1596" spans="1:25" ht="15" customHeight="1" x14ac:dyDescent="0.25">
      <c r="A1596" s="94">
        <v>1596</v>
      </c>
      <c r="B1596" s="205">
        <v>914</v>
      </c>
      <c r="C1596" s="211" t="s">
        <v>2238</v>
      </c>
      <c r="D1596" s="207" t="s">
        <v>2239</v>
      </c>
      <c r="E1596" s="101" t="s">
        <v>2182</v>
      </c>
      <c r="F1596" s="96">
        <v>35219</v>
      </c>
      <c r="G1596" s="95" t="s">
        <v>2794</v>
      </c>
      <c r="H1596" s="95" t="s">
        <v>2056</v>
      </c>
      <c r="I1596" s="98"/>
      <c r="J1596" s="98" t="s">
        <v>1322</v>
      </c>
      <c r="K1596" s="97">
        <v>4632</v>
      </c>
      <c r="L1596" s="99" t="s">
        <v>5170</v>
      </c>
      <c r="M1596" s="102" t="s">
        <v>5499</v>
      </c>
      <c r="N1596" s="10">
        <v>31</v>
      </c>
      <c r="O1596" s="102" t="s">
        <v>11645</v>
      </c>
      <c r="P1596" s="13" t="s">
        <v>14371</v>
      </c>
      <c r="Q1596" s="19"/>
      <c r="R1596" s="26" t="s">
        <v>7834</v>
      </c>
      <c r="S1596" s="28" t="e">
        <f t="shared" si="52"/>
        <v>#VALUE!</v>
      </c>
      <c r="U1596" s="26"/>
      <c r="W1596" s="58"/>
      <c r="X1596" s="58"/>
      <c r="Y1596" s="63"/>
    </row>
    <row r="1597" spans="1:25" ht="15" customHeight="1" x14ac:dyDescent="0.25">
      <c r="A1597" s="94">
        <v>1597</v>
      </c>
      <c r="B1597" s="205">
        <v>901</v>
      </c>
      <c r="C1597" s="211" t="s">
        <v>2238</v>
      </c>
      <c r="D1597" s="207" t="s">
        <v>2239</v>
      </c>
      <c r="E1597" s="101" t="s">
        <v>7248</v>
      </c>
      <c r="F1597" s="96">
        <v>35215</v>
      </c>
      <c r="G1597" s="95" t="s">
        <v>2794</v>
      </c>
      <c r="H1597" s="95" t="s">
        <v>2056</v>
      </c>
      <c r="I1597" s="98"/>
      <c r="J1597" s="98" t="s">
        <v>1322</v>
      </c>
      <c r="K1597" s="97">
        <v>4633</v>
      </c>
      <c r="L1597" s="99" t="s">
        <v>5170</v>
      </c>
      <c r="M1597" s="102" t="s">
        <v>5499</v>
      </c>
      <c r="N1597" s="10">
        <v>31</v>
      </c>
      <c r="O1597" s="102" t="s">
        <v>11646</v>
      </c>
      <c r="P1597" s="13" t="s">
        <v>14371</v>
      </c>
      <c r="Q1597" s="19"/>
      <c r="R1597" s="26" t="s">
        <v>7834</v>
      </c>
      <c r="S1597" s="28" t="e">
        <f t="shared" si="52"/>
        <v>#VALUE!</v>
      </c>
      <c r="U1597" s="26"/>
      <c r="W1597" s="58"/>
      <c r="X1597" s="58"/>
      <c r="Y1597" s="63"/>
    </row>
    <row r="1598" spans="1:25" ht="15" customHeight="1" x14ac:dyDescent="0.25">
      <c r="A1598" s="94">
        <v>1598</v>
      </c>
      <c r="B1598" s="205">
        <v>902</v>
      </c>
      <c r="C1598" s="211" t="s">
        <v>2238</v>
      </c>
      <c r="D1598" s="207" t="s">
        <v>2239</v>
      </c>
      <c r="E1598" s="101" t="s">
        <v>7246</v>
      </c>
      <c r="F1598" s="96">
        <v>35215</v>
      </c>
      <c r="G1598" s="95" t="s">
        <v>2794</v>
      </c>
      <c r="H1598" s="95" t="s">
        <v>2056</v>
      </c>
      <c r="I1598" s="98"/>
      <c r="J1598" s="98" t="s">
        <v>1322</v>
      </c>
      <c r="K1598" s="97">
        <v>4634</v>
      </c>
      <c r="L1598" s="99" t="s">
        <v>5170</v>
      </c>
      <c r="M1598" s="102" t="s">
        <v>5499</v>
      </c>
      <c r="N1598" s="10">
        <v>31</v>
      </c>
      <c r="O1598" s="102" t="s">
        <v>11646</v>
      </c>
      <c r="P1598" s="13" t="s">
        <v>14371</v>
      </c>
      <c r="Q1598" s="19"/>
      <c r="R1598" s="26" t="s">
        <v>7834</v>
      </c>
      <c r="S1598" s="28" t="e">
        <f t="shared" si="52"/>
        <v>#VALUE!</v>
      </c>
      <c r="U1598" s="26"/>
      <c r="W1598" s="58"/>
      <c r="X1598" s="58"/>
      <c r="Y1598" s="63"/>
    </row>
    <row r="1599" spans="1:25" ht="15" customHeight="1" x14ac:dyDescent="0.25">
      <c r="A1599" s="94">
        <v>1599</v>
      </c>
      <c r="B1599" s="205">
        <v>910</v>
      </c>
      <c r="C1599" s="211" t="s">
        <v>2238</v>
      </c>
      <c r="D1599" s="207" t="s">
        <v>2239</v>
      </c>
      <c r="E1599" s="101" t="s">
        <v>2181</v>
      </c>
      <c r="F1599" s="96">
        <v>35219</v>
      </c>
      <c r="G1599" s="95" t="s">
        <v>2794</v>
      </c>
      <c r="H1599" s="95" t="s">
        <v>2056</v>
      </c>
      <c r="I1599" s="98"/>
      <c r="J1599" s="98" t="s">
        <v>1322</v>
      </c>
      <c r="K1599" s="97">
        <v>4635</v>
      </c>
      <c r="L1599" s="99" t="s">
        <v>5170</v>
      </c>
      <c r="M1599" s="102" t="s">
        <v>5499</v>
      </c>
      <c r="N1599" s="10">
        <v>31</v>
      </c>
      <c r="O1599" s="102" t="s">
        <v>11643</v>
      </c>
      <c r="P1599" s="13" t="s">
        <v>14371</v>
      </c>
      <c r="Q1599" s="19"/>
      <c r="R1599" s="26" t="s">
        <v>7834</v>
      </c>
      <c r="S1599" s="28" t="e">
        <f t="shared" si="52"/>
        <v>#VALUE!</v>
      </c>
      <c r="U1599" s="26"/>
      <c r="W1599" s="58"/>
      <c r="X1599" s="58"/>
      <c r="Y1599" s="63"/>
    </row>
    <row r="1600" spans="1:25" ht="15" customHeight="1" x14ac:dyDescent="0.25">
      <c r="A1600" s="94">
        <v>1600</v>
      </c>
      <c r="B1600" s="205">
        <v>915</v>
      </c>
      <c r="C1600" s="211" t="s">
        <v>2238</v>
      </c>
      <c r="D1600" s="207" t="s">
        <v>2239</v>
      </c>
      <c r="E1600" s="101" t="s">
        <v>2180</v>
      </c>
      <c r="F1600" s="96">
        <v>35219</v>
      </c>
      <c r="G1600" s="95" t="s">
        <v>2794</v>
      </c>
      <c r="H1600" s="95" t="s">
        <v>2056</v>
      </c>
      <c r="I1600" s="98"/>
      <c r="J1600" s="98" t="s">
        <v>1322</v>
      </c>
      <c r="K1600" s="97">
        <v>4636</v>
      </c>
      <c r="L1600" s="99" t="s">
        <v>5170</v>
      </c>
      <c r="M1600" s="102" t="s">
        <v>5499</v>
      </c>
      <c r="N1600" s="10">
        <v>31</v>
      </c>
      <c r="O1600" s="102" t="s">
        <v>15962</v>
      </c>
      <c r="P1600" s="13" t="s">
        <v>14371</v>
      </c>
      <c r="Q1600" s="19"/>
      <c r="R1600" s="26" t="s">
        <v>7834</v>
      </c>
      <c r="S1600" s="28" t="e">
        <f t="shared" si="52"/>
        <v>#VALUE!</v>
      </c>
      <c r="U1600" s="26"/>
      <c r="W1600" s="58"/>
      <c r="X1600" s="58"/>
      <c r="Y1600" s="63"/>
    </row>
    <row r="1601" spans="1:26" ht="15" customHeight="1" x14ac:dyDescent="0.25">
      <c r="A1601" s="94">
        <v>1601</v>
      </c>
      <c r="B1601" s="205">
        <v>903</v>
      </c>
      <c r="C1601" s="211" t="s">
        <v>2238</v>
      </c>
      <c r="D1601" s="207" t="s">
        <v>2239</v>
      </c>
      <c r="E1601" s="101" t="s">
        <v>2179</v>
      </c>
      <c r="F1601" s="96">
        <v>35215</v>
      </c>
      <c r="G1601" s="95" t="s">
        <v>2794</v>
      </c>
      <c r="H1601" s="95" t="s">
        <v>2056</v>
      </c>
      <c r="I1601" s="98"/>
      <c r="J1601" s="98" t="s">
        <v>1322</v>
      </c>
      <c r="K1601" s="97">
        <v>4637</v>
      </c>
      <c r="L1601" s="99" t="s">
        <v>5170</v>
      </c>
      <c r="M1601" s="10" t="s">
        <v>5499</v>
      </c>
      <c r="N1601" s="10">
        <v>31</v>
      </c>
      <c r="O1601" s="10" t="s">
        <v>11557</v>
      </c>
      <c r="P1601" s="13" t="s">
        <v>14371</v>
      </c>
      <c r="Q1601" s="19"/>
      <c r="R1601" s="26" t="s">
        <v>7834</v>
      </c>
      <c r="S1601" s="28" t="e">
        <f t="shared" si="52"/>
        <v>#VALUE!</v>
      </c>
      <c r="U1601" s="26"/>
      <c r="W1601" s="58"/>
      <c r="X1601" s="58"/>
      <c r="Y1601" s="63"/>
    </row>
    <row r="1602" spans="1:26" ht="15" customHeight="1" x14ac:dyDescent="0.25">
      <c r="A1602" s="94">
        <v>1602</v>
      </c>
      <c r="B1602" s="205">
        <v>909</v>
      </c>
      <c r="C1602" s="211" t="s">
        <v>2238</v>
      </c>
      <c r="D1602" s="207" t="s">
        <v>2239</v>
      </c>
      <c r="E1602" s="101" t="s">
        <v>2178</v>
      </c>
      <c r="F1602" s="96">
        <v>35219</v>
      </c>
      <c r="G1602" s="95" t="s">
        <v>2794</v>
      </c>
      <c r="H1602" s="95" t="s">
        <v>2056</v>
      </c>
      <c r="I1602" s="98"/>
      <c r="J1602" s="98" t="s">
        <v>596</v>
      </c>
      <c r="K1602" s="97">
        <v>4638</v>
      </c>
      <c r="L1602" s="99" t="s">
        <v>5170</v>
      </c>
      <c r="M1602" s="102" t="s">
        <v>5632</v>
      </c>
      <c r="N1602" s="102">
        <v>32</v>
      </c>
      <c r="O1602" s="102" t="s">
        <v>11559</v>
      </c>
      <c r="P1602" s="13" t="s">
        <v>933</v>
      </c>
      <c r="Q1602" s="19"/>
      <c r="R1602" s="26" t="s">
        <v>7834</v>
      </c>
      <c r="S1602" s="28" t="e">
        <f t="shared" si="52"/>
        <v>#VALUE!</v>
      </c>
      <c r="U1602" s="26"/>
      <c r="W1602" s="58"/>
      <c r="X1602" s="58"/>
      <c r="Y1602" s="63"/>
    </row>
    <row r="1603" spans="1:26" ht="15" customHeight="1" x14ac:dyDescent="0.25">
      <c r="A1603" s="94">
        <v>1603</v>
      </c>
      <c r="B1603" s="205">
        <v>1198</v>
      </c>
      <c r="C1603" s="211" t="s">
        <v>2238</v>
      </c>
      <c r="D1603" s="207" t="s">
        <v>2239</v>
      </c>
      <c r="E1603" s="101" t="s">
        <v>2184</v>
      </c>
      <c r="F1603" s="96">
        <v>35243</v>
      </c>
      <c r="G1603" s="95" t="s">
        <v>1072</v>
      </c>
      <c r="H1603" s="95" t="s">
        <v>1529</v>
      </c>
      <c r="I1603" s="98">
        <v>1984</v>
      </c>
      <c r="J1603" s="98" t="s">
        <v>1322</v>
      </c>
      <c r="K1603" s="97">
        <v>4639</v>
      </c>
      <c r="L1603" s="99" t="s">
        <v>5170</v>
      </c>
      <c r="M1603" s="102" t="s">
        <v>5499</v>
      </c>
      <c r="N1603" s="10">
        <v>31</v>
      </c>
      <c r="O1603" s="102" t="s">
        <v>11588</v>
      </c>
      <c r="P1603" s="13" t="s">
        <v>14371</v>
      </c>
      <c r="Q1603" s="19"/>
      <c r="R1603" s="26" t="s">
        <v>7834</v>
      </c>
      <c r="S1603" s="28" t="e">
        <f t="shared" si="52"/>
        <v>#VALUE!</v>
      </c>
      <c r="U1603" s="26"/>
      <c r="W1603" s="58"/>
      <c r="X1603" s="58"/>
      <c r="Y1603" s="63"/>
    </row>
    <row r="1604" spans="1:26" ht="15" customHeight="1" x14ac:dyDescent="0.25">
      <c r="A1604" s="94">
        <v>1604</v>
      </c>
      <c r="B1604" s="205">
        <v>5123</v>
      </c>
      <c r="C1604" s="211" t="s">
        <v>2238</v>
      </c>
      <c r="D1604" s="207" t="s">
        <v>2239</v>
      </c>
      <c r="E1604" s="101" t="s">
        <v>11585</v>
      </c>
      <c r="F1604" s="96">
        <v>39506</v>
      </c>
      <c r="G1604" s="95" t="s">
        <v>1072</v>
      </c>
      <c r="H1604" s="95" t="s">
        <v>1529</v>
      </c>
      <c r="I1604" s="98">
        <v>2007</v>
      </c>
      <c r="J1604" s="98" t="s">
        <v>1322</v>
      </c>
      <c r="K1604" s="97">
        <v>4020</v>
      </c>
      <c r="L1604" s="99" t="s">
        <v>5170</v>
      </c>
      <c r="M1604" s="102" t="s">
        <v>5499</v>
      </c>
      <c r="N1604" s="10">
        <v>31</v>
      </c>
      <c r="O1604" s="102" t="s">
        <v>11555</v>
      </c>
      <c r="P1604" s="13" t="s">
        <v>14371</v>
      </c>
      <c r="Q1604" s="19"/>
      <c r="R1604" s="26" t="s">
        <v>7834</v>
      </c>
      <c r="S1604" s="28" t="e">
        <f t="shared" si="52"/>
        <v>#VALUE!</v>
      </c>
      <c r="U1604" s="26"/>
      <c r="W1604" s="58"/>
      <c r="X1604" s="58"/>
      <c r="Y1604" s="63"/>
    </row>
    <row r="1605" spans="1:26" ht="15" customHeight="1" x14ac:dyDescent="0.25">
      <c r="A1605" s="94">
        <v>1605</v>
      </c>
      <c r="B1605" s="205">
        <v>5126</v>
      </c>
      <c r="C1605" s="211" t="s">
        <v>2238</v>
      </c>
      <c r="D1605" s="207" t="s">
        <v>2239</v>
      </c>
      <c r="E1605" s="101" t="s">
        <v>11586</v>
      </c>
      <c r="F1605" s="96">
        <v>39506</v>
      </c>
      <c r="G1605" s="95" t="s">
        <v>1072</v>
      </c>
      <c r="H1605" s="95" t="s">
        <v>1529</v>
      </c>
      <c r="I1605" s="98">
        <v>2007</v>
      </c>
      <c r="J1605" s="98" t="s">
        <v>1322</v>
      </c>
      <c r="K1605" s="97">
        <v>4021</v>
      </c>
      <c r="L1605" s="99" t="s">
        <v>5170</v>
      </c>
      <c r="M1605" s="102" t="s">
        <v>5499</v>
      </c>
      <c r="N1605" s="10">
        <v>31</v>
      </c>
      <c r="O1605" s="102" t="s">
        <v>11555</v>
      </c>
      <c r="P1605" s="13" t="s">
        <v>14371</v>
      </c>
      <c r="Q1605" s="19"/>
      <c r="R1605" s="26" t="s">
        <v>7834</v>
      </c>
      <c r="S1605" s="28" t="e">
        <f t="shared" si="52"/>
        <v>#VALUE!</v>
      </c>
      <c r="U1605" s="26"/>
      <c r="W1605" s="58"/>
      <c r="X1605" s="58"/>
      <c r="Y1605" s="63"/>
    </row>
    <row r="1606" spans="1:26" ht="15" customHeight="1" x14ac:dyDescent="0.25">
      <c r="A1606" s="94">
        <v>1606</v>
      </c>
      <c r="B1606" s="205">
        <v>5130</v>
      </c>
      <c r="C1606" s="211" t="s">
        <v>2238</v>
      </c>
      <c r="D1606" s="207" t="s">
        <v>2239</v>
      </c>
      <c r="E1606" s="101" t="s">
        <v>11579</v>
      </c>
      <c r="F1606" s="96">
        <v>39506</v>
      </c>
      <c r="G1606" s="95" t="s">
        <v>1072</v>
      </c>
      <c r="H1606" s="95" t="s">
        <v>1529</v>
      </c>
      <c r="I1606" s="98">
        <v>2007</v>
      </c>
      <c r="J1606" s="98" t="s">
        <v>1322</v>
      </c>
      <c r="K1606" s="97">
        <v>4022</v>
      </c>
      <c r="L1606" s="99" t="s">
        <v>5170</v>
      </c>
      <c r="M1606" s="102" t="s">
        <v>5499</v>
      </c>
      <c r="N1606" s="10">
        <v>31</v>
      </c>
      <c r="O1606" s="102" t="s">
        <v>11555</v>
      </c>
      <c r="P1606" s="13" t="s">
        <v>14371</v>
      </c>
      <c r="Q1606" s="19"/>
      <c r="R1606" s="26" t="s">
        <v>7834</v>
      </c>
      <c r="S1606" s="28" t="e">
        <f t="shared" si="52"/>
        <v>#VALUE!</v>
      </c>
      <c r="U1606" s="26"/>
      <c r="W1606" s="58"/>
      <c r="X1606" s="58"/>
      <c r="Y1606" s="63"/>
    </row>
    <row r="1607" spans="1:26" ht="15" customHeight="1" x14ac:dyDescent="0.25">
      <c r="A1607" s="94">
        <v>1607</v>
      </c>
      <c r="B1607" s="205">
        <v>5129</v>
      </c>
      <c r="C1607" s="211" t="s">
        <v>2238</v>
      </c>
      <c r="D1607" s="207" t="s">
        <v>2239</v>
      </c>
      <c r="E1607" s="101" t="s">
        <v>11580</v>
      </c>
      <c r="F1607" s="96">
        <v>39506</v>
      </c>
      <c r="G1607" s="95" t="s">
        <v>1072</v>
      </c>
      <c r="H1607" s="95" t="s">
        <v>1529</v>
      </c>
      <c r="I1607" s="98">
        <v>2007</v>
      </c>
      <c r="J1607" s="98" t="s">
        <v>1322</v>
      </c>
      <c r="K1607" s="97">
        <v>4023</v>
      </c>
      <c r="L1607" s="99" t="s">
        <v>5170</v>
      </c>
      <c r="M1607" s="102" t="s">
        <v>5499</v>
      </c>
      <c r="N1607" s="10">
        <v>31</v>
      </c>
      <c r="O1607" s="102" t="s">
        <v>11555</v>
      </c>
      <c r="P1607" s="13" t="s">
        <v>14371</v>
      </c>
      <c r="Q1607" s="19"/>
      <c r="R1607" s="26" t="s">
        <v>7834</v>
      </c>
      <c r="S1607" s="28" t="e">
        <f t="shared" si="52"/>
        <v>#VALUE!</v>
      </c>
      <c r="U1607" s="26"/>
      <c r="W1607" s="58"/>
      <c r="X1607" s="58"/>
      <c r="Y1607" s="63"/>
    </row>
    <row r="1608" spans="1:26" ht="15" customHeight="1" x14ac:dyDescent="0.25">
      <c r="A1608" s="94">
        <v>1608</v>
      </c>
      <c r="B1608" s="205">
        <v>5125</v>
      </c>
      <c r="C1608" s="211" t="s">
        <v>2238</v>
      </c>
      <c r="D1608" s="207" t="s">
        <v>2239</v>
      </c>
      <c r="E1608" s="101" t="s">
        <v>11581</v>
      </c>
      <c r="F1608" s="96">
        <v>39506</v>
      </c>
      <c r="G1608" s="95" t="s">
        <v>1072</v>
      </c>
      <c r="H1608" s="95" t="s">
        <v>1529</v>
      </c>
      <c r="I1608" s="98">
        <v>2007</v>
      </c>
      <c r="J1608" s="98" t="s">
        <v>1322</v>
      </c>
      <c r="K1608" s="97">
        <v>4024</v>
      </c>
      <c r="L1608" s="99" t="s">
        <v>5170</v>
      </c>
      <c r="M1608" s="102" t="s">
        <v>5499</v>
      </c>
      <c r="N1608" s="10">
        <v>31</v>
      </c>
      <c r="O1608" s="102" t="s">
        <v>11555</v>
      </c>
      <c r="P1608" s="13" t="s">
        <v>14371</v>
      </c>
      <c r="Q1608" s="19"/>
      <c r="R1608" s="26" t="s">
        <v>7834</v>
      </c>
      <c r="S1608" s="28" t="e">
        <f t="shared" si="52"/>
        <v>#VALUE!</v>
      </c>
      <c r="U1608" s="26"/>
      <c r="W1608" s="58"/>
      <c r="X1608" s="58"/>
      <c r="Y1608" s="63"/>
    </row>
    <row r="1609" spans="1:26" ht="15" customHeight="1" x14ac:dyDescent="0.25">
      <c r="A1609" s="94">
        <v>1609</v>
      </c>
      <c r="B1609" s="205">
        <v>5124</v>
      </c>
      <c r="C1609" s="211" t="s">
        <v>2238</v>
      </c>
      <c r="D1609" s="207" t="s">
        <v>2239</v>
      </c>
      <c r="E1609" s="101" t="s">
        <v>11582</v>
      </c>
      <c r="F1609" s="96">
        <v>39506</v>
      </c>
      <c r="G1609" s="95" t="s">
        <v>1072</v>
      </c>
      <c r="H1609" s="95" t="s">
        <v>1529</v>
      </c>
      <c r="I1609" s="98">
        <v>2007</v>
      </c>
      <c r="J1609" s="98" t="s">
        <v>1322</v>
      </c>
      <c r="K1609" s="97">
        <v>4026</v>
      </c>
      <c r="L1609" s="99" t="s">
        <v>5170</v>
      </c>
      <c r="M1609" s="102" t="s">
        <v>5499</v>
      </c>
      <c r="N1609" s="10">
        <v>31</v>
      </c>
      <c r="O1609" s="102" t="s">
        <v>11555</v>
      </c>
      <c r="P1609" s="13" t="s">
        <v>14371</v>
      </c>
      <c r="Q1609" s="19"/>
      <c r="R1609" s="26" t="s">
        <v>7834</v>
      </c>
      <c r="S1609" s="28" t="e">
        <f t="shared" si="52"/>
        <v>#VALUE!</v>
      </c>
      <c r="U1609" s="26"/>
      <c r="W1609" s="58"/>
      <c r="X1609" s="58"/>
      <c r="Y1609" s="63"/>
    </row>
    <row r="1610" spans="1:26" ht="15" customHeight="1" x14ac:dyDescent="0.25">
      <c r="A1610" s="94">
        <v>1610</v>
      </c>
      <c r="B1610" s="205">
        <v>5128</v>
      </c>
      <c r="C1610" s="211" t="s">
        <v>2238</v>
      </c>
      <c r="D1610" s="207" t="s">
        <v>2239</v>
      </c>
      <c r="E1610" s="101" t="s">
        <v>11583</v>
      </c>
      <c r="F1610" s="96">
        <v>39506</v>
      </c>
      <c r="G1610" s="95" t="s">
        <v>1072</v>
      </c>
      <c r="H1610" s="95" t="s">
        <v>1529</v>
      </c>
      <c r="I1610" s="98">
        <v>2007</v>
      </c>
      <c r="J1610" s="98" t="s">
        <v>1322</v>
      </c>
      <c r="K1610" s="97">
        <v>4025</v>
      </c>
      <c r="L1610" s="99" t="s">
        <v>5170</v>
      </c>
      <c r="M1610" s="102" t="s">
        <v>5499</v>
      </c>
      <c r="N1610" s="10">
        <v>31</v>
      </c>
      <c r="O1610" s="102" t="s">
        <v>11555</v>
      </c>
      <c r="P1610" s="13" t="s">
        <v>14371</v>
      </c>
      <c r="Q1610" s="19"/>
      <c r="R1610" s="26" t="s">
        <v>7834</v>
      </c>
      <c r="S1610" s="28" t="e">
        <f t="shared" si="52"/>
        <v>#VALUE!</v>
      </c>
      <c r="U1610" s="26"/>
      <c r="W1610" s="58"/>
      <c r="X1610" s="58"/>
      <c r="Y1610" s="63"/>
    </row>
    <row r="1611" spans="1:26" ht="15" customHeight="1" x14ac:dyDescent="0.25">
      <c r="A1611" s="94">
        <v>1611</v>
      </c>
      <c r="B1611" s="205">
        <v>5127</v>
      </c>
      <c r="C1611" s="211" t="s">
        <v>2238</v>
      </c>
      <c r="D1611" s="207" t="s">
        <v>2239</v>
      </c>
      <c r="E1611" s="101" t="s">
        <v>11584</v>
      </c>
      <c r="F1611" s="96">
        <v>39506</v>
      </c>
      <c r="G1611" s="95" t="s">
        <v>1072</v>
      </c>
      <c r="H1611" s="95" t="s">
        <v>1529</v>
      </c>
      <c r="I1611" s="98">
        <v>2007</v>
      </c>
      <c r="J1611" s="98" t="s">
        <v>1322</v>
      </c>
      <c r="K1611" s="97">
        <v>4027</v>
      </c>
      <c r="L1611" s="99" t="s">
        <v>5170</v>
      </c>
      <c r="M1611" s="102" t="s">
        <v>5499</v>
      </c>
      <c r="N1611" s="10">
        <v>31</v>
      </c>
      <c r="O1611" s="102" t="s">
        <v>11555</v>
      </c>
      <c r="P1611" s="13" t="s">
        <v>14371</v>
      </c>
      <c r="Q1611" s="19"/>
      <c r="R1611" s="26" t="s">
        <v>7834</v>
      </c>
      <c r="S1611" s="28" t="e">
        <f t="shared" si="52"/>
        <v>#VALUE!</v>
      </c>
      <c r="U1611" s="26"/>
      <c r="W1611" s="58"/>
      <c r="X1611" s="58"/>
      <c r="Y1611" s="63"/>
    </row>
    <row r="1612" spans="1:26" ht="15" customHeight="1" x14ac:dyDescent="0.25">
      <c r="A1612" s="94">
        <v>1612</v>
      </c>
      <c r="B1612" s="205">
        <v>743</v>
      </c>
      <c r="C1612" s="211" t="s">
        <v>2238</v>
      </c>
      <c r="D1612" s="207" t="s">
        <v>2239</v>
      </c>
      <c r="E1612" s="101" t="s">
        <v>7245</v>
      </c>
      <c r="F1612" s="96">
        <v>35208</v>
      </c>
      <c r="G1612" s="95" t="s">
        <v>1072</v>
      </c>
      <c r="H1612" s="95" t="s">
        <v>1529</v>
      </c>
      <c r="I1612" s="98">
        <v>1986</v>
      </c>
      <c r="J1612" s="98" t="s">
        <v>1322</v>
      </c>
      <c r="K1612" s="97">
        <v>4031</v>
      </c>
      <c r="L1612" s="99" t="s">
        <v>5170</v>
      </c>
      <c r="M1612" s="102" t="s">
        <v>5499</v>
      </c>
      <c r="N1612" s="10">
        <v>31</v>
      </c>
      <c r="O1612" s="102" t="s">
        <v>11555</v>
      </c>
      <c r="P1612" s="13" t="s">
        <v>14371</v>
      </c>
      <c r="Q1612" s="19"/>
      <c r="R1612" s="26" t="s">
        <v>7834</v>
      </c>
      <c r="S1612" s="28" t="e">
        <f t="shared" si="52"/>
        <v>#VALUE!</v>
      </c>
      <c r="U1612" s="26"/>
      <c r="W1612" s="58"/>
      <c r="X1612" s="58"/>
      <c r="Y1612" s="63"/>
    </row>
    <row r="1613" spans="1:26" ht="15" customHeight="1" x14ac:dyDescent="0.25">
      <c r="A1613" s="94">
        <v>1613</v>
      </c>
      <c r="B1613" s="205">
        <v>744</v>
      </c>
      <c r="C1613" s="211" t="s">
        <v>2238</v>
      </c>
      <c r="D1613" s="207" t="s">
        <v>2239</v>
      </c>
      <c r="E1613" s="101" t="s">
        <v>11587</v>
      </c>
      <c r="F1613" s="96">
        <v>35208</v>
      </c>
      <c r="G1613" s="95" t="s">
        <v>1072</v>
      </c>
      <c r="H1613" s="95" t="s">
        <v>1529</v>
      </c>
      <c r="I1613" s="98">
        <v>1986</v>
      </c>
      <c r="J1613" s="98" t="s">
        <v>1322</v>
      </c>
      <c r="K1613" s="97">
        <v>4030</v>
      </c>
      <c r="L1613" s="99" t="s">
        <v>5170</v>
      </c>
      <c r="M1613" s="102" t="s">
        <v>5499</v>
      </c>
      <c r="N1613" s="10">
        <v>31</v>
      </c>
      <c r="O1613" s="102" t="s">
        <v>11555</v>
      </c>
      <c r="P1613" s="13" t="s">
        <v>14371</v>
      </c>
      <c r="Q1613" s="19"/>
      <c r="R1613" s="26" t="s">
        <v>7834</v>
      </c>
      <c r="S1613" s="28" t="e">
        <f t="shared" si="52"/>
        <v>#VALUE!</v>
      </c>
      <c r="U1613" s="26"/>
      <c r="W1613" s="58"/>
      <c r="X1613" s="58"/>
      <c r="Y1613" s="63"/>
    </row>
    <row r="1614" spans="1:26" ht="15" customHeight="1" x14ac:dyDescent="0.25">
      <c r="A1614" s="94">
        <v>1614</v>
      </c>
      <c r="B1614" s="205">
        <v>3500</v>
      </c>
      <c r="C1614" s="211" t="s">
        <v>2238</v>
      </c>
      <c r="D1614" s="207" t="s">
        <v>2239</v>
      </c>
      <c r="E1614" s="101" t="s">
        <v>3866</v>
      </c>
      <c r="F1614" s="96">
        <v>36931</v>
      </c>
      <c r="G1614" s="95" t="s">
        <v>1072</v>
      </c>
      <c r="H1614" s="95" t="s">
        <v>1529</v>
      </c>
      <c r="I1614" s="98">
        <v>2000</v>
      </c>
      <c r="J1614" s="98" t="s">
        <v>596</v>
      </c>
      <c r="K1614" s="97">
        <v>4028</v>
      </c>
      <c r="L1614" s="99" t="s">
        <v>5170</v>
      </c>
      <c r="M1614" s="102" t="s">
        <v>5499</v>
      </c>
      <c r="N1614" s="10">
        <v>31</v>
      </c>
      <c r="O1614" s="102" t="s">
        <v>11555</v>
      </c>
      <c r="P1614" s="13" t="s">
        <v>14371</v>
      </c>
      <c r="Q1614" s="19"/>
      <c r="R1614" s="26" t="s">
        <v>7834</v>
      </c>
      <c r="S1614" s="28" t="e">
        <f t="shared" si="52"/>
        <v>#VALUE!</v>
      </c>
      <c r="U1614" s="26"/>
      <c r="W1614" s="58"/>
      <c r="X1614" s="58"/>
      <c r="Y1614" s="63"/>
    </row>
    <row r="1615" spans="1:26" ht="15" customHeight="1" x14ac:dyDescent="0.25">
      <c r="A1615" s="103">
        <v>1615</v>
      </c>
      <c r="B1615" s="205">
        <v>3499</v>
      </c>
      <c r="C1615" s="211" t="s">
        <v>2238</v>
      </c>
      <c r="D1615" s="207" t="s">
        <v>2239</v>
      </c>
      <c r="E1615" s="101" t="s">
        <v>6935</v>
      </c>
      <c r="F1615" s="96">
        <v>36931</v>
      </c>
      <c r="G1615" s="95" t="s">
        <v>1072</v>
      </c>
      <c r="H1615" s="95" t="s">
        <v>1529</v>
      </c>
      <c r="I1615" s="98">
        <v>2000</v>
      </c>
      <c r="J1615" s="98" t="s">
        <v>596</v>
      </c>
      <c r="K1615" s="97">
        <v>4029</v>
      </c>
      <c r="L1615" s="99"/>
      <c r="M1615" s="10"/>
      <c r="N1615" s="10"/>
      <c r="O1615" s="10"/>
      <c r="Q1615" s="203" t="s">
        <v>14300</v>
      </c>
      <c r="R1615" s="26" t="s">
        <v>7834</v>
      </c>
      <c r="S1615" s="28" t="e">
        <f t="shared" si="52"/>
        <v>#VALUE!</v>
      </c>
      <c r="W1615" s="26"/>
      <c r="X1615" s="58"/>
      <c r="Y1615" s="63"/>
      <c r="Z1615" s="73"/>
    </row>
    <row r="1616" spans="1:26" ht="15" customHeight="1" x14ac:dyDescent="0.25">
      <c r="A1616" s="103">
        <v>1616</v>
      </c>
      <c r="B1616" s="205"/>
      <c r="C1616" s="211" t="s">
        <v>1402</v>
      </c>
      <c r="D1616" s="207" t="s">
        <v>14764</v>
      </c>
      <c r="E1616" s="101" t="s">
        <v>14775</v>
      </c>
      <c r="F1616" s="96">
        <v>35206</v>
      </c>
      <c r="G1616" s="95" t="s">
        <v>1402</v>
      </c>
      <c r="H1616" s="95" t="s">
        <v>1529</v>
      </c>
      <c r="I1616" s="98">
        <v>1984</v>
      </c>
      <c r="J1616" s="98" t="s">
        <v>596</v>
      </c>
      <c r="K1616" s="97">
        <v>6121</v>
      </c>
      <c r="L1616" s="99" t="s">
        <v>976</v>
      </c>
      <c r="M1616" s="102" t="s">
        <v>976</v>
      </c>
      <c r="O1616" s="102" t="s">
        <v>14765</v>
      </c>
      <c r="P1616" s="13" t="s">
        <v>976</v>
      </c>
      <c r="Q1616" s="203"/>
      <c r="R1616" s="26" t="s">
        <v>7834</v>
      </c>
      <c r="S1616" s="28" t="e">
        <f t="shared" si="52"/>
        <v>#VALUE!</v>
      </c>
      <c r="U1616" s="26"/>
      <c r="W1616" s="58"/>
      <c r="X1616" s="58"/>
      <c r="Y1616" s="63"/>
    </row>
    <row r="1617" spans="1:25" ht="15" customHeight="1" x14ac:dyDescent="0.25">
      <c r="A1617" s="94">
        <v>1617</v>
      </c>
      <c r="B1617" s="205"/>
      <c r="C1617" s="206" t="s">
        <v>480</v>
      </c>
      <c r="D1617" s="207" t="s">
        <v>480</v>
      </c>
      <c r="E1617" s="101" t="s">
        <v>17791</v>
      </c>
      <c r="F1617" s="96">
        <v>44851</v>
      </c>
      <c r="G1617" s="95" t="s">
        <v>16486</v>
      </c>
      <c r="H1617" s="95" t="s">
        <v>1239</v>
      </c>
      <c r="I1617" s="97">
        <v>2022</v>
      </c>
      <c r="J1617" s="98" t="s">
        <v>596</v>
      </c>
      <c r="L1617" s="99" t="s">
        <v>4348</v>
      </c>
      <c r="M1617" s="102" t="s">
        <v>13001</v>
      </c>
      <c r="N1617" s="102">
        <v>1</v>
      </c>
      <c r="O1617" s="102" t="s">
        <v>17661</v>
      </c>
      <c r="P1617" s="13" t="s">
        <v>17794</v>
      </c>
      <c r="Q1617" s="19"/>
      <c r="R1617" s="26" t="s">
        <v>7834</v>
      </c>
      <c r="S1617" s="28" t="e">
        <f t="shared" si="52"/>
        <v>#VALUE!</v>
      </c>
      <c r="U1617" s="26"/>
      <c r="W1617" s="58"/>
      <c r="X1617" s="58"/>
      <c r="Y1617" s="63"/>
    </row>
    <row r="1618" spans="1:25" ht="15" customHeight="1" x14ac:dyDescent="0.25">
      <c r="A1618" s="94">
        <v>1618</v>
      </c>
      <c r="B1618" s="205"/>
      <c r="C1618" s="206" t="s">
        <v>480</v>
      </c>
      <c r="D1618" s="207" t="s">
        <v>480</v>
      </c>
      <c r="E1618" s="101" t="s">
        <v>17792</v>
      </c>
      <c r="F1618" s="96">
        <v>44851</v>
      </c>
      <c r="G1618" s="95" t="s">
        <v>16486</v>
      </c>
      <c r="H1618" s="95" t="s">
        <v>1239</v>
      </c>
      <c r="I1618" s="97">
        <v>2022</v>
      </c>
      <c r="J1618" s="98" t="s">
        <v>596</v>
      </c>
      <c r="L1618" s="99" t="s">
        <v>4348</v>
      </c>
      <c r="M1618" s="102" t="s">
        <v>13001</v>
      </c>
      <c r="N1618" s="102">
        <v>1</v>
      </c>
      <c r="O1618" s="102" t="s">
        <v>17661</v>
      </c>
      <c r="P1618" s="13" t="s">
        <v>17794</v>
      </c>
      <c r="Q1618" s="19"/>
      <c r="R1618" s="26" t="s">
        <v>7834</v>
      </c>
      <c r="S1618" s="28" t="e">
        <f t="shared" si="52"/>
        <v>#VALUE!</v>
      </c>
      <c r="U1618" s="26"/>
      <c r="W1618" s="58"/>
      <c r="X1618" s="58"/>
      <c r="Y1618" s="63"/>
    </row>
    <row r="1619" spans="1:25" ht="15" customHeight="1" x14ac:dyDescent="0.25">
      <c r="A1619" s="94">
        <v>1619</v>
      </c>
      <c r="B1619" s="205"/>
      <c r="D1619" s="207"/>
      <c r="E1619" s="101" t="s">
        <v>17743</v>
      </c>
      <c r="F1619" s="96"/>
      <c r="G1619" s="95" t="s">
        <v>4438</v>
      </c>
      <c r="H1619" s="95"/>
      <c r="I1619" s="98">
        <v>2009</v>
      </c>
      <c r="J1619" s="97" t="s">
        <v>1322</v>
      </c>
      <c r="L1619" s="99" t="s">
        <v>976</v>
      </c>
      <c r="R1619" s="26" t="s">
        <v>7834</v>
      </c>
      <c r="S1619" s="28" t="e">
        <f t="shared" si="52"/>
        <v>#VALUE!</v>
      </c>
      <c r="U1619" s="26"/>
      <c r="W1619" s="58"/>
      <c r="X1619" s="58"/>
      <c r="Y1619" s="63"/>
    </row>
    <row r="1620" spans="1:25" ht="15" customHeight="1" x14ac:dyDescent="0.25">
      <c r="A1620" s="94">
        <v>1620</v>
      </c>
      <c r="B1620" s="205"/>
      <c r="D1620" s="207"/>
      <c r="E1620" s="101" t="s">
        <v>17744</v>
      </c>
      <c r="F1620" s="96"/>
      <c r="G1620" s="95" t="s">
        <v>4438</v>
      </c>
      <c r="H1620" s="95"/>
      <c r="I1620" s="98">
        <v>2009</v>
      </c>
      <c r="J1620" s="97" t="s">
        <v>1322</v>
      </c>
      <c r="L1620" s="99" t="s">
        <v>976</v>
      </c>
      <c r="R1620" s="26" t="s">
        <v>7834</v>
      </c>
      <c r="S1620" s="28" t="e">
        <f t="shared" si="52"/>
        <v>#VALUE!</v>
      </c>
      <c r="U1620" s="26"/>
      <c r="W1620" s="58"/>
      <c r="X1620" s="58"/>
      <c r="Y1620" s="63"/>
    </row>
    <row r="1621" spans="1:25" ht="15" customHeight="1" x14ac:dyDescent="0.25">
      <c r="A1621" s="94">
        <v>1621</v>
      </c>
      <c r="B1621" s="205"/>
      <c r="D1621" s="207"/>
      <c r="E1621" s="101" t="s">
        <v>17745</v>
      </c>
      <c r="F1621" s="96"/>
      <c r="G1621" s="95" t="s">
        <v>4438</v>
      </c>
      <c r="H1621" s="95"/>
      <c r="I1621" s="98">
        <v>2009</v>
      </c>
      <c r="J1621" s="97" t="s">
        <v>1322</v>
      </c>
      <c r="L1621" s="99" t="s">
        <v>976</v>
      </c>
      <c r="R1621" s="26" t="s">
        <v>7834</v>
      </c>
      <c r="S1621" s="28" t="e">
        <f t="shared" si="52"/>
        <v>#VALUE!</v>
      </c>
      <c r="U1621" s="26"/>
      <c r="W1621" s="58"/>
      <c r="X1621" s="58"/>
      <c r="Y1621" s="63"/>
    </row>
    <row r="1622" spans="1:25" ht="15" customHeight="1" x14ac:dyDescent="0.25">
      <c r="A1622" s="94">
        <v>1622</v>
      </c>
      <c r="B1622" s="205">
        <v>1141</v>
      </c>
      <c r="C1622" s="206" t="s">
        <v>939</v>
      </c>
      <c r="D1622" s="207" t="s">
        <v>941</v>
      </c>
      <c r="E1622" s="101" t="s">
        <v>3559</v>
      </c>
      <c r="F1622" s="96">
        <v>35233</v>
      </c>
      <c r="G1622" s="95" t="s">
        <v>940</v>
      </c>
      <c r="H1622" s="95" t="s">
        <v>2056</v>
      </c>
      <c r="I1622" s="98"/>
      <c r="J1622" s="98"/>
      <c r="K1622" s="97">
        <v>4486</v>
      </c>
      <c r="L1622" s="99" t="s">
        <v>5170</v>
      </c>
      <c r="M1622" s="102" t="s">
        <v>5632</v>
      </c>
      <c r="N1622" s="102">
        <v>32</v>
      </c>
      <c r="O1622" s="102" t="s">
        <v>6848</v>
      </c>
      <c r="P1622" s="13" t="s">
        <v>933</v>
      </c>
      <c r="Q1622" s="19"/>
      <c r="R1622" s="26" t="s">
        <v>7834</v>
      </c>
      <c r="S1622" s="28" t="e">
        <f t="shared" si="52"/>
        <v>#VALUE!</v>
      </c>
      <c r="U1622" s="26"/>
      <c r="W1622" s="58"/>
      <c r="X1622" s="58"/>
      <c r="Y1622" s="63"/>
    </row>
    <row r="1623" spans="1:25" ht="15" customHeight="1" x14ac:dyDescent="0.25">
      <c r="A1623" s="94">
        <v>1623</v>
      </c>
      <c r="B1623" s="205">
        <v>2621</v>
      </c>
      <c r="C1623" s="211" t="s">
        <v>441</v>
      </c>
      <c r="D1623" s="207" t="s">
        <v>1649</v>
      </c>
      <c r="E1623" s="101" t="s">
        <v>7480</v>
      </c>
      <c r="F1623" s="96">
        <v>36293</v>
      </c>
      <c r="G1623" s="95" t="s">
        <v>3677</v>
      </c>
      <c r="H1623" s="95" t="s">
        <v>2056</v>
      </c>
      <c r="I1623" s="98">
        <v>1998</v>
      </c>
      <c r="J1623" s="97" t="s">
        <v>1322</v>
      </c>
      <c r="K1623" s="97">
        <v>4660</v>
      </c>
      <c r="L1623" s="106" t="s">
        <v>5170</v>
      </c>
      <c r="M1623" s="102" t="s">
        <v>5499</v>
      </c>
      <c r="N1623" s="10">
        <v>30</v>
      </c>
      <c r="O1623" s="102" t="s">
        <v>7478</v>
      </c>
      <c r="P1623" s="13" t="s">
        <v>14371</v>
      </c>
      <c r="Q1623" s="19"/>
      <c r="R1623" s="26" t="s">
        <v>7834</v>
      </c>
      <c r="S1623" s="28" t="e">
        <f t="shared" si="52"/>
        <v>#VALUE!</v>
      </c>
      <c r="U1623" s="26"/>
      <c r="W1623" s="58"/>
      <c r="X1623" s="58"/>
      <c r="Y1623" s="63"/>
    </row>
    <row r="1624" spans="1:25" ht="15" customHeight="1" x14ac:dyDescent="0.25">
      <c r="A1624" s="94">
        <v>1624</v>
      </c>
      <c r="B1624" s="205">
        <v>2623</v>
      </c>
      <c r="C1624" s="211" t="s">
        <v>441</v>
      </c>
      <c r="D1624" s="207" t="s">
        <v>1649</v>
      </c>
      <c r="E1624" s="101" t="s">
        <v>7479</v>
      </c>
      <c r="F1624" s="96">
        <v>36293</v>
      </c>
      <c r="G1624" s="95" t="s">
        <v>3677</v>
      </c>
      <c r="H1624" s="95" t="s">
        <v>2056</v>
      </c>
      <c r="I1624" s="98">
        <v>1998</v>
      </c>
      <c r="J1624" s="97" t="s">
        <v>1322</v>
      </c>
      <c r="K1624" s="97">
        <v>4656</v>
      </c>
      <c r="L1624" s="106" t="s">
        <v>5170</v>
      </c>
      <c r="M1624" s="102" t="s">
        <v>5499</v>
      </c>
      <c r="N1624" s="10">
        <v>30</v>
      </c>
      <c r="O1624" s="102" t="s">
        <v>7478</v>
      </c>
      <c r="P1624" s="13" t="s">
        <v>14371</v>
      </c>
      <c r="Q1624" s="19"/>
      <c r="R1624" s="26" t="s">
        <v>7834</v>
      </c>
      <c r="S1624" s="28" t="e">
        <f t="shared" si="52"/>
        <v>#VALUE!</v>
      </c>
      <c r="U1624" s="26"/>
      <c r="W1624" s="58"/>
      <c r="X1624" s="58"/>
      <c r="Y1624" s="63"/>
    </row>
    <row r="1625" spans="1:25" ht="15" customHeight="1" x14ac:dyDescent="0.25">
      <c r="A1625" s="94">
        <v>1625</v>
      </c>
      <c r="B1625" s="205">
        <v>2622</v>
      </c>
      <c r="C1625" s="211" t="s">
        <v>441</v>
      </c>
      <c r="D1625" s="207" t="s">
        <v>1649</v>
      </c>
      <c r="E1625" s="101" t="s">
        <v>7477</v>
      </c>
      <c r="F1625" s="96">
        <v>36293</v>
      </c>
      <c r="G1625" s="95" t="s">
        <v>3677</v>
      </c>
      <c r="H1625" s="95" t="s">
        <v>2056</v>
      </c>
      <c r="I1625" s="98">
        <v>1998</v>
      </c>
      <c r="J1625" s="97" t="s">
        <v>1322</v>
      </c>
      <c r="K1625" s="97">
        <v>4655</v>
      </c>
      <c r="L1625" s="106" t="s">
        <v>5170</v>
      </c>
      <c r="M1625" s="102" t="s">
        <v>5499</v>
      </c>
      <c r="N1625" s="10">
        <v>30</v>
      </c>
      <c r="O1625" s="102" t="s">
        <v>7478</v>
      </c>
      <c r="P1625" s="13" t="s">
        <v>14371</v>
      </c>
      <c r="Q1625" s="19"/>
      <c r="R1625" s="26" t="s">
        <v>7834</v>
      </c>
      <c r="S1625" s="28" t="e">
        <f t="shared" si="52"/>
        <v>#VALUE!</v>
      </c>
      <c r="U1625" s="26"/>
      <c r="W1625" s="58"/>
      <c r="X1625" s="58"/>
      <c r="Y1625" s="63"/>
    </row>
    <row r="1626" spans="1:25" ht="15" customHeight="1" x14ac:dyDescent="0.25">
      <c r="A1626" s="94">
        <v>1626</v>
      </c>
      <c r="B1626" s="205">
        <v>2624</v>
      </c>
      <c r="C1626" s="211" t="s">
        <v>441</v>
      </c>
      <c r="D1626" s="207" t="s">
        <v>1649</v>
      </c>
      <c r="E1626" s="101" t="s">
        <v>7516</v>
      </c>
      <c r="F1626" s="96">
        <v>36293</v>
      </c>
      <c r="G1626" s="95" t="s">
        <v>3677</v>
      </c>
      <c r="H1626" s="95" t="s">
        <v>2056</v>
      </c>
      <c r="I1626" s="98">
        <v>1998</v>
      </c>
      <c r="J1626" s="97" t="s">
        <v>1322</v>
      </c>
      <c r="K1626" s="97">
        <v>4651</v>
      </c>
      <c r="L1626" s="106" t="s">
        <v>5170</v>
      </c>
      <c r="M1626" s="102" t="s">
        <v>5499</v>
      </c>
      <c r="N1626" s="10">
        <v>30</v>
      </c>
      <c r="O1626" s="102" t="s">
        <v>7478</v>
      </c>
      <c r="P1626" s="13" t="s">
        <v>14371</v>
      </c>
      <c r="Q1626" s="19"/>
      <c r="R1626" s="26" t="s">
        <v>7834</v>
      </c>
      <c r="S1626" s="28" t="e">
        <f t="shared" si="52"/>
        <v>#VALUE!</v>
      </c>
      <c r="U1626" s="26"/>
      <c r="W1626" s="58"/>
      <c r="X1626" s="58"/>
      <c r="Y1626" s="63"/>
    </row>
    <row r="1627" spans="1:25" ht="15" customHeight="1" x14ac:dyDescent="0.25">
      <c r="A1627" s="94">
        <v>1627</v>
      </c>
      <c r="B1627" s="205">
        <v>374</v>
      </c>
      <c r="C1627" s="211" t="s">
        <v>441</v>
      </c>
      <c r="D1627" s="207" t="s">
        <v>1649</v>
      </c>
      <c r="E1627" s="101" t="s">
        <v>7517</v>
      </c>
      <c r="F1627" s="96">
        <v>35177</v>
      </c>
      <c r="G1627" s="95" t="s">
        <v>2240</v>
      </c>
      <c r="H1627" s="95" t="s">
        <v>2056</v>
      </c>
      <c r="I1627" s="98">
        <v>1975</v>
      </c>
      <c r="J1627" s="98" t="s">
        <v>1322</v>
      </c>
      <c r="K1627" s="97">
        <v>4663</v>
      </c>
      <c r="L1627" s="106" t="s">
        <v>5170</v>
      </c>
      <c r="M1627" s="102" t="s">
        <v>5499</v>
      </c>
      <c r="N1627" s="10">
        <v>30</v>
      </c>
      <c r="O1627" s="102" t="s">
        <v>7475</v>
      </c>
      <c r="P1627" s="13" t="s">
        <v>14371</v>
      </c>
      <c r="Q1627" s="19"/>
      <c r="R1627" s="26" t="s">
        <v>7834</v>
      </c>
      <c r="S1627" s="28" t="e">
        <f t="shared" si="52"/>
        <v>#VALUE!</v>
      </c>
      <c r="U1627" s="26"/>
      <c r="W1627" s="58"/>
      <c r="X1627" s="58"/>
      <c r="Y1627" s="63"/>
    </row>
    <row r="1628" spans="1:25" ht="15" customHeight="1" x14ac:dyDescent="0.25">
      <c r="A1628" s="94">
        <v>1628</v>
      </c>
      <c r="B1628" s="205">
        <v>240</v>
      </c>
      <c r="C1628" s="211" t="s">
        <v>1650</v>
      </c>
      <c r="D1628" s="207" t="s">
        <v>1651</v>
      </c>
      <c r="E1628" s="101" t="s">
        <v>7520</v>
      </c>
      <c r="F1628" s="96">
        <v>35173</v>
      </c>
      <c r="G1628" s="95" t="s">
        <v>3417</v>
      </c>
      <c r="H1628" s="95" t="s">
        <v>2056</v>
      </c>
      <c r="I1628" s="98">
        <v>1966</v>
      </c>
      <c r="J1628" s="98" t="s">
        <v>1322</v>
      </c>
      <c r="K1628" s="97">
        <v>4664</v>
      </c>
      <c r="L1628" s="106" t="s">
        <v>5170</v>
      </c>
      <c r="M1628" s="102" t="s">
        <v>5499</v>
      </c>
      <c r="N1628" s="10">
        <v>30</v>
      </c>
      <c r="O1628" s="102" t="s">
        <v>7468</v>
      </c>
      <c r="P1628" s="13" t="s">
        <v>14371</v>
      </c>
      <c r="Q1628" s="19"/>
      <c r="R1628" s="26" t="s">
        <v>7834</v>
      </c>
      <c r="S1628" s="28" t="e">
        <f t="shared" si="52"/>
        <v>#VALUE!</v>
      </c>
      <c r="U1628" s="26"/>
      <c r="W1628" s="58"/>
      <c r="X1628" s="58"/>
      <c r="Y1628" s="63"/>
    </row>
    <row r="1629" spans="1:25" ht="15" customHeight="1" x14ac:dyDescent="0.25">
      <c r="A1629" s="94">
        <v>1629</v>
      </c>
      <c r="B1629" s="205">
        <v>325</v>
      </c>
      <c r="C1629" s="211" t="s">
        <v>1650</v>
      </c>
      <c r="D1629" s="207" t="s">
        <v>1651</v>
      </c>
      <c r="E1629" s="101" t="s">
        <v>7519</v>
      </c>
      <c r="F1629" s="96">
        <v>35177</v>
      </c>
      <c r="G1629" s="95" t="s">
        <v>3417</v>
      </c>
      <c r="H1629" s="95" t="s">
        <v>2056</v>
      </c>
      <c r="I1629" s="98">
        <v>1966</v>
      </c>
      <c r="J1629" s="98" t="s">
        <v>1322</v>
      </c>
      <c r="K1629" s="97">
        <v>4665</v>
      </c>
      <c r="L1629" s="106" t="s">
        <v>5170</v>
      </c>
      <c r="M1629" s="102" t="s">
        <v>5499</v>
      </c>
      <c r="N1629" s="10">
        <v>30</v>
      </c>
      <c r="O1629" s="102" t="s">
        <v>7468</v>
      </c>
      <c r="P1629" s="13" t="s">
        <v>14371</v>
      </c>
      <c r="Q1629" s="19"/>
      <c r="R1629" s="26" t="s">
        <v>7834</v>
      </c>
      <c r="S1629" s="28" t="e">
        <f t="shared" si="52"/>
        <v>#VALUE!</v>
      </c>
      <c r="U1629" s="26"/>
      <c r="W1629" s="58"/>
      <c r="X1629" s="58"/>
      <c r="Y1629" s="63"/>
    </row>
    <row r="1630" spans="1:25" ht="15" customHeight="1" x14ac:dyDescent="0.25">
      <c r="A1630" s="94">
        <v>1630</v>
      </c>
      <c r="B1630" s="205"/>
      <c r="C1630" s="211" t="s">
        <v>3965</v>
      </c>
      <c r="D1630" s="207" t="s">
        <v>1652</v>
      </c>
      <c r="E1630" s="101" t="s">
        <v>1653</v>
      </c>
      <c r="F1630" s="96"/>
      <c r="G1630" s="95" t="s">
        <v>269</v>
      </c>
      <c r="H1630" s="95" t="s">
        <v>2056</v>
      </c>
      <c r="I1630" s="98">
        <v>1977</v>
      </c>
      <c r="J1630" s="98" t="s">
        <v>1322</v>
      </c>
      <c r="K1630" s="97">
        <v>4669</v>
      </c>
      <c r="L1630" s="106" t="s">
        <v>5170</v>
      </c>
      <c r="M1630" s="102" t="s">
        <v>5499</v>
      </c>
      <c r="N1630" s="10">
        <v>30</v>
      </c>
      <c r="O1630" s="102" t="s">
        <v>6620</v>
      </c>
      <c r="P1630" s="13" t="s">
        <v>14371</v>
      </c>
      <c r="Q1630" s="19"/>
      <c r="R1630" s="26" t="s">
        <v>7834</v>
      </c>
      <c r="S1630" s="28" t="e">
        <f t="shared" si="52"/>
        <v>#VALUE!</v>
      </c>
      <c r="U1630" s="26"/>
      <c r="W1630" s="58"/>
      <c r="X1630" s="58"/>
      <c r="Y1630" s="63"/>
    </row>
    <row r="1631" spans="1:25" ht="15" customHeight="1" x14ac:dyDescent="0.25">
      <c r="A1631" s="103">
        <v>1631</v>
      </c>
      <c r="B1631" s="205">
        <v>2642</v>
      </c>
      <c r="C1631" s="211" t="s">
        <v>3965</v>
      </c>
      <c r="D1631" s="207" t="s">
        <v>1652</v>
      </c>
      <c r="E1631" s="101" t="s">
        <v>1295</v>
      </c>
      <c r="F1631" s="96">
        <v>36304</v>
      </c>
      <c r="G1631" s="95" t="s">
        <v>1426</v>
      </c>
      <c r="H1631" s="95" t="s">
        <v>2056</v>
      </c>
      <c r="I1631" s="98">
        <v>1995</v>
      </c>
      <c r="K1631" s="97">
        <v>4668</v>
      </c>
      <c r="L1631" s="99"/>
      <c r="M1631" s="10"/>
      <c r="N1631" s="10"/>
      <c r="O1631" s="10"/>
      <c r="Q1631" s="203" t="s">
        <v>14300</v>
      </c>
      <c r="R1631" s="26" t="s">
        <v>7834</v>
      </c>
      <c r="S1631" s="28" t="e">
        <f t="shared" si="52"/>
        <v>#VALUE!</v>
      </c>
      <c r="U1631" s="26"/>
      <c r="W1631" s="58"/>
      <c r="X1631" s="58"/>
      <c r="Y1631" s="63"/>
    </row>
    <row r="1632" spans="1:25" ht="15" customHeight="1" x14ac:dyDescent="0.25">
      <c r="A1632" s="94">
        <v>1632</v>
      </c>
      <c r="B1632" s="205">
        <v>512</v>
      </c>
      <c r="C1632" s="211" t="s">
        <v>3965</v>
      </c>
      <c r="D1632" s="207" t="s">
        <v>1652</v>
      </c>
      <c r="E1632" s="101" t="s">
        <v>1653</v>
      </c>
      <c r="F1632" s="96">
        <v>35184</v>
      </c>
      <c r="G1632" s="95" t="s">
        <v>1710</v>
      </c>
      <c r="H1632" s="95" t="s">
        <v>2056</v>
      </c>
      <c r="I1632" s="98">
        <v>1994</v>
      </c>
      <c r="J1632" s="98" t="s">
        <v>1322</v>
      </c>
      <c r="K1632" s="97">
        <v>6143</v>
      </c>
      <c r="L1632" s="106" t="s">
        <v>5170</v>
      </c>
      <c r="M1632" s="10" t="s">
        <v>5499</v>
      </c>
      <c r="N1632" s="10">
        <v>30</v>
      </c>
      <c r="O1632" s="10" t="s">
        <v>6620</v>
      </c>
      <c r="P1632" s="13" t="s">
        <v>14371</v>
      </c>
      <c r="Q1632" s="19"/>
      <c r="R1632" s="26" t="s">
        <v>7834</v>
      </c>
      <c r="S1632" s="28" t="e">
        <f t="shared" si="52"/>
        <v>#VALUE!</v>
      </c>
      <c r="U1632" s="26"/>
      <c r="W1632" s="58"/>
      <c r="X1632" s="58"/>
      <c r="Y1632" s="63"/>
    </row>
    <row r="1633" spans="1:27" ht="15" customHeight="1" x14ac:dyDescent="0.25">
      <c r="A1633" s="103">
        <v>1633</v>
      </c>
      <c r="B1633" s="205">
        <v>495</v>
      </c>
      <c r="C1633" s="211" t="s">
        <v>3965</v>
      </c>
      <c r="D1633" s="207" t="s">
        <v>1652</v>
      </c>
      <c r="E1633" s="101" t="s">
        <v>1296</v>
      </c>
      <c r="F1633" s="96">
        <v>35184</v>
      </c>
      <c r="G1633" s="95" t="s">
        <v>1297</v>
      </c>
      <c r="H1633" s="95" t="s">
        <v>2056</v>
      </c>
      <c r="I1633" s="98">
        <v>1993</v>
      </c>
      <c r="J1633" s="98"/>
      <c r="K1633" s="97">
        <v>4667</v>
      </c>
      <c r="L1633" s="99"/>
      <c r="M1633" s="10"/>
      <c r="N1633" s="10"/>
      <c r="O1633" s="10"/>
      <c r="Q1633" s="203" t="s">
        <v>14300</v>
      </c>
      <c r="R1633" s="26" t="s">
        <v>7834</v>
      </c>
      <c r="S1633" s="28" t="e">
        <f t="shared" si="52"/>
        <v>#VALUE!</v>
      </c>
      <c r="U1633" s="26"/>
      <c r="W1633" s="58"/>
      <c r="X1633" s="58"/>
      <c r="Y1633" s="63"/>
    </row>
    <row r="1634" spans="1:27" ht="15" customHeight="1" x14ac:dyDescent="0.25">
      <c r="A1634" s="103">
        <v>1634</v>
      </c>
      <c r="B1634" s="205">
        <v>3179</v>
      </c>
      <c r="C1634" s="211" t="s">
        <v>3965</v>
      </c>
      <c r="D1634" s="207" t="s">
        <v>1652</v>
      </c>
      <c r="E1634" s="101" t="s">
        <v>503</v>
      </c>
      <c r="F1634" s="96">
        <v>36402</v>
      </c>
      <c r="G1634" s="95" t="s">
        <v>2287</v>
      </c>
      <c r="H1634" s="95" t="s">
        <v>2056</v>
      </c>
      <c r="I1634" s="98"/>
      <c r="J1634" s="98" t="s">
        <v>1322</v>
      </c>
      <c r="K1634" s="97">
        <v>4666</v>
      </c>
      <c r="L1634" s="99"/>
      <c r="M1634" s="10"/>
      <c r="N1634" s="10"/>
      <c r="O1634" s="10"/>
      <c r="Q1634" s="203" t="s">
        <v>14300</v>
      </c>
      <c r="R1634" s="26" t="s">
        <v>7834</v>
      </c>
      <c r="S1634" s="28" t="e">
        <f t="shared" si="52"/>
        <v>#VALUE!</v>
      </c>
      <c r="W1634" s="26"/>
      <c r="X1634" s="58"/>
      <c r="Y1634" s="63"/>
      <c r="Z1634" s="73"/>
    </row>
    <row r="1635" spans="1:27" ht="15" customHeight="1" x14ac:dyDescent="0.3">
      <c r="A1635" s="94">
        <v>1635</v>
      </c>
      <c r="B1635" s="205"/>
      <c r="C1635" s="211" t="s">
        <v>3965</v>
      </c>
      <c r="D1635" s="207" t="s">
        <v>1652</v>
      </c>
      <c r="E1635" s="101" t="s">
        <v>503</v>
      </c>
      <c r="F1635" s="96">
        <v>35177</v>
      </c>
      <c r="G1635" s="95" t="s">
        <v>1323</v>
      </c>
      <c r="H1635" s="95" t="s">
        <v>2056</v>
      </c>
      <c r="I1635" s="98">
        <v>1993</v>
      </c>
      <c r="J1635" s="98" t="s">
        <v>1322</v>
      </c>
      <c r="K1635" s="97">
        <v>4672</v>
      </c>
      <c r="L1635" s="106" t="s">
        <v>5170</v>
      </c>
      <c r="M1635" s="10" t="s">
        <v>5499</v>
      </c>
      <c r="N1635" s="10">
        <v>30</v>
      </c>
      <c r="O1635" s="10" t="s">
        <v>7230</v>
      </c>
      <c r="P1635" s="13" t="s">
        <v>14371</v>
      </c>
      <c r="Q1635" s="307"/>
      <c r="R1635" s="26" t="s">
        <v>7834</v>
      </c>
      <c r="S1635" s="28" t="e">
        <f t="shared" si="52"/>
        <v>#VALUE!</v>
      </c>
      <c r="T1635" s="75"/>
      <c r="U1635" s="227"/>
      <c r="V1635" s="75"/>
      <c r="W1635" s="201"/>
      <c r="X1635" s="164"/>
      <c r="Y1635" s="164"/>
      <c r="Z1635" s="90"/>
      <c r="AA1635" s="164"/>
    </row>
    <row r="1636" spans="1:27" ht="15" customHeight="1" x14ac:dyDescent="0.25">
      <c r="A1636" s="103">
        <v>1636</v>
      </c>
      <c r="B1636" s="205">
        <v>3817</v>
      </c>
      <c r="C1636" s="211" t="s">
        <v>3965</v>
      </c>
      <c r="D1636" s="207" t="s">
        <v>1652</v>
      </c>
      <c r="E1636" s="101" t="s">
        <v>503</v>
      </c>
      <c r="F1636" s="96">
        <v>37334</v>
      </c>
      <c r="G1636" s="95" t="s">
        <v>271</v>
      </c>
      <c r="H1636" s="95" t="s">
        <v>2056</v>
      </c>
      <c r="I1636" s="98">
        <v>2000</v>
      </c>
      <c r="J1636" s="98" t="s">
        <v>596</v>
      </c>
      <c r="K1636" s="97">
        <v>4674</v>
      </c>
      <c r="L1636" s="99"/>
      <c r="M1636" s="10"/>
      <c r="N1636" s="10"/>
      <c r="O1636" s="10"/>
      <c r="Q1636" s="203" t="s">
        <v>14300</v>
      </c>
      <c r="R1636" s="26" t="s">
        <v>7834</v>
      </c>
      <c r="S1636" s="28" t="e">
        <f t="shared" si="52"/>
        <v>#VALUE!</v>
      </c>
      <c r="U1636" s="26"/>
      <c r="W1636" s="58"/>
      <c r="X1636" s="58"/>
      <c r="Y1636" s="63"/>
    </row>
    <row r="1637" spans="1:27" ht="15" customHeight="1" x14ac:dyDescent="0.25">
      <c r="A1637" s="103">
        <v>1637</v>
      </c>
      <c r="B1637" s="205"/>
      <c r="C1637" s="211" t="s">
        <v>3965</v>
      </c>
      <c r="D1637" s="207" t="s">
        <v>1652</v>
      </c>
      <c r="E1637" s="101" t="s">
        <v>503</v>
      </c>
      <c r="F1637" s="96"/>
      <c r="G1637" s="95" t="s">
        <v>504</v>
      </c>
      <c r="H1637" s="95" t="s">
        <v>2056</v>
      </c>
      <c r="I1637" s="98"/>
      <c r="J1637" s="98"/>
      <c r="K1637" s="97">
        <v>4675</v>
      </c>
      <c r="L1637" s="99"/>
      <c r="M1637" s="10"/>
      <c r="N1637" s="10"/>
      <c r="O1637" s="10"/>
      <c r="Q1637" s="203" t="s">
        <v>14300</v>
      </c>
      <c r="R1637" s="26" t="s">
        <v>7834</v>
      </c>
      <c r="S1637" s="28" t="e">
        <f t="shared" si="52"/>
        <v>#VALUE!</v>
      </c>
      <c r="U1637" s="26"/>
      <c r="W1637" s="58"/>
      <c r="X1637" s="58"/>
      <c r="Y1637" s="63"/>
    </row>
    <row r="1638" spans="1:27" ht="15" customHeight="1" x14ac:dyDescent="0.25">
      <c r="A1638" s="103">
        <v>1638</v>
      </c>
      <c r="B1638" s="205">
        <v>1169</v>
      </c>
      <c r="C1638" s="211" t="s">
        <v>3965</v>
      </c>
      <c r="D1638" s="207" t="s">
        <v>1652</v>
      </c>
      <c r="E1638" s="101" t="s">
        <v>503</v>
      </c>
      <c r="F1638" s="96">
        <v>35236</v>
      </c>
      <c r="G1638" s="95" t="s">
        <v>504</v>
      </c>
      <c r="H1638" s="95" t="s">
        <v>2056</v>
      </c>
      <c r="I1638" s="98">
        <v>1994</v>
      </c>
      <c r="J1638" s="98"/>
      <c r="K1638" s="97">
        <v>4673</v>
      </c>
      <c r="L1638" s="99"/>
      <c r="M1638" s="10"/>
      <c r="N1638" s="10"/>
      <c r="O1638" s="10"/>
      <c r="Q1638" s="203" t="s">
        <v>14300</v>
      </c>
      <c r="R1638" s="26" t="s">
        <v>7834</v>
      </c>
      <c r="S1638" s="28" t="e">
        <f t="shared" si="52"/>
        <v>#VALUE!</v>
      </c>
      <c r="U1638" s="26"/>
      <c r="W1638" s="58"/>
      <c r="X1638" s="58"/>
      <c r="Y1638" s="63"/>
    </row>
    <row r="1639" spans="1:27" ht="15" customHeight="1" x14ac:dyDescent="0.25">
      <c r="A1639" s="94">
        <v>1639</v>
      </c>
      <c r="B1639" s="205">
        <v>628</v>
      </c>
      <c r="C1639" s="211" t="s">
        <v>3965</v>
      </c>
      <c r="D1639" s="207" t="s">
        <v>1652</v>
      </c>
      <c r="E1639" s="101" t="s">
        <v>505</v>
      </c>
      <c r="F1639" s="96">
        <v>35199</v>
      </c>
      <c r="G1639" s="95" t="s">
        <v>506</v>
      </c>
      <c r="H1639" s="95" t="s">
        <v>3182</v>
      </c>
      <c r="I1639" s="98">
        <v>1988</v>
      </c>
      <c r="J1639" s="98" t="s">
        <v>1322</v>
      </c>
      <c r="K1639" s="97">
        <v>4683</v>
      </c>
      <c r="L1639" s="106" t="s">
        <v>5170</v>
      </c>
      <c r="M1639" s="10" t="s">
        <v>5499</v>
      </c>
      <c r="N1639" s="10">
        <v>30</v>
      </c>
      <c r="O1639" s="10" t="s">
        <v>7230</v>
      </c>
      <c r="P1639" s="13" t="s">
        <v>14371</v>
      </c>
      <c r="Q1639" s="19"/>
      <c r="R1639" s="27" t="s">
        <v>7834</v>
      </c>
      <c r="S1639" s="28" t="e">
        <f t="shared" si="52"/>
        <v>#VALUE!</v>
      </c>
      <c r="U1639" s="189"/>
      <c r="Y1639" s="63"/>
    </row>
    <row r="1640" spans="1:27" ht="15" customHeight="1" x14ac:dyDescent="0.25">
      <c r="A1640" s="94">
        <v>1640</v>
      </c>
      <c r="B1640" s="205">
        <v>629</v>
      </c>
      <c r="C1640" s="211" t="s">
        <v>3965</v>
      </c>
      <c r="D1640" s="207" t="s">
        <v>1652</v>
      </c>
      <c r="E1640" s="101" t="s">
        <v>507</v>
      </c>
      <c r="F1640" s="96">
        <v>35199</v>
      </c>
      <c r="G1640" s="95" t="s">
        <v>506</v>
      </c>
      <c r="H1640" s="95" t="s">
        <v>3182</v>
      </c>
      <c r="I1640" s="98">
        <v>1988</v>
      </c>
      <c r="J1640" s="98" t="s">
        <v>1322</v>
      </c>
      <c r="K1640" s="97">
        <v>4690</v>
      </c>
      <c r="L1640" s="106" t="s">
        <v>5170</v>
      </c>
      <c r="M1640" s="10" t="s">
        <v>5499</v>
      </c>
      <c r="N1640" s="10">
        <v>30</v>
      </c>
      <c r="O1640" s="10" t="s">
        <v>7230</v>
      </c>
      <c r="P1640" s="13" t="s">
        <v>14371</v>
      </c>
      <c r="Q1640" s="19"/>
      <c r="R1640" s="26" t="s">
        <v>7834</v>
      </c>
      <c r="S1640" s="28" t="e">
        <f t="shared" si="52"/>
        <v>#VALUE!</v>
      </c>
      <c r="U1640" s="77"/>
      <c r="W1640" s="25"/>
      <c r="Y1640" s="63"/>
    </row>
    <row r="1641" spans="1:27" ht="15" customHeight="1" x14ac:dyDescent="0.25">
      <c r="A1641" s="103">
        <v>1641</v>
      </c>
      <c r="B1641" s="205">
        <v>1994</v>
      </c>
      <c r="C1641" s="211" t="s">
        <v>3965</v>
      </c>
      <c r="D1641" s="207" t="s">
        <v>1652</v>
      </c>
      <c r="E1641" s="101" t="s">
        <v>2105</v>
      </c>
      <c r="F1641" s="96">
        <v>35976</v>
      </c>
      <c r="G1641" s="95" t="s">
        <v>506</v>
      </c>
      <c r="H1641" s="95" t="s">
        <v>3182</v>
      </c>
      <c r="I1641" s="98">
        <v>1988</v>
      </c>
      <c r="J1641" s="97" t="s">
        <v>1322</v>
      </c>
      <c r="K1641" s="97">
        <v>4689</v>
      </c>
      <c r="L1641" s="106" t="s">
        <v>5170</v>
      </c>
      <c r="M1641" s="10" t="s">
        <v>5499</v>
      </c>
      <c r="N1641" s="10"/>
      <c r="O1641" s="10" t="s">
        <v>7230</v>
      </c>
      <c r="P1641" s="13" t="s">
        <v>14371</v>
      </c>
      <c r="Q1641" s="203" t="s">
        <v>14300</v>
      </c>
      <c r="R1641" s="26" t="s">
        <v>7834</v>
      </c>
      <c r="S1641" s="28" t="e">
        <f t="shared" si="52"/>
        <v>#VALUE!</v>
      </c>
      <c r="U1641" s="50"/>
      <c r="W1641" s="58"/>
      <c r="X1641" s="58"/>
      <c r="Y1641" s="63"/>
    </row>
    <row r="1642" spans="1:27" ht="15" customHeight="1" x14ac:dyDescent="0.3">
      <c r="A1642" s="94">
        <v>1642</v>
      </c>
      <c r="B1642" s="205">
        <v>632</v>
      </c>
      <c r="C1642" s="211" t="s">
        <v>3965</v>
      </c>
      <c r="D1642" s="207" t="s">
        <v>1652</v>
      </c>
      <c r="E1642" s="101" t="s">
        <v>2106</v>
      </c>
      <c r="F1642" s="96">
        <v>35199</v>
      </c>
      <c r="G1642" s="95" t="s">
        <v>506</v>
      </c>
      <c r="H1642" s="95" t="s">
        <v>3182</v>
      </c>
      <c r="I1642" s="98">
        <v>1988</v>
      </c>
      <c r="J1642" s="98" t="s">
        <v>1322</v>
      </c>
      <c r="K1642" s="97">
        <v>4671</v>
      </c>
      <c r="L1642" s="106" t="s">
        <v>5170</v>
      </c>
      <c r="M1642" s="10" t="s">
        <v>5499</v>
      </c>
      <c r="N1642" s="10">
        <v>30</v>
      </c>
      <c r="O1642" s="10" t="s">
        <v>7230</v>
      </c>
      <c r="P1642" s="13" t="s">
        <v>14371</v>
      </c>
      <c r="Q1642" s="19"/>
      <c r="R1642" s="27" t="s">
        <v>7834</v>
      </c>
      <c r="S1642" s="28" t="e">
        <f t="shared" si="52"/>
        <v>#VALUE!</v>
      </c>
      <c r="U1642" s="218"/>
      <c r="W1642" s="58"/>
      <c r="X1642" s="58"/>
      <c r="Y1642" s="63"/>
    </row>
    <row r="1643" spans="1:27" ht="15" customHeight="1" x14ac:dyDescent="0.25">
      <c r="A1643" s="103">
        <v>1643</v>
      </c>
      <c r="B1643" s="205">
        <v>633</v>
      </c>
      <c r="C1643" s="211" t="s">
        <v>3965</v>
      </c>
      <c r="D1643" s="207" t="s">
        <v>1652</v>
      </c>
      <c r="E1643" s="101" t="s">
        <v>2107</v>
      </c>
      <c r="F1643" s="96">
        <v>35199</v>
      </c>
      <c r="G1643" s="95" t="s">
        <v>506</v>
      </c>
      <c r="H1643" s="95" t="s">
        <v>3182</v>
      </c>
      <c r="I1643" s="98">
        <v>1988</v>
      </c>
      <c r="J1643" s="98"/>
      <c r="K1643" s="97">
        <v>4692</v>
      </c>
      <c r="L1643" s="99"/>
      <c r="M1643" s="10"/>
      <c r="N1643" s="10"/>
      <c r="O1643" s="10"/>
      <c r="Q1643" s="203" t="s">
        <v>14300</v>
      </c>
      <c r="R1643" s="26" t="s">
        <v>7834</v>
      </c>
      <c r="S1643" s="28" t="e">
        <f t="shared" si="52"/>
        <v>#VALUE!</v>
      </c>
      <c r="U1643" s="26"/>
      <c r="W1643" s="58"/>
      <c r="X1643" s="58"/>
      <c r="Y1643" s="63"/>
    </row>
    <row r="1644" spans="1:27" ht="15" customHeight="1" x14ac:dyDescent="0.25">
      <c r="A1644" s="103">
        <v>1644</v>
      </c>
      <c r="B1644" s="205">
        <v>1995</v>
      </c>
      <c r="C1644" s="211" t="s">
        <v>3965</v>
      </c>
      <c r="D1644" s="207" t="s">
        <v>1652</v>
      </c>
      <c r="E1644" s="101" t="s">
        <v>2108</v>
      </c>
      <c r="F1644" s="96">
        <v>35976</v>
      </c>
      <c r="G1644" s="95" t="s">
        <v>506</v>
      </c>
      <c r="H1644" s="95" t="s">
        <v>3182</v>
      </c>
      <c r="I1644" s="98">
        <v>1988</v>
      </c>
      <c r="K1644" s="97">
        <v>4684</v>
      </c>
      <c r="L1644" s="99"/>
      <c r="M1644" s="10"/>
      <c r="N1644" s="10"/>
      <c r="O1644" s="10"/>
      <c r="Q1644" s="203" t="s">
        <v>14300</v>
      </c>
      <c r="R1644" s="26" t="s">
        <v>7834</v>
      </c>
      <c r="S1644" s="28" t="e">
        <f t="shared" si="52"/>
        <v>#VALUE!</v>
      </c>
      <c r="U1644" s="26"/>
      <c r="W1644" s="58"/>
      <c r="X1644" s="58"/>
      <c r="Y1644" s="63"/>
    </row>
    <row r="1645" spans="1:27" ht="15" customHeight="1" x14ac:dyDescent="0.3">
      <c r="A1645" s="94">
        <v>1645</v>
      </c>
      <c r="B1645" s="205">
        <v>631</v>
      </c>
      <c r="C1645" s="211" t="s">
        <v>3965</v>
      </c>
      <c r="D1645" s="207" t="s">
        <v>1652</v>
      </c>
      <c r="E1645" s="101" t="s">
        <v>2109</v>
      </c>
      <c r="F1645" s="96">
        <v>35199</v>
      </c>
      <c r="G1645" s="95" t="s">
        <v>506</v>
      </c>
      <c r="H1645" s="95" t="s">
        <v>3182</v>
      </c>
      <c r="I1645" s="98">
        <v>1988</v>
      </c>
      <c r="J1645" s="98" t="s">
        <v>1322</v>
      </c>
      <c r="K1645" s="97">
        <v>4688</v>
      </c>
      <c r="L1645" s="106" t="s">
        <v>5170</v>
      </c>
      <c r="M1645" s="10" t="s">
        <v>5499</v>
      </c>
      <c r="N1645" s="10">
        <v>30</v>
      </c>
      <c r="O1645" s="10" t="s">
        <v>7230</v>
      </c>
      <c r="P1645" s="13" t="s">
        <v>14371</v>
      </c>
      <c r="Q1645" s="186"/>
      <c r="R1645" s="27" t="s">
        <v>7834</v>
      </c>
      <c r="S1645" s="28" t="e">
        <f t="shared" si="52"/>
        <v>#VALUE!</v>
      </c>
      <c r="T1645" s="75"/>
      <c r="U1645" s="227"/>
      <c r="V1645" s="75"/>
      <c r="W1645" s="68"/>
      <c r="X1645" s="164"/>
      <c r="Y1645" s="164"/>
      <c r="Z1645" s="90"/>
      <c r="AA1645" s="164"/>
    </row>
    <row r="1646" spans="1:27" ht="15" customHeight="1" x14ac:dyDescent="0.25">
      <c r="A1646" s="103">
        <v>1646</v>
      </c>
      <c r="B1646" s="205">
        <v>630</v>
      </c>
      <c r="C1646" s="211" t="s">
        <v>3965</v>
      </c>
      <c r="D1646" s="207" t="s">
        <v>1652</v>
      </c>
      <c r="E1646" s="101" t="s">
        <v>2110</v>
      </c>
      <c r="F1646" s="96">
        <v>35199</v>
      </c>
      <c r="G1646" s="95" t="s">
        <v>506</v>
      </c>
      <c r="H1646" s="95" t="s">
        <v>3182</v>
      </c>
      <c r="I1646" s="98">
        <v>1988</v>
      </c>
      <c r="J1646" s="98"/>
      <c r="K1646" s="97">
        <v>4670</v>
      </c>
      <c r="L1646" s="99"/>
      <c r="M1646" s="10"/>
      <c r="N1646" s="10"/>
      <c r="O1646" s="10"/>
      <c r="Q1646" s="203" t="s">
        <v>14300</v>
      </c>
      <c r="R1646" s="26" t="s">
        <v>7834</v>
      </c>
      <c r="S1646" s="28" t="e">
        <f t="shared" si="52"/>
        <v>#VALUE!</v>
      </c>
      <c r="U1646" s="26"/>
      <c r="W1646" s="58"/>
      <c r="X1646" s="58"/>
      <c r="Y1646" s="63"/>
    </row>
    <row r="1647" spans="1:27" ht="15" customHeight="1" x14ac:dyDescent="0.25">
      <c r="A1647" s="94">
        <v>1647</v>
      </c>
      <c r="B1647" s="205">
        <v>4215</v>
      </c>
      <c r="C1647" s="211" t="s">
        <v>3965</v>
      </c>
      <c r="D1647" s="207" t="s">
        <v>1652</v>
      </c>
      <c r="E1647" s="101" t="s">
        <v>15943</v>
      </c>
      <c r="F1647" s="96">
        <v>37914</v>
      </c>
      <c r="G1647" s="95" t="s">
        <v>1319</v>
      </c>
      <c r="H1647" s="95" t="s">
        <v>2056</v>
      </c>
      <c r="I1647" s="98">
        <v>2003</v>
      </c>
      <c r="J1647" s="98" t="s">
        <v>1322</v>
      </c>
      <c r="K1647" s="97">
        <v>4657</v>
      </c>
      <c r="L1647" s="106" t="s">
        <v>5170</v>
      </c>
      <c r="M1647" s="10" t="s">
        <v>5499</v>
      </c>
      <c r="N1647" s="10">
        <v>30</v>
      </c>
      <c r="O1647" s="10" t="s">
        <v>7230</v>
      </c>
      <c r="P1647" s="13" t="s">
        <v>14371</v>
      </c>
      <c r="R1647" s="26" t="s">
        <v>7834</v>
      </c>
      <c r="S1647" s="28" t="e">
        <f t="shared" si="52"/>
        <v>#VALUE!</v>
      </c>
      <c r="U1647" s="26"/>
      <c r="W1647" s="58"/>
      <c r="X1647" s="58"/>
      <c r="Y1647" s="63"/>
    </row>
    <row r="1648" spans="1:27" ht="15" customHeight="1" x14ac:dyDescent="0.25">
      <c r="A1648" s="94">
        <v>1648</v>
      </c>
      <c r="B1648" s="205">
        <v>5099</v>
      </c>
      <c r="C1648" s="211" t="s">
        <v>3965</v>
      </c>
      <c r="D1648" s="207" t="s">
        <v>1652</v>
      </c>
      <c r="E1648" s="101" t="s">
        <v>15949</v>
      </c>
      <c r="F1648" s="96">
        <v>39505</v>
      </c>
      <c r="G1648" s="95" t="s">
        <v>1319</v>
      </c>
      <c r="H1648" s="95" t="s">
        <v>2056</v>
      </c>
      <c r="I1648" s="98">
        <v>2007</v>
      </c>
      <c r="J1648" s="98" t="s">
        <v>1322</v>
      </c>
      <c r="K1648" s="97">
        <v>4676</v>
      </c>
      <c r="L1648" s="106" t="s">
        <v>5170</v>
      </c>
      <c r="M1648" s="10" t="s">
        <v>5499</v>
      </c>
      <c r="N1648" s="10">
        <v>30</v>
      </c>
      <c r="O1648" s="10" t="s">
        <v>11649</v>
      </c>
      <c r="P1648" s="13" t="s">
        <v>14371</v>
      </c>
      <c r="R1648" s="26" t="s">
        <v>7834</v>
      </c>
      <c r="S1648" s="28" t="e">
        <f t="shared" si="52"/>
        <v>#VALUE!</v>
      </c>
      <c r="U1648" s="26"/>
      <c r="W1648" s="58"/>
      <c r="X1648" s="58"/>
      <c r="Y1648" s="63"/>
    </row>
    <row r="1649" spans="1:26" ht="15" customHeight="1" x14ac:dyDescent="0.25">
      <c r="A1649" s="94">
        <v>1649</v>
      </c>
      <c r="B1649" s="205">
        <v>960</v>
      </c>
      <c r="C1649" s="211" t="s">
        <v>3965</v>
      </c>
      <c r="D1649" s="207" t="s">
        <v>1652</v>
      </c>
      <c r="E1649" s="101" t="s">
        <v>2112</v>
      </c>
      <c r="F1649" s="96">
        <v>35219</v>
      </c>
      <c r="G1649" s="95" t="s">
        <v>269</v>
      </c>
      <c r="H1649" s="95" t="s">
        <v>2056</v>
      </c>
      <c r="I1649" s="98">
        <v>1979</v>
      </c>
      <c r="J1649" s="98" t="s">
        <v>1322</v>
      </c>
      <c r="K1649" s="97">
        <v>4231</v>
      </c>
      <c r="L1649" s="106" t="s">
        <v>5170</v>
      </c>
      <c r="M1649" s="10" t="s">
        <v>5499</v>
      </c>
      <c r="N1649" s="10">
        <v>30</v>
      </c>
      <c r="O1649" s="10" t="s">
        <v>7467</v>
      </c>
      <c r="P1649" s="13" t="s">
        <v>14371</v>
      </c>
      <c r="Q1649" s="19"/>
      <c r="R1649" s="26" t="s">
        <v>7834</v>
      </c>
      <c r="S1649" s="28" t="e">
        <f t="shared" si="52"/>
        <v>#VALUE!</v>
      </c>
      <c r="U1649" s="26"/>
      <c r="W1649" s="58"/>
      <c r="X1649" s="58"/>
      <c r="Y1649" s="63"/>
    </row>
    <row r="1650" spans="1:26" ht="15" customHeight="1" x14ac:dyDescent="0.25">
      <c r="A1650" s="94">
        <v>1650</v>
      </c>
      <c r="B1650" s="205">
        <v>492</v>
      </c>
      <c r="C1650" s="211" t="s">
        <v>3965</v>
      </c>
      <c r="D1650" s="207" t="s">
        <v>1652</v>
      </c>
      <c r="E1650" s="101" t="s">
        <v>2113</v>
      </c>
      <c r="F1650" s="96">
        <v>35184</v>
      </c>
      <c r="G1650" s="95" t="s">
        <v>269</v>
      </c>
      <c r="H1650" s="95" t="s">
        <v>2056</v>
      </c>
      <c r="I1650" s="98">
        <v>1985</v>
      </c>
      <c r="J1650" s="98" t="s">
        <v>1322</v>
      </c>
      <c r="K1650" s="97">
        <v>4678</v>
      </c>
      <c r="L1650" s="106" t="s">
        <v>5170</v>
      </c>
      <c r="M1650" s="102" t="s">
        <v>5499</v>
      </c>
      <c r="N1650" s="10">
        <v>30</v>
      </c>
      <c r="O1650" s="102" t="s">
        <v>7467</v>
      </c>
      <c r="P1650" s="13" t="s">
        <v>14371</v>
      </c>
      <c r="Q1650" s="19"/>
      <c r="R1650" s="26" t="s">
        <v>7834</v>
      </c>
      <c r="S1650" s="28" t="e">
        <f t="shared" si="52"/>
        <v>#VALUE!</v>
      </c>
      <c r="U1650" s="26"/>
      <c r="W1650" s="58"/>
      <c r="X1650" s="58"/>
      <c r="Y1650" s="63"/>
    </row>
    <row r="1651" spans="1:26" ht="15" customHeight="1" x14ac:dyDescent="0.25">
      <c r="A1651" s="94">
        <v>1651</v>
      </c>
      <c r="B1651" s="205">
        <v>700</v>
      </c>
      <c r="C1651" s="211" t="s">
        <v>2114</v>
      </c>
      <c r="D1651" s="207" t="s">
        <v>2115</v>
      </c>
      <c r="E1651" s="101" t="s">
        <v>2116</v>
      </c>
      <c r="F1651" s="96">
        <v>35205</v>
      </c>
      <c r="G1651" s="95" t="s">
        <v>2117</v>
      </c>
      <c r="H1651" s="95" t="s">
        <v>3308</v>
      </c>
      <c r="I1651" s="98">
        <v>1979</v>
      </c>
      <c r="J1651" s="98" t="s">
        <v>1322</v>
      </c>
      <c r="K1651" s="97">
        <v>4679</v>
      </c>
      <c r="L1651" s="106" t="s">
        <v>5170</v>
      </c>
      <c r="M1651" s="102" t="s">
        <v>5499</v>
      </c>
      <c r="N1651" s="10">
        <v>30</v>
      </c>
      <c r="O1651" s="102" t="s">
        <v>7430</v>
      </c>
      <c r="P1651" s="13" t="s">
        <v>14371</v>
      </c>
      <c r="Q1651" s="19"/>
      <c r="R1651" s="26" t="s">
        <v>7834</v>
      </c>
      <c r="S1651" s="28" t="e">
        <f t="shared" si="52"/>
        <v>#VALUE!</v>
      </c>
      <c r="U1651" s="26"/>
      <c r="W1651" s="58"/>
      <c r="X1651" s="58"/>
      <c r="Y1651" s="63"/>
    </row>
    <row r="1652" spans="1:26" ht="15" customHeight="1" x14ac:dyDescent="0.25">
      <c r="A1652" s="94">
        <v>1652</v>
      </c>
      <c r="B1652" s="205">
        <v>1300</v>
      </c>
      <c r="C1652" s="211" t="s">
        <v>2275</v>
      </c>
      <c r="D1652" s="207" t="s">
        <v>2278</v>
      </c>
      <c r="E1652" s="101" t="s">
        <v>2118</v>
      </c>
      <c r="F1652" s="96">
        <v>35275</v>
      </c>
      <c r="G1652" s="95" t="s">
        <v>269</v>
      </c>
      <c r="H1652" s="95" t="s">
        <v>2056</v>
      </c>
      <c r="I1652" s="98"/>
      <c r="J1652" s="98" t="s">
        <v>1322</v>
      </c>
      <c r="K1652" s="97">
        <v>4680</v>
      </c>
      <c r="L1652" s="106" t="s">
        <v>5170</v>
      </c>
      <c r="M1652" s="102" t="s">
        <v>5499</v>
      </c>
      <c r="N1652" s="10">
        <v>30</v>
      </c>
      <c r="O1652" s="102" t="s">
        <v>14635</v>
      </c>
      <c r="P1652" s="13" t="s">
        <v>14371</v>
      </c>
      <c r="Q1652" s="19"/>
      <c r="R1652" s="26" t="s">
        <v>7834</v>
      </c>
      <c r="S1652" s="28" t="e">
        <f t="shared" si="52"/>
        <v>#VALUE!</v>
      </c>
      <c r="U1652" s="26"/>
      <c r="W1652" s="58"/>
      <c r="X1652" s="58"/>
      <c r="Y1652" s="63"/>
    </row>
    <row r="1653" spans="1:26" ht="15" customHeight="1" x14ac:dyDescent="0.25">
      <c r="A1653" s="103">
        <v>1653</v>
      </c>
      <c r="B1653" s="205">
        <v>1677</v>
      </c>
      <c r="C1653" s="211" t="s">
        <v>2275</v>
      </c>
      <c r="D1653" s="207" t="s">
        <v>2278</v>
      </c>
      <c r="E1653" s="101" t="s">
        <v>2119</v>
      </c>
      <c r="F1653" s="96">
        <v>35555</v>
      </c>
      <c r="G1653" s="95" t="s">
        <v>2120</v>
      </c>
      <c r="H1653" s="95" t="s">
        <v>2056</v>
      </c>
      <c r="I1653" s="98"/>
      <c r="J1653" s="98"/>
      <c r="K1653" s="97">
        <v>4686</v>
      </c>
      <c r="L1653" s="99"/>
      <c r="M1653" s="10"/>
      <c r="N1653" s="10"/>
      <c r="O1653" s="10"/>
      <c r="Q1653" s="203" t="s">
        <v>14300</v>
      </c>
      <c r="R1653" s="26" t="s">
        <v>7834</v>
      </c>
      <c r="S1653" s="28" t="e">
        <f t="shared" si="52"/>
        <v>#VALUE!</v>
      </c>
      <c r="U1653" s="26"/>
      <c r="W1653" s="58"/>
      <c r="X1653" s="58"/>
      <c r="Y1653" s="63"/>
    </row>
    <row r="1654" spans="1:26" ht="15" customHeight="1" x14ac:dyDescent="0.25">
      <c r="A1654" s="94">
        <v>1654</v>
      </c>
      <c r="B1654" s="205">
        <v>1987</v>
      </c>
      <c r="C1654" s="211" t="s">
        <v>2275</v>
      </c>
      <c r="D1654" s="207" t="s">
        <v>2278</v>
      </c>
      <c r="E1654" s="101" t="s">
        <v>2121</v>
      </c>
      <c r="F1654" s="96">
        <v>35976</v>
      </c>
      <c r="G1654" s="95" t="s">
        <v>2122</v>
      </c>
      <c r="H1654" s="95" t="s">
        <v>1529</v>
      </c>
      <c r="I1654" s="98">
        <v>1975</v>
      </c>
      <c r="J1654" s="98" t="s">
        <v>1322</v>
      </c>
      <c r="K1654" s="97">
        <v>4685</v>
      </c>
      <c r="L1654" s="106" t="s">
        <v>5170</v>
      </c>
      <c r="M1654" s="102" t="s">
        <v>5499</v>
      </c>
      <c r="N1654" s="10">
        <v>30</v>
      </c>
      <c r="O1654" s="102" t="s">
        <v>14613</v>
      </c>
      <c r="P1654" s="13" t="s">
        <v>14371</v>
      </c>
      <c r="Q1654" s="19"/>
      <c r="R1654" s="27" t="s">
        <v>7834</v>
      </c>
      <c r="S1654" s="28" t="e">
        <f t="shared" ref="S1654:S1717" si="53">R1654+7</f>
        <v>#VALUE!</v>
      </c>
      <c r="U1654" s="306"/>
      <c r="W1654" s="58"/>
      <c r="Y1654" s="63"/>
      <c r="Z1654" s="358"/>
    </row>
    <row r="1655" spans="1:26" ht="15" customHeight="1" x14ac:dyDescent="0.25">
      <c r="A1655" s="94">
        <v>1655</v>
      </c>
      <c r="B1655" s="205">
        <v>499</v>
      </c>
      <c r="C1655" s="211" t="s">
        <v>2275</v>
      </c>
      <c r="D1655" s="207" t="s">
        <v>2278</v>
      </c>
      <c r="E1655" s="101" t="s">
        <v>2121</v>
      </c>
      <c r="F1655" s="96">
        <v>35184</v>
      </c>
      <c r="G1655" s="95" t="s">
        <v>2406</v>
      </c>
      <c r="H1655" s="95" t="s">
        <v>2056</v>
      </c>
      <c r="I1655" s="98">
        <v>1972</v>
      </c>
      <c r="J1655" s="98" t="s">
        <v>1322</v>
      </c>
      <c r="K1655" s="97">
        <v>4681</v>
      </c>
      <c r="L1655" s="106" t="s">
        <v>5170</v>
      </c>
      <c r="M1655" s="102" t="s">
        <v>5499</v>
      </c>
      <c r="N1655" s="10">
        <v>30</v>
      </c>
      <c r="O1655" s="102" t="s">
        <v>14613</v>
      </c>
      <c r="P1655" s="13" t="s">
        <v>14371</v>
      </c>
      <c r="Q1655" s="19"/>
      <c r="R1655" s="27" t="s">
        <v>7834</v>
      </c>
      <c r="S1655" s="28" t="e">
        <f t="shared" si="53"/>
        <v>#VALUE!</v>
      </c>
      <c r="U1655" s="321"/>
      <c r="W1655" s="58"/>
      <c r="Y1655" s="63"/>
      <c r="Z1655" s="73"/>
    </row>
    <row r="1656" spans="1:26" ht="15" customHeight="1" x14ac:dyDescent="0.25">
      <c r="A1656" s="94">
        <v>1656</v>
      </c>
      <c r="B1656" s="205">
        <v>2638</v>
      </c>
      <c r="C1656" s="211" t="s">
        <v>2275</v>
      </c>
      <c r="D1656" s="207" t="s">
        <v>2278</v>
      </c>
      <c r="E1656" s="101" t="s">
        <v>7466</v>
      </c>
      <c r="F1656" s="96">
        <v>36304</v>
      </c>
      <c r="G1656" s="95" t="s">
        <v>2123</v>
      </c>
      <c r="H1656" s="95" t="s">
        <v>2056</v>
      </c>
      <c r="I1656" s="98"/>
      <c r="J1656" s="98" t="s">
        <v>1322</v>
      </c>
      <c r="K1656" s="97">
        <v>4687</v>
      </c>
      <c r="L1656" s="106" t="s">
        <v>5170</v>
      </c>
      <c r="M1656" s="102" t="s">
        <v>5499</v>
      </c>
      <c r="N1656" s="10">
        <v>30</v>
      </c>
      <c r="O1656" s="102" t="s">
        <v>14613</v>
      </c>
      <c r="P1656" s="13" t="s">
        <v>14371</v>
      </c>
      <c r="Q1656" s="19"/>
      <c r="R1656" s="27" t="s">
        <v>7834</v>
      </c>
      <c r="S1656" s="28" t="e">
        <f t="shared" si="53"/>
        <v>#VALUE!</v>
      </c>
      <c r="U1656" s="309"/>
      <c r="X1656" s="58"/>
      <c r="Y1656" s="63"/>
    </row>
    <row r="1657" spans="1:26" ht="15" customHeight="1" x14ac:dyDescent="0.25">
      <c r="A1657" s="94">
        <v>1657</v>
      </c>
      <c r="B1657" s="205">
        <v>3821</v>
      </c>
      <c r="C1657" s="211" t="s">
        <v>2275</v>
      </c>
      <c r="D1657" s="207" t="s">
        <v>2278</v>
      </c>
      <c r="E1657" s="101" t="s">
        <v>7338</v>
      </c>
      <c r="F1657" s="96">
        <v>37334</v>
      </c>
      <c r="G1657" s="95" t="s">
        <v>271</v>
      </c>
      <c r="H1657" s="95" t="s">
        <v>2056</v>
      </c>
      <c r="I1657" s="98">
        <v>2000</v>
      </c>
      <c r="J1657" s="98" t="s">
        <v>596</v>
      </c>
      <c r="K1657" s="97">
        <v>4661</v>
      </c>
      <c r="L1657" s="106" t="s">
        <v>5170</v>
      </c>
      <c r="M1657" s="102" t="s">
        <v>5499</v>
      </c>
      <c r="N1657" s="10">
        <v>30</v>
      </c>
      <c r="O1657" s="102" t="s">
        <v>14613</v>
      </c>
      <c r="P1657" s="13" t="s">
        <v>14371</v>
      </c>
      <c r="Q1657" s="19"/>
      <c r="R1657" s="27" t="s">
        <v>7834</v>
      </c>
      <c r="S1657" s="28" t="e">
        <f t="shared" si="53"/>
        <v>#VALUE!</v>
      </c>
      <c r="U1657" s="309"/>
      <c r="W1657" s="58"/>
      <c r="Y1657" s="63"/>
      <c r="Z1657" s="73"/>
    </row>
    <row r="1658" spans="1:26" ht="15" customHeight="1" x14ac:dyDescent="0.25">
      <c r="A1658" s="94">
        <v>1658</v>
      </c>
      <c r="B1658" s="205"/>
      <c r="C1658" s="211" t="s">
        <v>2275</v>
      </c>
      <c r="D1658" s="207" t="s">
        <v>2278</v>
      </c>
      <c r="E1658" s="101" t="s">
        <v>17357</v>
      </c>
      <c r="F1658" s="96">
        <v>44655</v>
      </c>
      <c r="G1658" s="95" t="s">
        <v>269</v>
      </c>
      <c r="H1658" s="95" t="s">
        <v>2056</v>
      </c>
      <c r="I1658" s="98">
        <v>1997</v>
      </c>
      <c r="J1658" s="98" t="s">
        <v>596</v>
      </c>
      <c r="L1658" s="99" t="s">
        <v>5170</v>
      </c>
      <c r="M1658" s="102" t="s">
        <v>5499</v>
      </c>
      <c r="N1658" s="10">
        <v>31</v>
      </c>
      <c r="O1658" s="102" t="s">
        <v>7336</v>
      </c>
      <c r="P1658" s="13" t="s">
        <v>14371</v>
      </c>
      <c r="Q1658" s="19"/>
      <c r="R1658" s="26" t="s">
        <v>7834</v>
      </c>
      <c r="S1658" s="28" t="e">
        <f t="shared" si="53"/>
        <v>#VALUE!</v>
      </c>
      <c r="U1658" s="26"/>
      <c r="W1658" s="58"/>
      <c r="X1658" s="58"/>
      <c r="Y1658" s="63"/>
    </row>
    <row r="1659" spans="1:26" ht="15" customHeight="1" x14ac:dyDescent="0.25">
      <c r="A1659" s="103">
        <v>1659</v>
      </c>
      <c r="B1659" s="205">
        <v>614</v>
      </c>
      <c r="C1659" s="211" t="s">
        <v>2275</v>
      </c>
      <c r="D1659" s="207" t="s">
        <v>2124</v>
      </c>
      <c r="E1659" s="101" t="s">
        <v>2125</v>
      </c>
      <c r="F1659" s="96">
        <v>35199</v>
      </c>
      <c r="G1659" s="95" t="s">
        <v>506</v>
      </c>
      <c r="H1659" s="95" t="s">
        <v>3182</v>
      </c>
      <c r="I1659" s="98">
        <v>1988</v>
      </c>
      <c r="J1659" s="98"/>
      <c r="K1659" s="97">
        <v>4695</v>
      </c>
      <c r="L1659" s="99"/>
      <c r="M1659" s="10"/>
      <c r="N1659" s="10"/>
      <c r="O1659" s="10"/>
      <c r="Q1659" s="203" t="s">
        <v>14300</v>
      </c>
      <c r="R1659" s="26" t="s">
        <v>7834</v>
      </c>
      <c r="S1659" s="28" t="e">
        <f t="shared" si="53"/>
        <v>#VALUE!</v>
      </c>
      <c r="U1659" s="26"/>
      <c r="W1659" s="58"/>
      <c r="X1659" s="58"/>
      <c r="Y1659" s="63"/>
    </row>
    <row r="1660" spans="1:26" ht="15" customHeight="1" x14ac:dyDescent="0.25">
      <c r="A1660" s="103">
        <v>1660</v>
      </c>
      <c r="B1660" s="205">
        <v>612</v>
      </c>
      <c r="C1660" s="211" t="s">
        <v>2275</v>
      </c>
      <c r="D1660" s="207" t="s">
        <v>2278</v>
      </c>
      <c r="E1660" s="101" t="s">
        <v>2126</v>
      </c>
      <c r="F1660" s="96">
        <v>35199</v>
      </c>
      <c r="G1660" s="95" t="s">
        <v>506</v>
      </c>
      <c r="H1660" s="95" t="s">
        <v>3182</v>
      </c>
      <c r="I1660" s="98">
        <v>1988</v>
      </c>
      <c r="J1660" s="98"/>
      <c r="K1660" s="97">
        <v>4700</v>
      </c>
      <c r="L1660" s="99"/>
      <c r="M1660" s="10"/>
      <c r="N1660" s="10"/>
      <c r="O1660" s="10"/>
      <c r="Q1660" s="203" t="s">
        <v>14300</v>
      </c>
      <c r="R1660" s="26" t="s">
        <v>7834</v>
      </c>
      <c r="S1660" s="28" t="e">
        <f t="shared" si="53"/>
        <v>#VALUE!</v>
      </c>
      <c r="U1660" s="26"/>
      <c r="W1660" s="58"/>
      <c r="X1660" s="58"/>
      <c r="Y1660" s="63"/>
    </row>
    <row r="1661" spans="1:26" ht="15" customHeight="1" x14ac:dyDescent="0.25">
      <c r="A1661" s="94">
        <v>1661</v>
      </c>
      <c r="B1661" s="205">
        <v>4949</v>
      </c>
      <c r="C1661" s="211" t="s">
        <v>2275</v>
      </c>
      <c r="D1661" s="207" t="s">
        <v>2278</v>
      </c>
      <c r="E1661" s="101" t="s">
        <v>2127</v>
      </c>
      <c r="F1661" s="96">
        <v>39328</v>
      </c>
      <c r="G1661" s="95"/>
      <c r="H1661" s="95"/>
      <c r="I1661" s="98">
        <v>1988</v>
      </c>
      <c r="J1661" s="98" t="s">
        <v>596</v>
      </c>
      <c r="K1661" s="97">
        <v>4694</v>
      </c>
      <c r="L1661" s="106" t="s">
        <v>5170</v>
      </c>
      <c r="M1661" s="102" t="s">
        <v>5499</v>
      </c>
      <c r="N1661" s="10">
        <v>30</v>
      </c>
      <c r="O1661" s="102" t="s">
        <v>6812</v>
      </c>
      <c r="P1661" s="13" t="s">
        <v>14371</v>
      </c>
      <c r="Q1661" s="19"/>
      <c r="R1661" s="26" t="s">
        <v>7834</v>
      </c>
      <c r="S1661" s="28" t="e">
        <f t="shared" si="53"/>
        <v>#VALUE!</v>
      </c>
      <c r="U1661" s="50"/>
      <c r="W1661" s="25"/>
      <c r="X1661" s="58"/>
      <c r="Y1661" s="63"/>
    </row>
    <row r="1662" spans="1:26" ht="15" customHeight="1" x14ac:dyDescent="0.25">
      <c r="A1662" s="94">
        <v>1662</v>
      </c>
      <c r="B1662" s="205">
        <v>613</v>
      </c>
      <c r="C1662" s="211" t="s">
        <v>2275</v>
      </c>
      <c r="D1662" s="207" t="s">
        <v>2278</v>
      </c>
      <c r="E1662" s="101" t="s">
        <v>2128</v>
      </c>
      <c r="F1662" s="96">
        <v>35199</v>
      </c>
      <c r="G1662" s="95" t="s">
        <v>506</v>
      </c>
      <c r="H1662" s="95" t="s">
        <v>3182</v>
      </c>
      <c r="I1662" s="98">
        <v>1988</v>
      </c>
      <c r="J1662" s="98" t="s">
        <v>596</v>
      </c>
      <c r="K1662" s="97">
        <v>4693</v>
      </c>
      <c r="L1662" s="106" t="s">
        <v>5170</v>
      </c>
      <c r="M1662" s="102" t="s">
        <v>5499</v>
      </c>
      <c r="N1662" s="10">
        <v>30</v>
      </c>
      <c r="O1662" s="102" t="s">
        <v>6812</v>
      </c>
      <c r="P1662" s="13" t="s">
        <v>14371</v>
      </c>
      <c r="Q1662" s="19"/>
      <c r="R1662" s="26" t="s">
        <v>7834</v>
      </c>
      <c r="S1662" s="28" t="e">
        <f t="shared" si="53"/>
        <v>#VALUE!</v>
      </c>
      <c r="U1662" s="40"/>
      <c r="W1662" s="58"/>
      <c r="X1662" s="58"/>
      <c r="Y1662" s="63"/>
    </row>
    <row r="1663" spans="1:26" ht="15" customHeight="1" x14ac:dyDescent="0.25">
      <c r="A1663" s="103">
        <v>1663</v>
      </c>
      <c r="B1663" s="205">
        <v>615</v>
      </c>
      <c r="C1663" s="211" t="s">
        <v>2275</v>
      </c>
      <c r="D1663" s="207" t="s">
        <v>2278</v>
      </c>
      <c r="E1663" s="101" t="s">
        <v>2129</v>
      </c>
      <c r="F1663" s="96">
        <v>35199</v>
      </c>
      <c r="G1663" s="95" t="s">
        <v>506</v>
      </c>
      <c r="H1663" s="95" t="s">
        <v>3182</v>
      </c>
      <c r="I1663" s="98">
        <v>1988</v>
      </c>
      <c r="J1663" s="98"/>
      <c r="K1663" s="97">
        <v>4691</v>
      </c>
      <c r="L1663" s="99"/>
      <c r="M1663" s="10"/>
      <c r="N1663" s="10"/>
      <c r="O1663" s="10"/>
      <c r="Q1663" s="203" t="s">
        <v>14300</v>
      </c>
      <c r="R1663" s="26" t="s">
        <v>7834</v>
      </c>
      <c r="S1663" s="28" t="e">
        <f t="shared" si="53"/>
        <v>#VALUE!</v>
      </c>
      <c r="U1663" s="26"/>
      <c r="W1663" s="58"/>
      <c r="X1663" s="58"/>
      <c r="Y1663" s="63"/>
    </row>
    <row r="1664" spans="1:26" ht="15" customHeight="1" x14ac:dyDescent="0.25">
      <c r="A1664" s="94">
        <v>1664</v>
      </c>
      <c r="B1664" s="205">
        <v>3690</v>
      </c>
      <c r="C1664" s="211" t="s">
        <v>2275</v>
      </c>
      <c r="D1664" s="207" t="s">
        <v>2278</v>
      </c>
      <c r="E1664" s="101" t="s">
        <v>2130</v>
      </c>
      <c r="F1664" s="96">
        <v>37291</v>
      </c>
      <c r="G1664" s="95" t="s">
        <v>1085</v>
      </c>
      <c r="H1664" s="95" t="s">
        <v>2056</v>
      </c>
      <c r="I1664" s="98">
        <v>1988</v>
      </c>
      <c r="J1664" s="98" t="s">
        <v>596</v>
      </c>
      <c r="K1664" s="97">
        <v>4698</v>
      </c>
      <c r="L1664" s="106" t="s">
        <v>5170</v>
      </c>
      <c r="M1664" s="102" t="s">
        <v>5499</v>
      </c>
      <c r="N1664" s="10">
        <v>30</v>
      </c>
      <c r="O1664" s="102" t="s">
        <v>6812</v>
      </c>
      <c r="P1664" s="13" t="s">
        <v>14371</v>
      </c>
      <c r="Q1664" s="19"/>
      <c r="R1664" s="26" t="s">
        <v>7834</v>
      </c>
      <c r="S1664" s="28" t="e">
        <f t="shared" si="53"/>
        <v>#VALUE!</v>
      </c>
      <c r="U1664" s="26"/>
      <c r="W1664" s="25"/>
      <c r="X1664" s="58"/>
      <c r="Y1664" s="63"/>
    </row>
    <row r="1665" spans="1:27" ht="15" customHeight="1" x14ac:dyDescent="0.3">
      <c r="A1665" s="94">
        <v>1665</v>
      </c>
      <c r="B1665" s="205">
        <v>3186</v>
      </c>
      <c r="C1665" s="211" t="s">
        <v>2275</v>
      </c>
      <c r="D1665" s="207" t="s">
        <v>2278</v>
      </c>
      <c r="E1665" s="101" t="s">
        <v>2131</v>
      </c>
      <c r="F1665" s="96">
        <v>36411</v>
      </c>
      <c r="G1665" s="95" t="s">
        <v>2287</v>
      </c>
      <c r="H1665" s="95" t="s">
        <v>2056</v>
      </c>
      <c r="I1665" s="98"/>
      <c r="J1665" s="98" t="s">
        <v>1322</v>
      </c>
      <c r="K1665" s="97">
        <v>4696</v>
      </c>
      <c r="L1665" s="106" t="s">
        <v>5170</v>
      </c>
      <c r="M1665" s="102" t="s">
        <v>5499</v>
      </c>
      <c r="N1665" s="10">
        <v>30</v>
      </c>
      <c r="O1665" s="102" t="s">
        <v>6812</v>
      </c>
      <c r="P1665" s="13" t="s">
        <v>14371</v>
      </c>
      <c r="Q1665" s="19"/>
      <c r="R1665" s="27" t="s">
        <v>7834</v>
      </c>
      <c r="S1665" s="28" t="e">
        <f t="shared" si="53"/>
        <v>#VALUE!</v>
      </c>
      <c r="U1665" s="218"/>
      <c r="W1665" s="58"/>
      <c r="X1665" s="58"/>
      <c r="Y1665" s="63"/>
      <c r="Z1665" s="73"/>
    </row>
    <row r="1666" spans="1:27" ht="15" customHeight="1" x14ac:dyDescent="0.25">
      <c r="A1666" s="94">
        <v>1666</v>
      </c>
      <c r="B1666" s="205">
        <v>4590</v>
      </c>
      <c r="C1666" s="211" t="s">
        <v>2275</v>
      </c>
      <c r="D1666" s="207" t="s">
        <v>2278</v>
      </c>
      <c r="E1666" s="101" t="s">
        <v>2131</v>
      </c>
      <c r="F1666" s="96">
        <v>38553</v>
      </c>
      <c r="G1666" s="95" t="s">
        <v>1426</v>
      </c>
      <c r="H1666" s="95" t="s">
        <v>2056</v>
      </c>
      <c r="I1666" s="98">
        <v>1998</v>
      </c>
      <c r="J1666" s="98" t="s">
        <v>596</v>
      </c>
      <c r="K1666" s="97">
        <v>4697</v>
      </c>
      <c r="L1666" s="106" t="s">
        <v>5170</v>
      </c>
      <c r="M1666" s="102" t="s">
        <v>5499</v>
      </c>
      <c r="N1666" s="10">
        <v>30</v>
      </c>
      <c r="O1666" s="102" t="s">
        <v>6812</v>
      </c>
      <c r="P1666" s="13" t="s">
        <v>14371</v>
      </c>
      <c r="Q1666" s="19"/>
      <c r="R1666" s="26" t="s">
        <v>7834</v>
      </c>
      <c r="S1666" s="28" t="e">
        <f t="shared" si="53"/>
        <v>#VALUE!</v>
      </c>
      <c r="U1666" s="36"/>
      <c r="W1666" s="25"/>
      <c r="X1666" s="58"/>
      <c r="Y1666" s="63"/>
    </row>
    <row r="1667" spans="1:27" ht="15" customHeight="1" x14ac:dyDescent="0.25">
      <c r="A1667" s="94">
        <v>1667</v>
      </c>
      <c r="B1667" s="205">
        <v>2505</v>
      </c>
      <c r="C1667" s="211" t="s">
        <v>2275</v>
      </c>
      <c r="D1667" s="207" t="s">
        <v>2278</v>
      </c>
      <c r="E1667" s="101" t="s">
        <v>11569</v>
      </c>
      <c r="F1667" s="96">
        <v>36221</v>
      </c>
      <c r="G1667" s="95" t="s">
        <v>269</v>
      </c>
      <c r="H1667" s="95" t="s">
        <v>2056</v>
      </c>
      <c r="I1667" s="98">
        <v>1997</v>
      </c>
      <c r="J1667" s="97" t="s">
        <v>1322</v>
      </c>
      <c r="K1667" s="97">
        <v>4706</v>
      </c>
      <c r="L1667" s="106" t="s">
        <v>5170</v>
      </c>
      <c r="M1667" s="102" t="s">
        <v>5499</v>
      </c>
      <c r="N1667" s="10">
        <v>30</v>
      </c>
      <c r="O1667" s="102" t="s">
        <v>6812</v>
      </c>
      <c r="P1667" s="13" t="s">
        <v>14371</v>
      </c>
      <c r="Q1667" s="19"/>
      <c r="R1667" s="26" t="s">
        <v>7834</v>
      </c>
      <c r="S1667" s="28" t="e">
        <f t="shared" si="53"/>
        <v>#VALUE!</v>
      </c>
      <c r="U1667" s="77"/>
      <c r="W1667" s="25"/>
      <c r="X1667" s="58"/>
      <c r="Y1667" s="63"/>
    </row>
    <row r="1668" spans="1:27" ht="15" customHeight="1" x14ac:dyDescent="0.25">
      <c r="A1668" s="94">
        <v>1668</v>
      </c>
      <c r="B1668" s="205">
        <v>2504</v>
      </c>
      <c r="C1668" s="211" t="s">
        <v>2275</v>
      </c>
      <c r="D1668" s="207" t="s">
        <v>2278</v>
      </c>
      <c r="E1668" s="101" t="s">
        <v>11596</v>
      </c>
      <c r="F1668" s="96">
        <v>36221</v>
      </c>
      <c r="G1668" s="95" t="s">
        <v>269</v>
      </c>
      <c r="H1668" s="95" t="s">
        <v>2056</v>
      </c>
      <c r="I1668" s="98">
        <v>1997</v>
      </c>
      <c r="J1668" s="97" t="s">
        <v>1322</v>
      </c>
      <c r="K1668" s="97">
        <v>4701</v>
      </c>
      <c r="L1668" s="106" t="s">
        <v>5170</v>
      </c>
      <c r="M1668" s="102" t="s">
        <v>5499</v>
      </c>
      <c r="N1668" s="10">
        <v>30</v>
      </c>
      <c r="O1668" s="102" t="s">
        <v>6812</v>
      </c>
      <c r="P1668" s="13" t="s">
        <v>14371</v>
      </c>
      <c r="Q1668" s="19"/>
      <c r="R1668" s="26" t="s">
        <v>7834</v>
      </c>
      <c r="S1668" s="28" t="e">
        <f t="shared" si="53"/>
        <v>#VALUE!</v>
      </c>
      <c r="U1668" s="158"/>
      <c r="W1668" s="58"/>
      <c r="Y1668" s="63"/>
    </row>
    <row r="1669" spans="1:27" ht="15" customHeight="1" x14ac:dyDescent="0.3">
      <c r="A1669" s="94">
        <v>1669</v>
      </c>
      <c r="B1669" s="205">
        <v>5111</v>
      </c>
      <c r="C1669" s="211" t="s">
        <v>2275</v>
      </c>
      <c r="D1669" s="207" t="s">
        <v>2278</v>
      </c>
      <c r="E1669" s="101" t="s">
        <v>2131</v>
      </c>
      <c r="F1669" s="96">
        <v>39505</v>
      </c>
      <c r="G1669" s="95" t="s">
        <v>1319</v>
      </c>
      <c r="H1669" s="95" t="s">
        <v>2056</v>
      </c>
      <c r="I1669" s="98">
        <v>2007</v>
      </c>
      <c r="J1669" s="98" t="s">
        <v>1322</v>
      </c>
      <c r="K1669" s="97">
        <v>4705</v>
      </c>
      <c r="L1669" s="106" t="s">
        <v>5170</v>
      </c>
      <c r="M1669" s="102" t="s">
        <v>5499</v>
      </c>
      <c r="N1669" s="10">
        <v>30</v>
      </c>
      <c r="O1669" s="102" t="s">
        <v>6812</v>
      </c>
      <c r="P1669" s="13" t="s">
        <v>14371</v>
      </c>
      <c r="Q1669" s="19"/>
      <c r="R1669" s="27" t="s">
        <v>7834</v>
      </c>
      <c r="S1669" s="28" t="e">
        <f t="shared" si="53"/>
        <v>#VALUE!</v>
      </c>
      <c r="U1669" s="218"/>
      <c r="W1669" s="25"/>
      <c r="Y1669" s="63"/>
      <c r="Z1669" s="73"/>
    </row>
    <row r="1670" spans="1:27" ht="15" customHeight="1" x14ac:dyDescent="0.25">
      <c r="A1670" s="103">
        <v>1670</v>
      </c>
      <c r="B1670" s="205">
        <v>5108</v>
      </c>
      <c r="C1670" s="211" t="s">
        <v>2275</v>
      </c>
      <c r="D1670" s="207" t="s">
        <v>2278</v>
      </c>
      <c r="E1670" s="101" t="s">
        <v>2132</v>
      </c>
      <c r="F1670" s="96">
        <v>39505</v>
      </c>
      <c r="G1670" s="95" t="s">
        <v>1319</v>
      </c>
      <c r="H1670" s="95" t="s">
        <v>2056</v>
      </c>
      <c r="I1670" s="98">
        <v>2007</v>
      </c>
      <c r="J1670" s="98" t="s">
        <v>1322</v>
      </c>
      <c r="K1670" s="97">
        <v>4653</v>
      </c>
      <c r="L1670" s="99"/>
      <c r="M1670" s="10"/>
      <c r="N1670" s="10"/>
      <c r="O1670" s="10"/>
      <c r="Q1670" s="203" t="s">
        <v>14300</v>
      </c>
      <c r="R1670" s="26" t="s">
        <v>7834</v>
      </c>
      <c r="S1670" s="28" t="e">
        <f t="shared" si="53"/>
        <v>#VALUE!</v>
      </c>
      <c r="U1670" s="26"/>
      <c r="W1670" s="58"/>
      <c r="X1670" s="58"/>
      <c r="Y1670" s="63"/>
    </row>
    <row r="1671" spans="1:27" ht="15" customHeight="1" x14ac:dyDescent="0.3">
      <c r="A1671" s="94">
        <v>1671</v>
      </c>
      <c r="B1671" s="205">
        <v>5109</v>
      </c>
      <c r="C1671" s="211" t="s">
        <v>2275</v>
      </c>
      <c r="D1671" s="207" t="s">
        <v>2278</v>
      </c>
      <c r="E1671" s="101" t="s">
        <v>602</v>
      </c>
      <c r="F1671" s="96">
        <v>39505</v>
      </c>
      <c r="G1671" s="95" t="s">
        <v>1319</v>
      </c>
      <c r="H1671" s="95" t="s">
        <v>2056</v>
      </c>
      <c r="I1671" s="98">
        <v>2007</v>
      </c>
      <c r="J1671" s="98" t="s">
        <v>1322</v>
      </c>
      <c r="K1671" s="97">
        <v>4659</v>
      </c>
      <c r="L1671" s="106" t="s">
        <v>5170</v>
      </c>
      <c r="M1671" s="10" t="s">
        <v>5499</v>
      </c>
      <c r="N1671" s="10">
        <v>30</v>
      </c>
      <c r="O1671" s="10" t="s">
        <v>6812</v>
      </c>
      <c r="P1671" s="13" t="s">
        <v>14371</v>
      </c>
      <c r="Q1671" s="19"/>
      <c r="R1671" s="27" t="s">
        <v>7834</v>
      </c>
      <c r="S1671" s="28" t="e">
        <f t="shared" si="53"/>
        <v>#VALUE!</v>
      </c>
      <c r="U1671" s="228"/>
      <c r="W1671" s="25"/>
      <c r="Y1671" s="63"/>
    </row>
    <row r="1672" spans="1:27" ht="15" customHeight="1" x14ac:dyDescent="0.25">
      <c r="A1672" s="340">
        <v>1672</v>
      </c>
      <c r="B1672" s="205">
        <v>5107</v>
      </c>
      <c r="C1672" s="211" t="s">
        <v>2275</v>
      </c>
      <c r="D1672" s="207" t="s">
        <v>2278</v>
      </c>
      <c r="E1672" s="101" t="s">
        <v>16752</v>
      </c>
      <c r="F1672" s="96">
        <v>39505</v>
      </c>
      <c r="G1672" s="95" t="s">
        <v>2287</v>
      </c>
      <c r="H1672" s="95" t="s">
        <v>2056</v>
      </c>
      <c r="I1672" s="98">
        <v>2007</v>
      </c>
      <c r="J1672" s="98" t="s">
        <v>596</v>
      </c>
      <c r="L1672" s="106" t="s">
        <v>5170</v>
      </c>
      <c r="M1672" s="102" t="s">
        <v>5499</v>
      </c>
      <c r="N1672" s="10">
        <v>31</v>
      </c>
      <c r="O1672" s="102" t="s">
        <v>7336</v>
      </c>
      <c r="P1672" s="13" t="s">
        <v>14371</v>
      </c>
      <c r="Q1672" s="186"/>
      <c r="R1672" s="26" t="s">
        <v>7834</v>
      </c>
      <c r="S1672" s="28" t="e">
        <f t="shared" si="53"/>
        <v>#VALUE!</v>
      </c>
      <c r="U1672" s="401"/>
      <c r="W1672" s="26"/>
      <c r="X1672" s="58"/>
      <c r="Y1672" s="63"/>
      <c r="Z1672" s="73"/>
    </row>
    <row r="1673" spans="1:27" ht="15" customHeight="1" x14ac:dyDescent="0.3">
      <c r="A1673" s="94">
        <v>1673</v>
      </c>
      <c r="B1673" s="205">
        <v>5110</v>
      </c>
      <c r="C1673" s="211" t="s">
        <v>2275</v>
      </c>
      <c r="D1673" s="207" t="s">
        <v>2278</v>
      </c>
      <c r="E1673" s="101" t="s">
        <v>135</v>
      </c>
      <c r="F1673" s="96">
        <v>39505</v>
      </c>
      <c r="G1673" s="95" t="s">
        <v>1319</v>
      </c>
      <c r="H1673" s="95" t="s">
        <v>2056</v>
      </c>
      <c r="I1673" s="98">
        <v>2007</v>
      </c>
      <c r="J1673" s="98" t="s">
        <v>1322</v>
      </c>
      <c r="K1673" s="97">
        <v>4652</v>
      </c>
      <c r="L1673" s="106" t="s">
        <v>5170</v>
      </c>
      <c r="M1673" s="102" t="s">
        <v>5499</v>
      </c>
      <c r="N1673" s="10">
        <v>31</v>
      </c>
      <c r="O1673" s="102" t="s">
        <v>7336</v>
      </c>
      <c r="P1673" s="13" t="s">
        <v>14371</v>
      </c>
      <c r="Q1673" s="19"/>
      <c r="R1673" s="27" t="s">
        <v>7834</v>
      </c>
      <c r="S1673" s="28" t="e">
        <f t="shared" si="53"/>
        <v>#VALUE!</v>
      </c>
      <c r="U1673" s="219"/>
      <c r="W1673" s="25"/>
      <c r="Y1673" s="63"/>
      <c r="Z1673" s="73"/>
    </row>
    <row r="1674" spans="1:27" ht="15" customHeight="1" x14ac:dyDescent="0.3">
      <c r="A1674" s="94">
        <v>1674</v>
      </c>
      <c r="B1674" s="205">
        <v>2643</v>
      </c>
      <c r="C1674" s="211" t="s">
        <v>2275</v>
      </c>
      <c r="D1674" s="207" t="s">
        <v>2278</v>
      </c>
      <c r="E1674" s="101" t="s">
        <v>11598</v>
      </c>
      <c r="F1674" s="96">
        <v>36304</v>
      </c>
      <c r="G1674" s="95" t="s">
        <v>1426</v>
      </c>
      <c r="H1674" s="95" t="s">
        <v>2056</v>
      </c>
      <c r="I1674" s="98">
        <v>1994</v>
      </c>
      <c r="J1674" s="97" t="s">
        <v>1322</v>
      </c>
      <c r="K1674" s="97">
        <v>4169</v>
      </c>
      <c r="L1674" s="106" t="s">
        <v>5170</v>
      </c>
      <c r="M1674" s="102" t="s">
        <v>5499</v>
      </c>
      <c r="N1674" s="10">
        <v>30</v>
      </c>
      <c r="O1674" s="102" t="s">
        <v>6812</v>
      </c>
      <c r="P1674" s="13" t="s">
        <v>14371</v>
      </c>
      <c r="Q1674" s="186"/>
      <c r="R1674" s="27" t="s">
        <v>7834</v>
      </c>
      <c r="S1674" s="28" t="e">
        <f t="shared" si="53"/>
        <v>#VALUE!</v>
      </c>
      <c r="T1674" s="75"/>
      <c r="U1674" s="227"/>
      <c r="V1674" s="75"/>
      <c r="W1674" s="201"/>
      <c r="X1674" s="164"/>
      <c r="Y1674" s="164"/>
      <c r="Z1674" s="90"/>
      <c r="AA1674" s="164"/>
    </row>
    <row r="1675" spans="1:27" ht="15" customHeight="1" x14ac:dyDescent="0.25">
      <c r="A1675" s="94">
        <v>1675</v>
      </c>
      <c r="B1675" s="205">
        <v>732</v>
      </c>
      <c r="C1675" s="211" t="s">
        <v>2275</v>
      </c>
      <c r="D1675" s="207" t="s">
        <v>2278</v>
      </c>
      <c r="E1675" s="101" t="s">
        <v>136</v>
      </c>
      <c r="F1675" s="96">
        <v>35205</v>
      </c>
      <c r="G1675" s="95" t="s">
        <v>2406</v>
      </c>
      <c r="H1675" s="95" t="s">
        <v>2056</v>
      </c>
      <c r="I1675" s="98"/>
      <c r="J1675" s="98" t="s">
        <v>1322</v>
      </c>
      <c r="K1675" s="97">
        <v>4682</v>
      </c>
      <c r="L1675" s="106" t="s">
        <v>5170</v>
      </c>
      <c r="M1675" s="102" t="s">
        <v>5499</v>
      </c>
      <c r="N1675" s="10">
        <v>31</v>
      </c>
      <c r="O1675" s="102" t="s">
        <v>14633</v>
      </c>
      <c r="P1675" s="13" t="s">
        <v>14371</v>
      </c>
      <c r="Q1675" s="19"/>
      <c r="R1675" s="27" t="s">
        <v>7834</v>
      </c>
      <c r="S1675" s="28" t="e">
        <f t="shared" si="53"/>
        <v>#VALUE!</v>
      </c>
      <c r="U1675" s="26"/>
      <c r="W1675" s="58"/>
      <c r="X1675" s="58"/>
      <c r="Y1675" s="63"/>
    </row>
    <row r="1676" spans="1:27" ht="15" customHeight="1" x14ac:dyDescent="0.25">
      <c r="A1676" s="94">
        <v>1676</v>
      </c>
      <c r="B1676" s="205">
        <v>1988</v>
      </c>
      <c r="C1676" s="211" t="s">
        <v>2275</v>
      </c>
      <c r="D1676" s="207" t="s">
        <v>2278</v>
      </c>
      <c r="E1676" s="101" t="s">
        <v>14616</v>
      </c>
      <c r="F1676" s="96">
        <v>35976</v>
      </c>
      <c r="G1676" s="95" t="s">
        <v>269</v>
      </c>
      <c r="H1676" s="95" t="s">
        <v>2056</v>
      </c>
      <c r="I1676" s="98">
        <v>1974</v>
      </c>
      <c r="J1676" s="98" t="s">
        <v>1322</v>
      </c>
      <c r="K1676" s="97">
        <v>4702</v>
      </c>
      <c r="L1676" s="106" t="s">
        <v>5170</v>
      </c>
      <c r="M1676" s="102" t="s">
        <v>5499</v>
      </c>
      <c r="N1676" s="10">
        <v>31</v>
      </c>
      <c r="O1676" s="102" t="s">
        <v>14615</v>
      </c>
      <c r="P1676" s="13" t="s">
        <v>14371</v>
      </c>
      <c r="Q1676" s="19"/>
      <c r="R1676" s="27" t="s">
        <v>7834</v>
      </c>
      <c r="S1676" s="28" t="e">
        <f t="shared" si="53"/>
        <v>#VALUE!</v>
      </c>
      <c r="U1676" s="26"/>
      <c r="W1676" s="58"/>
      <c r="X1676" s="58"/>
      <c r="Y1676" s="63"/>
    </row>
    <row r="1677" spans="1:27" ht="15" customHeight="1" x14ac:dyDescent="0.25">
      <c r="A1677" s="94">
        <v>1677</v>
      </c>
      <c r="B1677" s="205">
        <v>882</v>
      </c>
      <c r="C1677" s="211" t="s">
        <v>2275</v>
      </c>
      <c r="D1677" s="207" t="s">
        <v>2278</v>
      </c>
      <c r="E1677" s="101" t="s">
        <v>137</v>
      </c>
      <c r="F1677" s="96">
        <v>35215</v>
      </c>
      <c r="G1677" s="95" t="s">
        <v>269</v>
      </c>
      <c r="H1677" s="95" t="s">
        <v>2056</v>
      </c>
      <c r="I1677" s="98">
        <v>1992</v>
      </c>
      <c r="J1677" s="98" t="s">
        <v>1322</v>
      </c>
      <c r="K1677" s="97">
        <v>4707</v>
      </c>
      <c r="L1677" s="106" t="s">
        <v>5170</v>
      </c>
      <c r="M1677" s="102" t="s">
        <v>5499</v>
      </c>
      <c r="N1677" s="10">
        <v>31</v>
      </c>
      <c r="O1677" s="102" t="s">
        <v>14614</v>
      </c>
      <c r="P1677" s="13" t="s">
        <v>14371</v>
      </c>
      <c r="Q1677" s="19"/>
      <c r="R1677" s="26" t="s">
        <v>7834</v>
      </c>
      <c r="S1677" s="28" t="e">
        <f t="shared" si="53"/>
        <v>#VALUE!</v>
      </c>
      <c r="U1677" s="26"/>
      <c r="W1677" s="58"/>
      <c r="X1677" s="58"/>
      <c r="Y1677" s="63"/>
    </row>
    <row r="1678" spans="1:27" ht="15" customHeight="1" x14ac:dyDescent="0.25">
      <c r="A1678" s="94">
        <v>1678</v>
      </c>
      <c r="B1678" s="205">
        <v>881</v>
      </c>
      <c r="C1678" s="211" t="s">
        <v>2275</v>
      </c>
      <c r="D1678" s="207" t="s">
        <v>2278</v>
      </c>
      <c r="E1678" s="101" t="s">
        <v>3797</v>
      </c>
      <c r="F1678" s="96">
        <v>35215</v>
      </c>
      <c r="G1678" s="95" t="s">
        <v>271</v>
      </c>
      <c r="H1678" s="95" t="s">
        <v>2056</v>
      </c>
      <c r="I1678" s="98"/>
      <c r="J1678" s="98" t="s">
        <v>1322</v>
      </c>
      <c r="K1678" s="97">
        <v>4704</v>
      </c>
      <c r="L1678" s="106" t="s">
        <v>5170</v>
      </c>
      <c r="M1678" s="10" t="s">
        <v>5499</v>
      </c>
      <c r="N1678" s="10">
        <v>31</v>
      </c>
      <c r="O1678" s="10" t="s">
        <v>14614</v>
      </c>
      <c r="P1678" s="13" t="s">
        <v>14371</v>
      </c>
      <c r="Q1678" s="186"/>
      <c r="R1678" s="26" t="s">
        <v>7834</v>
      </c>
      <c r="S1678" s="28" t="e">
        <f t="shared" si="53"/>
        <v>#VALUE!</v>
      </c>
      <c r="T1678" s="75"/>
      <c r="U1678" s="166"/>
      <c r="W1678" s="58"/>
      <c r="X1678" s="58"/>
      <c r="Y1678" s="164"/>
      <c r="Z1678" s="90"/>
      <c r="AA1678" s="164"/>
    </row>
    <row r="1679" spans="1:27" ht="15" customHeight="1" x14ac:dyDescent="0.25">
      <c r="A1679" s="94">
        <v>1679</v>
      </c>
      <c r="B1679" s="205">
        <v>965</v>
      </c>
      <c r="C1679" s="211" t="s">
        <v>2275</v>
      </c>
      <c r="D1679" s="207" t="s">
        <v>2278</v>
      </c>
      <c r="E1679" s="101" t="s">
        <v>3798</v>
      </c>
      <c r="F1679" s="96">
        <v>35219</v>
      </c>
      <c r="G1679" s="95" t="s">
        <v>269</v>
      </c>
      <c r="H1679" s="95" t="s">
        <v>2056</v>
      </c>
      <c r="I1679" s="98">
        <v>1977</v>
      </c>
      <c r="J1679" s="98" t="s">
        <v>1322</v>
      </c>
      <c r="K1679" s="97">
        <v>4708</v>
      </c>
      <c r="L1679" s="106" t="s">
        <v>5170</v>
      </c>
      <c r="M1679" s="102" t="s">
        <v>5499</v>
      </c>
      <c r="N1679" s="10">
        <v>31</v>
      </c>
      <c r="O1679" s="102" t="s">
        <v>12348</v>
      </c>
      <c r="P1679" s="13" t="s">
        <v>14371</v>
      </c>
      <c r="Q1679" s="19"/>
      <c r="R1679" s="26" t="s">
        <v>7834</v>
      </c>
      <c r="S1679" s="28" t="e">
        <f t="shared" si="53"/>
        <v>#VALUE!</v>
      </c>
      <c r="U1679" s="26"/>
      <c r="W1679" s="58"/>
      <c r="X1679" s="58"/>
      <c r="Y1679" s="63"/>
    </row>
    <row r="1680" spans="1:27" ht="15" customHeight="1" x14ac:dyDescent="0.25">
      <c r="A1680" s="94">
        <v>1680</v>
      </c>
      <c r="B1680" s="205">
        <v>964</v>
      </c>
      <c r="C1680" s="211" t="s">
        <v>2275</v>
      </c>
      <c r="D1680" s="207" t="s">
        <v>2278</v>
      </c>
      <c r="E1680" s="101" t="s">
        <v>3799</v>
      </c>
      <c r="F1680" s="96">
        <v>35219</v>
      </c>
      <c r="G1680" s="95" t="s">
        <v>269</v>
      </c>
      <c r="H1680" s="95" t="s">
        <v>2056</v>
      </c>
      <c r="I1680" s="98">
        <v>1977</v>
      </c>
      <c r="J1680" s="98" t="s">
        <v>1322</v>
      </c>
      <c r="K1680" s="97">
        <v>4709</v>
      </c>
      <c r="L1680" s="106" t="s">
        <v>5170</v>
      </c>
      <c r="M1680" s="102" t="s">
        <v>5499</v>
      </c>
      <c r="N1680" s="10">
        <v>31</v>
      </c>
      <c r="O1680" s="102" t="s">
        <v>12348</v>
      </c>
      <c r="P1680" s="13" t="s">
        <v>14371</v>
      </c>
      <c r="Q1680" s="19"/>
      <c r="R1680" s="26" t="s">
        <v>7834</v>
      </c>
      <c r="S1680" s="28" t="e">
        <f t="shared" si="53"/>
        <v>#VALUE!</v>
      </c>
      <c r="U1680" s="26"/>
      <c r="W1680" s="58"/>
      <c r="X1680" s="58"/>
      <c r="Y1680" s="63"/>
    </row>
    <row r="1681" spans="1:27" ht="15" customHeight="1" x14ac:dyDescent="0.25">
      <c r="A1681" s="94">
        <v>1681</v>
      </c>
      <c r="B1681" s="205">
        <v>4594</v>
      </c>
      <c r="C1681" s="211" t="s">
        <v>2275</v>
      </c>
      <c r="D1681" s="207" t="s">
        <v>2278</v>
      </c>
      <c r="E1681" s="101" t="s">
        <v>1382</v>
      </c>
      <c r="F1681" s="96">
        <v>38553</v>
      </c>
      <c r="G1681" s="95" t="s">
        <v>271</v>
      </c>
      <c r="H1681" s="95" t="s">
        <v>2056</v>
      </c>
      <c r="I1681" s="98">
        <v>1997</v>
      </c>
      <c r="J1681" s="98" t="s">
        <v>596</v>
      </c>
      <c r="K1681" s="97">
        <v>4728</v>
      </c>
      <c r="L1681" s="106" t="s">
        <v>5170</v>
      </c>
      <c r="M1681" s="102" t="s">
        <v>5499</v>
      </c>
      <c r="N1681" s="10">
        <v>31</v>
      </c>
      <c r="O1681" s="102" t="s">
        <v>7443</v>
      </c>
      <c r="P1681" s="13" t="s">
        <v>14371</v>
      </c>
      <c r="Q1681" s="19"/>
      <c r="R1681" s="26" t="s">
        <v>7834</v>
      </c>
      <c r="S1681" s="28" t="e">
        <f t="shared" si="53"/>
        <v>#VALUE!</v>
      </c>
      <c r="U1681" s="161"/>
      <c r="W1681" s="58"/>
      <c r="X1681" s="58"/>
      <c r="Y1681" s="63"/>
      <c r="Z1681" s="73"/>
    </row>
    <row r="1682" spans="1:27" ht="15" customHeight="1" x14ac:dyDescent="0.25">
      <c r="A1682" s="94">
        <v>1682</v>
      </c>
      <c r="B1682" s="205">
        <v>831</v>
      </c>
      <c r="C1682" s="211" t="s">
        <v>2275</v>
      </c>
      <c r="D1682" s="207" t="s">
        <v>2278</v>
      </c>
      <c r="E1682" s="101" t="s">
        <v>11594</v>
      </c>
      <c r="F1682" s="96">
        <v>35212</v>
      </c>
      <c r="G1682" s="95" t="s">
        <v>269</v>
      </c>
      <c r="H1682" s="95" t="s">
        <v>2056</v>
      </c>
      <c r="I1682" s="98">
        <v>1974</v>
      </c>
      <c r="J1682" s="98" t="s">
        <v>1322</v>
      </c>
      <c r="K1682" s="97">
        <v>4710</v>
      </c>
      <c r="L1682" s="106" t="s">
        <v>5170</v>
      </c>
      <c r="M1682" s="102" t="s">
        <v>5499</v>
      </c>
      <c r="N1682" s="10">
        <v>31</v>
      </c>
      <c r="O1682" s="102" t="s">
        <v>7443</v>
      </c>
      <c r="P1682" s="13" t="s">
        <v>14371</v>
      </c>
      <c r="Q1682" s="19"/>
      <c r="R1682" s="26" t="s">
        <v>7834</v>
      </c>
      <c r="S1682" s="28" t="e">
        <f t="shared" si="53"/>
        <v>#VALUE!</v>
      </c>
      <c r="U1682" s="76"/>
      <c r="W1682" s="58"/>
      <c r="X1682" s="58"/>
      <c r="Y1682" s="63"/>
      <c r="Z1682" s="73"/>
    </row>
    <row r="1683" spans="1:27" ht="15" customHeight="1" x14ac:dyDescent="0.25">
      <c r="A1683" s="94">
        <v>1683</v>
      </c>
      <c r="B1683" s="205">
        <v>1986</v>
      </c>
      <c r="C1683" s="211" t="s">
        <v>2275</v>
      </c>
      <c r="D1683" s="207" t="s">
        <v>2278</v>
      </c>
      <c r="E1683" s="101" t="s">
        <v>11595</v>
      </c>
      <c r="F1683" s="96">
        <v>35976</v>
      </c>
      <c r="G1683" s="95" t="s">
        <v>269</v>
      </c>
      <c r="H1683" s="95" t="s">
        <v>2056</v>
      </c>
      <c r="I1683" s="98">
        <v>1981</v>
      </c>
      <c r="J1683" s="98" t="s">
        <v>1322</v>
      </c>
      <c r="K1683" s="97">
        <v>4716</v>
      </c>
      <c r="L1683" s="106" t="s">
        <v>5170</v>
      </c>
      <c r="M1683" s="102" t="s">
        <v>5499</v>
      </c>
      <c r="N1683" s="10">
        <v>31</v>
      </c>
      <c r="O1683" s="102" t="s">
        <v>7443</v>
      </c>
      <c r="P1683" s="13" t="s">
        <v>14371</v>
      </c>
      <c r="Q1683" s="19"/>
      <c r="R1683" s="26" t="s">
        <v>7834</v>
      </c>
      <c r="S1683" s="28" t="e">
        <f t="shared" si="53"/>
        <v>#VALUE!</v>
      </c>
      <c r="T1683" s="75"/>
      <c r="U1683" s="173"/>
      <c r="W1683" s="58"/>
      <c r="X1683" s="164"/>
      <c r="Y1683" s="164"/>
      <c r="Z1683" s="90"/>
      <c r="AA1683" s="164"/>
    </row>
    <row r="1684" spans="1:27" ht="15" customHeight="1" x14ac:dyDescent="0.25">
      <c r="A1684" s="94">
        <v>1684</v>
      </c>
      <c r="B1684" s="205">
        <v>2508</v>
      </c>
      <c r="C1684" s="211" t="s">
        <v>2275</v>
      </c>
      <c r="D1684" s="207" t="s">
        <v>2278</v>
      </c>
      <c r="E1684" s="101" t="s">
        <v>385</v>
      </c>
      <c r="F1684" s="96">
        <v>36221</v>
      </c>
      <c r="G1684" s="95" t="s">
        <v>269</v>
      </c>
      <c r="H1684" s="95" t="s">
        <v>2056</v>
      </c>
      <c r="I1684" s="98">
        <v>1998</v>
      </c>
      <c r="J1684" s="97" t="s">
        <v>1322</v>
      </c>
      <c r="K1684" s="97">
        <v>4719</v>
      </c>
      <c r="L1684" s="106" t="s">
        <v>5170</v>
      </c>
      <c r="M1684" s="102" t="s">
        <v>5499</v>
      </c>
      <c r="N1684" s="10">
        <v>31</v>
      </c>
      <c r="O1684" s="102" t="s">
        <v>7443</v>
      </c>
      <c r="P1684" s="13" t="s">
        <v>14371</v>
      </c>
      <c r="Q1684" s="19"/>
      <c r="R1684" s="27" t="s">
        <v>7834</v>
      </c>
      <c r="S1684" s="28" t="e">
        <f t="shared" si="53"/>
        <v>#VALUE!</v>
      </c>
      <c r="U1684" s="306"/>
      <c r="W1684" s="58"/>
      <c r="Y1684" s="63"/>
      <c r="Z1684" s="73"/>
    </row>
    <row r="1685" spans="1:27" ht="15" customHeight="1" x14ac:dyDescent="0.25">
      <c r="A1685" s="94">
        <v>1685</v>
      </c>
      <c r="B1685" s="205">
        <v>2507</v>
      </c>
      <c r="C1685" s="211" t="s">
        <v>2275</v>
      </c>
      <c r="D1685" s="207" t="s">
        <v>2278</v>
      </c>
      <c r="E1685" s="101" t="s">
        <v>386</v>
      </c>
      <c r="F1685" s="96">
        <v>36221</v>
      </c>
      <c r="G1685" s="95" t="s">
        <v>269</v>
      </c>
      <c r="H1685" s="95" t="s">
        <v>2056</v>
      </c>
      <c r="I1685" s="98">
        <v>1998</v>
      </c>
      <c r="J1685" s="97" t="s">
        <v>1322</v>
      </c>
      <c r="K1685" s="97">
        <v>4720</v>
      </c>
      <c r="L1685" s="106" t="s">
        <v>5170</v>
      </c>
      <c r="M1685" s="102" t="s">
        <v>5499</v>
      </c>
      <c r="N1685" s="10">
        <v>31</v>
      </c>
      <c r="O1685" s="102" t="s">
        <v>7443</v>
      </c>
      <c r="P1685" s="13" t="s">
        <v>14371</v>
      </c>
      <c r="Q1685" s="19"/>
      <c r="R1685" s="27" t="s">
        <v>7834</v>
      </c>
      <c r="S1685" s="28" t="e">
        <f t="shared" si="53"/>
        <v>#VALUE!</v>
      </c>
      <c r="U1685" s="309"/>
      <c r="W1685" s="58"/>
      <c r="Y1685" s="63"/>
      <c r="Z1685" s="73"/>
    </row>
    <row r="1686" spans="1:27" ht="15" customHeight="1" x14ac:dyDescent="0.25">
      <c r="A1686" s="94">
        <v>1686</v>
      </c>
      <c r="B1686" s="205">
        <v>2506</v>
      </c>
      <c r="C1686" s="211" t="s">
        <v>2275</v>
      </c>
      <c r="D1686" s="207" t="s">
        <v>2278</v>
      </c>
      <c r="E1686" s="101" t="s">
        <v>1380</v>
      </c>
      <c r="F1686" s="96">
        <v>36221</v>
      </c>
      <c r="G1686" s="95" t="s">
        <v>269</v>
      </c>
      <c r="H1686" s="95" t="s">
        <v>2056</v>
      </c>
      <c r="I1686" s="98">
        <v>1998</v>
      </c>
      <c r="J1686" s="97" t="s">
        <v>1322</v>
      </c>
      <c r="K1686" s="97">
        <v>4717</v>
      </c>
      <c r="L1686" s="106" t="s">
        <v>5170</v>
      </c>
      <c r="M1686" s="102" t="s">
        <v>5499</v>
      </c>
      <c r="N1686" s="10">
        <v>31</v>
      </c>
      <c r="O1686" s="102" t="s">
        <v>7443</v>
      </c>
      <c r="P1686" s="13" t="s">
        <v>14371</v>
      </c>
      <c r="Q1686" s="19"/>
      <c r="R1686" s="27" t="s">
        <v>7834</v>
      </c>
      <c r="S1686" s="28" t="e">
        <f t="shared" si="53"/>
        <v>#VALUE!</v>
      </c>
      <c r="U1686" s="321"/>
      <c r="W1686" s="58"/>
      <c r="Y1686" s="63"/>
      <c r="Z1686" s="73"/>
    </row>
    <row r="1687" spans="1:27" ht="15" customHeight="1" x14ac:dyDescent="0.25">
      <c r="A1687" s="94">
        <v>1687</v>
      </c>
      <c r="B1687" s="205">
        <v>2495</v>
      </c>
      <c r="C1687" s="211" t="s">
        <v>2275</v>
      </c>
      <c r="D1687" s="207" t="s">
        <v>2278</v>
      </c>
      <c r="E1687" s="101" t="s">
        <v>1381</v>
      </c>
      <c r="F1687" s="96">
        <v>36221</v>
      </c>
      <c r="G1687" s="95" t="s">
        <v>269</v>
      </c>
      <c r="H1687" s="95" t="s">
        <v>2056</v>
      </c>
      <c r="I1687" s="98">
        <v>1998</v>
      </c>
      <c r="J1687" s="97" t="s">
        <v>1322</v>
      </c>
      <c r="K1687" s="97">
        <v>4715</v>
      </c>
      <c r="L1687" s="106" t="s">
        <v>5170</v>
      </c>
      <c r="M1687" s="102" t="s">
        <v>5499</v>
      </c>
      <c r="N1687" s="10">
        <v>31</v>
      </c>
      <c r="O1687" s="102" t="s">
        <v>7443</v>
      </c>
      <c r="P1687" s="13" t="s">
        <v>14371</v>
      </c>
      <c r="Q1687" s="19"/>
      <c r="R1687" s="27" t="s">
        <v>7834</v>
      </c>
      <c r="S1687" s="28" t="e">
        <f t="shared" si="53"/>
        <v>#VALUE!</v>
      </c>
      <c r="U1687" s="156"/>
      <c r="W1687" s="58"/>
      <c r="X1687" s="58"/>
      <c r="Y1687" s="63"/>
      <c r="Z1687" s="73"/>
    </row>
    <row r="1688" spans="1:27" ht="15" customHeight="1" x14ac:dyDescent="0.25">
      <c r="A1688" s="94">
        <v>1688</v>
      </c>
      <c r="B1688" s="205"/>
      <c r="C1688" s="211" t="s">
        <v>2275</v>
      </c>
      <c r="D1688" s="207" t="s">
        <v>2278</v>
      </c>
      <c r="E1688" s="101" t="s">
        <v>7337</v>
      </c>
      <c r="F1688" s="96">
        <v>36221</v>
      </c>
      <c r="G1688" s="95" t="s">
        <v>269</v>
      </c>
      <c r="H1688" s="95" t="s">
        <v>2056</v>
      </c>
      <c r="I1688" s="98">
        <v>1998</v>
      </c>
      <c r="J1688" s="98" t="s">
        <v>1322</v>
      </c>
      <c r="K1688" s="97">
        <v>4718</v>
      </c>
      <c r="L1688" s="106" t="s">
        <v>5170</v>
      </c>
      <c r="M1688" s="102" t="s">
        <v>5499</v>
      </c>
      <c r="N1688" s="10">
        <v>31</v>
      </c>
      <c r="O1688" s="102" t="s">
        <v>7443</v>
      </c>
      <c r="P1688" s="13" t="s">
        <v>14371</v>
      </c>
      <c r="Q1688" s="19"/>
      <c r="R1688" s="27" t="s">
        <v>7834</v>
      </c>
      <c r="S1688" s="28" t="e">
        <f t="shared" si="53"/>
        <v>#VALUE!</v>
      </c>
      <c r="U1688" s="321"/>
      <c r="W1688" s="58"/>
      <c r="Y1688" s="63"/>
      <c r="Z1688" s="73"/>
    </row>
    <row r="1689" spans="1:27" ht="15" customHeight="1" x14ac:dyDescent="0.25">
      <c r="A1689" s="94">
        <v>1689</v>
      </c>
      <c r="B1689" s="205"/>
      <c r="C1689" s="211" t="s">
        <v>2275</v>
      </c>
      <c r="D1689" s="207" t="s">
        <v>2278</v>
      </c>
      <c r="E1689" s="101" t="s">
        <v>384</v>
      </c>
      <c r="F1689" s="96">
        <v>44651</v>
      </c>
      <c r="G1689" s="95" t="s">
        <v>1319</v>
      </c>
      <c r="H1689" s="95" t="s">
        <v>2056</v>
      </c>
      <c r="I1689" s="98">
        <v>2000</v>
      </c>
      <c r="J1689" s="98" t="s">
        <v>596</v>
      </c>
      <c r="L1689" s="106" t="s">
        <v>5170</v>
      </c>
      <c r="M1689" s="102" t="s">
        <v>5499</v>
      </c>
      <c r="N1689" s="10">
        <v>31</v>
      </c>
      <c r="O1689" s="102" t="s">
        <v>7443</v>
      </c>
      <c r="P1689" s="13" t="s">
        <v>14371</v>
      </c>
      <c r="Q1689" s="19"/>
      <c r="R1689" s="27" t="s">
        <v>7834</v>
      </c>
      <c r="S1689" s="28" t="e">
        <f t="shared" si="53"/>
        <v>#VALUE!</v>
      </c>
      <c r="U1689" s="306"/>
      <c r="W1689" s="58"/>
      <c r="Y1689" s="63"/>
    </row>
    <row r="1690" spans="1:27" ht="15" customHeight="1" x14ac:dyDescent="0.3">
      <c r="A1690" s="94">
        <v>1690</v>
      </c>
      <c r="B1690" s="205">
        <v>832</v>
      </c>
      <c r="C1690" s="211" t="s">
        <v>2275</v>
      </c>
      <c r="D1690" s="207" t="s">
        <v>2278</v>
      </c>
      <c r="E1690" s="101" t="s">
        <v>1383</v>
      </c>
      <c r="F1690" s="96">
        <v>35212</v>
      </c>
      <c r="G1690" s="95" t="s">
        <v>1710</v>
      </c>
      <c r="H1690" s="95" t="s">
        <v>2056</v>
      </c>
      <c r="I1690" s="98">
        <v>1983</v>
      </c>
      <c r="J1690" s="98" t="s">
        <v>1322</v>
      </c>
      <c r="K1690" s="97">
        <v>4729</v>
      </c>
      <c r="L1690" s="106" t="s">
        <v>5170</v>
      </c>
      <c r="M1690" s="102" t="s">
        <v>5499</v>
      </c>
      <c r="N1690" s="10">
        <v>31</v>
      </c>
      <c r="O1690" s="102" t="s">
        <v>7443</v>
      </c>
      <c r="P1690" s="13" t="s">
        <v>14371</v>
      </c>
      <c r="Q1690" s="186"/>
      <c r="R1690" s="27" t="s">
        <v>7834</v>
      </c>
      <c r="S1690" s="28" t="e">
        <f t="shared" si="53"/>
        <v>#VALUE!</v>
      </c>
      <c r="T1690" s="75"/>
      <c r="U1690" s="227"/>
      <c r="V1690" s="75"/>
      <c r="W1690" s="58"/>
      <c r="Y1690" s="164"/>
      <c r="Z1690" s="90"/>
      <c r="AA1690" s="164"/>
    </row>
    <row r="1691" spans="1:27" ht="15" customHeight="1" x14ac:dyDescent="0.25">
      <c r="A1691" s="94">
        <v>1691</v>
      </c>
      <c r="B1691" s="205">
        <v>833</v>
      </c>
      <c r="C1691" s="211" t="s">
        <v>2275</v>
      </c>
      <c r="D1691" s="207" t="s">
        <v>2278</v>
      </c>
      <c r="E1691" s="101" t="s">
        <v>1382</v>
      </c>
      <c r="F1691" s="96">
        <v>35212</v>
      </c>
      <c r="G1691" s="95" t="s">
        <v>1710</v>
      </c>
      <c r="H1691" s="95" t="s">
        <v>2056</v>
      </c>
      <c r="I1691" s="98">
        <v>1983</v>
      </c>
      <c r="J1691" s="98" t="s">
        <v>596</v>
      </c>
      <c r="K1691" s="97">
        <v>4723</v>
      </c>
      <c r="L1691" s="106" t="s">
        <v>5170</v>
      </c>
      <c r="M1691" s="102" t="s">
        <v>5499</v>
      </c>
      <c r="N1691" s="10">
        <v>31</v>
      </c>
      <c r="O1691" s="102" t="s">
        <v>7443</v>
      </c>
      <c r="P1691" s="13" t="s">
        <v>14371</v>
      </c>
      <c r="Q1691" s="19"/>
      <c r="R1691" s="27" t="s">
        <v>7834</v>
      </c>
      <c r="S1691" s="28" t="e">
        <f t="shared" si="53"/>
        <v>#VALUE!</v>
      </c>
      <c r="U1691" s="306"/>
      <c r="W1691" s="58"/>
      <c r="Y1691" s="63"/>
      <c r="Z1691" s="73"/>
    </row>
    <row r="1692" spans="1:27" ht="14.25" customHeight="1" x14ac:dyDescent="0.25">
      <c r="A1692" s="103">
        <v>1692</v>
      </c>
      <c r="B1692" s="205">
        <v>5105</v>
      </c>
      <c r="C1692" s="211" t="s">
        <v>2275</v>
      </c>
      <c r="D1692" s="207" t="s">
        <v>2278</v>
      </c>
      <c r="E1692" s="101" t="s">
        <v>1384</v>
      </c>
      <c r="F1692" s="96">
        <v>39505</v>
      </c>
      <c r="G1692" s="95" t="s">
        <v>1319</v>
      </c>
      <c r="H1692" s="95" t="s">
        <v>2056</v>
      </c>
      <c r="I1692" s="98">
        <v>2007</v>
      </c>
      <c r="J1692" s="98" t="s">
        <v>1322</v>
      </c>
      <c r="K1692" s="97">
        <v>4699</v>
      </c>
      <c r="L1692" s="99"/>
      <c r="M1692" s="10"/>
      <c r="N1692" s="10"/>
      <c r="O1692" s="10"/>
      <c r="Q1692" s="203" t="s">
        <v>14300</v>
      </c>
      <c r="R1692" s="26" t="s">
        <v>7834</v>
      </c>
      <c r="S1692" s="28" t="e">
        <f t="shared" si="53"/>
        <v>#VALUE!</v>
      </c>
      <c r="U1692" s="26"/>
      <c r="W1692" s="58"/>
      <c r="X1692" s="58"/>
      <c r="Y1692" s="63"/>
    </row>
    <row r="1693" spans="1:27" ht="15" customHeight="1" x14ac:dyDescent="0.25">
      <c r="A1693" s="94">
        <v>1693</v>
      </c>
      <c r="B1693" s="205"/>
      <c r="C1693" s="211" t="s">
        <v>2639</v>
      </c>
      <c r="D1693" s="207" t="s">
        <v>3860</v>
      </c>
      <c r="E1693" s="101" t="s">
        <v>16195</v>
      </c>
      <c r="F1693" s="96">
        <v>44438</v>
      </c>
      <c r="G1693" s="95" t="s">
        <v>2406</v>
      </c>
      <c r="H1693" s="95" t="s">
        <v>2056</v>
      </c>
      <c r="I1693" s="98">
        <v>1997</v>
      </c>
      <c r="J1693" s="98" t="s">
        <v>596</v>
      </c>
      <c r="L1693" s="99" t="s">
        <v>3296</v>
      </c>
      <c r="M1693" s="102">
        <v>657</v>
      </c>
      <c r="N1693" s="102">
        <v>4</v>
      </c>
      <c r="O1693" s="10" t="s">
        <v>10987</v>
      </c>
      <c r="P1693" s="13" t="s">
        <v>3296</v>
      </c>
      <c r="Q1693" s="19"/>
      <c r="R1693" s="27" t="s">
        <v>7834</v>
      </c>
      <c r="S1693" s="28" t="e">
        <f t="shared" si="53"/>
        <v>#VALUE!</v>
      </c>
      <c r="T1693" s="25"/>
      <c r="U1693" s="86"/>
      <c r="W1693" s="58"/>
      <c r="Y1693" s="63"/>
    </row>
    <row r="1694" spans="1:27" ht="15" customHeight="1" x14ac:dyDescent="0.25">
      <c r="A1694" s="94">
        <v>1694</v>
      </c>
      <c r="B1694" s="205"/>
      <c r="C1694" s="211" t="s">
        <v>16266</v>
      </c>
      <c r="D1694" s="207" t="s">
        <v>16267</v>
      </c>
      <c r="E1694" s="101" t="s">
        <v>16268</v>
      </c>
      <c r="F1694" s="96">
        <v>44441</v>
      </c>
      <c r="G1694" s="95" t="s">
        <v>181</v>
      </c>
      <c r="H1694" s="95" t="s">
        <v>2056</v>
      </c>
      <c r="I1694" s="98">
        <v>1998</v>
      </c>
      <c r="J1694" s="98" t="s">
        <v>596</v>
      </c>
      <c r="L1694" s="99" t="s">
        <v>2863</v>
      </c>
      <c r="M1694" s="109" t="s">
        <v>2863</v>
      </c>
      <c r="N1694" s="10">
        <v>9</v>
      </c>
      <c r="O1694" s="10" t="s">
        <v>16277</v>
      </c>
      <c r="P1694" s="13" t="s">
        <v>2863</v>
      </c>
      <c r="Q1694" s="19"/>
      <c r="R1694" s="26" t="s">
        <v>7834</v>
      </c>
      <c r="S1694" s="28" t="e">
        <f t="shared" si="53"/>
        <v>#VALUE!</v>
      </c>
      <c r="U1694" s="26"/>
      <c r="W1694" s="58"/>
      <c r="X1694" s="58"/>
      <c r="Y1694" s="63"/>
    </row>
    <row r="1695" spans="1:27" ht="15" customHeight="1" x14ac:dyDescent="0.25">
      <c r="A1695" s="94">
        <v>1695</v>
      </c>
      <c r="B1695" s="205"/>
      <c r="C1695" s="211" t="s">
        <v>851</v>
      </c>
      <c r="D1695" s="207" t="s">
        <v>16192</v>
      </c>
      <c r="E1695" s="101" t="s">
        <v>16193</v>
      </c>
      <c r="F1695" s="96">
        <v>44438</v>
      </c>
      <c r="G1695" s="95" t="s">
        <v>976</v>
      </c>
      <c r="H1695" s="95" t="s">
        <v>2056</v>
      </c>
      <c r="I1695" s="98">
        <v>2013</v>
      </c>
      <c r="J1695" s="98" t="s">
        <v>596</v>
      </c>
      <c r="L1695" s="99" t="s">
        <v>16791</v>
      </c>
      <c r="M1695" s="109">
        <v>658812</v>
      </c>
      <c r="N1695" s="10">
        <v>6</v>
      </c>
      <c r="O1695" s="10" t="s">
        <v>16205</v>
      </c>
      <c r="P1695" s="13" t="s">
        <v>16206</v>
      </c>
      <c r="Q1695" s="186"/>
      <c r="R1695" s="27" t="s">
        <v>7834</v>
      </c>
      <c r="S1695" s="28" t="e">
        <f t="shared" si="53"/>
        <v>#VALUE!</v>
      </c>
      <c r="U1695" s="324"/>
      <c r="W1695" s="58"/>
      <c r="Y1695" s="164"/>
      <c r="Z1695" s="90"/>
      <c r="AA1695" s="164"/>
    </row>
    <row r="1696" spans="1:27" ht="15" customHeight="1" x14ac:dyDescent="0.25">
      <c r="A1696" s="94">
        <v>1696</v>
      </c>
      <c r="B1696" s="205">
        <v>3312</v>
      </c>
      <c r="C1696" s="211" t="s">
        <v>2275</v>
      </c>
      <c r="D1696" s="207" t="s">
        <v>2278</v>
      </c>
      <c r="E1696" s="101" t="s">
        <v>1382</v>
      </c>
      <c r="F1696" s="96">
        <v>36600</v>
      </c>
      <c r="G1696" s="95" t="s">
        <v>1692</v>
      </c>
      <c r="H1696" s="95" t="s">
        <v>2056</v>
      </c>
      <c r="I1696" s="98">
        <v>1996</v>
      </c>
      <c r="J1696" s="98" t="s">
        <v>596</v>
      </c>
      <c r="K1696" s="97">
        <v>4722</v>
      </c>
      <c r="L1696" s="106" t="s">
        <v>5170</v>
      </c>
      <c r="M1696" s="10" t="s">
        <v>5499</v>
      </c>
      <c r="N1696" s="10">
        <v>31</v>
      </c>
      <c r="O1696" s="102" t="s">
        <v>7443</v>
      </c>
      <c r="P1696" s="13" t="s">
        <v>14371</v>
      </c>
      <c r="Q1696" s="19"/>
      <c r="R1696" s="27" t="s">
        <v>7834</v>
      </c>
      <c r="S1696" s="28" t="e">
        <f t="shared" si="53"/>
        <v>#VALUE!</v>
      </c>
      <c r="U1696" s="156"/>
      <c r="W1696" s="58"/>
      <c r="Y1696" s="63"/>
      <c r="Z1696" s="73"/>
    </row>
    <row r="1697" spans="1:25" ht="15" customHeight="1" x14ac:dyDescent="0.25">
      <c r="A1697" s="94">
        <v>1697</v>
      </c>
      <c r="B1697" s="205"/>
      <c r="C1697" s="211" t="s">
        <v>17832</v>
      </c>
      <c r="D1697" s="207" t="s">
        <v>17833</v>
      </c>
      <c r="E1697" s="101" t="s">
        <v>16190</v>
      </c>
      <c r="F1697" s="96">
        <v>44438</v>
      </c>
      <c r="G1697" s="95" t="s">
        <v>2406</v>
      </c>
      <c r="H1697" s="95" t="s">
        <v>2056</v>
      </c>
      <c r="I1697" s="98">
        <v>2009</v>
      </c>
      <c r="J1697" s="98" t="s">
        <v>596</v>
      </c>
      <c r="L1697" s="99" t="s">
        <v>16801</v>
      </c>
      <c r="M1697" s="10" t="s">
        <v>12410</v>
      </c>
      <c r="N1697" s="102">
        <v>6</v>
      </c>
      <c r="O1697" s="10" t="s">
        <v>17831</v>
      </c>
      <c r="P1697" s="13" t="s">
        <v>16191</v>
      </c>
      <c r="Q1697" s="19"/>
      <c r="R1697" s="27" t="s">
        <v>7834</v>
      </c>
      <c r="S1697" s="28" t="e">
        <f t="shared" si="53"/>
        <v>#VALUE!</v>
      </c>
      <c r="T1697" s="25"/>
      <c r="W1697" s="58"/>
      <c r="X1697" s="58"/>
      <c r="Y1697" s="63"/>
    </row>
    <row r="1698" spans="1:25" ht="15" customHeight="1" x14ac:dyDescent="0.25">
      <c r="A1698" s="94">
        <v>1698</v>
      </c>
      <c r="B1698" s="205">
        <v>4395</v>
      </c>
      <c r="C1698" s="206" t="s">
        <v>5943</v>
      </c>
      <c r="D1698" s="207" t="s">
        <v>9552</v>
      </c>
      <c r="E1698" s="101" t="s">
        <v>9553</v>
      </c>
      <c r="F1698" s="96">
        <v>42250</v>
      </c>
      <c r="G1698" s="95" t="s">
        <v>5944</v>
      </c>
      <c r="H1698" s="95" t="s">
        <v>2056</v>
      </c>
      <c r="I1698" s="98">
        <v>1992</v>
      </c>
      <c r="J1698" s="98" t="s">
        <v>596</v>
      </c>
      <c r="K1698" s="98">
        <v>1182</v>
      </c>
      <c r="L1698" s="99" t="s">
        <v>16583</v>
      </c>
      <c r="M1698" s="10">
        <v>70</v>
      </c>
      <c r="N1698" s="10">
        <v>1</v>
      </c>
      <c r="O1698" s="10" t="s">
        <v>9554</v>
      </c>
      <c r="P1698" s="13" t="s">
        <v>16583</v>
      </c>
      <c r="Q1698" s="19"/>
      <c r="R1698" s="26" t="s">
        <v>7834</v>
      </c>
      <c r="S1698" s="28" t="e">
        <f t="shared" si="53"/>
        <v>#VALUE!</v>
      </c>
      <c r="U1698" s="26"/>
      <c r="W1698" s="58"/>
      <c r="X1698" s="58"/>
      <c r="Y1698" s="63"/>
    </row>
    <row r="1699" spans="1:25" ht="15" customHeight="1" x14ac:dyDescent="0.25">
      <c r="A1699" s="94">
        <v>1699</v>
      </c>
      <c r="B1699" s="205">
        <v>237</v>
      </c>
      <c r="C1699" s="206" t="s">
        <v>6922</v>
      </c>
      <c r="D1699" s="208" t="s">
        <v>6923</v>
      </c>
      <c r="E1699" s="101" t="s">
        <v>2463</v>
      </c>
      <c r="F1699" s="96">
        <v>35173</v>
      </c>
      <c r="G1699" s="95" t="s">
        <v>3417</v>
      </c>
      <c r="H1699" s="95" t="s">
        <v>2056</v>
      </c>
      <c r="I1699" s="98">
        <v>1965</v>
      </c>
      <c r="J1699" s="98" t="s">
        <v>596</v>
      </c>
      <c r="K1699" s="98">
        <v>4726</v>
      </c>
      <c r="L1699" s="99" t="s">
        <v>18256</v>
      </c>
      <c r="M1699" s="10" t="s">
        <v>5499</v>
      </c>
      <c r="N1699" s="10">
        <v>30</v>
      </c>
      <c r="O1699" s="10" t="s">
        <v>11049</v>
      </c>
      <c r="P1699" s="13" t="s">
        <v>18255</v>
      </c>
      <c r="Q1699" s="19"/>
      <c r="R1699" s="26" t="s">
        <v>7834</v>
      </c>
      <c r="S1699" s="28" t="e">
        <f t="shared" si="53"/>
        <v>#VALUE!</v>
      </c>
      <c r="U1699" s="26"/>
      <c r="W1699" s="58"/>
      <c r="X1699" s="58"/>
      <c r="Y1699" s="63"/>
    </row>
    <row r="1700" spans="1:25" ht="15" customHeight="1" x14ac:dyDescent="0.25">
      <c r="A1700" s="94">
        <v>1700</v>
      </c>
      <c r="B1700" s="205">
        <v>455</v>
      </c>
      <c r="C1700" s="206" t="s">
        <v>6922</v>
      </c>
      <c r="D1700" s="208" t="s">
        <v>6923</v>
      </c>
      <c r="E1700" s="101" t="s">
        <v>2464</v>
      </c>
      <c r="F1700" s="96">
        <v>35184</v>
      </c>
      <c r="G1700" s="95" t="s">
        <v>1426</v>
      </c>
      <c r="H1700" s="95" t="s">
        <v>2056</v>
      </c>
      <c r="I1700" s="98">
        <v>1985</v>
      </c>
      <c r="J1700" s="98" t="s">
        <v>596</v>
      </c>
      <c r="K1700" s="98">
        <v>4730</v>
      </c>
      <c r="L1700" s="99" t="s">
        <v>18256</v>
      </c>
      <c r="M1700" s="10" t="s">
        <v>5499</v>
      </c>
      <c r="N1700" s="10">
        <v>30</v>
      </c>
      <c r="O1700" s="10" t="s">
        <v>11048</v>
      </c>
      <c r="P1700" s="13" t="s">
        <v>18255</v>
      </c>
      <c r="Q1700" s="19"/>
      <c r="R1700" s="26" t="s">
        <v>7834</v>
      </c>
      <c r="S1700" s="28" t="e">
        <f t="shared" si="53"/>
        <v>#VALUE!</v>
      </c>
      <c r="U1700" s="26"/>
      <c r="W1700" s="58"/>
      <c r="X1700" s="58"/>
      <c r="Y1700" s="63"/>
    </row>
    <row r="1701" spans="1:25" ht="15" customHeight="1" x14ac:dyDescent="0.25">
      <c r="A1701" s="94">
        <v>1701</v>
      </c>
      <c r="B1701" s="205">
        <v>834</v>
      </c>
      <c r="C1701" s="206" t="s">
        <v>6922</v>
      </c>
      <c r="D1701" s="208" t="s">
        <v>6923</v>
      </c>
      <c r="E1701" s="101" t="s">
        <v>18571</v>
      </c>
      <c r="F1701" s="96">
        <v>45057</v>
      </c>
      <c r="G1701" s="95" t="s">
        <v>269</v>
      </c>
      <c r="H1701" s="95" t="s">
        <v>2056</v>
      </c>
      <c r="I1701" s="98">
        <v>2003</v>
      </c>
      <c r="J1701" s="98" t="s">
        <v>596</v>
      </c>
      <c r="K1701" s="98"/>
      <c r="L1701" s="106" t="s">
        <v>18256</v>
      </c>
      <c r="M1701" s="10" t="s">
        <v>5499</v>
      </c>
      <c r="N1701" s="10"/>
      <c r="O1701" s="10" t="s">
        <v>11048</v>
      </c>
      <c r="P1701" s="13" t="s">
        <v>18572</v>
      </c>
      <c r="Q1701" s="19"/>
      <c r="R1701" s="26" t="s">
        <v>7834</v>
      </c>
      <c r="S1701" s="28" t="e">
        <f t="shared" si="53"/>
        <v>#VALUE!</v>
      </c>
      <c r="U1701" s="26"/>
      <c r="W1701" s="58"/>
      <c r="X1701" s="58"/>
      <c r="Y1701" s="63"/>
    </row>
    <row r="1702" spans="1:25" ht="15" customHeight="1" x14ac:dyDescent="0.25">
      <c r="A1702" s="94">
        <v>1702</v>
      </c>
      <c r="B1702" s="205">
        <v>245</v>
      </c>
      <c r="C1702" s="206" t="s">
        <v>3613</v>
      </c>
      <c r="D1702" s="207" t="s">
        <v>3614</v>
      </c>
      <c r="E1702" s="101" t="s">
        <v>3615</v>
      </c>
      <c r="F1702" s="96">
        <v>35173</v>
      </c>
      <c r="G1702" s="95" t="s">
        <v>3417</v>
      </c>
      <c r="H1702" s="95" t="s">
        <v>2056</v>
      </c>
      <c r="I1702" s="98">
        <v>1976</v>
      </c>
      <c r="J1702" s="98" t="s">
        <v>596</v>
      </c>
      <c r="K1702" s="98">
        <v>4731</v>
      </c>
      <c r="L1702" s="106" t="s">
        <v>5170</v>
      </c>
      <c r="M1702" s="10" t="s">
        <v>5499</v>
      </c>
      <c r="N1702" s="10">
        <v>30</v>
      </c>
      <c r="O1702" s="10" t="s">
        <v>7556</v>
      </c>
      <c r="P1702" s="13" t="s">
        <v>14371</v>
      </c>
      <c r="Q1702" s="19"/>
      <c r="R1702" s="26" t="s">
        <v>7834</v>
      </c>
      <c r="S1702" s="28" t="e">
        <f t="shared" si="53"/>
        <v>#VALUE!</v>
      </c>
      <c r="U1702" s="26"/>
      <c r="W1702" s="58"/>
      <c r="X1702" s="58"/>
      <c r="Y1702" s="63"/>
    </row>
    <row r="1703" spans="1:25" ht="15" customHeight="1" x14ac:dyDescent="0.25">
      <c r="A1703" s="94">
        <v>1703</v>
      </c>
      <c r="B1703" s="205">
        <v>1201</v>
      </c>
      <c r="C1703" s="206" t="s">
        <v>3616</v>
      </c>
      <c r="D1703" s="207" t="s">
        <v>3617</v>
      </c>
      <c r="E1703" s="101" t="s">
        <v>3618</v>
      </c>
      <c r="F1703" s="96">
        <v>35243</v>
      </c>
      <c r="G1703" s="95" t="s">
        <v>271</v>
      </c>
      <c r="H1703" s="95" t="s">
        <v>2056</v>
      </c>
      <c r="I1703" s="98"/>
      <c r="J1703" s="98" t="s">
        <v>596</v>
      </c>
      <c r="K1703" s="98">
        <v>4732</v>
      </c>
      <c r="L1703" s="106" t="s">
        <v>5170</v>
      </c>
      <c r="M1703" s="10" t="s">
        <v>5499</v>
      </c>
      <c r="N1703" s="10">
        <v>30</v>
      </c>
      <c r="O1703" s="10" t="s">
        <v>7601</v>
      </c>
      <c r="P1703" s="13" t="s">
        <v>14371</v>
      </c>
      <c r="Q1703" s="19"/>
      <c r="R1703" s="26" t="s">
        <v>7834</v>
      </c>
      <c r="S1703" s="28" t="e">
        <f t="shared" si="53"/>
        <v>#VALUE!</v>
      </c>
      <c r="U1703" s="26"/>
      <c r="W1703" s="58"/>
      <c r="X1703" s="58"/>
      <c r="Y1703" s="63"/>
    </row>
    <row r="1704" spans="1:25" ht="15" customHeight="1" x14ac:dyDescent="0.25">
      <c r="A1704" s="94">
        <v>1704</v>
      </c>
      <c r="B1704" s="205">
        <v>5356</v>
      </c>
      <c r="C1704" s="206" t="s">
        <v>2618</v>
      </c>
      <c r="D1704" s="207" t="s">
        <v>3619</v>
      </c>
      <c r="E1704" s="101" t="s">
        <v>3620</v>
      </c>
      <c r="F1704" s="96">
        <v>39581</v>
      </c>
      <c r="G1704" s="95" t="s">
        <v>371</v>
      </c>
      <c r="H1704" s="95" t="s">
        <v>1529</v>
      </c>
      <c r="I1704" s="98">
        <v>2008</v>
      </c>
      <c r="J1704" s="97" t="s">
        <v>5242</v>
      </c>
      <c r="K1704" s="98">
        <v>4734</v>
      </c>
      <c r="L1704" s="106" t="s">
        <v>5170</v>
      </c>
      <c r="M1704" s="10" t="s">
        <v>5499</v>
      </c>
      <c r="N1704" s="10">
        <v>30</v>
      </c>
      <c r="O1704" s="10" t="s">
        <v>7555</v>
      </c>
      <c r="P1704" s="13" t="s">
        <v>14371</v>
      </c>
      <c r="Q1704" s="19"/>
      <c r="R1704" s="26" t="s">
        <v>7834</v>
      </c>
      <c r="S1704" s="28" t="e">
        <f t="shared" si="53"/>
        <v>#VALUE!</v>
      </c>
      <c r="U1704" s="26"/>
      <c r="W1704" s="58"/>
      <c r="X1704" s="58"/>
      <c r="Y1704" s="63"/>
    </row>
    <row r="1705" spans="1:25" ht="15" customHeight="1" x14ac:dyDescent="0.25">
      <c r="A1705" s="94">
        <v>1705</v>
      </c>
      <c r="B1705" s="205">
        <v>1164</v>
      </c>
      <c r="C1705" s="206" t="s">
        <v>3621</v>
      </c>
      <c r="D1705" s="207" t="s">
        <v>3622</v>
      </c>
      <c r="E1705" s="101" t="s">
        <v>3623</v>
      </c>
      <c r="F1705" s="96">
        <v>35236</v>
      </c>
      <c r="G1705" s="95" t="s">
        <v>3624</v>
      </c>
      <c r="H1705" s="95" t="s">
        <v>2056</v>
      </c>
      <c r="I1705" s="98"/>
      <c r="J1705" s="98" t="s">
        <v>596</v>
      </c>
      <c r="K1705" s="98">
        <v>4733</v>
      </c>
      <c r="L1705" s="106" t="s">
        <v>5170</v>
      </c>
      <c r="M1705" s="10" t="s">
        <v>5499</v>
      </c>
      <c r="N1705" s="10">
        <v>30</v>
      </c>
      <c r="O1705" s="10" t="s">
        <v>7554</v>
      </c>
      <c r="P1705" s="13" t="s">
        <v>14371</v>
      </c>
      <c r="Q1705" s="19"/>
      <c r="R1705" s="26" t="s">
        <v>7834</v>
      </c>
      <c r="S1705" s="28" t="e">
        <f t="shared" si="53"/>
        <v>#VALUE!</v>
      </c>
      <c r="U1705" s="26"/>
      <c r="W1705" s="58"/>
      <c r="X1705" s="58"/>
      <c r="Y1705" s="63"/>
    </row>
    <row r="1706" spans="1:25" ht="15" customHeight="1" x14ac:dyDescent="0.25">
      <c r="A1706" s="94">
        <v>1706</v>
      </c>
      <c r="B1706" s="205"/>
      <c r="C1706" s="206" t="s">
        <v>5874</v>
      </c>
      <c r="D1706" s="208" t="s">
        <v>16878</v>
      </c>
      <c r="E1706" s="101" t="s">
        <v>16879</v>
      </c>
      <c r="F1706" s="96">
        <v>44572</v>
      </c>
      <c r="G1706" s="95" t="s">
        <v>1417</v>
      </c>
      <c r="H1706" s="95" t="s">
        <v>1529</v>
      </c>
      <c r="I1706" s="98">
        <v>2006</v>
      </c>
      <c r="J1706" s="98" t="s">
        <v>596</v>
      </c>
      <c r="K1706" s="98"/>
      <c r="L1706" s="99" t="s">
        <v>3606</v>
      </c>
      <c r="M1706" s="10" t="s">
        <v>12410</v>
      </c>
      <c r="N1706" s="102">
        <v>6</v>
      </c>
      <c r="O1706" s="10" t="s">
        <v>16880</v>
      </c>
      <c r="P1706" s="13" t="s">
        <v>16881</v>
      </c>
      <c r="Q1706" s="186"/>
      <c r="R1706" s="26" t="s">
        <v>7834</v>
      </c>
      <c r="S1706" s="28" t="e">
        <f t="shared" si="53"/>
        <v>#VALUE!</v>
      </c>
      <c r="U1706" s="26"/>
      <c r="W1706" s="58"/>
      <c r="X1706" s="58"/>
      <c r="Y1706" s="63"/>
    </row>
    <row r="1707" spans="1:25" ht="15" customHeight="1" x14ac:dyDescent="0.25">
      <c r="A1707" s="94">
        <v>1707</v>
      </c>
      <c r="B1707" s="205">
        <v>958</v>
      </c>
      <c r="C1707" s="206" t="s">
        <v>3625</v>
      </c>
      <c r="D1707" s="207" t="s">
        <v>2490</v>
      </c>
      <c r="E1707" s="101" t="s">
        <v>2491</v>
      </c>
      <c r="F1707" s="96">
        <v>35219</v>
      </c>
      <c r="G1707" s="95" t="s">
        <v>269</v>
      </c>
      <c r="H1707" s="95" t="s">
        <v>2056</v>
      </c>
      <c r="I1707" s="98">
        <v>1983</v>
      </c>
      <c r="J1707" s="98" t="s">
        <v>596</v>
      </c>
      <c r="K1707" s="98">
        <v>4739</v>
      </c>
      <c r="L1707" s="106" t="s">
        <v>5170</v>
      </c>
      <c r="M1707" s="10" t="s">
        <v>5499</v>
      </c>
      <c r="N1707" s="10">
        <v>30</v>
      </c>
      <c r="O1707" s="10" t="s">
        <v>7551</v>
      </c>
      <c r="P1707" s="13" t="s">
        <v>14371</v>
      </c>
      <c r="Q1707" s="19"/>
      <c r="R1707" s="26" t="s">
        <v>7834</v>
      </c>
      <c r="S1707" s="28" t="e">
        <f t="shared" si="53"/>
        <v>#VALUE!</v>
      </c>
      <c r="U1707" s="26"/>
      <c r="W1707" s="58"/>
      <c r="X1707" s="58"/>
      <c r="Y1707" s="63"/>
    </row>
    <row r="1708" spans="1:25" ht="15" customHeight="1" x14ac:dyDescent="0.25">
      <c r="A1708" s="94">
        <v>1708</v>
      </c>
      <c r="B1708" s="205">
        <v>2476</v>
      </c>
      <c r="C1708" s="206" t="s">
        <v>3625</v>
      </c>
      <c r="D1708" s="207" t="s">
        <v>2490</v>
      </c>
      <c r="E1708" s="101" t="s">
        <v>7552</v>
      </c>
      <c r="F1708" s="96">
        <v>36217</v>
      </c>
      <c r="G1708" s="95" t="s">
        <v>269</v>
      </c>
      <c r="H1708" s="95" t="s">
        <v>2056</v>
      </c>
      <c r="I1708" s="98">
        <v>1998</v>
      </c>
      <c r="J1708" s="97" t="s">
        <v>596</v>
      </c>
      <c r="K1708" s="98">
        <v>4744</v>
      </c>
      <c r="L1708" s="106" t="s">
        <v>5170</v>
      </c>
      <c r="M1708" s="102" t="s">
        <v>5499</v>
      </c>
      <c r="N1708" s="10">
        <v>30</v>
      </c>
      <c r="O1708" s="102" t="s">
        <v>7551</v>
      </c>
      <c r="P1708" s="13" t="s">
        <v>14371</v>
      </c>
      <c r="Q1708" s="19"/>
      <c r="R1708" s="26" t="s">
        <v>7834</v>
      </c>
      <c r="S1708" s="28" t="e">
        <f t="shared" si="53"/>
        <v>#VALUE!</v>
      </c>
      <c r="U1708" s="26"/>
      <c r="W1708" s="58"/>
      <c r="X1708" s="58"/>
      <c r="Y1708" s="63"/>
    </row>
    <row r="1709" spans="1:25" ht="15" customHeight="1" x14ac:dyDescent="0.25">
      <c r="A1709" s="94">
        <v>1709</v>
      </c>
      <c r="B1709" s="205">
        <v>251</v>
      </c>
      <c r="C1709" s="206" t="s">
        <v>2492</v>
      </c>
      <c r="D1709" s="207" t="s">
        <v>2493</v>
      </c>
      <c r="E1709" s="101" t="s">
        <v>3015</v>
      </c>
      <c r="F1709" s="96">
        <v>35173</v>
      </c>
      <c r="G1709" s="95" t="s">
        <v>3875</v>
      </c>
      <c r="H1709" s="95" t="s">
        <v>1529</v>
      </c>
      <c r="I1709" s="98">
        <v>1982</v>
      </c>
      <c r="J1709" s="98" t="s">
        <v>596</v>
      </c>
      <c r="K1709" s="98">
        <v>4738</v>
      </c>
      <c r="L1709" s="106" t="s">
        <v>5170</v>
      </c>
      <c r="M1709" s="102" t="s">
        <v>5499</v>
      </c>
      <c r="N1709" s="10">
        <v>30</v>
      </c>
      <c r="O1709" s="102" t="s">
        <v>16572</v>
      </c>
      <c r="P1709" s="13" t="s">
        <v>14371</v>
      </c>
      <c r="Q1709" s="19"/>
      <c r="R1709" s="26" t="s">
        <v>7834</v>
      </c>
      <c r="S1709" s="28" t="e">
        <f t="shared" si="53"/>
        <v>#VALUE!</v>
      </c>
      <c r="U1709" s="26"/>
      <c r="W1709" s="58"/>
      <c r="X1709" s="58"/>
      <c r="Y1709" s="63"/>
    </row>
    <row r="1710" spans="1:25" ht="15" customHeight="1" x14ac:dyDescent="0.25">
      <c r="A1710" s="94">
        <v>1710</v>
      </c>
      <c r="B1710" s="205">
        <v>3854</v>
      </c>
      <c r="C1710" s="206" t="s">
        <v>2492</v>
      </c>
      <c r="D1710" s="207" t="s">
        <v>2493</v>
      </c>
      <c r="E1710" s="101" t="s">
        <v>3425</v>
      </c>
      <c r="F1710" s="96">
        <v>37356</v>
      </c>
      <c r="G1710" s="95" t="s">
        <v>2723</v>
      </c>
      <c r="H1710" s="95" t="s">
        <v>1529</v>
      </c>
      <c r="I1710" s="98" t="s">
        <v>1298</v>
      </c>
      <c r="J1710" s="98" t="s">
        <v>596</v>
      </c>
      <c r="K1710" s="98">
        <v>4737</v>
      </c>
      <c r="L1710" s="106" t="s">
        <v>5170</v>
      </c>
      <c r="M1710" s="102" t="s">
        <v>5499</v>
      </c>
      <c r="N1710" s="10">
        <v>30</v>
      </c>
      <c r="O1710" s="102" t="s">
        <v>16571</v>
      </c>
      <c r="P1710" s="13" t="s">
        <v>14371</v>
      </c>
      <c r="Q1710" s="19"/>
      <c r="R1710" s="26" t="s">
        <v>7834</v>
      </c>
      <c r="S1710" s="28" t="e">
        <f t="shared" si="53"/>
        <v>#VALUE!</v>
      </c>
      <c r="U1710" s="26"/>
      <c r="W1710" s="58"/>
      <c r="X1710" s="58"/>
      <c r="Y1710" s="63"/>
    </row>
    <row r="1711" spans="1:25" ht="15" customHeight="1" x14ac:dyDescent="0.25">
      <c r="A1711" s="94">
        <v>1711</v>
      </c>
      <c r="B1711" s="205">
        <v>5031</v>
      </c>
      <c r="C1711" s="206" t="s">
        <v>2492</v>
      </c>
      <c r="D1711" s="207" t="s">
        <v>2493</v>
      </c>
      <c r="E1711" s="101" t="s">
        <v>3426</v>
      </c>
      <c r="F1711" s="96">
        <v>39504</v>
      </c>
      <c r="G1711" s="95" t="s">
        <v>2723</v>
      </c>
      <c r="H1711" s="95" t="s">
        <v>1529</v>
      </c>
      <c r="I1711" s="98">
        <v>1957</v>
      </c>
      <c r="J1711" s="98" t="s">
        <v>1322</v>
      </c>
      <c r="K1711" s="98">
        <v>4743</v>
      </c>
      <c r="L1711" s="106" t="s">
        <v>5170</v>
      </c>
      <c r="M1711" s="102" t="s">
        <v>5499</v>
      </c>
      <c r="N1711" s="10">
        <v>30</v>
      </c>
      <c r="O1711" s="102" t="s">
        <v>16571</v>
      </c>
      <c r="P1711" s="13" t="s">
        <v>14371</v>
      </c>
      <c r="Q1711" s="19"/>
      <c r="R1711" s="26" t="s">
        <v>7834</v>
      </c>
      <c r="S1711" s="28" t="e">
        <f t="shared" si="53"/>
        <v>#VALUE!</v>
      </c>
      <c r="U1711" s="26"/>
      <c r="W1711" s="58"/>
      <c r="X1711" s="58"/>
      <c r="Y1711" s="63"/>
    </row>
    <row r="1712" spans="1:25" ht="15" customHeight="1" x14ac:dyDescent="0.25">
      <c r="A1712" s="94">
        <v>1712</v>
      </c>
      <c r="B1712" s="205">
        <v>5032</v>
      </c>
      <c r="C1712" s="206" t="s">
        <v>2492</v>
      </c>
      <c r="D1712" s="207" t="s">
        <v>2493</v>
      </c>
      <c r="E1712" s="101" t="s">
        <v>3427</v>
      </c>
      <c r="F1712" s="96">
        <v>39504</v>
      </c>
      <c r="G1712" s="95" t="s">
        <v>2723</v>
      </c>
      <c r="H1712" s="95" t="s">
        <v>1529</v>
      </c>
      <c r="I1712" s="98">
        <v>1957</v>
      </c>
      <c r="J1712" s="98" t="s">
        <v>1322</v>
      </c>
      <c r="K1712" s="98">
        <v>4754</v>
      </c>
      <c r="L1712" s="106" t="s">
        <v>5170</v>
      </c>
      <c r="M1712" s="102" t="s">
        <v>5499</v>
      </c>
      <c r="N1712" s="10">
        <v>30</v>
      </c>
      <c r="O1712" s="102" t="s">
        <v>16571</v>
      </c>
      <c r="P1712" s="13" t="s">
        <v>14371</v>
      </c>
      <c r="Q1712" s="19"/>
      <c r="R1712" s="26" t="s">
        <v>7834</v>
      </c>
      <c r="S1712" s="28" t="e">
        <f t="shared" si="53"/>
        <v>#VALUE!</v>
      </c>
      <c r="U1712" s="26"/>
      <c r="W1712" s="58"/>
      <c r="X1712" s="58"/>
      <c r="Y1712" s="63"/>
    </row>
    <row r="1713" spans="1:26" ht="15" customHeight="1" x14ac:dyDescent="0.25">
      <c r="A1713" s="94">
        <v>1713</v>
      </c>
      <c r="B1713" s="205">
        <v>5030</v>
      </c>
      <c r="C1713" s="206" t="s">
        <v>2492</v>
      </c>
      <c r="D1713" s="207" t="s">
        <v>2493</v>
      </c>
      <c r="E1713" s="101" t="s">
        <v>77</v>
      </c>
      <c r="F1713" s="96">
        <v>39504</v>
      </c>
      <c r="G1713" s="95" t="s">
        <v>2723</v>
      </c>
      <c r="H1713" s="95" t="s">
        <v>1529</v>
      </c>
      <c r="I1713" s="98">
        <v>1957</v>
      </c>
      <c r="J1713" s="98" t="s">
        <v>1322</v>
      </c>
      <c r="K1713" s="98">
        <v>4749</v>
      </c>
      <c r="L1713" s="106" t="s">
        <v>5170</v>
      </c>
      <c r="M1713" s="102" t="s">
        <v>5499</v>
      </c>
      <c r="N1713" s="10">
        <v>30</v>
      </c>
      <c r="O1713" s="102" t="s">
        <v>16571</v>
      </c>
      <c r="P1713" s="13" t="s">
        <v>14371</v>
      </c>
      <c r="Q1713" s="19"/>
      <c r="R1713" s="26" t="s">
        <v>7834</v>
      </c>
      <c r="S1713" s="28" t="e">
        <f t="shared" si="53"/>
        <v>#VALUE!</v>
      </c>
      <c r="U1713" s="26"/>
      <c r="W1713" s="58"/>
      <c r="X1713" s="58"/>
      <c r="Y1713" s="63"/>
    </row>
    <row r="1714" spans="1:26" ht="15" customHeight="1" x14ac:dyDescent="0.25">
      <c r="A1714" s="94">
        <v>1714</v>
      </c>
      <c r="B1714" s="205">
        <v>444</v>
      </c>
      <c r="C1714" s="206" t="s">
        <v>2492</v>
      </c>
      <c r="D1714" s="207" t="s">
        <v>2493</v>
      </c>
      <c r="E1714" s="101" t="s">
        <v>7544</v>
      </c>
      <c r="F1714" s="96">
        <v>35184</v>
      </c>
      <c r="G1714" s="95" t="s">
        <v>3875</v>
      </c>
      <c r="H1714" s="95" t="s">
        <v>1529</v>
      </c>
      <c r="I1714" s="98">
        <v>1982</v>
      </c>
      <c r="J1714" s="98" t="s">
        <v>596</v>
      </c>
      <c r="K1714" s="98">
        <v>4748</v>
      </c>
      <c r="L1714" s="106" t="s">
        <v>5170</v>
      </c>
      <c r="M1714" s="102" t="s">
        <v>5499</v>
      </c>
      <c r="N1714" s="10">
        <v>30</v>
      </c>
      <c r="O1714" s="102" t="s">
        <v>16570</v>
      </c>
      <c r="P1714" s="13" t="s">
        <v>14371</v>
      </c>
      <c r="Q1714" s="19"/>
      <c r="R1714" s="26" t="s">
        <v>7834</v>
      </c>
      <c r="S1714" s="28" t="e">
        <f t="shared" si="53"/>
        <v>#VALUE!</v>
      </c>
      <c r="U1714" s="26"/>
      <c r="W1714" s="58"/>
      <c r="X1714" s="58"/>
      <c r="Y1714" s="63"/>
    </row>
    <row r="1715" spans="1:26" ht="15" customHeight="1" x14ac:dyDescent="0.25">
      <c r="A1715" s="94">
        <v>1715</v>
      </c>
      <c r="B1715" s="205">
        <v>4613</v>
      </c>
      <c r="C1715" s="206" t="s">
        <v>3873</v>
      </c>
      <c r="D1715" s="207" t="s">
        <v>3874</v>
      </c>
      <c r="E1715" s="101" t="s">
        <v>7540</v>
      </c>
      <c r="F1715" s="96">
        <v>38553</v>
      </c>
      <c r="G1715" s="95" t="s">
        <v>3875</v>
      </c>
      <c r="H1715" s="95" t="s">
        <v>1529</v>
      </c>
      <c r="I1715" s="98">
        <v>1976</v>
      </c>
      <c r="J1715" s="98" t="s">
        <v>596</v>
      </c>
      <c r="K1715" s="98">
        <v>4742</v>
      </c>
      <c r="L1715" s="106" t="s">
        <v>5170</v>
      </c>
      <c r="M1715" s="102" t="s">
        <v>5499</v>
      </c>
      <c r="N1715" s="10">
        <v>30</v>
      </c>
      <c r="O1715" s="102" t="s">
        <v>7541</v>
      </c>
      <c r="P1715" s="13" t="s">
        <v>14371</v>
      </c>
      <c r="Q1715" s="19"/>
      <c r="R1715" s="27" t="s">
        <v>7834</v>
      </c>
      <c r="S1715" s="28" t="e">
        <f t="shared" si="53"/>
        <v>#VALUE!</v>
      </c>
      <c r="U1715" s="321"/>
      <c r="W1715" s="58"/>
      <c r="X1715" s="58"/>
      <c r="Y1715" s="63"/>
      <c r="Z1715" s="73"/>
    </row>
    <row r="1716" spans="1:26" ht="15" customHeight="1" x14ac:dyDescent="0.25">
      <c r="A1716" s="94">
        <v>1716</v>
      </c>
      <c r="B1716" s="205">
        <v>1689</v>
      </c>
      <c r="C1716" s="206" t="s">
        <v>3873</v>
      </c>
      <c r="D1716" s="207" t="s">
        <v>2667</v>
      </c>
      <c r="E1716" s="101" t="s">
        <v>79</v>
      </c>
      <c r="F1716" s="96">
        <v>35555</v>
      </c>
      <c r="G1716" s="95" t="s">
        <v>80</v>
      </c>
      <c r="H1716" s="95" t="s">
        <v>2056</v>
      </c>
      <c r="I1716" s="98">
        <v>1991</v>
      </c>
      <c r="J1716" s="98" t="s">
        <v>1322</v>
      </c>
      <c r="K1716" s="98">
        <v>4736</v>
      </c>
      <c r="L1716" s="106" t="s">
        <v>5170</v>
      </c>
      <c r="M1716" s="102" t="s">
        <v>5499</v>
      </c>
      <c r="N1716" s="10">
        <v>30</v>
      </c>
      <c r="O1716" s="102" t="s">
        <v>7539</v>
      </c>
      <c r="P1716" s="13" t="s">
        <v>14371</v>
      </c>
      <c r="Q1716" s="19"/>
      <c r="R1716" s="26" t="s">
        <v>7834</v>
      </c>
      <c r="S1716" s="28" t="e">
        <f t="shared" si="53"/>
        <v>#VALUE!</v>
      </c>
      <c r="U1716" s="26"/>
      <c r="W1716" s="58"/>
      <c r="X1716" s="58"/>
      <c r="Y1716" s="63"/>
    </row>
    <row r="1717" spans="1:26" ht="15" customHeight="1" x14ac:dyDescent="0.25">
      <c r="A1717" s="94">
        <v>1717</v>
      </c>
      <c r="B1717" s="205">
        <v>5323</v>
      </c>
      <c r="C1717" s="206" t="s">
        <v>3873</v>
      </c>
      <c r="D1717" s="207" t="s">
        <v>2667</v>
      </c>
      <c r="E1717" s="101" t="s">
        <v>2668</v>
      </c>
      <c r="F1717" s="96">
        <v>39566</v>
      </c>
      <c r="G1717" s="95" t="s">
        <v>3451</v>
      </c>
      <c r="H1717" s="95" t="s">
        <v>2056</v>
      </c>
      <c r="I1717" s="98">
        <v>2003</v>
      </c>
      <c r="J1717" s="97" t="s">
        <v>5242</v>
      </c>
      <c r="K1717" s="98">
        <v>4735</v>
      </c>
      <c r="L1717" s="106" t="s">
        <v>5170</v>
      </c>
      <c r="M1717" s="10" t="s">
        <v>5499</v>
      </c>
      <c r="N1717" s="10">
        <v>30</v>
      </c>
      <c r="O1717" s="10" t="s">
        <v>7538</v>
      </c>
      <c r="P1717" s="13" t="s">
        <v>14371</v>
      </c>
      <c r="Q1717" s="19"/>
      <c r="R1717" s="26" t="s">
        <v>7834</v>
      </c>
      <c r="S1717" s="28" t="e">
        <f t="shared" si="53"/>
        <v>#VALUE!</v>
      </c>
      <c r="U1717" s="26"/>
      <c r="W1717" s="58"/>
      <c r="X1717" s="58"/>
      <c r="Y1717" s="63"/>
    </row>
    <row r="1718" spans="1:26" ht="15" customHeight="1" x14ac:dyDescent="0.25">
      <c r="A1718" s="94">
        <v>1718</v>
      </c>
      <c r="B1718" s="205">
        <v>815</v>
      </c>
      <c r="C1718" s="206" t="s">
        <v>3452</v>
      </c>
      <c r="D1718" s="207" t="s">
        <v>3453</v>
      </c>
      <c r="E1718" s="101" t="s">
        <v>7550</v>
      </c>
      <c r="F1718" s="96">
        <v>35212</v>
      </c>
      <c r="G1718" s="95" t="s">
        <v>2117</v>
      </c>
      <c r="H1718" s="95" t="s">
        <v>1529</v>
      </c>
      <c r="I1718" s="98">
        <v>1978</v>
      </c>
      <c r="J1718" s="98" t="s">
        <v>1322</v>
      </c>
      <c r="K1718" s="98">
        <v>4740</v>
      </c>
      <c r="L1718" s="106" t="s">
        <v>5170</v>
      </c>
      <c r="M1718" s="102" t="s">
        <v>5499</v>
      </c>
      <c r="N1718" s="10">
        <v>30</v>
      </c>
      <c r="O1718" s="102" t="s">
        <v>7549</v>
      </c>
      <c r="P1718" s="13" t="s">
        <v>14371</v>
      </c>
      <c r="Q1718" s="19"/>
      <c r="R1718" s="26" t="s">
        <v>7834</v>
      </c>
      <c r="S1718" s="28" t="e">
        <f t="shared" ref="S1718:S1781" si="54">R1718+7</f>
        <v>#VALUE!</v>
      </c>
      <c r="T1718" s="75"/>
      <c r="U1718" s="32"/>
      <c r="W1718" s="58"/>
      <c r="X1718" s="58"/>
      <c r="Y1718" s="63"/>
    </row>
    <row r="1719" spans="1:26" ht="15" customHeight="1" x14ac:dyDescent="0.25">
      <c r="A1719" s="94">
        <v>1719</v>
      </c>
      <c r="B1719" s="205">
        <v>403</v>
      </c>
      <c r="C1719" s="206" t="s">
        <v>590</v>
      </c>
      <c r="D1719" s="207" t="s">
        <v>591</v>
      </c>
      <c r="E1719" s="101" t="s">
        <v>3383</v>
      </c>
      <c r="F1719" s="96">
        <v>35184</v>
      </c>
      <c r="G1719" s="95" t="s">
        <v>3417</v>
      </c>
      <c r="H1719" s="95" t="s">
        <v>2056</v>
      </c>
      <c r="I1719" s="98">
        <v>1970</v>
      </c>
      <c r="J1719" s="98" t="s">
        <v>596</v>
      </c>
      <c r="K1719" s="98">
        <v>4741</v>
      </c>
      <c r="L1719" s="106" t="s">
        <v>5170</v>
      </c>
      <c r="M1719" s="102" t="s">
        <v>5499</v>
      </c>
      <c r="N1719" s="10">
        <v>30</v>
      </c>
      <c r="O1719" s="102" t="s">
        <v>16567</v>
      </c>
      <c r="P1719" s="13" t="s">
        <v>14371</v>
      </c>
      <c r="Q1719" s="19"/>
      <c r="R1719" s="26" t="s">
        <v>7834</v>
      </c>
      <c r="S1719" s="28" t="e">
        <f t="shared" si="54"/>
        <v>#VALUE!</v>
      </c>
      <c r="U1719" s="26"/>
      <c r="W1719" s="58"/>
      <c r="X1719" s="58"/>
      <c r="Y1719" s="63"/>
    </row>
    <row r="1720" spans="1:26" ht="15" customHeight="1" x14ac:dyDescent="0.25">
      <c r="A1720" s="94">
        <v>1720</v>
      </c>
      <c r="B1720" s="205">
        <v>468</v>
      </c>
      <c r="C1720" s="206" t="s">
        <v>592</v>
      </c>
      <c r="D1720" s="207" t="s">
        <v>593</v>
      </c>
      <c r="E1720" s="101" t="s">
        <v>594</v>
      </c>
      <c r="F1720" s="96">
        <v>35184</v>
      </c>
      <c r="G1720" s="95" t="s">
        <v>3417</v>
      </c>
      <c r="H1720" s="95" t="s">
        <v>2056</v>
      </c>
      <c r="I1720" s="98">
        <v>1970</v>
      </c>
      <c r="J1720" s="98" t="s">
        <v>596</v>
      </c>
      <c r="K1720" s="98">
        <v>4745</v>
      </c>
      <c r="L1720" s="106" t="s">
        <v>5170</v>
      </c>
      <c r="M1720" s="102" t="s">
        <v>5499</v>
      </c>
      <c r="N1720" s="10">
        <v>30</v>
      </c>
      <c r="O1720" s="102" t="s">
        <v>16566</v>
      </c>
      <c r="P1720" s="13" t="s">
        <v>14371</v>
      </c>
      <c r="Q1720" s="19"/>
      <c r="R1720" s="26" t="s">
        <v>7834</v>
      </c>
      <c r="S1720" s="28" t="e">
        <f t="shared" si="54"/>
        <v>#VALUE!</v>
      </c>
      <c r="U1720" s="26"/>
      <c r="W1720" s="58"/>
      <c r="X1720" s="58"/>
      <c r="Y1720" s="63"/>
    </row>
    <row r="1721" spans="1:26" ht="15" customHeight="1" x14ac:dyDescent="0.25">
      <c r="A1721" s="94">
        <v>1721</v>
      </c>
      <c r="B1721" s="205"/>
      <c r="C1721" s="206" t="s">
        <v>848</v>
      </c>
      <c r="D1721" s="207" t="s">
        <v>3909</v>
      </c>
      <c r="E1721" s="101" t="s">
        <v>960</v>
      </c>
      <c r="F1721" s="96">
        <v>39822</v>
      </c>
      <c r="G1721" s="95" t="s">
        <v>132</v>
      </c>
      <c r="H1721" s="95" t="s">
        <v>2056</v>
      </c>
      <c r="I1721" s="98">
        <v>2001</v>
      </c>
      <c r="J1721" s="98" t="s">
        <v>596</v>
      </c>
      <c r="K1721" s="98">
        <v>5395</v>
      </c>
      <c r="L1721" s="99" t="s">
        <v>2863</v>
      </c>
      <c r="M1721" s="102" t="s">
        <v>2863</v>
      </c>
      <c r="N1721" s="10">
        <v>6</v>
      </c>
      <c r="O1721" s="102" t="s">
        <v>8089</v>
      </c>
      <c r="P1721" s="13" t="s">
        <v>2863</v>
      </c>
      <c r="Q1721" s="19"/>
      <c r="R1721" s="26" t="s">
        <v>7834</v>
      </c>
      <c r="S1721" s="28" t="e">
        <f t="shared" si="54"/>
        <v>#VALUE!</v>
      </c>
      <c r="U1721" s="26"/>
      <c r="W1721" s="58"/>
      <c r="X1721" s="58"/>
      <c r="Y1721" s="63"/>
    </row>
    <row r="1722" spans="1:26" ht="15" customHeight="1" x14ac:dyDescent="0.25">
      <c r="A1722" s="94">
        <v>1722</v>
      </c>
      <c r="B1722" s="205"/>
      <c r="C1722" s="206" t="s">
        <v>3651</v>
      </c>
      <c r="D1722" s="207" t="s">
        <v>2834</v>
      </c>
      <c r="E1722" s="101" t="s">
        <v>2835</v>
      </c>
      <c r="F1722" s="96">
        <v>39822</v>
      </c>
      <c r="G1722" s="95" t="s">
        <v>132</v>
      </c>
      <c r="H1722" s="95" t="s">
        <v>2056</v>
      </c>
      <c r="I1722" s="98">
        <v>2003</v>
      </c>
      <c r="J1722" s="98" t="s">
        <v>596</v>
      </c>
      <c r="K1722" s="98">
        <v>5396</v>
      </c>
      <c r="L1722" s="99" t="s">
        <v>2863</v>
      </c>
      <c r="M1722" s="102" t="s">
        <v>2863</v>
      </c>
      <c r="O1722" s="102" t="s">
        <v>8289</v>
      </c>
      <c r="P1722" s="13" t="s">
        <v>2863</v>
      </c>
      <c r="Q1722" s="19"/>
      <c r="R1722" s="26" t="s">
        <v>7834</v>
      </c>
      <c r="S1722" s="28" t="e">
        <f t="shared" si="54"/>
        <v>#VALUE!</v>
      </c>
      <c r="U1722" s="26"/>
      <c r="W1722" s="58"/>
      <c r="X1722" s="58"/>
      <c r="Y1722" s="63"/>
    </row>
    <row r="1723" spans="1:26" ht="15" customHeight="1" x14ac:dyDescent="0.25">
      <c r="A1723" s="94">
        <v>1723</v>
      </c>
      <c r="B1723" s="205">
        <v>4382</v>
      </c>
      <c r="C1723" s="206" t="s">
        <v>2836</v>
      </c>
      <c r="D1723" s="207" t="s">
        <v>2513</v>
      </c>
      <c r="E1723" s="101" t="s">
        <v>246</v>
      </c>
      <c r="F1723" s="96">
        <v>38118</v>
      </c>
      <c r="G1723" s="95" t="s">
        <v>132</v>
      </c>
      <c r="H1723" s="95" t="s">
        <v>2056</v>
      </c>
      <c r="I1723" s="98">
        <v>2002</v>
      </c>
      <c r="J1723" s="98" t="s">
        <v>1322</v>
      </c>
      <c r="K1723" s="98">
        <v>1451</v>
      </c>
      <c r="L1723" s="99" t="s">
        <v>2863</v>
      </c>
      <c r="M1723" s="102" t="s">
        <v>2863</v>
      </c>
      <c r="O1723" s="102" t="s">
        <v>8296</v>
      </c>
      <c r="P1723" s="13" t="s">
        <v>2863</v>
      </c>
      <c r="Q1723" s="19"/>
      <c r="R1723" s="26" t="s">
        <v>7834</v>
      </c>
      <c r="S1723" s="28" t="e">
        <f t="shared" si="54"/>
        <v>#VALUE!</v>
      </c>
      <c r="U1723" s="26"/>
      <c r="W1723" s="58"/>
      <c r="X1723" s="58"/>
      <c r="Y1723" s="63"/>
    </row>
    <row r="1724" spans="1:26" ht="15" customHeight="1" x14ac:dyDescent="0.25">
      <c r="A1724" s="94">
        <v>1724</v>
      </c>
      <c r="B1724" s="205">
        <v>4973</v>
      </c>
      <c r="C1724" s="206" t="s">
        <v>2514</v>
      </c>
      <c r="D1724" s="207" t="s">
        <v>2515</v>
      </c>
      <c r="E1724" s="101" t="s">
        <v>2516</v>
      </c>
      <c r="F1724" s="96">
        <v>39415</v>
      </c>
      <c r="G1724" s="95" t="s">
        <v>1528</v>
      </c>
      <c r="H1724" s="95" t="s">
        <v>1529</v>
      </c>
      <c r="I1724" s="98">
        <v>1992</v>
      </c>
      <c r="J1724" s="98" t="s">
        <v>596</v>
      </c>
      <c r="K1724" s="98">
        <v>6147</v>
      </c>
      <c r="L1724" s="99" t="s">
        <v>2863</v>
      </c>
      <c r="M1724" s="102" t="s">
        <v>2863</v>
      </c>
      <c r="N1724" s="10">
        <v>7</v>
      </c>
      <c r="O1724" s="102" t="s">
        <v>8435</v>
      </c>
      <c r="P1724" s="13" t="s">
        <v>2863</v>
      </c>
      <c r="Q1724" s="19"/>
      <c r="R1724" s="26" t="s">
        <v>7834</v>
      </c>
      <c r="S1724" s="28" t="e">
        <f t="shared" si="54"/>
        <v>#VALUE!</v>
      </c>
      <c r="U1724" s="26"/>
      <c r="W1724" s="58"/>
      <c r="X1724" s="58"/>
      <c r="Y1724" s="63"/>
    </row>
    <row r="1725" spans="1:26" ht="15" customHeight="1" x14ac:dyDescent="0.3">
      <c r="A1725" s="94">
        <v>1725</v>
      </c>
      <c r="B1725" s="205"/>
      <c r="C1725" s="206" t="s">
        <v>346</v>
      </c>
      <c r="D1725" s="207" t="s">
        <v>347</v>
      </c>
      <c r="E1725" s="101" t="s">
        <v>5500</v>
      </c>
      <c r="F1725" s="96"/>
      <c r="G1725" s="95" t="s">
        <v>1173</v>
      </c>
      <c r="H1725" s="95" t="s">
        <v>2056</v>
      </c>
      <c r="I1725" s="98">
        <v>1997</v>
      </c>
      <c r="J1725" s="98" t="s">
        <v>1322</v>
      </c>
      <c r="K1725" s="98">
        <v>15373</v>
      </c>
      <c r="L1725" s="106" t="s">
        <v>5170</v>
      </c>
      <c r="M1725" s="10" t="s">
        <v>5499</v>
      </c>
      <c r="N1725" s="10">
        <v>28</v>
      </c>
      <c r="O1725" s="10" t="s">
        <v>8654</v>
      </c>
      <c r="P1725" s="13" t="s">
        <v>14371</v>
      </c>
      <c r="Q1725" s="19"/>
      <c r="R1725" s="27" t="s">
        <v>7834</v>
      </c>
      <c r="S1725" s="28" t="e">
        <f t="shared" si="54"/>
        <v>#VALUE!</v>
      </c>
      <c r="U1725" s="306"/>
      <c r="W1725" s="240"/>
      <c r="Y1725" s="63"/>
      <c r="Z1725" s="73"/>
    </row>
    <row r="1726" spans="1:26" ht="15" customHeight="1" x14ac:dyDescent="0.25">
      <c r="A1726" s="94">
        <v>1726</v>
      </c>
      <c r="B1726" s="205"/>
      <c r="C1726" s="206" t="s">
        <v>1876</v>
      </c>
      <c r="D1726" s="207" t="s">
        <v>2716</v>
      </c>
      <c r="E1726" s="101" t="s">
        <v>5501</v>
      </c>
      <c r="F1726" s="115">
        <v>42787</v>
      </c>
      <c r="G1726" s="95" t="s">
        <v>5502</v>
      </c>
      <c r="H1726" s="95" t="s">
        <v>2056</v>
      </c>
      <c r="I1726" s="98">
        <v>1997</v>
      </c>
      <c r="J1726" s="98" t="s">
        <v>1322</v>
      </c>
      <c r="K1726" s="98">
        <v>15396</v>
      </c>
      <c r="L1726" s="99" t="s">
        <v>5170</v>
      </c>
      <c r="M1726" s="102" t="s">
        <v>5632</v>
      </c>
      <c r="N1726" s="102">
        <v>32</v>
      </c>
      <c r="O1726" s="102" t="s">
        <v>7842</v>
      </c>
      <c r="P1726" s="13" t="s">
        <v>933</v>
      </c>
      <c r="Q1726" s="19"/>
      <c r="R1726" s="26" t="s">
        <v>7834</v>
      </c>
      <c r="S1726" s="28" t="e">
        <f t="shared" si="54"/>
        <v>#VALUE!</v>
      </c>
      <c r="U1726" s="46"/>
      <c r="W1726" s="58"/>
      <c r="X1726" s="58"/>
      <c r="Y1726" s="63"/>
      <c r="Z1726" s="73"/>
    </row>
    <row r="1727" spans="1:26" ht="15" customHeight="1" x14ac:dyDescent="0.25">
      <c r="A1727" s="94">
        <v>1727</v>
      </c>
      <c r="B1727" s="205"/>
      <c r="C1727" s="206" t="s">
        <v>2238</v>
      </c>
      <c r="D1727" s="207" t="s">
        <v>2239</v>
      </c>
      <c r="E1727" s="101" t="s">
        <v>12419</v>
      </c>
      <c r="F1727" s="96">
        <v>42726</v>
      </c>
      <c r="G1727" s="95" t="s">
        <v>5504</v>
      </c>
      <c r="H1727" s="95" t="s">
        <v>2056</v>
      </c>
      <c r="I1727" s="98">
        <v>2014</v>
      </c>
      <c r="J1727" s="98" t="s">
        <v>1322</v>
      </c>
      <c r="K1727" s="98">
        <v>15113</v>
      </c>
      <c r="L1727" s="106" t="s">
        <v>5170</v>
      </c>
      <c r="M1727" s="102" t="s">
        <v>5499</v>
      </c>
      <c r="N1727" s="10">
        <v>31</v>
      </c>
      <c r="O1727" s="102" t="s">
        <v>7244</v>
      </c>
      <c r="P1727" s="13" t="s">
        <v>14371</v>
      </c>
      <c r="Q1727" s="19"/>
      <c r="R1727" s="26" t="s">
        <v>7834</v>
      </c>
      <c r="S1727" s="28" t="e">
        <f t="shared" si="54"/>
        <v>#VALUE!</v>
      </c>
      <c r="U1727" s="306"/>
      <c r="W1727" s="58"/>
      <c r="Y1727" s="63"/>
      <c r="Z1727" s="73"/>
    </row>
    <row r="1728" spans="1:26" ht="15" customHeight="1" x14ac:dyDescent="0.25">
      <c r="A1728" s="94">
        <v>1728</v>
      </c>
      <c r="B1728" s="205"/>
      <c r="C1728" s="206" t="s">
        <v>804</v>
      </c>
      <c r="D1728" s="207" t="s">
        <v>1574</v>
      </c>
      <c r="E1728" s="101" t="s">
        <v>2518</v>
      </c>
      <c r="F1728" s="96"/>
      <c r="G1728" s="95" t="s">
        <v>3631</v>
      </c>
      <c r="H1728" s="95" t="s">
        <v>2056</v>
      </c>
      <c r="I1728" s="98">
        <v>2002</v>
      </c>
      <c r="J1728" s="98" t="s">
        <v>1322</v>
      </c>
      <c r="K1728" s="98">
        <v>6155</v>
      </c>
      <c r="L1728" s="106" t="s">
        <v>16799</v>
      </c>
      <c r="M1728" s="10" t="s">
        <v>6334</v>
      </c>
      <c r="N1728" s="102">
        <v>4</v>
      </c>
      <c r="O1728" s="10" t="s">
        <v>7255</v>
      </c>
      <c r="P1728" s="13" t="s">
        <v>15226</v>
      </c>
      <c r="Q1728" s="19"/>
      <c r="R1728" s="26" t="s">
        <v>7834</v>
      </c>
      <c r="S1728" s="28" t="e">
        <f t="shared" si="54"/>
        <v>#VALUE!</v>
      </c>
      <c r="U1728" s="26"/>
      <c r="W1728" s="58"/>
      <c r="X1728" s="58"/>
      <c r="Y1728" s="63"/>
    </row>
    <row r="1729" spans="1:26" ht="15" customHeight="1" x14ac:dyDescent="0.25">
      <c r="A1729" s="103">
        <v>1729</v>
      </c>
      <c r="B1729" s="205"/>
      <c r="C1729" s="206" t="s">
        <v>804</v>
      </c>
      <c r="D1729" s="207" t="s">
        <v>1574</v>
      </c>
      <c r="E1729" s="101" t="s">
        <v>2519</v>
      </c>
      <c r="F1729" s="96">
        <v>37420</v>
      </c>
      <c r="G1729" s="95" t="s">
        <v>3631</v>
      </c>
      <c r="H1729" s="95" t="s">
        <v>2056</v>
      </c>
      <c r="I1729" s="98">
        <v>2002</v>
      </c>
      <c r="J1729" s="98" t="s">
        <v>1322</v>
      </c>
      <c r="K1729" s="98">
        <v>6159</v>
      </c>
      <c r="L1729" s="106" t="s">
        <v>16799</v>
      </c>
      <c r="M1729" s="10" t="s">
        <v>6334</v>
      </c>
      <c r="N1729" s="10">
        <v>6</v>
      </c>
      <c r="O1729" s="10" t="s">
        <v>15914</v>
      </c>
      <c r="P1729" s="13" t="s">
        <v>6345</v>
      </c>
      <c r="Q1729" s="203" t="s">
        <v>14300</v>
      </c>
      <c r="R1729" s="26" t="s">
        <v>7834</v>
      </c>
      <c r="S1729" s="28" t="e">
        <f t="shared" si="54"/>
        <v>#VALUE!</v>
      </c>
      <c r="U1729" s="26"/>
      <c r="W1729" s="58"/>
      <c r="X1729" s="58"/>
      <c r="Y1729" s="63"/>
    </row>
    <row r="1730" spans="1:26" ht="15" customHeight="1" x14ac:dyDescent="0.25">
      <c r="A1730" s="94">
        <v>1730</v>
      </c>
      <c r="B1730" s="205"/>
      <c r="C1730" s="206" t="s">
        <v>804</v>
      </c>
      <c r="D1730" s="207" t="s">
        <v>1574</v>
      </c>
      <c r="E1730" s="101" t="s">
        <v>2520</v>
      </c>
      <c r="F1730" s="96"/>
      <c r="G1730" s="95" t="s">
        <v>3631</v>
      </c>
      <c r="H1730" s="95" t="s">
        <v>2056</v>
      </c>
      <c r="I1730" s="98">
        <v>2002</v>
      </c>
      <c r="J1730" s="98" t="s">
        <v>1322</v>
      </c>
      <c r="K1730" s="98">
        <v>6154</v>
      </c>
      <c r="L1730" s="106" t="s">
        <v>16799</v>
      </c>
      <c r="M1730" s="102" t="s">
        <v>6334</v>
      </c>
      <c r="N1730" s="102">
        <v>4</v>
      </c>
      <c r="O1730" s="102" t="s">
        <v>7255</v>
      </c>
      <c r="P1730" s="13" t="s">
        <v>15226</v>
      </c>
      <c r="Q1730" s="19"/>
      <c r="R1730" s="26" t="s">
        <v>7834</v>
      </c>
      <c r="S1730" s="28" t="e">
        <f t="shared" si="54"/>
        <v>#VALUE!</v>
      </c>
      <c r="U1730" s="50"/>
      <c r="W1730" s="58"/>
      <c r="X1730" s="58"/>
      <c r="Y1730" s="63"/>
    </row>
    <row r="1731" spans="1:26" ht="15" customHeight="1" x14ac:dyDescent="0.25">
      <c r="A1731" s="94">
        <v>1731</v>
      </c>
      <c r="B1731" s="205"/>
      <c r="C1731" s="206" t="s">
        <v>804</v>
      </c>
      <c r="D1731" s="207" t="s">
        <v>1574</v>
      </c>
      <c r="E1731" s="101" t="s">
        <v>387</v>
      </c>
      <c r="F1731" s="96"/>
      <c r="G1731" s="95" t="s">
        <v>3631</v>
      </c>
      <c r="H1731" s="95" t="s">
        <v>2056</v>
      </c>
      <c r="I1731" s="98">
        <v>2002</v>
      </c>
      <c r="J1731" s="98" t="s">
        <v>1322</v>
      </c>
      <c r="K1731" s="98">
        <v>6153</v>
      </c>
      <c r="L1731" s="106" t="s">
        <v>16799</v>
      </c>
      <c r="M1731" s="102" t="s">
        <v>6334</v>
      </c>
      <c r="N1731" s="102">
        <v>4</v>
      </c>
      <c r="O1731" s="102" t="s">
        <v>7255</v>
      </c>
      <c r="P1731" s="13" t="s">
        <v>15226</v>
      </c>
      <c r="Q1731" s="19"/>
      <c r="R1731" s="26" t="s">
        <v>7834</v>
      </c>
      <c r="S1731" s="28" t="e">
        <f t="shared" si="54"/>
        <v>#VALUE!</v>
      </c>
      <c r="U1731" s="26"/>
      <c r="W1731" s="58"/>
      <c r="X1731" s="58"/>
      <c r="Y1731" s="63"/>
    </row>
    <row r="1732" spans="1:26" ht="15" customHeight="1" x14ac:dyDescent="0.25">
      <c r="A1732" s="103">
        <v>1732</v>
      </c>
      <c r="B1732" s="205"/>
      <c r="C1732" s="206" t="s">
        <v>804</v>
      </c>
      <c r="D1732" s="207" t="s">
        <v>1574</v>
      </c>
      <c r="E1732" s="101" t="s">
        <v>388</v>
      </c>
      <c r="F1732" s="96"/>
      <c r="G1732" s="95" t="s">
        <v>3631</v>
      </c>
      <c r="H1732" s="95" t="s">
        <v>2056</v>
      </c>
      <c r="I1732" s="98">
        <v>2002</v>
      </c>
      <c r="J1732" s="98" t="s">
        <v>1322</v>
      </c>
      <c r="K1732" s="98">
        <v>6152</v>
      </c>
      <c r="L1732" s="99"/>
      <c r="M1732" s="10"/>
      <c r="N1732" s="10"/>
      <c r="O1732" s="10"/>
      <c r="Q1732" s="203" t="s">
        <v>14300</v>
      </c>
      <c r="R1732" s="27" t="s">
        <v>7834</v>
      </c>
      <c r="S1732" s="28" t="e">
        <f t="shared" si="54"/>
        <v>#VALUE!</v>
      </c>
      <c r="U1732" s="26"/>
      <c r="W1732" s="58"/>
      <c r="X1732" s="58"/>
      <c r="Y1732" s="63"/>
    </row>
    <row r="1733" spans="1:26" ht="15" customHeight="1" x14ac:dyDescent="0.25">
      <c r="A1733" s="94">
        <v>1733</v>
      </c>
      <c r="B1733" s="205"/>
      <c r="C1733" s="206" t="s">
        <v>804</v>
      </c>
      <c r="D1733" s="207" t="s">
        <v>1574</v>
      </c>
      <c r="E1733" s="101" t="s">
        <v>389</v>
      </c>
      <c r="F1733" s="96"/>
      <c r="G1733" s="95" t="s">
        <v>3631</v>
      </c>
      <c r="H1733" s="95" t="s">
        <v>2056</v>
      </c>
      <c r="I1733" s="98">
        <v>2002</v>
      </c>
      <c r="J1733" s="98" t="s">
        <v>1322</v>
      </c>
      <c r="K1733" s="98">
        <v>6151</v>
      </c>
      <c r="L1733" s="106" t="s">
        <v>16799</v>
      </c>
      <c r="M1733" s="102" t="s">
        <v>6334</v>
      </c>
      <c r="N1733" s="102">
        <v>4</v>
      </c>
      <c r="O1733" s="102" t="s">
        <v>7255</v>
      </c>
      <c r="P1733" s="13" t="s">
        <v>15226</v>
      </c>
      <c r="Q1733" s="19"/>
      <c r="R1733" s="26" t="s">
        <v>7834</v>
      </c>
      <c r="S1733" s="28" t="e">
        <f t="shared" si="54"/>
        <v>#VALUE!</v>
      </c>
      <c r="U1733" s="39"/>
      <c r="W1733" s="58"/>
      <c r="X1733" s="58"/>
      <c r="Y1733" s="63"/>
      <c r="Z1733" s="73"/>
    </row>
    <row r="1734" spans="1:26" ht="15" customHeight="1" x14ac:dyDescent="0.25">
      <c r="A1734" s="94">
        <v>1734</v>
      </c>
      <c r="B1734" s="205">
        <v>820</v>
      </c>
      <c r="C1734" s="206" t="s">
        <v>390</v>
      </c>
      <c r="D1734" s="207" t="s">
        <v>593</v>
      </c>
      <c r="E1734" s="101" t="s">
        <v>1959</v>
      </c>
      <c r="F1734" s="96">
        <v>35212</v>
      </c>
      <c r="G1734" s="95" t="s">
        <v>2117</v>
      </c>
      <c r="H1734" s="95" t="s">
        <v>1529</v>
      </c>
      <c r="I1734" s="98">
        <v>1978</v>
      </c>
      <c r="J1734" s="98" t="s">
        <v>1322</v>
      </c>
      <c r="K1734" s="98">
        <v>4746</v>
      </c>
      <c r="L1734" s="106" t="s">
        <v>5170</v>
      </c>
      <c r="M1734" s="102" t="s">
        <v>5499</v>
      </c>
      <c r="N1734" s="10">
        <v>30</v>
      </c>
      <c r="O1734" s="102" t="s">
        <v>16568</v>
      </c>
      <c r="P1734" s="13" t="s">
        <v>14371</v>
      </c>
      <c r="Q1734" s="19"/>
      <c r="R1734" s="26" t="s">
        <v>7834</v>
      </c>
      <c r="S1734" s="28" t="e">
        <f t="shared" si="54"/>
        <v>#VALUE!</v>
      </c>
      <c r="U1734" s="26"/>
      <c r="W1734" s="58"/>
      <c r="X1734" s="58"/>
      <c r="Y1734" s="63"/>
    </row>
    <row r="1735" spans="1:26" ht="15" customHeight="1" x14ac:dyDescent="0.25">
      <c r="A1735" s="94">
        <v>1735</v>
      </c>
      <c r="B1735" s="205">
        <v>2022</v>
      </c>
      <c r="C1735" s="206" t="s">
        <v>1960</v>
      </c>
      <c r="D1735" s="207" t="s">
        <v>1961</v>
      </c>
      <c r="E1735" s="101" t="s">
        <v>1962</v>
      </c>
      <c r="F1735" s="96">
        <v>35982</v>
      </c>
      <c r="G1735" s="95" t="s">
        <v>3417</v>
      </c>
      <c r="H1735" s="95" t="s">
        <v>2056</v>
      </c>
      <c r="I1735" s="98">
        <v>1986</v>
      </c>
      <c r="J1735" s="98" t="s">
        <v>1322</v>
      </c>
      <c r="K1735" s="98">
        <v>4751</v>
      </c>
      <c r="L1735" s="106" t="s">
        <v>5170</v>
      </c>
      <c r="M1735" s="102" t="s">
        <v>5499</v>
      </c>
      <c r="N1735" s="10">
        <v>30</v>
      </c>
      <c r="O1735" s="102" t="s">
        <v>7529</v>
      </c>
      <c r="P1735" s="13" t="s">
        <v>14371</v>
      </c>
      <c r="Q1735" s="19"/>
      <c r="R1735" s="26" t="s">
        <v>7834</v>
      </c>
      <c r="S1735" s="28" t="e">
        <f t="shared" si="54"/>
        <v>#VALUE!</v>
      </c>
      <c r="U1735" s="76"/>
      <c r="W1735" s="58"/>
      <c r="Y1735" s="63"/>
    </row>
    <row r="1736" spans="1:26" ht="15" customHeight="1" x14ac:dyDescent="0.25">
      <c r="A1736" s="94">
        <v>1736</v>
      </c>
      <c r="B1736" s="205">
        <v>5353</v>
      </c>
      <c r="C1736" s="206" t="s">
        <v>1960</v>
      </c>
      <c r="D1736" s="207" t="s">
        <v>1961</v>
      </c>
      <c r="E1736" s="101" t="s">
        <v>1963</v>
      </c>
      <c r="F1736" s="96">
        <v>39581</v>
      </c>
      <c r="G1736" s="95" t="s">
        <v>370</v>
      </c>
      <c r="H1736" s="95" t="s">
        <v>2056</v>
      </c>
      <c r="I1736" s="98">
        <v>2003</v>
      </c>
      <c r="J1736" s="97" t="s">
        <v>5242</v>
      </c>
      <c r="K1736" s="98">
        <v>4747</v>
      </c>
      <c r="L1736" s="106" t="s">
        <v>5170</v>
      </c>
      <c r="M1736" s="102" t="s">
        <v>5499</v>
      </c>
      <c r="N1736" s="10">
        <v>30</v>
      </c>
      <c r="O1736" s="102" t="s">
        <v>7528</v>
      </c>
      <c r="P1736" s="13" t="s">
        <v>14371</v>
      </c>
      <c r="Q1736" s="19"/>
      <c r="R1736" s="26" t="s">
        <v>7834</v>
      </c>
      <c r="S1736" s="28" t="e">
        <f t="shared" si="54"/>
        <v>#VALUE!</v>
      </c>
      <c r="U1736" s="26"/>
      <c r="W1736" s="58"/>
      <c r="X1736" s="58"/>
      <c r="Y1736" s="63"/>
    </row>
    <row r="1737" spans="1:26" ht="15" customHeight="1" x14ac:dyDescent="0.25">
      <c r="A1737" s="94">
        <v>1737</v>
      </c>
      <c r="B1737" s="205">
        <v>836</v>
      </c>
      <c r="C1737" s="206" t="s">
        <v>1964</v>
      </c>
      <c r="D1737" s="207" t="s">
        <v>638</v>
      </c>
      <c r="E1737" s="101" t="s">
        <v>1746</v>
      </c>
      <c r="F1737" s="96">
        <v>35212</v>
      </c>
      <c r="G1737" s="95" t="s">
        <v>1747</v>
      </c>
      <c r="H1737" s="95" t="s">
        <v>3308</v>
      </c>
      <c r="I1737" s="98">
        <v>1982</v>
      </c>
      <c r="J1737" s="98" t="s">
        <v>1322</v>
      </c>
      <c r="K1737" s="98">
        <v>4752</v>
      </c>
      <c r="L1737" s="106" t="s">
        <v>5170</v>
      </c>
      <c r="M1737" s="10" t="s">
        <v>5499</v>
      </c>
      <c r="N1737" s="10">
        <v>30</v>
      </c>
      <c r="O1737" s="10" t="s">
        <v>7527</v>
      </c>
      <c r="P1737" s="13" t="s">
        <v>14371</v>
      </c>
      <c r="Q1737" s="19"/>
      <c r="R1737" s="26" t="s">
        <v>7834</v>
      </c>
      <c r="S1737" s="28" t="e">
        <f t="shared" si="54"/>
        <v>#VALUE!</v>
      </c>
      <c r="U1737" s="26"/>
      <c r="W1737" s="58"/>
      <c r="X1737" s="58"/>
      <c r="Y1737" s="63"/>
    </row>
    <row r="1738" spans="1:26" ht="15" customHeight="1" x14ac:dyDescent="0.25">
      <c r="A1738" s="94">
        <v>1738</v>
      </c>
      <c r="B1738" s="205">
        <v>767</v>
      </c>
      <c r="C1738" s="206" t="s">
        <v>1748</v>
      </c>
      <c r="D1738" s="207" t="s">
        <v>1749</v>
      </c>
      <c r="E1738" s="101" t="s">
        <v>7518</v>
      </c>
      <c r="F1738" s="96">
        <v>35212</v>
      </c>
      <c r="G1738" s="95" t="s">
        <v>370</v>
      </c>
      <c r="H1738" s="95" t="s">
        <v>2056</v>
      </c>
      <c r="I1738" s="98">
        <v>1984</v>
      </c>
      <c r="J1738" s="98" t="s">
        <v>596</v>
      </c>
      <c r="K1738" s="98">
        <v>4750</v>
      </c>
      <c r="L1738" s="106" t="s">
        <v>5170</v>
      </c>
      <c r="M1738" s="102" t="s">
        <v>5499</v>
      </c>
      <c r="N1738" s="10">
        <v>30</v>
      </c>
      <c r="O1738" s="102" t="s">
        <v>14020</v>
      </c>
      <c r="P1738" s="13" t="s">
        <v>14371</v>
      </c>
      <c r="Q1738" s="19"/>
      <c r="R1738" s="26" t="s">
        <v>7834</v>
      </c>
      <c r="S1738" s="28" t="e">
        <f t="shared" si="54"/>
        <v>#VALUE!</v>
      </c>
      <c r="U1738" s="26"/>
      <c r="W1738" s="58"/>
      <c r="X1738" s="58"/>
      <c r="Y1738" s="63"/>
    </row>
    <row r="1739" spans="1:26" ht="15" customHeight="1" x14ac:dyDescent="0.25">
      <c r="A1739" s="94">
        <v>1739</v>
      </c>
      <c r="B1739" s="205">
        <v>850</v>
      </c>
      <c r="C1739" s="206" t="s">
        <v>1750</v>
      </c>
      <c r="D1739" s="207" t="s">
        <v>1751</v>
      </c>
      <c r="E1739" s="101" t="s">
        <v>622</v>
      </c>
      <c r="F1739" s="96">
        <v>35215</v>
      </c>
      <c r="G1739" s="95" t="s">
        <v>2117</v>
      </c>
      <c r="H1739" s="95" t="s">
        <v>1529</v>
      </c>
      <c r="I1739" s="98">
        <v>1983</v>
      </c>
      <c r="J1739" s="98" t="s">
        <v>1322</v>
      </c>
      <c r="K1739" s="98">
        <v>4753</v>
      </c>
      <c r="L1739" s="106" t="s">
        <v>5170</v>
      </c>
      <c r="M1739" s="102" t="s">
        <v>5499</v>
      </c>
      <c r="N1739" s="10">
        <v>30</v>
      </c>
      <c r="O1739" s="102" t="s">
        <v>7498</v>
      </c>
      <c r="P1739" s="13" t="s">
        <v>14371</v>
      </c>
      <c r="Q1739" s="19"/>
      <c r="R1739" s="26" t="s">
        <v>7834</v>
      </c>
      <c r="S1739" s="28" t="e">
        <f t="shared" si="54"/>
        <v>#VALUE!</v>
      </c>
      <c r="U1739" s="26"/>
      <c r="W1739" s="58"/>
      <c r="X1739" s="58"/>
      <c r="Y1739" s="63"/>
    </row>
    <row r="1740" spans="1:26" ht="15" customHeight="1" x14ac:dyDescent="0.25">
      <c r="A1740" s="94">
        <v>1740</v>
      </c>
      <c r="B1740" s="205">
        <v>235</v>
      </c>
      <c r="C1740" s="206" t="s">
        <v>355</v>
      </c>
      <c r="D1740" s="207" t="s">
        <v>623</v>
      </c>
      <c r="E1740" s="101" t="s">
        <v>624</v>
      </c>
      <c r="F1740" s="96">
        <v>35173</v>
      </c>
      <c r="G1740" s="95" t="s">
        <v>625</v>
      </c>
      <c r="H1740" s="95" t="s">
        <v>1529</v>
      </c>
      <c r="I1740" s="98">
        <v>1959</v>
      </c>
      <c r="J1740" s="98" t="s">
        <v>1322</v>
      </c>
      <c r="K1740" s="98">
        <v>4755</v>
      </c>
      <c r="L1740" s="106" t="s">
        <v>5170</v>
      </c>
      <c r="M1740" s="10" t="s">
        <v>5499</v>
      </c>
      <c r="N1740" s="10">
        <v>28</v>
      </c>
      <c r="O1740" s="10" t="s">
        <v>8746</v>
      </c>
      <c r="P1740" s="13" t="s">
        <v>14371</v>
      </c>
      <c r="Q1740" s="19"/>
      <c r="R1740" s="26" t="s">
        <v>7834</v>
      </c>
      <c r="S1740" s="28" t="e">
        <f t="shared" si="54"/>
        <v>#VALUE!</v>
      </c>
      <c r="U1740" s="26"/>
      <c r="W1740" s="58"/>
      <c r="X1740" s="58"/>
      <c r="Y1740" s="63"/>
    </row>
    <row r="1741" spans="1:26" ht="15" customHeight="1" x14ac:dyDescent="0.25">
      <c r="A1741" s="94">
        <v>1741</v>
      </c>
      <c r="B1741" s="205">
        <v>723</v>
      </c>
      <c r="C1741" s="206" t="s">
        <v>626</v>
      </c>
      <c r="D1741" s="207" t="s">
        <v>9401</v>
      </c>
      <c r="E1741" s="101" t="s">
        <v>3102</v>
      </c>
      <c r="F1741" s="96">
        <v>35205</v>
      </c>
      <c r="G1741" s="95" t="s">
        <v>3103</v>
      </c>
      <c r="H1741" s="95"/>
      <c r="I1741" s="98"/>
      <c r="J1741" s="98"/>
      <c r="K1741" s="98">
        <v>4756</v>
      </c>
      <c r="L1741" s="99" t="s">
        <v>2488</v>
      </c>
      <c r="M1741" s="10">
        <v>100</v>
      </c>
      <c r="N1741" s="102">
        <v>1</v>
      </c>
      <c r="O1741" s="10" t="s">
        <v>9402</v>
      </c>
      <c r="P1741" s="13" t="s">
        <v>2488</v>
      </c>
      <c r="Q1741" s="19"/>
      <c r="R1741" s="26" t="s">
        <v>7834</v>
      </c>
      <c r="S1741" s="28" t="e">
        <f t="shared" si="54"/>
        <v>#VALUE!</v>
      </c>
      <c r="U1741" s="26"/>
      <c r="W1741" s="58"/>
      <c r="X1741" s="58"/>
      <c r="Y1741" s="63"/>
    </row>
    <row r="1742" spans="1:26" ht="15" customHeight="1" x14ac:dyDescent="0.25">
      <c r="A1742" s="94">
        <v>1742</v>
      </c>
      <c r="B1742" s="205">
        <v>4113</v>
      </c>
      <c r="C1742" s="206" t="s">
        <v>3104</v>
      </c>
      <c r="D1742" s="207" t="s">
        <v>3105</v>
      </c>
      <c r="E1742" s="101" t="s">
        <v>1539</v>
      </c>
      <c r="F1742" s="96">
        <v>37532</v>
      </c>
      <c r="G1742" s="95" t="s">
        <v>1540</v>
      </c>
      <c r="H1742" s="95" t="s">
        <v>2056</v>
      </c>
      <c r="I1742" s="98">
        <v>1993</v>
      </c>
      <c r="J1742" s="98" t="s">
        <v>596</v>
      </c>
      <c r="K1742" s="98">
        <v>4757</v>
      </c>
      <c r="L1742" s="106" t="s">
        <v>5170</v>
      </c>
      <c r="M1742" s="102" t="s">
        <v>5499</v>
      </c>
      <c r="N1742" s="10">
        <v>30</v>
      </c>
      <c r="O1742" s="102" t="s">
        <v>7502</v>
      </c>
      <c r="P1742" s="13" t="s">
        <v>14371</v>
      </c>
      <c r="Q1742" s="19"/>
      <c r="R1742" s="26" t="s">
        <v>7834</v>
      </c>
      <c r="S1742" s="28" t="e">
        <f t="shared" si="54"/>
        <v>#VALUE!</v>
      </c>
      <c r="U1742" s="139"/>
      <c r="W1742" s="58"/>
      <c r="Y1742" s="63"/>
      <c r="Z1742" s="73"/>
    </row>
    <row r="1743" spans="1:26" ht="15" customHeight="1" x14ac:dyDescent="0.25">
      <c r="A1743" s="94">
        <v>1743</v>
      </c>
      <c r="B1743" s="205">
        <v>5005</v>
      </c>
      <c r="C1743" s="206" t="s">
        <v>3104</v>
      </c>
      <c r="D1743" s="207" t="s">
        <v>3105</v>
      </c>
      <c r="E1743" s="101" t="s">
        <v>7503</v>
      </c>
      <c r="F1743" s="96">
        <v>39504</v>
      </c>
      <c r="G1743" s="95" t="s">
        <v>1540</v>
      </c>
      <c r="H1743" s="95" t="s">
        <v>2056</v>
      </c>
      <c r="I1743" s="98">
        <v>1988</v>
      </c>
      <c r="J1743" s="98" t="s">
        <v>1322</v>
      </c>
      <c r="K1743" s="98">
        <v>4048</v>
      </c>
      <c r="L1743" s="106" t="s">
        <v>5170</v>
      </c>
      <c r="M1743" s="102" t="s">
        <v>5499</v>
      </c>
      <c r="N1743" s="10">
        <v>30</v>
      </c>
      <c r="O1743" s="102" t="s">
        <v>7504</v>
      </c>
      <c r="P1743" s="13" t="s">
        <v>14371</v>
      </c>
      <c r="Q1743" s="19"/>
      <c r="R1743" s="26" t="s">
        <v>7834</v>
      </c>
      <c r="S1743" s="28" t="e">
        <f t="shared" si="54"/>
        <v>#VALUE!</v>
      </c>
      <c r="U1743" s="26"/>
      <c r="W1743" s="58"/>
      <c r="X1743" s="58"/>
      <c r="Y1743" s="63"/>
    </row>
    <row r="1744" spans="1:26" ht="15" customHeight="1" x14ac:dyDescent="0.25">
      <c r="A1744" s="94">
        <v>1744</v>
      </c>
      <c r="B1744" s="205">
        <v>4450</v>
      </c>
      <c r="C1744" s="206" t="s">
        <v>3104</v>
      </c>
      <c r="D1744" s="207" t="s">
        <v>3105</v>
      </c>
      <c r="E1744" s="101" t="s">
        <v>7505</v>
      </c>
      <c r="F1744" s="96">
        <v>38456</v>
      </c>
      <c r="G1744" s="95" t="s">
        <v>1540</v>
      </c>
      <c r="H1744" s="95" t="s">
        <v>2056</v>
      </c>
      <c r="I1744" s="98">
        <v>1995</v>
      </c>
      <c r="J1744" s="98" t="s">
        <v>596</v>
      </c>
      <c r="K1744" s="98">
        <v>4049</v>
      </c>
      <c r="L1744" s="106" t="s">
        <v>5170</v>
      </c>
      <c r="M1744" s="102" t="s">
        <v>5499</v>
      </c>
      <c r="N1744" s="10">
        <v>30</v>
      </c>
      <c r="O1744" s="102" t="s">
        <v>7504</v>
      </c>
      <c r="P1744" s="13" t="s">
        <v>14371</v>
      </c>
      <c r="Q1744" s="19"/>
      <c r="R1744" s="26" t="s">
        <v>7834</v>
      </c>
      <c r="S1744" s="28" t="e">
        <f t="shared" si="54"/>
        <v>#VALUE!</v>
      </c>
      <c r="U1744" s="26"/>
      <c r="W1744" s="58"/>
      <c r="X1744" s="58"/>
      <c r="Y1744" s="63"/>
    </row>
    <row r="1745" spans="1:26" ht="15" customHeight="1" x14ac:dyDescent="0.25">
      <c r="A1745" s="103">
        <v>1745</v>
      </c>
      <c r="B1745" s="205">
        <v>2361</v>
      </c>
      <c r="C1745" s="206" t="s">
        <v>3104</v>
      </c>
      <c r="D1745" s="207" t="s">
        <v>3105</v>
      </c>
      <c r="E1745" s="101" t="s">
        <v>1541</v>
      </c>
      <c r="F1745" s="96">
        <v>36047</v>
      </c>
      <c r="G1745" s="95" t="s">
        <v>1540</v>
      </c>
      <c r="H1745" s="95" t="s">
        <v>2056</v>
      </c>
      <c r="I1745" s="98">
        <v>1987</v>
      </c>
      <c r="K1745" s="98">
        <v>4758</v>
      </c>
      <c r="L1745" s="99"/>
      <c r="M1745" s="10"/>
      <c r="N1745" s="10"/>
      <c r="O1745" s="10"/>
      <c r="Q1745" s="203" t="s">
        <v>14300</v>
      </c>
      <c r="R1745" s="26" t="s">
        <v>7834</v>
      </c>
      <c r="S1745" s="28" t="e">
        <f t="shared" si="54"/>
        <v>#VALUE!</v>
      </c>
      <c r="U1745" s="26"/>
      <c r="W1745" s="58"/>
      <c r="X1745" s="58"/>
      <c r="Y1745" s="63"/>
    </row>
    <row r="1746" spans="1:26" ht="15" customHeight="1" x14ac:dyDescent="0.25">
      <c r="A1746" s="94">
        <v>1746</v>
      </c>
      <c r="B1746" s="205">
        <v>880</v>
      </c>
      <c r="C1746" s="206" t="s">
        <v>2315</v>
      </c>
      <c r="D1746" s="207" t="s">
        <v>2316</v>
      </c>
      <c r="E1746" s="101" t="s">
        <v>2317</v>
      </c>
      <c r="F1746" s="96">
        <v>35215</v>
      </c>
      <c r="G1746" s="95" t="s">
        <v>129</v>
      </c>
      <c r="H1746" s="95" t="s">
        <v>2056</v>
      </c>
      <c r="I1746" s="98" t="s">
        <v>1298</v>
      </c>
      <c r="J1746" s="98" t="s">
        <v>1322</v>
      </c>
      <c r="K1746" s="98">
        <v>4759</v>
      </c>
      <c r="L1746" s="106" t="s">
        <v>5170</v>
      </c>
      <c r="M1746" s="102" t="s">
        <v>5499</v>
      </c>
      <c r="N1746" s="10">
        <v>30</v>
      </c>
      <c r="O1746" s="102" t="s">
        <v>7506</v>
      </c>
      <c r="P1746" s="13" t="s">
        <v>14371</v>
      </c>
      <c r="Q1746" s="307"/>
      <c r="R1746" s="26" t="s">
        <v>7834</v>
      </c>
      <c r="S1746" s="28" t="e">
        <f t="shared" si="54"/>
        <v>#VALUE!</v>
      </c>
      <c r="U1746" s="26"/>
      <c r="W1746" s="58"/>
      <c r="X1746" s="58"/>
      <c r="Y1746" s="63"/>
    </row>
    <row r="1747" spans="1:26" ht="15" customHeight="1" x14ac:dyDescent="0.25">
      <c r="A1747" s="94">
        <v>1747</v>
      </c>
      <c r="B1747" s="205">
        <v>986</v>
      </c>
      <c r="C1747" s="206" t="s">
        <v>1325</v>
      </c>
      <c r="D1747" s="207" t="s">
        <v>2318</v>
      </c>
      <c r="E1747" s="101" t="s">
        <v>3322</v>
      </c>
      <c r="F1747" s="96">
        <v>35219</v>
      </c>
      <c r="G1747" s="95" t="s">
        <v>269</v>
      </c>
      <c r="H1747" s="95" t="s">
        <v>2056</v>
      </c>
      <c r="I1747" s="98">
        <v>1983</v>
      </c>
      <c r="J1747" s="98" t="s">
        <v>1322</v>
      </c>
      <c r="K1747" s="98">
        <v>4057</v>
      </c>
      <c r="L1747" s="106" t="s">
        <v>5170</v>
      </c>
      <c r="M1747" s="102" t="s">
        <v>5499</v>
      </c>
      <c r="N1747" s="10">
        <v>30</v>
      </c>
      <c r="O1747" s="102" t="s">
        <v>7037</v>
      </c>
      <c r="P1747" s="13" t="s">
        <v>14371</v>
      </c>
      <c r="Q1747" s="19"/>
      <c r="R1747" s="27" t="s">
        <v>7834</v>
      </c>
      <c r="S1747" s="28" t="e">
        <f t="shared" si="54"/>
        <v>#VALUE!</v>
      </c>
      <c r="U1747" s="321"/>
      <c r="W1747" s="58"/>
      <c r="Y1747" s="63"/>
      <c r="Z1747" s="73"/>
    </row>
    <row r="1748" spans="1:26" ht="15" customHeight="1" x14ac:dyDescent="0.25">
      <c r="A1748" s="103">
        <v>1748</v>
      </c>
      <c r="B1748" s="205">
        <v>2470</v>
      </c>
      <c r="C1748" s="206" t="s">
        <v>1325</v>
      </c>
      <c r="D1748" s="207" t="s">
        <v>2318</v>
      </c>
      <c r="E1748" s="101" t="s">
        <v>2790</v>
      </c>
      <c r="F1748" s="96">
        <v>36216</v>
      </c>
      <c r="G1748" s="95" t="s">
        <v>269</v>
      </c>
      <c r="H1748" s="95" t="s">
        <v>2056</v>
      </c>
      <c r="I1748" s="98">
        <v>1998</v>
      </c>
      <c r="K1748" s="98">
        <v>4059</v>
      </c>
      <c r="L1748" s="99"/>
      <c r="M1748" s="10"/>
      <c r="N1748" s="10"/>
      <c r="O1748" s="10"/>
      <c r="Q1748" s="203" t="s">
        <v>14300</v>
      </c>
      <c r="R1748" s="26" t="s">
        <v>7834</v>
      </c>
      <c r="S1748" s="28" t="e">
        <f t="shared" si="54"/>
        <v>#VALUE!</v>
      </c>
      <c r="U1748" s="26"/>
      <c r="W1748" s="58"/>
      <c r="X1748" s="58"/>
      <c r="Y1748" s="63"/>
    </row>
    <row r="1749" spans="1:26" ht="15" customHeight="1" x14ac:dyDescent="0.25">
      <c r="A1749" s="94">
        <v>1749</v>
      </c>
      <c r="B1749" s="205">
        <v>2467</v>
      </c>
      <c r="C1749" s="206" t="s">
        <v>1325</v>
      </c>
      <c r="D1749" s="207" t="s">
        <v>2318</v>
      </c>
      <c r="E1749" s="101" t="s">
        <v>7485</v>
      </c>
      <c r="F1749" s="96">
        <v>36216</v>
      </c>
      <c r="G1749" s="95" t="s">
        <v>269</v>
      </c>
      <c r="H1749" s="95" t="s">
        <v>2056</v>
      </c>
      <c r="I1749" s="98">
        <v>1998</v>
      </c>
      <c r="J1749" s="97" t="s">
        <v>1322</v>
      </c>
      <c r="K1749" s="98">
        <v>4052</v>
      </c>
      <c r="L1749" s="106" t="s">
        <v>5170</v>
      </c>
      <c r="M1749" s="102" t="s">
        <v>5499</v>
      </c>
      <c r="N1749" s="10">
        <v>30</v>
      </c>
      <c r="O1749" s="102" t="s">
        <v>7037</v>
      </c>
      <c r="P1749" s="13" t="s">
        <v>14371</v>
      </c>
      <c r="R1749" s="27" t="s">
        <v>7834</v>
      </c>
      <c r="S1749" s="28" t="e">
        <f t="shared" si="54"/>
        <v>#VALUE!</v>
      </c>
      <c r="U1749" s="309"/>
      <c r="V1749" s="75"/>
      <c r="W1749" s="68"/>
      <c r="X1749" s="68"/>
      <c r="Y1749" s="63"/>
      <c r="Z1749" s="73"/>
    </row>
    <row r="1750" spans="1:26" ht="15" customHeight="1" x14ac:dyDescent="0.25">
      <c r="A1750" s="94">
        <v>1750</v>
      </c>
      <c r="B1750" s="205">
        <v>2468</v>
      </c>
      <c r="C1750" s="206" t="s">
        <v>1325</v>
      </c>
      <c r="D1750" s="207" t="s">
        <v>2318</v>
      </c>
      <c r="E1750" s="101" t="s">
        <v>661</v>
      </c>
      <c r="F1750" s="96">
        <v>36216</v>
      </c>
      <c r="G1750" s="95" t="s">
        <v>269</v>
      </c>
      <c r="H1750" s="95" t="s">
        <v>2056</v>
      </c>
      <c r="I1750" s="98">
        <v>1998</v>
      </c>
      <c r="J1750" s="97" t="s">
        <v>1322</v>
      </c>
      <c r="K1750" s="98">
        <v>4053</v>
      </c>
      <c r="L1750" s="106" t="s">
        <v>5170</v>
      </c>
      <c r="M1750" s="102" t="s">
        <v>5499</v>
      </c>
      <c r="N1750" s="10">
        <v>30</v>
      </c>
      <c r="O1750" s="102" t="s">
        <v>7037</v>
      </c>
      <c r="P1750" s="13" t="s">
        <v>14371</v>
      </c>
      <c r="Q1750" s="19"/>
      <c r="R1750" s="447" t="s">
        <v>7834</v>
      </c>
      <c r="S1750" s="425" t="e">
        <f t="shared" si="54"/>
        <v>#VALUE!</v>
      </c>
      <c r="U1750" s="306"/>
      <c r="W1750" s="58"/>
      <c r="Y1750" s="63"/>
      <c r="Z1750" s="73"/>
    </row>
    <row r="1751" spans="1:26" ht="15" customHeight="1" x14ac:dyDescent="0.25">
      <c r="A1751" s="103">
        <v>1751</v>
      </c>
      <c r="B1751" s="205">
        <v>2471</v>
      </c>
      <c r="C1751" s="206" t="s">
        <v>1325</v>
      </c>
      <c r="D1751" s="207" t="s">
        <v>2318</v>
      </c>
      <c r="E1751" s="101" t="s">
        <v>1658</v>
      </c>
      <c r="F1751" s="96">
        <v>36216</v>
      </c>
      <c r="G1751" s="95" t="s">
        <v>269</v>
      </c>
      <c r="H1751" s="95" t="s">
        <v>2056</v>
      </c>
      <c r="I1751" s="98">
        <v>1998</v>
      </c>
      <c r="K1751" s="98">
        <v>4047</v>
      </c>
      <c r="L1751" s="99"/>
      <c r="M1751" s="10"/>
      <c r="N1751" s="10"/>
      <c r="O1751" s="10"/>
      <c r="Q1751" s="203" t="s">
        <v>14300</v>
      </c>
      <c r="R1751" s="26" t="s">
        <v>7834</v>
      </c>
      <c r="S1751" s="28" t="e">
        <f t="shared" si="54"/>
        <v>#VALUE!</v>
      </c>
      <c r="U1751" s="26"/>
      <c r="W1751" s="58"/>
      <c r="X1751" s="58"/>
      <c r="Y1751" s="63"/>
    </row>
    <row r="1752" spans="1:26" ht="15" customHeight="1" x14ac:dyDescent="0.25">
      <c r="A1752" s="94">
        <v>1752</v>
      </c>
      <c r="B1752" s="205">
        <v>3214</v>
      </c>
      <c r="C1752" s="206" t="s">
        <v>1325</v>
      </c>
      <c r="D1752" s="207" t="s">
        <v>2318</v>
      </c>
      <c r="E1752" s="101" t="s">
        <v>1659</v>
      </c>
      <c r="F1752" s="96">
        <v>36439</v>
      </c>
      <c r="G1752" s="95" t="s">
        <v>2287</v>
      </c>
      <c r="H1752" s="95" t="s">
        <v>2056</v>
      </c>
      <c r="I1752" s="98"/>
      <c r="J1752" s="98" t="s">
        <v>1322</v>
      </c>
      <c r="K1752" s="98">
        <v>4046</v>
      </c>
      <c r="L1752" s="106" t="s">
        <v>5170</v>
      </c>
      <c r="M1752" s="102" t="s">
        <v>5499</v>
      </c>
      <c r="N1752" s="10">
        <v>30</v>
      </c>
      <c r="O1752" s="102" t="s">
        <v>7037</v>
      </c>
      <c r="P1752" s="13" t="s">
        <v>14371</v>
      </c>
      <c r="Q1752" s="19"/>
      <c r="R1752" s="27" t="s">
        <v>7834</v>
      </c>
      <c r="S1752" s="28" t="e">
        <f t="shared" si="54"/>
        <v>#VALUE!</v>
      </c>
      <c r="U1752" s="306"/>
      <c r="W1752" s="58"/>
      <c r="Y1752" s="63"/>
    </row>
    <row r="1753" spans="1:26" ht="15" customHeight="1" x14ac:dyDescent="0.25">
      <c r="A1753" s="94">
        <v>1753</v>
      </c>
      <c r="B1753" s="205">
        <v>3820</v>
      </c>
      <c r="C1753" s="206" t="s">
        <v>1325</v>
      </c>
      <c r="D1753" s="207" t="s">
        <v>2318</v>
      </c>
      <c r="E1753" s="101" t="s">
        <v>1659</v>
      </c>
      <c r="F1753" s="96">
        <v>37334</v>
      </c>
      <c r="G1753" s="95" t="s">
        <v>271</v>
      </c>
      <c r="H1753" s="95" t="s">
        <v>2056</v>
      </c>
      <c r="I1753" s="98">
        <v>2001</v>
      </c>
      <c r="J1753" s="98" t="s">
        <v>596</v>
      </c>
      <c r="K1753" s="98">
        <v>4045</v>
      </c>
      <c r="L1753" s="106" t="s">
        <v>5170</v>
      </c>
      <c r="M1753" s="102" t="s">
        <v>5499</v>
      </c>
      <c r="N1753" s="10">
        <v>30</v>
      </c>
      <c r="O1753" s="102" t="s">
        <v>7037</v>
      </c>
      <c r="P1753" s="13" t="s">
        <v>14371</v>
      </c>
      <c r="Q1753" s="19"/>
      <c r="R1753" s="27" t="s">
        <v>7834</v>
      </c>
      <c r="S1753" s="28" t="e">
        <f t="shared" si="54"/>
        <v>#VALUE!</v>
      </c>
      <c r="U1753" s="306"/>
      <c r="W1753" s="58"/>
      <c r="Y1753" s="63"/>
      <c r="Z1753" s="73"/>
    </row>
    <row r="1754" spans="1:26" ht="15" customHeight="1" x14ac:dyDescent="0.25">
      <c r="A1754" s="103">
        <v>1754</v>
      </c>
      <c r="B1754" s="205">
        <v>3852</v>
      </c>
      <c r="C1754" s="206" t="s">
        <v>1325</v>
      </c>
      <c r="D1754" s="207" t="s">
        <v>2318</v>
      </c>
      <c r="E1754" s="101" t="s">
        <v>1659</v>
      </c>
      <c r="F1754" s="96">
        <v>37356</v>
      </c>
      <c r="G1754" s="95" t="s">
        <v>1660</v>
      </c>
      <c r="H1754" s="95" t="s">
        <v>2056</v>
      </c>
      <c r="I1754" s="98">
        <v>2001</v>
      </c>
      <c r="J1754" s="98" t="s">
        <v>596</v>
      </c>
      <c r="K1754" s="98">
        <v>4050</v>
      </c>
      <c r="L1754" s="99"/>
      <c r="M1754" s="10"/>
      <c r="N1754" s="10"/>
      <c r="O1754" s="10"/>
      <c r="Q1754" s="203" t="s">
        <v>14300</v>
      </c>
      <c r="R1754" s="27" t="s">
        <v>7834</v>
      </c>
      <c r="S1754" s="28" t="e">
        <f t="shared" si="54"/>
        <v>#VALUE!</v>
      </c>
      <c r="U1754" s="26"/>
      <c r="W1754" s="58"/>
      <c r="X1754" s="58"/>
      <c r="Y1754" s="63"/>
    </row>
    <row r="1755" spans="1:26" ht="15" customHeight="1" x14ac:dyDescent="0.25">
      <c r="A1755" s="94">
        <v>1755</v>
      </c>
      <c r="B1755" s="205">
        <v>3851</v>
      </c>
      <c r="C1755" s="206" t="s">
        <v>1325</v>
      </c>
      <c r="D1755" s="207" t="s">
        <v>2318</v>
      </c>
      <c r="E1755" s="101" t="s">
        <v>1659</v>
      </c>
      <c r="F1755" s="96">
        <v>37356</v>
      </c>
      <c r="G1755" s="95" t="s">
        <v>1660</v>
      </c>
      <c r="H1755" s="95" t="s">
        <v>2056</v>
      </c>
      <c r="I1755" s="98">
        <v>2001</v>
      </c>
      <c r="J1755" s="98" t="s">
        <v>596</v>
      </c>
      <c r="K1755" s="98">
        <v>4055</v>
      </c>
      <c r="L1755" s="106" t="s">
        <v>5170</v>
      </c>
      <c r="M1755" s="102" t="s">
        <v>5499</v>
      </c>
      <c r="N1755" s="10">
        <v>30</v>
      </c>
      <c r="O1755" s="102" t="s">
        <v>7037</v>
      </c>
      <c r="P1755" s="13" t="s">
        <v>14371</v>
      </c>
      <c r="Q1755" s="19"/>
      <c r="R1755" s="447" t="s">
        <v>7834</v>
      </c>
      <c r="S1755" s="425" t="e">
        <f t="shared" si="54"/>
        <v>#VALUE!</v>
      </c>
      <c r="U1755" s="306"/>
      <c r="W1755" s="58"/>
      <c r="Y1755" s="63"/>
      <c r="Z1755" s="73"/>
    </row>
    <row r="1756" spans="1:26" ht="15" customHeight="1" x14ac:dyDescent="0.25">
      <c r="A1756" s="94">
        <v>1756</v>
      </c>
      <c r="B1756" s="205">
        <v>1172</v>
      </c>
      <c r="C1756" s="206" t="s">
        <v>1325</v>
      </c>
      <c r="D1756" s="207" t="s">
        <v>2318</v>
      </c>
      <c r="E1756" s="101" t="s">
        <v>1659</v>
      </c>
      <c r="F1756" s="96">
        <v>35236</v>
      </c>
      <c r="G1756" s="95" t="s">
        <v>1692</v>
      </c>
      <c r="H1756" s="95" t="s">
        <v>2056</v>
      </c>
      <c r="I1756" s="98">
        <v>1995</v>
      </c>
      <c r="J1756" s="98" t="s">
        <v>1322</v>
      </c>
      <c r="K1756" s="98">
        <v>4051</v>
      </c>
      <c r="L1756" s="106" t="s">
        <v>5170</v>
      </c>
      <c r="M1756" s="102" t="s">
        <v>5499</v>
      </c>
      <c r="N1756" s="10">
        <v>30</v>
      </c>
      <c r="O1756" s="102" t="s">
        <v>7037</v>
      </c>
      <c r="P1756" s="13" t="s">
        <v>14371</v>
      </c>
      <c r="Q1756" s="19"/>
      <c r="R1756" s="27" t="s">
        <v>7834</v>
      </c>
      <c r="S1756" s="28" t="e">
        <f t="shared" si="54"/>
        <v>#VALUE!</v>
      </c>
      <c r="U1756" s="321"/>
      <c r="W1756" s="58"/>
      <c r="Y1756" s="63"/>
      <c r="Z1756" s="73"/>
    </row>
    <row r="1757" spans="1:26" ht="15" customHeight="1" x14ac:dyDescent="0.25">
      <c r="A1757" s="94">
        <v>1757</v>
      </c>
      <c r="B1757" s="205"/>
      <c r="C1757" s="206" t="s">
        <v>18040</v>
      </c>
      <c r="D1757" s="207" t="s">
        <v>18041</v>
      </c>
      <c r="E1757" s="101" t="s">
        <v>18042</v>
      </c>
      <c r="F1757" s="96">
        <v>44994</v>
      </c>
      <c r="G1757" s="95" t="s">
        <v>1323</v>
      </c>
      <c r="H1757" s="95" t="s">
        <v>2056</v>
      </c>
      <c r="I1757" s="98">
        <v>2008</v>
      </c>
      <c r="J1757" s="98" t="s">
        <v>596</v>
      </c>
      <c r="K1757" s="98"/>
      <c r="L1757" s="99" t="s">
        <v>18044</v>
      </c>
      <c r="M1757" s="10" t="s">
        <v>5499</v>
      </c>
      <c r="N1757" s="10">
        <v>29</v>
      </c>
      <c r="O1757" s="10" t="s">
        <v>18043</v>
      </c>
      <c r="P1757" s="13" t="s">
        <v>18045</v>
      </c>
      <c r="Q1757" s="19"/>
      <c r="R1757" s="27" t="s">
        <v>7834</v>
      </c>
      <c r="S1757" s="28" t="e">
        <f t="shared" si="54"/>
        <v>#VALUE!</v>
      </c>
      <c r="U1757" s="26"/>
      <c r="W1757" s="58"/>
      <c r="X1757" s="58"/>
      <c r="Y1757" s="63"/>
    </row>
    <row r="1758" spans="1:26" ht="15" customHeight="1" x14ac:dyDescent="0.25">
      <c r="A1758" s="94">
        <v>1758</v>
      </c>
      <c r="B1758" s="205">
        <v>2617</v>
      </c>
      <c r="C1758" s="206" t="s">
        <v>1325</v>
      </c>
      <c r="D1758" s="207" t="s">
        <v>2318</v>
      </c>
      <c r="E1758" s="101" t="s">
        <v>1661</v>
      </c>
      <c r="F1758" s="96">
        <v>36293</v>
      </c>
      <c r="G1758" s="95" t="s">
        <v>1698</v>
      </c>
      <c r="H1758" s="95" t="s">
        <v>1699</v>
      </c>
      <c r="I1758" s="98">
        <v>1997</v>
      </c>
      <c r="J1758" s="97" t="s">
        <v>1322</v>
      </c>
      <c r="K1758" s="98">
        <v>4760</v>
      </c>
      <c r="L1758" s="106" t="s">
        <v>5170</v>
      </c>
      <c r="M1758" s="102" t="s">
        <v>5499</v>
      </c>
      <c r="N1758" s="10">
        <v>30</v>
      </c>
      <c r="O1758" s="102" t="s">
        <v>7483</v>
      </c>
      <c r="P1758" s="13" t="s">
        <v>14371</v>
      </c>
      <c r="Q1758" s="19"/>
      <c r="R1758" s="27" t="s">
        <v>7834</v>
      </c>
      <c r="S1758" s="28" t="e">
        <f t="shared" si="54"/>
        <v>#VALUE!</v>
      </c>
      <c r="U1758" s="26"/>
      <c r="W1758" s="58"/>
      <c r="X1758" s="58"/>
      <c r="Y1758" s="63"/>
    </row>
    <row r="1759" spans="1:26" ht="15" customHeight="1" x14ac:dyDescent="0.25">
      <c r="A1759" s="94">
        <v>1759</v>
      </c>
      <c r="B1759" s="205">
        <v>2618</v>
      </c>
      <c r="C1759" s="206" t="s">
        <v>1325</v>
      </c>
      <c r="D1759" s="207" t="s">
        <v>2318</v>
      </c>
      <c r="E1759" s="101" t="s">
        <v>1662</v>
      </c>
      <c r="F1759" s="96">
        <v>36293</v>
      </c>
      <c r="G1759" s="95" t="s">
        <v>1698</v>
      </c>
      <c r="H1759" s="95" t="s">
        <v>1699</v>
      </c>
      <c r="I1759" s="98">
        <v>1997</v>
      </c>
      <c r="J1759" s="97" t="s">
        <v>1322</v>
      </c>
      <c r="K1759" s="98">
        <v>4763</v>
      </c>
      <c r="L1759" s="106" t="s">
        <v>5170</v>
      </c>
      <c r="M1759" s="102" t="s">
        <v>5499</v>
      </c>
      <c r="N1759" s="10">
        <v>30</v>
      </c>
      <c r="O1759" s="102" t="s">
        <v>7483</v>
      </c>
      <c r="P1759" s="13" t="s">
        <v>14371</v>
      </c>
      <c r="Q1759" s="19"/>
      <c r="R1759" s="27" t="s">
        <v>7834</v>
      </c>
      <c r="S1759" s="28" t="e">
        <f t="shared" si="54"/>
        <v>#VALUE!</v>
      </c>
      <c r="U1759" s="26"/>
      <c r="W1759" s="58"/>
      <c r="X1759" s="58"/>
      <c r="Y1759" s="63"/>
    </row>
    <row r="1760" spans="1:26" ht="15" customHeight="1" x14ac:dyDescent="0.25">
      <c r="A1760" s="94">
        <v>1760</v>
      </c>
      <c r="B1760" s="205">
        <v>2619</v>
      </c>
      <c r="C1760" s="206" t="s">
        <v>1325</v>
      </c>
      <c r="D1760" s="207" t="s">
        <v>2318</v>
      </c>
      <c r="E1760" s="101" t="s">
        <v>1663</v>
      </c>
      <c r="F1760" s="96">
        <v>36293</v>
      </c>
      <c r="G1760" s="95" t="s">
        <v>1698</v>
      </c>
      <c r="H1760" s="95" t="s">
        <v>1699</v>
      </c>
      <c r="I1760" s="98">
        <v>1997</v>
      </c>
      <c r="J1760" s="97" t="s">
        <v>1322</v>
      </c>
      <c r="K1760" s="98">
        <v>4761</v>
      </c>
      <c r="L1760" s="106" t="s">
        <v>5170</v>
      </c>
      <c r="M1760" s="102" t="s">
        <v>5499</v>
      </c>
      <c r="N1760" s="10">
        <v>30</v>
      </c>
      <c r="O1760" s="102" t="s">
        <v>7483</v>
      </c>
      <c r="P1760" s="13" t="s">
        <v>14371</v>
      </c>
      <c r="Q1760" s="19"/>
      <c r="R1760" s="26" t="s">
        <v>7834</v>
      </c>
      <c r="S1760" s="28" t="e">
        <f t="shared" si="54"/>
        <v>#VALUE!</v>
      </c>
      <c r="U1760" s="26"/>
      <c r="W1760" s="58"/>
      <c r="X1760" s="58"/>
      <c r="Y1760" s="63"/>
    </row>
    <row r="1761" spans="1:27" ht="15" customHeight="1" x14ac:dyDescent="0.25">
      <c r="A1761" s="94">
        <v>1761</v>
      </c>
      <c r="B1761" s="205">
        <v>2620</v>
      </c>
      <c r="C1761" s="206" t="s">
        <v>1325</v>
      </c>
      <c r="D1761" s="207" t="s">
        <v>2318</v>
      </c>
      <c r="E1761" s="101" t="s">
        <v>1664</v>
      </c>
      <c r="F1761" s="96">
        <v>36293</v>
      </c>
      <c r="G1761" s="95" t="s">
        <v>1698</v>
      </c>
      <c r="H1761" s="95" t="s">
        <v>1699</v>
      </c>
      <c r="I1761" s="98">
        <v>1997</v>
      </c>
      <c r="J1761" s="97" t="s">
        <v>1322</v>
      </c>
      <c r="K1761" s="98">
        <v>4765</v>
      </c>
      <c r="L1761" s="106" t="s">
        <v>5170</v>
      </c>
      <c r="M1761" s="102" t="s">
        <v>5499</v>
      </c>
      <c r="N1761" s="10">
        <v>30</v>
      </c>
      <c r="O1761" s="102" t="s">
        <v>7483</v>
      </c>
      <c r="P1761" s="13" t="s">
        <v>14371</v>
      </c>
      <c r="Q1761" s="19"/>
      <c r="R1761" s="26" t="s">
        <v>7834</v>
      </c>
      <c r="S1761" s="28" t="e">
        <f t="shared" si="54"/>
        <v>#VALUE!</v>
      </c>
      <c r="U1761" s="26"/>
      <c r="W1761" s="58"/>
      <c r="X1761" s="58"/>
      <c r="Y1761" s="63"/>
    </row>
    <row r="1762" spans="1:27" ht="15" customHeight="1" x14ac:dyDescent="0.25">
      <c r="A1762" s="94">
        <v>1762</v>
      </c>
      <c r="B1762" s="205"/>
      <c r="C1762" s="206" t="s">
        <v>1325</v>
      </c>
      <c r="D1762" s="207" t="s">
        <v>2318</v>
      </c>
      <c r="E1762" s="101" t="s">
        <v>1665</v>
      </c>
      <c r="F1762" s="96">
        <v>36293</v>
      </c>
      <c r="G1762" s="95" t="s">
        <v>1698</v>
      </c>
      <c r="H1762" s="95" t="s">
        <v>1699</v>
      </c>
      <c r="I1762" s="98">
        <v>1997</v>
      </c>
      <c r="J1762" s="98" t="s">
        <v>1322</v>
      </c>
      <c r="K1762" s="98">
        <v>4762</v>
      </c>
      <c r="L1762" s="106" t="s">
        <v>5170</v>
      </c>
      <c r="M1762" s="102" t="s">
        <v>5499</v>
      </c>
      <c r="N1762" s="10">
        <v>30</v>
      </c>
      <c r="O1762" s="102" t="s">
        <v>7483</v>
      </c>
      <c r="P1762" s="13" t="s">
        <v>14371</v>
      </c>
      <c r="Q1762" s="19"/>
      <c r="R1762" s="26" t="s">
        <v>7834</v>
      </c>
      <c r="S1762" s="28" t="e">
        <f t="shared" si="54"/>
        <v>#VALUE!</v>
      </c>
      <c r="U1762" s="26"/>
      <c r="W1762" s="58"/>
      <c r="X1762" s="58"/>
      <c r="Y1762" s="63"/>
    </row>
    <row r="1763" spans="1:27" ht="15" customHeight="1" x14ac:dyDescent="0.25">
      <c r="A1763" s="94">
        <v>1763</v>
      </c>
      <c r="B1763" s="205">
        <v>4603</v>
      </c>
      <c r="C1763" s="206" t="s">
        <v>1325</v>
      </c>
      <c r="D1763" s="207" t="s">
        <v>2318</v>
      </c>
      <c r="E1763" s="101" t="s">
        <v>1666</v>
      </c>
      <c r="F1763" s="96">
        <v>38553</v>
      </c>
      <c r="G1763" s="95" t="s">
        <v>1698</v>
      </c>
      <c r="H1763" s="95" t="s">
        <v>1699</v>
      </c>
      <c r="I1763" s="98">
        <v>1997</v>
      </c>
      <c r="J1763" s="98" t="s">
        <v>596</v>
      </c>
      <c r="K1763" s="98">
        <v>4764</v>
      </c>
      <c r="L1763" s="106" t="s">
        <v>5170</v>
      </c>
      <c r="M1763" s="102" t="s">
        <v>5499</v>
      </c>
      <c r="N1763" s="10">
        <v>30</v>
      </c>
      <c r="O1763" s="102" t="s">
        <v>7483</v>
      </c>
      <c r="P1763" s="13" t="s">
        <v>14371</v>
      </c>
      <c r="Q1763" s="19"/>
      <c r="R1763" s="26" t="s">
        <v>7834</v>
      </c>
      <c r="S1763" s="28" t="e">
        <f t="shared" si="54"/>
        <v>#VALUE!</v>
      </c>
      <c r="U1763" s="26"/>
      <c r="W1763" s="58"/>
      <c r="X1763" s="58"/>
      <c r="Y1763" s="63"/>
    </row>
    <row r="1764" spans="1:27" ht="15" customHeight="1" x14ac:dyDescent="0.25">
      <c r="A1764" s="94">
        <v>1764</v>
      </c>
      <c r="B1764" s="205">
        <v>3358</v>
      </c>
      <c r="C1764" s="206" t="s">
        <v>1325</v>
      </c>
      <c r="D1764" s="207" t="s">
        <v>2318</v>
      </c>
      <c r="E1764" s="101" t="s">
        <v>7513</v>
      </c>
      <c r="F1764" s="96">
        <v>36658</v>
      </c>
      <c r="G1764" s="95" t="s">
        <v>3417</v>
      </c>
      <c r="H1764" s="95" t="s">
        <v>2056</v>
      </c>
      <c r="I1764" s="98">
        <v>1966</v>
      </c>
      <c r="J1764" s="98" t="s">
        <v>596</v>
      </c>
      <c r="K1764" s="98">
        <v>6158</v>
      </c>
      <c r="L1764" s="106" t="s">
        <v>5170</v>
      </c>
      <c r="M1764" s="102" t="s">
        <v>5499</v>
      </c>
      <c r="N1764" s="10">
        <v>30</v>
      </c>
      <c r="O1764" s="102" t="s">
        <v>7483</v>
      </c>
      <c r="P1764" s="13" t="s">
        <v>14371</v>
      </c>
      <c r="Q1764" s="19"/>
      <c r="R1764" s="26" t="s">
        <v>7834</v>
      </c>
      <c r="S1764" s="28" t="e">
        <f t="shared" si="54"/>
        <v>#VALUE!</v>
      </c>
      <c r="U1764" s="26"/>
      <c r="W1764" s="58"/>
      <c r="X1764" s="58"/>
      <c r="Y1764" s="63"/>
    </row>
    <row r="1765" spans="1:27" ht="15" customHeight="1" x14ac:dyDescent="0.25">
      <c r="A1765" s="94">
        <v>1765</v>
      </c>
      <c r="B1765" s="205">
        <v>1304</v>
      </c>
      <c r="C1765" s="206" t="s">
        <v>1325</v>
      </c>
      <c r="D1765" s="207" t="s">
        <v>2318</v>
      </c>
      <c r="E1765" s="101" t="s">
        <v>7512</v>
      </c>
      <c r="F1765" s="96">
        <v>35275</v>
      </c>
      <c r="G1765" s="95" t="s">
        <v>3417</v>
      </c>
      <c r="H1765" s="95" t="s">
        <v>2056</v>
      </c>
      <c r="I1765" s="98">
        <v>1966</v>
      </c>
      <c r="J1765" s="98" t="s">
        <v>1322</v>
      </c>
      <c r="K1765" s="98">
        <v>4767</v>
      </c>
      <c r="L1765" s="106" t="s">
        <v>5170</v>
      </c>
      <c r="M1765" s="102" t="s">
        <v>5499</v>
      </c>
      <c r="N1765" s="10">
        <v>30</v>
      </c>
      <c r="O1765" s="102" t="s">
        <v>7483</v>
      </c>
      <c r="P1765" s="13" t="s">
        <v>14371</v>
      </c>
      <c r="Q1765" s="19"/>
      <c r="R1765" s="26" t="s">
        <v>7834</v>
      </c>
      <c r="S1765" s="28" t="e">
        <f t="shared" si="54"/>
        <v>#VALUE!</v>
      </c>
      <c r="U1765" s="26"/>
      <c r="W1765" s="58"/>
      <c r="X1765" s="58"/>
      <c r="Y1765" s="63"/>
    </row>
    <row r="1766" spans="1:27" ht="15" customHeight="1" x14ac:dyDescent="0.25">
      <c r="A1766" s="94">
        <v>1766</v>
      </c>
      <c r="B1766" s="205">
        <v>1302</v>
      </c>
      <c r="C1766" s="206" t="s">
        <v>1325</v>
      </c>
      <c r="D1766" s="207" t="s">
        <v>2318</v>
      </c>
      <c r="E1766" s="101" t="s">
        <v>7484</v>
      </c>
      <c r="F1766" s="96">
        <v>35275</v>
      </c>
      <c r="G1766" s="95" t="s">
        <v>3417</v>
      </c>
      <c r="H1766" s="95" t="s">
        <v>2056</v>
      </c>
      <c r="I1766" s="98">
        <v>1966</v>
      </c>
      <c r="J1766" s="98" t="s">
        <v>1322</v>
      </c>
      <c r="K1766" s="98">
        <v>4768</v>
      </c>
      <c r="L1766" s="106" t="s">
        <v>5170</v>
      </c>
      <c r="M1766" s="102" t="s">
        <v>5499</v>
      </c>
      <c r="N1766" s="10">
        <v>30</v>
      </c>
      <c r="O1766" s="102" t="s">
        <v>7483</v>
      </c>
      <c r="P1766" s="13" t="s">
        <v>14371</v>
      </c>
      <c r="Q1766" s="19"/>
      <c r="R1766" s="26" t="s">
        <v>7834</v>
      </c>
      <c r="S1766" s="28" t="e">
        <f t="shared" si="54"/>
        <v>#VALUE!</v>
      </c>
      <c r="U1766" s="26"/>
      <c r="W1766" s="58"/>
      <c r="X1766" s="58"/>
      <c r="Y1766" s="63"/>
    </row>
    <row r="1767" spans="1:27" ht="15" customHeight="1" x14ac:dyDescent="0.25">
      <c r="A1767" s="94">
        <v>1767</v>
      </c>
      <c r="B1767" s="205">
        <v>1303</v>
      </c>
      <c r="C1767" s="206" t="s">
        <v>1325</v>
      </c>
      <c r="D1767" s="207" t="s">
        <v>2318</v>
      </c>
      <c r="E1767" s="101" t="s">
        <v>15002</v>
      </c>
      <c r="F1767" s="96">
        <v>35275</v>
      </c>
      <c r="G1767" s="95" t="s">
        <v>3417</v>
      </c>
      <c r="H1767" s="95" t="s">
        <v>2056</v>
      </c>
      <c r="I1767" s="98">
        <v>1966</v>
      </c>
      <c r="J1767" s="98" t="s">
        <v>1322</v>
      </c>
      <c r="K1767" s="98">
        <v>4769</v>
      </c>
      <c r="L1767" s="106" t="s">
        <v>5170</v>
      </c>
      <c r="M1767" s="102" t="s">
        <v>5499</v>
      </c>
      <c r="N1767" s="10">
        <v>30</v>
      </c>
      <c r="O1767" s="102" t="s">
        <v>7483</v>
      </c>
      <c r="P1767" s="13" t="s">
        <v>14371</v>
      </c>
      <c r="Q1767" s="19"/>
      <c r="R1767" s="26" t="s">
        <v>7834</v>
      </c>
      <c r="S1767" s="28" t="e">
        <f t="shared" si="54"/>
        <v>#VALUE!</v>
      </c>
      <c r="U1767" s="26"/>
      <c r="W1767" s="58"/>
      <c r="X1767" s="58"/>
      <c r="Y1767" s="63"/>
    </row>
    <row r="1768" spans="1:27" ht="15" customHeight="1" x14ac:dyDescent="0.25">
      <c r="A1768" s="94">
        <v>1768</v>
      </c>
      <c r="B1768" s="205">
        <v>5085</v>
      </c>
      <c r="C1768" s="206" t="s">
        <v>1325</v>
      </c>
      <c r="D1768" s="207" t="s">
        <v>2318</v>
      </c>
      <c r="E1768" s="101" t="s">
        <v>3921</v>
      </c>
      <c r="F1768" s="96">
        <v>39505</v>
      </c>
      <c r="G1768" s="95" t="s">
        <v>1319</v>
      </c>
      <c r="H1768" s="95" t="s">
        <v>2056</v>
      </c>
      <c r="I1768" s="98">
        <v>2007</v>
      </c>
      <c r="J1768" s="98" t="s">
        <v>1322</v>
      </c>
      <c r="K1768" s="98">
        <v>4774</v>
      </c>
      <c r="L1768" s="106" t="s">
        <v>5170</v>
      </c>
      <c r="M1768" s="102" t="s">
        <v>5499</v>
      </c>
      <c r="N1768" s="10">
        <v>30</v>
      </c>
      <c r="O1768" s="102" t="s">
        <v>7581</v>
      </c>
      <c r="P1768" s="13" t="s">
        <v>14371</v>
      </c>
      <c r="Q1768" s="19"/>
      <c r="R1768" s="327" t="s">
        <v>7834</v>
      </c>
      <c r="S1768" s="283" t="e">
        <f t="shared" si="54"/>
        <v>#VALUE!</v>
      </c>
      <c r="U1768" s="76"/>
      <c r="W1768" s="58"/>
      <c r="Y1768" s="63"/>
    </row>
    <row r="1769" spans="1:27" ht="15" customHeight="1" x14ac:dyDescent="0.25">
      <c r="A1769" s="103">
        <v>1769</v>
      </c>
      <c r="B1769" s="205">
        <v>5084</v>
      </c>
      <c r="C1769" s="206" t="s">
        <v>1325</v>
      </c>
      <c r="D1769" s="207" t="s">
        <v>2318</v>
      </c>
      <c r="E1769" s="101" t="s">
        <v>3922</v>
      </c>
      <c r="F1769" s="96">
        <v>39505</v>
      </c>
      <c r="G1769" s="95" t="s">
        <v>1319</v>
      </c>
      <c r="H1769" s="95" t="s">
        <v>2056</v>
      </c>
      <c r="I1769" s="98">
        <v>2007</v>
      </c>
      <c r="J1769" s="98" t="s">
        <v>1322</v>
      </c>
      <c r="K1769" s="98">
        <v>4770</v>
      </c>
      <c r="L1769" s="99"/>
      <c r="M1769" s="10"/>
      <c r="N1769" s="10"/>
      <c r="O1769" s="10"/>
      <c r="Q1769" s="203" t="s">
        <v>14300</v>
      </c>
      <c r="R1769" s="26" t="s">
        <v>7834</v>
      </c>
      <c r="S1769" s="28" t="e">
        <f t="shared" si="54"/>
        <v>#VALUE!</v>
      </c>
      <c r="U1769" s="26"/>
      <c r="W1769" s="58"/>
      <c r="X1769" s="58"/>
      <c r="Y1769" s="63"/>
    </row>
    <row r="1770" spans="1:27" ht="15" customHeight="1" x14ac:dyDescent="0.25">
      <c r="A1770" s="103">
        <v>1770</v>
      </c>
      <c r="B1770" s="205">
        <v>5083</v>
      </c>
      <c r="C1770" s="206" t="s">
        <v>1325</v>
      </c>
      <c r="D1770" s="207" t="s">
        <v>2318</v>
      </c>
      <c r="E1770" s="101" t="s">
        <v>3923</v>
      </c>
      <c r="F1770" s="96">
        <v>39505</v>
      </c>
      <c r="G1770" s="95" t="s">
        <v>1319</v>
      </c>
      <c r="H1770" s="95" t="s">
        <v>2056</v>
      </c>
      <c r="I1770" s="98">
        <v>2007</v>
      </c>
      <c r="J1770" s="98" t="s">
        <v>1322</v>
      </c>
      <c r="K1770" s="98">
        <v>4771</v>
      </c>
      <c r="L1770" s="99"/>
      <c r="N1770" s="10"/>
      <c r="Q1770" s="203" t="s">
        <v>14300</v>
      </c>
      <c r="R1770" s="27" t="s">
        <v>7834</v>
      </c>
      <c r="S1770" s="28" t="e">
        <f t="shared" si="54"/>
        <v>#VALUE!</v>
      </c>
      <c r="T1770" s="75"/>
      <c r="U1770" s="32"/>
      <c r="W1770" s="58"/>
      <c r="Y1770" s="164"/>
      <c r="Z1770" s="169"/>
      <c r="AA1770" s="164"/>
    </row>
    <row r="1771" spans="1:27" ht="15" customHeight="1" x14ac:dyDescent="0.25">
      <c r="A1771" s="94">
        <v>1771</v>
      </c>
      <c r="B1771" s="205">
        <v>4605</v>
      </c>
      <c r="C1771" s="206" t="s">
        <v>1325</v>
      </c>
      <c r="D1771" s="207" t="s">
        <v>2318</v>
      </c>
      <c r="E1771" s="101" t="s">
        <v>7514</v>
      </c>
      <c r="F1771" s="96">
        <v>38553</v>
      </c>
      <c r="G1771" s="95" t="s">
        <v>1698</v>
      </c>
      <c r="H1771" s="95" t="s">
        <v>1699</v>
      </c>
      <c r="I1771" s="98">
        <v>1997</v>
      </c>
      <c r="J1771" s="98" t="s">
        <v>596</v>
      </c>
      <c r="K1771" s="98">
        <v>15432</v>
      </c>
      <c r="L1771" s="106" t="s">
        <v>5170</v>
      </c>
      <c r="M1771" s="102" t="s">
        <v>5499</v>
      </c>
      <c r="N1771" s="10">
        <v>30</v>
      </c>
      <c r="O1771" s="102" t="s">
        <v>7581</v>
      </c>
      <c r="P1771" s="13" t="s">
        <v>14371</v>
      </c>
      <c r="Q1771" s="19"/>
      <c r="R1771" s="26" t="s">
        <v>7834</v>
      </c>
      <c r="S1771" s="28" t="e">
        <f t="shared" si="54"/>
        <v>#VALUE!</v>
      </c>
      <c r="U1771" s="26"/>
      <c r="W1771" s="58"/>
      <c r="X1771" s="58"/>
      <c r="Y1771" s="63"/>
    </row>
    <row r="1772" spans="1:27" ht="15" customHeight="1" x14ac:dyDescent="0.25">
      <c r="A1772" s="94">
        <v>1772</v>
      </c>
      <c r="B1772" s="205">
        <v>4289</v>
      </c>
      <c r="C1772" s="206" t="s">
        <v>2941</v>
      </c>
      <c r="D1772" s="207" t="s">
        <v>8094</v>
      </c>
      <c r="E1772" s="101" t="s">
        <v>1792</v>
      </c>
      <c r="F1772" s="96">
        <v>38099</v>
      </c>
      <c r="G1772" s="95" t="s">
        <v>3280</v>
      </c>
      <c r="H1772" s="95" t="s">
        <v>1529</v>
      </c>
      <c r="I1772" s="98">
        <v>2002</v>
      </c>
      <c r="J1772" s="98" t="s">
        <v>1322</v>
      </c>
      <c r="K1772" s="98">
        <v>1425</v>
      </c>
      <c r="L1772" s="99" t="s">
        <v>2863</v>
      </c>
      <c r="M1772" s="102" t="s">
        <v>2863</v>
      </c>
      <c r="N1772" s="102">
        <v>6</v>
      </c>
      <c r="O1772" s="102" t="s">
        <v>13954</v>
      </c>
      <c r="P1772" s="13" t="s">
        <v>13955</v>
      </c>
      <c r="Q1772" s="19"/>
      <c r="R1772" s="26" t="s">
        <v>7834</v>
      </c>
      <c r="S1772" s="28" t="e">
        <f t="shared" si="54"/>
        <v>#VALUE!</v>
      </c>
      <c r="U1772" s="26"/>
      <c r="W1772" s="58"/>
      <c r="X1772" s="58"/>
      <c r="Y1772" s="63"/>
    </row>
    <row r="1773" spans="1:27" ht="15" customHeight="1" x14ac:dyDescent="0.25">
      <c r="A1773" s="94">
        <v>1773</v>
      </c>
      <c r="B1773" s="205">
        <v>651</v>
      </c>
      <c r="C1773" s="206" t="s">
        <v>1094</v>
      </c>
      <c r="D1773" s="207" t="s">
        <v>3891</v>
      </c>
      <c r="E1773" s="101" t="s">
        <v>3892</v>
      </c>
      <c r="F1773" s="96">
        <v>35199</v>
      </c>
      <c r="G1773" s="95" t="s">
        <v>506</v>
      </c>
      <c r="H1773" s="95" t="s">
        <v>3182</v>
      </c>
      <c r="I1773" s="98">
        <v>1988</v>
      </c>
      <c r="J1773" s="98" t="s">
        <v>1322</v>
      </c>
      <c r="K1773" s="98">
        <v>4775</v>
      </c>
      <c r="L1773" s="106" t="s">
        <v>5170</v>
      </c>
      <c r="M1773" s="102" t="s">
        <v>5499</v>
      </c>
      <c r="N1773" s="10">
        <v>30</v>
      </c>
      <c r="O1773" s="102" t="s">
        <v>7621</v>
      </c>
      <c r="P1773" s="13" t="s">
        <v>14371</v>
      </c>
      <c r="Q1773" s="19"/>
      <c r="R1773" s="26" t="s">
        <v>7834</v>
      </c>
      <c r="S1773" s="28" t="e">
        <f t="shared" si="54"/>
        <v>#VALUE!</v>
      </c>
      <c r="U1773" s="26"/>
      <c r="W1773" s="58"/>
      <c r="X1773" s="58"/>
      <c r="Y1773" s="63"/>
    </row>
    <row r="1774" spans="1:27" ht="15" customHeight="1" x14ac:dyDescent="0.25">
      <c r="A1774" s="94">
        <v>1774</v>
      </c>
      <c r="B1774" s="205">
        <v>230</v>
      </c>
      <c r="C1774" s="206" t="s">
        <v>1094</v>
      </c>
      <c r="D1774" s="207" t="s">
        <v>3891</v>
      </c>
      <c r="E1774" s="101" t="s">
        <v>3893</v>
      </c>
      <c r="F1774" s="96">
        <v>35170</v>
      </c>
      <c r="G1774" s="95" t="s">
        <v>2406</v>
      </c>
      <c r="H1774" s="95"/>
      <c r="I1774" s="98"/>
      <c r="J1774" s="98" t="s">
        <v>1322</v>
      </c>
      <c r="K1774" s="98">
        <v>4776</v>
      </c>
      <c r="L1774" s="106" t="s">
        <v>5170</v>
      </c>
      <c r="M1774" s="102" t="s">
        <v>5499</v>
      </c>
      <c r="N1774" s="10">
        <v>30</v>
      </c>
      <c r="O1774" s="102" t="s">
        <v>7620</v>
      </c>
      <c r="P1774" s="13" t="s">
        <v>14371</v>
      </c>
      <c r="Q1774" s="19"/>
      <c r="R1774" s="26" t="s">
        <v>7834</v>
      </c>
      <c r="S1774" s="28" t="e">
        <f t="shared" si="54"/>
        <v>#VALUE!</v>
      </c>
      <c r="U1774" s="26"/>
      <c r="W1774" s="58"/>
      <c r="X1774" s="58"/>
      <c r="Y1774" s="63"/>
    </row>
    <row r="1775" spans="1:27" ht="15" customHeight="1" x14ac:dyDescent="0.25">
      <c r="A1775" s="94">
        <v>1775</v>
      </c>
      <c r="B1775" s="205">
        <v>229</v>
      </c>
      <c r="C1775" s="206" t="s">
        <v>1094</v>
      </c>
      <c r="D1775" s="207" t="s">
        <v>3891</v>
      </c>
      <c r="E1775" s="101" t="s">
        <v>3894</v>
      </c>
      <c r="F1775" s="96">
        <v>35170</v>
      </c>
      <c r="G1775" s="95" t="s">
        <v>2406</v>
      </c>
      <c r="H1775" s="95" t="s">
        <v>1085</v>
      </c>
      <c r="I1775" s="98" t="s">
        <v>1085</v>
      </c>
      <c r="J1775" s="98" t="s">
        <v>1322</v>
      </c>
      <c r="K1775" s="98">
        <v>4777</v>
      </c>
      <c r="L1775" s="106" t="s">
        <v>5170</v>
      </c>
      <c r="M1775" s="102" t="s">
        <v>5499</v>
      </c>
      <c r="N1775" s="10">
        <v>30</v>
      </c>
      <c r="O1775" s="102" t="s">
        <v>7620</v>
      </c>
      <c r="P1775" s="13" t="s">
        <v>14371</v>
      </c>
      <c r="Q1775" s="19"/>
      <c r="R1775" s="26" t="s">
        <v>7834</v>
      </c>
      <c r="S1775" s="28" t="e">
        <f t="shared" si="54"/>
        <v>#VALUE!</v>
      </c>
      <c r="U1775" s="26"/>
      <c r="W1775" s="58"/>
      <c r="X1775" s="58"/>
      <c r="Y1775" s="63"/>
    </row>
    <row r="1776" spans="1:27" ht="15" customHeight="1" x14ac:dyDescent="0.25">
      <c r="A1776" s="94">
        <v>1776</v>
      </c>
      <c r="B1776" s="205">
        <v>501</v>
      </c>
      <c r="C1776" s="206" t="s">
        <v>3895</v>
      </c>
      <c r="D1776" s="207" t="s">
        <v>3896</v>
      </c>
      <c r="E1776" s="101" t="s">
        <v>3897</v>
      </c>
      <c r="F1776" s="96">
        <v>35184</v>
      </c>
      <c r="G1776" s="95" t="s">
        <v>3898</v>
      </c>
      <c r="H1776" s="95" t="s">
        <v>2056</v>
      </c>
      <c r="I1776" s="98">
        <v>1975</v>
      </c>
      <c r="J1776" s="98" t="s">
        <v>596</v>
      </c>
      <c r="K1776" s="98">
        <v>4778</v>
      </c>
      <c r="L1776" s="106" t="s">
        <v>5170</v>
      </c>
      <c r="M1776" s="10" t="s">
        <v>5499</v>
      </c>
      <c r="N1776" s="10">
        <v>30</v>
      </c>
      <c r="O1776" s="10" t="s">
        <v>7630</v>
      </c>
      <c r="P1776" s="13" t="s">
        <v>14371</v>
      </c>
      <c r="Q1776" s="19"/>
      <c r="R1776" s="26" t="s">
        <v>7834</v>
      </c>
      <c r="S1776" s="28" t="e">
        <f t="shared" si="54"/>
        <v>#VALUE!</v>
      </c>
      <c r="U1776" s="26"/>
      <c r="W1776" s="58"/>
      <c r="X1776" s="58"/>
      <c r="Y1776" s="63"/>
    </row>
    <row r="1777" spans="1:25" ht="15" customHeight="1" x14ac:dyDescent="0.25">
      <c r="A1777" s="94">
        <v>1777</v>
      </c>
      <c r="B1777" s="205">
        <v>780</v>
      </c>
      <c r="C1777" s="206" t="s">
        <v>3895</v>
      </c>
      <c r="D1777" s="207" t="s">
        <v>3896</v>
      </c>
      <c r="E1777" s="101" t="s">
        <v>3899</v>
      </c>
      <c r="F1777" s="96">
        <v>35212</v>
      </c>
      <c r="G1777" s="95" t="s">
        <v>3417</v>
      </c>
      <c r="H1777" s="95" t="s">
        <v>2056</v>
      </c>
      <c r="I1777" s="98">
        <v>1965</v>
      </c>
      <c r="J1777" s="98" t="s">
        <v>1322</v>
      </c>
      <c r="K1777" s="98">
        <v>4779</v>
      </c>
      <c r="L1777" s="106" t="s">
        <v>5170</v>
      </c>
      <c r="M1777" s="102" t="s">
        <v>5499</v>
      </c>
      <c r="N1777" s="10">
        <v>30</v>
      </c>
      <c r="O1777" s="102" t="s">
        <v>7629</v>
      </c>
      <c r="P1777" s="13" t="s">
        <v>14371</v>
      </c>
      <c r="Q1777" s="19"/>
      <c r="R1777" s="26" t="s">
        <v>7834</v>
      </c>
      <c r="S1777" s="28" t="e">
        <f t="shared" si="54"/>
        <v>#VALUE!</v>
      </c>
      <c r="U1777" s="26"/>
      <c r="W1777" s="58"/>
      <c r="X1777" s="58"/>
      <c r="Y1777" s="63"/>
    </row>
    <row r="1778" spans="1:25" ht="15" customHeight="1" x14ac:dyDescent="0.25">
      <c r="A1778" s="94">
        <v>1778</v>
      </c>
      <c r="B1778" s="205">
        <v>779</v>
      </c>
      <c r="C1778" s="206" t="s">
        <v>3895</v>
      </c>
      <c r="D1778" s="207" t="s">
        <v>3896</v>
      </c>
      <c r="E1778" s="101" t="s">
        <v>3900</v>
      </c>
      <c r="F1778" s="96">
        <v>35212</v>
      </c>
      <c r="G1778" s="95" t="s">
        <v>3417</v>
      </c>
      <c r="H1778" s="95" t="s">
        <v>2056</v>
      </c>
      <c r="I1778" s="98">
        <v>1965</v>
      </c>
      <c r="J1778" s="98" t="s">
        <v>1322</v>
      </c>
      <c r="K1778" s="98">
        <v>4780</v>
      </c>
      <c r="L1778" s="106" t="s">
        <v>5170</v>
      </c>
      <c r="M1778" s="102" t="s">
        <v>5499</v>
      </c>
      <c r="N1778" s="10">
        <v>30</v>
      </c>
      <c r="O1778" s="102" t="s">
        <v>7629</v>
      </c>
      <c r="P1778" s="13" t="s">
        <v>14371</v>
      </c>
      <c r="Q1778" s="19"/>
      <c r="R1778" s="26" t="s">
        <v>7834</v>
      </c>
      <c r="S1778" s="28" t="e">
        <f t="shared" si="54"/>
        <v>#VALUE!</v>
      </c>
      <c r="U1778" s="26"/>
      <c r="W1778" s="58"/>
      <c r="X1778" s="58"/>
      <c r="Y1778" s="63"/>
    </row>
    <row r="1779" spans="1:25" ht="15" customHeight="1" x14ac:dyDescent="0.25">
      <c r="A1779" s="94">
        <v>1779</v>
      </c>
      <c r="B1779" s="205">
        <v>231</v>
      </c>
      <c r="C1779" s="206" t="s">
        <v>3895</v>
      </c>
      <c r="D1779" s="207" t="s">
        <v>3896</v>
      </c>
      <c r="E1779" s="101" t="s">
        <v>3901</v>
      </c>
      <c r="F1779" s="96">
        <v>35170</v>
      </c>
      <c r="G1779" s="95" t="s">
        <v>3417</v>
      </c>
      <c r="H1779" s="95" t="s">
        <v>2056</v>
      </c>
      <c r="I1779" s="98">
        <v>1965</v>
      </c>
      <c r="J1779" s="98" t="s">
        <v>1322</v>
      </c>
      <c r="K1779" s="98">
        <v>4787</v>
      </c>
      <c r="L1779" s="106" t="s">
        <v>5170</v>
      </c>
      <c r="M1779" s="102" t="s">
        <v>5499</v>
      </c>
      <c r="N1779" s="10">
        <v>30</v>
      </c>
      <c r="O1779" s="102" t="s">
        <v>7629</v>
      </c>
      <c r="P1779" s="13" t="s">
        <v>14371</v>
      </c>
      <c r="Q1779" s="19"/>
      <c r="R1779" s="26" t="s">
        <v>7834</v>
      </c>
      <c r="S1779" s="28" t="e">
        <f t="shared" si="54"/>
        <v>#VALUE!</v>
      </c>
      <c r="U1779" s="26"/>
      <c r="W1779" s="58"/>
      <c r="X1779" s="58"/>
      <c r="Y1779" s="63"/>
    </row>
    <row r="1780" spans="1:25" ht="15" customHeight="1" x14ac:dyDescent="0.25">
      <c r="A1780" s="94">
        <v>1780</v>
      </c>
      <c r="B1780" s="205">
        <v>1997</v>
      </c>
      <c r="C1780" s="206" t="s">
        <v>3895</v>
      </c>
      <c r="D1780" s="207" t="s">
        <v>3896</v>
      </c>
      <c r="E1780" s="101" t="s">
        <v>1907</v>
      </c>
      <c r="F1780" s="96">
        <v>35978</v>
      </c>
      <c r="G1780" s="95" t="s">
        <v>3181</v>
      </c>
      <c r="H1780" s="95" t="s">
        <v>3182</v>
      </c>
      <c r="I1780" s="98">
        <v>1988</v>
      </c>
      <c r="J1780" s="97" t="s">
        <v>1322</v>
      </c>
      <c r="K1780" s="98">
        <v>4781</v>
      </c>
      <c r="L1780" s="106" t="s">
        <v>5170</v>
      </c>
      <c r="M1780" s="102" t="s">
        <v>5499</v>
      </c>
      <c r="N1780" s="10">
        <v>30</v>
      </c>
      <c r="O1780" s="102" t="s">
        <v>7629</v>
      </c>
      <c r="P1780" s="13" t="s">
        <v>14371</v>
      </c>
      <c r="Q1780" s="19"/>
      <c r="R1780" s="26" t="s">
        <v>7834</v>
      </c>
      <c r="S1780" s="28" t="e">
        <f t="shared" si="54"/>
        <v>#VALUE!</v>
      </c>
      <c r="U1780" s="26"/>
      <c r="W1780" s="58"/>
      <c r="X1780" s="58"/>
      <c r="Y1780" s="63"/>
    </row>
    <row r="1781" spans="1:25" ht="15" customHeight="1" x14ac:dyDescent="0.25">
      <c r="A1781" s="94">
        <v>1781</v>
      </c>
      <c r="B1781" s="205">
        <v>454</v>
      </c>
      <c r="C1781" s="206" t="s">
        <v>1908</v>
      </c>
      <c r="D1781" s="207" t="s">
        <v>1909</v>
      </c>
      <c r="E1781" s="101" t="s">
        <v>2366</v>
      </c>
      <c r="F1781" s="96">
        <v>35184</v>
      </c>
      <c r="G1781" s="95" t="s">
        <v>940</v>
      </c>
      <c r="H1781" s="95" t="s">
        <v>2056</v>
      </c>
      <c r="I1781" s="98">
        <v>1965</v>
      </c>
      <c r="J1781" s="98" t="s">
        <v>596</v>
      </c>
      <c r="K1781" s="98">
        <v>4782</v>
      </c>
      <c r="L1781" s="99" t="s">
        <v>5170</v>
      </c>
      <c r="M1781" s="102" t="s">
        <v>5632</v>
      </c>
      <c r="N1781" s="102">
        <v>32</v>
      </c>
      <c r="O1781" s="102" t="s">
        <v>11429</v>
      </c>
      <c r="P1781" s="13" t="s">
        <v>933</v>
      </c>
      <c r="Q1781" s="19"/>
      <c r="R1781" s="26" t="s">
        <v>7834</v>
      </c>
      <c r="S1781" s="28" t="e">
        <f t="shared" si="54"/>
        <v>#VALUE!</v>
      </c>
      <c r="U1781" s="26"/>
      <c r="W1781" s="58"/>
      <c r="X1781" s="58"/>
      <c r="Y1781" s="63"/>
    </row>
    <row r="1782" spans="1:25" ht="15" customHeight="1" x14ac:dyDescent="0.25">
      <c r="A1782" s="94">
        <v>1782</v>
      </c>
      <c r="B1782" s="205">
        <v>4604</v>
      </c>
      <c r="C1782" s="206" t="s">
        <v>1094</v>
      </c>
      <c r="D1782" s="207" t="s">
        <v>3891</v>
      </c>
      <c r="E1782" s="101" t="s">
        <v>2367</v>
      </c>
      <c r="F1782" s="96">
        <v>38553</v>
      </c>
      <c r="G1782" s="95" t="s">
        <v>1698</v>
      </c>
      <c r="H1782" s="95" t="s">
        <v>1699</v>
      </c>
      <c r="I1782" s="98">
        <v>1997</v>
      </c>
      <c r="J1782" s="98" t="s">
        <v>596</v>
      </c>
      <c r="K1782" s="98">
        <v>4773</v>
      </c>
      <c r="L1782" s="106" t="s">
        <v>5170</v>
      </c>
      <c r="M1782" s="102" t="s">
        <v>5499</v>
      </c>
      <c r="N1782" s="10">
        <v>30</v>
      </c>
      <c r="O1782" s="102" t="s">
        <v>7621</v>
      </c>
      <c r="P1782" s="13" t="s">
        <v>14371</v>
      </c>
      <c r="Q1782" s="19"/>
      <c r="R1782" s="26" t="s">
        <v>7834</v>
      </c>
      <c r="S1782" s="28" t="e">
        <f t="shared" ref="S1782:S1845" si="55">R1782+7</f>
        <v>#VALUE!</v>
      </c>
      <c r="U1782" s="26"/>
      <c r="W1782" s="58"/>
      <c r="X1782" s="58"/>
      <c r="Y1782" s="63"/>
    </row>
    <row r="1783" spans="1:25" ht="15" customHeight="1" x14ac:dyDescent="0.25">
      <c r="A1783" s="94">
        <v>1783</v>
      </c>
      <c r="B1783" s="205">
        <v>364</v>
      </c>
      <c r="C1783" s="206" t="s">
        <v>2368</v>
      </c>
      <c r="D1783" s="207" t="s">
        <v>2369</v>
      </c>
      <c r="E1783" s="101" t="s">
        <v>2370</v>
      </c>
      <c r="F1783" s="96">
        <v>35177</v>
      </c>
      <c r="G1783" s="95" t="s">
        <v>2371</v>
      </c>
      <c r="H1783" s="95" t="s">
        <v>2056</v>
      </c>
      <c r="I1783" s="98">
        <v>1977</v>
      </c>
      <c r="J1783" s="98" t="s">
        <v>1322</v>
      </c>
      <c r="K1783" s="98">
        <v>4784</v>
      </c>
      <c r="L1783" s="106" t="s">
        <v>5170</v>
      </c>
      <c r="M1783" s="102" t="s">
        <v>5499</v>
      </c>
      <c r="N1783" s="10">
        <v>30</v>
      </c>
      <c r="O1783" s="102" t="s">
        <v>7628</v>
      </c>
      <c r="P1783" s="13" t="s">
        <v>14371</v>
      </c>
      <c r="Q1783" s="19"/>
      <c r="R1783" s="26" t="s">
        <v>7834</v>
      </c>
      <c r="S1783" s="28" t="e">
        <f t="shared" si="55"/>
        <v>#VALUE!</v>
      </c>
      <c r="U1783" s="26"/>
      <c r="W1783" s="58"/>
      <c r="X1783" s="58"/>
      <c r="Y1783" s="63"/>
    </row>
    <row r="1784" spans="1:25" ht="15" customHeight="1" x14ac:dyDescent="0.25">
      <c r="A1784" s="94">
        <v>1784</v>
      </c>
      <c r="B1784" s="205">
        <v>1185</v>
      </c>
      <c r="C1784" s="206" t="s">
        <v>2372</v>
      </c>
      <c r="D1784" s="207" t="s">
        <v>2373</v>
      </c>
      <c r="E1784" s="101" t="s">
        <v>293</v>
      </c>
      <c r="F1784" s="96">
        <v>35243</v>
      </c>
      <c r="G1784" s="95" t="s">
        <v>3417</v>
      </c>
      <c r="H1784" s="95" t="s">
        <v>2056</v>
      </c>
      <c r="I1784" s="98">
        <v>1968</v>
      </c>
      <c r="J1784" s="98" t="s">
        <v>1322</v>
      </c>
      <c r="K1784" s="98">
        <v>4785</v>
      </c>
      <c r="L1784" s="106" t="s">
        <v>5170</v>
      </c>
      <c r="M1784" s="102" t="s">
        <v>5499</v>
      </c>
      <c r="N1784" s="10">
        <v>30</v>
      </c>
      <c r="O1784" s="102" t="s">
        <v>7625</v>
      </c>
      <c r="P1784" s="13" t="s">
        <v>14371</v>
      </c>
      <c r="Q1784" s="19"/>
      <c r="R1784" s="26" t="s">
        <v>7834</v>
      </c>
      <c r="S1784" s="28" t="e">
        <f t="shared" si="55"/>
        <v>#VALUE!</v>
      </c>
      <c r="U1784" s="26"/>
      <c r="W1784" s="58"/>
      <c r="X1784" s="58"/>
      <c r="Y1784" s="63"/>
    </row>
    <row r="1785" spans="1:25" ht="15" customHeight="1" x14ac:dyDescent="0.25">
      <c r="A1785" s="94">
        <v>1785</v>
      </c>
      <c r="B1785" s="205">
        <v>299</v>
      </c>
      <c r="C1785" s="206" t="s">
        <v>2372</v>
      </c>
      <c r="D1785" s="207" t="s">
        <v>2373</v>
      </c>
      <c r="E1785" s="101" t="s">
        <v>7623</v>
      </c>
      <c r="F1785" s="96">
        <v>35173</v>
      </c>
      <c r="G1785" s="95" t="s">
        <v>370</v>
      </c>
      <c r="H1785" s="95" t="s">
        <v>2056</v>
      </c>
      <c r="I1785" s="98">
        <v>1982</v>
      </c>
      <c r="J1785" s="98" t="s">
        <v>1322</v>
      </c>
      <c r="K1785" s="98">
        <v>4786</v>
      </c>
      <c r="L1785" s="106" t="s">
        <v>5170</v>
      </c>
      <c r="M1785" s="102" t="s">
        <v>5499</v>
      </c>
      <c r="N1785" s="10">
        <v>30</v>
      </c>
      <c r="O1785" s="102" t="s">
        <v>7624</v>
      </c>
      <c r="P1785" s="13" t="s">
        <v>14371</v>
      </c>
      <c r="Q1785" s="19"/>
      <c r="R1785" s="26" t="s">
        <v>7834</v>
      </c>
      <c r="S1785" s="28" t="e">
        <f t="shared" si="55"/>
        <v>#VALUE!</v>
      </c>
      <c r="U1785" s="26"/>
      <c r="W1785" s="58"/>
      <c r="X1785" s="58"/>
      <c r="Y1785" s="63"/>
    </row>
    <row r="1786" spans="1:25" ht="15" customHeight="1" x14ac:dyDescent="0.25">
      <c r="A1786" s="94">
        <v>1786</v>
      </c>
      <c r="B1786" s="205">
        <v>322</v>
      </c>
      <c r="C1786" s="206" t="s">
        <v>1625</v>
      </c>
      <c r="D1786" s="207" t="s">
        <v>1287</v>
      </c>
      <c r="E1786" s="101" t="s">
        <v>15003</v>
      </c>
      <c r="F1786" s="96">
        <v>35177</v>
      </c>
      <c r="G1786" s="95" t="s">
        <v>3316</v>
      </c>
      <c r="H1786" s="95" t="s">
        <v>2056</v>
      </c>
      <c r="I1786" s="98">
        <v>1984</v>
      </c>
      <c r="J1786" s="98" t="s">
        <v>1322</v>
      </c>
      <c r="K1786" s="98">
        <v>4794</v>
      </c>
      <c r="L1786" s="106" t="s">
        <v>5170</v>
      </c>
      <c r="M1786" s="102" t="s">
        <v>5499</v>
      </c>
      <c r="N1786" s="10">
        <v>30</v>
      </c>
      <c r="O1786" s="102" t="s">
        <v>7604</v>
      </c>
      <c r="P1786" s="13" t="s">
        <v>14371</v>
      </c>
      <c r="Q1786" s="19"/>
      <c r="R1786" s="26" t="s">
        <v>7834</v>
      </c>
      <c r="S1786" s="28" t="e">
        <f t="shared" si="55"/>
        <v>#VALUE!</v>
      </c>
      <c r="T1786" s="30"/>
      <c r="U1786" s="76"/>
      <c r="W1786" s="58"/>
      <c r="X1786" s="58"/>
      <c r="Y1786" s="63"/>
    </row>
    <row r="1787" spans="1:25" ht="15" customHeight="1" x14ac:dyDescent="0.25">
      <c r="A1787" s="94">
        <v>1787</v>
      </c>
      <c r="B1787" s="205">
        <v>321</v>
      </c>
      <c r="C1787" s="206" t="s">
        <v>1625</v>
      </c>
      <c r="D1787" s="207" t="s">
        <v>1287</v>
      </c>
      <c r="E1787" s="101" t="s">
        <v>7605</v>
      </c>
      <c r="F1787" s="96">
        <v>35177</v>
      </c>
      <c r="G1787" s="95" t="s">
        <v>3316</v>
      </c>
      <c r="H1787" s="95" t="s">
        <v>2056</v>
      </c>
      <c r="I1787" s="98">
        <v>1984</v>
      </c>
      <c r="J1787" s="98" t="s">
        <v>1322</v>
      </c>
      <c r="K1787" s="98">
        <v>4788</v>
      </c>
      <c r="L1787" s="106" t="s">
        <v>5170</v>
      </c>
      <c r="M1787" s="102" t="s">
        <v>5499</v>
      </c>
      <c r="N1787" s="10">
        <v>30</v>
      </c>
      <c r="O1787" s="102" t="s">
        <v>7604</v>
      </c>
      <c r="P1787" s="13" t="s">
        <v>14371</v>
      </c>
      <c r="Q1787" s="19"/>
      <c r="R1787" s="26" t="s">
        <v>7834</v>
      </c>
      <c r="S1787" s="28" t="e">
        <f t="shared" si="55"/>
        <v>#VALUE!</v>
      </c>
      <c r="U1787" s="26"/>
      <c r="W1787" s="58"/>
      <c r="X1787" s="58"/>
      <c r="Y1787" s="63"/>
    </row>
    <row r="1788" spans="1:25" ht="15" customHeight="1" x14ac:dyDescent="0.25">
      <c r="A1788" s="94">
        <v>1788</v>
      </c>
      <c r="B1788" s="205"/>
      <c r="C1788" s="206" t="s">
        <v>1568</v>
      </c>
      <c r="D1788" s="207" t="s">
        <v>1569</v>
      </c>
      <c r="E1788" s="101" t="s">
        <v>17689</v>
      </c>
      <c r="F1788" s="96">
        <v>44741</v>
      </c>
      <c r="G1788" s="95" t="s">
        <v>269</v>
      </c>
      <c r="H1788" s="95" t="s">
        <v>2056</v>
      </c>
      <c r="I1788" s="98"/>
      <c r="J1788" s="98" t="s">
        <v>596</v>
      </c>
      <c r="K1788" s="98"/>
      <c r="L1788" s="99" t="s">
        <v>5170</v>
      </c>
      <c r="M1788" s="10" t="s">
        <v>5499</v>
      </c>
      <c r="N1788" s="10">
        <v>28</v>
      </c>
      <c r="O1788" s="10" t="s">
        <v>17690</v>
      </c>
      <c r="P1788" s="13" t="s">
        <v>14371</v>
      </c>
      <c r="Q1788" s="19"/>
      <c r="R1788" s="26" t="s">
        <v>7834</v>
      </c>
      <c r="S1788" s="28" t="e">
        <f t="shared" si="55"/>
        <v>#VALUE!</v>
      </c>
      <c r="U1788" s="26"/>
      <c r="W1788" s="58"/>
      <c r="X1788" s="58"/>
      <c r="Y1788" s="63"/>
    </row>
    <row r="1789" spans="1:25" ht="15" customHeight="1" x14ac:dyDescent="0.25">
      <c r="A1789" s="94">
        <v>1789</v>
      </c>
      <c r="B1789" s="205">
        <v>378</v>
      </c>
      <c r="C1789" s="206" t="s">
        <v>1625</v>
      </c>
      <c r="D1789" s="207" t="s">
        <v>1287</v>
      </c>
      <c r="E1789" s="101" t="s">
        <v>2911</v>
      </c>
      <c r="F1789" s="96">
        <v>35177</v>
      </c>
      <c r="G1789" s="95" t="s">
        <v>1288</v>
      </c>
      <c r="H1789" s="95" t="s">
        <v>2910</v>
      </c>
      <c r="I1789" s="98"/>
      <c r="J1789" s="98" t="s">
        <v>1322</v>
      </c>
      <c r="K1789" s="98">
        <v>4790</v>
      </c>
      <c r="L1789" s="106" t="s">
        <v>5170</v>
      </c>
      <c r="M1789" s="102" t="s">
        <v>5499</v>
      </c>
      <c r="N1789" s="10">
        <v>30</v>
      </c>
      <c r="O1789" s="102" t="s">
        <v>7604</v>
      </c>
      <c r="P1789" s="13" t="s">
        <v>14371</v>
      </c>
      <c r="Q1789" s="186"/>
      <c r="R1789" s="26" t="s">
        <v>7834</v>
      </c>
      <c r="S1789" s="28" t="e">
        <f t="shared" si="55"/>
        <v>#VALUE!</v>
      </c>
      <c r="U1789" s="26"/>
      <c r="W1789" s="58"/>
      <c r="X1789" s="58"/>
      <c r="Y1789" s="63"/>
    </row>
    <row r="1790" spans="1:25" ht="15" customHeight="1" x14ac:dyDescent="0.25">
      <c r="A1790" s="94">
        <v>1790</v>
      </c>
      <c r="B1790" s="205">
        <v>377</v>
      </c>
      <c r="C1790" s="206" t="s">
        <v>1625</v>
      </c>
      <c r="D1790" s="207" t="s">
        <v>1287</v>
      </c>
      <c r="E1790" s="101" t="s">
        <v>117</v>
      </c>
      <c r="F1790" s="96">
        <v>35177</v>
      </c>
      <c r="G1790" s="95" t="s">
        <v>1288</v>
      </c>
      <c r="H1790" s="95" t="s">
        <v>1529</v>
      </c>
      <c r="I1790" s="98"/>
      <c r="J1790" s="98" t="s">
        <v>1322</v>
      </c>
      <c r="K1790" s="98">
        <v>4791</v>
      </c>
      <c r="L1790" s="106" t="s">
        <v>5170</v>
      </c>
      <c r="M1790" s="102" t="s">
        <v>5499</v>
      </c>
      <c r="N1790" s="10">
        <v>30</v>
      </c>
      <c r="O1790" s="102" t="s">
        <v>7604</v>
      </c>
      <c r="P1790" s="13" t="s">
        <v>14371</v>
      </c>
      <c r="Q1790" s="19"/>
      <c r="R1790" s="26" t="s">
        <v>7834</v>
      </c>
      <c r="S1790" s="28" t="e">
        <f t="shared" si="55"/>
        <v>#VALUE!</v>
      </c>
      <c r="U1790" s="26"/>
      <c r="W1790" s="58"/>
      <c r="X1790" s="58"/>
      <c r="Y1790" s="63"/>
    </row>
    <row r="1791" spans="1:25" ht="15" customHeight="1" x14ac:dyDescent="0.25">
      <c r="A1791" s="94">
        <v>1791</v>
      </c>
      <c r="B1791" s="205">
        <v>1776</v>
      </c>
      <c r="C1791" s="206" t="s">
        <v>118</v>
      </c>
      <c r="D1791" s="207" t="s">
        <v>119</v>
      </c>
      <c r="E1791" s="101" t="s">
        <v>120</v>
      </c>
      <c r="F1791" s="96">
        <v>35614</v>
      </c>
      <c r="G1791" s="95" t="s">
        <v>3417</v>
      </c>
      <c r="H1791" s="95" t="s">
        <v>2056</v>
      </c>
      <c r="I1791" s="98">
        <v>1987</v>
      </c>
      <c r="J1791" s="98" t="s">
        <v>1322</v>
      </c>
      <c r="K1791" s="98">
        <v>4792</v>
      </c>
      <c r="L1791" s="106" t="s">
        <v>5170</v>
      </c>
      <c r="M1791" s="102" t="s">
        <v>5499</v>
      </c>
      <c r="N1791" s="10">
        <v>30</v>
      </c>
      <c r="O1791" s="102" t="s">
        <v>7603</v>
      </c>
      <c r="P1791" s="13" t="s">
        <v>14371</v>
      </c>
      <c r="Q1791" s="19"/>
      <c r="R1791" s="26" t="s">
        <v>7834</v>
      </c>
      <c r="S1791" s="28" t="e">
        <f t="shared" si="55"/>
        <v>#VALUE!</v>
      </c>
      <c r="U1791" s="26"/>
      <c r="W1791" s="58"/>
      <c r="X1791" s="58"/>
      <c r="Y1791" s="63"/>
    </row>
    <row r="1792" spans="1:25" ht="15" customHeight="1" x14ac:dyDescent="0.25">
      <c r="A1792" s="94">
        <v>1792</v>
      </c>
      <c r="B1792" s="205">
        <v>2019</v>
      </c>
      <c r="C1792" s="206" t="s">
        <v>118</v>
      </c>
      <c r="D1792" s="207" t="s">
        <v>119</v>
      </c>
      <c r="E1792" s="101" t="s">
        <v>121</v>
      </c>
      <c r="F1792" s="96">
        <v>35982</v>
      </c>
      <c r="G1792" s="95" t="s">
        <v>3417</v>
      </c>
      <c r="H1792" s="95" t="s">
        <v>2056</v>
      </c>
      <c r="I1792" s="98">
        <v>1987</v>
      </c>
      <c r="J1792" s="98" t="s">
        <v>1322</v>
      </c>
      <c r="K1792" s="98">
        <v>4793</v>
      </c>
      <c r="L1792" s="106" t="s">
        <v>5170</v>
      </c>
      <c r="M1792" s="102" t="s">
        <v>5499</v>
      </c>
      <c r="N1792" s="10">
        <v>30</v>
      </c>
      <c r="O1792" s="102" t="s">
        <v>7603</v>
      </c>
      <c r="P1792" s="13" t="s">
        <v>14371</v>
      </c>
      <c r="Q1792" s="19"/>
      <c r="R1792" s="26" t="s">
        <v>7834</v>
      </c>
      <c r="S1792" s="28" t="e">
        <f t="shared" si="55"/>
        <v>#VALUE!</v>
      </c>
      <c r="U1792" s="26"/>
      <c r="W1792" s="58"/>
      <c r="X1792" s="58"/>
      <c r="Y1792" s="63"/>
    </row>
    <row r="1793" spans="1:26" ht="15" customHeight="1" x14ac:dyDescent="0.25">
      <c r="A1793" s="94">
        <v>1793</v>
      </c>
      <c r="B1793" s="205"/>
      <c r="C1793" s="206" t="s">
        <v>3920</v>
      </c>
      <c r="D1793" s="207" t="s">
        <v>122</v>
      </c>
      <c r="E1793" s="101" t="s">
        <v>878</v>
      </c>
      <c r="F1793" s="96"/>
      <c r="G1793" s="95" t="s">
        <v>879</v>
      </c>
      <c r="H1793" s="95" t="s">
        <v>1529</v>
      </c>
      <c r="I1793" s="98">
        <v>1994</v>
      </c>
      <c r="J1793" s="98" t="s">
        <v>1322</v>
      </c>
      <c r="K1793" s="98">
        <v>4795</v>
      </c>
      <c r="L1793" s="106" t="s">
        <v>5170</v>
      </c>
      <c r="M1793" s="102" t="s">
        <v>5499</v>
      </c>
      <c r="N1793" s="10">
        <v>30</v>
      </c>
      <c r="O1793" s="102" t="s">
        <v>13549</v>
      </c>
      <c r="P1793" s="13" t="s">
        <v>14371</v>
      </c>
      <c r="Q1793" s="19"/>
      <c r="R1793" s="26" t="s">
        <v>7834</v>
      </c>
      <c r="S1793" s="28" t="e">
        <f t="shared" si="55"/>
        <v>#VALUE!</v>
      </c>
      <c r="U1793" s="26"/>
      <c r="W1793" s="58"/>
      <c r="X1793" s="58"/>
      <c r="Y1793" s="63"/>
    </row>
    <row r="1794" spans="1:26" ht="15" customHeight="1" x14ac:dyDescent="0.25">
      <c r="A1794" s="103">
        <v>1794</v>
      </c>
      <c r="B1794" s="205"/>
      <c r="C1794" s="206" t="s">
        <v>3920</v>
      </c>
      <c r="D1794" s="207" t="s">
        <v>122</v>
      </c>
      <c r="E1794" s="101" t="s">
        <v>880</v>
      </c>
      <c r="F1794" s="96"/>
      <c r="G1794" s="95" t="s">
        <v>879</v>
      </c>
      <c r="H1794" s="95" t="s">
        <v>2910</v>
      </c>
      <c r="I1794" s="98">
        <v>1994</v>
      </c>
      <c r="J1794" s="98"/>
      <c r="K1794" s="98">
        <v>4783</v>
      </c>
      <c r="L1794" s="99"/>
      <c r="M1794" s="10"/>
      <c r="N1794" s="10"/>
      <c r="O1794" s="10"/>
      <c r="Q1794" s="203" t="s">
        <v>14300</v>
      </c>
      <c r="R1794" s="26" t="s">
        <v>7834</v>
      </c>
      <c r="S1794" s="28" t="e">
        <f t="shared" si="55"/>
        <v>#VALUE!</v>
      </c>
      <c r="U1794" s="26"/>
      <c r="W1794" s="58"/>
      <c r="X1794" s="58"/>
      <c r="Y1794" s="63"/>
    </row>
    <row r="1795" spans="1:26" ht="15" customHeight="1" x14ac:dyDescent="0.25">
      <c r="A1795" s="94">
        <v>1795</v>
      </c>
      <c r="B1795" s="205">
        <v>2464</v>
      </c>
      <c r="C1795" s="206" t="s">
        <v>3920</v>
      </c>
      <c r="D1795" s="207" t="s">
        <v>122</v>
      </c>
      <c r="E1795" s="101" t="s">
        <v>15005</v>
      </c>
      <c r="F1795" s="96">
        <v>36215</v>
      </c>
      <c r="G1795" s="95" t="s">
        <v>879</v>
      </c>
      <c r="H1795" s="95" t="s">
        <v>1529</v>
      </c>
      <c r="I1795" s="98">
        <v>1990</v>
      </c>
      <c r="J1795" s="97" t="s">
        <v>1322</v>
      </c>
      <c r="K1795" s="98">
        <v>4797</v>
      </c>
      <c r="L1795" s="106" t="s">
        <v>5170</v>
      </c>
      <c r="M1795" s="102" t="s">
        <v>5499</v>
      </c>
      <c r="N1795" s="10">
        <v>30</v>
      </c>
      <c r="O1795" s="102" t="s">
        <v>13551</v>
      </c>
      <c r="P1795" s="13" t="s">
        <v>14371</v>
      </c>
      <c r="Q1795" s="19"/>
      <c r="R1795" s="26" t="s">
        <v>7834</v>
      </c>
      <c r="S1795" s="28" t="e">
        <f t="shared" si="55"/>
        <v>#VALUE!</v>
      </c>
      <c r="U1795" s="26"/>
      <c r="W1795" s="58"/>
      <c r="X1795" s="58"/>
      <c r="Y1795" s="63"/>
    </row>
    <row r="1796" spans="1:26" ht="15" customHeight="1" x14ac:dyDescent="0.25">
      <c r="A1796" s="94">
        <v>1796</v>
      </c>
      <c r="B1796" s="205"/>
      <c r="C1796" s="206" t="s">
        <v>3920</v>
      </c>
      <c r="D1796" s="207" t="s">
        <v>122</v>
      </c>
      <c r="E1796" s="101" t="s">
        <v>15004</v>
      </c>
      <c r="F1796" s="96"/>
      <c r="G1796" s="95" t="s">
        <v>879</v>
      </c>
      <c r="H1796" s="95" t="s">
        <v>1529</v>
      </c>
      <c r="I1796" s="98">
        <v>1990</v>
      </c>
      <c r="J1796" s="98" t="s">
        <v>1322</v>
      </c>
      <c r="K1796" s="98">
        <v>4801</v>
      </c>
      <c r="L1796" s="106" t="s">
        <v>5170</v>
      </c>
      <c r="M1796" s="102" t="s">
        <v>5499</v>
      </c>
      <c r="N1796" s="10">
        <v>30</v>
      </c>
      <c r="O1796" s="102" t="s">
        <v>13551</v>
      </c>
      <c r="P1796" s="13" t="s">
        <v>14371</v>
      </c>
      <c r="Q1796" s="19"/>
      <c r="R1796" s="27" t="s">
        <v>7834</v>
      </c>
      <c r="S1796" s="28" t="e">
        <f t="shared" si="55"/>
        <v>#VALUE!</v>
      </c>
      <c r="U1796" s="306"/>
      <c r="W1796" s="58"/>
      <c r="X1796" s="58"/>
      <c r="Y1796" s="63"/>
    </row>
    <row r="1797" spans="1:26" ht="15" customHeight="1" x14ac:dyDescent="0.25">
      <c r="A1797" s="94">
        <v>1797</v>
      </c>
      <c r="B1797" s="205"/>
      <c r="C1797" s="206" t="s">
        <v>3920</v>
      </c>
      <c r="D1797" s="207" t="s">
        <v>122</v>
      </c>
      <c r="E1797" s="101" t="s">
        <v>881</v>
      </c>
      <c r="F1797" s="96">
        <v>38517</v>
      </c>
      <c r="G1797" s="95" t="s">
        <v>879</v>
      </c>
      <c r="H1797" s="95" t="s">
        <v>2910</v>
      </c>
      <c r="I1797" s="98">
        <v>1992</v>
      </c>
      <c r="J1797" s="98" t="s">
        <v>1322</v>
      </c>
      <c r="K1797" s="98">
        <v>4802</v>
      </c>
      <c r="L1797" s="106" t="s">
        <v>5170</v>
      </c>
      <c r="M1797" s="102" t="s">
        <v>5499</v>
      </c>
      <c r="N1797" s="10">
        <v>30</v>
      </c>
      <c r="O1797" s="102" t="s">
        <v>7586</v>
      </c>
      <c r="P1797" s="13" t="s">
        <v>14371</v>
      </c>
      <c r="Q1797" s="19"/>
      <c r="R1797" s="360" t="s">
        <v>7834</v>
      </c>
      <c r="S1797" s="283" t="e">
        <f t="shared" si="55"/>
        <v>#VALUE!</v>
      </c>
      <c r="U1797" s="321"/>
      <c r="W1797" s="58"/>
      <c r="Y1797" s="63"/>
      <c r="Z1797" s="73"/>
    </row>
    <row r="1798" spans="1:26" ht="15" customHeight="1" x14ac:dyDescent="0.25">
      <c r="A1798" s="94">
        <v>1798</v>
      </c>
      <c r="B1798" s="205">
        <v>835</v>
      </c>
      <c r="C1798" s="206" t="s">
        <v>3920</v>
      </c>
      <c r="D1798" s="207" t="s">
        <v>122</v>
      </c>
      <c r="E1798" s="101" t="s">
        <v>882</v>
      </c>
      <c r="F1798" s="96">
        <v>35212</v>
      </c>
      <c r="G1798" s="95" t="s">
        <v>879</v>
      </c>
      <c r="H1798" s="95" t="s">
        <v>1529</v>
      </c>
      <c r="I1798" s="98">
        <v>1988</v>
      </c>
      <c r="J1798" s="98" t="s">
        <v>1322</v>
      </c>
      <c r="K1798" s="98">
        <v>4796</v>
      </c>
      <c r="L1798" s="106" t="s">
        <v>5170</v>
      </c>
      <c r="M1798" s="102" t="s">
        <v>5499</v>
      </c>
      <c r="N1798" s="10">
        <v>30</v>
      </c>
      <c r="O1798" s="102" t="s">
        <v>7592</v>
      </c>
      <c r="P1798" s="13" t="s">
        <v>14371</v>
      </c>
      <c r="Q1798" s="19"/>
      <c r="R1798" s="26" t="s">
        <v>7834</v>
      </c>
      <c r="S1798" s="28" t="e">
        <f t="shared" si="55"/>
        <v>#VALUE!</v>
      </c>
      <c r="U1798" s="46"/>
      <c r="W1798" s="58"/>
      <c r="X1798" s="58"/>
      <c r="Y1798" s="63"/>
      <c r="Z1798" s="73"/>
    </row>
    <row r="1799" spans="1:26" ht="15" customHeight="1" x14ac:dyDescent="0.25">
      <c r="A1799" s="94">
        <v>1799</v>
      </c>
      <c r="B1799" s="205"/>
      <c r="C1799" s="206" t="s">
        <v>3920</v>
      </c>
      <c r="D1799" s="207" t="s">
        <v>122</v>
      </c>
      <c r="E1799" s="101" t="s">
        <v>883</v>
      </c>
      <c r="F1799" s="96"/>
      <c r="G1799" s="95" t="s">
        <v>879</v>
      </c>
      <c r="H1799" s="95" t="s">
        <v>1529</v>
      </c>
      <c r="I1799" s="98">
        <v>1991</v>
      </c>
      <c r="J1799" s="98" t="s">
        <v>1322</v>
      </c>
      <c r="K1799" s="98">
        <v>4799</v>
      </c>
      <c r="L1799" s="106" t="s">
        <v>5170</v>
      </c>
      <c r="M1799" s="102" t="s">
        <v>5499</v>
      </c>
      <c r="N1799" s="10">
        <v>30</v>
      </c>
      <c r="O1799" s="102" t="s">
        <v>13551</v>
      </c>
      <c r="P1799" s="13" t="s">
        <v>14371</v>
      </c>
      <c r="Q1799" s="19"/>
      <c r="R1799" s="26" t="s">
        <v>7834</v>
      </c>
      <c r="S1799" s="28" t="e">
        <f t="shared" si="55"/>
        <v>#VALUE!</v>
      </c>
      <c r="U1799" s="26"/>
      <c r="W1799" s="58"/>
      <c r="X1799" s="58"/>
      <c r="Y1799" s="63"/>
    </row>
    <row r="1800" spans="1:26" ht="15" customHeight="1" x14ac:dyDescent="0.25">
      <c r="A1800" s="94">
        <v>1800</v>
      </c>
      <c r="B1800" s="205"/>
      <c r="C1800" s="206" t="s">
        <v>278</v>
      </c>
      <c r="D1800" s="207" t="s">
        <v>279</v>
      </c>
      <c r="E1800" s="101" t="s">
        <v>7952</v>
      </c>
      <c r="F1800" s="96">
        <v>39835</v>
      </c>
      <c r="G1800" s="95" t="s">
        <v>280</v>
      </c>
      <c r="H1800" s="95" t="s">
        <v>2056</v>
      </c>
      <c r="I1800" s="98">
        <v>2004</v>
      </c>
      <c r="J1800" s="98" t="s">
        <v>1322</v>
      </c>
      <c r="K1800" s="98">
        <v>6481</v>
      </c>
      <c r="L1800" s="245" t="s">
        <v>16800</v>
      </c>
      <c r="M1800" s="102" t="s">
        <v>5533</v>
      </c>
      <c r="N1800" s="102">
        <v>4</v>
      </c>
      <c r="O1800" s="102" t="s">
        <v>7951</v>
      </c>
      <c r="P1800" s="13" t="s">
        <v>15233</v>
      </c>
      <c r="Q1800" s="19"/>
      <c r="R1800" s="26" t="s">
        <v>7834</v>
      </c>
      <c r="S1800" s="28" t="e">
        <f t="shared" si="55"/>
        <v>#VALUE!</v>
      </c>
      <c r="U1800" s="81"/>
      <c r="W1800" s="58"/>
      <c r="X1800" s="58"/>
      <c r="Y1800" s="63"/>
    </row>
    <row r="1801" spans="1:26" ht="15" customHeight="1" x14ac:dyDescent="0.25">
      <c r="A1801" s="94">
        <v>1801</v>
      </c>
      <c r="B1801" s="205"/>
      <c r="C1801" s="206" t="s">
        <v>278</v>
      </c>
      <c r="D1801" s="207" t="s">
        <v>279</v>
      </c>
      <c r="E1801" s="101" t="s">
        <v>7953</v>
      </c>
      <c r="F1801" s="96">
        <v>39835</v>
      </c>
      <c r="G1801" s="95" t="s">
        <v>280</v>
      </c>
      <c r="H1801" s="95" t="s">
        <v>2056</v>
      </c>
      <c r="I1801" s="98">
        <v>2004</v>
      </c>
      <c r="J1801" s="98" t="s">
        <v>1322</v>
      </c>
      <c r="K1801" s="98">
        <v>6480</v>
      </c>
      <c r="L1801" s="245" t="s">
        <v>16800</v>
      </c>
      <c r="M1801" s="102" t="s">
        <v>5533</v>
      </c>
      <c r="N1801" s="102">
        <v>4</v>
      </c>
      <c r="O1801" s="102" t="s">
        <v>7951</v>
      </c>
      <c r="P1801" s="13" t="s">
        <v>15233</v>
      </c>
      <c r="Q1801" s="19"/>
      <c r="R1801" s="26" t="s">
        <v>7834</v>
      </c>
      <c r="S1801" s="28" t="e">
        <f t="shared" si="55"/>
        <v>#VALUE!</v>
      </c>
      <c r="U1801" s="26"/>
      <c r="W1801" s="58"/>
      <c r="X1801" s="58"/>
      <c r="Y1801" s="63"/>
    </row>
    <row r="1802" spans="1:26" ht="15" customHeight="1" x14ac:dyDescent="0.25">
      <c r="A1802" s="103">
        <v>1802</v>
      </c>
      <c r="B1802" s="205"/>
      <c r="C1802" s="206" t="s">
        <v>278</v>
      </c>
      <c r="D1802" s="207" t="s">
        <v>279</v>
      </c>
      <c r="E1802" s="101" t="s">
        <v>7954</v>
      </c>
      <c r="F1802" s="96">
        <v>39835</v>
      </c>
      <c r="G1802" s="95" t="s">
        <v>280</v>
      </c>
      <c r="H1802" s="95" t="s">
        <v>2056</v>
      </c>
      <c r="I1802" s="98">
        <v>2004</v>
      </c>
      <c r="J1802" s="98" t="s">
        <v>1322</v>
      </c>
      <c r="K1802" s="98">
        <v>6482</v>
      </c>
      <c r="L1802" s="99"/>
      <c r="M1802" s="10"/>
      <c r="N1802" s="10"/>
      <c r="O1802" s="10"/>
      <c r="Q1802" s="203" t="s">
        <v>14300</v>
      </c>
      <c r="R1802" s="26" t="s">
        <v>7834</v>
      </c>
      <c r="S1802" s="28" t="e">
        <f t="shared" si="55"/>
        <v>#VALUE!</v>
      </c>
      <c r="U1802" s="26"/>
      <c r="W1802" s="58"/>
      <c r="X1802" s="58"/>
      <c r="Y1802" s="63"/>
    </row>
    <row r="1803" spans="1:26" ht="15" customHeight="1" x14ac:dyDescent="0.25">
      <c r="A1803" s="94">
        <v>1803</v>
      </c>
      <c r="B1803" s="205"/>
      <c r="C1803" s="206" t="s">
        <v>278</v>
      </c>
      <c r="D1803" s="207" t="s">
        <v>279</v>
      </c>
      <c r="E1803" s="101" t="s">
        <v>7955</v>
      </c>
      <c r="F1803" s="96">
        <v>39835</v>
      </c>
      <c r="G1803" s="95" t="s">
        <v>280</v>
      </c>
      <c r="H1803" s="95" t="s">
        <v>2056</v>
      </c>
      <c r="I1803" s="98">
        <v>2004</v>
      </c>
      <c r="J1803" s="98" t="s">
        <v>1322</v>
      </c>
      <c r="K1803" s="98">
        <v>6489</v>
      </c>
      <c r="L1803" s="245" t="s">
        <v>16800</v>
      </c>
      <c r="M1803" s="102" t="s">
        <v>5533</v>
      </c>
      <c r="N1803" s="102">
        <v>4</v>
      </c>
      <c r="O1803" s="102" t="s">
        <v>7951</v>
      </c>
      <c r="P1803" s="13" t="s">
        <v>15233</v>
      </c>
      <c r="Q1803" s="19"/>
      <c r="R1803" s="26" t="s">
        <v>7834</v>
      </c>
      <c r="S1803" s="28" t="e">
        <f t="shared" si="55"/>
        <v>#VALUE!</v>
      </c>
      <c r="U1803" s="79"/>
      <c r="W1803" s="58"/>
      <c r="X1803" s="58"/>
      <c r="Y1803" s="63"/>
    </row>
    <row r="1804" spans="1:26" ht="15" customHeight="1" x14ac:dyDescent="0.25">
      <c r="A1804" s="94">
        <v>1804</v>
      </c>
      <c r="B1804" s="205"/>
      <c r="C1804" s="206" t="s">
        <v>278</v>
      </c>
      <c r="D1804" s="207" t="s">
        <v>279</v>
      </c>
      <c r="E1804" s="101" t="s">
        <v>7956</v>
      </c>
      <c r="F1804" s="96">
        <v>39835</v>
      </c>
      <c r="G1804" s="95" t="s">
        <v>280</v>
      </c>
      <c r="H1804" s="95" t="s">
        <v>2056</v>
      </c>
      <c r="I1804" s="98">
        <v>2004</v>
      </c>
      <c r="J1804" s="98" t="s">
        <v>1322</v>
      </c>
      <c r="K1804" s="98">
        <v>6484</v>
      </c>
      <c r="L1804" s="245" t="s">
        <v>16800</v>
      </c>
      <c r="M1804" s="102" t="s">
        <v>5533</v>
      </c>
      <c r="N1804" s="102">
        <v>4</v>
      </c>
      <c r="O1804" s="102" t="s">
        <v>7951</v>
      </c>
      <c r="P1804" s="13" t="s">
        <v>15233</v>
      </c>
      <c r="Q1804" s="19"/>
      <c r="R1804" s="26" t="s">
        <v>7834</v>
      </c>
      <c r="S1804" s="28" t="e">
        <f t="shared" si="55"/>
        <v>#VALUE!</v>
      </c>
      <c r="U1804" s="79"/>
      <c r="W1804" s="58"/>
      <c r="X1804" s="58"/>
      <c r="Y1804" s="63"/>
      <c r="Z1804" s="73"/>
    </row>
    <row r="1805" spans="1:26" ht="15" customHeight="1" x14ac:dyDescent="0.25">
      <c r="A1805" s="94">
        <v>1805</v>
      </c>
      <c r="B1805" s="205"/>
      <c r="C1805" s="206" t="s">
        <v>192</v>
      </c>
      <c r="D1805" s="207" t="s">
        <v>193</v>
      </c>
      <c r="E1805" s="101" t="s">
        <v>195</v>
      </c>
      <c r="F1805" s="96">
        <v>39835</v>
      </c>
      <c r="G1805" s="95" t="s">
        <v>194</v>
      </c>
      <c r="H1805" s="95" t="s">
        <v>1529</v>
      </c>
      <c r="I1805" s="98">
        <v>2006</v>
      </c>
      <c r="J1805" s="98" t="s">
        <v>1322</v>
      </c>
      <c r="K1805" s="98">
        <v>6353</v>
      </c>
      <c r="L1805" s="99" t="s">
        <v>3606</v>
      </c>
      <c r="M1805" s="102">
        <v>658</v>
      </c>
      <c r="N1805" s="10">
        <v>5</v>
      </c>
      <c r="O1805" s="102" t="s">
        <v>7870</v>
      </c>
      <c r="P1805" s="13" t="s">
        <v>12578</v>
      </c>
      <c r="Q1805" s="19"/>
      <c r="R1805" s="26" t="s">
        <v>7834</v>
      </c>
      <c r="S1805" s="28" t="e">
        <f t="shared" si="55"/>
        <v>#VALUE!</v>
      </c>
      <c r="U1805" s="26"/>
      <c r="W1805" s="58"/>
      <c r="X1805" s="58"/>
      <c r="Y1805" s="63"/>
    </row>
    <row r="1806" spans="1:26" ht="15" customHeight="1" x14ac:dyDescent="0.25">
      <c r="A1806" s="94">
        <v>1806</v>
      </c>
      <c r="B1806" s="205"/>
      <c r="C1806" s="206" t="s">
        <v>192</v>
      </c>
      <c r="D1806" s="207" t="s">
        <v>193</v>
      </c>
      <c r="E1806" s="101" t="s">
        <v>2047</v>
      </c>
      <c r="F1806" s="96">
        <v>39835</v>
      </c>
      <c r="G1806" s="95" t="s">
        <v>194</v>
      </c>
      <c r="H1806" s="95" t="s">
        <v>1529</v>
      </c>
      <c r="I1806" s="98">
        <v>2006</v>
      </c>
      <c r="J1806" s="98" t="s">
        <v>1322</v>
      </c>
      <c r="K1806" s="98">
        <v>6349</v>
      </c>
      <c r="L1806" s="99" t="s">
        <v>3606</v>
      </c>
      <c r="M1806" s="102">
        <v>658</v>
      </c>
      <c r="N1806" s="10">
        <v>5</v>
      </c>
      <c r="O1806" s="102" t="s">
        <v>7870</v>
      </c>
      <c r="P1806" s="13" t="s">
        <v>12578</v>
      </c>
      <c r="Q1806" s="19"/>
      <c r="R1806" s="26" t="s">
        <v>7834</v>
      </c>
      <c r="S1806" s="28" t="e">
        <f t="shared" si="55"/>
        <v>#VALUE!</v>
      </c>
      <c r="U1806" s="26"/>
      <c r="W1806" s="58"/>
      <c r="X1806" s="58"/>
      <c r="Y1806" s="63"/>
    </row>
    <row r="1807" spans="1:26" ht="15" customHeight="1" x14ac:dyDescent="0.25">
      <c r="A1807" s="94">
        <v>1807</v>
      </c>
      <c r="B1807" s="205"/>
      <c r="C1807" s="206" t="s">
        <v>192</v>
      </c>
      <c r="D1807" s="207" t="s">
        <v>193</v>
      </c>
      <c r="E1807" s="101" t="s">
        <v>2048</v>
      </c>
      <c r="F1807" s="96">
        <v>39835</v>
      </c>
      <c r="G1807" s="95" t="s">
        <v>194</v>
      </c>
      <c r="H1807" s="95" t="s">
        <v>1529</v>
      </c>
      <c r="I1807" s="98">
        <v>2006</v>
      </c>
      <c r="J1807" s="98" t="s">
        <v>1322</v>
      </c>
      <c r="K1807" s="98">
        <v>6356</v>
      </c>
      <c r="L1807" s="99" t="s">
        <v>3606</v>
      </c>
      <c r="M1807" s="102">
        <v>658</v>
      </c>
      <c r="N1807" s="10">
        <v>5</v>
      </c>
      <c r="O1807" s="102" t="s">
        <v>7870</v>
      </c>
      <c r="P1807" s="13" t="s">
        <v>12578</v>
      </c>
      <c r="Q1807" s="19"/>
      <c r="R1807" s="26" t="s">
        <v>7834</v>
      </c>
      <c r="S1807" s="28" t="e">
        <f t="shared" si="55"/>
        <v>#VALUE!</v>
      </c>
      <c r="U1807" s="26"/>
      <c r="W1807" s="58"/>
      <c r="X1807" s="58"/>
      <c r="Y1807" s="63"/>
    </row>
    <row r="1808" spans="1:26" ht="15" customHeight="1" x14ac:dyDescent="0.25">
      <c r="A1808" s="94">
        <v>1808</v>
      </c>
      <c r="B1808" s="205"/>
      <c r="C1808" s="206" t="s">
        <v>192</v>
      </c>
      <c r="D1808" s="207" t="s">
        <v>193</v>
      </c>
      <c r="E1808" s="101" t="s">
        <v>2049</v>
      </c>
      <c r="F1808" s="96">
        <v>39835</v>
      </c>
      <c r="G1808" s="95" t="s">
        <v>194</v>
      </c>
      <c r="H1808" s="95" t="s">
        <v>1529</v>
      </c>
      <c r="I1808" s="98">
        <v>2006</v>
      </c>
      <c r="J1808" s="98" t="s">
        <v>1322</v>
      </c>
      <c r="K1808" s="98">
        <v>6354</v>
      </c>
      <c r="L1808" s="99" t="s">
        <v>3606</v>
      </c>
      <c r="M1808" s="102">
        <v>658</v>
      </c>
      <c r="N1808" s="10">
        <v>5</v>
      </c>
      <c r="O1808" s="102" t="s">
        <v>7870</v>
      </c>
      <c r="P1808" s="13" t="s">
        <v>12578</v>
      </c>
      <c r="Q1808" s="19"/>
      <c r="R1808" s="26" t="s">
        <v>7834</v>
      </c>
      <c r="S1808" s="28" t="e">
        <f t="shared" si="55"/>
        <v>#VALUE!</v>
      </c>
      <c r="U1808" s="26"/>
      <c r="W1808" s="58"/>
      <c r="X1808" s="58"/>
      <c r="Y1808" s="63"/>
    </row>
    <row r="1809" spans="1:27" ht="15" customHeight="1" x14ac:dyDescent="0.25">
      <c r="A1809" s="94">
        <v>1809</v>
      </c>
      <c r="B1809" s="205"/>
      <c r="C1809" s="206" t="s">
        <v>192</v>
      </c>
      <c r="D1809" s="207" t="s">
        <v>193</v>
      </c>
      <c r="E1809" s="101" t="s">
        <v>2050</v>
      </c>
      <c r="F1809" s="96">
        <v>39835</v>
      </c>
      <c r="G1809" s="95" t="s">
        <v>194</v>
      </c>
      <c r="H1809" s="95" t="s">
        <v>1529</v>
      </c>
      <c r="I1809" s="98">
        <v>2006</v>
      </c>
      <c r="J1809" s="98" t="s">
        <v>1322</v>
      </c>
      <c r="K1809" s="98">
        <v>6348</v>
      </c>
      <c r="L1809" s="99" t="s">
        <v>3606</v>
      </c>
      <c r="M1809" s="102">
        <v>658</v>
      </c>
      <c r="N1809" s="10">
        <v>5</v>
      </c>
      <c r="O1809" s="102" t="s">
        <v>7870</v>
      </c>
      <c r="P1809" s="13" t="s">
        <v>12578</v>
      </c>
      <c r="Q1809" s="186"/>
      <c r="R1809" s="27" t="s">
        <v>7834</v>
      </c>
      <c r="S1809" s="28" t="e">
        <f t="shared" si="55"/>
        <v>#VALUE!</v>
      </c>
      <c r="T1809" s="75"/>
      <c r="U1809" s="254"/>
      <c r="W1809" s="58"/>
      <c r="X1809" s="58"/>
      <c r="Y1809" s="164"/>
      <c r="Z1809" s="90"/>
      <c r="AA1809" s="164"/>
    </row>
    <row r="1810" spans="1:27" ht="15" customHeight="1" x14ac:dyDescent="0.25">
      <c r="A1810" s="94">
        <v>1810</v>
      </c>
      <c r="B1810" s="205"/>
      <c r="C1810" s="206" t="s">
        <v>2051</v>
      </c>
      <c r="D1810" s="207" t="s">
        <v>2052</v>
      </c>
      <c r="E1810" s="101" t="s">
        <v>2053</v>
      </c>
      <c r="F1810" s="96">
        <v>39835</v>
      </c>
      <c r="G1810" s="95" t="s">
        <v>976</v>
      </c>
      <c r="H1810" s="95" t="s">
        <v>2056</v>
      </c>
      <c r="I1810" s="98">
        <v>2008</v>
      </c>
      <c r="J1810" s="98" t="s">
        <v>1322</v>
      </c>
      <c r="K1810" s="98">
        <v>6535</v>
      </c>
      <c r="L1810" s="99" t="s">
        <v>16804</v>
      </c>
      <c r="M1810" s="102" t="s">
        <v>6340</v>
      </c>
      <c r="N1810" s="10">
        <v>4</v>
      </c>
      <c r="O1810" s="102" t="s">
        <v>7456</v>
      </c>
      <c r="P1810" s="13" t="s">
        <v>3930</v>
      </c>
      <c r="Q1810" s="19"/>
      <c r="R1810" s="26" t="s">
        <v>7834</v>
      </c>
      <c r="S1810" s="28" t="e">
        <f t="shared" si="55"/>
        <v>#VALUE!</v>
      </c>
      <c r="U1810" s="138"/>
      <c r="W1810" s="58"/>
      <c r="X1810" s="58"/>
      <c r="Y1810" s="63"/>
      <c r="Z1810" s="73"/>
    </row>
    <row r="1811" spans="1:27" ht="15" customHeight="1" x14ac:dyDescent="0.25">
      <c r="A1811" s="94">
        <v>1811</v>
      </c>
      <c r="B1811" s="205"/>
      <c r="C1811" s="206" t="s">
        <v>2051</v>
      </c>
      <c r="D1811" s="207" t="s">
        <v>2052</v>
      </c>
      <c r="E1811" s="101" t="s">
        <v>704</v>
      </c>
      <c r="F1811" s="96">
        <v>39835</v>
      </c>
      <c r="G1811" s="95" t="s">
        <v>976</v>
      </c>
      <c r="H1811" s="95" t="s">
        <v>2056</v>
      </c>
      <c r="I1811" s="98">
        <v>2008</v>
      </c>
      <c r="J1811" s="98" t="s">
        <v>1322</v>
      </c>
      <c r="K1811" s="98">
        <v>6536</v>
      </c>
      <c r="L1811" s="99" t="s">
        <v>16804</v>
      </c>
      <c r="M1811" s="102" t="s">
        <v>6340</v>
      </c>
      <c r="N1811" s="10">
        <v>4</v>
      </c>
      <c r="O1811" s="102" t="s">
        <v>7456</v>
      </c>
      <c r="P1811" s="13" t="s">
        <v>3930</v>
      </c>
      <c r="Q1811" s="19"/>
      <c r="R1811" s="26" t="s">
        <v>7834</v>
      </c>
      <c r="S1811" s="28" t="e">
        <f t="shared" si="55"/>
        <v>#VALUE!</v>
      </c>
      <c r="T1811" s="75"/>
      <c r="U1811" s="34"/>
      <c r="W1811" s="58"/>
      <c r="Y1811" s="63"/>
    </row>
    <row r="1812" spans="1:27" ht="15" customHeight="1" x14ac:dyDescent="0.25">
      <c r="A1812" s="94">
        <v>1812</v>
      </c>
      <c r="B1812" s="205"/>
      <c r="C1812" s="206" t="s">
        <v>2051</v>
      </c>
      <c r="D1812" s="207" t="s">
        <v>2052</v>
      </c>
      <c r="E1812" s="101" t="s">
        <v>705</v>
      </c>
      <c r="F1812" s="96">
        <v>39835</v>
      </c>
      <c r="G1812" s="95" t="s">
        <v>976</v>
      </c>
      <c r="H1812" s="95" t="s">
        <v>2056</v>
      </c>
      <c r="I1812" s="98">
        <v>2008</v>
      </c>
      <c r="J1812" s="98" t="s">
        <v>1322</v>
      </c>
      <c r="K1812" s="98">
        <v>6538</v>
      </c>
      <c r="L1812" s="99" t="s">
        <v>16804</v>
      </c>
      <c r="M1812" s="102" t="s">
        <v>6340</v>
      </c>
      <c r="N1812" s="10">
        <v>4</v>
      </c>
      <c r="O1812" s="102" t="s">
        <v>7456</v>
      </c>
      <c r="P1812" s="13" t="s">
        <v>3930</v>
      </c>
      <c r="Q1812" s="19"/>
      <c r="R1812" s="26" t="s">
        <v>7834</v>
      </c>
      <c r="S1812" s="28" t="e">
        <f t="shared" si="55"/>
        <v>#VALUE!</v>
      </c>
      <c r="U1812" s="34"/>
      <c r="W1812" s="58"/>
      <c r="X1812" s="58"/>
      <c r="Y1812" s="63"/>
      <c r="Z1812" s="73"/>
    </row>
    <row r="1813" spans="1:27" ht="15" customHeight="1" x14ac:dyDescent="0.25">
      <c r="A1813" s="94">
        <v>1813</v>
      </c>
      <c r="B1813" s="205"/>
      <c r="C1813" s="206" t="s">
        <v>2051</v>
      </c>
      <c r="D1813" s="207" t="s">
        <v>2052</v>
      </c>
      <c r="E1813" s="101" t="s">
        <v>3737</v>
      </c>
      <c r="F1813" s="96">
        <v>39835</v>
      </c>
      <c r="G1813" s="95" t="s">
        <v>976</v>
      </c>
      <c r="H1813" s="95" t="s">
        <v>2056</v>
      </c>
      <c r="I1813" s="98">
        <v>2008</v>
      </c>
      <c r="J1813" s="98" t="s">
        <v>1322</v>
      </c>
      <c r="K1813" s="98">
        <v>6539</v>
      </c>
      <c r="L1813" s="99" t="s">
        <v>16804</v>
      </c>
      <c r="M1813" s="102" t="s">
        <v>6340</v>
      </c>
      <c r="N1813" s="10">
        <v>4</v>
      </c>
      <c r="O1813" s="102" t="s">
        <v>7456</v>
      </c>
      <c r="P1813" s="13" t="s">
        <v>3930</v>
      </c>
      <c r="Q1813" s="19"/>
      <c r="R1813" s="26" t="s">
        <v>7834</v>
      </c>
      <c r="S1813" s="28" t="e">
        <f t="shared" si="55"/>
        <v>#VALUE!</v>
      </c>
      <c r="U1813" s="26"/>
      <c r="W1813" s="58"/>
      <c r="X1813" s="58"/>
      <c r="Y1813" s="63"/>
    </row>
    <row r="1814" spans="1:27" ht="15" customHeight="1" x14ac:dyDescent="0.25">
      <c r="A1814" s="94">
        <v>1814</v>
      </c>
      <c r="B1814" s="205"/>
      <c r="C1814" s="206" t="s">
        <v>2051</v>
      </c>
      <c r="D1814" s="207" t="s">
        <v>2052</v>
      </c>
      <c r="E1814" s="101" t="s">
        <v>3738</v>
      </c>
      <c r="F1814" s="96">
        <v>39835</v>
      </c>
      <c r="G1814" s="95" t="s">
        <v>976</v>
      </c>
      <c r="H1814" s="95" t="s">
        <v>2056</v>
      </c>
      <c r="I1814" s="98">
        <v>2008</v>
      </c>
      <c r="J1814" s="98" t="s">
        <v>1322</v>
      </c>
      <c r="K1814" s="98">
        <v>6534</v>
      </c>
      <c r="L1814" s="99" t="s">
        <v>16804</v>
      </c>
      <c r="M1814" s="102" t="s">
        <v>6340</v>
      </c>
      <c r="N1814" s="10">
        <v>4</v>
      </c>
      <c r="O1814" s="102" t="s">
        <v>7456</v>
      </c>
      <c r="P1814" s="13" t="s">
        <v>3930</v>
      </c>
      <c r="Q1814" s="19"/>
      <c r="R1814" s="26" t="s">
        <v>7834</v>
      </c>
      <c r="S1814" s="28" t="e">
        <f t="shared" si="55"/>
        <v>#VALUE!</v>
      </c>
      <c r="U1814" s="26"/>
      <c r="W1814" s="58"/>
      <c r="X1814" s="58"/>
      <c r="Y1814" s="63"/>
    </row>
    <row r="1815" spans="1:27" ht="15" customHeight="1" x14ac:dyDescent="0.25">
      <c r="A1815" s="94">
        <v>1815</v>
      </c>
      <c r="B1815" s="205"/>
      <c r="C1815" s="206" t="s">
        <v>3739</v>
      </c>
      <c r="D1815" s="207" t="s">
        <v>3740</v>
      </c>
      <c r="E1815" s="101" t="s">
        <v>3741</v>
      </c>
      <c r="F1815" s="96">
        <v>39835</v>
      </c>
      <c r="G1815" s="95" t="s">
        <v>976</v>
      </c>
      <c r="H1815" s="95" t="s">
        <v>2056</v>
      </c>
      <c r="I1815" s="98">
        <v>2008</v>
      </c>
      <c r="J1815" s="98" t="s">
        <v>1322</v>
      </c>
      <c r="K1815" s="98">
        <v>6512</v>
      </c>
      <c r="L1815" s="99" t="s">
        <v>16791</v>
      </c>
      <c r="M1815" s="104">
        <v>658408</v>
      </c>
      <c r="N1815" s="10">
        <v>4</v>
      </c>
      <c r="O1815" s="102" t="s">
        <v>7708</v>
      </c>
      <c r="P1815" s="13" t="s">
        <v>13964</v>
      </c>
      <c r="Q1815" s="19"/>
      <c r="R1815" s="26" t="s">
        <v>7834</v>
      </c>
      <c r="S1815" s="28" t="e">
        <f t="shared" si="55"/>
        <v>#VALUE!</v>
      </c>
      <c r="U1815" s="26"/>
      <c r="W1815" s="58"/>
      <c r="X1815" s="58"/>
      <c r="Y1815" s="63"/>
    </row>
    <row r="1816" spans="1:27" ht="15" customHeight="1" x14ac:dyDescent="0.25">
      <c r="A1816" s="94">
        <v>1816</v>
      </c>
      <c r="B1816" s="205"/>
      <c r="C1816" s="206" t="s">
        <v>3739</v>
      </c>
      <c r="D1816" s="207" t="s">
        <v>3740</v>
      </c>
      <c r="E1816" s="101" t="s">
        <v>3742</v>
      </c>
      <c r="F1816" s="96">
        <v>39835</v>
      </c>
      <c r="G1816" s="95" t="s">
        <v>976</v>
      </c>
      <c r="H1816" s="95" t="s">
        <v>2056</v>
      </c>
      <c r="I1816" s="98">
        <v>2008</v>
      </c>
      <c r="J1816" s="98" t="s">
        <v>1322</v>
      </c>
      <c r="K1816" s="98">
        <v>6507</v>
      </c>
      <c r="L1816" s="99" t="s">
        <v>16791</v>
      </c>
      <c r="M1816" s="104">
        <v>658408</v>
      </c>
      <c r="N1816" s="10">
        <v>4</v>
      </c>
      <c r="O1816" s="102" t="s">
        <v>7708</v>
      </c>
      <c r="P1816" s="13" t="s">
        <v>13964</v>
      </c>
      <c r="Q1816" s="19"/>
      <c r="R1816" s="26" t="s">
        <v>7834</v>
      </c>
      <c r="S1816" s="28" t="e">
        <f t="shared" si="55"/>
        <v>#VALUE!</v>
      </c>
      <c r="U1816" s="26"/>
      <c r="W1816" s="58"/>
      <c r="X1816" s="58"/>
      <c r="Y1816" s="63"/>
    </row>
    <row r="1817" spans="1:27" ht="15" customHeight="1" x14ac:dyDescent="0.25">
      <c r="A1817" s="103">
        <v>1817</v>
      </c>
      <c r="B1817" s="205"/>
      <c r="C1817" s="206" t="s">
        <v>3739</v>
      </c>
      <c r="D1817" s="207" t="s">
        <v>3740</v>
      </c>
      <c r="E1817" s="101" t="s">
        <v>3743</v>
      </c>
      <c r="F1817" s="96">
        <v>39835</v>
      </c>
      <c r="G1817" s="95" t="s">
        <v>976</v>
      </c>
      <c r="H1817" s="95" t="s">
        <v>2056</v>
      </c>
      <c r="I1817" s="98">
        <v>2008</v>
      </c>
      <c r="J1817" s="98" t="s">
        <v>1322</v>
      </c>
      <c r="K1817" s="98">
        <v>6517</v>
      </c>
      <c r="L1817" s="99"/>
      <c r="N1817" s="10"/>
      <c r="Q1817" s="203" t="s">
        <v>14300</v>
      </c>
      <c r="R1817" s="26" t="s">
        <v>7834</v>
      </c>
      <c r="S1817" s="28" t="e">
        <f t="shared" si="55"/>
        <v>#VALUE!</v>
      </c>
      <c r="U1817" s="26"/>
      <c r="W1817" s="58"/>
      <c r="X1817" s="58"/>
      <c r="Y1817" s="63"/>
    </row>
    <row r="1818" spans="1:27" ht="15" customHeight="1" x14ac:dyDescent="0.25">
      <c r="A1818" s="94">
        <v>1818</v>
      </c>
      <c r="B1818" s="205"/>
      <c r="C1818" s="206" t="s">
        <v>3739</v>
      </c>
      <c r="D1818" s="207" t="s">
        <v>3740</v>
      </c>
      <c r="E1818" s="101" t="s">
        <v>3744</v>
      </c>
      <c r="F1818" s="96">
        <v>39835</v>
      </c>
      <c r="G1818" s="95" t="s">
        <v>976</v>
      </c>
      <c r="H1818" s="95" t="s">
        <v>2056</v>
      </c>
      <c r="I1818" s="98">
        <v>2008</v>
      </c>
      <c r="J1818" s="98" t="s">
        <v>1322</v>
      </c>
      <c r="K1818" s="98">
        <v>6518</v>
      </c>
      <c r="L1818" s="99" t="s">
        <v>16791</v>
      </c>
      <c r="M1818" s="104">
        <v>658408</v>
      </c>
      <c r="N1818" s="10">
        <v>4</v>
      </c>
      <c r="O1818" s="102" t="s">
        <v>7708</v>
      </c>
      <c r="P1818" s="13" t="s">
        <v>13964</v>
      </c>
      <c r="Q1818" s="19"/>
      <c r="R1818" s="26" t="s">
        <v>7834</v>
      </c>
      <c r="S1818" s="28" t="e">
        <f t="shared" si="55"/>
        <v>#VALUE!</v>
      </c>
      <c r="U1818" s="26"/>
      <c r="W1818" s="58"/>
      <c r="X1818" s="58"/>
      <c r="Y1818" s="63"/>
    </row>
    <row r="1819" spans="1:27" ht="15" customHeight="1" x14ac:dyDescent="0.25">
      <c r="A1819" s="103">
        <v>1819</v>
      </c>
      <c r="B1819" s="205"/>
      <c r="C1819" s="206" t="s">
        <v>3739</v>
      </c>
      <c r="D1819" s="207" t="s">
        <v>3740</v>
      </c>
      <c r="E1819" s="101" t="s">
        <v>3745</v>
      </c>
      <c r="F1819" s="96">
        <v>39835</v>
      </c>
      <c r="G1819" s="95" t="s">
        <v>976</v>
      </c>
      <c r="H1819" s="95" t="s">
        <v>2056</v>
      </c>
      <c r="I1819" s="98">
        <v>2008</v>
      </c>
      <c r="J1819" s="98" t="s">
        <v>1322</v>
      </c>
      <c r="K1819" s="98">
        <v>6513</v>
      </c>
      <c r="L1819" s="99"/>
      <c r="Q1819" s="203" t="s">
        <v>14300</v>
      </c>
      <c r="R1819" s="26" t="s">
        <v>7834</v>
      </c>
      <c r="S1819" s="28" t="e">
        <f t="shared" si="55"/>
        <v>#VALUE!</v>
      </c>
      <c r="U1819" s="26"/>
      <c r="W1819" s="58"/>
      <c r="X1819" s="58"/>
      <c r="Y1819" s="63"/>
    </row>
    <row r="1820" spans="1:27" ht="15" customHeight="1" x14ac:dyDescent="0.25">
      <c r="A1820" s="94">
        <v>1820</v>
      </c>
      <c r="B1820" s="205"/>
      <c r="C1820" s="206" t="s">
        <v>849</v>
      </c>
      <c r="D1820" s="207" t="s">
        <v>6384</v>
      </c>
      <c r="E1820" s="101" t="s">
        <v>2104</v>
      </c>
      <c r="F1820" s="96">
        <v>39835</v>
      </c>
      <c r="G1820" s="95" t="s">
        <v>976</v>
      </c>
      <c r="H1820" s="95" t="s">
        <v>2056</v>
      </c>
      <c r="I1820" s="98">
        <v>2008</v>
      </c>
      <c r="J1820" s="98" t="s">
        <v>1322</v>
      </c>
      <c r="K1820" s="98">
        <v>6464</v>
      </c>
      <c r="L1820" s="106" t="s">
        <v>16798</v>
      </c>
      <c r="M1820" s="102" t="s">
        <v>5567</v>
      </c>
      <c r="N1820" s="102">
        <v>5</v>
      </c>
      <c r="O1820" s="102" t="s">
        <v>7270</v>
      </c>
      <c r="P1820" s="13" t="s">
        <v>12529</v>
      </c>
      <c r="Q1820" s="19"/>
      <c r="R1820" s="26" t="s">
        <v>7834</v>
      </c>
      <c r="S1820" s="28" t="e">
        <f t="shared" si="55"/>
        <v>#VALUE!</v>
      </c>
      <c r="U1820" s="26"/>
      <c r="W1820" s="58"/>
      <c r="X1820" s="58"/>
      <c r="Y1820" s="63"/>
    </row>
    <row r="1821" spans="1:27" ht="15" customHeight="1" x14ac:dyDescent="0.25">
      <c r="A1821" s="94">
        <v>1821</v>
      </c>
      <c r="B1821" s="205"/>
      <c r="C1821" s="206" t="s">
        <v>849</v>
      </c>
      <c r="D1821" s="207" t="s">
        <v>6384</v>
      </c>
      <c r="E1821" s="101" t="s">
        <v>2386</v>
      </c>
      <c r="F1821" s="96">
        <v>39835</v>
      </c>
      <c r="G1821" s="95" t="s">
        <v>976</v>
      </c>
      <c r="H1821" s="95" t="s">
        <v>2056</v>
      </c>
      <c r="I1821" s="98">
        <v>2008</v>
      </c>
      <c r="J1821" s="98" t="s">
        <v>1322</v>
      </c>
      <c r="K1821" s="98">
        <v>6463</v>
      </c>
      <c r="L1821" s="106" t="s">
        <v>16798</v>
      </c>
      <c r="M1821" s="102" t="s">
        <v>5567</v>
      </c>
      <c r="N1821" s="102">
        <v>5</v>
      </c>
      <c r="O1821" s="102" t="s">
        <v>7270</v>
      </c>
      <c r="P1821" s="13" t="s">
        <v>12529</v>
      </c>
      <c r="Q1821" s="19"/>
      <c r="R1821" s="26" t="s">
        <v>7834</v>
      </c>
      <c r="S1821" s="28" t="e">
        <f t="shared" si="55"/>
        <v>#VALUE!</v>
      </c>
      <c r="U1821" s="26"/>
      <c r="W1821" s="58"/>
      <c r="X1821" s="58"/>
      <c r="Y1821" s="63"/>
    </row>
    <row r="1822" spans="1:27" ht="15" customHeight="1" x14ac:dyDescent="0.25">
      <c r="A1822" s="94">
        <v>1822</v>
      </c>
      <c r="B1822" s="205"/>
      <c r="C1822" s="206" t="s">
        <v>849</v>
      </c>
      <c r="D1822" s="207" t="s">
        <v>6384</v>
      </c>
      <c r="E1822" s="101" t="s">
        <v>2387</v>
      </c>
      <c r="F1822" s="96">
        <v>39835</v>
      </c>
      <c r="G1822" s="95" t="s">
        <v>976</v>
      </c>
      <c r="H1822" s="95" t="s">
        <v>2056</v>
      </c>
      <c r="I1822" s="98">
        <v>2008</v>
      </c>
      <c r="J1822" s="98" t="s">
        <v>1322</v>
      </c>
      <c r="K1822" s="98">
        <v>6462</v>
      </c>
      <c r="L1822" s="106" t="s">
        <v>16798</v>
      </c>
      <c r="M1822" s="102" t="s">
        <v>5567</v>
      </c>
      <c r="N1822" s="102">
        <v>5</v>
      </c>
      <c r="O1822" s="102" t="s">
        <v>7270</v>
      </c>
      <c r="P1822" s="13" t="s">
        <v>12529</v>
      </c>
      <c r="Q1822" s="19"/>
      <c r="R1822" s="26" t="s">
        <v>7834</v>
      </c>
      <c r="S1822" s="28" t="e">
        <f t="shared" si="55"/>
        <v>#VALUE!</v>
      </c>
      <c r="U1822" s="26"/>
      <c r="W1822" s="58"/>
      <c r="X1822" s="58"/>
      <c r="Y1822" s="63"/>
    </row>
    <row r="1823" spans="1:27" ht="15" customHeight="1" x14ac:dyDescent="0.25">
      <c r="A1823" s="94">
        <v>1823</v>
      </c>
      <c r="B1823" s="205"/>
      <c r="C1823" s="206" t="s">
        <v>849</v>
      </c>
      <c r="D1823" s="207" t="s">
        <v>6384</v>
      </c>
      <c r="E1823" s="101" t="s">
        <v>2388</v>
      </c>
      <c r="F1823" s="96">
        <v>39835</v>
      </c>
      <c r="G1823" s="95" t="s">
        <v>976</v>
      </c>
      <c r="H1823" s="95" t="s">
        <v>2056</v>
      </c>
      <c r="I1823" s="98">
        <v>2008</v>
      </c>
      <c r="J1823" s="98" t="s">
        <v>1322</v>
      </c>
      <c r="K1823" s="98">
        <v>6461</v>
      </c>
      <c r="L1823" s="106" t="s">
        <v>16798</v>
      </c>
      <c r="M1823" s="102" t="s">
        <v>5567</v>
      </c>
      <c r="N1823" s="102">
        <v>5</v>
      </c>
      <c r="O1823" s="102" t="s">
        <v>7270</v>
      </c>
      <c r="P1823" s="13" t="s">
        <v>12529</v>
      </c>
      <c r="Q1823" s="19"/>
      <c r="R1823" s="26" t="s">
        <v>7834</v>
      </c>
      <c r="S1823" s="28" t="e">
        <f t="shared" si="55"/>
        <v>#VALUE!</v>
      </c>
      <c r="U1823" s="26"/>
      <c r="W1823" s="58"/>
      <c r="X1823" s="58"/>
      <c r="Y1823" s="63"/>
    </row>
    <row r="1824" spans="1:27" ht="15" customHeight="1" x14ac:dyDescent="0.25">
      <c r="A1824" s="94">
        <v>1824</v>
      </c>
      <c r="B1824" s="205"/>
      <c r="C1824" s="206" t="s">
        <v>849</v>
      </c>
      <c r="D1824" s="207" t="s">
        <v>6384</v>
      </c>
      <c r="E1824" s="101" t="s">
        <v>2389</v>
      </c>
      <c r="F1824" s="96">
        <v>39835</v>
      </c>
      <c r="G1824" s="95" t="s">
        <v>976</v>
      </c>
      <c r="H1824" s="95" t="s">
        <v>2056</v>
      </c>
      <c r="I1824" s="98">
        <v>2008</v>
      </c>
      <c r="J1824" s="98" t="s">
        <v>1322</v>
      </c>
      <c r="K1824" s="98">
        <v>6460</v>
      </c>
      <c r="L1824" s="106" t="s">
        <v>16798</v>
      </c>
      <c r="M1824" s="102" t="s">
        <v>5567</v>
      </c>
      <c r="N1824" s="102">
        <v>5</v>
      </c>
      <c r="O1824" s="102" t="s">
        <v>7270</v>
      </c>
      <c r="P1824" s="13" t="s">
        <v>12529</v>
      </c>
      <c r="Q1824" s="19"/>
      <c r="R1824" s="26" t="s">
        <v>7834</v>
      </c>
      <c r="S1824" s="28" t="e">
        <f t="shared" si="55"/>
        <v>#VALUE!</v>
      </c>
      <c r="U1824" s="26"/>
      <c r="W1824" s="58"/>
      <c r="X1824" s="58"/>
      <c r="Y1824" s="63"/>
    </row>
    <row r="1825" spans="1:26" ht="15" customHeight="1" x14ac:dyDescent="0.25">
      <c r="A1825" s="103">
        <v>1825</v>
      </c>
      <c r="B1825" s="205"/>
      <c r="C1825" s="206" t="s">
        <v>2390</v>
      </c>
      <c r="D1825" s="207" t="s">
        <v>2929</v>
      </c>
      <c r="E1825" s="101" t="s">
        <v>2930</v>
      </c>
      <c r="F1825" s="96">
        <v>39835</v>
      </c>
      <c r="G1825" s="95" t="s">
        <v>976</v>
      </c>
      <c r="H1825" s="95" t="s">
        <v>2056</v>
      </c>
      <c r="I1825" s="98">
        <v>2009</v>
      </c>
      <c r="J1825" s="98" t="s">
        <v>1322</v>
      </c>
      <c r="K1825" s="98">
        <v>6632</v>
      </c>
      <c r="L1825" s="99"/>
      <c r="M1825" s="10"/>
      <c r="N1825" s="10"/>
      <c r="O1825" s="10"/>
      <c r="Q1825" s="203" t="s">
        <v>14300</v>
      </c>
      <c r="R1825" s="26" t="s">
        <v>7834</v>
      </c>
      <c r="S1825" s="28" t="e">
        <f t="shared" si="55"/>
        <v>#VALUE!</v>
      </c>
      <c r="U1825" s="26"/>
      <c r="W1825" s="58"/>
      <c r="X1825" s="58"/>
      <c r="Y1825" s="63"/>
    </row>
    <row r="1826" spans="1:26" ht="15" customHeight="1" x14ac:dyDescent="0.3">
      <c r="A1826" s="94">
        <v>1826</v>
      </c>
      <c r="B1826" s="205"/>
      <c r="C1826" s="206" t="s">
        <v>2390</v>
      </c>
      <c r="D1826" s="207" t="s">
        <v>2929</v>
      </c>
      <c r="E1826" s="101" t="s">
        <v>2931</v>
      </c>
      <c r="F1826" s="96">
        <v>39835</v>
      </c>
      <c r="G1826" s="95" t="s">
        <v>976</v>
      </c>
      <c r="H1826" s="95" t="s">
        <v>2056</v>
      </c>
      <c r="I1826" s="98">
        <v>2009</v>
      </c>
      <c r="J1826" s="98" t="s">
        <v>1322</v>
      </c>
      <c r="K1826" s="98">
        <v>6633</v>
      </c>
      <c r="L1826" s="99" t="s">
        <v>16805</v>
      </c>
      <c r="M1826" s="10" t="s">
        <v>6356</v>
      </c>
      <c r="N1826" s="10">
        <v>5</v>
      </c>
      <c r="O1826" s="10" t="s">
        <v>7494</v>
      </c>
      <c r="P1826" s="13" t="s">
        <v>6355</v>
      </c>
      <c r="Q1826" s="186"/>
      <c r="R1826" s="27" t="s">
        <v>7834</v>
      </c>
      <c r="S1826" s="28" t="e">
        <f t="shared" si="55"/>
        <v>#VALUE!</v>
      </c>
      <c r="U1826" s="228"/>
      <c r="W1826" s="58"/>
      <c r="X1826" s="58"/>
      <c r="Y1826" s="63"/>
      <c r="Z1826" s="73"/>
    </row>
    <row r="1827" spans="1:26" ht="15" customHeight="1" x14ac:dyDescent="0.25">
      <c r="A1827" s="94">
        <v>1827</v>
      </c>
      <c r="B1827" s="205"/>
      <c r="C1827" s="206" t="s">
        <v>2390</v>
      </c>
      <c r="D1827" s="207" t="s">
        <v>2929</v>
      </c>
      <c r="E1827" s="101" t="s">
        <v>3843</v>
      </c>
      <c r="F1827" s="96">
        <v>39835</v>
      </c>
      <c r="G1827" s="95" t="s">
        <v>976</v>
      </c>
      <c r="H1827" s="95" t="s">
        <v>2056</v>
      </c>
      <c r="I1827" s="98">
        <v>2009</v>
      </c>
      <c r="J1827" s="98" t="s">
        <v>1322</v>
      </c>
      <c r="K1827" s="98">
        <v>6634</v>
      </c>
      <c r="L1827" s="99" t="s">
        <v>16805</v>
      </c>
      <c r="M1827" s="10" t="s">
        <v>6356</v>
      </c>
      <c r="N1827" s="10">
        <v>6</v>
      </c>
      <c r="O1827" s="10" t="s">
        <v>7494</v>
      </c>
      <c r="P1827" s="13" t="s">
        <v>6355</v>
      </c>
      <c r="Q1827" s="19"/>
      <c r="R1827" s="26" t="s">
        <v>7834</v>
      </c>
      <c r="S1827" s="28" t="e">
        <f t="shared" si="55"/>
        <v>#VALUE!</v>
      </c>
      <c r="U1827" s="26"/>
      <c r="W1827" s="58"/>
      <c r="X1827" s="58"/>
      <c r="Y1827" s="63"/>
    </row>
    <row r="1828" spans="1:26" ht="15" customHeight="1" x14ac:dyDescent="0.25">
      <c r="A1828" s="94">
        <v>1828</v>
      </c>
      <c r="B1828" s="205"/>
      <c r="C1828" s="206" t="s">
        <v>2390</v>
      </c>
      <c r="D1828" s="207" t="s">
        <v>2929</v>
      </c>
      <c r="E1828" s="101" t="s">
        <v>3844</v>
      </c>
      <c r="F1828" s="96">
        <v>39835</v>
      </c>
      <c r="G1828" s="95" t="s">
        <v>976</v>
      </c>
      <c r="H1828" s="95" t="s">
        <v>2056</v>
      </c>
      <c r="I1828" s="98">
        <v>2009</v>
      </c>
      <c r="J1828" s="98" t="s">
        <v>1322</v>
      </c>
      <c r="K1828" s="98">
        <v>6636</v>
      </c>
      <c r="L1828" s="99" t="s">
        <v>16805</v>
      </c>
      <c r="M1828" s="10" t="s">
        <v>6356</v>
      </c>
      <c r="N1828" s="10">
        <v>5</v>
      </c>
      <c r="O1828" s="10" t="s">
        <v>7494</v>
      </c>
      <c r="P1828" s="13" t="s">
        <v>6355</v>
      </c>
      <c r="Q1828" s="19"/>
      <c r="R1828" s="26" t="s">
        <v>7834</v>
      </c>
      <c r="S1828" s="28" t="e">
        <f t="shared" si="55"/>
        <v>#VALUE!</v>
      </c>
      <c r="U1828" s="26"/>
      <c r="W1828" s="58"/>
      <c r="X1828" s="58"/>
      <c r="Y1828" s="63"/>
    </row>
    <row r="1829" spans="1:26" ht="15" customHeight="1" x14ac:dyDescent="0.25">
      <c r="A1829" s="94">
        <v>1829</v>
      </c>
      <c r="B1829" s="205"/>
      <c r="C1829" s="206" t="s">
        <v>2390</v>
      </c>
      <c r="D1829" s="207" t="s">
        <v>2929</v>
      </c>
      <c r="E1829" s="101" t="s">
        <v>3845</v>
      </c>
      <c r="F1829" s="96">
        <v>39835</v>
      </c>
      <c r="G1829" s="95" t="s">
        <v>976</v>
      </c>
      <c r="H1829" s="95" t="s">
        <v>2056</v>
      </c>
      <c r="I1829" s="98">
        <v>2009</v>
      </c>
      <c r="J1829" s="98" t="s">
        <v>1322</v>
      </c>
      <c r="K1829" s="98">
        <v>6637</v>
      </c>
      <c r="L1829" s="99" t="s">
        <v>16805</v>
      </c>
      <c r="M1829" s="10" t="s">
        <v>6356</v>
      </c>
      <c r="N1829" s="10">
        <v>5</v>
      </c>
      <c r="O1829" s="10" t="s">
        <v>7494</v>
      </c>
      <c r="P1829" s="13" t="s">
        <v>6355</v>
      </c>
      <c r="Q1829" s="19"/>
      <c r="R1829" s="26" t="s">
        <v>7834</v>
      </c>
      <c r="S1829" s="28" t="e">
        <f t="shared" si="55"/>
        <v>#VALUE!</v>
      </c>
      <c r="U1829" s="26"/>
      <c r="W1829" s="58"/>
      <c r="X1829" s="58"/>
      <c r="Y1829" s="63"/>
    </row>
    <row r="1830" spans="1:26" ht="15" customHeight="1" x14ac:dyDescent="0.25">
      <c r="A1830" s="94">
        <v>1830</v>
      </c>
      <c r="B1830" s="205"/>
      <c r="C1830" s="206" t="s">
        <v>1642</v>
      </c>
      <c r="D1830" s="207" t="s">
        <v>3156</v>
      </c>
      <c r="E1830" s="101" t="s">
        <v>3157</v>
      </c>
      <c r="F1830" s="96">
        <v>39835</v>
      </c>
      <c r="G1830" s="95" t="s">
        <v>976</v>
      </c>
      <c r="H1830" s="95" t="s">
        <v>2056</v>
      </c>
      <c r="I1830" s="98">
        <v>1997</v>
      </c>
      <c r="J1830" s="98" t="s">
        <v>1322</v>
      </c>
      <c r="K1830" s="98">
        <v>6526</v>
      </c>
      <c r="L1830" s="99" t="s">
        <v>3296</v>
      </c>
      <c r="M1830" s="10" t="s">
        <v>6379</v>
      </c>
      <c r="N1830" s="102">
        <v>4</v>
      </c>
      <c r="O1830" s="10" t="s">
        <v>7272</v>
      </c>
      <c r="P1830" s="13" t="s">
        <v>3296</v>
      </c>
      <c r="Q1830" s="19"/>
      <c r="R1830" s="26" t="s">
        <v>7834</v>
      </c>
      <c r="S1830" s="28" t="e">
        <f t="shared" si="55"/>
        <v>#VALUE!</v>
      </c>
      <c r="U1830" s="26"/>
      <c r="W1830" s="58"/>
      <c r="X1830" s="58"/>
      <c r="Y1830" s="63"/>
    </row>
    <row r="1831" spans="1:26" ht="15" customHeight="1" x14ac:dyDescent="0.25">
      <c r="A1831" s="94">
        <v>1831</v>
      </c>
      <c r="B1831" s="205"/>
      <c r="C1831" s="206" t="s">
        <v>1642</v>
      </c>
      <c r="D1831" s="207" t="s">
        <v>3156</v>
      </c>
      <c r="E1831" s="101" t="s">
        <v>3158</v>
      </c>
      <c r="F1831" s="96">
        <v>39835</v>
      </c>
      <c r="G1831" s="95" t="s">
        <v>976</v>
      </c>
      <c r="H1831" s="95" t="s">
        <v>2056</v>
      </c>
      <c r="I1831" s="98">
        <v>1997</v>
      </c>
      <c r="J1831" s="98" t="s">
        <v>1322</v>
      </c>
      <c r="K1831" s="98">
        <v>6527</v>
      </c>
      <c r="L1831" s="99" t="s">
        <v>3296</v>
      </c>
      <c r="M1831" s="10" t="s">
        <v>6379</v>
      </c>
      <c r="N1831" s="102">
        <v>4</v>
      </c>
      <c r="O1831" s="10" t="s">
        <v>7272</v>
      </c>
      <c r="P1831" s="13" t="s">
        <v>3296</v>
      </c>
      <c r="Q1831" s="19"/>
      <c r="R1831" s="26" t="s">
        <v>7834</v>
      </c>
      <c r="S1831" s="28" t="e">
        <f t="shared" si="55"/>
        <v>#VALUE!</v>
      </c>
      <c r="U1831" s="26"/>
      <c r="W1831" s="58"/>
      <c r="X1831" s="58"/>
      <c r="Y1831" s="63"/>
    </row>
    <row r="1832" spans="1:26" ht="15" customHeight="1" x14ac:dyDescent="0.25">
      <c r="A1832" s="94">
        <v>1832</v>
      </c>
      <c r="B1832" s="205"/>
      <c r="C1832" s="206" t="s">
        <v>1642</v>
      </c>
      <c r="D1832" s="207" t="s">
        <v>3156</v>
      </c>
      <c r="E1832" s="101" t="s">
        <v>3159</v>
      </c>
      <c r="F1832" s="96">
        <v>39835</v>
      </c>
      <c r="G1832" s="95" t="s">
        <v>976</v>
      </c>
      <c r="H1832" s="95" t="s">
        <v>2056</v>
      </c>
      <c r="I1832" s="98">
        <v>1997</v>
      </c>
      <c r="J1832" s="98" t="s">
        <v>1322</v>
      </c>
      <c r="K1832" s="98">
        <v>6531</v>
      </c>
      <c r="L1832" s="99" t="s">
        <v>3296</v>
      </c>
      <c r="M1832" s="10" t="s">
        <v>6379</v>
      </c>
      <c r="N1832" s="102">
        <v>4</v>
      </c>
      <c r="O1832" s="10" t="s">
        <v>7272</v>
      </c>
      <c r="P1832" s="13" t="s">
        <v>3296</v>
      </c>
      <c r="Q1832" s="19"/>
      <c r="R1832" s="26" t="s">
        <v>7834</v>
      </c>
      <c r="S1832" s="28" t="e">
        <f t="shared" si="55"/>
        <v>#VALUE!</v>
      </c>
      <c r="U1832" s="26"/>
      <c r="W1832" s="58"/>
      <c r="X1832" s="58"/>
      <c r="Y1832" s="63"/>
    </row>
    <row r="1833" spans="1:26" ht="15" customHeight="1" x14ac:dyDescent="0.25">
      <c r="A1833" s="94">
        <v>1833</v>
      </c>
      <c r="B1833" s="205"/>
      <c r="C1833" s="206" t="s">
        <v>1642</v>
      </c>
      <c r="D1833" s="207" t="s">
        <v>3156</v>
      </c>
      <c r="E1833" s="101" t="s">
        <v>2837</v>
      </c>
      <c r="F1833" s="96">
        <v>39835</v>
      </c>
      <c r="G1833" s="95" t="s">
        <v>976</v>
      </c>
      <c r="H1833" s="95" t="s">
        <v>2056</v>
      </c>
      <c r="I1833" s="98">
        <v>1997</v>
      </c>
      <c r="J1833" s="98" t="s">
        <v>1322</v>
      </c>
      <c r="K1833" s="98">
        <v>6523</v>
      </c>
      <c r="L1833" s="99" t="s">
        <v>3296</v>
      </c>
      <c r="M1833" s="10" t="s">
        <v>6379</v>
      </c>
      <c r="N1833" s="102">
        <v>4</v>
      </c>
      <c r="O1833" s="10" t="s">
        <v>7272</v>
      </c>
      <c r="P1833" s="13" t="s">
        <v>3296</v>
      </c>
      <c r="Q1833" s="19"/>
      <c r="R1833" s="26" t="s">
        <v>7834</v>
      </c>
      <c r="S1833" s="28" t="e">
        <f t="shared" si="55"/>
        <v>#VALUE!</v>
      </c>
      <c r="U1833" s="26"/>
      <c r="W1833" s="58"/>
      <c r="X1833" s="58"/>
      <c r="Y1833" s="63"/>
    </row>
    <row r="1834" spans="1:26" ht="15" customHeight="1" x14ac:dyDescent="0.25">
      <c r="A1834" s="103">
        <v>1834</v>
      </c>
      <c r="B1834" s="205"/>
      <c r="C1834" s="206" t="s">
        <v>1642</v>
      </c>
      <c r="D1834" s="207" t="s">
        <v>3156</v>
      </c>
      <c r="E1834" s="101" t="s">
        <v>2838</v>
      </c>
      <c r="F1834" s="96">
        <v>39835</v>
      </c>
      <c r="G1834" s="95" t="s">
        <v>976</v>
      </c>
      <c r="H1834" s="95" t="s">
        <v>2056</v>
      </c>
      <c r="I1834" s="98">
        <v>1997</v>
      </c>
      <c r="J1834" s="98" t="s">
        <v>1322</v>
      </c>
      <c r="K1834" s="98">
        <v>6524</v>
      </c>
      <c r="L1834" s="99"/>
      <c r="M1834" s="10"/>
      <c r="N1834" s="10"/>
      <c r="O1834" s="10"/>
      <c r="Q1834" s="203" t="s">
        <v>14300</v>
      </c>
      <c r="R1834" s="26" t="s">
        <v>7834</v>
      </c>
      <c r="S1834" s="28" t="e">
        <f t="shared" si="55"/>
        <v>#VALUE!</v>
      </c>
      <c r="U1834" s="26"/>
      <c r="W1834" s="58"/>
      <c r="X1834" s="58"/>
      <c r="Y1834" s="63"/>
    </row>
    <row r="1835" spans="1:26" ht="15" customHeight="1" x14ac:dyDescent="0.25">
      <c r="A1835" s="94">
        <v>1835</v>
      </c>
      <c r="B1835" s="205"/>
      <c r="C1835" s="206" t="s">
        <v>2041</v>
      </c>
      <c r="D1835" s="207" t="s">
        <v>2042</v>
      </c>
      <c r="E1835" s="101" t="s">
        <v>2043</v>
      </c>
      <c r="F1835" s="96">
        <v>39835</v>
      </c>
      <c r="G1835" s="95" t="s">
        <v>976</v>
      </c>
      <c r="H1835" s="95" t="s">
        <v>2056</v>
      </c>
      <c r="I1835" s="98">
        <v>2008</v>
      </c>
      <c r="J1835" s="98" t="s">
        <v>1322</v>
      </c>
      <c r="K1835" s="98">
        <v>6549</v>
      </c>
      <c r="L1835" s="99" t="s">
        <v>3296</v>
      </c>
      <c r="M1835" s="10" t="s">
        <v>6379</v>
      </c>
      <c r="N1835" s="102">
        <v>4</v>
      </c>
      <c r="O1835" s="10" t="s">
        <v>7271</v>
      </c>
      <c r="P1835" s="13" t="s">
        <v>3296</v>
      </c>
      <c r="Q1835" s="19"/>
      <c r="R1835" s="26" t="s">
        <v>7834</v>
      </c>
      <c r="S1835" s="28" t="e">
        <f t="shared" si="55"/>
        <v>#VALUE!</v>
      </c>
      <c r="U1835" s="26"/>
      <c r="W1835" s="58"/>
      <c r="X1835" s="58"/>
      <c r="Y1835" s="63"/>
    </row>
    <row r="1836" spans="1:26" ht="15" customHeight="1" x14ac:dyDescent="0.25">
      <c r="A1836" s="94">
        <v>1836</v>
      </c>
      <c r="B1836" s="205"/>
      <c r="C1836" s="206" t="s">
        <v>2041</v>
      </c>
      <c r="D1836" s="207" t="s">
        <v>2042</v>
      </c>
      <c r="E1836" s="101" t="s">
        <v>2044</v>
      </c>
      <c r="F1836" s="96">
        <v>39835</v>
      </c>
      <c r="G1836" s="95" t="s">
        <v>976</v>
      </c>
      <c r="H1836" s="95" t="s">
        <v>2056</v>
      </c>
      <c r="I1836" s="98">
        <v>2008</v>
      </c>
      <c r="J1836" s="98" t="s">
        <v>1322</v>
      </c>
      <c r="K1836" s="98">
        <v>6547</v>
      </c>
      <c r="L1836" s="99" t="s">
        <v>3296</v>
      </c>
      <c r="M1836" s="10" t="s">
        <v>6379</v>
      </c>
      <c r="N1836" s="102">
        <v>4</v>
      </c>
      <c r="O1836" s="10" t="s">
        <v>7271</v>
      </c>
      <c r="P1836" s="13" t="s">
        <v>3296</v>
      </c>
      <c r="Q1836" s="19"/>
      <c r="R1836" s="26" t="s">
        <v>7834</v>
      </c>
      <c r="S1836" s="28" t="e">
        <f t="shared" si="55"/>
        <v>#VALUE!</v>
      </c>
      <c r="U1836" s="26"/>
      <c r="W1836" s="58"/>
      <c r="X1836" s="58"/>
      <c r="Y1836" s="63"/>
    </row>
    <row r="1837" spans="1:26" ht="15" customHeight="1" x14ac:dyDescent="0.25">
      <c r="A1837" s="94">
        <v>1837</v>
      </c>
      <c r="B1837" s="205"/>
      <c r="C1837" s="206" t="s">
        <v>2041</v>
      </c>
      <c r="D1837" s="207" t="s">
        <v>2042</v>
      </c>
      <c r="E1837" s="101" t="s">
        <v>2045</v>
      </c>
      <c r="F1837" s="96">
        <v>39835</v>
      </c>
      <c r="G1837" s="95" t="s">
        <v>976</v>
      </c>
      <c r="H1837" s="95" t="s">
        <v>2056</v>
      </c>
      <c r="I1837" s="98">
        <v>2008</v>
      </c>
      <c r="J1837" s="98" t="s">
        <v>1322</v>
      </c>
      <c r="K1837" s="98">
        <v>6546</v>
      </c>
      <c r="L1837" s="99" t="s">
        <v>3296</v>
      </c>
      <c r="M1837" s="10" t="s">
        <v>6379</v>
      </c>
      <c r="N1837" s="102">
        <v>4</v>
      </c>
      <c r="O1837" s="10" t="s">
        <v>7271</v>
      </c>
      <c r="P1837" s="13" t="s">
        <v>3296</v>
      </c>
      <c r="Q1837" s="19"/>
      <c r="R1837" s="26" t="s">
        <v>7834</v>
      </c>
      <c r="S1837" s="28" t="e">
        <f t="shared" si="55"/>
        <v>#VALUE!</v>
      </c>
      <c r="U1837" s="26"/>
      <c r="W1837" s="58"/>
      <c r="X1837" s="58"/>
      <c r="Y1837" s="63"/>
    </row>
    <row r="1838" spans="1:26" ht="15" customHeight="1" x14ac:dyDescent="0.25">
      <c r="A1838" s="94">
        <v>1838</v>
      </c>
      <c r="B1838" s="205"/>
      <c r="C1838" s="206" t="s">
        <v>2041</v>
      </c>
      <c r="D1838" s="207" t="s">
        <v>2042</v>
      </c>
      <c r="E1838" s="101" t="s">
        <v>1397</v>
      </c>
      <c r="F1838" s="96">
        <v>39835</v>
      </c>
      <c r="G1838" s="95" t="s">
        <v>976</v>
      </c>
      <c r="H1838" s="95" t="s">
        <v>2056</v>
      </c>
      <c r="I1838" s="98">
        <v>2008</v>
      </c>
      <c r="J1838" s="98" t="s">
        <v>1322</v>
      </c>
      <c r="K1838" s="98">
        <v>6554</v>
      </c>
      <c r="L1838" s="99" t="s">
        <v>3296</v>
      </c>
      <c r="M1838" s="10" t="s">
        <v>6379</v>
      </c>
      <c r="N1838" s="102">
        <v>4</v>
      </c>
      <c r="O1838" s="10" t="s">
        <v>7271</v>
      </c>
      <c r="P1838" s="13" t="s">
        <v>3296</v>
      </c>
      <c r="Q1838" s="19"/>
      <c r="R1838" s="27" t="s">
        <v>7834</v>
      </c>
      <c r="S1838" s="28" t="e">
        <f t="shared" si="55"/>
        <v>#VALUE!</v>
      </c>
      <c r="U1838" s="321"/>
      <c r="W1838" s="58"/>
      <c r="Y1838" s="63"/>
      <c r="Z1838" s="73"/>
    </row>
    <row r="1839" spans="1:26" ht="15" customHeight="1" x14ac:dyDescent="0.25">
      <c r="A1839" s="94">
        <v>1839</v>
      </c>
      <c r="B1839" s="205"/>
      <c r="C1839" s="206" t="s">
        <v>2041</v>
      </c>
      <c r="D1839" s="207" t="s">
        <v>2042</v>
      </c>
      <c r="E1839" s="101" t="s">
        <v>1398</v>
      </c>
      <c r="F1839" s="96">
        <v>39835</v>
      </c>
      <c r="G1839" s="95" t="s">
        <v>976</v>
      </c>
      <c r="H1839" s="95" t="s">
        <v>2056</v>
      </c>
      <c r="I1839" s="98">
        <v>2008</v>
      </c>
      <c r="J1839" s="98" t="s">
        <v>1322</v>
      </c>
      <c r="K1839" s="98">
        <v>6545</v>
      </c>
      <c r="L1839" s="99" t="s">
        <v>3296</v>
      </c>
      <c r="M1839" s="10" t="s">
        <v>6379</v>
      </c>
      <c r="N1839" s="102">
        <v>4</v>
      </c>
      <c r="O1839" s="10" t="s">
        <v>7271</v>
      </c>
      <c r="P1839" s="13" t="s">
        <v>3296</v>
      </c>
      <c r="Q1839" s="19"/>
      <c r="R1839" s="26" t="s">
        <v>7834</v>
      </c>
      <c r="S1839" s="28" t="e">
        <f t="shared" si="55"/>
        <v>#VALUE!</v>
      </c>
      <c r="U1839" s="26"/>
      <c r="W1839" s="58"/>
      <c r="X1839" s="58"/>
      <c r="Y1839" s="63"/>
    </row>
    <row r="1840" spans="1:26" ht="15" customHeight="1" x14ac:dyDescent="0.25">
      <c r="A1840" s="94">
        <v>1840</v>
      </c>
      <c r="B1840" s="205"/>
      <c r="C1840" s="206" t="s">
        <v>1399</v>
      </c>
      <c r="D1840" s="207" t="s">
        <v>2470</v>
      </c>
      <c r="E1840" s="101" t="s">
        <v>2471</v>
      </c>
      <c r="F1840" s="96">
        <v>39835</v>
      </c>
      <c r="G1840" s="95" t="s">
        <v>976</v>
      </c>
      <c r="H1840" s="95" t="s">
        <v>2056</v>
      </c>
      <c r="I1840" s="98">
        <v>2009</v>
      </c>
      <c r="J1840" s="98" t="s">
        <v>1322</v>
      </c>
      <c r="K1840" s="98">
        <v>6414</v>
      </c>
      <c r="L1840" s="99" t="s">
        <v>16805</v>
      </c>
      <c r="M1840" s="10" t="s">
        <v>6356</v>
      </c>
      <c r="N1840" s="10">
        <v>5</v>
      </c>
      <c r="O1840" s="10" t="s">
        <v>7463</v>
      </c>
      <c r="P1840" s="13" t="s">
        <v>12521</v>
      </c>
      <c r="Q1840" s="19"/>
      <c r="R1840" s="26" t="s">
        <v>7834</v>
      </c>
      <c r="S1840" s="28" t="e">
        <f t="shared" si="55"/>
        <v>#VALUE!</v>
      </c>
      <c r="U1840" s="321"/>
      <c r="W1840" s="30"/>
      <c r="Y1840" s="63"/>
      <c r="Z1840" s="73"/>
    </row>
    <row r="1841" spans="1:27" ht="15" customHeight="1" x14ac:dyDescent="0.25">
      <c r="A1841" s="103">
        <v>1841</v>
      </c>
      <c r="B1841" s="205"/>
      <c r="C1841" s="206" t="s">
        <v>1399</v>
      </c>
      <c r="D1841" s="207" t="s">
        <v>2470</v>
      </c>
      <c r="E1841" s="101" t="s">
        <v>2472</v>
      </c>
      <c r="F1841" s="96">
        <v>39835</v>
      </c>
      <c r="G1841" s="95" t="s">
        <v>976</v>
      </c>
      <c r="H1841" s="95" t="s">
        <v>2056</v>
      </c>
      <c r="I1841" s="98">
        <v>2009</v>
      </c>
      <c r="J1841" s="98" t="s">
        <v>1322</v>
      </c>
      <c r="K1841" s="98">
        <v>6409</v>
      </c>
      <c r="L1841" s="99"/>
      <c r="M1841" s="10"/>
      <c r="N1841" s="10"/>
      <c r="O1841" s="10"/>
      <c r="Q1841" s="203" t="s">
        <v>14300</v>
      </c>
      <c r="R1841" s="26" t="s">
        <v>7834</v>
      </c>
      <c r="S1841" s="28" t="e">
        <f t="shared" si="55"/>
        <v>#VALUE!</v>
      </c>
      <c r="U1841" s="26"/>
      <c r="W1841" s="58"/>
      <c r="X1841" s="58"/>
      <c r="Y1841" s="63"/>
    </row>
    <row r="1842" spans="1:27" ht="15" customHeight="1" x14ac:dyDescent="0.25">
      <c r="A1842" s="94">
        <v>1842</v>
      </c>
      <c r="B1842" s="205"/>
      <c r="C1842" s="206" t="s">
        <v>1399</v>
      </c>
      <c r="D1842" s="207" t="s">
        <v>2470</v>
      </c>
      <c r="E1842" s="101" t="s">
        <v>2473</v>
      </c>
      <c r="F1842" s="96">
        <v>39835</v>
      </c>
      <c r="G1842" s="95" t="s">
        <v>976</v>
      </c>
      <c r="H1842" s="95" t="s">
        <v>2056</v>
      </c>
      <c r="I1842" s="98">
        <v>2009</v>
      </c>
      <c r="J1842" s="98" t="s">
        <v>1322</v>
      </c>
      <c r="K1842" s="98">
        <v>6404</v>
      </c>
      <c r="L1842" s="99" t="s">
        <v>16805</v>
      </c>
      <c r="M1842" s="10" t="s">
        <v>6356</v>
      </c>
      <c r="N1842" s="10">
        <v>5</v>
      </c>
      <c r="O1842" s="10" t="s">
        <v>7463</v>
      </c>
      <c r="P1842" s="13" t="s">
        <v>12521</v>
      </c>
      <c r="Q1842" s="19"/>
      <c r="R1842" s="26" t="s">
        <v>7834</v>
      </c>
      <c r="S1842" s="28" t="e">
        <f t="shared" si="55"/>
        <v>#VALUE!</v>
      </c>
      <c r="U1842" s="44"/>
      <c r="W1842" s="58"/>
      <c r="X1842" s="58"/>
      <c r="Y1842" s="63"/>
    </row>
    <row r="1843" spans="1:27" ht="15" customHeight="1" x14ac:dyDescent="0.25">
      <c r="A1843" s="103">
        <v>1843</v>
      </c>
      <c r="B1843" s="205"/>
      <c r="C1843" s="206" t="s">
        <v>1399</v>
      </c>
      <c r="D1843" s="207" t="s">
        <v>2470</v>
      </c>
      <c r="E1843" s="101" t="s">
        <v>2474</v>
      </c>
      <c r="F1843" s="96">
        <v>39835</v>
      </c>
      <c r="G1843" s="95" t="s">
        <v>976</v>
      </c>
      <c r="H1843" s="95" t="s">
        <v>2056</v>
      </c>
      <c r="I1843" s="98">
        <v>2009</v>
      </c>
      <c r="J1843" s="98" t="s">
        <v>1322</v>
      </c>
      <c r="K1843" s="98">
        <v>6399</v>
      </c>
      <c r="L1843" s="99"/>
      <c r="M1843" s="10"/>
      <c r="N1843" s="10"/>
      <c r="O1843" s="10"/>
      <c r="Q1843" s="203" t="s">
        <v>14300</v>
      </c>
      <c r="R1843" s="26" t="s">
        <v>7834</v>
      </c>
      <c r="S1843" s="28" t="e">
        <f t="shared" si="55"/>
        <v>#VALUE!</v>
      </c>
      <c r="U1843" s="26"/>
      <c r="W1843" s="58"/>
      <c r="X1843" s="58"/>
      <c r="Y1843" s="63"/>
    </row>
    <row r="1844" spans="1:27" ht="15" customHeight="1" x14ac:dyDescent="0.25">
      <c r="A1844" s="94">
        <v>1844</v>
      </c>
      <c r="B1844" s="205"/>
      <c r="C1844" s="206" t="s">
        <v>1399</v>
      </c>
      <c r="D1844" s="207" t="s">
        <v>2470</v>
      </c>
      <c r="E1844" s="101" t="s">
        <v>2054</v>
      </c>
      <c r="F1844" s="96">
        <v>39835</v>
      </c>
      <c r="G1844" s="95" t="s">
        <v>976</v>
      </c>
      <c r="H1844" s="95" t="s">
        <v>2056</v>
      </c>
      <c r="I1844" s="98">
        <v>2009</v>
      </c>
      <c r="J1844" s="98" t="s">
        <v>1322</v>
      </c>
      <c r="K1844" s="98">
        <v>6394</v>
      </c>
      <c r="L1844" s="99" t="s">
        <v>16805</v>
      </c>
      <c r="M1844" s="10" t="s">
        <v>6356</v>
      </c>
      <c r="N1844" s="10">
        <v>5</v>
      </c>
      <c r="O1844" s="10" t="s">
        <v>7463</v>
      </c>
      <c r="P1844" s="13" t="s">
        <v>12521</v>
      </c>
      <c r="Q1844" s="19"/>
      <c r="R1844" s="26" t="s">
        <v>7834</v>
      </c>
      <c r="S1844" s="28" t="e">
        <f t="shared" si="55"/>
        <v>#VALUE!</v>
      </c>
      <c r="U1844" s="26"/>
      <c r="W1844" s="58"/>
      <c r="X1844" s="58"/>
      <c r="Y1844" s="63"/>
    </row>
    <row r="1845" spans="1:27" ht="15" customHeight="1" x14ac:dyDescent="0.25">
      <c r="A1845" s="94">
        <v>1845</v>
      </c>
      <c r="B1845" s="205"/>
      <c r="C1845" s="206" t="s">
        <v>2055</v>
      </c>
      <c r="D1845" s="207" t="s">
        <v>199</v>
      </c>
      <c r="E1845" s="101" t="s">
        <v>1793</v>
      </c>
      <c r="F1845" s="96">
        <v>39835</v>
      </c>
      <c r="G1845" s="95" t="s">
        <v>976</v>
      </c>
      <c r="H1845" s="95" t="s">
        <v>2056</v>
      </c>
      <c r="I1845" s="98">
        <v>2008</v>
      </c>
      <c r="J1845" s="98" t="s">
        <v>1322</v>
      </c>
      <c r="K1845" s="98">
        <v>6580</v>
      </c>
      <c r="L1845" s="99" t="s">
        <v>16804</v>
      </c>
      <c r="M1845" s="102" t="s">
        <v>6340</v>
      </c>
      <c r="N1845" s="10">
        <v>4</v>
      </c>
      <c r="O1845" s="102" t="s">
        <v>7449</v>
      </c>
      <c r="P1845" s="13" t="s">
        <v>12579</v>
      </c>
      <c r="Q1845" s="19"/>
      <c r="R1845" s="26" t="s">
        <v>7834</v>
      </c>
      <c r="S1845" s="28" t="e">
        <f t="shared" si="55"/>
        <v>#VALUE!</v>
      </c>
      <c r="U1845" s="137"/>
      <c r="W1845" s="58"/>
      <c r="X1845" s="58"/>
      <c r="Y1845" s="63"/>
    </row>
    <row r="1846" spans="1:27" ht="15" customHeight="1" x14ac:dyDescent="0.25">
      <c r="A1846" s="94">
        <v>1846</v>
      </c>
      <c r="B1846" s="205"/>
      <c r="C1846" s="206" t="s">
        <v>2055</v>
      </c>
      <c r="D1846" s="207" t="s">
        <v>199</v>
      </c>
      <c r="E1846" s="101" t="s">
        <v>1794</v>
      </c>
      <c r="F1846" s="96">
        <v>39835</v>
      </c>
      <c r="G1846" s="95" t="s">
        <v>976</v>
      </c>
      <c r="H1846" s="95" t="s">
        <v>2056</v>
      </c>
      <c r="I1846" s="98">
        <v>2008</v>
      </c>
      <c r="J1846" s="98" t="s">
        <v>1322</v>
      </c>
      <c r="K1846" s="98">
        <v>6575</v>
      </c>
      <c r="L1846" s="99" t="s">
        <v>16804</v>
      </c>
      <c r="M1846" s="102" t="s">
        <v>6340</v>
      </c>
      <c r="N1846" s="10">
        <v>4</v>
      </c>
      <c r="O1846" s="102" t="s">
        <v>7449</v>
      </c>
      <c r="P1846" s="13" t="s">
        <v>12579</v>
      </c>
      <c r="Q1846" s="19"/>
      <c r="R1846" s="26" t="s">
        <v>7834</v>
      </c>
      <c r="S1846" s="28" t="e">
        <f t="shared" ref="S1846:S1851" si="56">R1846+7</f>
        <v>#VALUE!</v>
      </c>
      <c r="U1846" s="26"/>
      <c r="W1846" s="58"/>
      <c r="X1846" s="58"/>
      <c r="Y1846" s="63"/>
    </row>
    <row r="1847" spans="1:27" ht="15" customHeight="1" x14ac:dyDescent="0.25">
      <c r="A1847" s="94">
        <v>1847</v>
      </c>
      <c r="B1847" s="205"/>
      <c r="C1847" s="206" t="s">
        <v>2055</v>
      </c>
      <c r="D1847" s="207" t="s">
        <v>199</v>
      </c>
      <c r="E1847" s="101" t="s">
        <v>894</v>
      </c>
      <c r="F1847" s="96">
        <v>39835</v>
      </c>
      <c r="G1847" s="95" t="s">
        <v>976</v>
      </c>
      <c r="H1847" s="95" t="s">
        <v>2056</v>
      </c>
      <c r="I1847" s="98">
        <v>2008</v>
      </c>
      <c r="J1847" s="98" t="s">
        <v>1322</v>
      </c>
      <c r="K1847" s="98">
        <v>6570</v>
      </c>
      <c r="L1847" s="99" t="s">
        <v>16804</v>
      </c>
      <c r="M1847" s="102" t="s">
        <v>6340</v>
      </c>
      <c r="N1847" s="10">
        <v>4</v>
      </c>
      <c r="O1847" s="102" t="s">
        <v>7449</v>
      </c>
      <c r="P1847" s="13" t="s">
        <v>12579</v>
      </c>
      <c r="Q1847" s="19"/>
      <c r="R1847" s="26" t="s">
        <v>7834</v>
      </c>
      <c r="S1847" s="28" t="e">
        <f t="shared" si="56"/>
        <v>#VALUE!</v>
      </c>
      <c r="U1847" s="26"/>
      <c r="W1847" s="58"/>
      <c r="X1847" s="58"/>
      <c r="Y1847" s="63"/>
    </row>
    <row r="1848" spans="1:27" ht="15" customHeight="1" x14ac:dyDescent="0.25">
      <c r="A1848" s="94">
        <v>1848</v>
      </c>
      <c r="B1848" s="205"/>
      <c r="C1848" s="206" t="s">
        <v>2055</v>
      </c>
      <c r="D1848" s="207" t="s">
        <v>199</v>
      </c>
      <c r="E1848" s="101" t="s">
        <v>895</v>
      </c>
      <c r="F1848" s="96">
        <v>39835</v>
      </c>
      <c r="G1848" s="95" t="s">
        <v>976</v>
      </c>
      <c r="H1848" s="95" t="s">
        <v>2056</v>
      </c>
      <c r="I1848" s="98">
        <v>2008</v>
      </c>
      <c r="J1848" s="98" t="s">
        <v>1322</v>
      </c>
      <c r="K1848" s="98">
        <v>6581</v>
      </c>
      <c r="L1848" s="99" t="s">
        <v>16804</v>
      </c>
      <c r="M1848" s="102" t="s">
        <v>6340</v>
      </c>
      <c r="N1848" s="10">
        <v>4</v>
      </c>
      <c r="O1848" s="102" t="s">
        <v>7449</v>
      </c>
      <c r="P1848" s="13" t="s">
        <v>12579</v>
      </c>
      <c r="Q1848" s="19"/>
      <c r="R1848" s="26" t="s">
        <v>7834</v>
      </c>
      <c r="S1848" s="28" t="e">
        <f t="shared" si="56"/>
        <v>#VALUE!</v>
      </c>
      <c r="U1848" s="26"/>
      <c r="W1848" s="58"/>
      <c r="X1848" s="58"/>
      <c r="Y1848" s="63"/>
    </row>
    <row r="1849" spans="1:27" ht="15" customHeight="1" x14ac:dyDescent="0.25">
      <c r="A1849" s="94">
        <v>1849</v>
      </c>
      <c r="B1849" s="205"/>
      <c r="C1849" s="206" t="s">
        <v>2055</v>
      </c>
      <c r="D1849" s="207" t="s">
        <v>199</v>
      </c>
      <c r="E1849" s="101" t="s">
        <v>896</v>
      </c>
      <c r="F1849" s="96">
        <v>39835</v>
      </c>
      <c r="G1849" s="95" t="s">
        <v>976</v>
      </c>
      <c r="H1849" s="95" t="s">
        <v>2056</v>
      </c>
      <c r="I1849" s="98">
        <v>2008</v>
      </c>
      <c r="J1849" s="98" t="s">
        <v>1322</v>
      </c>
      <c r="K1849" s="98">
        <v>6576</v>
      </c>
      <c r="L1849" s="99" t="s">
        <v>16804</v>
      </c>
      <c r="M1849" s="102" t="s">
        <v>6340</v>
      </c>
      <c r="N1849" s="10">
        <v>4</v>
      </c>
      <c r="O1849" s="102" t="s">
        <v>7449</v>
      </c>
      <c r="P1849" s="13" t="s">
        <v>12579</v>
      </c>
      <c r="Q1849" s="19"/>
      <c r="R1849" s="27" t="s">
        <v>7834</v>
      </c>
      <c r="S1849" s="28" t="e">
        <f t="shared" si="56"/>
        <v>#VALUE!</v>
      </c>
      <c r="U1849" s="306"/>
      <c r="W1849" s="58"/>
      <c r="X1849" s="58"/>
      <c r="Y1849" s="63"/>
    </row>
    <row r="1850" spans="1:27" ht="15" customHeight="1" x14ac:dyDescent="0.25">
      <c r="A1850" s="94">
        <v>1850</v>
      </c>
      <c r="B1850" s="205"/>
      <c r="C1850" s="206" t="s">
        <v>3268</v>
      </c>
      <c r="D1850" s="207" t="s">
        <v>897</v>
      </c>
      <c r="E1850" s="101" t="s">
        <v>320</v>
      </c>
      <c r="F1850" s="96">
        <v>39835</v>
      </c>
      <c r="G1850" s="95" t="s">
        <v>976</v>
      </c>
      <c r="H1850" s="95" t="s">
        <v>2056</v>
      </c>
      <c r="I1850" s="98">
        <v>2008</v>
      </c>
      <c r="J1850" s="98" t="s">
        <v>1322</v>
      </c>
      <c r="K1850" s="98">
        <v>6475</v>
      </c>
      <c r="L1850" s="106" t="s">
        <v>16798</v>
      </c>
      <c r="M1850" s="102" t="s">
        <v>5567</v>
      </c>
      <c r="N1850" s="102">
        <v>5</v>
      </c>
      <c r="O1850" s="102" t="s">
        <v>7923</v>
      </c>
      <c r="P1850" s="13" t="s">
        <v>12473</v>
      </c>
      <c r="Q1850" s="19"/>
      <c r="R1850" s="26" t="s">
        <v>7834</v>
      </c>
      <c r="S1850" s="28" t="e">
        <f t="shared" si="56"/>
        <v>#VALUE!</v>
      </c>
      <c r="U1850" s="26"/>
      <c r="W1850" s="58"/>
      <c r="X1850" s="58"/>
      <c r="Y1850" s="63"/>
    </row>
    <row r="1851" spans="1:27" ht="15" customHeight="1" x14ac:dyDescent="0.25">
      <c r="A1851" s="94">
        <v>1851</v>
      </c>
      <c r="B1851" s="205"/>
      <c r="C1851" s="206" t="s">
        <v>3268</v>
      </c>
      <c r="D1851" s="207" t="s">
        <v>897</v>
      </c>
      <c r="E1851" s="101" t="s">
        <v>321</v>
      </c>
      <c r="F1851" s="96">
        <v>39835</v>
      </c>
      <c r="G1851" s="95" t="s">
        <v>976</v>
      </c>
      <c r="H1851" s="95" t="s">
        <v>2056</v>
      </c>
      <c r="I1851" s="98">
        <v>2008</v>
      </c>
      <c r="J1851" s="98" t="s">
        <v>1322</v>
      </c>
      <c r="K1851" s="98">
        <v>6476</v>
      </c>
      <c r="L1851" s="106" t="s">
        <v>16798</v>
      </c>
      <c r="M1851" s="102" t="s">
        <v>5567</v>
      </c>
      <c r="N1851" s="102">
        <v>5</v>
      </c>
      <c r="O1851" s="102" t="s">
        <v>7923</v>
      </c>
      <c r="P1851" s="13" t="s">
        <v>12473</v>
      </c>
      <c r="Q1851" s="19"/>
      <c r="R1851" s="26" t="s">
        <v>7834</v>
      </c>
      <c r="S1851" s="28" t="e">
        <f t="shared" si="56"/>
        <v>#VALUE!</v>
      </c>
      <c r="U1851" s="26"/>
      <c r="W1851" s="58"/>
      <c r="X1851" s="58"/>
      <c r="Y1851" s="63"/>
    </row>
    <row r="1852" spans="1:27" ht="15" customHeight="1" x14ac:dyDescent="0.25">
      <c r="A1852" s="94">
        <v>1852</v>
      </c>
      <c r="B1852" s="205"/>
      <c r="C1852" s="206" t="s">
        <v>3268</v>
      </c>
      <c r="D1852" s="207" t="s">
        <v>897</v>
      </c>
      <c r="E1852" s="101" t="s">
        <v>322</v>
      </c>
      <c r="F1852" s="96">
        <v>39835</v>
      </c>
      <c r="G1852" s="95" t="s">
        <v>976</v>
      </c>
      <c r="H1852" s="95" t="s">
        <v>2056</v>
      </c>
      <c r="I1852" s="98">
        <v>2008</v>
      </c>
      <c r="J1852" s="98" t="s">
        <v>1322</v>
      </c>
      <c r="K1852" s="98">
        <v>6479</v>
      </c>
      <c r="L1852" s="106" t="s">
        <v>16798</v>
      </c>
      <c r="M1852" s="102" t="s">
        <v>5567</v>
      </c>
      <c r="N1852" s="102">
        <v>5</v>
      </c>
      <c r="O1852" s="102" t="s">
        <v>7923</v>
      </c>
      <c r="P1852" s="13" t="s">
        <v>12473</v>
      </c>
      <c r="Q1852" s="19" t="s">
        <v>7488</v>
      </c>
      <c r="R1852" s="27">
        <v>44966</v>
      </c>
      <c r="S1852" s="28">
        <f>R1852+120</f>
        <v>45086</v>
      </c>
      <c r="T1852" s="30" t="s">
        <v>15254</v>
      </c>
      <c r="U1852" s="30" t="s">
        <v>17898</v>
      </c>
      <c r="W1852" s="58"/>
      <c r="Y1852" s="63" t="s">
        <v>17896</v>
      </c>
      <c r="AA1852" s="63" t="s">
        <v>17897</v>
      </c>
    </row>
    <row r="1853" spans="1:27" ht="15" customHeight="1" x14ac:dyDescent="0.25">
      <c r="A1853" s="94">
        <v>1853</v>
      </c>
      <c r="B1853" s="205"/>
      <c r="C1853" s="206" t="s">
        <v>3268</v>
      </c>
      <c r="D1853" s="207" t="s">
        <v>897</v>
      </c>
      <c r="E1853" s="101" t="s">
        <v>323</v>
      </c>
      <c r="F1853" s="96">
        <v>39835</v>
      </c>
      <c r="G1853" s="95" t="s">
        <v>976</v>
      </c>
      <c r="H1853" s="95" t="s">
        <v>2056</v>
      </c>
      <c r="I1853" s="98">
        <v>2008</v>
      </c>
      <c r="J1853" s="98" t="s">
        <v>1322</v>
      </c>
      <c r="K1853" s="98">
        <v>6478</v>
      </c>
      <c r="L1853" s="106" t="s">
        <v>16798</v>
      </c>
      <c r="M1853" s="102" t="s">
        <v>5567</v>
      </c>
      <c r="N1853" s="102">
        <v>5</v>
      </c>
      <c r="O1853" s="102" t="s">
        <v>7923</v>
      </c>
      <c r="P1853" s="13" t="s">
        <v>12473</v>
      </c>
      <c r="Q1853" s="19"/>
      <c r="R1853" s="26" t="s">
        <v>7834</v>
      </c>
      <c r="S1853" s="28" t="e">
        <f t="shared" ref="S1853:S1884" si="57">R1853+7</f>
        <v>#VALUE!</v>
      </c>
      <c r="U1853" s="26"/>
      <c r="W1853" s="58"/>
      <c r="X1853" s="58"/>
      <c r="Y1853" s="63"/>
    </row>
    <row r="1854" spans="1:27" ht="15" customHeight="1" x14ac:dyDescent="0.25">
      <c r="A1854" s="94">
        <v>1854</v>
      </c>
      <c r="B1854" s="205"/>
      <c r="C1854" s="206" t="s">
        <v>3268</v>
      </c>
      <c r="D1854" s="207" t="s">
        <v>897</v>
      </c>
      <c r="E1854" s="101" t="s">
        <v>324</v>
      </c>
      <c r="F1854" s="96">
        <v>39835</v>
      </c>
      <c r="G1854" s="95" t="s">
        <v>976</v>
      </c>
      <c r="H1854" s="95" t="s">
        <v>2056</v>
      </c>
      <c r="I1854" s="98">
        <v>2008</v>
      </c>
      <c r="J1854" s="98" t="s">
        <v>1322</v>
      </c>
      <c r="K1854" s="98">
        <v>6477</v>
      </c>
      <c r="L1854" s="106" t="s">
        <v>16798</v>
      </c>
      <c r="M1854" s="10" t="s">
        <v>5567</v>
      </c>
      <c r="N1854" s="102">
        <v>5</v>
      </c>
      <c r="O1854" s="102" t="s">
        <v>7923</v>
      </c>
      <c r="P1854" s="13" t="s">
        <v>12473</v>
      </c>
      <c r="Q1854" s="19"/>
      <c r="R1854" s="26" t="s">
        <v>7834</v>
      </c>
      <c r="S1854" s="28" t="e">
        <f t="shared" si="57"/>
        <v>#VALUE!</v>
      </c>
      <c r="U1854" s="26"/>
      <c r="W1854" s="58"/>
      <c r="X1854" s="58"/>
      <c r="Y1854" s="63"/>
    </row>
    <row r="1855" spans="1:27" ht="15" customHeight="1" x14ac:dyDescent="0.25">
      <c r="A1855" s="94">
        <v>1855</v>
      </c>
      <c r="B1855" s="205"/>
      <c r="C1855" s="206" t="s">
        <v>325</v>
      </c>
      <c r="D1855" s="207" t="s">
        <v>326</v>
      </c>
      <c r="E1855" s="101" t="s">
        <v>6458</v>
      </c>
      <c r="F1855" s="96">
        <v>39835</v>
      </c>
      <c r="G1855" s="95" t="s">
        <v>976</v>
      </c>
      <c r="H1855" s="95" t="s">
        <v>2056</v>
      </c>
      <c r="I1855" s="98">
        <v>2008</v>
      </c>
      <c r="J1855" s="98" t="s">
        <v>1322</v>
      </c>
      <c r="K1855" s="98">
        <v>6530</v>
      </c>
      <c r="L1855" s="99" t="s">
        <v>17700</v>
      </c>
      <c r="M1855" s="10" t="s">
        <v>6433</v>
      </c>
      <c r="N1855" s="10">
        <v>7</v>
      </c>
      <c r="O1855" s="10" t="s">
        <v>7983</v>
      </c>
      <c r="P1855" s="13" t="s">
        <v>12603</v>
      </c>
      <c r="Q1855" s="19"/>
      <c r="R1855" s="26" t="s">
        <v>7834</v>
      </c>
      <c r="S1855" s="28" t="e">
        <f t="shared" si="57"/>
        <v>#VALUE!</v>
      </c>
      <c r="U1855" s="26"/>
      <c r="W1855" s="58"/>
      <c r="X1855" s="58"/>
      <c r="Y1855" s="63"/>
    </row>
    <row r="1856" spans="1:27" ht="15" customHeight="1" x14ac:dyDescent="0.25">
      <c r="A1856" s="94">
        <v>1856</v>
      </c>
      <c r="B1856" s="205"/>
      <c r="C1856" s="206" t="s">
        <v>325</v>
      </c>
      <c r="D1856" s="207" t="s">
        <v>326</v>
      </c>
      <c r="E1856" s="101" t="s">
        <v>6459</v>
      </c>
      <c r="F1856" s="96">
        <v>39835</v>
      </c>
      <c r="G1856" s="95" t="s">
        <v>976</v>
      </c>
      <c r="H1856" s="95" t="s">
        <v>2056</v>
      </c>
      <c r="I1856" s="98">
        <v>2008</v>
      </c>
      <c r="J1856" s="116" t="s">
        <v>1322</v>
      </c>
      <c r="K1856" s="98">
        <v>6525</v>
      </c>
      <c r="L1856" s="99" t="s">
        <v>17700</v>
      </c>
      <c r="M1856" s="10" t="s">
        <v>6433</v>
      </c>
      <c r="N1856" s="10">
        <v>7</v>
      </c>
      <c r="O1856" s="10" t="s">
        <v>7983</v>
      </c>
      <c r="P1856" s="13" t="s">
        <v>12603</v>
      </c>
      <c r="Q1856" s="19"/>
      <c r="R1856" s="26" t="s">
        <v>7834</v>
      </c>
      <c r="S1856" s="28" t="e">
        <f t="shared" si="57"/>
        <v>#VALUE!</v>
      </c>
      <c r="U1856" s="26"/>
      <c r="W1856" s="58"/>
      <c r="X1856" s="58"/>
      <c r="Y1856" s="63"/>
    </row>
    <row r="1857" spans="1:26" ht="15" customHeight="1" x14ac:dyDescent="0.25">
      <c r="A1857" s="94">
        <v>1857</v>
      </c>
      <c r="B1857" s="205"/>
      <c r="C1857" s="206" t="s">
        <v>325</v>
      </c>
      <c r="D1857" s="207" t="s">
        <v>326</v>
      </c>
      <c r="E1857" s="101" t="s">
        <v>6460</v>
      </c>
      <c r="F1857" s="96">
        <v>39835</v>
      </c>
      <c r="G1857" s="95" t="s">
        <v>976</v>
      </c>
      <c r="H1857" s="95" t="s">
        <v>2056</v>
      </c>
      <c r="I1857" s="98">
        <v>2008</v>
      </c>
      <c r="J1857" s="98" t="s">
        <v>1322</v>
      </c>
      <c r="K1857" s="98">
        <v>6522</v>
      </c>
      <c r="L1857" s="99" t="s">
        <v>17700</v>
      </c>
      <c r="M1857" s="10" t="s">
        <v>6433</v>
      </c>
      <c r="N1857" s="10">
        <v>7</v>
      </c>
      <c r="O1857" s="10" t="s">
        <v>7983</v>
      </c>
      <c r="P1857" s="13" t="s">
        <v>12603</v>
      </c>
      <c r="Q1857" s="19"/>
      <c r="R1857" s="26" t="s">
        <v>7834</v>
      </c>
      <c r="S1857" s="28" t="e">
        <f t="shared" si="57"/>
        <v>#VALUE!</v>
      </c>
      <c r="U1857" s="26"/>
      <c r="W1857" s="58"/>
      <c r="X1857" s="58"/>
      <c r="Y1857" s="63"/>
    </row>
    <row r="1858" spans="1:26" ht="15" customHeight="1" x14ac:dyDescent="0.25">
      <c r="A1858" s="94">
        <v>1858</v>
      </c>
      <c r="B1858" s="205"/>
      <c r="C1858" s="206" t="s">
        <v>325</v>
      </c>
      <c r="D1858" s="207" t="s">
        <v>326</v>
      </c>
      <c r="E1858" s="101" t="s">
        <v>7984</v>
      </c>
      <c r="F1858" s="96">
        <v>39835</v>
      </c>
      <c r="G1858" s="95" t="s">
        <v>976</v>
      </c>
      <c r="H1858" s="95" t="s">
        <v>2056</v>
      </c>
      <c r="I1858" s="98">
        <v>2008</v>
      </c>
      <c r="J1858" s="98" t="s">
        <v>1322</v>
      </c>
      <c r="K1858" s="98">
        <v>6521</v>
      </c>
      <c r="L1858" s="99" t="s">
        <v>17700</v>
      </c>
      <c r="M1858" s="10" t="s">
        <v>6433</v>
      </c>
      <c r="N1858" s="10">
        <v>7</v>
      </c>
      <c r="O1858" s="10" t="s">
        <v>7983</v>
      </c>
      <c r="P1858" s="13" t="s">
        <v>12603</v>
      </c>
      <c r="Q1858" s="19"/>
      <c r="R1858" s="26" t="s">
        <v>7834</v>
      </c>
      <c r="S1858" s="28" t="e">
        <f t="shared" si="57"/>
        <v>#VALUE!</v>
      </c>
      <c r="U1858" s="26"/>
      <c r="W1858" s="25"/>
      <c r="X1858" s="58"/>
      <c r="Y1858" s="63"/>
    </row>
    <row r="1859" spans="1:26" ht="15" customHeight="1" x14ac:dyDescent="0.25">
      <c r="A1859" s="94">
        <v>1859</v>
      </c>
      <c r="B1859" s="205"/>
      <c r="C1859" s="206" t="s">
        <v>325</v>
      </c>
      <c r="D1859" s="207" t="s">
        <v>326</v>
      </c>
      <c r="E1859" s="101" t="s">
        <v>6461</v>
      </c>
      <c r="F1859" s="96">
        <v>39835</v>
      </c>
      <c r="G1859" s="95" t="s">
        <v>976</v>
      </c>
      <c r="H1859" s="95" t="s">
        <v>2056</v>
      </c>
      <c r="I1859" s="98">
        <v>2008</v>
      </c>
      <c r="J1859" s="98" t="s">
        <v>1322</v>
      </c>
      <c r="K1859" s="98">
        <v>6520</v>
      </c>
      <c r="L1859" s="99" t="s">
        <v>17700</v>
      </c>
      <c r="M1859" s="10" t="s">
        <v>6433</v>
      </c>
      <c r="N1859" s="10">
        <v>7</v>
      </c>
      <c r="O1859" s="10" t="s">
        <v>7983</v>
      </c>
      <c r="P1859" s="13" t="s">
        <v>12603</v>
      </c>
      <c r="Q1859" s="19"/>
      <c r="R1859" s="26" t="s">
        <v>7834</v>
      </c>
      <c r="S1859" s="28" t="e">
        <f t="shared" si="57"/>
        <v>#VALUE!</v>
      </c>
      <c r="U1859" s="26"/>
      <c r="W1859" s="58"/>
      <c r="X1859" s="58"/>
      <c r="Y1859" s="63"/>
    </row>
    <row r="1860" spans="1:26" ht="15" customHeight="1" x14ac:dyDescent="0.25">
      <c r="A1860" s="103">
        <v>1860</v>
      </c>
      <c r="B1860" s="205"/>
      <c r="C1860" s="206" t="s">
        <v>1390</v>
      </c>
      <c r="D1860" s="207" t="s">
        <v>1391</v>
      </c>
      <c r="E1860" s="101" t="s">
        <v>1266</v>
      </c>
      <c r="F1860" s="96">
        <v>39835</v>
      </c>
      <c r="G1860" s="95" t="s">
        <v>976</v>
      </c>
      <c r="H1860" s="95" t="s">
        <v>2056</v>
      </c>
      <c r="I1860" s="98">
        <v>2008</v>
      </c>
      <c r="J1860" s="98" t="s">
        <v>1322</v>
      </c>
      <c r="K1860" s="98">
        <v>6509</v>
      </c>
      <c r="L1860" s="99"/>
      <c r="M1860" s="10"/>
      <c r="N1860" s="10"/>
      <c r="O1860" s="10"/>
      <c r="Q1860" s="203" t="s">
        <v>14300</v>
      </c>
      <c r="R1860" s="26" t="s">
        <v>7834</v>
      </c>
      <c r="S1860" s="28" t="e">
        <f t="shared" si="57"/>
        <v>#VALUE!</v>
      </c>
      <c r="U1860" s="26"/>
      <c r="W1860" s="58"/>
      <c r="X1860" s="58"/>
      <c r="Y1860" s="63"/>
    </row>
    <row r="1861" spans="1:26" ht="15" customHeight="1" x14ac:dyDescent="0.25">
      <c r="A1861" s="94">
        <v>1861</v>
      </c>
      <c r="B1861" s="205"/>
      <c r="C1861" s="206" t="s">
        <v>1390</v>
      </c>
      <c r="D1861" s="207" t="s">
        <v>1391</v>
      </c>
      <c r="E1861" s="101" t="s">
        <v>1140</v>
      </c>
      <c r="F1861" s="96">
        <v>39835</v>
      </c>
      <c r="G1861" s="95" t="s">
        <v>976</v>
      </c>
      <c r="H1861" s="95" t="s">
        <v>2056</v>
      </c>
      <c r="I1861" s="98">
        <v>2008</v>
      </c>
      <c r="J1861" s="98" t="s">
        <v>1322</v>
      </c>
      <c r="K1861" s="98">
        <v>6514</v>
      </c>
      <c r="L1861" s="99" t="s">
        <v>17700</v>
      </c>
      <c r="M1861" s="10" t="s">
        <v>6433</v>
      </c>
      <c r="N1861" s="10">
        <v>7</v>
      </c>
      <c r="O1861" s="10" t="s">
        <v>15931</v>
      </c>
      <c r="P1861" s="13" t="s">
        <v>12591</v>
      </c>
      <c r="R1861" s="26" t="s">
        <v>7834</v>
      </c>
      <c r="S1861" s="28" t="e">
        <f t="shared" si="57"/>
        <v>#VALUE!</v>
      </c>
      <c r="U1861" s="305"/>
      <c r="W1861" s="26"/>
      <c r="X1861" s="26"/>
      <c r="Y1861" s="164"/>
      <c r="Z1861" s="73"/>
    </row>
    <row r="1862" spans="1:26" ht="15" customHeight="1" x14ac:dyDescent="0.25">
      <c r="A1862" s="94">
        <v>1862</v>
      </c>
      <c r="B1862" s="205"/>
      <c r="C1862" s="206" t="s">
        <v>1390</v>
      </c>
      <c r="D1862" s="207" t="s">
        <v>1391</v>
      </c>
      <c r="E1862" s="101" t="s">
        <v>3397</v>
      </c>
      <c r="F1862" s="96">
        <v>39835</v>
      </c>
      <c r="G1862" s="95" t="s">
        <v>976</v>
      </c>
      <c r="H1862" s="95" t="s">
        <v>2056</v>
      </c>
      <c r="I1862" s="98">
        <v>2008</v>
      </c>
      <c r="J1862" s="98" t="s">
        <v>1322</v>
      </c>
      <c r="K1862" s="98">
        <v>6503</v>
      </c>
      <c r="L1862" s="99" t="s">
        <v>17700</v>
      </c>
      <c r="M1862" s="10" t="s">
        <v>6433</v>
      </c>
      <c r="N1862" s="10">
        <v>7</v>
      </c>
      <c r="O1862" s="10" t="s">
        <v>15931</v>
      </c>
      <c r="P1862" s="13" t="s">
        <v>12591</v>
      </c>
      <c r="Q1862" s="19"/>
      <c r="R1862" s="26" t="s">
        <v>7834</v>
      </c>
      <c r="S1862" s="28" t="e">
        <f t="shared" si="57"/>
        <v>#VALUE!</v>
      </c>
      <c r="U1862" s="139"/>
      <c r="W1862" s="58"/>
      <c r="Y1862" s="63"/>
      <c r="Z1862" s="155"/>
    </row>
    <row r="1863" spans="1:26" ht="15" customHeight="1" x14ac:dyDescent="0.25">
      <c r="A1863" s="103">
        <v>1863</v>
      </c>
      <c r="B1863" s="205"/>
      <c r="C1863" s="206" t="s">
        <v>1390</v>
      </c>
      <c r="D1863" s="207" t="s">
        <v>1391</v>
      </c>
      <c r="E1863" s="101" t="s">
        <v>138</v>
      </c>
      <c r="F1863" s="96">
        <v>39835</v>
      </c>
      <c r="G1863" s="95" t="s">
        <v>976</v>
      </c>
      <c r="H1863" s="95" t="s">
        <v>2056</v>
      </c>
      <c r="I1863" s="98">
        <v>2008</v>
      </c>
      <c r="J1863" s="98" t="s">
        <v>1322</v>
      </c>
      <c r="K1863" s="98">
        <v>6519</v>
      </c>
      <c r="L1863" s="99"/>
      <c r="M1863" s="10"/>
      <c r="N1863" s="10"/>
      <c r="O1863" s="10"/>
      <c r="Q1863" s="203" t="s">
        <v>14300</v>
      </c>
      <c r="R1863" s="26" t="s">
        <v>7834</v>
      </c>
      <c r="S1863" s="28" t="e">
        <f t="shared" si="57"/>
        <v>#VALUE!</v>
      </c>
      <c r="U1863" s="26"/>
      <c r="W1863" s="58"/>
      <c r="X1863" s="58"/>
      <c r="Y1863" s="63"/>
    </row>
    <row r="1864" spans="1:26" ht="15" customHeight="1" x14ac:dyDescent="0.25">
      <c r="A1864" s="94">
        <v>1864</v>
      </c>
      <c r="B1864" s="205"/>
      <c r="C1864" s="206" t="s">
        <v>1390</v>
      </c>
      <c r="D1864" s="207" t="s">
        <v>1391</v>
      </c>
      <c r="E1864" s="101" t="s">
        <v>139</v>
      </c>
      <c r="F1864" s="96">
        <v>39835</v>
      </c>
      <c r="G1864" s="95" t="s">
        <v>976</v>
      </c>
      <c r="H1864" s="95" t="s">
        <v>2056</v>
      </c>
      <c r="I1864" s="98">
        <v>2008</v>
      </c>
      <c r="J1864" s="98" t="s">
        <v>1322</v>
      </c>
      <c r="K1864" s="98">
        <v>6508</v>
      </c>
      <c r="L1864" s="99" t="s">
        <v>17700</v>
      </c>
      <c r="M1864" s="10" t="s">
        <v>6433</v>
      </c>
      <c r="N1864" s="10">
        <v>7</v>
      </c>
      <c r="O1864" s="10" t="s">
        <v>15931</v>
      </c>
      <c r="P1864" s="13" t="s">
        <v>12591</v>
      </c>
      <c r="Q1864" s="19"/>
      <c r="R1864" s="26" t="s">
        <v>7834</v>
      </c>
      <c r="S1864" s="28" t="e">
        <f t="shared" si="57"/>
        <v>#VALUE!</v>
      </c>
      <c r="U1864" s="25"/>
      <c r="W1864" s="58"/>
      <c r="Y1864" s="63"/>
    </row>
    <row r="1865" spans="1:26" ht="15" customHeight="1" x14ac:dyDescent="0.25">
      <c r="A1865" s="94">
        <v>1865</v>
      </c>
      <c r="B1865" s="205"/>
      <c r="C1865" s="206" t="s">
        <v>920</v>
      </c>
      <c r="D1865" s="207" t="s">
        <v>140</v>
      </c>
      <c r="E1865" s="101" t="s">
        <v>141</v>
      </c>
      <c r="F1865" s="96">
        <v>39835</v>
      </c>
      <c r="G1865" s="95" t="s">
        <v>976</v>
      </c>
      <c r="H1865" s="95" t="s">
        <v>2056</v>
      </c>
      <c r="I1865" s="98">
        <v>2008</v>
      </c>
      <c r="J1865" s="98" t="s">
        <v>1322</v>
      </c>
      <c r="K1865" s="98">
        <v>6494</v>
      </c>
      <c r="L1865" s="99" t="s">
        <v>3606</v>
      </c>
      <c r="M1865" s="10">
        <v>658</v>
      </c>
      <c r="N1865" s="10">
        <v>5</v>
      </c>
      <c r="O1865" s="10" t="s">
        <v>17698</v>
      </c>
      <c r="P1865" s="13" t="s">
        <v>15244</v>
      </c>
      <c r="Q1865" s="19"/>
      <c r="R1865" s="26" t="s">
        <v>7834</v>
      </c>
      <c r="S1865" s="28" t="e">
        <f t="shared" si="57"/>
        <v>#VALUE!</v>
      </c>
      <c r="U1865" s="26"/>
      <c r="W1865" s="58"/>
      <c r="X1865" s="58"/>
      <c r="Y1865" s="63"/>
    </row>
    <row r="1866" spans="1:26" ht="15" customHeight="1" x14ac:dyDescent="0.25">
      <c r="A1866" s="94">
        <v>1866</v>
      </c>
      <c r="B1866" s="205"/>
      <c r="C1866" s="206" t="s">
        <v>920</v>
      </c>
      <c r="D1866" s="207" t="s">
        <v>140</v>
      </c>
      <c r="E1866" s="101" t="s">
        <v>665</v>
      </c>
      <c r="F1866" s="96">
        <v>39835</v>
      </c>
      <c r="G1866" s="95" t="s">
        <v>976</v>
      </c>
      <c r="H1866" s="95" t="s">
        <v>2056</v>
      </c>
      <c r="I1866" s="98">
        <v>2008</v>
      </c>
      <c r="J1866" s="98" t="s">
        <v>1322</v>
      </c>
      <c r="K1866" s="98">
        <v>6499</v>
      </c>
      <c r="L1866" s="99" t="s">
        <v>3606</v>
      </c>
      <c r="M1866" s="10">
        <v>658</v>
      </c>
      <c r="N1866" s="10">
        <v>5</v>
      </c>
      <c r="O1866" s="10" t="s">
        <v>17698</v>
      </c>
      <c r="P1866" s="13" t="s">
        <v>15244</v>
      </c>
      <c r="Q1866" s="19"/>
      <c r="R1866" s="26" t="s">
        <v>7834</v>
      </c>
      <c r="S1866" s="28" t="e">
        <f t="shared" si="57"/>
        <v>#VALUE!</v>
      </c>
      <c r="U1866" s="26"/>
      <c r="W1866" s="58"/>
      <c r="X1866" s="58"/>
      <c r="Y1866" s="63"/>
    </row>
    <row r="1867" spans="1:26" ht="15" customHeight="1" x14ac:dyDescent="0.25">
      <c r="A1867" s="94">
        <v>1867</v>
      </c>
      <c r="B1867" s="205"/>
      <c r="C1867" s="206" t="s">
        <v>920</v>
      </c>
      <c r="D1867" s="207" t="s">
        <v>140</v>
      </c>
      <c r="E1867" s="101" t="s">
        <v>666</v>
      </c>
      <c r="F1867" s="96">
        <v>39835</v>
      </c>
      <c r="G1867" s="95" t="s">
        <v>976</v>
      </c>
      <c r="H1867" s="95" t="s">
        <v>2056</v>
      </c>
      <c r="I1867" s="98">
        <v>2008</v>
      </c>
      <c r="J1867" s="98" t="s">
        <v>1322</v>
      </c>
      <c r="K1867" s="98">
        <v>6493</v>
      </c>
      <c r="L1867" s="99" t="s">
        <v>3606</v>
      </c>
      <c r="M1867" s="10">
        <v>658</v>
      </c>
      <c r="N1867" s="10">
        <v>5</v>
      </c>
      <c r="O1867" s="10" t="s">
        <v>17698</v>
      </c>
      <c r="P1867" s="13" t="s">
        <v>15244</v>
      </c>
      <c r="Q1867" s="19"/>
      <c r="R1867" s="26" t="s">
        <v>7834</v>
      </c>
      <c r="S1867" s="28" t="e">
        <f t="shared" si="57"/>
        <v>#VALUE!</v>
      </c>
      <c r="U1867" s="26"/>
      <c r="W1867" s="58"/>
      <c r="X1867" s="58"/>
      <c r="Y1867" s="63"/>
    </row>
    <row r="1868" spans="1:26" ht="15" customHeight="1" x14ac:dyDescent="0.25">
      <c r="A1868" s="94">
        <v>1868</v>
      </c>
      <c r="B1868" s="205"/>
      <c r="C1868" s="206" t="s">
        <v>920</v>
      </c>
      <c r="D1868" s="207" t="s">
        <v>140</v>
      </c>
      <c r="E1868" s="101" t="s">
        <v>667</v>
      </c>
      <c r="F1868" s="96">
        <v>39835</v>
      </c>
      <c r="G1868" s="95" t="s">
        <v>976</v>
      </c>
      <c r="H1868" s="95" t="s">
        <v>2056</v>
      </c>
      <c r="I1868" s="98">
        <v>2008</v>
      </c>
      <c r="J1868" s="98" t="s">
        <v>1322</v>
      </c>
      <c r="K1868" s="98">
        <v>6498</v>
      </c>
      <c r="L1868" s="99" t="s">
        <v>3606</v>
      </c>
      <c r="M1868" s="10">
        <v>658</v>
      </c>
      <c r="N1868" s="10">
        <v>5</v>
      </c>
      <c r="O1868" s="10" t="s">
        <v>17698</v>
      </c>
      <c r="P1868" s="13" t="s">
        <v>15244</v>
      </c>
      <c r="Q1868" s="19"/>
      <c r="R1868" s="26" t="s">
        <v>7834</v>
      </c>
      <c r="S1868" s="28" t="e">
        <f t="shared" si="57"/>
        <v>#VALUE!</v>
      </c>
      <c r="U1868" s="26"/>
      <c r="W1868" s="58"/>
      <c r="X1868" s="58"/>
      <c r="Y1868" s="63"/>
    </row>
    <row r="1869" spans="1:26" ht="15" customHeight="1" x14ac:dyDescent="0.25">
      <c r="A1869" s="94">
        <v>1869</v>
      </c>
      <c r="B1869" s="205"/>
      <c r="C1869" s="206" t="s">
        <v>920</v>
      </c>
      <c r="D1869" s="207" t="s">
        <v>140</v>
      </c>
      <c r="E1869" s="101" t="s">
        <v>701</v>
      </c>
      <c r="F1869" s="96">
        <v>39835</v>
      </c>
      <c r="G1869" s="95" t="s">
        <v>976</v>
      </c>
      <c r="H1869" s="95" t="s">
        <v>2056</v>
      </c>
      <c r="I1869" s="98">
        <v>2008</v>
      </c>
      <c r="J1869" s="98" t="s">
        <v>1322</v>
      </c>
      <c r="K1869" s="98">
        <v>6504</v>
      </c>
      <c r="L1869" s="99" t="s">
        <v>3606</v>
      </c>
      <c r="M1869" s="10">
        <v>658</v>
      </c>
      <c r="N1869" s="10">
        <v>5</v>
      </c>
      <c r="O1869" s="10" t="s">
        <v>17698</v>
      </c>
      <c r="P1869" s="13" t="s">
        <v>15244</v>
      </c>
      <c r="Q1869" s="19"/>
      <c r="R1869" s="26" t="s">
        <v>7834</v>
      </c>
      <c r="S1869" s="28" t="e">
        <f t="shared" si="57"/>
        <v>#VALUE!</v>
      </c>
      <c r="U1869" s="26"/>
      <c r="W1869" s="58"/>
      <c r="X1869" s="58"/>
      <c r="Y1869" s="63"/>
    </row>
    <row r="1870" spans="1:26" ht="15" customHeight="1" x14ac:dyDescent="0.25">
      <c r="A1870" s="94">
        <v>1870</v>
      </c>
      <c r="B1870" s="205"/>
      <c r="C1870" s="206" t="s">
        <v>2620</v>
      </c>
      <c r="D1870" s="207" t="s">
        <v>3006</v>
      </c>
      <c r="E1870" s="101" t="s">
        <v>702</v>
      </c>
      <c r="F1870" s="96">
        <v>39835</v>
      </c>
      <c r="G1870" s="95" t="s">
        <v>280</v>
      </c>
      <c r="H1870" s="95" t="s">
        <v>2056</v>
      </c>
      <c r="I1870" s="98">
        <v>2002</v>
      </c>
      <c r="J1870" s="98" t="s">
        <v>1322</v>
      </c>
      <c r="K1870" s="98">
        <v>6452</v>
      </c>
      <c r="L1870" s="99" t="s">
        <v>3606</v>
      </c>
      <c r="M1870" s="10">
        <v>658</v>
      </c>
      <c r="N1870" s="102">
        <v>4</v>
      </c>
      <c r="O1870" s="10" t="s">
        <v>13199</v>
      </c>
      <c r="P1870" s="13" t="s">
        <v>12571</v>
      </c>
      <c r="Q1870" s="19"/>
      <c r="R1870" s="26" t="s">
        <v>7834</v>
      </c>
      <c r="S1870" s="28" t="e">
        <f t="shared" si="57"/>
        <v>#VALUE!</v>
      </c>
      <c r="U1870" s="26"/>
      <c r="W1870" s="58"/>
      <c r="X1870" s="58"/>
      <c r="Y1870" s="63"/>
    </row>
    <row r="1871" spans="1:26" ht="15" customHeight="1" x14ac:dyDescent="0.25">
      <c r="A1871" s="94">
        <v>1871</v>
      </c>
      <c r="B1871" s="205"/>
      <c r="C1871" s="206" t="s">
        <v>2620</v>
      </c>
      <c r="D1871" s="207" t="s">
        <v>3006</v>
      </c>
      <c r="E1871" s="101" t="s">
        <v>703</v>
      </c>
      <c r="F1871" s="96">
        <v>39835</v>
      </c>
      <c r="G1871" s="95" t="s">
        <v>280</v>
      </c>
      <c r="H1871" s="95" t="s">
        <v>2056</v>
      </c>
      <c r="I1871" s="98">
        <v>2002</v>
      </c>
      <c r="J1871" s="98" t="s">
        <v>1322</v>
      </c>
      <c r="K1871" s="98">
        <v>6396</v>
      </c>
      <c r="L1871" s="99" t="s">
        <v>3606</v>
      </c>
      <c r="M1871" s="10">
        <v>658</v>
      </c>
      <c r="N1871" s="102">
        <v>4</v>
      </c>
      <c r="O1871" s="10" t="s">
        <v>13199</v>
      </c>
      <c r="P1871" s="13" t="s">
        <v>12571</v>
      </c>
      <c r="Q1871" s="19"/>
      <c r="R1871" s="26" t="s">
        <v>7834</v>
      </c>
      <c r="S1871" s="28" t="e">
        <f t="shared" si="57"/>
        <v>#VALUE!</v>
      </c>
      <c r="W1871" s="58"/>
      <c r="Y1871" s="63"/>
    </row>
    <row r="1872" spans="1:26" ht="15" customHeight="1" x14ac:dyDescent="0.25">
      <c r="A1872" s="94">
        <v>1872</v>
      </c>
      <c r="B1872" s="205"/>
      <c r="C1872" s="206" t="s">
        <v>2620</v>
      </c>
      <c r="D1872" s="207" t="s">
        <v>3006</v>
      </c>
      <c r="E1872" s="101" t="s">
        <v>1447</v>
      </c>
      <c r="F1872" s="96">
        <v>39835</v>
      </c>
      <c r="G1872" s="95" t="s">
        <v>280</v>
      </c>
      <c r="H1872" s="95" t="s">
        <v>2056</v>
      </c>
      <c r="I1872" s="98">
        <v>2002</v>
      </c>
      <c r="J1872" s="98" t="s">
        <v>1322</v>
      </c>
      <c r="K1872" s="98">
        <v>6391</v>
      </c>
      <c r="L1872" s="99" t="s">
        <v>3606</v>
      </c>
      <c r="M1872" s="10">
        <v>658</v>
      </c>
      <c r="N1872" s="102">
        <v>4</v>
      </c>
      <c r="O1872" s="10" t="s">
        <v>13199</v>
      </c>
      <c r="P1872" s="13" t="s">
        <v>12571</v>
      </c>
      <c r="Q1872" s="19"/>
      <c r="R1872" s="26" t="s">
        <v>7834</v>
      </c>
      <c r="S1872" s="28" t="e">
        <f t="shared" si="57"/>
        <v>#VALUE!</v>
      </c>
      <c r="U1872" s="26"/>
      <c r="W1872" s="58"/>
      <c r="X1872" s="58"/>
      <c r="Y1872" s="63"/>
    </row>
    <row r="1873" spans="1:27" ht="15" customHeight="1" x14ac:dyDescent="0.25">
      <c r="A1873" s="94">
        <v>1873</v>
      </c>
      <c r="B1873" s="205"/>
      <c r="C1873" s="206" t="s">
        <v>2620</v>
      </c>
      <c r="D1873" s="207" t="s">
        <v>3006</v>
      </c>
      <c r="E1873" s="101" t="s">
        <v>1448</v>
      </c>
      <c r="F1873" s="96">
        <v>39835</v>
      </c>
      <c r="G1873" s="95" t="s">
        <v>280</v>
      </c>
      <c r="H1873" s="95" t="s">
        <v>2056</v>
      </c>
      <c r="I1873" s="98">
        <v>2002</v>
      </c>
      <c r="J1873" s="98" t="s">
        <v>1322</v>
      </c>
      <c r="K1873" s="98">
        <v>6638</v>
      </c>
      <c r="L1873" s="99" t="s">
        <v>3606</v>
      </c>
      <c r="M1873" s="10">
        <v>658</v>
      </c>
      <c r="N1873" s="102">
        <v>4</v>
      </c>
      <c r="O1873" s="10" t="s">
        <v>13199</v>
      </c>
      <c r="P1873" s="13" t="s">
        <v>12571</v>
      </c>
      <c r="Q1873" s="19"/>
      <c r="R1873" s="26" t="s">
        <v>7834</v>
      </c>
      <c r="S1873" s="28" t="e">
        <f t="shared" si="57"/>
        <v>#VALUE!</v>
      </c>
      <c r="U1873" s="26"/>
      <c r="W1873" s="58"/>
      <c r="X1873" s="58"/>
      <c r="Y1873" s="63"/>
    </row>
    <row r="1874" spans="1:27" ht="15" customHeight="1" x14ac:dyDescent="0.25">
      <c r="A1874" s="94">
        <v>1874</v>
      </c>
      <c r="B1874" s="205"/>
      <c r="C1874" s="206" t="s">
        <v>2620</v>
      </c>
      <c r="D1874" s="207" t="s">
        <v>3006</v>
      </c>
      <c r="E1874" s="101" t="s">
        <v>1449</v>
      </c>
      <c r="F1874" s="96">
        <v>39835</v>
      </c>
      <c r="G1874" s="95" t="s">
        <v>280</v>
      </c>
      <c r="H1874" s="95" t="s">
        <v>2056</v>
      </c>
      <c r="I1874" s="98">
        <v>2002</v>
      </c>
      <c r="J1874" s="98" t="s">
        <v>1322</v>
      </c>
      <c r="K1874" s="98">
        <v>6401</v>
      </c>
      <c r="L1874" s="99" t="s">
        <v>3606</v>
      </c>
      <c r="M1874" s="10">
        <v>658</v>
      </c>
      <c r="N1874" s="102">
        <v>4</v>
      </c>
      <c r="O1874" s="10" t="s">
        <v>13199</v>
      </c>
      <c r="P1874" s="13" t="s">
        <v>12571</v>
      </c>
      <c r="Q1874" s="19"/>
      <c r="R1874" s="26" t="s">
        <v>7834</v>
      </c>
      <c r="S1874" s="28" t="e">
        <f t="shared" si="57"/>
        <v>#VALUE!</v>
      </c>
      <c r="W1874" s="58"/>
      <c r="Y1874" s="63"/>
    </row>
    <row r="1875" spans="1:27" ht="15" customHeight="1" x14ac:dyDescent="0.25">
      <c r="A1875" s="94">
        <v>1875</v>
      </c>
      <c r="B1875" s="205"/>
      <c r="C1875" s="206" t="s">
        <v>84</v>
      </c>
      <c r="D1875" s="207" t="s">
        <v>85</v>
      </c>
      <c r="E1875" s="101" t="s">
        <v>86</v>
      </c>
      <c r="F1875" s="96">
        <v>39835</v>
      </c>
      <c r="G1875" s="95" t="s">
        <v>1647</v>
      </c>
      <c r="H1875" s="95" t="s">
        <v>1529</v>
      </c>
      <c r="I1875" s="98">
        <v>2007</v>
      </c>
      <c r="J1875" s="98" t="s">
        <v>1322</v>
      </c>
      <c r="K1875" s="98">
        <v>6319</v>
      </c>
      <c r="L1875" s="99" t="s">
        <v>3606</v>
      </c>
      <c r="M1875" s="10">
        <v>658</v>
      </c>
      <c r="N1875" s="10">
        <v>5</v>
      </c>
      <c r="O1875" s="10" t="s">
        <v>6806</v>
      </c>
      <c r="P1875" s="13" t="s">
        <v>12536</v>
      </c>
      <c r="Q1875" s="19"/>
      <c r="R1875" s="26" t="s">
        <v>7834</v>
      </c>
      <c r="S1875" s="28" t="e">
        <f t="shared" si="57"/>
        <v>#VALUE!</v>
      </c>
      <c r="U1875" s="26"/>
      <c r="W1875" s="58"/>
      <c r="X1875" s="58"/>
      <c r="Y1875" s="63"/>
    </row>
    <row r="1876" spans="1:27" ht="15" customHeight="1" x14ac:dyDescent="0.25">
      <c r="A1876" s="103">
        <v>1876</v>
      </c>
      <c r="B1876" s="205"/>
      <c r="C1876" s="206" t="s">
        <v>84</v>
      </c>
      <c r="D1876" s="207" t="s">
        <v>85</v>
      </c>
      <c r="E1876" s="101" t="s">
        <v>1648</v>
      </c>
      <c r="F1876" s="96">
        <v>39835</v>
      </c>
      <c r="G1876" s="95" t="s">
        <v>1647</v>
      </c>
      <c r="H1876" s="95" t="s">
        <v>1529</v>
      </c>
      <c r="I1876" s="98">
        <v>2007</v>
      </c>
      <c r="J1876" s="98" t="s">
        <v>1322</v>
      </c>
      <c r="K1876" s="98">
        <v>6314</v>
      </c>
      <c r="L1876" s="99"/>
      <c r="M1876" s="10"/>
      <c r="N1876" s="10"/>
      <c r="O1876" s="10"/>
      <c r="Q1876" s="203" t="s">
        <v>14300</v>
      </c>
      <c r="R1876" s="26" t="s">
        <v>7834</v>
      </c>
      <c r="S1876" s="28" t="e">
        <f t="shared" si="57"/>
        <v>#VALUE!</v>
      </c>
      <c r="U1876" s="26"/>
      <c r="W1876" s="58"/>
      <c r="X1876" s="58"/>
      <c r="Y1876" s="63"/>
    </row>
    <row r="1877" spans="1:27" ht="15" customHeight="1" x14ac:dyDescent="0.25">
      <c r="A1877" s="94">
        <v>1877</v>
      </c>
      <c r="B1877" s="205"/>
      <c r="C1877" s="206" t="s">
        <v>84</v>
      </c>
      <c r="D1877" s="207" t="s">
        <v>85</v>
      </c>
      <c r="E1877" s="101" t="s">
        <v>1040</v>
      </c>
      <c r="F1877" s="96">
        <v>39835</v>
      </c>
      <c r="G1877" s="95" t="s">
        <v>1647</v>
      </c>
      <c r="H1877" s="95" t="s">
        <v>1529</v>
      </c>
      <c r="I1877" s="98">
        <v>2007</v>
      </c>
      <c r="J1877" s="98" t="s">
        <v>1322</v>
      </c>
      <c r="K1877" s="98">
        <v>6309</v>
      </c>
      <c r="L1877" s="99" t="s">
        <v>3606</v>
      </c>
      <c r="M1877" s="10">
        <v>658</v>
      </c>
      <c r="N1877" s="10">
        <v>5</v>
      </c>
      <c r="O1877" s="10" t="s">
        <v>6806</v>
      </c>
      <c r="P1877" s="13" t="s">
        <v>12536</v>
      </c>
      <c r="Q1877" s="19"/>
      <c r="R1877" s="26" t="s">
        <v>7834</v>
      </c>
      <c r="S1877" s="28" t="e">
        <f t="shared" si="57"/>
        <v>#VALUE!</v>
      </c>
      <c r="U1877" s="26"/>
      <c r="W1877" s="58"/>
      <c r="X1877" s="58"/>
      <c r="Y1877" s="63"/>
    </row>
    <row r="1878" spans="1:27" ht="15" customHeight="1" x14ac:dyDescent="0.25">
      <c r="A1878" s="94">
        <v>1878</v>
      </c>
      <c r="B1878" s="205"/>
      <c r="C1878" s="206" t="s">
        <v>84</v>
      </c>
      <c r="D1878" s="207" t="s">
        <v>85</v>
      </c>
      <c r="E1878" s="101" t="s">
        <v>1286</v>
      </c>
      <c r="F1878" s="96">
        <v>39835</v>
      </c>
      <c r="G1878" s="95" t="s">
        <v>1647</v>
      </c>
      <c r="H1878" s="95" t="s">
        <v>1529</v>
      </c>
      <c r="I1878" s="98">
        <v>2007</v>
      </c>
      <c r="J1878" s="98" t="s">
        <v>1322</v>
      </c>
      <c r="K1878" s="98">
        <v>6308</v>
      </c>
      <c r="L1878" s="99" t="s">
        <v>3606</v>
      </c>
      <c r="M1878" s="10">
        <v>658</v>
      </c>
      <c r="N1878" s="10">
        <v>5</v>
      </c>
      <c r="O1878" s="10" t="s">
        <v>6806</v>
      </c>
      <c r="P1878" s="13" t="s">
        <v>3606</v>
      </c>
      <c r="Q1878" s="19"/>
      <c r="R1878" s="26" t="s">
        <v>7834</v>
      </c>
      <c r="S1878" s="28" t="e">
        <f t="shared" si="57"/>
        <v>#VALUE!</v>
      </c>
      <c r="U1878" s="26"/>
      <c r="W1878" s="58"/>
      <c r="X1878" s="58"/>
      <c r="Y1878" s="63"/>
    </row>
    <row r="1879" spans="1:27" ht="15" customHeight="1" x14ac:dyDescent="0.25">
      <c r="A1879" s="94">
        <v>1879</v>
      </c>
      <c r="B1879" s="205"/>
      <c r="C1879" s="206" t="s">
        <v>84</v>
      </c>
      <c r="D1879" s="207" t="s">
        <v>85</v>
      </c>
      <c r="E1879" s="101" t="s">
        <v>196</v>
      </c>
      <c r="F1879" s="96">
        <v>39835</v>
      </c>
      <c r="G1879" s="95" t="s">
        <v>1647</v>
      </c>
      <c r="H1879" s="95" t="s">
        <v>1529</v>
      </c>
      <c r="I1879" s="98">
        <v>2007</v>
      </c>
      <c r="J1879" s="98" t="s">
        <v>1322</v>
      </c>
      <c r="K1879" s="98">
        <v>6303</v>
      </c>
      <c r="L1879" s="99" t="s">
        <v>3606</v>
      </c>
      <c r="M1879" s="10">
        <v>658</v>
      </c>
      <c r="N1879" s="10">
        <v>5</v>
      </c>
      <c r="O1879" s="10" t="s">
        <v>6806</v>
      </c>
      <c r="P1879" s="13" t="s">
        <v>12536</v>
      </c>
      <c r="Q1879" s="19"/>
      <c r="R1879" s="27" t="s">
        <v>7834</v>
      </c>
      <c r="S1879" s="28" t="e">
        <f t="shared" si="57"/>
        <v>#VALUE!</v>
      </c>
      <c r="U1879" s="261"/>
      <c r="W1879" s="58"/>
      <c r="Y1879" s="63"/>
      <c r="Z1879" s="73"/>
    </row>
    <row r="1880" spans="1:27" ht="15" customHeight="1" x14ac:dyDescent="0.25">
      <c r="A1880" s="94">
        <v>1880</v>
      </c>
      <c r="B1880" s="205"/>
      <c r="C1880" s="206" t="s">
        <v>197</v>
      </c>
      <c r="D1880" s="207" t="s">
        <v>198</v>
      </c>
      <c r="E1880" s="101" t="s">
        <v>7974</v>
      </c>
      <c r="F1880" s="96">
        <v>39835</v>
      </c>
      <c r="G1880" s="95" t="s">
        <v>976</v>
      </c>
      <c r="H1880" s="95" t="s">
        <v>2056</v>
      </c>
      <c r="I1880" s="98">
        <v>2008</v>
      </c>
      <c r="J1880" s="98" t="s">
        <v>1322</v>
      </c>
      <c r="K1880" s="98">
        <v>6455</v>
      </c>
      <c r="L1880" s="99" t="s">
        <v>17700</v>
      </c>
      <c r="M1880" s="10" t="s">
        <v>6433</v>
      </c>
      <c r="N1880" s="10">
        <v>7</v>
      </c>
      <c r="O1880" s="10" t="s">
        <v>18363</v>
      </c>
      <c r="P1880" s="13" t="s">
        <v>12588</v>
      </c>
      <c r="Q1880" s="186"/>
      <c r="R1880" s="26" t="s">
        <v>7834</v>
      </c>
      <c r="S1880" s="28" t="e">
        <f t="shared" si="57"/>
        <v>#VALUE!</v>
      </c>
      <c r="T1880" s="75"/>
      <c r="U1880" s="166"/>
      <c r="W1880" s="30"/>
      <c r="X1880" s="58"/>
      <c r="Y1880" s="164"/>
      <c r="Z1880" s="90"/>
      <c r="AA1880" s="164"/>
    </row>
    <row r="1881" spans="1:27" ht="15" customHeight="1" x14ac:dyDescent="0.25">
      <c r="A1881" s="94">
        <v>1881</v>
      </c>
      <c r="B1881" s="205"/>
      <c r="C1881" s="206" t="s">
        <v>197</v>
      </c>
      <c r="D1881" s="207" t="s">
        <v>198</v>
      </c>
      <c r="E1881" s="101" t="s">
        <v>7973</v>
      </c>
      <c r="F1881" s="96">
        <v>39835</v>
      </c>
      <c r="G1881" s="95" t="s">
        <v>976</v>
      </c>
      <c r="H1881" s="95" t="s">
        <v>2056</v>
      </c>
      <c r="I1881" s="98">
        <v>2008</v>
      </c>
      <c r="J1881" s="98" t="s">
        <v>1322</v>
      </c>
      <c r="K1881" s="98">
        <v>6574</v>
      </c>
      <c r="L1881" s="99" t="s">
        <v>17700</v>
      </c>
      <c r="M1881" s="10" t="s">
        <v>6433</v>
      </c>
      <c r="N1881" s="10">
        <v>7</v>
      </c>
      <c r="O1881" s="10" t="s">
        <v>18363</v>
      </c>
      <c r="P1881" s="13" t="s">
        <v>12588</v>
      </c>
      <c r="Q1881" s="19"/>
      <c r="R1881" s="26" t="s">
        <v>7834</v>
      </c>
      <c r="S1881" s="28" t="e">
        <f t="shared" si="57"/>
        <v>#VALUE!</v>
      </c>
      <c r="U1881" s="26"/>
      <c r="W1881" s="58"/>
      <c r="X1881" s="58"/>
      <c r="Y1881" s="63"/>
    </row>
    <row r="1882" spans="1:27" ht="15" customHeight="1" x14ac:dyDescent="0.25">
      <c r="A1882" s="94">
        <v>1882</v>
      </c>
      <c r="B1882" s="205"/>
      <c r="C1882" s="206" t="s">
        <v>197</v>
      </c>
      <c r="D1882" s="207" t="s">
        <v>198</v>
      </c>
      <c r="E1882" s="101" t="s">
        <v>7972</v>
      </c>
      <c r="F1882" s="96">
        <v>39835</v>
      </c>
      <c r="G1882" s="95" t="s">
        <v>976</v>
      </c>
      <c r="H1882" s="95" t="s">
        <v>2056</v>
      </c>
      <c r="I1882" s="98">
        <v>2008</v>
      </c>
      <c r="J1882" s="98" t="s">
        <v>1322</v>
      </c>
      <c r="K1882" s="98">
        <v>6579</v>
      </c>
      <c r="L1882" s="99" t="s">
        <v>17700</v>
      </c>
      <c r="M1882" s="10" t="s">
        <v>6433</v>
      </c>
      <c r="N1882" s="10">
        <v>7</v>
      </c>
      <c r="O1882" s="10" t="s">
        <v>18363</v>
      </c>
      <c r="P1882" s="13" t="s">
        <v>12588</v>
      </c>
      <c r="Q1882" s="19"/>
      <c r="R1882" s="26" t="s">
        <v>7834</v>
      </c>
      <c r="S1882" s="28" t="e">
        <f t="shared" si="57"/>
        <v>#VALUE!</v>
      </c>
      <c r="U1882" s="26"/>
      <c r="W1882" s="58"/>
      <c r="X1882" s="58"/>
      <c r="Y1882" s="63"/>
    </row>
    <row r="1883" spans="1:27" ht="15" customHeight="1" x14ac:dyDescent="0.25">
      <c r="A1883" s="103">
        <v>1883</v>
      </c>
      <c r="B1883" s="205"/>
      <c r="C1883" s="206" t="s">
        <v>197</v>
      </c>
      <c r="D1883" s="207" t="s">
        <v>198</v>
      </c>
      <c r="E1883" s="101" t="s">
        <v>7975</v>
      </c>
      <c r="F1883" s="96">
        <v>39835</v>
      </c>
      <c r="G1883" s="95" t="s">
        <v>976</v>
      </c>
      <c r="H1883" s="95" t="s">
        <v>2056</v>
      </c>
      <c r="I1883" s="98">
        <v>2008</v>
      </c>
      <c r="J1883" s="98" t="s">
        <v>1322</v>
      </c>
      <c r="K1883" s="98">
        <v>6584</v>
      </c>
      <c r="L1883" s="99"/>
      <c r="M1883" s="10"/>
      <c r="N1883" s="10"/>
      <c r="O1883" s="10"/>
      <c r="Q1883" s="203" t="s">
        <v>14300</v>
      </c>
      <c r="R1883" s="26" t="s">
        <v>7834</v>
      </c>
      <c r="S1883" s="28" t="e">
        <f t="shared" si="57"/>
        <v>#VALUE!</v>
      </c>
      <c r="U1883" s="26"/>
      <c r="W1883" s="58"/>
      <c r="X1883" s="58"/>
      <c r="Y1883" s="63"/>
    </row>
    <row r="1884" spans="1:27" ht="15" customHeight="1" x14ac:dyDescent="0.25">
      <c r="A1884" s="94">
        <v>1884</v>
      </c>
      <c r="B1884" s="205"/>
      <c r="C1884" s="206" t="s">
        <v>197</v>
      </c>
      <c r="D1884" s="207" t="s">
        <v>198</v>
      </c>
      <c r="E1884" s="101" t="s">
        <v>7971</v>
      </c>
      <c r="F1884" s="96">
        <v>39835</v>
      </c>
      <c r="G1884" s="95" t="s">
        <v>976</v>
      </c>
      <c r="H1884" s="95" t="s">
        <v>2056</v>
      </c>
      <c r="I1884" s="98">
        <v>2008</v>
      </c>
      <c r="J1884" s="98" t="s">
        <v>1322</v>
      </c>
      <c r="K1884" s="98">
        <v>6573</v>
      </c>
      <c r="L1884" s="99" t="s">
        <v>17700</v>
      </c>
      <c r="M1884" s="102" t="s">
        <v>6433</v>
      </c>
      <c r="N1884" s="10">
        <v>7</v>
      </c>
      <c r="O1884" s="10" t="s">
        <v>18363</v>
      </c>
      <c r="P1884" s="13" t="s">
        <v>12588</v>
      </c>
      <c r="R1884" s="27" t="s">
        <v>7834</v>
      </c>
      <c r="S1884" s="28" t="e">
        <f t="shared" si="57"/>
        <v>#VALUE!</v>
      </c>
      <c r="W1884" s="58"/>
      <c r="X1884" s="58"/>
      <c r="Y1884" s="63"/>
    </row>
    <row r="1885" spans="1:27" ht="15" customHeight="1" x14ac:dyDescent="0.25">
      <c r="A1885" s="94">
        <v>1885</v>
      </c>
      <c r="B1885" s="205"/>
      <c r="C1885" s="206" t="s">
        <v>390</v>
      </c>
      <c r="D1885" s="207" t="s">
        <v>1846</v>
      </c>
      <c r="E1885" s="101" t="s">
        <v>1654</v>
      </c>
      <c r="F1885" s="96">
        <v>39835</v>
      </c>
      <c r="G1885" s="95" t="s">
        <v>2406</v>
      </c>
      <c r="H1885" s="95" t="s">
        <v>2056</v>
      </c>
      <c r="I1885" s="98">
        <v>2008</v>
      </c>
      <c r="J1885" s="98" t="s">
        <v>1322</v>
      </c>
      <c r="K1885" s="98">
        <v>6338</v>
      </c>
      <c r="L1885" s="99" t="s">
        <v>3545</v>
      </c>
      <c r="M1885" s="102" t="s">
        <v>7580</v>
      </c>
      <c r="N1885" s="102">
        <v>2</v>
      </c>
      <c r="O1885" s="102" t="s">
        <v>7027</v>
      </c>
      <c r="P1885" s="13" t="s">
        <v>3545</v>
      </c>
      <c r="Q1885" s="19"/>
      <c r="R1885" s="26" t="s">
        <v>7834</v>
      </c>
      <c r="S1885" s="28" t="e">
        <f t="shared" ref="S1885:S1916" si="58">R1885+7</f>
        <v>#VALUE!</v>
      </c>
      <c r="U1885" s="39"/>
      <c r="W1885" s="58"/>
      <c r="X1885" s="58"/>
      <c r="Y1885" s="63"/>
    </row>
    <row r="1886" spans="1:27" ht="15" customHeight="1" x14ac:dyDescent="0.25">
      <c r="A1886" s="103">
        <v>1886</v>
      </c>
      <c r="B1886" s="205"/>
      <c r="C1886" s="206" t="s">
        <v>390</v>
      </c>
      <c r="D1886" s="207" t="s">
        <v>1846</v>
      </c>
      <c r="E1886" s="101" t="s">
        <v>1655</v>
      </c>
      <c r="F1886" s="96">
        <v>39835</v>
      </c>
      <c r="G1886" s="95" t="s">
        <v>2406</v>
      </c>
      <c r="H1886" s="95" t="s">
        <v>2056</v>
      </c>
      <c r="I1886" s="98">
        <v>2008</v>
      </c>
      <c r="J1886" s="98" t="s">
        <v>1322</v>
      </c>
      <c r="K1886" s="98">
        <v>6337</v>
      </c>
      <c r="L1886" s="99"/>
      <c r="M1886" s="10"/>
      <c r="O1886" s="10"/>
      <c r="Q1886" s="203" t="s">
        <v>14300</v>
      </c>
      <c r="R1886" s="26" t="s">
        <v>7834</v>
      </c>
      <c r="S1886" s="28" t="e">
        <f t="shared" si="58"/>
        <v>#VALUE!</v>
      </c>
      <c r="W1886" s="58"/>
      <c r="X1886" s="58"/>
      <c r="Y1886" s="63"/>
    </row>
    <row r="1887" spans="1:27" ht="15" customHeight="1" x14ac:dyDescent="0.25">
      <c r="A1887" s="94">
        <v>1887</v>
      </c>
      <c r="B1887" s="205"/>
      <c r="C1887" s="206" t="s">
        <v>390</v>
      </c>
      <c r="D1887" s="207" t="s">
        <v>1846</v>
      </c>
      <c r="E1887" s="101" t="s">
        <v>1656</v>
      </c>
      <c r="F1887" s="96">
        <v>39835</v>
      </c>
      <c r="G1887" s="95" t="s">
        <v>2406</v>
      </c>
      <c r="H1887" s="95" t="s">
        <v>2056</v>
      </c>
      <c r="I1887" s="98">
        <v>2008</v>
      </c>
      <c r="J1887" s="98" t="s">
        <v>1322</v>
      </c>
      <c r="K1887" s="98">
        <v>6336</v>
      </c>
      <c r="L1887" s="99" t="s">
        <v>3545</v>
      </c>
      <c r="M1887" s="10" t="s">
        <v>7580</v>
      </c>
      <c r="N1887" s="102">
        <v>2</v>
      </c>
      <c r="O1887" s="10" t="s">
        <v>7027</v>
      </c>
      <c r="P1887" s="13" t="s">
        <v>3545</v>
      </c>
      <c r="Q1887" s="19"/>
      <c r="R1887" s="26" t="s">
        <v>7834</v>
      </c>
      <c r="S1887" s="28" t="e">
        <f t="shared" si="58"/>
        <v>#VALUE!</v>
      </c>
      <c r="W1887" s="58"/>
      <c r="X1887" s="58"/>
      <c r="Y1887" s="63"/>
    </row>
    <row r="1888" spans="1:27" ht="15" customHeight="1" x14ac:dyDescent="0.25">
      <c r="A1888" s="94">
        <v>1888</v>
      </c>
      <c r="B1888" s="205"/>
      <c r="C1888" s="206" t="s">
        <v>390</v>
      </c>
      <c r="D1888" s="207" t="s">
        <v>1846</v>
      </c>
      <c r="E1888" s="101" t="s">
        <v>1657</v>
      </c>
      <c r="F1888" s="96">
        <v>39835</v>
      </c>
      <c r="G1888" s="95" t="s">
        <v>2406</v>
      </c>
      <c r="H1888" s="95" t="s">
        <v>2056</v>
      </c>
      <c r="I1888" s="98">
        <v>2008</v>
      </c>
      <c r="J1888" s="98" t="s">
        <v>1322</v>
      </c>
      <c r="K1888" s="98">
        <v>6340</v>
      </c>
      <c r="L1888" s="99" t="s">
        <v>3545</v>
      </c>
      <c r="M1888" s="10" t="s">
        <v>7580</v>
      </c>
      <c r="N1888" s="102">
        <v>2</v>
      </c>
      <c r="O1888" s="10" t="s">
        <v>7027</v>
      </c>
      <c r="P1888" s="13" t="s">
        <v>3545</v>
      </c>
      <c r="Q1888" s="19"/>
      <c r="R1888" s="27" t="s">
        <v>7834</v>
      </c>
      <c r="S1888" s="28" t="e">
        <f t="shared" si="58"/>
        <v>#VALUE!</v>
      </c>
      <c r="W1888" s="58"/>
      <c r="Y1888" s="63"/>
    </row>
    <row r="1889" spans="1:25" ht="15" customHeight="1" x14ac:dyDescent="0.25">
      <c r="A1889" s="94">
        <v>1889</v>
      </c>
      <c r="B1889" s="205"/>
      <c r="C1889" s="206" t="s">
        <v>390</v>
      </c>
      <c r="D1889" s="207" t="s">
        <v>1846</v>
      </c>
      <c r="E1889" s="101" t="s">
        <v>3936</v>
      </c>
      <c r="F1889" s="96">
        <v>39835</v>
      </c>
      <c r="G1889" s="95" t="s">
        <v>2406</v>
      </c>
      <c r="H1889" s="95" t="s">
        <v>2056</v>
      </c>
      <c r="I1889" s="98">
        <v>2008</v>
      </c>
      <c r="J1889" s="98" t="s">
        <v>1322</v>
      </c>
      <c r="K1889" s="98">
        <v>6339</v>
      </c>
      <c r="L1889" s="99" t="s">
        <v>3545</v>
      </c>
      <c r="M1889" s="10" t="s">
        <v>7580</v>
      </c>
      <c r="N1889" s="102">
        <v>2</v>
      </c>
      <c r="O1889" s="10" t="s">
        <v>7027</v>
      </c>
      <c r="P1889" s="13" t="s">
        <v>3545</v>
      </c>
      <c r="Q1889" s="19"/>
      <c r="R1889" s="27" t="s">
        <v>7834</v>
      </c>
      <c r="S1889" s="28" t="e">
        <f t="shared" si="58"/>
        <v>#VALUE!</v>
      </c>
      <c r="W1889" s="25"/>
      <c r="X1889" s="58"/>
      <c r="Y1889" s="63"/>
    </row>
    <row r="1890" spans="1:25" ht="15" customHeight="1" x14ac:dyDescent="0.25">
      <c r="A1890" s="94">
        <v>1890</v>
      </c>
      <c r="B1890" s="205"/>
      <c r="C1890" s="211" t="s">
        <v>6790</v>
      </c>
      <c r="D1890" s="207" t="s">
        <v>12468</v>
      </c>
      <c r="E1890" s="101" t="s">
        <v>3317</v>
      </c>
      <c r="F1890" s="96">
        <v>39835</v>
      </c>
      <c r="G1890" s="105" t="s">
        <v>1417</v>
      </c>
      <c r="H1890" s="95" t="s">
        <v>1529</v>
      </c>
      <c r="I1890" s="98">
        <v>2010</v>
      </c>
      <c r="J1890" s="98" t="s">
        <v>1322</v>
      </c>
      <c r="K1890" s="98">
        <v>6434</v>
      </c>
      <c r="L1890" s="99" t="s">
        <v>3606</v>
      </c>
      <c r="M1890" s="102">
        <v>658</v>
      </c>
      <c r="N1890" s="10">
        <v>5</v>
      </c>
      <c r="O1890" s="102" t="s">
        <v>13022</v>
      </c>
      <c r="P1890" s="13" t="s">
        <v>13023</v>
      </c>
      <c r="Q1890" s="19"/>
      <c r="R1890" s="26" t="s">
        <v>7834</v>
      </c>
      <c r="S1890" s="28" t="e">
        <f t="shared" si="58"/>
        <v>#VALUE!</v>
      </c>
      <c r="U1890" s="76"/>
      <c r="W1890" s="58"/>
      <c r="X1890" s="58"/>
      <c r="Y1890" s="63"/>
    </row>
    <row r="1891" spans="1:25" ht="15" customHeight="1" x14ac:dyDescent="0.25">
      <c r="A1891" s="94">
        <v>1891</v>
      </c>
      <c r="B1891" s="205"/>
      <c r="C1891" s="211" t="s">
        <v>6790</v>
      </c>
      <c r="D1891" s="207" t="s">
        <v>12468</v>
      </c>
      <c r="E1891" s="101" t="s">
        <v>3318</v>
      </c>
      <c r="F1891" s="96">
        <v>39835</v>
      </c>
      <c r="G1891" s="105" t="s">
        <v>1417</v>
      </c>
      <c r="H1891" s="95" t="s">
        <v>1529</v>
      </c>
      <c r="I1891" s="98">
        <v>2010</v>
      </c>
      <c r="J1891" s="98" t="s">
        <v>1322</v>
      </c>
      <c r="K1891" s="98">
        <v>6444</v>
      </c>
      <c r="L1891" s="99" t="s">
        <v>3606</v>
      </c>
      <c r="M1891" s="102">
        <v>658</v>
      </c>
      <c r="N1891" s="10">
        <v>5</v>
      </c>
      <c r="O1891" s="102" t="s">
        <v>13022</v>
      </c>
      <c r="P1891" s="13" t="s">
        <v>13023</v>
      </c>
      <c r="Q1891" s="19"/>
      <c r="R1891" s="26" t="s">
        <v>7834</v>
      </c>
      <c r="S1891" s="28" t="e">
        <f t="shared" si="58"/>
        <v>#VALUE!</v>
      </c>
      <c r="U1891" s="26"/>
      <c r="W1891" s="58"/>
      <c r="X1891" s="58"/>
      <c r="Y1891" s="63"/>
    </row>
    <row r="1892" spans="1:25" ht="15" customHeight="1" x14ac:dyDescent="0.25">
      <c r="A1892" s="94">
        <v>1892</v>
      </c>
      <c r="B1892" s="205"/>
      <c r="C1892" s="211" t="s">
        <v>6790</v>
      </c>
      <c r="D1892" s="207" t="s">
        <v>12468</v>
      </c>
      <c r="E1892" s="101" t="s">
        <v>3319</v>
      </c>
      <c r="F1892" s="96">
        <v>39835</v>
      </c>
      <c r="G1892" s="105" t="s">
        <v>1417</v>
      </c>
      <c r="H1892" s="95" t="s">
        <v>1529</v>
      </c>
      <c r="I1892" s="98">
        <v>2010</v>
      </c>
      <c r="J1892" s="98" t="s">
        <v>1322</v>
      </c>
      <c r="K1892" s="98">
        <v>6439</v>
      </c>
      <c r="L1892" s="99" t="s">
        <v>3606</v>
      </c>
      <c r="M1892" s="102">
        <v>658</v>
      </c>
      <c r="N1892" s="10">
        <v>5</v>
      </c>
      <c r="O1892" s="102" t="s">
        <v>13022</v>
      </c>
      <c r="P1892" s="13" t="s">
        <v>13023</v>
      </c>
      <c r="Q1892" s="19"/>
      <c r="R1892" s="26" t="s">
        <v>7834</v>
      </c>
      <c r="S1892" s="28" t="e">
        <f t="shared" si="58"/>
        <v>#VALUE!</v>
      </c>
      <c r="U1892" s="26"/>
      <c r="W1892" s="58"/>
      <c r="X1892" s="58"/>
      <c r="Y1892" s="63"/>
    </row>
    <row r="1893" spans="1:25" ht="15" customHeight="1" x14ac:dyDescent="0.25">
      <c r="A1893" s="94">
        <v>1893</v>
      </c>
      <c r="B1893" s="205"/>
      <c r="C1893" s="211" t="s">
        <v>6790</v>
      </c>
      <c r="D1893" s="207" t="s">
        <v>12468</v>
      </c>
      <c r="E1893" s="101" t="s">
        <v>3320</v>
      </c>
      <c r="F1893" s="96">
        <v>39835</v>
      </c>
      <c r="G1893" s="105" t="s">
        <v>1417</v>
      </c>
      <c r="H1893" s="95" t="s">
        <v>1529</v>
      </c>
      <c r="I1893" s="98">
        <v>2010</v>
      </c>
      <c r="J1893" s="98" t="s">
        <v>1322</v>
      </c>
      <c r="K1893" s="98">
        <v>6424</v>
      </c>
      <c r="L1893" s="99" t="s">
        <v>3606</v>
      </c>
      <c r="M1893" s="10">
        <v>658</v>
      </c>
      <c r="N1893" s="10">
        <v>5</v>
      </c>
      <c r="O1893" s="102" t="s">
        <v>13022</v>
      </c>
      <c r="P1893" s="13" t="s">
        <v>13023</v>
      </c>
      <c r="Q1893" s="19"/>
      <c r="R1893" s="26" t="s">
        <v>7834</v>
      </c>
      <c r="S1893" s="28" t="e">
        <f t="shared" si="58"/>
        <v>#VALUE!</v>
      </c>
      <c r="U1893" s="26"/>
      <c r="W1893" s="58"/>
      <c r="X1893" s="58"/>
      <c r="Y1893" s="63"/>
    </row>
    <row r="1894" spans="1:25" ht="15" customHeight="1" x14ac:dyDescent="0.25">
      <c r="A1894" s="94">
        <v>1894</v>
      </c>
      <c r="B1894" s="205"/>
      <c r="C1894" s="211" t="s">
        <v>6790</v>
      </c>
      <c r="D1894" s="207" t="s">
        <v>12468</v>
      </c>
      <c r="E1894" s="101" t="s">
        <v>3321</v>
      </c>
      <c r="F1894" s="96">
        <v>39835</v>
      </c>
      <c r="G1894" s="105" t="s">
        <v>1417</v>
      </c>
      <c r="H1894" s="95" t="s">
        <v>1529</v>
      </c>
      <c r="I1894" s="98">
        <v>2010</v>
      </c>
      <c r="J1894" s="98" t="s">
        <v>1322</v>
      </c>
      <c r="K1894" s="98">
        <v>6429</v>
      </c>
      <c r="L1894" s="99" t="s">
        <v>3606</v>
      </c>
      <c r="M1894" s="102">
        <v>658</v>
      </c>
      <c r="N1894" s="10">
        <v>5</v>
      </c>
      <c r="O1894" s="102" t="s">
        <v>13022</v>
      </c>
      <c r="P1894" s="13" t="s">
        <v>13023</v>
      </c>
      <c r="Q1894" s="19"/>
      <c r="R1894" s="26" t="s">
        <v>7834</v>
      </c>
      <c r="S1894" s="28" t="e">
        <f t="shared" si="58"/>
        <v>#VALUE!</v>
      </c>
      <c r="U1894" s="26"/>
      <c r="W1894" s="58"/>
      <c r="X1894" s="58"/>
      <c r="Y1894" s="63"/>
    </row>
    <row r="1895" spans="1:25" ht="15" customHeight="1" x14ac:dyDescent="0.25">
      <c r="A1895" s="94">
        <v>1895</v>
      </c>
      <c r="B1895" s="205"/>
      <c r="C1895" s="206" t="s">
        <v>2742</v>
      </c>
      <c r="D1895" s="207" t="s">
        <v>2743</v>
      </c>
      <c r="E1895" s="101" t="s">
        <v>2744</v>
      </c>
      <c r="F1895" s="96">
        <v>39835</v>
      </c>
      <c r="G1895" s="95" t="s">
        <v>2745</v>
      </c>
      <c r="H1895" s="95" t="s">
        <v>2056</v>
      </c>
      <c r="I1895" s="98">
        <v>2008</v>
      </c>
      <c r="J1895" s="98" t="s">
        <v>1322</v>
      </c>
      <c r="K1895" s="98">
        <v>6386</v>
      </c>
      <c r="L1895" s="99" t="s">
        <v>16806</v>
      </c>
      <c r="M1895" s="102" t="s">
        <v>6352</v>
      </c>
      <c r="N1895" s="102">
        <v>7</v>
      </c>
      <c r="O1895" s="102" t="s">
        <v>7929</v>
      </c>
      <c r="P1895" s="13" t="s">
        <v>3606</v>
      </c>
      <c r="Q1895" s="19"/>
      <c r="R1895" s="27" t="s">
        <v>7834</v>
      </c>
      <c r="S1895" s="28" t="e">
        <f t="shared" si="58"/>
        <v>#VALUE!</v>
      </c>
      <c r="U1895" s="309"/>
      <c r="W1895" s="58"/>
      <c r="X1895" s="58"/>
      <c r="Y1895" s="63"/>
    </row>
    <row r="1896" spans="1:25" ht="15" customHeight="1" x14ac:dyDescent="0.25">
      <c r="A1896" s="94">
        <v>1896</v>
      </c>
      <c r="B1896" s="205"/>
      <c r="C1896" s="206" t="s">
        <v>2742</v>
      </c>
      <c r="D1896" s="207" t="s">
        <v>2743</v>
      </c>
      <c r="E1896" s="101" t="s">
        <v>2746</v>
      </c>
      <c r="F1896" s="96">
        <v>39835</v>
      </c>
      <c r="G1896" s="95" t="s">
        <v>2745</v>
      </c>
      <c r="H1896" s="95" t="s">
        <v>2056</v>
      </c>
      <c r="I1896" s="98">
        <v>2008</v>
      </c>
      <c r="J1896" s="98" t="s">
        <v>1322</v>
      </c>
      <c r="K1896" s="98">
        <v>6380</v>
      </c>
      <c r="L1896" s="99" t="s">
        <v>16806</v>
      </c>
      <c r="M1896" s="102" t="s">
        <v>6352</v>
      </c>
      <c r="N1896" s="102">
        <v>7</v>
      </c>
      <c r="O1896" s="102" t="s">
        <v>7929</v>
      </c>
      <c r="P1896" s="13" t="s">
        <v>3606</v>
      </c>
      <c r="Q1896" s="19"/>
      <c r="R1896" s="26" t="s">
        <v>7834</v>
      </c>
      <c r="S1896" s="28" t="e">
        <f t="shared" si="58"/>
        <v>#VALUE!</v>
      </c>
      <c r="U1896" s="26"/>
      <c r="W1896" s="58"/>
      <c r="X1896" s="58"/>
      <c r="Y1896" s="63"/>
    </row>
    <row r="1897" spans="1:25" ht="15" customHeight="1" x14ac:dyDescent="0.25">
      <c r="A1897" s="94">
        <v>1897</v>
      </c>
      <c r="B1897" s="205"/>
      <c r="C1897" s="206" t="s">
        <v>2742</v>
      </c>
      <c r="D1897" s="207" t="s">
        <v>2743</v>
      </c>
      <c r="E1897" s="101" t="s">
        <v>2747</v>
      </c>
      <c r="F1897" s="96">
        <v>39835</v>
      </c>
      <c r="G1897" s="95" t="s">
        <v>2745</v>
      </c>
      <c r="H1897" s="95" t="s">
        <v>2056</v>
      </c>
      <c r="I1897" s="98">
        <v>2008</v>
      </c>
      <c r="J1897" s="98" t="s">
        <v>1322</v>
      </c>
      <c r="K1897" s="98">
        <v>6385</v>
      </c>
      <c r="L1897" s="99" t="s">
        <v>16806</v>
      </c>
      <c r="M1897" s="102" t="s">
        <v>6352</v>
      </c>
      <c r="N1897" s="102">
        <v>7</v>
      </c>
      <c r="O1897" s="102" t="s">
        <v>7929</v>
      </c>
      <c r="P1897" s="13" t="s">
        <v>3606</v>
      </c>
      <c r="Q1897" s="19"/>
      <c r="R1897" s="26" t="s">
        <v>7834</v>
      </c>
      <c r="S1897" s="28" t="e">
        <f t="shared" si="58"/>
        <v>#VALUE!</v>
      </c>
      <c r="U1897" s="26"/>
      <c r="W1897" s="58"/>
      <c r="X1897" s="58"/>
      <c r="Y1897" s="63"/>
    </row>
    <row r="1898" spans="1:25" ht="15" customHeight="1" x14ac:dyDescent="0.25">
      <c r="A1898" s="94">
        <v>1898</v>
      </c>
      <c r="B1898" s="205"/>
      <c r="C1898" s="206" t="s">
        <v>2742</v>
      </c>
      <c r="D1898" s="207" t="s">
        <v>2743</v>
      </c>
      <c r="E1898" s="101" t="s">
        <v>2748</v>
      </c>
      <c r="F1898" s="96">
        <v>39835</v>
      </c>
      <c r="G1898" s="95" t="s">
        <v>2745</v>
      </c>
      <c r="H1898" s="95" t="s">
        <v>2056</v>
      </c>
      <c r="I1898" s="98">
        <v>2008</v>
      </c>
      <c r="J1898" s="98" t="s">
        <v>1322</v>
      </c>
      <c r="K1898" s="98">
        <v>6381</v>
      </c>
      <c r="L1898" s="99" t="s">
        <v>16806</v>
      </c>
      <c r="M1898" s="102" t="s">
        <v>6352</v>
      </c>
      <c r="N1898" s="102">
        <v>7</v>
      </c>
      <c r="O1898" s="102" t="s">
        <v>7929</v>
      </c>
      <c r="P1898" s="13" t="s">
        <v>3606</v>
      </c>
      <c r="Q1898" s="19"/>
      <c r="R1898" s="26" t="s">
        <v>7834</v>
      </c>
      <c r="S1898" s="28" t="e">
        <f t="shared" si="58"/>
        <v>#VALUE!</v>
      </c>
      <c r="U1898" s="26"/>
      <c r="W1898" s="58"/>
      <c r="X1898" s="58"/>
      <c r="Y1898" s="63"/>
    </row>
    <row r="1899" spans="1:25" ht="15" customHeight="1" x14ac:dyDescent="0.25">
      <c r="A1899" s="103">
        <v>1899</v>
      </c>
      <c r="B1899" s="205"/>
      <c r="C1899" s="206" t="s">
        <v>2742</v>
      </c>
      <c r="D1899" s="207" t="s">
        <v>2743</v>
      </c>
      <c r="E1899" s="101" t="s">
        <v>167</v>
      </c>
      <c r="F1899" s="96">
        <v>39835</v>
      </c>
      <c r="G1899" s="95" t="s">
        <v>2745</v>
      </c>
      <c r="H1899" s="95" t="s">
        <v>2056</v>
      </c>
      <c r="I1899" s="98">
        <v>2008</v>
      </c>
      <c r="J1899" s="98" t="s">
        <v>1322</v>
      </c>
      <c r="K1899" s="98">
        <v>6387</v>
      </c>
      <c r="L1899" s="99"/>
      <c r="Q1899" s="203" t="s">
        <v>14300</v>
      </c>
      <c r="R1899" s="26" t="s">
        <v>7834</v>
      </c>
      <c r="S1899" s="28" t="e">
        <f t="shared" si="58"/>
        <v>#VALUE!</v>
      </c>
      <c r="U1899" s="26"/>
      <c r="W1899" s="58"/>
      <c r="X1899" s="58"/>
      <c r="Y1899" s="63"/>
    </row>
    <row r="1900" spans="1:25" ht="15" customHeight="1" x14ac:dyDescent="0.25">
      <c r="A1900" s="94">
        <v>1900</v>
      </c>
      <c r="B1900" s="205"/>
      <c r="C1900" s="206" t="s">
        <v>2441</v>
      </c>
      <c r="D1900" s="207" t="s">
        <v>2442</v>
      </c>
      <c r="E1900" s="101" t="s">
        <v>189</v>
      </c>
      <c r="F1900" s="96">
        <v>39835</v>
      </c>
      <c r="G1900" s="95" t="s">
        <v>976</v>
      </c>
      <c r="H1900" s="95" t="s">
        <v>2056</v>
      </c>
      <c r="I1900" s="98">
        <v>2008</v>
      </c>
      <c r="J1900" s="98" t="s">
        <v>1322</v>
      </c>
      <c r="K1900" s="98">
        <v>6515</v>
      </c>
      <c r="L1900" s="99" t="s">
        <v>3606</v>
      </c>
      <c r="M1900" s="104">
        <v>658</v>
      </c>
      <c r="N1900" s="10">
        <v>4</v>
      </c>
      <c r="O1900" s="102" t="s">
        <v>6808</v>
      </c>
      <c r="P1900" s="13" t="s">
        <v>15238</v>
      </c>
      <c r="Q1900" s="19"/>
      <c r="R1900" s="26" t="s">
        <v>7834</v>
      </c>
      <c r="S1900" s="28" t="e">
        <f t="shared" si="58"/>
        <v>#VALUE!</v>
      </c>
      <c r="U1900" s="26"/>
      <c r="W1900" s="25"/>
      <c r="X1900" s="58"/>
      <c r="Y1900" s="63"/>
    </row>
    <row r="1901" spans="1:25" ht="15" customHeight="1" x14ac:dyDescent="0.25">
      <c r="A1901" s="94">
        <v>1901</v>
      </c>
      <c r="B1901" s="205"/>
      <c r="C1901" s="206" t="s">
        <v>2441</v>
      </c>
      <c r="D1901" s="207" t="s">
        <v>2442</v>
      </c>
      <c r="E1901" s="101" t="s">
        <v>190</v>
      </c>
      <c r="F1901" s="96">
        <v>39835</v>
      </c>
      <c r="G1901" s="95" t="s">
        <v>976</v>
      </c>
      <c r="H1901" s="95" t="s">
        <v>2056</v>
      </c>
      <c r="I1901" s="98">
        <v>2008</v>
      </c>
      <c r="J1901" s="98" t="s">
        <v>1322</v>
      </c>
      <c r="K1901" s="98">
        <v>6501</v>
      </c>
      <c r="L1901" s="99" t="s">
        <v>3606</v>
      </c>
      <c r="M1901" s="104">
        <v>658</v>
      </c>
      <c r="N1901" s="10">
        <v>4</v>
      </c>
      <c r="O1901" s="10" t="s">
        <v>6808</v>
      </c>
      <c r="P1901" s="13" t="s">
        <v>15238</v>
      </c>
      <c r="Q1901" s="19"/>
      <c r="R1901" s="26" t="s">
        <v>7834</v>
      </c>
      <c r="S1901" s="28" t="e">
        <f t="shared" si="58"/>
        <v>#VALUE!</v>
      </c>
      <c r="U1901" s="51"/>
      <c r="W1901" s="25"/>
      <c r="X1901" s="58"/>
      <c r="Y1901" s="63"/>
    </row>
    <row r="1902" spans="1:25" ht="15" customHeight="1" x14ac:dyDescent="0.25">
      <c r="A1902" s="94">
        <v>1902</v>
      </c>
      <c r="B1902" s="205"/>
      <c r="C1902" s="206" t="s">
        <v>2441</v>
      </c>
      <c r="D1902" s="207" t="s">
        <v>2442</v>
      </c>
      <c r="E1902" s="101" t="s">
        <v>2443</v>
      </c>
      <c r="F1902" s="96">
        <v>39835</v>
      </c>
      <c r="G1902" s="95" t="s">
        <v>976</v>
      </c>
      <c r="H1902" s="95" t="s">
        <v>2056</v>
      </c>
      <c r="I1902" s="98">
        <v>2008</v>
      </c>
      <c r="J1902" s="98" t="s">
        <v>1322</v>
      </c>
      <c r="K1902" s="98">
        <v>6500</v>
      </c>
      <c r="L1902" s="99" t="s">
        <v>3606</v>
      </c>
      <c r="M1902" s="104">
        <v>658</v>
      </c>
      <c r="N1902" s="10">
        <v>4</v>
      </c>
      <c r="O1902" s="102" t="s">
        <v>6808</v>
      </c>
      <c r="P1902" s="13" t="s">
        <v>15238</v>
      </c>
      <c r="Q1902" s="19"/>
      <c r="R1902" s="26" t="s">
        <v>7834</v>
      </c>
      <c r="S1902" s="28" t="e">
        <f t="shared" si="58"/>
        <v>#VALUE!</v>
      </c>
      <c r="U1902" s="26"/>
      <c r="W1902" s="58"/>
      <c r="X1902" s="58"/>
      <c r="Y1902" s="63"/>
    </row>
    <row r="1903" spans="1:25" ht="15" customHeight="1" x14ac:dyDescent="0.25">
      <c r="A1903" s="94">
        <v>1903</v>
      </c>
      <c r="B1903" s="205"/>
      <c r="C1903" s="206" t="s">
        <v>2441</v>
      </c>
      <c r="D1903" s="207" t="s">
        <v>2442</v>
      </c>
      <c r="E1903" s="101" t="s">
        <v>3284</v>
      </c>
      <c r="F1903" s="96">
        <v>39835</v>
      </c>
      <c r="G1903" s="95" t="s">
        <v>976</v>
      </c>
      <c r="H1903" s="95" t="s">
        <v>2056</v>
      </c>
      <c r="I1903" s="98">
        <v>2008</v>
      </c>
      <c r="J1903" s="98" t="s">
        <v>1322</v>
      </c>
      <c r="K1903" s="98">
        <v>6505</v>
      </c>
      <c r="L1903" s="99" t="s">
        <v>3606</v>
      </c>
      <c r="M1903" s="104">
        <v>658</v>
      </c>
      <c r="N1903" s="10">
        <v>4</v>
      </c>
      <c r="O1903" s="10" t="s">
        <v>6808</v>
      </c>
      <c r="P1903" s="13" t="s">
        <v>15238</v>
      </c>
      <c r="Q1903" s="19"/>
      <c r="R1903" s="26" t="s">
        <v>7834</v>
      </c>
      <c r="S1903" s="28" t="e">
        <f t="shared" si="58"/>
        <v>#VALUE!</v>
      </c>
      <c r="U1903" s="52"/>
      <c r="W1903" s="25"/>
      <c r="X1903" s="58"/>
      <c r="Y1903" s="63"/>
    </row>
    <row r="1904" spans="1:25" ht="15" customHeight="1" x14ac:dyDescent="0.25">
      <c r="A1904" s="94">
        <v>1904</v>
      </c>
      <c r="B1904" s="205"/>
      <c r="C1904" s="206" t="s">
        <v>2441</v>
      </c>
      <c r="D1904" s="207" t="s">
        <v>2442</v>
      </c>
      <c r="E1904" s="101" t="s">
        <v>2765</v>
      </c>
      <c r="F1904" s="96">
        <v>39835</v>
      </c>
      <c r="G1904" s="95" t="s">
        <v>976</v>
      </c>
      <c r="H1904" s="95" t="s">
        <v>2056</v>
      </c>
      <c r="I1904" s="98">
        <v>2008</v>
      </c>
      <c r="J1904" s="98" t="s">
        <v>1322</v>
      </c>
      <c r="K1904" s="98">
        <v>6510</v>
      </c>
      <c r="L1904" s="99" t="s">
        <v>3606</v>
      </c>
      <c r="M1904" s="104">
        <v>658</v>
      </c>
      <c r="N1904" s="10">
        <v>4</v>
      </c>
      <c r="O1904" s="102" t="s">
        <v>6808</v>
      </c>
      <c r="P1904" s="13" t="s">
        <v>15238</v>
      </c>
      <c r="Q1904" s="19"/>
      <c r="R1904" s="26" t="s">
        <v>7834</v>
      </c>
      <c r="S1904" s="28" t="e">
        <f t="shared" si="58"/>
        <v>#VALUE!</v>
      </c>
      <c r="U1904" s="26"/>
      <c r="W1904" s="58"/>
      <c r="X1904" s="58"/>
      <c r="Y1904" s="63"/>
    </row>
    <row r="1905" spans="1:27" ht="15" customHeight="1" x14ac:dyDescent="0.25">
      <c r="A1905" s="94">
        <v>1905</v>
      </c>
      <c r="B1905" s="205"/>
      <c r="C1905" s="206" t="s">
        <v>2327</v>
      </c>
      <c r="D1905" s="207" t="s">
        <v>12474</v>
      </c>
      <c r="E1905" s="101" t="s">
        <v>2857</v>
      </c>
      <c r="F1905" s="96">
        <v>39835</v>
      </c>
      <c r="G1905" s="95" t="s">
        <v>976</v>
      </c>
      <c r="H1905" s="95" t="s">
        <v>2056</v>
      </c>
      <c r="I1905" s="98">
        <v>2008</v>
      </c>
      <c r="J1905" s="98" t="s">
        <v>1322</v>
      </c>
      <c r="K1905" s="98">
        <v>6487</v>
      </c>
      <c r="L1905" s="99" t="s">
        <v>292</v>
      </c>
      <c r="M1905" s="102" t="s">
        <v>6483</v>
      </c>
      <c r="N1905" s="102">
        <v>2</v>
      </c>
      <c r="O1905" s="102" t="s">
        <v>7027</v>
      </c>
      <c r="P1905" s="13" t="s">
        <v>12475</v>
      </c>
      <c r="Q1905" s="19"/>
      <c r="R1905" s="26" t="s">
        <v>7834</v>
      </c>
      <c r="S1905" s="28" t="e">
        <f t="shared" si="58"/>
        <v>#VALUE!</v>
      </c>
      <c r="U1905" s="26"/>
      <c r="W1905" s="58"/>
      <c r="X1905" s="58"/>
      <c r="Y1905" s="63"/>
    </row>
    <row r="1906" spans="1:27" ht="15" customHeight="1" x14ac:dyDescent="0.25">
      <c r="A1906" s="103">
        <v>1906</v>
      </c>
      <c r="B1906" s="205"/>
      <c r="C1906" s="206" t="s">
        <v>1846</v>
      </c>
      <c r="D1906" s="207" t="s">
        <v>1846</v>
      </c>
      <c r="E1906" s="101" t="s">
        <v>3438</v>
      </c>
      <c r="F1906" s="96">
        <v>39835</v>
      </c>
      <c r="G1906" s="95" t="s">
        <v>976</v>
      </c>
      <c r="H1906" s="95" t="s">
        <v>2056</v>
      </c>
      <c r="I1906" s="98">
        <v>2008</v>
      </c>
      <c r="J1906" s="98" t="s">
        <v>1322</v>
      </c>
      <c r="K1906" s="98">
        <v>6486</v>
      </c>
      <c r="L1906" s="99"/>
      <c r="Q1906" s="203" t="s">
        <v>14300</v>
      </c>
      <c r="R1906" s="26" t="s">
        <v>7834</v>
      </c>
      <c r="S1906" s="28" t="e">
        <f t="shared" si="58"/>
        <v>#VALUE!</v>
      </c>
      <c r="U1906" s="26"/>
      <c r="W1906" s="58"/>
      <c r="X1906" s="58"/>
      <c r="Y1906" s="63"/>
    </row>
    <row r="1907" spans="1:27" ht="15" customHeight="1" x14ac:dyDescent="0.25">
      <c r="A1907" s="103">
        <v>1907</v>
      </c>
      <c r="B1907" s="205"/>
      <c r="C1907" s="206" t="s">
        <v>1846</v>
      </c>
      <c r="D1907" s="207" t="s">
        <v>1846</v>
      </c>
      <c r="E1907" s="101" t="s">
        <v>3439</v>
      </c>
      <c r="F1907" s="96">
        <v>39835</v>
      </c>
      <c r="G1907" s="95" t="s">
        <v>976</v>
      </c>
      <c r="H1907" s="95" t="s">
        <v>2056</v>
      </c>
      <c r="I1907" s="98">
        <v>2008</v>
      </c>
      <c r="J1907" s="98" t="s">
        <v>1322</v>
      </c>
      <c r="K1907" s="98">
        <v>6485</v>
      </c>
      <c r="L1907" s="99"/>
      <c r="Q1907" s="203" t="s">
        <v>14300</v>
      </c>
      <c r="R1907" s="26" t="s">
        <v>7834</v>
      </c>
      <c r="S1907" s="28" t="e">
        <f t="shared" si="58"/>
        <v>#VALUE!</v>
      </c>
      <c r="U1907" s="26"/>
      <c r="W1907" s="58"/>
      <c r="X1907" s="58"/>
      <c r="Y1907" s="63"/>
    </row>
    <row r="1908" spans="1:27" ht="15" customHeight="1" x14ac:dyDescent="0.25">
      <c r="A1908" s="94">
        <v>1908</v>
      </c>
      <c r="B1908" s="205"/>
      <c r="C1908" s="206" t="s">
        <v>1846</v>
      </c>
      <c r="D1908" s="207" t="s">
        <v>1846</v>
      </c>
      <c r="E1908" s="101" t="s">
        <v>3440</v>
      </c>
      <c r="F1908" s="96">
        <v>39835</v>
      </c>
      <c r="G1908" s="95" t="s">
        <v>976</v>
      </c>
      <c r="H1908" s="95" t="s">
        <v>2056</v>
      </c>
      <c r="I1908" s="98">
        <v>2008</v>
      </c>
      <c r="J1908" s="98" t="s">
        <v>1322</v>
      </c>
      <c r="K1908" s="98">
        <v>6488</v>
      </c>
      <c r="L1908" s="99" t="s">
        <v>292</v>
      </c>
      <c r="M1908" s="102" t="s">
        <v>6483</v>
      </c>
      <c r="N1908" s="102">
        <v>2</v>
      </c>
      <c r="O1908" s="102" t="s">
        <v>7027</v>
      </c>
      <c r="P1908" s="13" t="s">
        <v>292</v>
      </c>
      <c r="Q1908" s="19"/>
      <c r="R1908" s="26" t="s">
        <v>7834</v>
      </c>
      <c r="S1908" s="28" t="e">
        <f t="shared" si="58"/>
        <v>#VALUE!</v>
      </c>
      <c r="U1908" s="26"/>
      <c r="W1908" s="58"/>
      <c r="X1908" s="58"/>
      <c r="Y1908" s="63"/>
    </row>
    <row r="1909" spans="1:27" ht="15" customHeight="1" x14ac:dyDescent="0.25">
      <c r="A1909" s="103">
        <v>1909</v>
      </c>
      <c r="B1909" s="205"/>
      <c r="C1909" s="206" t="s">
        <v>1846</v>
      </c>
      <c r="D1909" s="207" t="s">
        <v>1846</v>
      </c>
      <c r="E1909" s="101" t="s">
        <v>3441</v>
      </c>
      <c r="F1909" s="96">
        <v>39835</v>
      </c>
      <c r="G1909" s="95" t="s">
        <v>976</v>
      </c>
      <c r="H1909" s="95" t="s">
        <v>2056</v>
      </c>
      <c r="I1909" s="98">
        <v>2008</v>
      </c>
      <c r="J1909" s="98" t="s">
        <v>1322</v>
      </c>
      <c r="K1909" s="98">
        <v>6483</v>
      </c>
      <c r="L1909" s="99"/>
      <c r="Q1909" s="203" t="s">
        <v>14300</v>
      </c>
      <c r="R1909" s="26" t="s">
        <v>7834</v>
      </c>
      <c r="S1909" s="28" t="e">
        <f t="shared" si="58"/>
        <v>#VALUE!</v>
      </c>
      <c r="U1909" s="26"/>
      <c r="W1909" s="58"/>
      <c r="X1909" s="58"/>
      <c r="Y1909" s="63"/>
    </row>
    <row r="1910" spans="1:27" ht="15" customHeight="1" x14ac:dyDescent="0.25">
      <c r="A1910" s="94">
        <v>1910</v>
      </c>
      <c r="B1910" s="205"/>
      <c r="C1910" s="206" t="s">
        <v>2939</v>
      </c>
      <c r="D1910" s="207" t="s">
        <v>3442</v>
      </c>
      <c r="E1910" s="101" t="s">
        <v>3443</v>
      </c>
      <c r="F1910" s="96">
        <v>39835</v>
      </c>
      <c r="G1910" s="95" t="s">
        <v>976</v>
      </c>
      <c r="H1910" s="95" t="s">
        <v>2056</v>
      </c>
      <c r="I1910" s="98">
        <v>2008</v>
      </c>
      <c r="J1910" s="98" t="s">
        <v>1322</v>
      </c>
      <c r="K1910" s="98">
        <v>6468</v>
      </c>
      <c r="L1910" s="99" t="s">
        <v>17700</v>
      </c>
      <c r="M1910" s="10" t="s">
        <v>6433</v>
      </c>
      <c r="N1910" s="10">
        <v>7</v>
      </c>
      <c r="O1910" s="10" t="s">
        <v>7966</v>
      </c>
      <c r="P1910" s="13" t="s">
        <v>12590</v>
      </c>
      <c r="R1910" s="26" t="s">
        <v>7834</v>
      </c>
      <c r="S1910" s="28" t="e">
        <f t="shared" si="58"/>
        <v>#VALUE!</v>
      </c>
      <c r="U1910" s="305"/>
      <c r="W1910" s="26"/>
      <c r="X1910" s="26"/>
      <c r="Y1910" s="164"/>
    </row>
    <row r="1911" spans="1:27" ht="15" customHeight="1" x14ac:dyDescent="0.25">
      <c r="A1911" s="94">
        <v>1911</v>
      </c>
      <c r="B1911" s="205"/>
      <c r="C1911" s="206" t="s">
        <v>2939</v>
      </c>
      <c r="D1911" s="207" t="s">
        <v>3442</v>
      </c>
      <c r="E1911" s="101" t="s">
        <v>3444</v>
      </c>
      <c r="F1911" s="96">
        <v>39835</v>
      </c>
      <c r="G1911" s="95" t="s">
        <v>976</v>
      </c>
      <c r="H1911" s="95" t="s">
        <v>2056</v>
      </c>
      <c r="I1911" s="98">
        <v>2008</v>
      </c>
      <c r="J1911" s="98" t="s">
        <v>1322</v>
      </c>
      <c r="K1911" s="98">
        <v>6467</v>
      </c>
      <c r="L1911" s="99" t="s">
        <v>17700</v>
      </c>
      <c r="M1911" s="102" t="s">
        <v>6433</v>
      </c>
      <c r="N1911" s="10">
        <v>7</v>
      </c>
      <c r="O1911" s="102" t="s">
        <v>7966</v>
      </c>
      <c r="P1911" s="13" t="s">
        <v>12590</v>
      </c>
      <c r="Q1911" s="19"/>
      <c r="R1911" s="26" t="s">
        <v>7834</v>
      </c>
      <c r="S1911" s="28" t="e">
        <f t="shared" si="58"/>
        <v>#VALUE!</v>
      </c>
      <c r="U1911" s="26"/>
      <c r="W1911" s="58"/>
      <c r="X1911" s="58"/>
      <c r="Y1911" s="63"/>
    </row>
    <row r="1912" spans="1:27" ht="15" customHeight="1" x14ac:dyDescent="0.25">
      <c r="A1912" s="94">
        <v>1912</v>
      </c>
      <c r="B1912" s="205"/>
      <c r="C1912" s="206" t="s">
        <v>2939</v>
      </c>
      <c r="D1912" s="207" t="s">
        <v>3442</v>
      </c>
      <c r="E1912" s="101" t="s">
        <v>3401</v>
      </c>
      <c r="F1912" s="96">
        <v>39835</v>
      </c>
      <c r="G1912" s="95" t="s">
        <v>976</v>
      </c>
      <c r="H1912" s="95" t="s">
        <v>2056</v>
      </c>
      <c r="I1912" s="98">
        <v>2008</v>
      </c>
      <c r="J1912" s="98" t="s">
        <v>1322</v>
      </c>
      <c r="K1912" s="98">
        <v>6466</v>
      </c>
      <c r="L1912" s="99" t="s">
        <v>17700</v>
      </c>
      <c r="M1912" s="102" t="s">
        <v>6433</v>
      </c>
      <c r="N1912" s="10">
        <v>7</v>
      </c>
      <c r="O1912" s="10" t="s">
        <v>7966</v>
      </c>
      <c r="P1912" s="13" t="s">
        <v>12590</v>
      </c>
      <c r="Q1912" s="19"/>
      <c r="R1912" s="26" t="s">
        <v>7834</v>
      </c>
      <c r="S1912" s="28" t="e">
        <f t="shared" si="58"/>
        <v>#VALUE!</v>
      </c>
      <c r="U1912" s="26"/>
      <c r="W1912" s="58"/>
      <c r="X1912" s="58"/>
      <c r="Y1912" s="63"/>
    </row>
    <row r="1913" spans="1:27" ht="15" customHeight="1" x14ac:dyDescent="0.25">
      <c r="A1913" s="94">
        <v>1913</v>
      </c>
      <c r="B1913" s="205"/>
      <c r="C1913" s="206" t="s">
        <v>2939</v>
      </c>
      <c r="D1913" s="207" t="s">
        <v>3442</v>
      </c>
      <c r="E1913" s="101" t="s">
        <v>3402</v>
      </c>
      <c r="F1913" s="96">
        <v>39835</v>
      </c>
      <c r="G1913" s="95" t="s">
        <v>976</v>
      </c>
      <c r="H1913" s="95" t="s">
        <v>2056</v>
      </c>
      <c r="I1913" s="98">
        <v>2008</v>
      </c>
      <c r="J1913" s="98" t="s">
        <v>1322</v>
      </c>
      <c r="K1913" s="98">
        <v>6465</v>
      </c>
      <c r="L1913" s="99" t="s">
        <v>17700</v>
      </c>
      <c r="M1913" s="10" t="s">
        <v>6433</v>
      </c>
      <c r="N1913" s="10">
        <v>7</v>
      </c>
      <c r="O1913" s="10" t="s">
        <v>7966</v>
      </c>
      <c r="P1913" s="13" t="s">
        <v>12590</v>
      </c>
      <c r="Q1913" s="19"/>
      <c r="R1913" s="26" t="s">
        <v>7834</v>
      </c>
      <c r="S1913" s="28" t="e">
        <f t="shared" si="58"/>
        <v>#VALUE!</v>
      </c>
      <c r="U1913" s="26"/>
      <c r="W1913" s="58"/>
      <c r="X1913" s="58"/>
      <c r="Y1913" s="63"/>
    </row>
    <row r="1914" spans="1:27" ht="15" customHeight="1" x14ac:dyDescent="0.25">
      <c r="A1914" s="103">
        <v>1914</v>
      </c>
      <c r="B1914" s="205"/>
      <c r="C1914" s="206" t="s">
        <v>2939</v>
      </c>
      <c r="D1914" s="207" t="s">
        <v>3442</v>
      </c>
      <c r="E1914" s="101" t="s">
        <v>3403</v>
      </c>
      <c r="F1914" s="96">
        <v>39835</v>
      </c>
      <c r="G1914" s="95" t="s">
        <v>976</v>
      </c>
      <c r="H1914" s="95" t="s">
        <v>2056</v>
      </c>
      <c r="I1914" s="98">
        <v>2008</v>
      </c>
      <c r="J1914" s="98" t="s">
        <v>1322</v>
      </c>
      <c r="K1914" s="98">
        <v>6469</v>
      </c>
      <c r="L1914" s="99"/>
      <c r="M1914" s="10"/>
      <c r="N1914" s="10"/>
      <c r="O1914" s="10"/>
      <c r="Q1914" s="203" t="s">
        <v>14300</v>
      </c>
      <c r="R1914" s="26" t="s">
        <v>7834</v>
      </c>
      <c r="S1914" s="28" t="e">
        <f t="shared" si="58"/>
        <v>#VALUE!</v>
      </c>
      <c r="U1914" s="26"/>
      <c r="W1914" s="58"/>
      <c r="X1914" s="58"/>
      <c r="Y1914" s="63"/>
    </row>
    <row r="1915" spans="1:27" ht="15" customHeight="1" x14ac:dyDescent="0.25">
      <c r="A1915" s="94">
        <v>1915</v>
      </c>
      <c r="B1915" s="205"/>
      <c r="C1915" s="206" t="s">
        <v>2623</v>
      </c>
      <c r="D1915" s="207" t="s">
        <v>2622</v>
      </c>
      <c r="E1915" s="101" t="s">
        <v>2902</v>
      </c>
      <c r="F1915" s="96">
        <v>39835</v>
      </c>
      <c r="G1915" s="95" t="s">
        <v>2745</v>
      </c>
      <c r="H1915" s="95" t="s">
        <v>2056</v>
      </c>
      <c r="I1915" s="98">
        <v>2008</v>
      </c>
      <c r="J1915" s="98" t="s">
        <v>1322</v>
      </c>
      <c r="K1915" s="98">
        <v>6375</v>
      </c>
      <c r="L1915" s="99" t="s">
        <v>3606</v>
      </c>
      <c r="M1915" s="109">
        <v>658</v>
      </c>
      <c r="N1915" s="102">
        <v>4</v>
      </c>
      <c r="O1915" s="10" t="s">
        <v>13014</v>
      </c>
      <c r="P1915" s="13" t="s">
        <v>13035</v>
      </c>
      <c r="Q1915" s="19"/>
      <c r="R1915" s="26" t="s">
        <v>7834</v>
      </c>
      <c r="S1915" s="28" t="e">
        <f t="shared" si="58"/>
        <v>#VALUE!</v>
      </c>
      <c r="U1915" s="26"/>
      <c r="W1915" s="58"/>
      <c r="X1915" s="58"/>
      <c r="Y1915" s="63"/>
    </row>
    <row r="1916" spans="1:27" ht="15" customHeight="1" x14ac:dyDescent="0.25">
      <c r="A1916" s="94">
        <v>1916</v>
      </c>
      <c r="B1916" s="205"/>
      <c r="C1916" s="206" t="s">
        <v>2623</v>
      </c>
      <c r="D1916" s="207" t="s">
        <v>2622</v>
      </c>
      <c r="E1916" s="101" t="s">
        <v>2903</v>
      </c>
      <c r="F1916" s="96">
        <v>39835</v>
      </c>
      <c r="G1916" s="95" t="s">
        <v>2745</v>
      </c>
      <c r="H1916" s="95" t="s">
        <v>2056</v>
      </c>
      <c r="I1916" s="98">
        <v>2008</v>
      </c>
      <c r="J1916" s="98" t="s">
        <v>1322</v>
      </c>
      <c r="K1916" s="98">
        <v>6372</v>
      </c>
      <c r="L1916" s="99" t="s">
        <v>3606</v>
      </c>
      <c r="M1916" s="109">
        <v>658</v>
      </c>
      <c r="N1916" s="102">
        <v>4</v>
      </c>
      <c r="O1916" s="10" t="s">
        <v>13014</v>
      </c>
      <c r="P1916" s="13" t="s">
        <v>13965</v>
      </c>
      <c r="Q1916" s="186"/>
      <c r="R1916" s="27" t="s">
        <v>7834</v>
      </c>
      <c r="S1916" s="28" t="e">
        <f t="shared" si="58"/>
        <v>#VALUE!</v>
      </c>
      <c r="T1916" s="75"/>
      <c r="U1916" s="166"/>
      <c r="W1916" s="58"/>
      <c r="X1916" s="58"/>
      <c r="Y1916" s="164"/>
      <c r="Z1916" s="90"/>
      <c r="AA1916" s="164"/>
    </row>
    <row r="1917" spans="1:27" ht="15" customHeight="1" x14ac:dyDescent="0.25">
      <c r="A1917" s="94">
        <v>1917</v>
      </c>
      <c r="B1917" s="205"/>
      <c r="C1917" s="206" t="s">
        <v>2623</v>
      </c>
      <c r="D1917" s="207" t="s">
        <v>2622</v>
      </c>
      <c r="E1917" s="101" t="s">
        <v>2904</v>
      </c>
      <c r="F1917" s="96">
        <v>39835</v>
      </c>
      <c r="G1917" s="95" t="s">
        <v>2745</v>
      </c>
      <c r="H1917" s="95" t="s">
        <v>2056</v>
      </c>
      <c r="I1917" s="98">
        <v>2008</v>
      </c>
      <c r="J1917" s="98" t="s">
        <v>1322</v>
      </c>
      <c r="K1917" s="98">
        <v>6376</v>
      </c>
      <c r="L1917" s="99" t="s">
        <v>3606</v>
      </c>
      <c r="M1917" s="109">
        <v>658</v>
      </c>
      <c r="N1917" s="102">
        <v>4</v>
      </c>
      <c r="O1917" s="10" t="s">
        <v>13014</v>
      </c>
      <c r="P1917" s="13" t="s">
        <v>12513</v>
      </c>
      <c r="Q1917" s="19"/>
      <c r="R1917" s="26" t="s">
        <v>7834</v>
      </c>
      <c r="S1917" s="28" t="e">
        <f t="shared" ref="S1917:S1948" si="59">R1917+7</f>
        <v>#VALUE!</v>
      </c>
      <c r="U1917" s="26"/>
      <c r="W1917" s="58"/>
      <c r="X1917" s="58"/>
      <c r="Y1917" s="63"/>
    </row>
    <row r="1918" spans="1:27" ht="15" customHeight="1" x14ac:dyDescent="0.3">
      <c r="A1918" s="94">
        <v>1918</v>
      </c>
      <c r="B1918" s="205"/>
      <c r="C1918" s="206" t="s">
        <v>2623</v>
      </c>
      <c r="D1918" s="207" t="s">
        <v>2622</v>
      </c>
      <c r="E1918" s="101" t="s">
        <v>2905</v>
      </c>
      <c r="F1918" s="96">
        <v>39835</v>
      </c>
      <c r="G1918" s="95" t="s">
        <v>2745</v>
      </c>
      <c r="H1918" s="95" t="s">
        <v>2056</v>
      </c>
      <c r="I1918" s="98">
        <v>2008</v>
      </c>
      <c r="J1918" s="98" t="s">
        <v>1322</v>
      </c>
      <c r="K1918" s="98">
        <v>6377</v>
      </c>
      <c r="L1918" s="99" t="s">
        <v>3606</v>
      </c>
      <c r="M1918" s="109">
        <v>658</v>
      </c>
      <c r="N1918" s="102">
        <v>4</v>
      </c>
      <c r="O1918" s="10" t="s">
        <v>13014</v>
      </c>
      <c r="P1918" s="13" t="s">
        <v>12513</v>
      </c>
      <c r="Q1918" s="19"/>
      <c r="R1918" s="299" t="s">
        <v>7834</v>
      </c>
      <c r="S1918" s="283" t="e">
        <f t="shared" si="59"/>
        <v>#VALUE!</v>
      </c>
      <c r="U1918" s="258"/>
      <c r="W1918" s="25"/>
      <c r="X1918" s="58"/>
      <c r="Y1918" s="63"/>
    </row>
    <row r="1919" spans="1:27" ht="15" customHeight="1" x14ac:dyDescent="0.25">
      <c r="A1919" s="94">
        <v>1919</v>
      </c>
      <c r="B1919" s="205"/>
      <c r="C1919" s="206" t="s">
        <v>2623</v>
      </c>
      <c r="D1919" s="207" t="s">
        <v>2622</v>
      </c>
      <c r="E1919" s="101" t="s">
        <v>2906</v>
      </c>
      <c r="F1919" s="96">
        <v>39835</v>
      </c>
      <c r="G1919" s="95" t="s">
        <v>2745</v>
      </c>
      <c r="H1919" s="95" t="s">
        <v>2056</v>
      </c>
      <c r="I1919" s="98">
        <v>2008</v>
      </c>
      <c r="J1919" s="98" t="s">
        <v>1322</v>
      </c>
      <c r="K1919" s="98">
        <v>6378</v>
      </c>
      <c r="L1919" s="99" t="s">
        <v>3606</v>
      </c>
      <c r="M1919" s="109">
        <v>658</v>
      </c>
      <c r="N1919" s="102">
        <v>4</v>
      </c>
      <c r="O1919" s="10" t="s">
        <v>13014</v>
      </c>
      <c r="P1919" s="13" t="s">
        <v>12513</v>
      </c>
      <c r="Q1919" s="19"/>
      <c r="R1919" s="26" t="s">
        <v>7834</v>
      </c>
      <c r="S1919" s="28" t="e">
        <f t="shared" si="59"/>
        <v>#VALUE!</v>
      </c>
      <c r="U1919" s="26"/>
      <c r="W1919" s="58"/>
      <c r="X1919" s="58"/>
      <c r="Y1919" s="63"/>
    </row>
    <row r="1920" spans="1:27" ht="15" customHeight="1" x14ac:dyDescent="0.25">
      <c r="A1920" s="103">
        <v>1920</v>
      </c>
      <c r="B1920" s="205"/>
      <c r="C1920" s="206" t="s">
        <v>2620</v>
      </c>
      <c r="D1920" s="207" t="s">
        <v>3006</v>
      </c>
      <c r="E1920" s="101" t="s">
        <v>1917</v>
      </c>
      <c r="F1920" s="96">
        <v>39835</v>
      </c>
      <c r="G1920" s="105" t="s">
        <v>3850</v>
      </c>
      <c r="H1920" s="95" t="s">
        <v>2056</v>
      </c>
      <c r="I1920" s="98">
        <v>2008</v>
      </c>
      <c r="J1920" s="98" t="s">
        <v>1322</v>
      </c>
      <c r="K1920" s="98">
        <v>6361</v>
      </c>
      <c r="L1920" s="99"/>
      <c r="M1920" s="10"/>
      <c r="N1920" s="10"/>
      <c r="O1920" s="10"/>
      <c r="Q1920" s="203" t="s">
        <v>14300</v>
      </c>
      <c r="R1920" s="26" t="s">
        <v>7834</v>
      </c>
      <c r="S1920" s="28" t="e">
        <f t="shared" si="59"/>
        <v>#VALUE!</v>
      </c>
      <c r="U1920" s="26"/>
      <c r="W1920" s="58"/>
      <c r="X1920" s="58"/>
      <c r="Y1920" s="63"/>
    </row>
    <row r="1921" spans="1:25" ht="15" customHeight="1" x14ac:dyDescent="0.25">
      <c r="A1921" s="94">
        <v>1921</v>
      </c>
      <c r="B1921" s="205"/>
      <c r="C1921" s="206" t="s">
        <v>2620</v>
      </c>
      <c r="D1921" s="207" t="s">
        <v>3006</v>
      </c>
      <c r="E1921" s="101" t="s">
        <v>1918</v>
      </c>
      <c r="F1921" s="96">
        <v>39835</v>
      </c>
      <c r="G1921" s="105" t="s">
        <v>3850</v>
      </c>
      <c r="H1921" s="95" t="s">
        <v>2056</v>
      </c>
      <c r="I1921" s="98">
        <v>2008</v>
      </c>
      <c r="J1921" s="98" t="s">
        <v>1322</v>
      </c>
      <c r="K1921" s="98">
        <v>6364</v>
      </c>
      <c r="L1921" s="99" t="s">
        <v>16802</v>
      </c>
      <c r="M1921" s="10" t="s">
        <v>15240</v>
      </c>
      <c r="N1921" s="102">
        <v>6</v>
      </c>
      <c r="O1921" s="10" t="s">
        <v>13204</v>
      </c>
      <c r="P1921" s="13" t="s">
        <v>15241</v>
      </c>
      <c r="Q1921" s="19"/>
      <c r="R1921" s="26" t="s">
        <v>7834</v>
      </c>
      <c r="S1921" s="28" t="e">
        <f t="shared" si="59"/>
        <v>#VALUE!</v>
      </c>
      <c r="W1921" s="58"/>
      <c r="X1921" s="58"/>
      <c r="Y1921" s="63"/>
    </row>
    <row r="1922" spans="1:25" ht="15" customHeight="1" x14ac:dyDescent="0.25">
      <c r="A1922" s="94">
        <v>1922</v>
      </c>
      <c r="B1922" s="205"/>
      <c r="C1922" s="206" t="s">
        <v>2620</v>
      </c>
      <c r="D1922" s="207" t="s">
        <v>3006</v>
      </c>
      <c r="E1922" s="101" t="s">
        <v>1919</v>
      </c>
      <c r="F1922" s="96">
        <v>39835</v>
      </c>
      <c r="G1922" s="105" t="s">
        <v>3850</v>
      </c>
      <c r="H1922" s="95" t="s">
        <v>2056</v>
      </c>
      <c r="I1922" s="98">
        <v>2008</v>
      </c>
      <c r="J1922" s="98" t="s">
        <v>1322</v>
      </c>
      <c r="K1922" s="98">
        <v>6367</v>
      </c>
      <c r="L1922" s="99" t="s">
        <v>16802</v>
      </c>
      <c r="M1922" s="10" t="s">
        <v>15240</v>
      </c>
      <c r="N1922" s="102">
        <v>6</v>
      </c>
      <c r="O1922" s="10" t="s">
        <v>13204</v>
      </c>
      <c r="P1922" s="13" t="s">
        <v>15241</v>
      </c>
      <c r="Q1922" s="19"/>
      <c r="R1922" s="26" t="s">
        <v>7834</v>
      </c>
      <c r="S1922" s="28" t="e">
        <f t="shared" si="59"/>
        <v>#VALUE!</v>
      </c>
      <c r="U1922" s="26"/>
      <c r="W1922" s="58"/>
      <c r="X1922" s="58"/>
      <c r="Y1922" s="63"/>
    </row>
    <row r="1923" spans="1:25" ht="15" customHeight="1" x14ac:dyDescent="0.25">
      <c r="A1923" s="94">
        <v>1923</v>
      </c>
      <c r="B1923" s="205"/>
      <c r="C1923" s="206" t="s">
        <v>2620</v>
      </c>
      <c r="D1923" s="207" t="s">
        <v>3006</v>
      </c>
      <c r="E1923" s="101" t="s">
        <v>1920</v>
      </c>
      <c r="F1923" s="96">
        <v>39835</v>
      </c>
      <c r="G1923" s="105" t="s">
        <v>3850</v>
      </c>
      <c r="H1923" s="95" t="s">
        <v>2056</v>
      </c>
      <c r="I1923" s="98">
        <v>2008</v>
      </c>
      <c r="J1923" s="98" t="s">
        <v>1322</v>
      </c>
      <c r="K1923" s="98">
        <v>6362</v>
      </c>
      <c r="L1923" s="99" t="s">
        <v>16802</v>
      </c>
      <c r="M1923" s="10" t="s">
        <v>15240</v>
      </c>
      <c r="N1923" s="10">
        <v>4</v>
      </c>
      <c r="O1923" s="10" t="s">
        <v>13204</v>
      </c>
      <c r="P1923" s="13" t="s">
        <v>15241</v>
      </c>
      <c r="Q1923" s="19"/>
      <c r="R1923" s="26" t="s">
        <v>7834</v>
      </c>
      <c r="S1923" s="28" t="e">
        <f t="shared" si="59"/>
        <v>#VALUE!</v>
      </c>
      <c r="U1923" s="26"/>
      <c r="W1923" s="58"/>
      <c r="X1923" s="58"/>
      <c r="Y1923" s="63"/>
    </row>
    <row r="1924" spans="1:25" ht="15" customHeight="1" x14ac:dyDescent="0.25">
      <c r="A1924" s="94">
        <v>1924</v>
      </c>
      <c r="B1924" s="205"/>
      <c r="C1924" s="206" t="s">
        <v>2620</v>
      </c>
      <c r="D1924" s="207" t="s">
        <v>3006</v>
      </c>
      <c r="E1924" s="101" t="s">
        <v>1921</v>
      </c>
      <c r="F1924" s="96">
        <v>39835</v>
      </c>
      <c r="G1924" s="105" t="s">
        <v>3850</v>
      </c>
      <c r="H1924" s="95" t="s">
        <v>2056</v>
      </c>
      <c r="I1924" s="98">
        <v>2008</v>
      </c>
      <c r="J1924" s="98" t="s">
        <v>1322</v>
      </c>
      <c r="K1924" s="98">
        <v>6365</v>
      </c>
      <c r="L1924" s="99" t="s">
        <v>16802</v>
      </c>
      <c r="M1924" s="10" t="s">
        <v>15240</v>
      </c>
      <c r="N1924" s="102">
        <v>6</v>
      </c>
      <c r="O1924" s="10" t="s">
        <v>13204</v>
      </c>
      <c r="P1924" s="13" t="s">
        <v>15241</v>
      </c>
      <c r="Q1924" s="19"/>
      <c r="R1924" s="26" t="s">
        <v>7834</v>
      </c>
      <c r="S1924" s="28" t="e">
        <f t="shared" si="59"/>
        <v>#VALUE!</v>
      </c>
      <c r="U1924" s="26"/>
      <c r="W1924" s="58"/>
      <c r="X1924" s="58"/>
      <c r="Y1924" s="63"/>
    </row>
    <row r="1925" spans="1:25" ht="15" customHeight="1" x14ac:dyDescent="0.25">
      <c r="A1925" s="94">
        <v>1925</v>
      </c>
      <c r="B1925" s="205"/>
      <c r="C1925" s="206" t="s">
        <v>2190</v>
      </c>
      <c r="D1925" s="207" t="s">
        <v>1922</v>
      </c>
      <c r="E1925" s="101" t="s">
        <v>1923</v>
      </c>
      <c r="F1925" s="96">
        <v>39835</v>
      </c>
      <c r="G1925" s="95" t="s">
        <v>1253</v>
      </c>
      <c r="H1925" s="95" t="s">
        <v>2056</v>
      </c>
      <c r="I1925" s="98"/>
      <c r="J1925" s="98" t="s">
        <v>1322</v>
      </c>
      <c r="K1925" s="98">
        <v>6327</v>
      </c>
      <c r="L1925" s="99" t="s">
        <v>3606</v>
      </c>
      <c r="M1925" s="10">
        <v>658</v>
      </c>
      <c r="N1925" s="10">
        <v>5</v>
      </c>
      <c r="O1925" s="10" t="s">
        <v>6807</v>
      </c>
      <c r="P1925" s="13" t="s">
        <v>12535</v>
      </c>
      <c r="Q1925" s="19"/>
      <c r="R1925" s="26" t="s">
        <v>7834</v>
      </c>
      <c r="S1925" s="28" t="e">
        <f t="shared" si="59"/>
        <v>#VALUE!</v>
      </c>
      <c r="U1925" s="26"/>
      <c r="W1925" s="58"/>
      <c r="X1925" s="58"/>
      <c r="Y1925" s="63"/>
    </row>
    <row r="1926" spans="1:25" ht="15" customHeight="1" x14ac:dyDescent="0.25">
      <c r="A1926" s="94">
        <v>1926</v>
      </c>
      <c r="B1926" s="205"/>
      <c r="C1926" s="206" t="s">
        <v>2190</v>
      </c>
      <c r="D1926" s="207" t="s">
        <v>1922</v>
      </c>
      <c r="E1926" s="101" t="s">
        <v>1924</v>
      </c>
      <c r="F1926" s="96">
        <v>39835</v>
      </c>
      <c r="G1926" s="95" t="s">
        <v>1253</v>
      </c>
      <c r="H1926" s="95" t="s">
        <v>2056</v>
      </c>
      <c r="I1926" s="98"/>
      <c r="J1926" s="98" t="s">
        <v>1322</v>
      </c>
      <c r="K1926" s="98">
        <v>6329</v>
      </c>
      <c r="L1926" s="99" t="s">
        <v>3606</v>
      </c>
      <c r="M1926" s="10">
        <v>658</v>
      </c>
      <c r="N1926" s="10">
        <v>5</v>
      </c>
      <c r="O1926" s="10" t="s">
        <v>6807</v>
      </c>
      <c r="P1926" s="13" t="s">
        <v>12535</v>
      </c>
      <c r="Q1926" s="19"/>
      <c r="R1926" s="26" t="s">
        <v>7834</v>
      </c>
      <c r="S1926" s="28" t="e">
        <f t="shared" si="59"/>
        <v>#VALUE!</v>
      </c>
      <c r="U1926" s="26"/>
      <c r="W1926" s="58"/>
      <c r="X1926" s="58"/>
      <c r="Y1926" s="63"/>
    </row>
    <row r="1927" spans="1:25" ht="15" customHeight="1" x14ac:dyDescent="0.25">
      <c r="A1927" s="94">
        <v>1927</v>
      </c>
      <c r="B1927" s="205"/>
      <c r="C1927" s="206" t="s">
        <v>2190</v>
      </c>
      <c r="D1927" s="207" t="s">
        <v>1922</v>
      </c>
      <c r="E1927" s="101" t="s">
        <v>1925</v>
      </c>
      <c r="F1927" s="96">
        <v>39835</v>
      </c>
      <c r="G1927" s="95" t="s">
        <v>1253</v>
      </c>
      <c r="H1927" s="95" t="s">
        <v>2056</v>
      </c>
      <c r="I1927" s="98"/>
      <c r="J1927" s="98" t="s">
        <v>1322</v>
      </c>
      <c r="K1927" s="98">
        <v>6328</v>
      </c>
      <c r="L1927" s="99" t="s">
        <v>3606</v>
      </c>
      <c r="M1927" s="10">
        <v>658</v>
      </c>
      <c r="N1927" s="10">
        <v>5</v>
      </c>
      <c r="O1927" s="10" t="s">
        <v>6807</v>
      </c>
      <c r="P1927" s="13" t="s">
        <v>12535</v>
      </c>
      <c r="Q1927" s="19"/>
      <c r="R1927" s="26" t="s">
        <v>7834</v>
      </c>
      <c r="S1927" s="28" t="e">
        <f t="shared" si="59"/>
        <v>#VALUE!</v>
      </c>
      <c r="U1927" s="26"/>
      <c r="W1927" s="58"/>
      <c r="X1927" s="58"/>
      <c r="Y1927" s="63"/>
    </row>
    <row r="1928" spans="1:25" ht="15" customHeight="1" x14ac:dyDescent="0.25">
      <c r="A1928" s="94">
        <v>1928</v>
      </c>
      <c r="B1928" s="205"/>
      <c r="C1928" s="206" t="s">
        <v>2190</v>
      </c>
      <c r="D1928" s="207" t="s">
        <v>1922</v>
      </c>
      <c r="E1928" s="101" t="s">
        <v>1926</v>
      </c>
      <c r="F1928" s="96">
        <v>39835</v>
      </c>
      <c r="G1928" s="95" t="s">
        <v>1253</v>
      </c>
      <c r="H1928" s="95" t="s">
        <v>2056</v>
      </c>
      <c r="I1928" s="98"/>
      <c r="J1928" s="98" t="s">
        <v>1322</v>
      </c>
      <c r="K1928" s="98">
        <v>6326</v>
      </c>
      <c r="L1928" s="99" t="s">
        <v>3606</v>
      </c>
      <c r="M1928" s="10">
        <v>658</v>
      </c>
      <c r="N1928" s="10">
        <v>5</v>
      </c>
      <c r="O1928" s="10" t="s">
        <v>6807</v>
      </c>
      <c r="P1928" s="13" t="s">
        <v>12535</v>
      </c>
      <c r="Q1928" s="19"/>
      <c r="R1928" s="26" t="s">
        <v>7834</v>
      </c>
      <c r="S1928" s="28" t="e">
        <f t="shared" si="59"/>
        <v>#VALUE!</v>
      </c>
      <c r="U1928" s="26"/>
      <c r="W1928" s="58"/>
      <c r="X1928" s="58"/>
      <c r="Y1928" s="63"/>
    </row>
    <row r="1929" spans="1:25" ht="15" customHeight="1" x14ac:dyDescent="0.25">
      <c r="A1929" s="94">
        <v>1929</v>
      </c>
      <c r="B1929" s="205"/>
      <c r="C1929" s="206" t="s">
        <v>2190</v>
      </c>
      <c r="D1929" s="207" t="s">
        <v>1922</v>
      </c>
      <c r="E1929" s="101" t="s">
        <v>817</v>
      </c>
      <c r="F1929" s="96">
        <v>39835</v>
      </c>
      <c r="G1929" s="95" t="s">
        <v>1253</v>
      </c>
      <c r="H1929" s="95" t="s">
        <v>2056</v>
      </c>
      <c r="I1929" s="98"/>
      <c r="J1929" s="98" t="s">
        <v>1322</v>
      </c>
      <c r="K1929" s="98">
        <v>6330</v>
      </c>
      <c r="L1929" s="99" t="s">
        <v>3606</v>
      </c>
      <c r="M1929" s="10">
        <v>658</v>
      </c>
      <c r="N1929" s="10">
        <v>5</v>
      </c>
      <c r="O1929" s="10" t="s">
        <v>6807</v>
      </c>
      <c r="P1929" s="13" t="s">
        <v>12535</v>
      </c>
      <c r="Q1929" s="19"/>
      <c r="R1929" s="26" t="s">
        <v>7834</v>
      </c>
      <c r="S1929" s="28" t="e">
        <f t="shared" si="59"/>
        <v>#VALUE!</v>
      </c>
      <c r="U1929" s="26"/>
      <c r="W1929" s="58"/>
      <c r="X1929" s="58"/>
      <c r="Y1929" s="63"/>
    </row>
    <row r="1930" spans="1:25" ht="15" customHeight="1" x14ac:dyDescent="0.25">
      <c r="A1930" s="94">
        <v>1930</v>
      </c>
      <c r="B1930" s="205"/>
      <c r="C1930" s="206" t="s">
        <v>1420</v>
      </c>
      <c r="D1930" s="207" t="s">
        <v>1421</v>
      </c>
      <c r="E1930" s="101" t="s">
        <v>2426</v>
      </c>
      <c r="F1930" s="96">
        <v>39835</v>
      </c>
      <c r="G1930" s="95" t="s">
        <v>2427</v>
      </c>
      <c r="H1930" s="95" t="s">
        <v>2056</v>
      </c>
      <c r="I1930" s="98">
        <v>1981</v>
      </c>
      <c r="J1930" s="98" t="s">
        <v>1322</v>
      </c>
      <c r="K1930" s="98">
        <v>6322</v>
      </c>
      <c r="L1930" s="106" t="s">
        <v>2350</v>
      </c>
      <c r="M1930" s="10" t="s">
        <v>11052</v>
      </c>
      <c r="N1930" s="10">
        <v>2</v>
      </c>
      <c r="O1930" s="10" t="s">
        <v>7937</v>
      </c>
      <c r="P1930" s="13" t="s">
        <v>2350</v>
      </c>
      <c r="Q1930" s="19"/>
      <c r="R1930" s="26" t="s">
        <v>7834</v>
      </c>
      <c r="S1930" s="28" t="e">
        <f t="shared" si="59"/>
        <v>#VALUE!</v>
      </c>
      <c r="U1930" s="26"/>
      <c r="W1930" s="58"/>
      <c r="X1930" s="58"/>
      <c r="Y1930" s="63"/>
    </row>
    <row r="1931" spans="1:25" ht="15" customHeight="1" x14ac:dyDescent="0.25">
      <c r="A1931" s="103">
        <v>1931</v>
      </c>
      <c r="B1931" s="205"/>
      <c r="C1931" s="206" t="s">
        <v>1420</v>
      </c>
      <c r="D1931" s="207" t="s">
        <v>1421</v>
      </c>
      <c r="E1931" s="101" t="s">
        <v>2428</v>
      </c>
      <c r="F1931" s="96">
        <v>39835</v>
      </c>
      <c r="G1931" s="95" t="s">
        <v>2427</v>
      </c>
      <c r="H1931" s="95" t="s">
        <v>2056</v>
      </c>
      <c r="I1931" s="98">
        <v>1981</v>
      </c>
      <c r="J1931" s="98" t="s">
        <v>1322</v>
      </c>
      <c r="K1931" s="98">
        <v>6325</v>
      </c>
      <c r="M1931" s="10"/>
      <c r="N1931" s="10"/>
      <c r="O1931" s="10"/>
      <c r="Q1931" s="203" t="s">
        <v>14300</v>
      </c>
      <c r="R1931" s="26" t="s">
        <v>7834</v>
      </c>
      <c r="S1931" s="28" t="e">
        <f t="shared" si="59"/>
        <v>#VALUE!</v>
      </c>
      <c r="U1931" s="26"/>
      <c r="W1931" s="58"/>
      <c r="X1931" s="58"/>
      <c r="Y1931" s="63"/>
    </row>
    <row r="1932" spans="1:25" ht="15" customHeight="1" x14ac:dyDescent="0.25">
      <c r="A1932" s="94">
        <v>1932</v>
      </c>
      <c r="B1932" s="205"/>
      <c r="C1932" s="206" t="s">
        <v>1420</v>
      </c>
      <c r="D1932" s="207" t="s">
        <v>1421</v>
      </c>
      <c r="E1932" s="101" t="s">
        <v>2429</v>
      </c>
      <c r="F1932" s="96">
        <v>39835</v>
      </c>
      <c r="G1932" s="95" t="s">
        <v>2427</v>
      </c>
      <c r="H1932" s="95" t="s">
        <v>2056</v>
      </c>
      <c r="I1932" s="98">
        <v>1981</v>
      </c>
      <c r="J1932" s="98" t="s">
        <v>1322</v>
      </c>
      <c r="K1932" s="98">
        <v>6304</v>
      </c>
      <c r="L1932" s="106" t="s">
        <v>2350</v>
      </c>
      <c r="M1932" s="10" t="s">
        <v>11052</v>
      </c>
      <c r="N1932" s="10">
        <v>2</v>
      </c>
      <c r="O1932" s="10" t="s">
        <v>7937</v>
      </c>
      <c r="P1932" s="13" t="s">
        <v>2350</v>
      </c>
      <c r="Q1932" s="19"/>
      <c r="R1932" s="26" t="s">
        <v>7834</v>
      </c>
      <c r="S1932" s="28" t="e">
        <f t="shared" si="59"/>
        <v>#VALUE!</v>
      </c>
      <c r="U1932" s="26"/>
      <c r="W1932" s="58"/>
      <c r="X1932" s="58"/>
      <c r="Y1932" s="63"/>
    </row>
    <row r="1933" spans="1:25" ht="15" customHeight="1" x14ac:dyDescent="0.25">
      <c r="A1933" s="94">
        <v>1933</v>
      </c>
      <c r="B1933" s="205"/>
      <c r="C1933" s="206" t="s">
        <v>1420</v>
      </c>
      <c r="D1933" s="207" t="s">
        <v>1421</v>
      </c>
      <c r="E1933" s="101" t="s">
        <v>2592</v>
      </c>
      <c r="F1933" s="96">
        <v>39835</v>
      </c>
      <c r="G1933" s="95" t="s">
        <v>2427</v>
      </c>
      <c r="H1933" s="95" t="s">
        <v>2056</v>
      </c>
      <c r="I1933" s="98">
        <v>1981</v>
      </c>
      <c r="J1933" s="98" t="s">
        <v>1322</v>
      </c>
      <c r="K1933" s="98">
        <v>6323</v>
      </c>
      <c r="L1933" s="106" t="s">
        <v>2350</v>
      </c>
      <c r="M1933" s="10" t="s">
        <v>11052</v>
      </c>
      <c r="N1933" s="10">
        <v>2</v>
      </c>
      <c r="O1933" s="10" t="s">
        <v>7937</v>
      </c>
      <c r="P1933" s="13" t="s">
        <v>2350</v>
      </c>
      <c r="Q1933" s="19"/>
      <c r="R1933" s="26" t="s">
        <v>7834</v>
      </c>
      <c r="S1933" s="28" t="e">
        <f t="shared" si="59"/>
        <v>#VALUE!</v>
      </c>
      <c r="U1933" s="26"/>
      <c r="W1933" s="58"/>
      <c r="X1933" s="58"/>
      <c r="Y1933" s="63"/>
    </row>
    <row r="1934" spans="1:25" ht="15" customHeight="1" x14ac:dyDescent="0.25">
      <c r="A1934" s="94">
        <v>1934</v>
      </c>
      <c r="B1934" s="205"/>
      <c r="C1934" s="206" t="s">
        <v>1420</v>
      </c>
      <c r="D1934" s="207" t="s">
        <v>1421</v>
      </c>
      <c r="E1934" s="101" t="s">
        <v>2593</v>
      </c>
      <c r="F1934" s="96">
        <v>39835</v>
      </c>
      <c r="G1934" s="95" t="s">
        <v>2427</v>
      </c>
      <c r="H1934" s="95" t="s">
        <v>2056</v>
      </c>
      <c r="I1934" s="98">
        <v>1981</v>
      </c>
      <c r="J1934" s="98" t="s">
        <v>1322</v>
      </c>
      <c r="K1934" s="98">
        <v>6324</v>
      </c>
      <c r="L1934" s="106" t="s">
        <v>2350</v>
      </c>
      <c r="M1934" s="10" t="s">
        <v>11052</v>
      </c>
      <c r="N1934" s="10">
        <v>2</v>
      </c>
      <c r="O1934" s="10" t="s">
        <v>7937</v>
      </c>
      <c r="P1934" s="13" t="s">
        <v>2350</v>
      </c>
      <c r="Q1934" s="19"/>
      <c r="R1934" s="26" t="s">
        <v>7834</v>
      </c>
      <c r="S1934" s="28" t="e">
        <f t="shared" si="59"/>
        <v>#VALUE!</v>
      </c>
      <c r="U1934" s="26"/>
      <c r="W1934" s="58"/>
      <c r="X1934" s="58"/>
      <c r="Y1934" s="63"/>
    </row>
    <row r="1935" spans="1:25" ht="15" customHeight="1" x14ac:dyDescent="0.25">
      <c r="A1935" s="94">
        <v>1935</v>
      </c>
      <c r="B1935" s="205"/>
      <c r="C1935" s="206" t="s">
        <v>958</v>
      </c>
      <c r="D1935" s="207" t="s">
        <v>959</v>
      </c>
      <c r="E1935" s="101" t="s">
        <v>3471</v>
      </c>
      <c r="F1935" s="96">
        <v>39835</v>
      </c>
      <c r="G1935" s="95" t="s">
        <v>976</v>
      </c>
      <c r="H1935" s="95" t="s">
        <v>2056</v>
      </c>
      <c r="I1935" s="98">
        <v>2008</v>
      </c>
      <c r="J1935" s="98" t="s">
        <v>1322</v>
      </c>
      <c r="K1935" s="98">
        <v>6635</v>
      </c>
      <c r="L1935" s="99" t="s">
        <v>16791</v>
      </c>
      <c r="M1935" s="104">
        <v>658408</v>
      </c>
      <c r="N1935" s="10">
        <v>4</v>
      </c>
      <c r="O1935" s="10" t="s">
        <v>12411</v>
      </c>
      <c r="P1935" s="13" t="s">
        <v>13964</v>
      </c>
      <c r="Q1935" s="19"/>
      <c r="R1935" s="26" t="s">
        <v>7834</v>
      </c>
      <c r="S1935" s="28" t="e">
        <f t="shared" si="59"/>
        <v>#VALUE!</v>
      </c>
      <c r="U1935" s="26"/>
      <c r="W1935" s="58"/>
      <c r="X1935" s="58"/>
      <c r="Y1935" s="63"/>
    </row>
    <row r="1936" spans="1:25" ht="15" customHeight="1" x14ac:dyDescent="0.25">
      <c r="A1936" s="94">
        <v>1936</v>
      </c>
      <c r="B1936" s="205"/>
      <c r="C1936" s="206" t="s">
        <v>958</v>
      </c>
      <c r="D1936" s="207" t="s">
        <v>959</v>
      </c>
      <c r="E1936" s="101" t="s">
        <v>3472</v>
      </c>
      <c r="F1936" s="96">
        <v>39835</v>
      </c>
      <c r="G1936" s="95" t="s">
        <v>976</v>
      </c>
      <c r="H1936" s="95" t="s">
        <v>2056</v>
      </c>
      <c r="I1936" s="98">
        <v>2008</v>
      </c>
      <c r="J1936" s="98" t="s">
        <v>1322</v>
      </c>
      <c r="K1936" s="98">
        <v>6630</v>
      </c>
      <c r="L1936" s="99" t="s">
        <v>16791</v>
      </c>
      <c r="M1936" s="104">
        <v>658408</v>
      </c>
      <c r="N1936" s="10">
        <v>4</v>
      </c>
      <c r="O1936" s="10" t="s">
        <v>12411</v>
      </c>
      <c r="P1936" s="13" t="s">
        <v>13964</v>
      </c>
      <c r="Q1936" s="19"/>
      <c r="R1936" s="26" t="s">
        <v>7834</v>
      </c>
      <c r="S1936" s="28" t="e">
        <f t="shared" si="59"/>
        <v>#VALUE!</v>
      </c>
      <c r="U1936" s="26"/>
      <c r="W1936" s="58"/>
      <c r="X1936" s="58"/>
      <c r="Y1936" s="63"/>
    </row>
    <row r="1937" spans="1:26" ht="15" customHeight="1" x14ac:dyDescent="0.25">
      <c r="A1937" s="94">
        <v>1937</v>
      </c>
      <c r="B1937" s="205"/>
      <c r="C1937" s="206" t="s">
        <v>958</v>
      </c>
      <c r="D1937" s="207" t="s">
        <v>959</v>
      </c>
      <c r="E1937" s="101" t="s">
        <v>1039</v>
      </c>
      <c r="F1937" s="96">
        <v>39835</v>
      </c>
      <c r="G1937" s="95" t="s">
        <v>976</v>
      </c>
      <c r="H1937" s="95" t="s">
        <v>2056</v>
      </c>
      <c r="I1937" s="98">
        <v>2008</v>
      </c>
      <c r="J1937" s="98" t="s">
        <v>1322</v>
      </c>
      <c r="K1937" s="98">
        <v>6629</v>
      </c>
      <c r="L1937" s="99" t="s">
        <v>16791</v>
      </c>
      <c r="M1937" s="104">
        <v>658408</v>
      </c>
      <c r="N1937" s="10">
        <v>4</v>
      </c>
      <c r="O1937" s="10" t="s">
        <v>12411</v>
      </c>
      <c r="P1937" s="13" t="s">
        <v>13964</v>
      </c>
      <c r="Q1937" s="19"/>
      <c r="R1937" s="26" t="s">
        <v>7834</v>
      </c>
      <c r="S1937" s="28" t="e">
        <f t="shared" si="59"/>
        <v>#VALUE!</v>
      </c>
      <c r="U1937" s="26"/>
      <c r="W1937" s="58"/>
      <c r="X1937" s="58"/>
      <c r="Y1937" s="63"/>
    </row>
    <row r="1938" spans="1:26" ht="15" customHeight="1" x14ac:dyDescent="0.25">
      <c r="A1938" s="103">
        <v>1938</v>
      </c>
      <c r="B1938" s="205"/>
      <c r="C1938" s="206" t="s">
        <v>958</v>
      </c>
      <c r="D1938" s="207" t="s">
        <v>959</v>
      </c>
      <c r="E1938" s="101" t="s">
        <v>3884</v>
      </c>
      <c r="F1938" s="96">
        <v>39835</v>
      </c>
      <c r="G1938" s="95" t="s">
        <v>976</v>
      </c>
      <c r="H1938" s="95" t="s">
        <v>2056</v>
      </c>
      <c r="I1938" s="98">
        <v>2008</v>
      </c>
      <c r="J1938" s="98" t="s">
        <v>1322</v>
      </c>
      <c r="K1938" s="98">
        <v>6631</v>
      </c>
      <c r="L1938" s="99"/>
      <c r="M1938" s="104"/>
      <c r="N1938" s="10"/>
      <c r="O1938" s="10"/>
      <c r="Q1938" s="203" t="s">
        <v>14300</v>
      </c>
      <c r="R1938" s="26" t="s">
        <v>7834</v>
      </c>
      <c r="S1938" s="28" t="e">
        <f t="shared" si="59"/>
        <v>#VALUE!</v>
      </c>
      <c r="U1938" s="26"/>
      <c r="W1938" s="58"/>
      <c r="X1938" s="58"/>
      <c r="Y1938" s="63"/>
    </row>
    <row r="1939" spans="1:26" ht="15" customHeight="1" x14ac:dyDescent="0.25">
      <c r="A1939" s="94">
        <v>1939</v>
      </c>
      <c r="B1939" s="205"/>
      <c r="C1939" s="206" t="s">
        <v>958</v>
      </c>
      <c r="D1939" s="207" t="s">
        <v>959</v>
      </c>
      <c r="E1939" s="101" t="s">
        <v>2413</v>
      </c>
      <c r="F1939" s="96">
        <v>39835</v>
      </c>
      <c r="G1939" s="95" t="s">
        <v>976</v>
      </c>
      <c r="H1939" s="95" t="s">
        <v>2056</v>
      </c>
      <c r="I1939" s="98">
        <v>2008</v>
      </c>
      <c r="J1939" s="98" t="s">
        <v>1322</v>
      </c>
      <c r="K1939" s="98">
        <v>6640</v>
      </c>
      <c r="L1939" s="99" t="s">
        <v>16791</v>
      </c>
      <c r="M1939" s="104">
        <v>658408</v>
      </c>
      <c r="N1939" s="10">
        <v>4</v>
      </c>
      <c r="O1939" s="10" t="s">
        <v>12411</v>
      </c>
      <c r="P1939" s="13" t="s">
        <v>13964</v>
      </c>
      <c r="Q1939" s="19"/>
      <c r="R1939" s="26" t="s">
        <v>7834</v>
      </c>
      <c r="S1939" s="28" t="e">
        <f t="shared" si="59"/>
        <v>#VALUE!</v>
      </c>
      <c r="U1939" s="26"/>
      <c r="W1939" s="58"/>
      <c r="X1939" s="58"/>
      <c r="Y1939" s="63"/>
    </row>
    <row r="1940" spans="1:26" ht="15" customHeight="1" x14ac:dyDescent="0.25">
      <c r="A1940" s="103">
        <v>1940</v>
      </c>
      <c r="B1940" s="205"/>
      <c r="C1940" s="206" t="s">
        <v>3242</v>
      </c>
      <c r="D1940" s="207" t="s">
        <v>2414</v>
      </c>
      <c r="E1940" s="101" t="s">
        <v>3924</v>
      </c>
      <c r="F1940" s="96">
        <v>39835</v>
      </c>
      <c r="G1940" s="95" t="s">
        <v>976</v>
      </c>
      <c r="H1940" s="95" t="s">
        <v>2056</v>
      </c>
      <c r="I1940" s="98">
        <v>2009</v>
      </c>
      <c r="J1940" s="98" t="s">
        <v>1322</v>
      </c>
      <c r="K1940" s="98">
        <v>6583</v>
      </c>
      <c r="L1940" s="99"/>
      <c r="M1940" s="10"/>
      <c r="N1940" s="10"/>
      <c r="O1940" s="10"/>
      <c r="Q1940" s="203" t="s">
        <v>14300</v>
      </c>
      <c r="R1940" s="26" t="s">
        <v>7834</v>
      </c>
      <c r="S1940" s="28" t="e">
        <f t="shared" si="59"/>
        <v>#VALUE!</v>
      </c>
      <c r="U1940" s="26"/>
      <c r="W1940" s="58"/>
      <c r="X1940" s="58"/>
      <c r="Y1940" s="63"/>
    </row>
    <row r="1941" spans="1:26" ht="15" customHeight="1" x14ac:dyDescent="0.25">
      <c r="A1941" s="94">
        <v>1941</v>
      </c>
      <c r="B1941" s="205"/>
      <c r="C1941" s="206" t="s">
        <v>3242</v>
      </c>
      <c r="D1941" s="207" t="s">
        <v>2414</v>
      </c>
      <c r="E1941" s="101" t="s">
        <v>3925</v>
      </c>
      <c r="F1941" s="96">
        <v>39835</v>
      </c>
      <c r="G1941" s="95" t="s">
        <v>976</v>
      </c>
      <c r="H1941" s="95" t="s">
        <v>2056</v>
      </c>
      <c r="I1941" s="98">
        <v>2009</v>
      </c>
      <c r="J1941" s="98" t="s">
        <v>1322</v>
      </c>
      <c r="K1941" s="98">
        <v>6616</v>
      </c>
      <c r="L1941" s="99" t="s">
        <v>17700</v>
      </c>
      <c r="M1941" s="102" t="s">
        <v>6433</v>
      </c>
      <c r="N1941" s="10">
        <v>7</v>
      </c>
      <c r="O1941" s="102" t="s">
        <v>18365</v>
      </c>
      <c r="P1941" s="13" t="s">
        <v>7965</v>
      </c>
      <c r="Q1941" s="19"/>
      <c r="R1941" s="26" t="s">
        <v>7834</v>
      </c>
      <c r="S1941" s="28" t="e">
        <f t="shared" si="59"/>
        <v>#VALUE!</v>
      </c>
      <c r="U1941" s="26"/>
      <c r="W1941" s="58"/>
      <c r="X1941" s="58"/>
      <c r="Y1941" s="63"/>
    </row>
    <row r="1942" spans="1:26" ht="15" customHeight="1" x14ac:dyDescent="0.25">
      <c r="A1942" s="94">
        <v>1942</v>
      </c>
      <c r="B1942" s="205"/>
      <c r="C1942" s="206" t="s">
        <v>3242</v>
      </c>
      <c r="D1942" s="207" t="s">
        <v>2414</v>
      </c>
      <c r="E1942" s="101" t="s">
        <v>3926</v>
      </c>
      <c r="F1942" s="96">
        <v>39835</v>
      </c>
      <c r="G1942" s="95" t="s">
        <v>976</v>
      </c>
      <c r="H1942" s="95" t="s">
        <v>2056</v>
      </c>
      <c r="I1942" s="98">
        <v>2009</v>
      </c>
      <c r="J1942" s="98" t="s">
        <v>1322</v>
      </c>
      <c r="K1942" s="98">
        <v>6617</v>
      </c>
      <c r="L1942" s="99" t="s">
        <v>17700</v>
      </c>
      <c r="M1942" s="102" t="s">
        <v>6433</v>
      </c>
      <c r="N1942" s="10">
        <v>7</v>
      </c>
      <c r="O1942" s="102" t="s">
        <v>18365</v>
      </c>
      <c r="P1942" s="13" t="s">
        <v>7965</v>
      </c>
      <c r="Q1942" s="19"/>
      <c r="R1942" s="26" t="s">
        <v>7834</v>
      </c>
      <c r="S1942" s="28" t="e">
        <f t="shared" si="59"/>
        <v>#VALUE!</v>
      </c>
      <c r="U1942" s="26"/>
      <c r="W1942" s="58"/>
      <c r="X1942" s="58"/>
      <c r="Y1942" s="63"/>
    </row>
    <row r="1943" spans="1:26" ht="15" customHeight="1" x14ac:dyDescent="0.25">
      <c r="A1943" s="94">
        <v>1943</v>
      </c>
      <c r="B1943" s="205"/>
      <c r="C1943" s="206" t="s">
        <v>3242</v>
      </c>
      <c r="D1943" s="207" t="s">
        <v>2414</v>
      </c>
      <c r="E1943" s="101" t="s">
        <v>3927</v>
      </c>
      <c r="F1943" s="96">
        <v>39835</v>
      </c>
      <c r="G1943" s="95" t="s">
        <v>976</v>
      </c>
      <c r="H1943" s="95" t="s">
        <v>2056</v>
      </c>
      <c r="I1943" s="98">
        <v>2009</v>
      </c>
      <c r="J1943" s="98" t="s">
        <v>1322</v>
      </c>
      <c r="K1943" s="98">
        <v>6612</v>
      </c>
      <c r="L1943" s="99" t="s">
        <v>17700</v>
      </c>
      <c r="M1943" s="10" t="s">
        <v>6433</v>
      </c>
      <c r="N1943" s="10">
        <v>7</v>
      </c>
      <c r="O1943" s="102" t="s">
        <v>18365</v>
      </c>
      <c r="P1943" s="13" t="s">
        <v>7965</v>
      </c>
      <c r="Q1943" s="19"/>
      <c r="R1943" s="27" t="s">
        <v>7834</v>
      </c>
      <c r="S1943" s="28" t="e">
        <f t="shared" si="59"/>
        <v>#VALUE!</v>
      </c>
      <c r="U1943" s="156"/>
      <c r="W1943" s="58"/>
      <c r="Y1943" s="63"/>
      <c r="Z1943" s="73"/>
    </row>
    <row r="1944" spans="1:26" ht="15" customHeight="1" x14ac:dyDescent="0.25">
      <c r="A1944" s="94">
        <v>1944</v>
      </c>
      <c r="B1944" s="205"/>
      <c r="C1944" s="206" t="s">
        <v>3242</v>
      </c>
      <c r="D1944" s="207" t="s">
        <v>2414</v>
      </c>
      <c r="E1944" s="101" t="s">
        <v>376</v>
      </c>
      <c r="F1944" s="96">
        <v>39835</v>
      </c>
      <c r="G1944" s="95" t="s">
        <v>976</v>
      </c>
      <c r="H1944" s="95" t="s">
        <v>2056</v>
      </c>
      <c r="I1944" s="98">
        <v>2009</v>
      </c>
      <c r="J1944" s="98" t="s">
        <v>1322</v>
      </c>
      <c r="K1944" s="98">
        <v>6607</v>
      </c>
      <c r="L1944" s="99" t="s">
        <v>17700</v>
      </c>
      <c r="M1944" s="102" t="s">
        <v>6433</v>
      </c>
      <c r="N1944" s="10">
        <v>7</v>
      </c>
      <c r="O1944" s="102" t="s">
        <v>18365</v>
      </c>
      <c r="P1944" s="13" t="s">
        <v>7965</v>
      </c>
      <c r="Q1944" s="19"/>
      <c r="R1944" s="26" t="s">
        <v>7834</v>
      </c>
      <c r="S1944" s="28" t="e">
        <f t="shared" si="59"/>
        <v>#VALUE!</v>
      </c>
      <c r="U1944" s="26"/>
      <c r="W1944" s="58"/>
      <c r="X1944" s="58"/>
      <c r="Y1944" s="63"/>
    </row>
    <row r="1945" spans="1:26" ht="15" customHeight="1" x14ac:dyDescent="0.25">
      <c r="A1945" s="94">
        <v>1945</v>
      </c>
      <c r="B1945" s="205"/>
      <c r="C1945" s="206" t="s">
        <v>377</v>
      </c>
      <c r="D1945" s="207" t="s">
        <v>378</v>
      </c>
      <c r="E1945" s="101" t="s">
        <v>379</v>
      </c>
      <c r="F1945" s="96">
        <v>39835</v>
      </c>
      <c r="G1945" s="95" t="s">
        <v>1253</v>
      </c>
      <c r="H1945" s="95" t="s">
        <v>2056</v>
      </c>
      <c r="I1945" s="98">
        <v>2001</v>
      </c>
      <c r="J1945" s="98" t="s">
        <v>1322</v>
      </c>
      <c r="K1945" s="98">
        <v>6369</v>
      </c>
      <c r="L1945" s="99" t="s">
        <v>3849</v>
      </c>
      <c r="M1945" s="102">
        <v>519</v>
      </c>
      <c r="N1945" s="102">
        <v>2</v>
      </c>
      <c r="O1945" s="102" t="s">
        <v>7946</v>
      </c>
      <c r="P1945" s="13" t="s">
        <v>12495</v>
      </c>
      <c r="Q1945" s="19"/>
      <c r="R1945" s="26" t="s">
        <v>7834</v>
      </c>
      <c r="S1945" s="28" t="e">
        <f t="shared" si="59"/>
        <v>#VALUE!</v>
      </c>
      <c r="U1945" s="26"/>
      <c r="W1945" s="58"/>
      <c r="X1945" s="58"/>
      <c r="Y1945" s="63"/>
    </row>
    <row r="1946" spans="1:26" ht="15" customHeight="1" x14ac:dyDescent="0.25">
      <c r="A1946" s="94">
        <v>1946</v>
      </c>
      <c r="B1946" s="205"/>
      <c r="C1946" s="206" t="s">
        <v>377</v>
      </c>
      <c r="D1946" s="207" t="s">
        <v>378</v>
      </c>
      <c r="E1946" s="101" t="s">
        <v>380</v>
      </c>
      <c r="F1946" s="96">
        <v>39835</v>
      </c>
      <c r="G1946" s="95" t="s">
        <v>1253</v>
      </c>
      <c r="H1946" s="95" t="s">
        <v>2056</v>
      </c>
      <c r="I1946" s="98">
        <v>2001</v>
      </c>
      <c r="J1946" s="98" t="s">
        <v>1322</v>
      </c>
      <c r="K1946" s="98">
        <v>6363</v>
      </c>
      <c r="L1946" s="99" t="s">
        <v>3849</v>
      </c>
      <c r="M1946" s="102">
        <v>519</v>
      </c>
      <c r="N1946" s="102">
        <v>2</v>
      </c>
      <c r="O1946" s="102" t="s">
        <v>7946</v>
      </c>
      <c r="P1946" s="13" t="s">
        <v>12495</v>
      </c>
      <c r="Q1946" s="19"/>
      <c r="R1946" s="26" t="s">
        <v>7834</v>
      </c>
      <c r="S1946" s="28" t="e">
        <f t="shared" si="59"/>
        <v>#VALUE!</v>
      </c>
      <c r="U1946" s="26"/>
      <c r="W1946" s="58"/>
      <c r="X1946" s="58"/>
      <c r="Y1946" s="63"/>
    </row>
    <row r="1947" spans="1:26" ht="15" customHeight="1" x14ac:dyDescent="0.25">
      <c r="A1947" s="103">
        <v>1947</v>
      </c>
      <c r="B1947" s="205"/>
      <c r="C1947" s="206" t="s">
        <v>377</v>
      </c>
      <c r="D1947" s="207" t="s">
        <v>378</v>
      </c>
      <c r="E1947" s="101" t="s">
        <v>381</v>
      </c>
      <c r="F1947" s="96">
        <v>39835</v>
      </c>
      <c r="G1947" s="95" t="s">
        <v>1253</v>
      </c>
      <c r="H1947" s="95" t="s">
        <v>2056</v>
      </c>
      <c r="I1947" s="98">
        <v>2001</v>
      </c>
      <c r="J1947" s="98" t="s">
        <v>1322</v>
      </c>
      <c r="K1947" s="98">
        <v>6373</v>
      </c>
      <c r="L1947" s="99"/>
      <c r="M1947" s="10"/>
      <c r="N1947" s="10"/>
      <c r="O1947" s="10"/>
      <c r="Q1947" s="203" t="s">
        <v>14300</v>
      </c>
      <c r="R1947" s="26" t="s">
        <v>7834</v>
      </c>
      <c r="S1947" s="28" t="e">
        <f t="shared" si="59"/>
        <v>#VALUE!</v>
      </c>
      <c r="U1947" s="26"/>
      <c r="W1947" s="58"/>
      <c r="X1947" s="58"/>
      <c r="Y1947" s="63"/>
    </row>
    <row r="1948" spans="1:26" ht="15" customHeight="1" x14ac:dyDescent="0.25">
      <c r="A1948" s="94">
        <v>1948</v>
      </c>
      <c r="B1948" s="205"/>
      <c r="C1948" s="206" t="s">
        <v>377</v>
      </c>
      <c r="D1948" s="207" t="s">
        <v>378</v>
      </c>
      <c r="E1948" s="101" t="s">
        <v>382</v>
      </c>
      <c r="F1948" s="96">
        <v>39835</v>
      </c>
      <c r="G1948" s="95" t="s">
        <v>1253</v>
      </c>
      <c r="H1948" s="95" t="s">
        <v>2056</v>
      </c>
      <c r="I1948" s="98">
        <v>2001</v>
      </c>
      <c r="J1948" s="98" t="s">
        <v>1322</v>
      </c>
      <c r="K1948" s="98">
        <v>6374</v>
      </c>
      <c r="L1948" s="99" t="s">
        <v>3849</v>
      </c>
      <c r="M1948" s="102">
        <v>519</v>
      </c>
      <c r="N1948" s="102">
        <v>2</v>
      </c>
      <c r="O1948" s="102" t="s">
        <v>7946</v>
      </c>
      <c r="P1948" s="13" t="s">
        <v>12495</v>
      </c>
      <c r="Q1948" s="19"/>
      <c r="R1948" s="26" t="s">
        <v>7834</v>
      </c>
      <c r="S1948" s="28" t="e">
        <f t="shared" si="59"/>
        <v>#VALUE!</v>
      </c>
      <c r="U1948" s="26"/>
      <c r="W1948" s="58"/>
      <c r="X1948" s="58"/>
      <c r="Y1948" s="63"/>
    </row>
    <row r="1949" spans="1:26" ht="15" customHeight="1" x14ac:dyDescent="0.25">
      <c r="A1949" s="94">
        <v>1949</v>
      </c>
      <c r="B1949" s="205"/>
      <c r="C1949" s="206" t="s">
        <v>377</v>
      </c>
      <c r="D1949" s="207" t="s">
        <v>378</v>
      </c>
      <c r="E1949" s="101" t="s">
        <v>3919</v>
      </c>
      <c r="F1949" s="96">
        <v>39835</v>
      </c>
      <c r="G1949" s="95" t="s">
        <v>1253</v>
      </c>
      <c r="H1949" s="95" t="s">
        <v>2056</v>
      </c>
      <c r="I1949" s="98">
        <v>2001</v>
      </c>
      <c r="J1949" s="98" t="s">
        <v>1322</v>
      </c>
      <c r="K1949" s="98">
        <v>6368</v>
      </c>
      <c r="L1949" s="99" t="s">
        <v>3849</v>
      </c>
      <c r="M1949" s="102">
        <v>519</v>
      </c>
      <c r="N1949" s="102">
        <v>2</v>
      </c>
      <c r="O1949" s="102" t="s">
        <v>7946</v>
      </c>
      <c r="P1949" s="13" t="s">
        <v>12495</v>
      </c>
      <c r="Q1949" s="19"/>
      <c r="R1949" s="26" t="s">
        <v>7834</v>
      </c>
      <c r="S1949" s="28" t="e">
        <f t="shared" ref="S1949:S1980" si="60">R1949+7</f>
        <v>#VALUE!</v>
      </c>
      <c r="U1949" s="26"/>
      <c r="W1949" s="58"/>
      <c r="X1949" s="58"/>
      <c r="Y1949" s="63"/>
    </row>
    <row r="1950" spans="1:26" ht="15" customHeight="1" x14ac:dyDescent="0.25">
      <c r="A1950" s="94">
        <v>1950</v>
      </c>
      <c r="B1950" s="205"/>
      <c r="C1950" s="206" t="s">
        <v>3920</v>
      </c>
      <c r="D1950" s="207" t="s">
        <v>2649</v>
      </c>
      <c r="E1950" s="101" t="s">
        <v>2650</v>
      </c>
      <c r="F1950" s="96">
        <v>39835</v>
      </c>
      <c r="G1950" s="95" t="s">
        <v>2406</v>
      </c>
      <c r="H1950" s="95" t="s">
        <v>2056</v>
      </c>
      <c r="I1950" s="98">
        <v>2008</v>
      </c>
      <c r="J1950" s="98" t="s">
        <v>1322</v>
      </c>
      <c r="K1950" s="98">
        <v>6415</v>
      </c>
      <c r="L1950" s="99" t="s">
        <v>6398</v>
      </c>
      <c r="M1950" s="102" t="s">
        <v>6397</v>
      </c>
      <c r="N1950" s="10">
        <v>2</v>
      </c>
      <c r="O1950" s="102" t="s">
        <v>7035</v>
      </c>
      <c r="P1950" s="13" t="s">
        <v>6398</v>
      </c>
      <c r="Q1950" s="19"/>
      <c r="R1950" s="26" t="s">
        <v>7834</v>
      </c>
      <c r="S1950" s="28" t="e">
        <f t="shared" si="60"/>
        <v>#VALUE!</v>
      </c>
      <c r="U1950" s="26"/>
      <c r="W1950" s="58"/>
      <c r="X1950" s="58"/>
      <c r="Y1950" s="63"/>
    </row>
    <row r="1951" spans="1:26" ht="15" customHeight="1" x14ac:dyDescent="0.25">
      <c r="A1951" s="94">
        <v>1951</v>
      </c>
      <c r="B1951" s="205"/>
      <c r="C1951" s="206" t="s">
        <v>3920</v>
      </c>
      <c r="D1951" s="207" t="s">
        <v>2649</v>
      </c>
      <c r="E1951" s="101" t="s">
        <v>3186</v>
      </c>
      <c r="F1951" s="96">
        <v>39835</v>
      </c>
      <c r="G1951" s="95" t="s">
        <v>2406</v>
      </c>
      <c r="H1951" s="95" t="s">
        <v>2056</v>
      </c>
      <c r="I1951" s="98">
        <v>2008</v>
      </c>
      <c r="J1951" s="98" t="s">
        <v>1322</v>
      </c>
      <c r="K1951" s="98">
        <v>6451</v>
      </c>
      <c r="L1951" s="99" t="s">
        <v>6398</v>
      </c>
      <c r="M1951" s="102" t="s">
        <v>6397</v>
      </c>
      <c r="N1951" s="10">
        <v>2</v>
      </c>
      <c r="O1951" s="102" t="s">
        <v>7035</v>
      </c>
      <c r="P1951" s="13" t="s">
        <v>6398</v>
      </c>
      <c r="Q1951" s="19"/>
      <c r="R1951" s="26" t="s">
        <v>7834</v>
      </c>
      <c r="S1951" s="28" t="e">
        <f t="shared" si="60"/>
        <v>#VALUE!</v>
      </c>
      <c r="U1951" s="26"/>
      <c r="W1951" s="58"/>
      <c r="X1951" s="58"/>
      <c r="Y1951" s="63"/>
    </row>
    <row r="1952" spans="1:26" ht="15" customHeight="1" x14ac:dyDescent="0.25">
      <c r="A1952" s="94">
        <v>1952</v>
      </c>
      <c r="B1952" s="205"/>
      <c r="C1952" s="206" t="s">
        <v>3920</v>
      </c>
      <c r="D1952" s="207" t="s">
        <v>2649</v>
      </c>
      <c r="E1952" s="101" t="s">
        <v>3187</v>
      </c>
      <c r="F1952" s="96">
        <v>39835</v>
      </c>
      <c r="G1952" s="95" t="s">
        <v>2406</v>
      </c>
      <c r="H1952" s="95" t="s">
        <v>2056</v>
      </c>
      <c r="I1952" s="98">
        <v>2008</v>
      </c>
      <c r="J1952" s="98" t="s">
        <v>1322</v>
      </c>
      <c r="K1952" s="98">
        <v>6410</v>
      </c>
      <c r="L1952" s="99" t="s">
        <v>6398</v>
      </c>
      <c r="M1952" s="102" t="s">
        <v>7716</v>
      </c>
      <c r="N1952" s="10">
        <v>2</v>
      </c>
      <c r="O1952" s="102" t="s">
        <v>7035</v>
      </c>
      <c r="P1952" s="13" t="s">
        <v>6398</v>
      </c>
      <c r="Q1952" s="19"/>
      <c r="R1952" s="26" t="s">
        <v>7834</v>
      </c>
      <c r="S1952" s="28" t="e">
        <f t="shared" si="60"/>
        <v>#VALUE!</v>
      </c>
      <c r="U1952" s="26"/>
      <c r="W1952" s="58"/>
      <c r="X1952" s="58"/>
      <c r="Y1952" s="63"/>
    </row>
    <row r="1953" spans="1:27" ht="15" customHeight="1" x14ac:dyDescent="0.25">
      <c r="A1953" s="94">
        <v>1953</v>
      </c>
      <c r="B1953" s="205"/>
      <c r="C1953" s="206" t="s">
        <v>3920</v>
      </c>
      <c r="D1953" s="207" t="s">
        <v>2649</v>
      </c>
      <c r="E1953" s="101" t="s">
        <v>3188</v>
      </c>
      <c r="F1953" s="96">
        <v>39835</v>
      </c>
      <c r="G1953" s="95" t="s">
        <v>2406</v>
      </c>
      <c r="H1953" s="95" t="s">
        <v>2056</v>
      </c>
      <c r="I1953" s="98">
        <v>2008</v>
      </c>
      <c r="J1953" s="98" t="s">
        <v>1322</v>
      </c>
      <c r="K1953" s="98">
        <v>6425</v>
      </c>
      <c r="L1953" s="99" t="s">
        <v>6398</v>
      </c>
      <c r="M1953" s="102" t="s">
        <v>6397</v>
      </c>
      <c r="N1953" s="10">
        <v>2</v>
      </c>
      <c r="O1953" s="102" t="s">
        <v>7035</v>
      </c>
      <c r="P1953" s="13" t="s">
        <v>6398</v>
      </c>
      <c r="Q1953" s="19"/>
      <c r="R1953" s="26" t="s">
        <v>7834</v>
      </c>
      <c r="S1953" s="28" t="e">
        <f t="shared" si="60"/>
        <v>#VALUE!</v>
      </c>
      <c r="U1953" s="26"/>
      <c r="W1953" s="58"/>
      <c r="X1953" s="58"/>
      <c r="Y1953" s="63"/>
    </row>
    <row r="1954" spans="1:27" ht="15" customHeight="1" x14ac:dyDescent="0.25">
      <c r="A1954" s="94">
        <v>1954</v>
      </c>
      <c r="B1954" s="205"/>
      <c r="C1954" s="206" t="s">
        <v>3920</v>
      </c>
      <c r="D1954" s="207" t="s">
        <v>2649</v>
      </c>
      <c r="E1954" s="101" t="s">
        <v>3189</v>
      </c>
      <c r="F1954" s="96">
        <v>39835</v>
      </c>
      <c r="G1954" s="95" t="s">
        <v>2406</v>
      </c>
      <c r="H1954" s="95" t="s">
        <v>2056</v>
      </c>
      <c r="I1954" s="98">
        <v>2008</v>
      </c>
      <c r="J1954" s="98" t="s">
        <v>1322</v>
      </c>
      <c r="K1954" s="98">
        <v>6420</v>
      </c>
      <c r="L1954" s="99" t="s">
        <v>6398</v>
      </c>
      <c r="M1954" s="102" t="s">
        <v>6397</v>
      </c>
      <c r="N1954" s="10">
        <v>2</v>
      </c>
      <c r="O1954" s="102" t="s">
        <v>7035</v>
      </c>
      <c r="P1954" s="13" t="s">
        <v>6398</v>
      </c>
      <c r="Q1954" s="19"/>
      <c r="R1954" s="26" t="s">
        <v>7834</v>
      </c>
      <c r="S1954" s="28" t="e">
        <f t="shared" si="60"/>
        <v>#VALUE!</v>
      </c>
      <c r="U1954" s="26"/>
      <c r="W1954" s="58"/>
      <c r="X1954" s="58"/>
      <c r="Y1954" s="63"/>
    </row>
    <row r="1955" spans="1:27" ht="15" customHeight="1" x14ac:dyDescent="0.25">
      <c r="A1955" s="94">
        <v>1955</v>
      </c>
      <c r="B1955" s="205"/>
      <c r="C1955" s="206" t="s">
        <v>3190</v>
      </c>
      <c r="D1955" s="207" t="s">
        <v>3191</v>
      </c>
      <c r="E1955" s="101" t="s">
        <v>3192</v>
      </c>
      <c r="F1955" s="96">
        <v>39835</v>
      </c>
      <c r="G1955" s="95" t="s">
        <v>280</v>
      </c>
      <c r="H1955" s="95" t="s">
        <v>2056</v>
      </c>
      <c r="I1955" s="98">
        <v>2004</v>
      </c>
      <c r="J1955" s="98" t="s">
        <v>1322</v>
      </c>
      <c r="K1955" s="98">
        <v>6343</v>
      </c>
      <c r="L1955" s="245" t="s">
        <v>16800</v>
      </c>
      <c r="M1955" s="102" t="s">
        <v>5533</v>
      </c>
      <c r="N1955" s="10">
        <v>4</v>
      </c>
      <c r="O1955" s="102" t="s">
        <v>7951</v>
      </c>
      <c r="P1955" s="13" t="s">
        <v>15233</v>
      </c>
      <c r="Q1955" s="19"/>
      <c r="R1955" s="26" t="s">
        <v>7834</v>
      </c>
      <c r="S1955" s="28" t="e">
        <f t="shared" si="60"/>
        <v>#VALUE!</v>
      </c>
      <c r="U1955" s="83"/>
      <c r="W1955" s="58"/>
      <c r="X1955" s="58"/>
      <c r="Y1955" s="63"/>
    </row>
    <row r="1956" spans="1:27" ht="15" customHeight="1" x14ac:dyDescent="0.25">
      <c r="A1956" s="94">
        <v>1956</v>
      </c>
      <c r="B1956" s="205"/>
      <c r="C1956" s="206" t="s">
        <v>619</v>
      </c>
      <c r="D1956" s="207" t="s">
        <v>16901</v>
      </c>
      <c r="E1956" s="101" t="s">
        <v>16902</v>
      </c>
      <c r="F1956" s="96">
        <v>44573</v>
      </c>
      <c r="G1956" s="95" t="s">
        <v>5488</v>
      </c>
      <c r="H1956" s="95" t="s">
        <v>2056</v>
      </c>
      <c r="I1956" s="98">
        <v>2003</v>
      </c>
      <c r="J1956" s="98" t="s">
        <v>596</v>
      </c>
      <c r="K1956" s="98"/>
      <c r="L1956" s="99" t="s">
        <v>16831</v>
      </c>
      <c r="M1956" s="102">
        <v>616</v>
      </c>
      <c r="N1956" s="10">
        <v>4</v>
      </c>
      <c r="O1956" s="102" t="s">
        <v>16903</v>
      </c>
      <c r="P1956" s="13" t="s">
        <v>16904</v>
      </c>
      <c r="Q1956" s="19"/>
      <c r="R1956" s="26" t="s">
        <v>7834</v>
      </c>
      <c r="S1956" s="28" t="e">
        <f t="shared" si="60"/>
        <v>#VALUE!</v>
      </c>
      <c r="U1956" s="26"/>
      <c r="W1956" s="58"/>
      <c r="X1956" s="58"/>
      <c r="Y1956" s="63"/>
    </row>
    <row r="1957" spans="1:27" ht="15" customHeight="1" x14ac:dyDescent="0.25">
      <c r="A1957" s="103">
        <v>1957</v>
      </c>
      <c r="B1957" s="205"/>
      <c r="C1957" s="206" t="s">
        <v>3190</v>
      </c>
      <c r="D1957" s="207" t="s">
        <v>3191</v>
      </c>
      <c r="E1957" s="101" t="s">
        <v>3193</v>
      </c>
      <c r="F1957" s="96">
        <v>39835</v>
      </c>
      <c r="G1957" s="95" t="s">
        <v>280</v>
      </c>
      <c r="H1957" s="95" t="s">
        <v>2056</v>
      </c>
      <c r="I1957" s="98">
        <v>2004</v>
      </c>
      <c r="J1957" s="98" t="s">
        <v>1322</v>
      </c>
      <c r="K1957" s="98">
        <v>6342</v>
      </c>
      <c r="L1957" s="99"/>
      <c r="Q1957" s="203" t="s">
        <v>14300</v>
      </c>
      <c r="R1957" s="26" t="s">
        <v>7834</v>
      </c>
      <c r="S1957" s="28" t="e">
        <f t="shared" si="60"/>
        <v>#VALUE!</v>
      </c>
      <c r="U1957" s="26"/>
      <c r="W1957" s="58"/>
      <c r="X1957" s="58"/>
      <c r="Y1957" s="63"/>
    </row>
    <row r="1958" spans="1:27" ht="15" customHeight="1" x14ac:dyDescent="0.3">
      <c r="A1958" s="94">
        <v>1958</v>
      </c>
      <c r="B1958" s="205"/>
      <c r="C1958" s="206" t="s">
        <v>3190</v>
      </c>
      <c r="D1958" s="207" t="s">
        <v>3191</v>
      </c>
      <c r="E1958" s="101" t="s">
        <v>3194</v>
      </c>
      <c r="F1958" s="96">
        <v>39835</v>
      </c>
      <c r="G1958" s="95" t="s">
        <v>280</v>
      </c>
      <c r="H1958" s="95" t="s">
        <v>2056</v>
      </c>
      <c r="I1958" s="98">
        <v>2004</v>
      </c>
      <c r="J1958" s="98" t="s">
        <v>1322</v>
      </c>
      <c r="K1958" s="98">
        <v>6341</v>
      </c>
      <c r="L1958" s="245" t="s">
        <v>16800</v>
      </c>
      <c r="M1958" s="102" t="s">
        <v>5533</v>
      </c>
      <c r="N1958" s="102">
        <v>3</v>
      </c>
      <c r="O1958" s="102" t="s">
        <v>7951</v>
      </c>
      <c r="P1958" s="13" t="s">
        <v>15233</v>
      </c>
      <c r="Q1958" s="186"/>
      <c r="R1958" s="27" t="s">
        <v>7834</v>
      </c>
      <c r="S1958" s="28" t="e">
        <f t="shared" si="60"/>
        <v>#VALUE!</v>
      </c>
      <c r="T1958" s="75"/>
      <c r="U1958" s="227"/>
      <c r="W1958" s="58"/>
      <c r="X1958" s="58"/>
      <c r="Y1958" s="164"/>
      <c r="Z1958" s="169"/>
      <c r="AA1958" s="164"/>
    </row>
    <row r="1959" spans="1:27" ht="15" customHeight="1" x14ac:dyDescent="0.25">
      <c r="A1959" s="103">
        <v>1959</v>
      </c>
      <c r="B1959" s="205"/>
      <c r="C1959" s="206" t="s">
        <v>3190</v>
      </c>
      <c r="D1959" s="207" t="s">
        <v>3191</v>
      </c>
      <c r="E1959" s="101" t="s">
        <v>889</v>
      </c>
      <c r="F1959" s="96">
        <v>39835</v>
      </c>
      <c r="G1959" s="95" t="s">
        <v>280</v>
      </c>
      <c r="H1959" s="95" t="s">
        <v>2056</v>
      </c>
      <c r="I1959" s="98">
        <v>2004</v>
      </c>
      <c r="J1959" s="98" t="s">
        <v>1322</v>
      </c>
      <c r="K1959" s="98">
        <v>6344</v>
      </c>
      <c r="L1959" s="99"/>
      <c r="Q1959" s="203" t="s">
        <v>14300</v>
      </c>
      <c r="R1959" s="26" t="s">
        <v>7834</v>
      </c>
      <c r="S1959" s="28" t="e">
        <f t="shared" si="60"/>
        <v>#VALUE!</v>
      </c>
      <c r="U1959" s="26"/>
      <c r="W1959" s="58"/>
      <c r="X1959" s="58"/>
      <c r="Y1959" s="63"/>
    </row>
    <row r="1960" spans="1:27" ht="15" customHeight="1" x14ac:dyDescent="0.25">
      <c r="A1960" s="94">
        <v>1960</v>
      </c>
      <c r="B1960" s="205"/>
      <c r="C1960" s="206" t="s">
        <v>2633</v>
      </c>
      <c r="D1960" s="207" t="s">
        <v>19</v>
      </c>
      <c r="E1960" s="101" t="s">
        <v>890</v>
      </c>
      <c r="F1960" s="96">
        <v>39835</v>
      </c>
      <c r="G1960" s="95" t="s">
        <v>976</v>
      </c>
      <c r="H1960" s="95" t="s">
        <v>2056</v>
      </c>
      <c r="I1960" s="98">
        <v>2007</v>
      </c>
      <c r="J1960" s="98" t="s">
        <v>1322</v>
      </c>
      <c r="K1960" s="98">
        <v>6447</v>
      </c>
      <c r="L1960" s="99" t="s">
        <v>3606</v>
      </c>
      <c r="M1960" s="102">
        <v>658</v>
      </c>
      <c r="N1960" s="10">
        <v>4</v>
      </c>
      <c r="O1960" s="102" t="s">
        <v>13013</v>
      </c>
      <c r="P1960" s="13" t="s">
        <v>13012</v>
      </c>
      <c r="Q1960" s="19"/>
      <c r="R1960" s="27" t="s">
        <v>7834</v>
      </c>
      <c r="S1960" s="28" t="e">
        <f t="shared" si="60"/>
        <v>#VALUE!</v>
      </c>
      <c r="U1960" s="242"/>
      <c r="W1960" s="242"/>
      <c r="Y1960" s="63"/>
      <c r="Z1960" s="73"/>
    </row>
    <row r="1961" spans="1:27" ht="15" customHeight="1" x14ac:dyDescent="0.25">
      <c r="A1961" s="94">
        <v>1961</v>
      </c>
      <c r="B1961" s="205"/>
      <c r="C1961" s="206" t="s">
        <v>2633</v>
      </c>
      <c r="D1961" s="207" t="s">
        <v>19</v>
      </c>
      <c r="E1961" s="101" t="s">
        <v>891</v>
      </c>
      <c r="F1961" s="96">
        <v>39835</v>
      </c>
      <c r="G1961" s="95" t="s">
        <v>976</v>
      </c>
      <c r="H1961" s="95" t="s">
        <v>2056</v>
      </c>
      <c r="I1961" s="98">
        <v>2007</v>
      </c>
      <c r="J1961" s="98" t="s">
        <v>1322</v>
      </c>
      <c r="K1961" s="98">
        <v>6442</v>
      </c>
      <c r="L1961" s="99" t="s">
        <v>3606</v>
      </c>
      <c r="M1961" s="102">
        <v>658</v>
      </c>
      <c r="N1961" s="10">
        <v>4</v>
      </c>
      <c r="O1961" s="102" t="s">
        <v>13013</v>
      </c>
      <c r="P1961" s="13" t="s">
        <v>13012</v>
      </c>
      <c r="Q1961" s="186"/>
      <c r="R1961" s="27" t="s">
        <v>7834</v>
      </c>
      <c r="S1961" s="28" t="e">
        <f t="shared" si="60"/>
        <v>#VALUE!</v>
      </c>
      <c r="T1961" s="75"/>
      <c r="U1961" s="254"/>
      <c r="V1961" s="75"/>
      <c r="W1961" s="265"/>
      <c r="X1961" s="164"/>
      <c r="Y1961" s="164"/>
      <c r="Z1961" s="90"/>
      <c r="AA1961" s="164"/>
    </row>
    <row r="1962" spans="1:27" ht="15" customHeight="1" x14ac:dyDescent="0.25">
      <c r="A1962" s="94">
        <v>1962</v>
      </c>
      <c r="B1962" s="205"/>
      <c r="C1962" s="206" t="s">
        <v>2633</v>
      </c>
      <c r="D1962" s="207" t="s">
        <v>19</v>
      </c>
      <c r="E1962" s="101" t="s">
        <v>3302</v>
      </c>
      <c r="F1962" s="96">
        <v>39835</v>
      </c>
      <c r="G1962" s="95" t="s">
        <v>976</v>
      </c>
      <c r="H1962" s="95" t="s">
        <v>2056</v>
      </c>
      <c r="I1962" s="98">
        <v>2007</v>
      </c>
      <c r="J1962" s="98" t="s">
        <v>1322</v>
      </c>
      <c r="K1962" s="98">
        <v>6427</v>
      </c>
      <c r="L1962" s="99" t="s">
        <v>3606</v>
      </c>
      <c r="M1962" s="102">
        <v>658</v>
      </c>
      <c r="N1962" s="10">
        <v>4</v>
      </c>
      <c r="O1962" s="102" t="s">
        <v>13013</v>
      </c>
      <c r="P1962" s="13" t="s">
        <v>13012</v>
      </c>
      <c r="Q1962" s="19"/>
      <c r="R1962" s="27" t="s">
        <v>7834</v>
      </c>
      <c r="S1962" s="28" t="e">
        <f t="shared" si="60"/>
        <v>#VALUE!</v>
      </c>
      <c r="U1962" s="242"/>
      <c r="W1962" s="247"/>
      <c r="Y1962" s="63"/>
      <c r="Z1962" s="73"/>
    </row>
    <row r="1963" spans="1:27" ht="15" customHeight="1" x14ac:dyDescent="0.25">
      <c r="A1963" s="94">
        <v>1963</v>
      </c>
      <c r="B1963" s="205"/>
      <c r="C1963" s="206" t="s">
        <v>2633</v>
      </c>
      <c r="D1963" s="207" t="s">
        <v>19</v>
      </c>
      <c r="E1963" s="101" t="s">
        <v>3269</v>
      </c>
      <c r="F1963" s="96">
        <v>39835</v>
      </c>
      <c r="G1963" s="95" t="s">
        <v>976</v>
      </c>
      <c r="H1963" s="95" t="s">
        <v>2056</v>
      </c>
      <c r="I1963" s="98">
        <v>2007</v>
      </c>
      <c r="J1963" s="98" t="s">
        <v>1322</v>
      </c>
      <c r="K1963" s="98">
        <v>6432</v>
      </c>
      <c r="L1963" s="99" t="s">
        <v>3606</v>
      </c>
      <c r="M1963" s="102">
        <v>658</v>
      </c>
      <c r="N1963" s="10">
        <v>4</v>
      </c>
      <c r="O1963" s="102" t="s">
        <v>13013</v>
      </c>
      <c r="P1963" s="13" t="s">
        <v>13012</v>
      </c>
      <c r="Q1963" s="19"/>
      <c r="R1963" s="27" t="s">
        <v>7834</v>
      </c>
      <c r="S1963" s="28" t="e">
        <f t="shared" si="60"/>
        <v>#VALUE!</v>
      </c>
      <c r="U1963" s="247"/>
      <c r="W1963" s="247"/>
      <c r="Y1963" s="63"/>
      <c r="Z1963" s="73"/>
    </row>
    <row r="1964" spans="1:27" ht="15" customHeight="1" x14ac:dyDescent="0.25">
      <c r="A1964" s="103">
        <v>1964</v>
      </c>
      <c r="B1964" s="205"/>
      <c r="C1964" s="206" t="s">
        <v>2633</v>
      </c>
      <c r="D1964" s="207" t="s">
        <v>19</v>
      </c>
      <c r="E1964" s="101" t="s">
        <v>3075</v>
      </c>
      <c r="F1964" s="96">
        <v>39835</v>
      </c>
      <c r="G1964" s="95" t="s">
        <v>976</v>
      </c>
      <c r="H1964" s="95" t="s">
        <v>2056</v>
      </c>
      <c r="I1964" s="98">
        <v>2007</v>
      </c>
      <c r="J1964" s="98" t="s">
        <v>1322</v>
      </c>
      <c r="K1964" s="98">
        <v>6437</v>
      </c>
      <c r="L1964" s="99"/>
      <c r="M1964" s="10"/>
      <c r="N1964" s="10"/>
      <c r="O1964" s="10"/>
      <c r="Q1964" s="203" t="s">
        <v>14300</v>
      </c>
      <c r="R1964" s="26" t="s">
        <v>7834</v>
      </c>
      <c r="S1964" s="28" t="e">
        <f t="shared" si="60"/>
        <v>#VALUE!</v>
      </c>
      <c r="U1964" s="26"/>
      <c r="W1964" s="58"/>
      <c r="X1964" s="58"/>
      <c r="Y1964" s="63"/>
    </row>
    <row r="1965" spans="1:27" ht="15" customHeight="1" x14ac:dyDescent="0.25">
      <c r="A1965" s="94">
        <v>1965</v>
      </c>
      <c r="B1965" s="205"/>
      <c r="C1965" s="206" t="s">
        <v>2620</v>
      </c>
      <c r="D1965" s="207" t="s">
        <v>3006</v>
      </c>
      <c r="E1965" s="101" t="s">
        <v>13210</v>
      </c>
      <c r="F1965" s="96">
        <v>39835</v>
      </c>
      <c r="G1965" s="95" t="s">
        <v>280</v>
      </c>
      <c r="H1965" s="95" t="s">
        <v>2056</v>
      </c>
      <c r="I1965" s="98">
        <v>2003</v>
      </c>
      <c r="J1965" s="98" t="s">
        <v>1322</v>
      </c>
      <c r="K1965" s="98">
        <v>6358</v>
      </c>
      <c r="L1965" s="99" t="s">
        <v>3606</v>
      </c>
      <c r="M1965" s="102">
        <v>658</v>
      </c>
      <c r="N1965" s="102">
        <v>4</v>
      </c>
      <c r="O1965" s="102" t="s">
        <v>13034</v>
      </c>
      <c r="P1965" s="13" t="s">
        <v>12472</v>
      </c>
      <c r="Q1965" s="19"/>
      <c r="R1965" s="26" t="s">
        <v>7834</v>
      </c>
      <c r="S1965" s="28" t="e">
        <f t="shared" si="60"/>
        <v>#VALUE!</v>
      </c>
      <c r="U1965" s="26"/>
      <c r="W1965" s="58"/>
      <c r="X1965" s="58"/>
      <c r="Y1965" s="63"/>
    </row>
    <row r="1966" spans="1:27" ht="15" customHeight="1" x14ac:dyDescent="0.25">
      <c r="A1966" s="94">
        <v>1966</v>
      </c>
      <c r="B1966" s="205"/>
      <c r="C1966" s="206" t="s">
        <v>2620</v>
      </c>
      <c r="D1966" s="207" t="s">
        <v>3006</v>
      </c>
      <c r="E1966" s="101" t="s">
        <v>13211</v>
      </c>
      <c r="F1966" s="96">
        <v>39835</v>
      </c>
      <c r="G1966" s="95" t="s">
        <v>280</v>
      </c>
      <c r="H1966" s="95" t="s">
        <v>2056</v>
      </c>
      <c r="I1966" s="98">
        <v>2003</v>
      </c>
      <c r="J1966" s="98" t="s">
        <v>1322</v>
      </c>
      <c r="K1966" s="98">
        <v>6357</v>
      </c>
      <c r="L1966" s="99" t="s">
        <v>3606</v>
      </c>
      <c r="M1966" s="104">
        <v>658</v>
      </c>
      <c r="N1966" s="102">
        <v>4</v>
      </c>
      <c r="O1966" s="102" t="s">
        <v>13034</v>
      </c>
      <c r="P1966" s="13" t="s">
        <v>12472</v>
      </c>
      <c r="Q1966" s="19"/>
      <c r="R1966" s="26" t="s">
        <v>7834</v>
      </c>
      <c r="S1966" s="28" t="e">
        <f t="shared" si="60"/>
        <v>#VALUE!</v>
      </c>
      <c r="U1966" s="26"/>
      <c r="W1966" s="58"/>
      <c r="X1966" s="58"/>
      <c r="Y1966" s="63"/>
    </row>
    <row r="1967" spans="1:27" ht="15" customHeight="1" x14ac:dyDescent="0.25">
      <c r="A1967" s="103">
        <v>1967</v>
      </c>
      <c r="B1967" s="205"/>
      <c r="C1967" s="206" t="s">
        <v>2620</v>
      </c>
      <c r="D1967" s="207" t="s">
        <v>3006</v>
      </c>
      <c r="E1967" s="101" t="s">
        <v>13216</v>
      </c>
      <c r="F1967" s="96">
        <v>39835</v>
      </c>
      <c r="G1967" s="95" t="s">
        <v>280</v>
      </c>
      <c r="H1967" s="95" t="s">
        <v>2056</v>
      </c>
      <c r="I1967" s="98">
        <v>2003</v>
      </c>
      <c r="J1967" s="98" t="s">
        <v>1322</v>
      </c>
      <c r="K1967" s="98">
        <v>6359</v>
      </c>
      <c r="L1967" s="99"/>
      <c r="M1967" s="104"/>
      <c r="Q1967" s="203" t="s">
        <v>14300</v>
      </c>
      <c r="R1967" s="26" t="s">
        <v>7834</v>
      </c>
      <c r="S1967" s="28" t="e">
        <f t="shared" si="60"/>
        <v>#VALUE!</v>
      </c>
      <c r="U1967" s="26"/>
      <c r="W1967" s="58"/>
      <c r="X1967" s="58"/>
      <c r="Y1967" s="63"/>
    </row>
    <row r="1968" spans="1:27" ht="15" customHeight="1" x14ac:dyDescent="0.25">
      <c r="A1968" s="94">
        <v>1968</v>
      </c>
      <c r="B1968" s="205"/>
      <c r="C1968" s="206" t="s">
        <v>2620</v>
      </c>
      <c r="D1968" s="207" t="s">
        <v>3006</v>
      </c>
      <c r="E1968" s="101" t="s">
        <v>13212</v>
      </c>
      <c r="F1968" s="96">
        <v>39835</v>
      </c>
      <c r="G1968" s="95" t="s">
        <v>280</v>
      </c>
      <c r="H1968" s="95" t="s">
        <v>2056</v>
      </c>
      <c r="I1968" s="98">
        <v>2003</v>
      </c>
      <c r="J1968" s="98" t="s">
        <v>1322</v>
      </c>
      <c r="K1968" s="98">
        <v>6366</v>
      </c>
      <c r="L1968" s="99" t="s">
        <v>3606</v>
      </c>
      <c r="M1968" s="104">
        <v>658</v>
      </c>
      <c r="N1968" s="102">
        <v>4</v>
      </c>
      <c r="O1968" s="102" t="s">
        <v>13034</v>
      </c>
      <c r="P1968" s="13" t="s">
        <v>12472</v>
      </c>
      <c r="Q1968" s="19"/>
      <c r="R1968" s="27" t="s">
        <v>7834</v>
      </c>
      <c r="S1968" s="28" t="e">
        <f t="shared" si="60"/>
        <v>#VALUE!</v>
      </c>
      <c r="U1968" s="244"/>
      <c r="W1968" s="58"/>
      <c r="Y1968" s="63"/>
    </row>
    <row r="1969" spans="1:25" ht="15" customHeight="1" x14ac:dyDescent="0.25">
      <c r="A1969" s="103">
        <v>1969</v>
      </c>
      <c r="B1969" s="205"/>
      <c r="C1969" s="206" t="s">
        <v>2620</v>
      </c>
      <c r="D1969" s="207" t="s">
        <v>3006</v>
      </c>
      <c r="E1969" s="101" t="s">
        <v>13217</v>
      </c>
      <c r="F1969" s="96">
        <v>39835</v>
      </c>
      <c r="G1969" s="95" t="s">
        <v>280</v>
      </c>
      <c r="H1969" s="95" t="s">
        <v>2056</v>
      </c>
      <c r="I1969" s="98">
        <v>2003</v>
      </c>
      <c r="J1969" s="98" t="s">
        <v>1322</v>
      </c>
      <c r="K1969" s="98">
        <v>6360</v>
      </c>
      <c r="L1969" s="99"/>
      <c r="M1969" s="104"/>
      <c r="Q1969" s="203" t="s">
        <v>14300</v>
      </c>
      <c r="R1969" s="26" t="s">
        <v>7834</v>
      </c>
      <c r="S1969" s="28" t="e">
        <f t="shared" si="60"/>
        <v>#VALUE!</v>
      </c>
      <c r="U1969" s="26"/>
      <c r="W1969" s="58"/>
      <c r="X1969" s="58"/>
      <c r="Y1969" s="63"/>
    </row>
    <row r="1970" spans="1:25" ht="15" customHeight="1" x14ac:dyDescent="0.25">
      <c r="A1970" s="94">
        <v>1970</v>
      </c>
      <c r="B1970" s="205"/>
      <c r="C1970" s="206" t="s">
        <v>3030</v>
      </c>
      <c r="D1970" s="207" t="s">
        <v>6793</v>
      </c>
      <c r="E1970" s="101" t="s">
        <v>3031</v>
      </c>
      <c r="F1970" s="96">
        <v>39835</v>
      </c>
      <c r="G1970" s="95" t="s">
        <v>1671</v>
      </c>
      <c r="H1970" s="95" t="s">
        <v>2056</v>
      </c>
      <c r="I1970" s="98">
        <v>1997</v>
      </c>
      <c r="J1970" s="98" t="s">
        <v>1322</v>
      </c>
      <c r="K1970" s="98">
        <v>6457</v>
      </c>
      <c r="L1970" s="99" t="s">
        <v>3606</v>
      </c>
      <c r="M1970" s="102">
        <v>658</v>
      </c>
      <c r="N1970" s="10">
        <v>5</v>
      </c>
      <c r="O1970" s="102" t="s">
        <v>6794</v>
      </c>
      <c r="P1970" s="13" t="s">
        <v>12524</v>
      </c>
      <c r="Q1970" s="19"/>
      <c r="R1970" s="27" t="s">
        <v>7834</v>
      </c>
      <c r="S1970" s="28" t="e">
        <f t="shared" si="60"/>
        <v>#VALUE!</v>
      </c>
      <c r="W1970" s="58"/>
      <c r="X1970" s="58"/>
      <c r="Y1970" s="63"/>
    </row>
    <row r="1971" spans="1:25" ht="15" customHeight="1" x14ac:dyDescent="0.25">
      <c r="A1971" s="94">
        <v>1971</v>
      </c>
      <c r="B1971" s="205"/>
      <c r="C1971" s="206" t="s">
        <v>3030</v>
      </c>
      <c r="D1971" s="207" t="s">
        <v>6793</v>
      </c>
      <c r="E1971" s="101" t="s">
        <v>3032</v>
      </c>
      <c r="F1971" s="96">
        <v>39835</v>
      </c>
      <c r="G1971" s="95" t="s">
        <v>1671</v>
      </c>
      <c r="H1971" s="95" t="s">
        <v>2056</v>
      </c>
      <c r="I1971" s="98">
        <v>1997</v>
      </c>
      <c r="J1971" s="98" t="s">
        <v>1322</v>
      </c>
      <c r="K1971" s="98">
        <v>6458</v>
      </c>
      <c r="L1971" s="99" t="s">
        <v>3606</v>
      </c>
      <c r="M1971" s="102">
        <v>658</v>
      </c>
      <c r="N1971" s="10">
        <v>5</v>
      </c>
      <c r="O1971" s="102" t="s">
        <v>6794</v>
      </c>
      <c r="P1971" s="13" t="s">
        <v>12524</v>
      </c>
      <c r="Q1971" s="19"/>
      <c r="R1971" s="26" t="s">
        <v>7834</v>
      </c>
      <c r="S1971" s="28" t="e">
        <f t="shared" si="60"/>
        <v>#VALUE!</v>
      </c>
      <c r="U1971" s="26"/>
      <c r="W1971" s="58"/>
      <c r="X1971" s="58"/>
      <c r="Y1971" s="63"/>
    </row>
    <row r="1972" spans="1:25" ht="15" customHeight="1" x14ac:dyDescent="0.25">
      <c r="A1972" s="94">
        <v>1972</v>
      </c>
      <c r="B1972" s="205"/>
      <c r="C1972" s="206" t="s">
        <v>3030</v>
      </c>
      <c r="D1972" s="207" t="s">
        <v>6793</v>
      </c>
      <c r="E1972" s="101" t="s">
        <v>3033</v>
      </c>
      <c r="F1972" s="96">
        <v>39835</v>
      </c>
      <c r="G1972" s="95" t="s">
        <v>1671</v>
      </c>
      <c r="H1972" s="95" t="s">
        <v>2056</v>
      </c>
      <c r="I1972" s="98">
        <v>1997</v>
      </c>
      <c r="J1972" s="98" t="s">
        <v>1322</v>
      </c>
      <c r="K1972" s="98">
        <v>6456</v>
      </c>
      <c r="L1972" s="99" t="s">
        <v>3606</v>
      </c>
      <c r="M1972" s="102">
        <v>658</v>
      </c>
      <c r="N1972" s="10">
        <v>5</v>
      </c>
      <c r="O1972" s="102" t="s">
        <v>6794</v>
      </c>
      <c r="P1972" s="13" t="s">
        <v>12524</v>
      </c>
      <c r="Q1972" s="19"/>
      <c r="R1972" s="26" t="s">
        <v>7834</v>
      </c>
      <c r="S1972" s="28" t="e">
        <f t="shared" si="60"/>
        <v>#VALUE!</v>
      </c>
      <c r="U1972" s="26"/>
      <c r="W1972" s="58"/>
      <c r="X1972" s="58"/>
      <c r="Y1972" s="63"/>
    </row>
    <row r="1973" spans="1:25" ht="15" customHeight="1" x14ac:dyDescent="0.25">
      <c r="A1973" s="94">
        <v>1973</v>
      </c>
      <c r="B1973" s="205"/>
      <c r="C1973" s="206" t="s">
        <v>3030</v>
      </c>
      <c r="D1973" s="207" t="s">
        <v>6793</v>
      </c>
      <c r="E1973" s="101" t="s">
        <v>3034</v>
      </c>
      <c r="F1973" s="96">
        <v>39835</v>
      </c>
      <c r="G1973" s="95" t="s">
        <v>1671</v>
      </c>
      <c r="H1973" s="95" t="s">
        <v>2056</v>
      </c>
      <c r="I1973" s="98">
        <v>1997</v>
      </c>
      <c r="J1973" s="98" t="s">
        <v>1322</v>
      </c>
      <c r="K1973" s="98">
        <v>6419</v>
      </c>
      <c r="L1973" s="99" t="s">
        <v>3606</v>
      </c>
      <c r="M1973" s="102">
        <v>658</v>
      </c>
      <c r="N1973" s="10">
        <v>5</v>
      </c>
      <c r="O1973" s="102" t="s">
        <v>6794</v>
      </c>
      <c r="P1973" s="13" t="s">
        <v>12524</v>
      </c>
      <c r="Q1973" s="19"/>
      <c r="R1973" s="26" t="s">
        <v>7834</v>
      </c>
      <c r="S1973" s="28" t="e">
        <f t="shared" si="60"/>
        <v>#VALUE!</v>
      </c>
      <c r="U1973" s="26"/>
      <c r="W1973" s="58"/>
      <c r="X1973" s="58"/>
      <c r="Y1973" s="63"/>
    </row>
    <row r="1974" spans="1:25" ht="15" customHeight="1" x14ac:dyDescent="0.3">
      <c r="A1974" s="94">
        <v>1974</v>
      </c>
      <c r="B1974" s="205"/>
      <c r="C1974" s="206" t="s">
        <v>3030</v>
      </c>
      <c r="D1974" s="207" t="s">
        <v>6793</v>
      </c>
      <c r="E1974" s="101" t="s">
        <v>313</v>
      </c>
      <c r="F1974" s="96">
        <v>39835</v>
      </c>
      <c r="G1974" s="95" t="s">
        <v>1671</v>
      </c>
      <c r="H1974" s="95" t="s">
        <v>2056</v>
      </c>
      <c r="I1974" s="98">
        <v>1997</v>
      </c>
      <c r="J1974" s="98" t="s">
        <v>1322</v>
      </c>
      <c r="K1974" s="98">
        <v>6459</v>
      </c>
      <c r="L1974" s="99" t="s">
        <v>3606</v>
      </c>
      <c r="M1974" s="102">
        <v>658</v>
      </c>
      <c r="N1974" s="10">
        <v>5</v>
      </c>
      <c r="O1974" s="102" t="s">
        <v>6794</v>
      </c>
      <c r="P1974" s="13" t="s">
        <v>12524</v>
      </c>
      <c r="Q1974" s="19"/>
      <c r="R1974" s="26" t="s">
        <v>7834</v>
      </c>
      <c r="S1974" s="28" t="e">
        <f t="shared" si="60"/>
        <v>#VALUE!</v>
      </c>
      <c r="U1974" s="218"/>
      <c r="W1974" s="58"/>
      <c r="X1974" s="58"/>
      <c r="Y1974" s="63"/>
    </row>
    <row r="1975" spans="1:25" ht="15" customHeight="1" x14ac:dyDescent="0.25">
      <c r="A1975" s="103">
        <v>1975</v>
      </c>
      <c r="B1975" s="205"/>
      <c r="C1975" s="206" t="s">
        <v>314</v>
      </c>
      <c r="D1975" s="207" t="s">
        <v>7241</v>
      </c>
      <c r="E1975" s="101" t="s">
        <v>315</v>
      </c>
      <c r="F1975" s="96">
        <v>39835</v>
      </c>
      <c r="G1975" s="95" t="s">
        <v>976</v>
      </c>
      <c r="H1975" s="95" t="s">
        <v>2056</v>
      </c>
      <c r="I1975" s="98">
        <v>2008</v>
      </c>
      <c r="J1975" s="98" t="s">
        <v>1322</v>
      </c>
      <c r="K1975" s="98">
        <v>6613</v>
      </c>
      <c r="L1975" s="99"/>
      <c r="Q1975" s="203" t="s">
        <v>14300</v>
      </c>
      <c r="R1975" s="26" t="s">
        <v>7834</v>
      </c>
      <c r="S1975" s="28" t="e">
        <f t="shared" si="60"/>
        <v>#VALUE!</v>
      </c>
      <c r="U1975" s="26"/>
      <c r="W1975" s="58"/>
      <c r="X1975" s="58"/>
      <c r="Y1975" s="63"/>
    </row>
    <row r="1976" spans="1:25" ht="15" customHeight="1" x14ac:dyDescent="0.25">
      <c r="A1976" s="94">
        <v>1976</v>
      </c>
      <c r="B1976" s="205"/>
      <c r="C1976" s="206" t="s">
        <v>314</v>
      </c>
      <c r="D1976" s="207" t="s">
        <v>7241</v>
      </c>
      <c r="E1976" s="101" t="s">
        <v>1302</v>
      </c>
      <c r="F1976" s="96">
        <v>39835</v>
      </c>
      <c r="G1976" s="95" t="s">
        <v>976</v>
      </c>
      <c r="H1976" s="95" t="s">
        <v>2056</v>
      </c>
      <c r="I1976" s="98">
        <v>2008</v>
      </c>
      <c r="J1976" s="98" t="s">
        <v>1322</v>
      </c>
      <c r="K1976" s="98">
        <v>6614</v>
      </c>
      <c r="L1976" s="106" t="s">
        <v>16798</v>
      </c>
      <c r="M1976" s="102" t="s">
        <v>5567</v>
      </c>
      <c r="N1976" s="102">
        <v>5</v>
      </c>
      <c r="O1976" s="102" t="s">
        <v>7242</v>
      </c>
      <c r="P1976" s="13" t="s">
        <v>12478</v>
      </c>
      <c r="Q1976" s="19"/>
      <c r="R1976" s="26" t="s">
        <v>7834</v>
      </c>
      <c r="S1976" s="28" t="e">
        <f t="shared" si="60"/>
        <v>#VALUE!</v>
      </c>
      <c r="U1976" s="26"/>
      <c r="W1976" s="58"/>
      <c r="X1976" s="58"/>
      <c r="Y1976" s="63"/>
    </row>
    <row r="1977" spans="1:25" ht="15" customHeight="1" x14ac:dyDescent="0.25">
      <c r="A1977" s="103">
        <v>1977</v>
      </c>
      <c r="B1977" s="205"/>
      <c r="C1977" s="206" t="s">
        <v>314</v>
      </c>
      <c r="D1977" s="207" t="s">
        <v>7241</v>
      </c>
      <c r="E1977" s="101" t="s">
        <v>1303</v>
      </c>
      <c r="F1977" s="96">
        <v>39835</v>
      </c>
      <c r="G1977" s="95" t="s">
        <v>976</v>
      </c>
      <c r="H1977" s="95" t="s">
        <v>2056</v>
      </c>
      <c r="I1977" s="98">
        <v>2008</v>
      </c>
      <c r="J1977" s="98" t="s">
        <v>1322</v>
      </c>
      <c r="K1977" s="98">
        <v>6618</v>
      </c>
      <c r="L1977" s="99"/>
      <c r="Q1977" s="203" t="s">
        <v>14300</v>
      </c>
      <c r="R1977" s="26" t="s">
        <v>7834</v>
      </c>
      <c r="S1977" s="28" t="e">
        <f t="shared" si="60"/>
        <v>#VALUE!</v>
      </c>
      <c r="U1977" s="26"/>
      <c r="W1977" s="58"/>
      <c r="X1977" s="58"/>
      <c r="Y1977" s="63"/>
    </row>
    <row r="1978" spans="1:25" ht="15" customHeight="1" x14ac:dyDescent="0.25">
      <c r="A1978" s="103">
        <v>1978</v>
      </c>
      <c r="B1978" s="205"/>
      <c r="C1978" s="206" t="s">
        <v>314</v>
      </c>
      <c r="D1978" s="207" t="s">
        <v>7241</v>
      </c>
      <c r="E1978" s="101" t="s">
        <v>1304</v>
      </c>
      <c r="F1978" s="96">
        <v>39835</v>
      </c>
      <c r="G1978" s="95" t="s">
        <v>976</v>
      </c>
      <c r="H1978" s="95" t="s">
        <v>2056</v>
      </c>
      <c r="I1978" s="98">
        <v>2008</v>
      </c>
      <c r="J1978" s="98" t="s">
        <v>1322</v>
      </c>
      <c r="K1978" s="98">
        <v>6608</v>
      </c>
      <c r="L1978" s="106" t="s">
        <v>16798</v>
      </c>
      <c r="M1978" s="102" t="s">
        <v>5567</v>
      </c>
      <c r="N1978" s="102">
        <v>5</v>
      </c>
      <c r="O1978" s="102" t="s">
        <v>7242</v>
      </c>
      <c r="P1978" s="13" t="s">
        <v>3606</v>
      </c>
      <c r="Q1978" s="203" t="s">
        <v>14300</v>
      </c>
      <c r="R1978" s="26" t="s">
        <v>7834</v>
      </c>
      <c r="S1978" s="28" t="e">
        <f t="shared" si="60"/>
        <v>#VALUE!</v>
      </c>
      <c r="U1978" s="26"/>
      <c r="W1978" s="58"/>
      <c r="X1978" s="58"/>
      <c r="Y1978" s="63"/>
    </row>
    <row r="1979" spans="1:25" ht="15" customHeight="1" x14ac:dyDescent="0.25">
      <c r="A1979" s="94">
        <v>1979</v>
      </c>
      <c r="B1979" s="205"/>
      <c r="C1979" s="206" t="s">
        <v>314</v>
      </c>
      <c r="D1979" s="207" t="s">
        <v>7241</v>
      </c>
      <c r="E1979" s="101" t="s">
        <v>3497</v>
      </c>
      <c r="F1979" s="96">
        <v>39835</v>
      </c>
      <c r="G1979" s="95" t="s">
        <v>976</v>
      </c>
      <c r="H1979" s="95" t="s">
        <v>2056</v>
      </c>
      <c r="I1979" s="98">
        <v>2008</v>
      </c>
      <c r="J1979" s="98" t="s">
        <v>1322</v>
      </c>
      <c r="K1979" s="98">
        <v>6609</v>
      </c>
      <c r="L1979" s="106" t="s">
        <v>16798</v>
      </c>
      <c r="M1979" s="102" t="s">
        <v>5567</v>
      </c>
      <c r="N1979" s="102">
        <v>5</v>
      </c>
      <c r="O1979" s="102" t="s">
        <v>7242</v>
      </c>
      <c r="P1979" s="13" t="s">
        <v>3606</v>
      </c>
      <c r="Q1979" s="19"/>
      <c r="R1979" s="26" t="s">
        <v>7834</v>
      </c>
      <c r="S1979" s="28" t="e">
        <f t="shared" si="60"/>
        <v>#VALUE!</v>
      </c>
      <c r="U1979" s="26"/>
      <c r="W1979" s="58"/>
      <c r="X1979" s="58"/>
      <c r="Y1979" s="63"/>
    </row>
    <row r="1980" spans="1:25" ht="15" customHeight="1" x14ac:dyDescent="0.25">
      <c r="A1980" s="94">
        <v>1980</v>
      </c>
      <c r="B1980" s="205"/>
      <c r="C1980" s="206" t="s">
        <v>3498</v>
      </c>
      <c r="D1980" s="207" t="s">
        <v>3499</v>
      </c>
      <c r="E1980" s="101" t="s">
        <v>3500</v>
      </c>
      <c r="F1980" s="96">
        <v>39835</v>
      </c>
      <c r="G1980" s="95" t="s">
        <v>976</v>
      </c>
      <c r="H1980" s="95" t="s">
        <v>2056</v>
      </c>
      <c r="I1980" s="98">
        <v>1995</v>
      </c>
      <c r="J1980" s="98" t="s">
        <v>1322</v>
      </c>
      <c r="K1980" s="98">
        <v>6433</v>
      </c>
      <c r="L1980" s="106" t="s">
        <v>16798</v>
      </c>
      <c r="M1980" s="10" t="s">
        <v>5567</v>
      </c>
      <c r="N1980" s="102">
        <v>5</v>
      </c>
      <c r="O1980" s="10" t="s">
        <v>7943</v>
      </c>
      <c r="P1980" s="13" t="s">
        <v>12473</v>
      </c>
      <c r="Q1980" s="19"/>
      <c r="R1980" s="26" t="s">
        <v>7834</v>
      </c>
      <c r="S1980" s="28" t="e">
        <f t="shared" si="60"/>
        <v>#VALUE!</v>
      </c>
      <c r="U1980" s="26"/>
      <c r="W1980" s="58"/>
      <c r="X1980" s="58"/>
      <c r="Y1980" s="63"/>
    </row>
    <row r="1981" spans="1:25" ht="15" customHeight="1" x14ac:dyDescent="0.25">
      <c r="A1981" s="94">
        <v>1981</v>
      </c>
      <c r="B1981" s="205"/>
      <c r="C1981" s="206" t="s">
        <v>3498</v>
      </c>
      <c r="D1981" s="207" t="s">
        <v>3499</v>
      </c>
      <c r="E1981" s="101" t="s">
        <v>3501</v>
      </c>
      <c r="F1981" s="96">
        <v>39835</v>
      </c>
      <c r="G1981" s="95" t="s">
        <v>976</v>
      </c>
      <c r="H1981" s="95" t="s">
        <v>2056</v>
      </c>
      <c r="I1981" s="98">
        <v>1995</v>
      </c>
      <c r="J1981" s="98" t="s">
        <v>1322</v>
      </c>
      <c r="K1981" s="98">
        <v>6443</v>
      </c>
      <c r="L1981" s="106" t="s">
        <v>16798</v>
      </c>
      <c r="M1981" s="102" t="s">
        <v>5567</v>
      </c>
      <c r="N1981" s="102">
        <v>5</v>
      </c>
      <c r="O1981" s="102" t="s">
        <v>7943</v>
      </c>
      <c r="P1981" s="13" t="s">
        <v>12473</v>
      </c>
      <c r="Q1981" s="19"/>
      <c r="R1981" s="26" t="s">
        <v>7834</v>
      </c>
      <c r="S1981" s="28" t="e">
        <f t="shared" ref="S1981:S2008" si="61">R1981+7</f>
        <v>#VALUE!</v>
      </c>
      <c r="U1981" s="26"/>
      <c r="W1981" s="58"/>
      <c r="X1981" s="58"/>
      <c r="Y1981" s="63"/>
    </row>
    <row r="1982" spans="1:25" ht="15" customHeight="1" x14ac:dyDescent="0.25">
      <c r="A1982" s="94">
        <v>1982</v>
      </c>
      <c r="B1982" s="205"/>
      <c r="C1982" s="206" t="s">
        <v>3498</v>
      </c>
      <c r="D1982" s="207" t="s">
        <v>3499</v>
      </c>
      <c r="E1982" s="101" t="s">
        <v>772</v>
      </c>
      <c r="F1982" s="96">
        <v>39835</v>
      </c>
      <c r="G1982" s="95" t="s">
        <v>976</v>
      </c>
      <c r="H1982" s="95" t="s">
        <v>2056</v>
      </c>
      <c r="I1982" s="98">
        <v>1995</v>
      </c>
      <c r="J1982" s="98" t="s">
        <v>1322</v>
      </c>
      <c r="K1982" s="98">
        <v>6438</v>
      </c>
      <c r="L1982" s="106" t="s">
        <v>16798</v>
      </c>
      <c r="M1982" s="102" t="s">
        <v>5567</v>
      </c>
      <c r="N1982" s="102">
        <v>5</v>
      </c>
      <c r="O1982" s="102" t="s">
        <v>7943</v>
      </c>
      <c r="P1982" s="13" t="s">
        <v>12473</v>
      </c>
      <c r="Q1982" s="19"/>
      <c r="R1982" s="26" t="s">
        <v>7834</v>
      </c>
      <c r="S1982" s="28" t="e">
        <f t="shared" si="61"/>
        <v>#VALUE!</v>
      </c>
      <c r="U1982" s="26"/>
      <c r="W1982" s="58"/>
      <c r="X1982" s="58"/>
      <c r="Y1982" s="63"/>
    </row>
    <row r="1983" spans="1:25" ht="15" customHeight="1" x14ac:dyDescent="0.25">
      <c r="A1983" s="94">
        <v>1983</v>
      </c>
      <c r="B1983" s="205"/>
      <c r="C1983" s="206" t="s">
        <v>3498</v>
      </c>
      <c r="D1983" s="207" t="s">
        <v>3499</v>
      </c>
      <c r="E1983" s="101" t="s">
        <v>3040</v>
      </c>
      <c r="F1983" s="96">
        <v>39835</v>
      </c>
      <c r="G1983" s="95" t="s">
        <v>976</v>
      </c>
      <c r="H1983" s="95" t="s">
        <v>2056</v>
      </c>
      <c r="I1983" s="98">
        <v>1995</v>
      </c>
      <c r="J1983" s="98" t="s">
        <v>1322</v>
      </c>
      <c r="K1983" s="98">
        <v>6448</v>
      </c>
      <c r="L1983" s="106" t="s">
        <v>16798</v>
      </c>
      <c r="M1983" s="102" t="s">
        <v>5567</v>
      </c>
      <c r="N1983" s="102">
        <v>5</v>
      </c>
      <c r="O1983" s="102" t="s">
        <v>7943</v>
      </c>
      <c r="P1983" s="13" t="s">
        <v>12473</v>
      </c>
      <c r="Q1983" s="19"/>
      <c r="R1983" s="26" t="s">
        <v>7834</v>
      </c>
      <c r="S1983" s="28" t="e">
        <f t="shared" si="61"/>
        <v>#VALUE!</v>
      </c>
      <c r="U1983" s="26"/>
      <c r="W1983" s="58"/>
      <c r="X1983" s="58"/>
      <c r="Y1983" s="63"/>
    </row>
    <row r="1984" spans="1:25" ht="15" customHeight="1" x14ac:dyDescent="0.25">
      <c r="A1984" s="94">
        <v>1984</v>
      </c>
      <c r="B1984" s="205"/>
      <c r="C1984" s="206" t="s">
        <v>3498</v>
      </c>
      <c r="D1984" s="207" t="s">
        <v>3499</v>
      </c>
      <c r="E1984" s="101" t="s">
        <v>3755</v>
      </c>
      <c r="F1984" s="96">
        <v>39835</v>
      </c>
      <c r="G1984" s="95" t="s">
        <v>976</v>
      </c>
      <c r="H1984" s="95" t="s">
        <v>2056</v>
      </c>
      <c r="I1984" s="98">
        <v>1995</v>
      </c>
      <c r="J1984" s="98" t="s">
        <v>1322</v>
      </c>
      <c r="K1984" s="98">
        <v>6453</v>
      </c>
      <c r="L1984" s="106" t="s">
        <v>16798</v>
      </c>
      <c r="M1984" s="102" t="s">
        <v>5567</v>
      </c>
      <c r="N1984" s="102">
        <v>5</v>
      </c>
      <c r="O1984" s="102" t="s">
        <v>7943</v>
      </c>
      <c r="P1984" s="13" t="s">
        <v>12473</v>
      </c>
      <c r="Q1984" s="19"/>
      <c r="R1984" s="26" t="s">
        <v>7834</v>
      </c>
      <c r="S1984" s="28" t="e">
        <f t="shared" si="61"/>
        <v>#VALUE!</v>
      </c>
      <c r="U1984" s="26"/>
      <c r="W1984" s="58"/>
      <c r="X1984" s="58"/>
      <c r="Y1984" s="63"/>
    </row>
    <row r="1985" spans="1:26" ht="15" customHeight="1" x14ac:dyDescent="0.25">
      <c r="A1985" s="94">
        <v>1985</v>
      </c>
      <c r="B1985" s="205"/>
      <c r="C1985" s="206" t="s">
        <v>3756</v>
      </c>
      <c r="D1985" s="207" t="s">
        <v>3757</v>
      </c>
      <c r="E1985" s="101" t="s">
        <v>11245</v>
      </c>
      <c r="F1985" s="96">
        <v>39835</v>
      </c>
      <c r="G1985" s="95" t="s">
        <v>2745</v>
      </c>
      <c r="H1985" s="95" t="s">
        <v>2056</v>
      </c>
      <c r="I1985" s="98">
        <v>2008</v>
      </c>
      <c r="J1985" s="98" t="s">
        <v>1322</v>
      </c>
      <c r="K1985" s="98">
        <v>6407</v>
      </c>
      <c r="L1985" s="99" t="s">
        <v>3606</v>
      </c>
      <c r="M1985" s="102">
        <v>658</v>
      </c>
      <c r="N1985" s="10">
        <v>5</v>
      </c>
      <c r="O1985" s="102" t="s">
        <v>11200</v>
      </c>
      <c r="P1985" s="13" t="s">
        <v>12576</v>
      </c>
      <c r="Q1985" s="19"/>
      <c r="R1985" s="26" t="s">
        <v>7834</v>
      </c>
      <c r="S1985" s="28" t="e">
        <f t="shared" si="61"/>
        <v>#VALUE!</v>
      </c>
      <c r="U1985" s="26"/>
      <c r="W1985" s="58"/>
      <c r="X1985" s="58"/>
      <c r="Y1985" s="63"/>
    </row>
    <row r="1986" spans="1:26" ht="15" customHeight="1" x14ac:dyDescent="0.25">
      <c r="A1986" s="94">
        <v>1986</v>
      </c>
      <c r="B1986" s="205"/>
      <c r="C1986" s="206" t="s">
        <v>3756</v>
      </c>
      <c r="D1986" s="207" t="s">
        <v>3757</v>
      </c>
      <c r="E1986" s="101" t="s">
        <v>11246</v>
      </c>
      <c r="F1986" s="96">
        <v>39835</v>
      </c>
      <c r="G1986" s="95" t="s">
        <v>2745</v>
      </c>
      <c r="H1986" s="95" t="s">
        <v>2056</v>
      </c>
      <c r="I1986" s="98">
        <v>2008</v>
      </c>
      <c r="J1986" s="98" t="s">
        <v>1322</v>
      </c>
      <c r="K1986" s="98">
        <v>6402</v>
      </c>
      <c r="L1986" s="99" t="s">
        <v>3606</v>
      </c>
      <c r="M1986" s="102">
        <v>658</v>
      </c>
      <c r="N1986" s="10">
        <v>5</v>
      </c>
      <c r="O1986" s="102" t="s">
        <v>11200</v>
      </c>
      <c r="P1986" s="13" t="s">
        <v>12576</v>
      </c>
      <c r="Q1986" s="19"/>
      <c r="R1986" s="26" t="s">
        <v>7834</v>
      </c>
      <c r="S1986" s="28" t="e">
        <f t="shared" si="61"/>
        <v>#VALUE!</v>
      </c>
      <c r="U1986" s="26"/>
      <c r="W1986" s="58"/>
      <c r="X1986" s="58"/>
      <c r="Y1986" s="63"/>
    </row>
    <row r="1987" spans="1:26" ht="15" customHeight="1" x14ac:dyDescent="0.25">
      <c r="A1987" s="94">
        <v>1987</v>
      </c>
      <c r="B1987" s="205"/>
      <c r="C1987" s="206" t="s">
        <v>3756</v>
      </c>
      <c r="D1987" s="207" t="s">
        <v>3757</v>
      </c>
      <c r="E1987" s="101" t="s">
        <v>11247</v>
      </c>
      <c r="F1987" s="96">
        <v>39835</v>
      </c>
      <c r="G1987" s="95" t="s">
        <v>2745</v>
      </c>
      <c r="H1987" s="95" t="s">
        <v>2056</v>
      </c>
      <c r="I1987" s="98">
        <v>2008</v>
      </c>
      <c r="J1987" s="98" t="s">
        <v>1322</v>
      </c>
      <c r="K1987" s="98">
        <v>6412</v>
      </c>
      <c r="L1987" s="99" t="s">
        <v>3606</v>
      </c>
      <c r="M1987" s="102">
        <v>658</v>
      </c>
      <c r="N1987" s="10">
        <v>5</v>
      </c>
      <c r="O1987" s="102" t="s">
        <v>11200</v>
      </c>
      <c r="P1987" s="13" t="s">
        <v>12576</v>
      </c>
      <c r="Q1987" s="19"/>
      <c r="R1987" s="26" t="s">
        <v>7834</v>
      </c>
      <c r="S1987" s="28" t="e">
        <f t="shared" si="61"/>
        <v>#VALUE!</v>
      </c>
      <c r="U1987" s="26"/>
      <c r="W1987" s="58"/>
      <c r="X1987" s="58"/>
      <c r="Y1987" s="63"/>
    </row>
    <row r="1988" spans="1:26" ht="15" customHeight="1" x14ac:dyDescent="0.25">
      <c r="A1988" s="94">
        <v>1988</v>
      </c>
      <c r="B1988" s="205"/>
      <c r="C1988" s="206" t="s">
        <v>3756</v>
      </c>
      <c r="D1988" s="207" t="s">
        <v>3757</v>
      </c>
      <c r="E1988" s="101" t="s">
        <v>11248</v>
      </c>
      <c r="F1988" s="96">
        <v>39835</v>
      </c>
      <c r="G1988" s="95" t="s">
        <v>2745</v>
      </c>
      <c r="H1988" s="95" t="s">
        <v>2056</v>
      </c>
      <c r="I1988" s="98">
        <v>2008</v>
      </c>
      <c r="J1988" s="98" t="s">
        <v>1322</v>
      </c>
      <c r="K1988" s="98">
        <v>6417</v>
      </c>
      <c r="L1988" s="99" t="s">
        <v>3606</v>
      </c>
      <c r="M1988" s="102">
        <v>658</v>
      </c>
      <c r="N1988" s="10">
        <v>5</v>
      </c>
      <c r="O1988" s="102" t="s">
        <v>11200</v>
      </c>
      <c r="P1988" s="13" t="s">
        <v>12576</v>
      </c>
      <c r="Q1988" s="19"/>
      <c r="R1988" s="27" t="s">
        <v>7834</v>
      </c>
      <c r="S1988" s="28" t="e">
        <f t="shared" si="61"/>
        <v>#VALUE!</v>
      </c>
      <c r="U1988" s="242"/>
      <c r="W1988" s="58"/>
      <c r="X1988" s="58"/>
      <c r="Y1988" s="63"/>
    </row>
    <row r="1989" spans="1:26" ht="15" customHeight="1" x14ac:dyDescent="0.25">
      <c r="A1989" s="94">
        <v>1989</v>
      </c>
      <c r="B1989" s="205"/>
      <c r="C1989" s="206" t="s">
        <v>3756</v>
      </c>
      <c r="D1989" s="207" t="s">
        <v>3757</v>
      </c>
      <c r="E1989" s="101" t="s">
        <v>9575</v>
      </c>
      <c r="F1989" s="96">
        <v>39835</v>
      </c>
      <c r="G1989" s="95" t="s">
        <v>2745</v>
      </c>
      <c r="H1989" s="95" t="s">
        <v>2056</v>
      </c>
      <c r="I1989" s="98">
        <v>2008</v>
      </c>
      <c r="J1989" s="98" t="s">
        <v>1322</v>
      </c>
      <c r="K1989" s="98">
        <v>6422</v>
      </c>
      <c r="L1989" s="99" t="s">
        <v>3606</v>
      </c>
      <c r="M1989" s="102">
        <v>658</v>
      </c>
      <c r="N1989" s="10">
        <v>5</v>
      </c>
      <c r="O1989" s="102" t="s">
        <v>11200</v>
      </c>
      <c r="P1989" s="13" t="s">
        <v>12576</v>
      </c>
      <c r="Q1989" s="19"/>
      <c r="R1989" s="26" t="s">
        <v>7834</v>
      </c>
      <c r="S1989" s="28" t="e">
        <f t="shared" si="61"/>
        <v>#VALUE!</v>
      </c>
      <c r="U1989" s="26"/>
      <c r="W1989" s="25"/>
      <c r="X1989" s="58"/>
      <c r="Y1989" s="63"/>
    </row>
    <row r="1990" spans="1:26" ht="15" customHeight="1" x14ac:dyDescent="0.25">
      <c r="A1990" s="94">
        <v>1990</v>
      </c>
      <c r="B1990" s="205"/>
      <c r="C1990" s="206" t="s">
        <v>3242</v>
      </c>
      <c r="D1990" s="207" t="s">
        <v>6804</v>
      </c>
      <c r="E1990" s="101" t="s">
        <v>1973</v>
      </c>
      <c r="F1990" s="96">
        <v>39835</v>
      </c>
      <c r="G1990" s="95" t="s">
        <v>976</v>
      </c>
      <c r="H1990" s="95" t="s">
        <v>2056</v>
      </c>
      <c r="I1990" s="98">
        <v>2006</v>
      </c>
      <c r="J1990" s="98" t="s">
        <v>1322</v>
      </c>
      <c r="K1990" s="98">
        <v>6603</v>
      </c>
      <c r="L1990" s="99" t="s">
        <v>3606</v>
      </c>
      <c r="M1990" s="102">
        <v>658</v>
      </c>
      <c r="N1990" s="102">
        <v>4</v>
      </c>
      <c r="O1990" s="102" t="s">
        <v>6805</v>
      </c>
      <c r="P1990" s="13" t="s">
        <v>12815</v>
      </c>
      <c r="Q1990" s="19"/>
      <c r="R1990" s="26" t="s">
        <v>7834</v>
      </c>
      <c r="S1990" s="28" t="e">
        <f t="shared" si="61"/>
        <v>#VALUE!</v>
      </c>
      <c r="U1990" s="26"/>
      <c r="W1990" s="58"/>
      <c r="X1990" s="58"/>
      <c r="Y1990" s="63"/>
    </row>
    <row r="1991" spans="1:26" ht="15" customHeight="1" x14ac:dyDescent="0.25">
      <c r="A1991" s="94">
        <v>1991</v>
      </c>
      <c r="B1991" s="205"/>
      <c r="C1991" s="206" t="s">
        <v>3242</v>
      </c>
      <c r="D1991" s="207" t="s">
        <v>6804</v>
      </c>
      <c r="E1991" s="101" t="s">
        <v>1974</v>
      </c>
      <c r="F1991" s="96">
        <v>39835</v>
      </c>
      <c r="G1991" s="95" t="s">
        <v>976</v>
      </c>
      <c r="H1991" s="95" t="s">
        <v>2056</v>
      </c>
      <c r="I1991" s="98">
        <v>2006</v>
      </c>
      <c r="J1991" s="98" t="s">
        <v>1322</v>
      </c>
      <c r="K1991" s="98">
        <v>6604</v>
      </c>
      <c r="L1991" s="99" t="s">
        <v>3606</v>
      </c>
      <c r="M1991" s="102">
        <v>658</v>
      </c>
      <c r="N1991" s="102">
        <v>4</v>
      </c>
      <c r="O1991" s="102" t="s">
        <v>6805</v>
      </c>
      <c r="P1991" s="13" t="s">
        <v>12815</v>
      </c>
      <c r="Q1991" s="19"/>
      <c r="R1991" s="26" t="s">
        <v>7834</v>
      </c>
      <c r="S1991" s="28" t="e">
        <f t="shared" si="61"/>
        <v>#VALUE!</v>
      </c>
      <c r="U1991" s="26"/>
      <c r="W1991" s="58"/>
      <c r="X1991" s="58"/>
      <c r="Y1991" s="63"/>
    </row>
    <row r="1992" spans="1:26" ht="15" customHeight="1" x14ac:dyDescent="0.25">
      <c r="A1992" s="94">
        <v>1992</v>
      </c>
      <c r="B1992" s="205"/>
      <c r="C1992" s="206" t="s">
        <v>3242</v>
      </c>
      <c r="D1992" s="207" t="s">
        <v>6804</v>
      </c>
      <c r="E1992" s="101" t="s">
        <v>1975</v>
      </c>
      <c r="F1992" s="96">
        <v>39835</v>
      </c>
      <c r="G1992" s="95" t="s">
        <v>976</v>
      </c>
      <c r="H1992" s="95" t="s">
        <v>2056</v>
      </c>
      <c r="I1992" s="98">
        <v>2006</v>
      </c>
      <c r="J1992" s="98" t="s">
        <v>1322</v>
      </c>
      <c r="K1992" s="98">
        <v>6602</v>
      </c>
      <c r="L1992" s="99" t="s">
        <v>3606</v>
      </c>
      <c r="M1992" s="102">
        <v>658</v>
      </c>
      <c r="N1992" s="102">
        <v>4</v>
      </c>
      <c r="O1992" s="102" t="s">
        <v>6805</v>
      </c>
      <c r="P1992" s="13" t="s">
        <v>12815</v>
      </c>
      <c r="Q1992" s="19"/>
      <c r="R1992" s="26" t="s">
        <v>7834</v>
      </c>
      <c r="S1992" s="28" t="e">
        <f t="shared" si="61"/>
        <v>#VALUE!</v>
      </c>
      <c r="U1992" s="26"/>
      <c r="W1992" s="58"/>
      <c r="X1992" s="58"/>
      <c r="Y1992" s="63"/>
    </row>
    <row r="1993" spans="1:26" ht="15" customHeight="1" x14ac:dyDescent="0.25">
      <c r="A1993" s="94">
        <v>1993</v>
      </c>
      <c r="B1993" s="205"/>
      <c r="C1993" s="206" t="s">
        <v>3242</v>
      </c>
      <c r="D1993" s="207" t="s">
        <v>6804</v>
      </c>
      <c r="E1993" s="101" t="s">
        <v>1976</v>
      </c>
      <c r="F1993" s="96">
        <v>39835</v>
      </c>
      <c r="G1993" s="95" t="s">
        <v>976</v>
      </c>
      <c r="H1993" s="95" t="s">
        <v>2056</v>
      </c>
      <c r="I1993" s="98">
        <v>2006</v>
      </c>
      <c r="J1993" s="98" t="s">
        <v>1322</v>
      </c>
      <c r="K1993" s="98">
        <v>6601</v>
      </c>
      <c r="L1993" s="99" t="s">
        <v>3606</v>
      </c>
      <c r="M1993" s="102">
        <v>658</v>
      </c>
      <c r="N1993" s="102">
        <v>4</v>
      </c>
      <c r="O1993" s="102" t="s">
        <v>6805</v>
      </c>
      <c r="P1993" s="13" t="s">
        <v>12815</v>
      </c>
      <c r="Q1993" s="19"/>
      <c r="R1993" s="26" t="s">
        <v>7834</v>
      </c>
      <c r="S1993" s="28" t="e">
        <f t="shared" si="61"/>
        <v>#VALUE!</v>
      </c>
      <c r="U1993" s="26"/>
      <c r="W1993" s="58"/>
      <c r="X1993" s="58"/>
      <c r="Y1993" s="63"/>
    </row>
    <row r="1994" spans="1:26" ht="15" customHeight="1" x14ac:dyDescent="0.25">
      <c r="A1994" s="94">
        <v>1994</v>
      </c>
      <c r="B1994" s="205"/>
      <c r="C1994" s="206" t="s">
        <v>3242</v>
      </c>
      <c r="D1994" s="207" t="s">
        <v>6804</v>
      </c>
      <c r="E1994" s="101" t="s">
        <v>1367</v>
      </c>
      <c r="F1994" s="96">
        <v>39835</v>
      </c>
      <c r="G1994" s="95" t="s">
        <v>976</v>
      </c>
      <c r="H1994" s="95" t="s">
        <v>2056</v>
      </c>
      <c r="I1994" s="98">
        <v>2006</v>
      </c>
      <c r="J1994" s="98" t="s">
        <v>1322</v>
      </c>
      <c r="K1994" s="98">
        <v>6600</v>
      </c>
      <c r="L1994" s="99" t="s">
        <v>3606</v>
      </c>
      <c r="M1994" s="102">
        <v>658</v>
      </c>
      <c r="N1994" s="102">
        <v>4</v>
      </c>
      <c r="O1994" s="102" t="s">
        <v>6805</v>
      </c>
      <c r="P1994" s="13" t="s">
        <v>12815</v>
      </c>
      <c r="Q1994" s="19"/>
      <c r="R1994" s="26" t="s">
        <v>7834</v>
      </c>
      <c r="S1994" s="28" t="e">
        <f t="shared" si="61"/>
        <v>#VALUE!</v>
      </c>
      <c r="U1994" s="26"/>
      <c r="W1994" s="58"/>
      <c r="X1994" s="58"/>
      <c r="Y1994" s="63"/>
    </row>
    <row r="1995" spans="1:26" ht="15" customHeight="1" x14ac:dyDescent="0.25">
      <c r="A1995" s="94">
        <v>1995</v>
      </c>
      <c r="B1995" s="205"/>
      <c r="C1995" s="206" t="s">
        <v>1368</v>
      </c>
      <c r="D1995" s="207" t="s">
        <v>1369</v>
      </c>
      <c r="E1995" s="101" t="s">
        <v>6823</v>
      </c>
      <c r="F1995" s="96">
        <v>39835</v>
      </c>
      <c r="G1995" s="95" t="s">
        <v>976</v>
      </c>
      <c r="H1995" s="95" t="s">
        <v>2056</v>
      </c>
      <c r="I1995" s="98">
        <v>2007</v>
      </c>
      <c r="J1995" s="98" t="s">
        <v>1322</v>
      </c>
      <c r="K1995" s="98">
        <v>6418</v>
      </c>
      <c r="L1995" s="99" t="s">
        <v>3606</v>
      </c>
      <c r="M1995" s="102">
        <v>658</v>
      </c>
      <c r="N1995" s="10">
        <v>5</v>
      </c>
      <c r="O1995" s="102" t="s">
        <v>13201</v>
      </c>
      <c r="P1995" s="13" t="s">
        <v>12560</v>
      </c>
      <c r="Q1995" s="19"/>
      <c r="R1995" s="26" t="s">
        <v>7834</v>
      </c>
      <c r="S1995" s="28" t="e">
        <f t="shared" si="61"/>
        <v>#VALUE!</v>
      </c>
      <c r="U1995" s="26"/>
      <c r="W1995" s="58"/>
      <c r="X1995" s="58"/>
      <c r="Y1995" s="63"/>
    </row>
    <row r="1996" spans="1:26" ht="15" customHeight="1" x14ac:dyDescent="0.25">
      <c r="A1996" s="94">
        <v>1996</v>
      </c>
      <c r="B1996" s="205"/>
      <c r="C1996" s="206" t="s">
        <v>1368</v>
      </c>
      <c r="D1996" s="207" t="s">
        <v>1369</v>
      </c>
      <c r="E1996" s="101" t="s">
        <v>6824</v>
      </c>
      <c r="F1996" s="96">
        <v>39835</v>
      </c>
      <c r="G1996" s="95" t="s">
        <v>976</v>
      </c>
      <c r="H1996" s="95" t="s">
        <v>2056</v>
      </c>
      <c r="I1996" s="98">
        <v>2007</v>
      </c>
      <c r="J1996" s="98" t="s">
        <v>1322</v>
      </c>
      <c r="K1996" s="98">
        <v>6428</v>
      </c>
      <c r="L1996" s="99" t="s">
        <v>3606</v>
      </c>
      <c r="M1996" s="102">
        <v>658</v>
      </c>
      <c r="N1996" s="10">
        <v>5</v>
      </c>
      <c r="O1996" s="102" t="s">
        <v>13201</v>
      </c>
      <c r="P1996" s="13" t="s">
        <v>12560</v>
      </c>
      <c r="Q1996" s="19"/>
      <c r="R1996" s="26" t="s">
        <v>7834</v>
      </c>
      <c r="S1996" s="28" t="e">
        <f t="shared" si="61"/>
        <v>#VALUE!</v>
      </c>
      <c r="U1996" s="26"/>
      <c r="W1996" s="58"/>
      <c r="X1996" s="58"/>
      <c r="Y1996" s="63"/>
    </row>
    <row r="1997" spans="1:26" ht="15" customHeight="1" x14ac:dyDescent="0.25">
      <c r="A1997" s="94">
        <v>1997</v>
      </c>
      <c r="B1997" s="205"/>
      <c r="C1997" s="206" t="s">
        <v>1368</v>
      </c>
      <c r="D1997" s="207" t="s">
        <v>1369</v>
      </c>
      <c r="E1997" s="101" t="s">
        <v>6825</v>
      </c>
      <c r="F1997" s="96">
        <v>39835</v>
      </c>
      <c r="G1997" s="95" t="s">
        <v>976</v>
      </c>
      <c r="H1997" s="95" t="s">
        <v>2056</v>
      </c>
      <c r="I1997" s="98">
        <v>2007</v>
      </c>
      <c r="J1997" s="98" t="s">
        <v>1322</v>
      </c>
      <c r="K1997" s="98">
        <v>6449</v>
      </c>
      <c r="L1997" s="99" t="s">
        <v>3606</v>
      </c>
      <c r="M1997" s="102">
        <v>658</v>
      </c>
      <c r="N1997" s="10">
        <v>5</v>
      </c>
      <c r="O1997" s="102" t="s">
        <v>13201</v>
      </c>
      <c r="P1997" s="13" t="s">
        <v>12560</v>
      </c>
      <c r="Q1997" s="19"/>
      <c r="R1997" s="26" t="s">
        <v>7834</v>
      </c>
      <c r="S1997" s="28" t="e">
        <f t="shared" si="61"/>
        <v>#VALUE!</v>
      </c>
      <c r="U1997" s="26"/>
      <c r="W1997" s="58"/>
      <c r="X1997" s="58"/>
      <c r="Y1997" s="63"/>
    </row>
    <row r="1998" spans="1:26" ht="15" customHeight="1" x14ac:dyDescent="0.25">
      <c r="A1998" s="94">
        <v>1998</v>
      </c>
      <c r="B1998" s="205"/>
      <c r="C1998" s="206" t="s">
        <v>1368</v>
      </c>
      <c r="D1998" s="207" t="s">
        <v>1369</v>
      </c>
      <c r="E1998" s="101" t="s">
        <v>6826</v>
      </c>
      <c r="F1998" s="96">
        <v>39835</v>
      </c>
      <c r="G1998" s="95" t="s">
        <v>976</v>
      </c>
      <c r="H1998" s="95" t="s">
        <v>2056</v>
      </c>
      <c r="I1998" s="98">
        <v>2007</v>
      </c>
      <c r="J1998" s="98" t="s">
        <v>1322</v>
      </c>
      <c r="K1998" s="98">
        <v>6454</v>
      </c>
      <c r="L1998" s="99" t="s">
        <v>3606</v>
      </c>
      <c r="M1998" s="102">
        <v>658</v>
      </c>
      <c r="N1998" s="10">
        <v>5</v>
      </c>
      <c r="O1998" s="102" t="s">
        <v>13201</v>
      </c>
      <c r="P1998" s="13" t="s">
        <v>12560</v>
      </c>
      <c r="Q1998" s="19"/>
      <c r="R1998" s="26" t="s">
        <v>7834</v>
      </c>
      <c r="S1998" s="28" t="e">
        <f t="shared" si="61"/>
        <v>#VALUE!</v>
      </c>
      <c r="U1998" s="26"/>
      <c r="W1998" s="58"/>
      <c r="X1998" s="58"/>
      <c r="Y1998" s="63"/>
    </row>
    <row r="1999" spans="1:26" ht="15" customHeight="1" x14ac:dyDescent="0.25">
      <c r="A1999" s="94">
        <v>1999</v>
      </c>
      <c r="B1999" s="205"/>
      <c r="C1999" s="206" t="s">
        <v>1368</v>
      </c>
      <c r="D1999" s="207" t="s">
        <v>1369</v>
      </c>
      <c r="E1999" s="101" t="s">
        <v>6827</v>
      </c>
      <c r="F1999" s="96">
        <v>39835</v>
      </c>
      <c r="G1999" s="95" t="s">
        <v>976</v>
      </c>
      <c r="H1999" s="95" t="s">
        <v>2056</v>
      </c>
      <c r="I1999" s="98">
        <v>2007</v>
      </c>
      <c r="J1999" s="98" t="s">
        <v>1322</v>
      </c>
      <c r="K1999" s="98">
        <v>6423</v>
      </c>
      <c r="L1999" s="99" t="s">
        <v>3606</v>
      </c>
      <c r="M1999" s="102">
        <v>658</v>
      </c>
      <c r="N1999" s="10">
        <v>5</v>
      </c>
      <c r="O1999" s="102" t="s">
        <v>13201</v>
      </c>
      <c r="P1999" s="13" t="s">
        <v>12560</v>
      </c>
      <c r="Q1999" s="19"/>
      <c r="R1999" s="26" t="s">
        <v>7834</v>
      </c>
      <c r="S1999" s="28" t="e">
        <f t="shared" si="61"/>
        <v>#VALUE!</v>
      </c>
      <c r="U1999" s="26"/>
      <c r="W1999" s="58"/>
      <c r="X1999" s="58"/>
      <c r="Y1999" s="63"/>
    </row>
    <row r="2000" spans="1:26" ht="15" customHeight="1" x14ac:dyDescent="0.25">
      <c r="A2000" s="94">
        <v>2000</v>
      </c>
      <c r="B2000" s="205"/>
      <c r="C2000" s="206" t="s">
        <v>3020</v>
      </c>
      <c r="D2000" s="207" t="s">
        <v>3021</v>
      </c>
      <c r="E2000" s="101" t="s">
        <v>3022</v>
      </c>
      <c r="F2000" s="96">
        <v>39835</v>
      </c>
      <c r="G2000" s="95" t="s">
        <v>1931</v>
      </c>
      <c r="H2000" s="95" t="s">
        <v>1529</v>
      </c>
      <c r="I2000" s="98">
        <v>2007</v>
      </c>
      <c r="J2000" s="98" t="s">
        <v>1322</v>
      </c>
      <c r="K2000" s="98">
        <v>6352</v>
      </c>
      <c r="L2000" s="99" t="s">
        <v>1038</v>
      </c>
      <c r="M2000" s="102">
        <v>153</v>
      </c>
      <c r="N2000" s="10">
        <v>1</v>
      </c>
      <c r="O2000" s="102" t="s">
        <v>16151</v>
      </c>
      <c r="P2000" s="13" t="s">
        <v>16813</v>
      </c>
      <c r="Q2000" s="363"/>
      <c r="R2000" s="365" t="s">
        <v>7834</v>
      </c>
      <c r="S2000" s="361" t="e">
        <f t="shared" si="61"/>
        <v>#VALUE!</v>
      </c>
      <c r="T2000" s="362"/>
      <c r="U2000" s="398"/>
      <c r="W2000" s="58"/>
      <c r="Y2000" s="63"/>
      <c r="Z2000" s="73"/>
    </row>
    <row r="2001" spans="1:28" ht="15" customHeight="1" x14ac:dyDescent="0.25">
      <c r="A2001" s="94">
        <v>2001</v>
      </c>
      <c r="B2001" s="205"/>
      <c r="C2001" s="206" t="s">
        <v>3020</v>
      </c>
      <c r="D2001" s="207" t="s">
        <v>3021</v>
      </c>
      <c r="E2001" s="101" t="s">
        <v>740</v>
      </c>
      <c r="F2001" s="96">
        <v>39835</v>
      </c>
      <c r="G2001" s="95" t="s">
        <v>1931</v>
      </c>
      <c r="H2001" s="95" t="s">
        <v>1529</v>
      </c>
      <c r="I2001" s="98">
        <v>2007</v>
      </c>
      <c r="J2001" s="98" t="s">
        <v>1322</v>
      </c>
      <c r="K2001" s="97">
        <v>6347</v>
      </c>
      <c r="L2001" s="99" t="s">
        <v>1038</v>
      </c>
      <c r="M2001" s="102">
        <v>153</v>
      </c>
      <c r="N2001" s="10">
        <v>1</v>
      </c>
      <c r="O2001" s="102" t="s">
        <v>16151</v>
      </c>
      <c r="P2001" s="13" t="s">
        <v>16813</v>
      </c>
      <c r="Q2001" s="19"/>
      <c r="R2001" s="365" t="s">
        <v>7834</v>
      </c>
      <c r="S2001" s="361" t="e">
        <f t="shared" si="61"/>
        <v>#VALUE!</v>
      </c>
      <c r="U2001" s="306"/>
      <c r="W2001" s="58"/>
      <c r="Y2001" s="63"/>
      <c r="Z2001" s="73"/>
    </row>
    <row r="2002" spans="1:28" ht="15" customHeight="1" x14ac:dyDescent="0.25">
      <c r="A2002" s="94">
        <v>2002</v>
      </c>
      <c r="B2002" s="205"/>
      <c r="C2002" s="206" t="s">
        <v>3020</v>
      </c>
      <c r="D2002" s="207" t="s">
        <v>3021</v>
      </c>
      <c r="E2002" s="101" t="s">
        <v>16150</v>
      </c>
      <c r="F2002" s="96">
        <v>44435</v>
      </c>
      <c r="G2002" s="95" t="s">
        <v>1931</v>
      </c>
      <c r="H2002" s="95" t="s">
        <v>1529</v>
      </c>
      <c r="I2002" s="98">
        <v>1997</v>
      </c>
      <c r="J2002" s="98" t="s">
        <v>596</v>
      </c>
      <c r="L2002" s="99" t="s">
        <v>1038</v>
      </c>
      <c r="M2002" s="102">
        <v>153</v>
      </c>
      <c r="N2002" s="10">
        <v>1</v>
      </c>
      <c r="O2002" s="102" t="s">
        <v>16151</v>
      </c>
      <c r="P2002" s="13" t="s">
        <v>16813</v>
      </c>
      <c r="Q2002" s="19"/>
      <c r="R2002" s="26" t="s">
        <v>7834</v>
      </c>
      <c r="S2002" s="28" t="e">
        <f t="shared" si="61"/>
        <v>#VALUE!</v>
      </c>
      <c r="U2002" s="26"/>
      <c r="W2002" s="58"/>
      <c r="X2002" s="58"/>
      <c r="Y2002" s="63"/>
    </row>
    <row r="2003" spans="1:28" ht="15" customHeight="1" x14ac:dyDescent="0.25">
      <c r="A2003" s="94">
        <v>2003</v>
      </c>
      <c r="B2003" s="205"/>
      <c r="C2003" s="206" t="s">
        <v>3020</v>
      </c>
      <c r="D2003" s="207" t="s">
        <v>3021</v>
      </c>
      <c r="E2003" s="101" t="s">
        <v>1271</v>
      </c>
      <c r="F2003" s="96">
        <v>39835</v>
      </c>
      <c r="G2003" s="95" t="s">
        <v>1931</v>
      </c>
      <c r="H2003" s="95" t="s">
        <v>1529</v>
      </c>
      <c r="I2003" s="98">
        <v>2007</v>
      </c>
      <c r="J2003" s="98" t="s">
        <v>1322</v>
      </c>
      <c r="K2003" s="97">
        <v>6346</v>
      </c>
      <c r="L2003" s="99" t="s">
        <v>1038</v>
      </c>
      <c r="M2003" s="102">
        <v>153</v>
      </c>
      <c r="N2003" s="10">
        <v>1</v>
      </c>
      <c r="O2003" s="102" t="s">
        <v>16151</v>
      </c>
      <c r="P2003" s="13" t="s">
        <v>16813</v>
      </c>
      <c r="Q2003" s="19"/>
      <c r="R2003" s="27" t="s">
        <v>7834</v>
      </c>
      <c r="S2003" s="28" t="e">
        <f t="shared" si="61"/>
        <v>#VALUE!</v>
      </c>
      <c r="U2003" s="309"/>
      <c r="W2003" s="58"/>
      <c r="Y2003" s="63"/>
      <c r="Z2003" s="73"/>
    </row>
    <row r="2004" spans="1:28" ht="15" customHeight="1" x14ac:dyDescent="0.25">
      <c r="A2004" s="103">
        <v>2004</v>
      </c>
      <c r="B2004" s="205"/>
      <c r="C2004" s="206" t="s">
        <v>3020</v>
      </c>
      <c r="D2004" s="207" t="s">
        <v>3021</v>
      </c>
      <c r="E2004" s="101" t="s">
        <v>1272</v>
      </c>
      <c r="F2004" s="96"/>
      <c r="G2004" s="95" t="s">
        <v>1931</v>
      </c>
      <c r="H2004" s="95" t="s">
        <v>1529</v>
      </c>
      <c r="I2004" s="98">
        <v>2007</v>
      </c>
      <c r="J2004" s="98" t="s">
        <v>596</v>
      </c>
      <c r="L2004" s="99" t="s">
        <v>1038</v>
      </c>
      <c r="M2004" s="10">
        <v>150</v>
      </c>
      <c r="N2004" s="10">
        <v>1</v>
      </c>
      <c r="O2004" s="102" t="s">
        <v>16151</v>
      </c>
      <c r="P2004" s="13" t="s">
        <v>16813</v>
      </c>
      <c r="Q2004" s="203" t="s">
        <v>14300</v>
      </c>
      <c r="R2004" s="26" t="s">
        <v>7834</v>
      </c>
      <c r="S2004" s="28" t="e">
        <f t="shared" si="61"/>
        <v>#VALUE!</v>
      </c>
      <c r="U2004" s="26"/>
      <c r="W2004" s="58"/>
      <c r="X2004" s="58"/>
      <c r="Y2004" s="63"/>
    </row>
    <row r="2005" spans="1:28" ht="15" customHeight="1" x14ac:dyDescent="0.25">
      <c r="A2005" s="94">
        <v>2005</v>
      </c>
      <c r="B2005" s="205"/>
      <c r="C2005" s="211" t="s">
        <v>319</v>
      </c>
      <c r="D2005" s="208" t="s">
        <v>3235</v>
      </c>
      <c r="E2005" s="113" t="s">
        <v>3659</v>
      </c>
      <c r="F2005" s="115">
        <v>39835</v>
      </c>
      <c r="G2005" s="105" t="s">
        <v>976</v>
      </c>
      <c r="H2005" s="105" t="s">
        <v>2056</v>
      </c>
      <c r="I2005" s="97">
        <v>2008</v>
      </c>
      <c r="J2005" s="97" t="s">
        <v>1322</v>
      </c>
      <c r="K2005" s="97">
        <v>6611</v>
      </c>
      <c r="L2005" s="106" t="s">
        <v>16799</v>
      </c>
      <c r="M2005" s="102" t="s">
        <v>6334</v>
      </c>
      <c r="N2005" s="102">
        <v>6</v>
      </c>
      <c r="O2005" s="102" t="s">
        <v>7439</v>
      </c>
      <c r="P2005" s="13" t="s">
        <v>13926</v>
      </c>
      <c r="Q2005" s="19"/>
      <c r="R2005" s="27" t="s">
        <v>7834</v>
      </c>
      <c r="S2005" s="28" t="e">
        <f t="shared" si="61"/>
        <v>#VALUE!</v>
      </c>
      <c r="U2005" s="403"/>
      <c r="W2005" s="58"/>
      <c r="Y2005" s="63"/>
      <c r="Z2005" s="167"/>
    </row>
    <row r="2006" spans="1:28" ht="15" customHeight="1" x14ac:dyDescent="0.25">
      <c r="A2006" s="103">
        <v>2006</v>
      </c>
      <c r="B2006" s="205"/>
      <c r="C2006" s="211" t="s">
        <v>319</v>
      </c>
      <c r="D2006" s="208" t="s">
        <v>3235</v>
      </c>
      <c r="E2006" s="113" t="s">
        <v>3660</v>
      </c>
      <c r="F2006" s="115">
        <v>39835</v>
      </c>
      <c r="G2006" s="105" t="s">
        <v>976</v>
      </c>
      <c r="H2006" s="105" t="s">
        <v>2056</v>
      </c>
      <c r="I2006" s="97">
        <v>2008</v>
      </c>
      <c r="J2006" s="97" t="s">
        <v>1322</v>
      </c>
      <c r="K2006" s="97">
        <v>6606</v>
      </c>
      <c r="L2006" s="99"/>
      <c r="Q2006" s="203" t="s">
        <v>14300</v>
      </c>
      <c r="R2006" s="26" t="s">
        <v>7834</v>
      </c>
      <c r="S2006" s="28" t="e">
        <f t="shared" si="61"/>
        <v>#VALUE!</v>
      </c>
      <c r="U2006" s="26"/>
      <c r="W2006" s="58"/>
      <c r="X2006" s="58"/>
      <c r="Y2006" s="63"/>
    </row>
    <row r="2007" spans="1:28" ht="15" customHeight="1" x14ac:dyDescent="0.25">
      <c r="A2007" s="103">
        <v>2007</v>
      </c>
      <c r="B2007" s="205"/>
      <c r="C2007" s="211" t="s">
        <v>319</v>
      </c>
      <c r="D2007" s="208" t="s">
        <v>3235</v>
      </c>
      <c r="E2007" s="113" t="s">
        <v>3661</v>
      </c>
      <c r="F2007" s="115">
        <v>39835</v>
      </c>
      <c r="G2007" s="105" t="s">
        <v>976</v>
      </c>
      <c r="H2007" s="105" t="s">
        <v>2056</v>
      </c>
      <c r="I2007" s="97">
        <v>2008</v>
      </c>
      <c r="J2007" s="97" t="s">
        <v>1322</v>
      </c>
      <c r="K2007" s="97">
        <v>6615</v>
      </c>
      <c r="L2007" s="99"/>
      <c r="Q2007" s="203" t="s">
        <v>14300</v>
      </c>
      <c r="R2007" s="26" t="s">
        <v>7834</v>
      </c>
      <c r="S2007" s="28" t="e">
        <f t="shared" si="61"/>
        <v>#VALUE!</v>
      </c>
      <c r="U2007" s="26"/>
      <c r="W2007" s="58"/>
      <c r="X2007" s="58"/>
      <c r="Y2007" s="63"/>
    </row>
    <row r="2008" spans="1:28" ht="15" customHeight="1" x14ac:dyDescent="0.3">
      <c r="A2008" s="94">
        <v>2008</v>
      </c>
      <c r="B2008" s="205"/>
      <c r="C2008" s="211" t="s">
        <v>319</v>
      </c>
      <c r="D2008" s="208" t="s">
        <v>3235</v>
      </c>
      <c r="E2008" s="113" t="s">
        <v>3138</v>
      </c>
      <c r="F2008" s="115">
        <v>39835</v>
      </c>
      <c r="G2008" s="105" t="s">
        <v>976</v>
      </c>
      <c r="H2008" s="105" t="s">
        <v>2056</v>
      </c>
      <c r="I2008" s="97">
        <v>2008</v>
      </c>
      <c r="J2008" s="97" t="s">
        <v>1322</v>
      </c>
      <c r="K2008" s="97">
        <v>6610</v>
      </c>
      <c r="L2008" s="106" t="s">
        <v>16799</v>
      </c>
      <c r="M2008" s="102" t="s">
        <v>6334</v>
      </c>
      <c r="N2008" s="102">
        <v>6</v>
      </c>
      <c r="O2008" s="102" t="s">
        <v>7439</v>
      </c>
      <c r="P2008" s="13" t="s">
        <v>13926</v>
      </c>
      <c r="R2008" s="27" t="s">
        <v>7834</v>
      </c>
      <c r="S2008" s="28" t="e">
        <f t="shared" si="61"/>
        <v>#VALUE!</v>
      </c>
      <c r="T2008" s="84"/>
      <c r="U2008" s="258"/>
      <c r="W2008" s="58"/>
      <c r="Y2008" s="63"/>
    </row>
    <row r="2009" spans="1:28" ht="15" customHeight="1" x14ac:dyDescent="0.25">
      <c r="A2009" s="94">
        <v>2009</v>
      </c>
      <c r="B2009" s="205"/>
      <c r="C2009" s="211" t="s">
        <v>319</v>
      </c>
      <c r="D2009" s="208" t="s">
        <v>3235</v>
      </c>
      <c r="E2009" s="113" t="s">
        <v>3139</v>
      </c>
      <c r="F2009" s="115">
        <v>39835</v>
      </c>
      <c r="G2009" s="105" t="s">
        <v>976</v>
      </c>
      <c r="H2009" s="105" t="s">
        <v>2056</v>
      </c>
      <c r="I2009" s="97">
        <v>2008</v>
      </c>
      <c r="J2009" s="97" t="s">
        <v>1322</v>
      </c>
      <c r="K2009" s="97">
        <v>6605</v>
      </c>
      <c r="L2009" s="106" t="s">
        <v>16799</v>
      </c>
      <c r="M2009" s="102" t="s">
        <v>6334</v>
      </c>
      <c r="N2009" s="102">
        <v>6</v>
      </c>
      <c r="O2009" s="102" t="s">
        <v>7439</v>
      </c>
      <c r="P2009" s="13" t="s">
        <v>13926</v>
      </c>
      <c r="Q2009" s="19" t="s">
        <v>7488</v>
      </c>
      <c r="R2009" s="27">
        <v>44966</v>
      </c>
      <c r="S2009" s="28">
        <f>R2009+120</f>
        <v>45086</v>
      </c>
      <c r="T2009" s="30" t="s">
        <v>15254</v>
      </c>
      <c r="U2009" s="30" t="s">
        <v>17898</v>
      </c>
      <c r="W2009" s="58"/>
      <c r="Y2009" s="63" t="s">
        <v>17896</v>
      </c>
      <c r="AA2009" s="63" t="s">
        <v>17897</v>
      </c>
      <c r="AB2009" s="25"/>
    </row>
    <row r="2010" spans="1:28" ht="15" customHeight="1" x14ac:dyDescent="0.25">
      <c r="A2010" s="94">
        <v>2010</v>
      </c>
      <c r="B2010" s="205"/>
      <c r="C2010" s="206" t="s">
        <v>3140</v>
      </c>
      <c r="D2010" s="208" t="s">
        <v>3141</v>
      </c>
      <c r="E2010" s="113" t="s">
        <v>3142</v>
      </c>
      <c r="F2010" s="115">
        <v>39835</v>
      </c>
      <c r="G2010" s="105" t="s">
        <v>976</v>
      </c>
      <c r="H2010" s="105" t="s">
        <v>2056</v>
      </c>
      <c r="I2010" s="97">
        <v>2007</v>
      </c>
      <c r="J2010" s="97" t="s">
        <v>1322</v>
      </c>
      <c r="K2010" s="97">
        <v>6589</v>
      </c>
      <c r="L2010" s="106" t="s">
        <v>16798</v>
      </c>
      <c r="M2010" s="102" t="s">
        <v>5567</v>
      </c>
      <c r="N2010" s="102">
        <v>5</v>
      </c>
      <c r="O2010" s="102" t="s">
        <v>7938</v>
      </c>
      <c r="P2010" s="13" t="s">
        <v>12473</v>
      </c>
      <c r="Q2010" s="186"/>
      <c r="R2010" s="27" t="s">
        <v>7834</v>
      </c>
      <c r="S2010" s="28" t="e">
        <f t="shared" ref="S2010:S2073" si="62">R2010+7</f>
        <v>#VALUE!</v>
      </c>
      <c r="T2010" s="75"/>
      <c r="U2010" s="166"/>
      <c r="W2010" s="58"/>
      <c r="X2010" s="58"/>
      <c r="Y2010" s="164"/>
      <c r="Z2010" s="90"/>
      <c r="AA2010" s="164"/>
    </row>
    <row r="2011" spans="1:28" ht="15" customHeight="1" x14ac:dyDescent="0.25">
      <c r="A2011" s="94">
        <v>2011</v>
      </c>
      <c r="B2011" s="205"/>
      <c r="C2011" s="206" t="s">
        <v>3140</v>
      </c>
      <c r="D2011" s="208" t="s">
        <v>3141</v>
      </c>
      <c r="E2011" s="113" t="s">
        <v>536</v>
      </c>
      <c r="F2011" s="115">
        <v>39835</v>
      </c>
      <c r="G2011" s="105" t="s">
        <v>976</v>
      </c>
      <c r="H2011" s="105" t="s">
        <v>2056</v>
      </c>
      <c r="I2011" s="97">
        <v>2007</v>
      </c>
      <c r="J2011" s="97" t="s">
        <v>1322</v>
      </c>
      <c r="K2011" s="97">
        <v>6588</v>
      </c>
      <c r="L2011" s="106" t="s">
        <v>16798</v>
      </c>
      <c r="M2011" s="102" t="s">
        <v>5567</v>
      </c>
      <c r="N2011" s="102">
        <v>5</v>
      </c>
      <c r="O2011" s="102" t="s">
        <v>7938</v>
      </c>
      <c r="P2011" s="13" t="s">
        <v>12473</v>
      </c>
      <c r="Q2011" s="19"/>
      <c r="R2011" s="26" t="s">
        <v>7834</v>
      </c>
      <c r="S2011" s="28" t="e">
        <f t="shared" si="62"/>
        <v>#VALUE!</v>
      </c>
      <c r="U2011" s="26"/>
      <c r="W2011" s="58"/>
      <c r="X2011" s="58"/>
      <c r="Y2011" s="63"/>
    </row>
    <row r="2012" spans="1:28" ht="15" customHeight="1" x14ac:dyDescent="0.25">
      <c r="A2012" s="94">
        <v>2012</v>
      </c>
      <c r="B2012" s="205"/>
      <c r="C2012" s="206" t="s">
        <v>3140</v>
      </c>
      <c r="D2012" s="208" t="s">
        <v>3141</v>
      </c>
      <c r="E2012" s="113" t="s">
        <v>537</v>
      </c>
      <c r="F2012" s="115">
        <v>39835</v>
      </c>
      <c r="G2012" s="105" t="s">
        <v>976</v>
      </c>
      <c r="H2012" s="105" t="s">
        <v>2056</v>
      </c>
      <c r="I2012" s="97">
        <v>2007</v>
      </c>
      <c r="J2012" s="97" t="s">
        <v>1322</v>
      </c>
      <c r="K2012" s="97">
        <v>6587</v>
      </c>
      <c r="L2012" s="106" t="s">
        <v>16798</v>
      </c>
      <c r="M2012" s="102" t="s">
        <v>5567</v>
      </c>
      <c r="N2012" s="102">
        <v>5</v>
      </c>
      <c r="O2012" s="102" t="s">
        <v>7938</v>
      </c>
      <c r="P2012" s="13" t="s">
        <v>12473</v>
      </c>
      <c r="Q2012" s="19"/>
      <c r="R2012" s="26" t="s">
        <v>7834</v>
      </c>
      <c r="S2012" s="28" t="e">
        <f t="shared" si="62"/>
        <v>#VALUE!</v>
      </c>
      <c r="U2012" s="26"/>
      <c r="W2012" s="58"/>
      <c r="X2012" s="58"/>
      <c r="Y2012" s="63"/>
    </row>
    <row r="2013" spans="1:28" ht="15" customHeight="1" x14ac:dyDescent="0.25">
      <c r="A2013" s="103">
        <v>2013</v>
      </c>
      <c r="B2013" s="205"/>
      <c r="C2013" s="206" t="s">
        <v>3140</v>
      </c>
      <c r="D2013" s="208" t="s">
        <v>3141</v>
      </c>
      <c r="E2013" s="113" t="s">
        <v>538</v>
      </c>
      <c r="F2013" s="115">
        <v>39835</v>
      </c>
      <c r="G2013" s="105" t="s">
        <v>976</v>
      </c>
      <c r="H2013" s="105" t="s">
        <v>2056</v>
      </c>
      <c r="I2013" s="97">
        <v>2007</v>
      </c>
      <c r="J2013" s="97" t="s">
        <v>1322</v>
      </c>
      <c r="K2013" s="97">
        <v>6586</v>
      </c>
      <c r="L2013" s="99"/>
      <c r="N2013" s="10"/>
      <c r="Q2013" s="203" t="s">
        <v>14300</v>
      </c>
      <c r="R2013" s="26" t="s">
        <v>7834</v>
      </c>
      <c r="S2013" s="28" t="e">
        <f t="shared" si="62"/>
        <v>#VALUE!</v>
      </c>
      <c r="U2013" s="26"/>
      <c r="W2013" s="58"/>
      <c r="X2013" s="58"/>
      <c r="Y2013" s="63"/>
    </row>
    <row r="2014" spans="1:28" ht="15" customHeight="1" x14ac:dyDescent="0.25">
      <c r="A2014" s="94">
        <v>2014</v>
      </c>
      <c r="B2014" s="205"/>
      <c r="C2014" s="206" t="s">
        <v>3140</v>
      </c>
      <c r="D2014" s="208" t="s">
        <v>3141</v>
      </c>
      <c r="E2014" s="113" t="s">
        <v>539</v>
      </c>
      <c r="F2014" s="115">
        <v>39835</v>
      </c>
      <c r="G2014" s="105" t="s">
        <v>976</v>
      </c>
      <c r="H2014" s="105" t="s">
        <v>2056</v>
      </c>
      <c r="I2014" s="97">
        <v>2007</v>
      </c>
      <c r="J2014" s="97" t="s">
        <v>1322</v>
      </c>
      <c r="K2014" s="97">
        <v>6585</v>
      </c>
      <c r="L2014" s="106" t="s">
        <v>16798</v>
      </c>
      <c r="M2014" s="102" t="s">
        <v>5567</v>
      </c>
      <c r="N2014" s="102">
        <v>5</v>
      </c>
      <c r="O2014" s="102" t="s">
        <v>7938</v>
      </c>
      <c r="P2014" s="13" t="s">
        <v>12473</v>
      </c>
      <c r="Q2014" s="19"/>
      <c r="R2014" s="26" t="s">
        <v>7834</v>
      </c>
      <c r="S2014" s="28" t="e">
        <f t="shared" si="62"/>
        <v>#VALUE!</v>
      </c>
      <c r="U2014" s="26"/>
      <c r="W2014" s="58"/>
      <c r="X2014" s="58"/>
      <c r="Y2014" s="63"/>
    </row>
    <row r="2015" spans="1:28" ht="15" customHeight="1" x14ac:dyDescent="0.25">
      <c r="A2015" s="94">
        <v>2015</v>
      </c>
      <c r="B2015" s="205"/>
      <c r="C2015" s="211" t="s">
        <v>540</v>
      </c>
      <c r="D2015" s="208" t="s">
        <v>541</v>
      </c>
      <c r="E2015" s="113" t="s">
        <v>2338</v>
      </c>
      <c r="F2015" s="115">
        <v>39835</v>
      </c>
      <c r="G2015" s="105" t="s">
        <v>976</v>
      </c>
      <c r="H2015" s="105" t="s">
        <v>2056</v>
      </c>
      <c r="I2015" s="97">
        <v>2008</v>
      </c>
      <c r="J2015" s="97" t="s">
        <v>1322</v>
      </c>
      <c r="K2015" s="97">
        <v>6598</v>
      </c>
      <c r="L2015" s="99" t="s">
        <v>1396</v>
      </c>
      <c r="M2015" s="102">
        <v>382</v>
      </c>
      <c r="N2015" s="10">
        <v>2</v>
      </c>
      <c r="O2015" s="102" t="s">
        <v>7034</v>
      </c>
      <c r="P2015" s="13" t="s">
        <v>1396</v>
      </c>
      <c r="Q2015" s="19"/>
      <c r="R2015" s="26" t="s">
        <v>7834</v>
      </c>
      <c r="S2015" s="28" t="e">
        <f t="shared" si="62"/>
        <v>#VALUE!</v>
      </c>
      <c r="U2015" s="26"/>
      <c r="W2015" s="58"/>
      <c r="X2015" s="58"/>
      <c r="Y2015" s="63"/>
    </row>
    <row r="2016" spans="1:28" ht="15" customHeight="1" x14ac:dyDescent="0.25">
      <c r="A2016" s="94">
        <v>2016</v>
      </c>
      <c r="B2016" s="205"/>
      <c r="C2016" s="211" t="s">
        <v>540</v>
      </c>
      <c r="D2016" s="208" t="s">
        <v>541</v>
      </c>
      <c r="E2016" s="113" t="s">
        <v>2339</v>
      </c>
      <c r="F2016" s="115">
        <v>39835</v>
      </c>
      <c r="G2016" s="105" t="s">
        <v>976</v>
      </c>
      <c r="H2016" s="105" t="s">
        <v>2056</v>
      </c>
      <c r="I2016" s="97">
        <v>2008</v>
      </c>
      <c r="J2016" s="97" t="s">
        <v>1322</v>
      </c>
      <c r="K2016" s="97">
        <v>6591</v>
      </c>
      <c r="L2016" s="99" t="s">
        <v>1396</v>
      </c>
      <c r="M2016" s="102">
        <v>382</v>
      </c>
      <c r="N2016" s="10">
        <v>2</v>
      </c>
      <c r="O2016" s="102" t="s">
        <v>7034</v>
      </c>
      <c r="P2016" s="13" t="s">
        <v>1396</v>
      </c>
      <c r="Q2016" s="19"/>
      <c r="R2016" s="26" t="s">
        <v>7834</v>
      </c>
      <c r="S2016" s="28" t="e">
        <f t="shared" si="62"/>
        <v>#VALUE!</v>
      </c>
      <c r="U2016" s="26"/>
      <c r="W2016" s="58"/>
      <c r="X2016" s="58"/>
      <c r="Y2016" s="63"/>
    </row>
    <row r="2017" spans="1:27" ht="15" customHeight="1" x14ac:dyDescent="0.25">
      <c r="A2017" s="94">
        <v>2017</v>
      </c>
      <c r="B2017" s="205"/>
      <c r="C2017" s="211" t="s">
        <v>540</v>
      </c>
      <c r="D2017" s="208" t="s">
        <v>541</v>
      </c>
      <c r="E2017" s="113" t="s">
        <v>2340</v>
      </c>
      <c r="F2017" s="115">
        <v>39835</v>
      </c>
      <c r="G2017" s="105" t="s">
        <v>976</v>
      </c>
      <c r="H2017" s="105" t="s">
        <v>2056</v>
      </c>
      <c r="I2017" s="97">
        <v>2008</v>
      </c>
      <c r="J2017" s="97" t="s">
        <v>1322</v>
      </c>
      <c r="K2017" s="97">
        <v>6590</v>
      </c>
      <c r="L2017" s="99" t="s">
        <v>1396</v>
      </c>
      <c r="M2017" s="102">
        <v>382</v>
      </c>
      <c r="N2017" s="10">
        <v>2</v>
      </c>
      <c r="O2017" s="102" t="s">
        <v>7034</v>
      </c>
      <c r="P2017" s="13" t="s">
        <v>1396</v>
      </c>
      <c r="Q2017" s="19"/>
      <c r="R2017" s="26" t="s">
        <v>7834</v>
      </c>
      <c r="S2017" s="28" t="e">
        <f t="shared" si="62"/>
        <v>#VALUE!</v>
      </c>
      <c r="U2017" s="26"/>
      <c r="W2017" s="58"/>
      <c r="X2017" s="58"/>
      <c r="Y2017" s="63"/>
    </row>
    <row r="2018" spans="1:27" ht="15" customHeight="1" x14ac:dyDescent="0.25">
      <c r="A2018" s="103">
        <v>2018</v>
      </c>
      <c r="B2018" s="205"/>
      <c r="C2018" s="211" t="s">
        <v>540</v>
      </c>
      <c r="D2018" s="208" t="s">
        <v>541</v>
      </c>
      <c r="E2018" s="113" t="s">
        <v>2341</v>
      </c>
      <c r="F2018" s="115">
        <v>39835</v>
      </c>
      <c r="G2018" s="105" t="s">
        <v>976</v>
      </c>
      <c r="H2018" s="105" t="s">
        <v>2056</v>
      </c>
      <c r="I2018" s="97">
        <v>2008</v>
      </c>
      <c r="J2018" s="97" t="s">
        <v>1322</v>
      </c>
      <c r="K2018" s="97">
        <v>6593</v>
      </c>
      <c r="L2018" s="99"/>
      <c r="N2018" s="10"/>
      <c r="Q2018" s="203" t="s">
        <v>14300</v>
      </c>
      <c r="R2018" s="26" t="s">
        <v>7834</v>
      </c>
      <c r="S2018" s="28" t="e">
        <f t="shared" si="62"/>
        <v>#VALUE!</v>
      </c>
      <c r="U2018" s="26"/>
      <c r="W2018" s="58"/>
      <c r="X2018" s="58"/>
      <c r="Y2018" s="63"/>
    </row>
    <row r="2019" spans="1:27" ht="15" customHeight="1" x14ac:dyDescent="0.25">
      <c r="A2019" s="94">
        <v>2019</v>
      </c>
      <c r="B2019" s="205"/>
      <c r="C2019" s="211" t="s">
        <v>540</v>
      </c>
      <c r="D2019" s="208" t="s">
        <v>541</v>
      </c>
      <c r="E2019" s="113" t="s">
        <v>2342</v>
      </c>
      <c r="F2019" s="115">
        <v>39835</v>
      </c>
      <c r="G2019" s="105" t="s">
        <v>976</v>
      </c>
      <c r="H2019" s="105" t="s">
        <v>2056</v>
      </c>
      <c r="I2019" s="97">
        <v>2008</v>
      </c>
      <c r="J2019" s="97" t="s">
        <v>1322</v>
      </c>
      <c r="K2019" s="97">
        <v>6592</v>
      </c>
      <c r="L2019" s="99" t="s">
        <v>1396</v>
      </c>
      <c r="M2019" s="102">
        <v>382</v>
      </c>
      <c r="N2019" s="10">
        <v>2</v>
      </c>
      <c r="O2019" s="102" t="s">
        <v>7034</v>
      </c>
      <c r="P2019" s="13" t="s">
        <v>1396</v>
      </c>
      <c r="Q2019" s="19"/>
      <c r="R2019" s="26" t="s">
        <v>7834</v>
      </c>
      <c r="S2019" s="28" t="e">
        <f t="shared" si="62"/>
        <v>#VALUE!</v>
      </c>
      <c r="U2019" s="33"/>
      <c r="W2019" s="58"/>
      <c r="X2019" s="58"/>
      <c r="Y2019" s="63"/>
      <c r="Z2019" s="73"/>
    </row>
    <row r="2020" spans="1:27" ht="15" customHeight="1" x14ac:dyDescent="0.25">
      <c r="A2020" s="94">
        <v>2020</v>
      </c>
      <c r="B2020" s="205"/>
      <c r="C2020" s="211" t="s">
        <v>2343</v>
      </c>
      <c r="D2020" s="208" t="s">
        <v>2344</v>
      </c>
      <c r="E2020" s="113" t="s">
        <v>2345</v>
      </c>
      <c r="F2020" s="115">
        <v>39835</v>
      </c>
      <c r="G2020" s="105" t="s">
        <v>976</v>
      </c>
      <c r="H2020" s="105" t="s">
        <v>2056</v>
      </c>
      <c r="I2020" s="97">
        <v>2008</v>
      </c>
      <c r="J2020" s="97" t="s">
        <v>1322</v>
      </c>
      <c r="K2020" s="97">
        <v>6597</v>
      </c>
      <c r="L2020" s="245" t="s">
        <v>16800</v>
      </c>
      <c r="M2020" s="102" t="s">
        <v>5533</v>
      </c>
      <c r="N2020" s="102">
        <v>4</v>
      </c>
      <c r="O2020" s="102" t="s">
        <v>7254</v>
      </c>
      <c r="P2020" s="13" t="s">
        <v>15225</v>
      </c>
      <c r="Q2020" s="19"/>
      <c r="R2020" s="27" t="s">
        <v>7834</v>
      </c>
      <c r="S2020" s="28" t="e">
        <f t="shared" si="62"/>
        <v>#VALUE!</v>
      </c>
      <c r="U2020" s="242"/>
      <c r="W2020" s="58"/>
      <c r="X2020" s="58"/>
      <c r="Y2020" s="63"/>
    </row>
    <row r="2021" spans="1:27" ht="15" customHeight="1" x14ac:dyDescent="0.25">
      <c r="A2021" s="94">
        <v>2021</v>
      </c>
      <c r="B2021" s="205"/>
      <c r="C2021" s="211" t="s">
        <v>2343</v>
      </c>
      <c r="D2021" s="208" t="s">
        <v>2344</v>
      </c>
      <c r="E2021" s="113" t="s">
        <v>2346</v>
      </c>
      <c r="F2021" s="115">
        <v>39835</v>
      </c>
      <c r="G2021" s="105" t="s">
        <v>976</v>
      </c>
      <c r="H2021" s="105" t="s">
        <v>2056</v>
      </c>
      <c r="I2021" s="97">
        <v>2008</v>
      </c>
      <c r="J2021" s="97" t="s">
        <v>1322</v>
      </c>
      <c r="K2021" s="97">
        <v>6594</v>
      </c>
      <c r="L2021" s="245" t="s">
        <v>16800</v>
      </c>
      <c r="M2021" s="102" t="s">
        <v>5533</v>
      </c>
      <c r="N2021" s="102">
        <v>4</v>
      </c>
      <c r="O2021" s="102" t="s">
        <v>7254</v>
      </c>
      <c r="P2021" s="13" t="s">
        <v>15225</v>
      </c>
      <c r="Q2021" s="19"/>
      <c r="R2021" s="26" t="s">
        <v>7834</v>
      </c>
      <c r="S2021" s="28" t="e">
        <f t="shared" si="62"/>
        <v>#VALUE!</v>
      </c>
      <c r="U2021" s="26"/>
      <c r="W2021" s="58"/>
      <c r="X2021" s="58"/>
      <c r="Y2021" s="63"/>
    </row>
    <row r="2022" spans="1:27" ht="15" customHeight="1" x14ac:dyDescent="0.25">
      <c r="A2022" s="94">
        <v>2022</v>
      </c>
      <c r="B2022" s="205"/>
      <c r="C2022" s="211" t="s">
        <v>2343</v>
      </c>
      <c r="D2022" s="208" t="s">
        <v>2344</v>
      </c>
      <c r="E2022" s="113" t="s">
        <v>2347</v>
      </c>
      <c r="F2022" s="115">
        <v>39835</v>
      </c>
      <c r="G2022" s="105" t="s">
        <v>976</v>
      </c>
      <c r="H2022" s="105" t="s">
        <v>2056</v>
      </c>
      <c r="I2022" s="97">
        <v>2008</v>
      </c>
      <c r="J2022" s="97" t="s">
        <v>1322</v>
      </c>
      <c r="K2022" s="97">
        <v>6599</v>
      </c>
      <c r="L2022" s="245" t="s">
        <v>16800</v>
      </c>
      <c r="M2022" s="102" t="s">
        <v>5533</v>
      </c>
      <c r="N2022" s="102">
        <v>4</v>
      </c>
      <c r="O2022" s="102" t="s">
        <v>7254</v>
      </c>
      <c r="P2022" s="13" t="s">
        <v>15225</v>
      </c>
      <c r="Q2022" s="19"/>
      <c r="R2022" s="26" t="s">
        <v>7834</v>
      </c>
      <c r="S2022" s="28" t="e">
        <f t="shared" si="62"/>
        <v>#VALUE!</v>
      </c>
      <c r="T2022" s="75"/>
      <c r="U2022" s="175"/>
      <c r="W2022" s="58"/>
      <c r="X2022" s="164"/>
      <c r="Y2022" s="164"/>
      <c r="Z2022" s="169"/>
      <c r="AA2022" s="164"/>
    </row>
    <row r="2023" spans="1:27" ht="15" customHeight="1" x14ac:dyDescent="0.25">
      <c r="A2023" s="94">
        <v>2023</v>
      </c>
      <c r="B2023" s="205"/>
      <c r="C2023" s="211" t="s">
        <v>2343</v>
      </c>
      <c r="D2023" s="208" t="s">
        <v>2344</v>
      </c>
      <c r="E2023" s="113" t="s">
        <v>2348</v>
      </c>
      <c r="F2023" s="115">
        <v>39835</v>
      </c>
      <c r="G2023" s="105" t="s">
        <v>976</v>
      </c>
      <c r="H2023" s="105" t="s">
        <v>2056</v>
      </c>
      <c r="I2023" s="97">
        <v>2008</v>
      </c>
      <c r="J2023" s="97" t="s">
        <v>1322</v>
      </c>
      <c r="K2023" s="97">
        <v>6596</v>
      </c>
      <c r="L2023" s="245" t="s">
        <v>16800</v>
      </c>
      <c r="M2023" s="102" t="s">
        <v>5533</v>
      </c>
      <c r="N2023" s="102">
        <v>4</v>
      </c>
      <c r="O2023" s="102" t="s">
        <v>7254</v>
      </c>
      <c r="P2023" s="13" t="s">
        <v>15225</v>
      </c>
      <c r="Q2023" s="19"/>
      <c r="R2023" s="27" t="s">
        <v>7834</v>
      </c>
      <c r="S2023" s="28" t="e">
        <f t="shared" si="62"/>
        <v>#VALUE!</v>
      </c>
      <c r="U2023" s="306"/>
      <c r="W2023" s="58"/>
      <c r="Y2023" s="63"/>
    </row>
    <row r="2024" spans="1:27" ht="15" customHeight="1" x14ac:dyDescent="0.25">
      <c r="A2024" s="94">
        <v>2024</v>
      </c>
      <c r="B2024" s="205"/>
      <c r="C2024" s="211" t="s">
        <v>2343</v>
      </c>
      <c r="D2024" s="208" t="s">
        <v>2344</v>
      </c>
      <c r="E2024" s="113" t="s">
        <v>2349</v>
      </c>
      <c r="F2024" s="115">
        <v>39835</v>
      </c>
      <c r="G2024" s="105" t="s">
        <v>976</v>
      </c>
      <c r="H2024" s="105" t="s">
        <v>2056</v>
      </c>
      <c r="I2024" s="97">
        <v>2008</v>
      </c>
      <c r="J2024" s="97" t="s">
        <v>1322</v>
      </c>
      <c r="K2024" s="97">
        <v>6595</v>
      </c>
      <c r="L2024" s="106" t="s">
        <v>16799</v>
      </c>
      <c r="M2024" s="102" t="s">
        <v>6334</v>
      </c>
      <c r="N2024" s="102">
        <v>4</v>
      </c>
      <c r="O2024" s="102" t="s">
        <v>7254</v>
      </c>
      <c r="P2024" s="13" t="s">
        <v>15225</v>
      </c>
      <c r="Q2024" s="19"/>
      <c r="R2024" s="27" t="s">
        <v>7834</v>
      </c>
      <c r="S2024" s="28" t="e">
        <f t="shared" si="62"/>
        <v>#VALUE!</v>
      </c>
      <c r="U2024" s="306"/>
      <c r="W2024" s="58"/>
      <c r="X2024" s="58"/>
      <c r="Y2024" s="63"/>
    </row>
    <row r="2025" spans="1:27" ht="15" customHeight="1" x14ac:dyDescent="0.25">
      <c r="A2025" s="103">
        <v>2025</v>
      </c>
      <c r="B2025" s="205"/>
      <c r="C2025" s="206" t="s">
        <v>2611</v>
      </c>
      <c r="D2025" s="208" t="s">
        <v>652</v>
      </c>
      <c r="E2025" s="113" t="s">
        <v>2351</v>
      </c>
      <c r="F2025" s="115">
        <v>39835</v>
      </c>
      <c r="G2025" s="105" t="s">
        <v>3280</v>
      </c>
      <c r="H2025" s="95" t="s">
        <v>1529</v>
      </c>
      <c r="I2025" s="97">
        <v>2004</v>
      </c>
      <c r="J2025" s="97" t="s">
        <v>1322</v>
      </c>
      <c r="K2025" s="97">
        <v>6544</v>
      </c>
      <c r="L2025" s="99"/>
      <c r="N2025" s="10"/>
      <c r="Q2025" s="203" t="s">
        <v>14300</v>
      </c>
      <c r="R2025" s="26" t="s">
        <v>7834</v>
      </c>
      <c r="S2025" s="28" t="e">
        <f t="shared" si="62"/>
        <v>#VALUE!</v>
      </c>
      <c r="U2025" s="26"/>
      <c r="W2025" s="58"/>
      <c r="X2025" s="58"/>
      <c r="Y2025" s="63"/>
    </row>
    <row r="2026" spans="1:27" ht="15" customHeight="1" x14ac:dyDescent="0.25">
      <c r="A2026" s="94">
        <v>2026</v>
      </c>
      <c r="B2026" s="205"/>
      <c r="C2026" s="206" t="s">
        <v>2611</v>
      </c>
      <c r="D2026" s="208" t="s">
        <v>652</v>
      </c>
      <c r="E2026" s="113" t="s">
        <v>2382</v>
      </c>
      <c r="F2026" s="115">
        <v>39835</v>
      </c>
      <c r="G2026" s="105" t="s">
        <v>3280</v>
      </c>
      <c r="H2026" s="95" t="s">
        <v>1529</v>
      </c>
      <c r="I2026" s="97">
        <v>2004</v>
      </c>
      <c r="J2026" s="97" t="s">
        <v>1322</v>
      </c>
      <c r="K2026" s="97">
        <v>6543</v>
      </c>
      <c r="L2026" s="99" t="s">
        <v>3606</v>
      </c>
      <c r="M2026" s="102">
        <v>658</v>
      </c>
      <c r="N2026" s="10">
        <v>4</v>
      </c>
      <c r="O2026" s="102" t="s">
        <v>13018</v>
      </c>
      <c r="P2026" s="13" t="s">
        <v>3606</v>
      </c>
      <c r="R2026" s="26" t="s">
        <v>7834</v>
      </c>
      <c r="S2026" s="28" t="e">
        <f t="shared" si="62"/>
        <v>#VALUE!</v>
      </c>
      <c r="V2026" s="84"/>
      <c r="W2026" s="58"/>
      <c r="X2026" s="58"/>
      <c r="Y2026" s="63"/>
      <c r="Z2026" s="73"/>
    </row>
    <row r="2027" spans="1:27" ht="15" customHeight="1" x14ac:dyDescent="0.25">
      <c r="A2027" s="103">
        <v>2027</v>
      </c>
      <c r="B2027" s="205"/>
      <c r="C2027" s="206" t="s">
        <v>2611</v>
      </c>
      <c r="D2027" s="208" t="s">
        <v>652</v>
      </c>
      <c r="E2027" s="113" t="s">
        <v>2383</v>
      </c>
      <c r="F2027" s="115">
        <v>39835</v>
      </c>
      <c r="G2027" s="105" t="s">
        <v>3280</v>
      </c>
      <c r="H2027" s="95" t="s">
        <v>1529</v>
      </c>
      <c r="I2027" s="97">
        <v>2004</v>
      </c>
      <c r="J2027" s="97" t="s">
        <v>1322</v>
      </c>
      <c r="K2027" s="97">
        <v>6542</v>
      </c>
      <c r="L2027" s="99"/>
      <c r="N2027" s="10"/>
      <c r="Q2027" s="203" t="s">
        <v>14300</v>
      </c>
      <c r="R2027" s="26" t="s">
        <v>7834</v>
      </c>
      <c r="S2027" s="28" t="e">
        <f t="shared" si="62"/>
        <v>#VALUE!</v>
      </c>
      <c r="U2027" s="26"/>
      <c r="W2027" s="58"/>
      <c r="X2027" s="58"/>
      <c r="Y2027" s="63"/>
    </row>
    <row r="2028" spans="1:27" ht="15" customHeight="1" x14ac:dyDescent="0.25">
      <c r="A2028" s="94">
        <v>2028</v>
      </c>
      <c r="B2028" s="205"/>
      <c r="C2028" s="206" t="s">
        <v>2611</v>
      </c>
      <c r="D2028" s="208" t="s">
        <v>652</v>
      </c>
      <c r="E2028" s="113" t="s">
        <v>92</v>
      </c>
      <c r="F2028" s="115">
        <v>39835</v>
      </c>
      <c r="G2028" s="105" t="s">
        <v>3280</v>
      </c>
      <c r="H2028" s="95" t="s">
        <v>1529</v>
      </c>
      <c r="I2028" s="97">
        <v>2004</v>
      </c>
      <c r="J2028" s="97" t="s">
        <v>1322</v>
      </c>
      <c r="K2028" s="97">
        <v>6541</v>
      </c>
      <c r="L2028" s="99" t="s">
        <v>3606</v>
      </c>
      <c r="M2028" s="102">
        <v>658</v>
      </c>
      <c r="N2028" s="10">
        <v>4</v>
      </c>
      <c r="O2028" s="102" t="s">
        <v>13018</v>
      </c>
      <c r="P2028" s="13" t="s">
        <v>14894</v>
      </c>
      <c r="Q2028" s="19"/>
      <c r="R2028" s="26" t="s">
        <v>7834</v>
      </c>
      <c r="S2028" s="28" t="e">
        <f t="shared" si="62"/>
        <v>#VALUE!</v>
      </c>
      <c r="U2028" s="76"/>
      <c r="W2028" s="25"/>
      <c r="X2028" s="25"/>
      <c r="Y2028" s="26"/>
      <c r="Z2028" s="25"/>
      <c r="AA2028" s="26"/>
    </row>
    <row r="2029" spans="1:27" ht="15" customHeight="1" x14ac:dyDescent="0.25">
      <c r="A2029" s="94">
        <v>2029</v>
      </c>
      <c r="B2029" s="205"/>
      <c r="C2029" s="206" t="s">
        <v>2611</v>
      </c>
      <c r="D2029" s="208" t="s">
        <v>652</v>
      </c>
      <c r="E2029" s="113" t="s">
        <v>93</v>
      </c>
      <c r="F2029" s="115">
        <v>39835</v>
      </c>
      <c r="G2029" s="105" t="s">
        <v>3280</v>
      </c>
      <c r="H2029" s="95" t="s">
        <v>1529</v>
      </c>
      <c r="I2029" s="97">
        <v>2004</v>
      </c>
      <c r="J2029" s="97" t="s">
        <v>1322</v>
      </c>
      <c r="K2029" s="97">
        <v>6540</v>
      </c>
      <c r="L2029" s="99" t="s">
        <v>3606</v>
      </c>
      <c r="M2029" s="102">
        <v>658</v>
      </c>
      <c r="N2029" s="10">
        <v>4</v>
      </c>
      <c r="O2029" s="102" t="s">
        <v>13018</v>
      </c>
      <c r="P2029" s="13" t="s">
        <v>11345</v>
      </c>
      <c r="Q2029" s="19"/>
      <c r="R2029" s="26" t="s">
        <v>7834</v>
      </c>
      <c r="S2029" s="28" t="e">
        <f t="shared" si="62"/>
        <v>#VALUE!</v>
      </c>
      <c r="W2029" s="58"/>
      <c r="X2029" s="58"/>
      <c r="Y2029" s="63"/>
      <c r="Z2029" s="73"/>
    </row>
    <row r="2030" spans="1:27" ht="15" customHeight="1" x14ac:dyDescent="0.25">
      <c r="A2030" s="94">
        <v>2030</v>
      </c>
      <c r="B2030" s="205"/>
      <c r="C2030" s="211" t="s">
        <v>796</v>
      </c>
      <c r="D2030" s="207" t="s">
        <v>2996</v>
      </c>
      <c r="E2030" s="113" t="s">
        <v>94</v>
      </c>
      <c r="F2030" s="115">
        <v>39835</v>
      </c>
      <c r="G2030" s="105" t="s">
        <v>2406</v>
      </c>
      <c r="H2030" s="95" t="s">
        <v>2056</v>
      </c>
      <c r="I2030" s="97">
        <v>2006</v>
      </c>
      <c r="J2030" s="97" t="s">
        <v>1322</v>
      </c>
      <c r="K2030" s="97">
        <v>6405</v>
      </c>
      <c r="L2030" s="99" t="s">
        <v>16805</v>
      </c>
      <c r="M2030" s="102" t="s">
        <v>6356</v>
      </c>
      <c r="N2030" s="10">
        <v>5</v>
      </c>
      <c r="O2030" s="102" t="s">
        <v>16648</v>
      </c>
      <c r="P2030" s="13" t="s">
        <v>6355</v>
      </c>
      <c r="Q2030" s="19"/>
      <c r="R2030" s="26" t="s">
        <v>7834</v>
      </c>
      <c r="S2030" s="28" t="e">
        <f t="shared" si="62"/>
        <v>#VALUE!</v>
      </c>
      <c r="U2030" s="26"/>
      <c r="W2030" s="58"/>
      <c r="X2030" s="58"/>
      <c r="Y2030" s="63"/>
    </row>
    <row r="2031" spans="1:27" ht="15" customHeight="1" x14ac:dyDescent="0.25">
      <c r="A2031" s="94">
        <v>2031</v>
      </c>
      <c r="B2031" s="205"/>
      <c r="C2031" s="211" t="s">
        <v>796</v>
      </c>
      <c r="D2031" s="207" t="s">
        <v>2996</v>
      </c>
      <c r="E2031" s="113" t="s">
        <v>95</v>
      </c>
      <c r="F2031" s="115">
        <v>39835</v>
      </c>
      <c r="G2031" s="105" t="s">
        <v>2406</v>
      </c>
      <c r="H2031" s="95" t="s">
        <v>2056</v>
      </c>
      <c r="I2031" s="97">
        <v>2006</v>
      </c>
      <c r="J2031" s="97" t="s">
        <v>1322</v>
      </c>
      <c r="K2031" s="97">
        <v>6400</v>
      </c>
      <c r="L2031" s="99" t="s">
        <v>16805</v>
      </c>
      <c r="M2031" s="102" t="s">
        <v>6356</v>
      </c>
      <c r="N2031" s="10">
        <v>5</v>
      </c>
      <c r="O2031" s="102" t="s">
        <v>16648</v>
      </c>
      <c r="P2031" s="13" t="s">
        <v>6355</v>
      </c>
      <c r="Q2031" s="19"/>
      <c r="R2031" s="26" t="s">
        <v>7834</v>
      </c>
      <c r="S2031" s="28" t="e">
        <f t="shared" si="62"/>
        <v>#VALUE!</v>
      </c>
      <c r="U2031" s="26"/>
      <c r="W2031" s="58"/>
      <c r="X2031" s="58"/>
      <c r="Y2031" s="63"/>
    </row>
    <row r="2032" spans="1:27" ht="15" customHeight="1" x14ac:dyDescent="0.25">
      <c r="A2032" s="94">
        <v>2032</v>
      </c>
      <c r="B2032" s="205"/>
      <c r="C2032" s="211" t="s">
        <v>796</v>
      </c>
      <c r="D2032" s="207" t="s">
        <v>2996</v>
      </c>
      <c r="E2032" s="113" t="s">
        <v>96</v>
      </c>
      <c r="F2032" s="115">
        <v>39835</v>
      </c>
      <c r="G2032" s="105" t="s">
        <v>2406</v>
      </c>
      <c r="H2032" s="95" t="s">
        <v>2056</v>
      </c>
      <c r="I2032" s="97">
        <v>2006</v>
      </c>
      <c r="J2032" s="97" t="s">
        <v>1322</v>
      </c>
      <c r="K2032" s="97">
        <v>6390</v>
      </c>
      <c r="L2032" s="99" t="s">
        <v>16805</v>
      </c>
      <c r="M2032" s="102" t="s">
        <v>6356</v>
      </c>
      <c r="N2032" s="10">
        <v>5</v>
      </c>
      <c r="O2032" s="102" t="s">
        <v>16648</v>
      </c>
      <c r="P2032" s="13" t="s">
        <v>6355</v>
      </c>
      <c r="Q2032" s="19"/>
      <c r="R2032" s="26" t="s">
        <v>7834</v>
      </c>
      <c r="S2032" s="28" t="e">
        <f t="shared" si="62"/>
        <v>#VALUE!</v>
      </c>
      <c r="U2032" s="76"/>
      <c r="W2032" s="58"/>
      <c r="X2032" s="58"/>
      <c r="Y2032" s="63"/>
    </row>
    <row r="2033" spans="1:27" ht="15" customHeight="1" x14ac:dyDescent="0.25">
      <c r="A2033" s="94">
        <v>2033</v>
      </c>
      <c r="B2033" s="205"/>
      <c r="C2033" s="211" t="s">
        <v>796</v>
      </c>
      <c r="D2033" s="207" t="s">
        <v>2996</v>
      </c>
      <c r="E2033" s="113" t="s">
        <v>16649</v>
      </c>
      <c r="F2033" s="115">
        <v>39835</v>
      </c>
      <c r="G2033" s="105" t="s">
        <v>2406</v>
      </c>
      <c r="H2033" s="95" t="s">
        <v>2056</v>
      </c>
      <c r="I2033" s="97">
        <v>2006</v>
      </c>
      <c r="J2033" s="97" t="s">
        <v>1322</v>
      </c>
      <c r="K2033" s="97">
        <v>6395</v>
      </c>
      <c r="L2033" s="99" t="s">
        <v>16805</v>
      </c>
      <c r="M2033" s="102" t="s">
        <v>6356</v>
      </c>
      <c r="N2033" s="10">
        <v>5</v>
      </c>
      <c r="O2033" s="102" t="s">
        <v>16648</v>
      </c>
      <c r="P2033" s="13" t="s">
        <v>6355</v>
      </c>
      <c r="Q2033" s="19"/>
      <c r="R2033" s="26" t="s">
        <v>7834</v>
      </c>
      <c r="S2033" s="28" t="e">
        <f t="shared" si="62"/>
        <v>#VALUE!</v>
      </c>
      <c r="U2033" s="26"/>
      <c r="W2033" s="58"/>
      <c r="X2033" s="58"/>
      <c r="Y2033" s="63"/>
    </row>
    <row r="2034" spans="1:27" ht="15" customHeight="1" x14ac:dyDescent="0.25">
      <c r="A2034" s="94">
        <v>2034</v>
      </c>
      <c r="B2034" s="205"/>
      <c r="C2034" s="211" t="s">
        <v>796</v>
      </c>
      <c r="D2034" s="207" t="s">
        <v>2996</v>
      </c>
      <c r="E2034" s="113" t="s">
        <v>97</v>
      </c>
      <c r="F2034" s="115">
        <v>39835</v>
      </c>
      <c r="G2034" s="105" t="s">
        <v>2406</v>
      </c>
      <c r="H2034" s="95" t="s">
        <v>2056</v>
      </c>
      <c r="I2034" s="97">
        <v>2006</v>
      </c>
      <c r="J2034" s="97" t="s">
        <v>1322</v>
      </c>
      <c r="K2034" s="97">
        <v>6379</v>
      </c>
      <c r="L2034" s="99" t="s">
        <v>16805</v>
      </c>
      <c r="M2034" s="10" t="s">
        <v>6356</v>
      </c>
      <c r="N2034" s="10">
        <v>5</v>
      </c>
      <c r="O2034" s="102" t="s">
        <v>16648</v>
      </c>
      <c r="P2034" s="13" t="s">
        <v>6355</v>
      </c>
      <c r="Q2034" s="19"/>
      <c r="R2034" s="26" t="s">
        <v>7834</v>
      </c>
      <c r="S2034" s="28" t="e">
        <f t="shared" si="62"/>
        <v>#VALUE!</v>
      </c>
      <c r="U2034" s="26"/>
      <c r="W2034" s="58"/>
      <c r="X2034" s="58"/>
      <c r="Y2034" s="63"/>
    </row>
    <row r="2035" spans="1:27" ht="15" customHeight="1" x14ac:dyDescent="0.25">
      <c r="A2035" s="94">
        <v>2035</v>
      </c>
      <c r="B2035" s="205"/>
      <c r="C2035" s="211" t="s">
        <v>98</v>
      </c>
      <c r="D2035" s="208" t="s">
        <v>99</v>
      </c>
      <c r="E2035" s="113" t="s">
        <v>6363</v>
      </c>
      <c r="F2035" s="115">
        <v>39835</v>
      </c>
      <c r="G2035" s="105" t="s">
        <v>446</v>
      </c>
      <c r="H2035" s="95" t="s">
        <v>1529</v>
      </c>
      <c r="I2035" s="97">
        <v>1997</v>
      </c>
      <c r="J2035" s="97" t="s">
        <v>1322</v>
      </c>
      <c r="K2035" s="97">
        <v>6371</v>
      </c>
      <c r="L2035" s="99" t="s">
        <v>4432</v>
      </c>
      <c r="M2035" s="10" t="s">
        <v>6362</v>
      </c>
      <c r="N2035" s="102">
        <v>2</v>
      </c>
      <c r="O2035" s="10" t="s">
        <v>7033</v>
      </c>
      <c r="P2035" s="13" t="s">
        <v>4432</v>
      </c>
      <c r="Q2035" s="19"/>
      <c r="R2035" s="26" t="s">
        <v>7834</v>
      </c>
      <c r="S2035" s="28" t="e">
        <f t="shared" si="62"/>
        <v>#VALUE!</v>
      </c>
      <c r="U2035" s="26"/>
      <c r="W2035" s="58"/>
      <c r="X2035" s="58"/>
      <c r="Y2035" s="63"/>
    </row>
    <row r="2036" spans="1:27" ht="15" customHeight="1" x14ac:dyDescent="0.25">
      <c r="A2036" s="94">
        <v>2036</v>
      </c>
      <c r="B2036" s="205"/>
      <c r="C2036" s="211" t="s">
        <v>98</v>
      </c>
      <c r="D2036" s="208" t="s">
        <v>99</v>
      </c>
      <c r="E2036" s="113" t="s">
        <v>6364</v>
      </c>
      <c r="F2036" s="115">
        <v>39835</v>
      </c>
      <c r="G2036" s="105" t="s">
        <v>446</v>
      </c>
      <c r="H2036" s="95" t="s">
        <v>1529</v>
      </c>
      <c r="I2036" s="97">
        <v>1997</v>
      </c>
      <c r="J2036" s="97" t="s">
        <v>1322</v>
      </c>
      <c r="K2036" s="97">
        <v>6370</v>
      </c>
      <c r="L2036" s="99" t="s">
        <v>4432</v>
      </c>
      <c r="M2036" s="10" t="s">
        <v>6362</v>
      </c>
      <c r="N2036" s="102">
        <v>2</v>
      </c>
      <c r="O2036" s="10" t="s">
        <v>7033</v>
      </c>
      <c r="P2036" s="13" t="s">
        <v>4432</v>
      </c>
      <c r="Q2036" s="19"/>
      <c r="R2036" s="26" t="s">
        <v>7834</v>
      </c>
      <c r="S2036" s="28" t="e">
        <f t="shared" si="62"/>
        <v>#VALUE!</v>
      </c>
      <c r="U2036" s="26"/>
      <c r="W2036" s="58"/>
      <c r="X2036" s="58"/>
      <c r="Y2036" s="63"/>
    </row>
    <row r="2037" spans="1:27" ht="15" customHeight="1" x14ac:dyDescent="0.25">
      <c r="A2037" s="94">
        <v>2037</v>
      </c>
      <c r="B2037" s="205"/>
      <c r="C2037" s="211" t="s">
        <v>2948</v>
      </c>
      <c r="D2037" s="208" t="s">
        <v>3840</v>
      </c>
      <c r="E2037" s="101" t="s">
        <v>3841</v>
      </c>
      <c r="F2037" s="115">
        <v>39835</v>
      </c>
      <c r="G2037" s="105" t="s">
        <v>976</v>
      </c>
      <c r="H2037" s="95" t="s">
        <v>2056</v>
      </c>
      <c r="I2037" s="97">
        <v>2008</v>
      </c>
      <c r="J2037" s="97" t="s">
        <v>1322</v>
      </c>
      <c r="K2037" s="97">
        <v>6473</v>
      </c>
      <c r="L2037" s="99" t="s">
        <v>3606</v>
      </c>
      <c r="M2037" s="109">
        <v>658</v>
      </c>
      <c r="N2037" s="10">
        <v>5</v>
      </c>
      <c r="O2037" s="10" t="s">
        <v>13021</v>
      </c>
      <c r="P2037" s="13" t="s">
        <v>12523</v>
      </c>
      <c r="Q2037" s="19"/>
      <c r="R2037" s="26" t="s">
        <v>7834</v>
      </c>
      <c r="S2037" s="28" t="e">
        <f t="shared" si="62"/>
        <v>#VALUE!</v>
      </c>
      <c r="U2037" s="76"/>
      <c r="W2037" s="58"/>
      <c r="Y2037" s="63"/>
    </row>
    <row r="2038" spans="1:27" ht="15" customHeight="1" x14ac:dyDescent="0.25">
      <c r="A2038" s="94">
        <v>2038</v>
      </c>
      <c r="B2038" s="205"/>
      <c r="C2038" s="211" t="s">
        <v>2948</v>
      </c>
      <c r="D2038" s="208" t="s">
        <v>3840</v>
      </c>
      <c r="E2038" s="101" t="s">
        <v>3842</v>
      </c>
      <c r="F2038" s="115">
        <v>39835</v>
      </c>
      <c r="G2038" s="105" t="s">
        <v>976</v>
      </c>
      <c r="H2038" s="95" t="s">
        <v>2056</v>
      </c>
      <c r="I2038" s="97">
        <v>2008</v>
      </c>
      <c r="J2038" s="97" t="s">
        <v>1322</v>
      </c>
      <c r="K2038" s="97">
        <v>6471</v>
      </c>
      <c r="L2038" s="99" t="s">
        <v>3606</v>
      </c>
      <c r="M2038" s="109">
        <v>658</v>
      </c>
      <c r="N2038" s="10">
        <v>5</v>
      </c>
      <c r="O2038" s="10" t="s">
        <v>13021</v>
      </c>
      <c r="P2038" s="13" t="s">
        <v>12523</v>
      </c>
      <c r="Q2038" s="19"/>
      <c r="R2038" s="26" t="s">
        <v>7834</v>
      </c>
      <c r="S2038" s="28" t="e">
        <f t="shared" si="62"/>
        <v>#VALUE!</v>
      </c>
      <c r="U2038" s="76"/>
      <c r="W2038" s="58"/>
      <c r="Y2038" s="63"/>
    </row>
    <row r="2039" spans="1:27" ht="15" customHeight="1" x14ac:dyDescent="0.25">
      <c r="A2039" s="94">
        <v>2039</v>
      </c>
      <c r="B2039" s="205"/>
      <c r="C2039" s="211" t="s">
        <v>2948</v>
      </c>
      <c r="D2039" s="208" t="s">
        <v>3840</v>
      </c>
      <c r="E2039" s="101" t="s">
        <v>1862</v>
      </c>
      <c r="F2039" s="115">
        <v>39835</v>
      </c>
      <c r="G2039" s="105" t="s">
        <v>976</v>
      </c>
      <c r="H2039" s="95" t="s">
        <v>2056</v>
      </c>
      <c r="I2039" s="97">
        <v>2008</v>
      </c>
      <c r="J2039" s="97" t="s">
        <v>1322</v>
      </c>
      <c r="K2039" s="97">
        <v>6470</v>
      </c>
      <c r="L2039" s="99" t="s">
        <v>3606</v>
      </c>
      <c r="M2039" s="109">
        <v>658</v>
      </c>
      <c r="N2039" s="10">
        <v>5</v>
      </c>
      <c r="O2039" s="10" t="s">
        <v>13021</v>
      </c>
      <c r="P2039" s="13" t="s">
        <v>12523</v>
      </c>
      <c r="Q2039" s="19"/>
      <c r="R2039" s="26" t="s">
        <v>7834</v>
      </c>
      <c r="S2039" s="28" t="e">
        <f t="shared" si="62"/>
        <v>#VALUE!</v>
      </c>
      <c r="U2039" s="76"/>
      <c r="W2039" s="58"/>
      <c r="Y2039" s="63"/>
    </row>
    <row r="2040" spans="1:27" ht="15" customHeight="1" x14ac:dyDescent="0.25">
      <c r="A2040" s="94">
        <v>2040</v>
      </c>
      <c r="B2040" s="205"/>
      <c r="C2040" s="211" t="s">
        <v>2948</v>
      </c>
      <c r="D2040" s="208" t="s">
        <v>3840</v>
      </c>
      <c r="E2040" s="101" t="s">
        <v>1863</v>
      </c>
      <c r="F2040" s="115">
        <v>39835</v>
      </c>
      <c r="G2040" s="105" t="s">
        <v>976</v>
      </c>
      <c r="H2040" s="95" t="s">
        <v>2056</v>
      </c>
      <c r="I2040" s="97">
        <v>2008</v>
      </c>
      <c r="J2040" s="97" t="s">
        <v>1322</v>
      </c>
      <c r="K2040" s="97">
        <v>6641</v>
      </c>
      <c r="L2040" s="99" t="s">
        <v>3606</v>
      </c>
      <c r="M2040" s="109">
        <v>658</v>
      </c>
      <c r="N2040" s="10">
        <v>5</v>
      </c>
      <c r="O2040" s="10" t="s">
        <v>13021</v>
      </c>
      <c r="P2040" s="13" t="s">
        <v>12523</v>
      </c>
      <c r="Q2040" s="19"/>
      <c r="R2040" s="27" t="s">
        <v>7834</v>
      </c>
      <c r="S2040" s="28" t="e">
        <f t="shared" si="62"/>
        <v>#VALUE!</v>
      </c>
      <c r="U2040" s="306"/>
      <c r="W2040" s="58"/>
      <c r="Y2040" s="63"/>
    </row>
    <row r="2041" spans="1:27" ht="15" customHeight="1" x14ac:dyDescent="0.25">
      <c r="A2041" s="103">
        <v>2041</v>
      </c>
      <c r="B2041" s="205"/>
      <c r="C2041" s="211" t="s">
        <v>2948</v>
      </c>
      <c r="D2041" s="208" t="s">
        <v>3840</v>
      </c>
      <c r="E2041" s="101" t="s">
        <v>1864</v>
      </c>
      <c r="F2041" s="115">
        <v>39835</v>
      </c>
      <c r="G2041" s="105" t="s">
        <v>976</v>
      </c>
      <c r="H2041" s="95" t="s">
        <v>2056</v>
      </c>
      <c r="I2041" s="97">
        <v>2008</v>
      </c>
      <c r="J2041" s="97" t="s">
        <v>1322</v>
      </c>
      <c r="K2041" s="97">
        <v>6474</v>
      </c>
      <c r="L2041" s="99"/>
      <c r="M2041" s="10"/>
      <c r="N2041" s="10"/>
      <c r="O2041" s="10"/>
      <c r="Q2041" s="203" t="s">
        <v>14300</v>
      </c>
      <c r="R2041" s="26" t="s">
        <v>7834</v>
      </c>
      <c r="S2041" s="28" t="e">
        <f t="shared" si="62"/>
        <v>#VALUE!</v>
      </c>
      <c r="U2041" s="26"/>
      <c r="W2041" s="58"/>
      <c r="X2041" s="58"/>
      <c r="Y2041" s="63"/>
    </row>
    <row r="2042" spans="1:27" ht="15" customHeight="1" x14ac:dyDescent="0.25">
      <c r="A2042" s="103">
        <v>2042</v>
      </c>
      <c r="B2042" s="205"/>
      <c r="C2042" s="211" t="s">
        <v>1865</v>
      </c>
      <c r="D2042" s="208" t="s">
        <v>1866</v>
      </c>
      <c r="E2042" s="101" t="s">
        <v>1867</v>
      </c>
      <c r="F2042" s="115">
        <v>39835</v>
      </c>
      <c r="G2042" s="95" t="s">
        <v>2745</v>
      </c>
      <c r="H2042" s="95" t="s">
        <v>2056</v>
      </c>
      <c r="I2042" s="97">
        <v>2008</v>
      </c>
      <c r="J2042" s="97" t="s">
        <v>1322</v>
      </c>
      <c r="K2042" s="97">
        <v>6559</v>
      </c>
      <c r="L2042" s="99"/>
      <c r="M2042" s="10"/>
      <c r="N2042" s="10"/>
      <c r="O2042" s="10"/>
      <c r="Q2042" s="203" t="s">
        <v>14300</v>
      </c>
      <c r="R2042" s="26" t="s">
        <v>7834</v>
      </c>
      <c r="S2042" s="28" t="e">
        <f t="shared" si="62"/>
        <v>#VALUE!</v>
      </c>
      <c r="U2042" s="26"/>
      <c r="W2042" s="58"/>
      <c r="X2042" s="58"/>
      <c r="Y2042" s="63"/>
    </row>
    <row r="2043" spans="1:27" ht="15" customHeight="1" x14ac:dyDescent="0.25">
      <c r="A2043" s="94">
        <v>2043</v>
      </c>
      <c r="B2043" s="205"/>
      <c r="C2043" s="211" t="s">
        <v>1865</v>
      </c>
      <c r="D2043" s="208" t="s">
        <v>1866</v>
      </c>
      <c r="E2043" s="101" t="s">
        <v>1868</v>
      </c>
      <c r="F2043" s="115">
        <v>39835</v>
      </c>
      <c r="G2043" s="95" t="s">
        <v>2745</v>
      </c>
      <c r="H2043" s="95" t="s">
        <v>2056</v>
      </c>
      <c r="I2043" s="97">
        <v>2008</v>
      </c>
      <c r="J2043" s="97" t="s">
        <v>1322</v>
      </c>
      <c r="K2043" s="97">
        <v>6558</v>
      </c>
      <c r="L2043" s="99" t="s">
        <v>17700</v>
      </c>
      <c r="M2043" s="109">
        <v>658788</v>
      </c>
      <c r="N2043" s="10">
        <v>7</v>
      </c>
      <c r="O2043" s="10" t="s">
        <v>9561</v>
      </c>
      <c r="P2043" s="13" t="s">
        <v>12595</v>
      </c>
      <c r="R2043" s="27" t="s">
        <v>7834</v>
      </c>
      <c r="S2043" s="28" t="e">
        <f t="shared" si="62"/>
        <v>#VALUE!</v>
      </c>
      <c r="W2043" s="58"/>
      <c r="X2043" s="58"/>
      <c r="Y2043" s="63"/>
      <c r="Z2043" s="73"/>
    </row>
    <row r="2044" spans="1:27" ht="15" customHeight="1" x14ac:dyDescent="0.25">
      <c r="A2044" s="103">
        <v>2044</v>
      </c>
      <c r="B2044" s="205"/>
      <c r="C2044" s="211" t="s">
        <v>1865</v>
      </c>
      <c r="D2044" s="208" t="s">
        <v>1866</v>
      </c>
      <c r="E2044" s="101" t="s">
        <v>3937</v>
      </c>
      <c r="F2044" s="115">
        <v>39835</v>
      </c>
      <c r="G2044" s="95" t="s">
        <v>2745</v>
      </c>
      <c r="H2044" s="95" t="s">
        <v>2056</v>
      </c>
      <c r="I2044" s="97">
        <v>2008</v>
      </c>
      <c r="J2044" s="97" t="s">
        <v>1322</v>
      </c>
      <c r="K2044" s="97">
        <v>6557</v>
      </c>
      <c r="L2044" s="99"/>
      <c r="N2044" s="10"/>
      <c r="Q2044" s="203" t="s">
        <v>14300</v>
      </c>
      <c r="R2044" s="26" t="s">
        <v>7834</v>
      </c>
      <c r="S2044" s="28" t="e">
        <f t="shared" si="62"/>
        <v>#VALUE!</v>
      </c>
      <c r="U2044" s="26"/>
      <c r="W2044" s="58"/>
      <c r="X2044" s="58"/>
      <c r="Y2044" s="63"/>
    </row>
    <row r="2045" spans="1:27" ht="15" customHeight="1" x14ac:dyDescent="0.25">
      <c r="A2045" s="94">
        <v>2045</v>
      </c>
      <c r="B2045" s="205"/>
      <c r="C2045" s="211" t="s">
        <v>1865</v>
      </c>
      <c r="D2045" s="208" t="s">
        <v>1866</v>
      </c>
      <c r="E2045" s="101" t="s">
        <v>3938</v>
      </c>
      <c r="F2045" s="115">
        <v>39835</v>
      </c>
      <c r="G2045" s="95" t="s">
        <v>2745</v>
      </c>
      <c r="H2045" s="95" t="s">
        <v>2056</v>
      </c>
      <c r="I2045" s="97">
        <v>2008</v>
      </c>
      <c r="J2045" s="97" t="s">
        <v>1322</v>
      </c>
      <c r="K2045" s="97">
        <v>6556</v>
      </c>
      <c r="L2045" s="99" t="s">
        <v>17700</v>
      </c>
      <c r="M2045" s="104">
        <v>658788</v>
      </c>
      <c r="N2045" s="10">
        <v>7</v>
      </c>
      <c r="O2045" s="102" t="s">
        <v>9561</v>
      </c>
      <c r="P2045" s="13" t="s">
        <v>12595</v>
      </c>
      <c r="Q2045" s="186"/>
      <c r="R2045" s="27" t="s">
        <v>7834</v>
      </c>
      <c r="S2045" s="28" t="e">
        <f t="shared" si="62"/>
        <v>#VALUE!</v>
      </c>
      <c r="U2045" s="324"/>
      <c r="W2045" s="58"/>
      <c r="Y2045" s="164"/>
      <c r="Z2045" s="90"/>
      <c r="AA2045" s="164"/>
    </row>
    <row r="2046" spans="1:27" ht="15" customHeight="1" x14ac:dyDescent="0.25">
      <c r="A2046" s="94">
        <v>2046</v>
      </c>
      <c r="B2046" s="205"/>
      <c r="C2046" s="211" t="s">
        <v>1865</v>
      </c>
      <c r="D2046" s="208" t="s">
        <v>1866</v>
      </c>
      <c r="E2046" s="101" t="s">
        <v>3939</v>
      </c>
      <c r="F2046" s="115">
        <v>39835</v>
      </c>
      <c r="G2046" s="95" t="s">
        <v>2745</v>
      </c>
      <c r="H2046" s="95" t="s">
        <v>2056</v>
      </c>
      <c r="I2046" s="97">
        <v>2008</v>
      </c>
      <c r="J2046" s="97" t="s">
        <v>1322</v>
      </c>
      <c r="K2046" s="97">
        <v>6555</v>
      </c>
      <c r="L2046" s="99" t="s">
        <v>17700</v>
      </c>
      <c r="M2046" s="104">
        <v>658788</v>
      </c>
      <c r="N2046" s="10">
        <v>6</v>
      </c>
      <c r="O2046" s="102" t="s">
        <v>9561</v>
      </c>
      <c r="P2046" s="13" t="s">
        <v>12595</v>
      </c>
      <c r="Q2046" s="239"/>
      <c r="R2046" s="26" t="s">
        <v>7834</v>
      </c>
      <c r="S2046" s="28" t="e">
        <f t="shared" si="62"/>
        <v>#VALUE!</v>
      </c>
      <c r="U2046" s="76"/>
      <c r="W2046" s="58"/>
      <c r="Y2046" s="63"/>
    </row>
    <row r="2047" spans="1:27" ht="15" customHeight="1" x14ac:dyDescent="0.25">
      <c r="A2047" s="94">
        <v>2047</v>
      </c>
      <c r="B2047" s="205"/>
      <c r="C2047" s="206" t="s">
        <v>219</v>
      </c>
      <c r="D2047" s="208" t="s">
        <v>3940</v>
      </c>
      <c r="E2047" s="101" t="s">
        <v>3941</v>
      </c>
      <c r="F2047" s="115">
        <v>39835</v>
      </c>
      <c r="G2047" s="95" t="s">
        <v>3942</v>
      </c>
      <c r="H2047" s="95" t="s">
        <v>2056</v>
      </c>
      <c r="I2047" s="97">
        <v>2007</v>
      </c>
      <c r="J2047" s="97" t="s">
        <v>1322</v>
      </c>
      <c r="K2047" s="97">
        <v>6421</v>
      </c>
      <c r="L2047" s="99" t="s">
        <v>3606</v>
      </c>
      <c r="M2047" s="102">
        <v>658</v>
      </c>
      <c r="N2047" s="10">
        <v>4</v>
      </c>
      <c r="O2047" s="102" t="s">
        <v>6816</v>
      </c>
      <c r="P2047" s="13" t="s">
        <v>16137</v>
      </c>
      <c r="Q2047" s="19"/>
      <c r="R2047" s="26" t="s">
        <v>7834</v>
      </c>
      <c r="S2047" s="28" t="e">
        <f t="shared" si="62"/>
        <v>#VALUE!</v>
      </c>
      <c r="U2047" s="142"/>
      <c r="W2047" s="58"/>
      <c r="X2047" s="58"/>
      <c r="Y2047" s="63"/>
      <c r="Z2047" s="73"/>
    </row>
    <row r="2048" spans="1:27" ht="15" customHeight="1" x14ac:dyDescent="0.25">
      <c r="A2048" s="94">
        <v>2048</v>
      </c>
      <c r="B2048" s="205"/>
      <c r="C2048" s="206" t="s">
        <v>219</v>
      </c>
      <c r="D2048" s="208" t="s">
        <v>3940</v>
      </c>
      <c r="E2048" s="101" t="s">
        <v>2740</v>
      </c>
      <c r="F2048" s="115">
        <v>39835</v>
      </c>
      <c r="G2048" s="95" t="s">
        <v>3942</v>
      </c>
      <c r="H2048" s="95" t="s">
        <v>2056</v>
      </c>
      <c r="I2048" s="97">
        <v>2007</v>
      </c>
      <c r="J2048" s="97" t="s">
        <v>1322</v>
      </c>
      <c r="K2048" s="97">
        <v>6416</v>
      </c>
      <c r="L2048" s="99" t="s">
        <v>3606</v>
      </c>
      <c r="M2048" s="102">
        <v>658</v>
      </c>
      <c r="N2048" s="10">
        <v>4</v>
      </c>
      <c r="O2048" s="102" t="s">
        <v>6816</v>
      </c>
      <c r="P2048" s="13" t="s">
        <v>16137</v>
      </c>
      <c r="Q2048" s="19"/>
      <c r="R2048" s="26" t="s">
        <v>7834</v>
      </c>
      <c r="S2048" s="28" t="e">
        <f t="shared" si="62"/>
        <v>#VALUE!</v>
      </c>
      <c r="U2048" s="26"/>
      <c r="W2048" s="58"/>
      <c r="X2048" s="58"/>
      <c r="Y2048" s="63"/>
    </row>
    <row r="2049" spans="1:25" ht="15" customHeight="1" x14ac:dyDescent="0.25">
      <c r="A2049" s="94">
        <v>2049</v>
      </c>
      <c r="B2049" s="205"/>
      <c r="C2049" s="206" t="s">
        <v>219</v>
      </c>
      <c r="D2049" s="208" t="s">
        <v>3940</v>
      </c>
      <c r="E2049" s="101" t="s">
        <v>2741</v>
      </c>
      <c r="F2049" s="115">
        <v>39835</v>
      </c>
      <c r="G2049" s="95" t="s">
        <v>3942</v>
      </c>
      <c r="H2049" s="95" t="s">
        <v>2056</v>
      </c>
      <c r="I2049" s="97">
        <v>2007</v>
      </c>
      <c r="J2049" s="97" t="s">
        <v>1322</v>
      </c>
      <c r="K2049" s="97">
        <v>6411</v>
      </c>
      <c r="L2049" s="99" t="s">
        <v>3606</v>
      </c>
      <c r="M2049" s="102">
        <v>658</v>
      </c>
      <c r="N2049" s="10">
        <v>4</v>
      </c>
      <c r="O2049" s="102" t="s">
        <v>6816</v>
      </c>
      <c r="P2049" s="13" t="s">
        <v>16137</v>
      </c>
      <c r="Q2049" s="19"/>
      <c r="R2049" s="27" t="s">
        <v>7834</v>
      </c>
      <c r="S2049" s="28" t="e">
        <f t="shared" si="62"/>
        <v>#VALUE!</v>
      </c>
      <c r="U2049" s="306"/>
      <c r="W2049" s="58"/>
      <c r="X2049" s="58"/>
      <c r="Y2049" s="63"/>
    </row>
    <row r="2050" spans="1:25" ht="15" customHeight="1" x14ac:dyDescent="0.25">
      <c r="A2050" s="94">
        <v>2050</v>
      </c>
      <c r="B2050" s="205"/>
      <c r="C2050" s="206" t="s">
        <v>219</v>
      </c>
      <c r="D2050" s="208" t="s">
        <v>3940</v>
      </c>
      <c r="E2050" s="101" t="s">
        <v>207</v>
      </c>
      <c r="F2050" s="115">
        <v>39835</v>
      </c>
      <c r="G2050" s="95" t="s">
        <v>3942</v>
      </c>
      <c r="H2050" s="95" t="s">
        <v>2056</v>
      </c>
      <c r="I2050" s="97">
        <v>2007</v>
      </c>
      <c r="J2050" s="97" t="s">
        <v>1322</v>
      </c>
      <c r="K2050" s="97">
        <v>6426</v>
      </c>
      <c r="L2050" s="99" t="s">
        <v>3606</v>
      </c>
      <c r="M2050" s="102">
        <v>658</v>
      </c>
      <c r="N2050" s="10">
        <v>4</v>
      </c>
      <c r="O2050" s="10" t="s">
        <v>6816</v>
      </c>
      <c r="P2050" s="13" t="s">
        <v>16137</v>
      </c>
      <c r="R2050" s="26" t="s">
        <v>7834</v>
      </c>
      <c r="S2050" s="28" t="e">
        <f t="shared" si="62"/>
        <v>#VALUE!</v>
      </c>
      <c r="U2050" s="26"/>
      <c r="W2050" s="58"/>
      <c r="X2050" s="58"/>
      <c r="Y2050" s="63"/>
    </row>
    <row r="2051" spans="1:25" ht="15" customHeight="1" x14ac:dyDescent="0.25">
      <c r="A2051" s="94">
        <v>2051</v>
      </c>
      <c r="B2051" s="205"/>
      <c r="C2051" s="206" t="s">
        <v>219</v>
      </c>
      <c r="D2051" s="208" t="s">
        <v>3940</v>
      </c>
      <c r="E2051" s="101" t="s">
        <v>208</v>
      </c>
      <c r="F2051" s="115">
        <v>39835</v>
      </c>
      <c r="G2051" s="95" t="s">
        <v>3942</v>
      </c>
      <c r="H2051" s="95" t="s">
        <v>2056</v>
      </c>
      <c r="I2051" s="97">
        <v>2007</v>
      </c>
      <c r="J2051" s="97" t="s">
        <v>1322</v>
      </c>
      <c r="K2051" s="97">
        <v>6431</v>
      </c>
      <c r="L2051" s="99" t="s">
        <v>3606</v>
      </c>
      <c r="M2051" s="102">
        <v>658</v>
      </c>
      <c r="N2051" s="10">
        <v>4</v>
      </c>
      <c r="O2051" s="102" t="s">
        <v>6816</v>
      </c>
      <c r="P2051" s="13" t="s">
        <v>16137</v>
      </c>
      <c r="Q2051" s="19"/>
      <c r="R2051" s="27" t="s">
        <v>7834</v>
      </c>
      <c r="S2051" s="28" t="e">
        <f t="shared" si="62"/>
        <v>#VALUE!</v>
      </c>
      <c r="U2051" s="306"/>
      <c r="W2051" s="58"/>
      <c r="X2051" s="58"/>
      <c r="Y2051" s="63"/>
    </row>
    <row r="2052" spans="1:25" ht="15" customHeight="1" x14ac:dyDescent="0.25">
      <c r="A2052" s="94">
        <v>2052</v>
      </c>
      <c r="B2052" s="205"/>
      <c r="C2052" s="211" t="s">
        <v>209</v>
      </c>
      <c r="D2052" s="208" t="s">
        <v>210</v>
      </c>
      <c r="E2052" s="101" t="s">
        <v>211</v>
      </c>
      <c r="F2052" s="115">
        <v>39835</v>
      </c>
      <c r="G2052" s="95" t="s">
        <v>976</v>
      </c>
      <c r="H2052" s="95" t="s">
        <v>2056</v>
      </c>
      <c r="I2052" s="97">
        <v>2009</v>
      </c>
      <c r="J2052" s="97" t="s">
        <v>1322</v>
      </c>
      <c r="K2052" s="97">
        <v>6413</v>
      </c>
      <c r="L2052" s="99" t="s">
        <v>1038</v>
      </c>
      <c r="M2052" s="10">
        <v>174</v>
      </c>
      <c r="N2052" s="10">
        <v>1</v>
      </c>
      <c r="O2052" s="102" t="s">
        <v>7577</v>
      </c>
      <c r="P2052" s="13" t="s">
        <v>12476</v>
      </c>
      <c r="Q2052" s="19"/>
      <c r="R2052" s="26" t="s">
        <v>7834</v>
      </c>
      <c r="S2052" s="28" t="e">
        <f t="shared" si="62"/>
        <v>#VALUE!</v>
      </c>
      <c r="U2052" s="26"/>
      <c r="W2052" s="58"/>
      <c r="X2052" s="58"/>
      <c r="Y2052" s="63"/>
    </row>
    <row r="2053" spans="1:25" ht="15" customHeight="1" x14ac:dyDescent="0.25">
      <c r="A2053" s="94">
        <v>2053</v>
      </c>
      <c r="B2053" s="205"/>
      <c r="C2053" s="211" t="s">
        <v>209</v>
      </c>
      <c r="D2053" s="208" t="s">
        <v>210</v>
      </c>
      <c r="E2053" s="101" t="s">
        <v>212</v>
      </c>
      <c r="F2053" s="115">
        <v>39835</v>
      </c>
      <c r="G2053" s="95" t="s">
        <v>976</v>
      </c>
      <c r="H2053" s="95" t="s">
        <v>2056</v>
      </c>
      <c r="I2053" s="97">
        <v>2009</v>
      </c>
      <c r="J2053" s="97" t="s">
        <v>1322</v>
      </c>
      <c r="K2053" s="97">
        <v>6408</v>
      </c>
      <c r="L2053" s="99" t="s">
        <v>1038</v>
      </c>
      <c r="M2053" s="10">
        <v>174</v>
      </c>
      <c r="N2053" s="10">
        <v>1</v>
      </c>
      <c r="O2053" s="102" t="s">
        <v>7577</v>
      </c>
      <c r="P2053" s="13" t="s">
        <v>12476</v>
      </c>
      <c r="Q2053" s="19"/>
      <c r="R2053" s="26" t="s">
        <v>7834</v>
      </c>
      <c r="S2053" s="28" t="e">
        <f t="shared" si="62"/>
        <v>#VALUE!</v>
      </c>
      <c r="U2053" s="26"/>
      <c r="W2053" s="58"/>
      <c r="X2053" s="58"/>
      <c r="Y2053" s="63"/>
    </row>
    <row r="2054" spans="1:25" ht="15" customHeight="1" x14ac:dyDescent="0.25">
      <c r="A2054" s="94">
        <v>2054</v>
      </c>
      <c r="B2054" s="205"/>
      <c r="C2054" s="206" t="s">
        <v>209</v>
      </c>
      <c r="D2054" s="208" t="s">
        <v>210</v>
      </c>
      <c r="E2054" s="101" t="s">
        <v>213</v>
      </c>
      <c r="F2054" s="115">
        <v>39835</v>
      </c>
      <c r="G2054" s="95" t="s">
        <v>976</v>
      </c>
      <c r="H2054" s="95" t="s">
        <v>2056</v>
      </c>
      <c r="I2054" s="97">
        <v>2009</v>
      </c>
      <c r="J2054" s="97" t="s">
        <v>1322</v>
      </c>
      <c r="K2054" s="97">
        <v>6403</v>
      </c>
      <c r="L2054" s="99" t="s">
        <v>1038</v>
      </c>
      <c r="M2054" s="10">
        <v>174</v>
      </c>
      <c r="N2054" s="10">
        <v>1</v>
      </c>
      <c r="O2054" s="102" t="s">
        <v>7577</v>
      </c>
      <c r="P2054" s="13" t="s">
        <v>12476</v>
      </c>
      <c r="Q2054" s="19"/>
      <c r="R2054" s="26" t="s">
        <v>7834</v>
      </c>
      <c r="S2054" s="28" t="e">
        <f t="shared" si="62"/>
        <v>#VALUE!</v>
      </c>
      <c r="U2054" s="26"/>
      <c r="W2054" s="58"/>
      <c r="X2054" s="58"/>
      <c r="Y2054" s="63"/>
    </row>
    <row r="2055" spans="1:25" ht="15" customHeight="1" x14ac:dyDescent="0.25">
      <c r="A2055" s="94">
        <v>2055</v>
      </c>
      <c r="B2055" s="205"/>
      <c r="C2055" s="206" t="s">
        <v>209</v>
      </c>
      <c r="D2055" s="208" t="s">
        <v>210</v>
      </c>
      <c r="E2055" s="101" t="s">
        <v>214</v>
      </c>
      <c r="F2055" s="115">
        <v>39835</v>
      </c>
      <c r="G2055" s="95" t="s">
        <v>976</v>
      </c>
      <c r="H2055" s="95" t="s">
        <v>2056</v>
      </c>
      <c r="I2055" s="97">
        <v>2009</v>
      </c>
      <c r="J2055" s="97" t="s">
        <v>1322</v>
      </c>
      <c r="K2055" s="97">
        <v>6398</v>
      </c>
      <c r="L2055" s="99" t="s">
        <v>1038</v>
      </c>
      <c r="M2055" s="10">
        <v>174</v>
      </c>
      <c r="N2055" s="10">
        <v>1</v>
      </c>
      <c r="O2055" s="10" t="s">
        <v>7577</v>
      </c>
      <c r="P2055" s="13" t="s">
        <v>12476</v>
      </c>
      <c r="Q2055" s="19"/>
      <c r="R2055" s="26" t="s">
        <v>7834</v>
      </c>
      <c r="S2055" s="28" t="e">
        <f t="shared" si="62"/>
        <v>#VALUE!</v>
      </c>
      <c r="U2055" s="26"/>
      <c r="W2055" s="58"/>
      <c r="X2055" s="58"/>
      <c r="Y2055" s="63"/>
    </row>
    <row r="2056" spans="1:25" ht="15" customHeight="1" x14ac:dyDescent="0.25">
      <c r="A2056" s="94">
        <v>2056</v>
      </c>
      <c r="B2056" s="205"/>
      <c r="C2056" s="206" t="s">
        <v>209</v>
      </c>
      <c r="D2056" s="208" t="s">
        <v>210</v>
      </c>
      <c r="E2056" s="101" t="s">
        <v>215</v>
      </c>
      <c r="F2056" s="115">
        <v>39835</v>
      </c>
      <c r="G2056" s="95" t="s">
        <v>976</v>
      </c>
      <c r="H2056" s="95" t="s">
        <v>2056</v>
      </c>
      <c r="I2056" s="97">
        <v>2009</v>
      </c>
      <c r="J2056" s="97" t="s">
        <v>1322</v>
      </c>
      <c r="K2056" s="97">
        <v>6393</v>
      </c>
      <c r="L2056" s="99" t="s">
        <v>1038</v>
      </c>
      <c r="M2056" s="10">
        <v>174</v>
      </c>
      <c r="N2056" s="10">
        <v>1</v>
      </c>
      <c r="O2056" s="102" t="s">
        <v>7577</v>
      </c>
      <c r="P2056" s="13" t="s">
        <v>12476</v>
      </c>
      <c r="Q2056" s="19"/>
      <c r="R2056" s="26" t="s">
        <v>7834</v>
      </c>
      <c r="S2056" s="28" t="e">
        <f t="shared" si="62"/>
        <v>#VALUE!</v>
      </c>
      <c r="U2056" s="26"/>
      <c r="W2056" s="58"/>
      <c r="X2056" s="58"/>
      <c r="Y2056" s="63"/>
    </row>
    <row r="2057" spans="1:25" ht="15" customHeight="1" x14ac:dyDescent="0.25">
      <c r="A2057" s="94">
        <v>2057</v>
      </c>
      <c r="B2057" s="205"/>
      <c r="C2057" s="206" t="s">
        <v>3756</v>
      </c>
      <c r="D2057" s="208" t="s">
        <v>3757</v>
      </c>
      <c r="E2057" s="101" t="s">
        <v>216</v>
      </c>
      <c r="F2057" s="115">
        <v>39835</v>
      </c>
      <c r="G2057" s="95" t="s">
        <v>976</v>
      </c>
      <c r="H2057" s="95" t="s">
        <v>2056</v>
      </c>
      <c r="I2057" s="97">
        <v>2005</v>
      </c>
      <c r="J2057" s="97" t="s">
        <v>1322</v>
      </c>
      <c r="K2057" s="97">
        <v>6560</v>
      </c>
      <c r="L2057" s="99" t="s">
        <v>16806</v>
      </c>
      <c r="M2057" s="102" t="s">
        <v>6419</v>
      </c>
      <c r="N2057" s="10"/>
      <c r="O2057" s="102" t="s">
        <v>11200</v>
      </c>
      <c r="P2057" s="13" t="s">
        <v>17196</v>
      </c>
      <c r="Q2057" s="19"/>
      <c r="R2057" s="27" t="s">
        <v>7834</v>
      </c>
      <c r="S2057" s="28" t="e">
        <f t="shared" si="62"/>
        <v>#VALUE!</v>
      </c>
      <c r="U2057" s="306"/>
      <c r="W2057" s="58"/>
      <c r="Y2057" s="63"/>
    </row>
    <row r="2058" spans="1:25" ht="15" customHeight="1" x14ac:dyDescent="0.25">
      <c r="A2058" s="94">
        <v>2058</v>
      </c>
      <c r="B2058" s="205"/>
      <c r="C2058" s="206" t="s">
        <v>3756</v>
      </c>
      <c r="D2058" s="208" t="s">
        <v>3757</v>
      </c>
      <c r="E2058" s="101" t="s">
        <v>217</v>
      </c>
      <c r="F2058" s="115">
        <v>39835</v>
      </c>
      <c r="G2058" s="95" t="s">
        <v>976</v>
      </c>
      <c r="H2058" s="95" t="s">
        <v>2056</v>
      </c>
      <c r="I2058" s="97">
        <v>2005</v>
      </c>
      <c r="J2058" s="97" t="s">
        <v>1322</v>
      </c>
      <c r="K2058" s="97">
        <v>6562</v>
      </c>
      <c r="L2058" s="99" t="s">
        <v>16806</v>
      </c>
      <c r="M2058" s="10" t="s">
        <v>6419</v>
      </c>
      <c r="N2058" s="10"/>
      <c r="O2058" s="10" t="s">
        <v>16630</v>
      </c>
      <c r="P2058" s="13" t="s">
        <v>6817</v>
      </c>
      <c r="Q2058" s="19"/>
      <c r="R2058" s="26" t="s">
        <v>7834</v>
      </c>
      <c r="S2058" s="28" t="e">
        <f t="shared" si="62"/>
        <v>#VALUE!</v>
      </c>
      <c r="U2058" s="26"/>
      <c r="W2058" s="58"/>
      <c r="X2058" s="58"/>
      <c r="Y2058" s="63"/>
    </row>
    <row r="2059" spans="1:25" ht="15" customHeight="1" x14ac:dyDescent="0.25">
      <c r="A2059" s="94">
        <v>2059</v>
      </c>
      <c r="B2059" s="205"/>
      <c r="C2059" s="206" t="s">
        <v>3756</v>
      </c>
      <c r="D2059" s="208" t="s">
        <v>3757</v>
      </c>
      <c r="E2059" s="101" t="s">
        <v>2958</v>
      </c>
      <c r="F2059" s="115">
        <v>39835</v>
      </c>
      <c r="G2059" s="95" t="s">
        <v>976</v>
      </c>
      <c r="H2059" s="95" t="s">
        <v>2056</v>
      </c>
      <c r="I2059" s="97">
        <v>2005</v>
      </c>
      <c r="J2059" s="97" t="s">
        <v>1322</v>
      </c>
      <c r="K2059" s="97">
        <v>6563</v>
      </c>
      <c r="L2059" s="99" t="s">
        <v>16806</v>
      </c>
      <c r="M2059" s="10" t="s">
        <v>6419</v>
      </c>
      <c r="N2059" s="10"/>
      <c r="O2059" s="102" t="s">
        <v>11200</v>
      </c>
      <c r="P2059" s="13" t="s">
        <v>17196</v>
      </c>
      <c r="Q2059" s="19"/>
      <c r="R2059" s="26" t="s">
        <v>7834</v>
      </c>
      <c r="S2059" s="28" t="e">
        <f t="shared" si="62"/>
        <v>#VALUE!</v>
      </c>
      <c r="U2059" s="306"/>
      <c r="W2059" s="58"/>
      <c r="X2059" s="58"/>
      <c r="Y2059" s="63"/>
    </row>
    <row r="2060" spans="1:25" ht="15" customHeight="1" x14ac:dyDescent="0.25">
      <c r="A2060" s="94">
        <v>2060</v>
      </c>
      <c r="B2060" s="205"/>
      <c r="C2060" s="206" t="s">
        <v>3756</v>
      </c>
      <c r="D2060" s="208" t="s">
        <v>3757</v>
      </c>
      <c r="E2060" s="101" t="s">
        <v>2548</v>
      </c>
      <c r="F2060" s="115">
        <v>39835</v>
      </c>
      <c r="G2060" s="95" t="s">
        <v>976</v>
      </c>
      <c r="H2060" s="95" t="s">
        <v>2056</v>
      </c>
      <c r="I2060" s="97">
        <v>2005</v>
      </c>
      <c r="J2060" s="97" t="s">
        <v>1322</v>
      </c>
      <c r="K2060" s="97">
        <v>6564</v>
      </c>
      <c r="L2060" s="99" t="s">
        <v>16806</v>
      </c>
      <c r="M2060" s="10" t="s">
        <v>6419</v>
      </c>
      <c r="N2060" s="10"/>
      <c r="O2060" s="102" t="s">
        <v>11200</v>
      </c>
      <c r="P2060" s="13" t="s">
        <v>3606</v>
      </c>
      <c r="Q2060" s="19"/>
      <c r="R2060" s="26" t="s">
        <v>7834</v>
      </c>
      <c r="S2060" s="28" t="e">
        <f t="shared" si="62"/>
        <v>#VALUE!</v>
      </c>
      <c r="U2060" s="76"/>
      <c r="W2060" s="58"/>
      <c r="Y2060" s="63"/>
    </row>
    <row r="2061" spans="1:25" ht="15" customHeight="1" x14ac:dyDescent="0.25">
      <c r="A2061" s="94">
        <v>2061</v>
      </c>
      <c r="B2061" s="205"/>
      <c r="C2061" s="206" t="s">
        <v>3756</v>
      </c>
      <c r="D2061" s="208" t="s">
        <v>3757</v>
      </c>
      <c r="E2061" s="101" t="s">
        <v>2549</v>
      </c>
      <c r="F2061" s="115">
        <v>39835</v>
      </c>
      <c r="G2061" s="95" t="s">
        <v>976</v>
      </c>
      <c r="H2061" s="95" t="s">
        <v>2056</v>
      </c>
      <c r="I2061" s="97">
        <v>2005</v>
      </c>
      <c r="J2061" s="97" t="s">
        <v>1322</v>
      </c>
      <c r="K2061" s="97">
        <v>6561</v>
      </c>
      <c r="L2061" s="99" t="s">
        <v>16806</v>
      </c>
      <c r="M2061" s="10" t="s">
        <v>6419</v>
      </c>
      <c r="N2061" s="10"/>
      <c r="O2061" s="102" t="s">
        <v>11200</v>
      </c>
      <c r="P2061" s="13" t="s">
        <v>3606</v>
      </c>
      <c r="Q2061" s="19"/>
      <c r="R2061" s="26" t="s">
        <v>7834</v>
      </c>
      <c r="S2061" s="28" t="e">
        <f t="shared" si="62"/>
        <v>#VALUE!</v>
      </c>
      <c r="U2061" s="26"/>
      <c r="W2061" s="58"/>
      <c r="X2061" s="58"/>
      <c r="Y2061" s="63"/>
    </row>
    <row r="2062" spans="1:25" ht="15" customHeight="1" x14ac:dyDescent="0.25">
      <c r="A2062" s="94">
        <v>2062</v>
      </c>
      <c r="B2062" s="205"/>
      <c r="C2062" s="206" t="s">
        <v>2550</v>
      </c>
      <c r="D2062" s="208" t="s">
        <v>2551</v>
      </c>
      <c r="E2062" s="101" t="s">
        <v>2552</v>
      </c>
      <c r="F2062" s="115">
        <v>39835</v>
      </c>
      <c r="G2062" s="95" t="s">
        <v>2406</v>
      </c>
      <c r="H2062" s="95" t="s">
        <v>2056</v>
      </c>
      <c r="I2062" s="97">
        <v>2005</v>
      </c>
      <c r="J2062" s="97" t="s">
        <v>1322</v>
      </c>
      <c r="K2062" s="97">
        <v>6384</v>
      </c>
      <c r="L2062" s="245" t="s">
        <v>16800</v>
      </c>
      <c r="M2062" s="10" t="s">
        <v>5533</v>
      </c>
      <c r="N2062" s="10">
        <v>4</v>
      </c>
      <c r="O2062" s="10" t="s">
        <v>7958</v>
      </c>
      <c r="P2062" s="13" t="s">
        <v>15230</v>
      </c>
      <c r="Q2062" s="19"/>
      <c r="R2062" s="26" t="s">
        <v>7834</v>
      </c>
      <c r="S2062" s="28" t="e">
        <f t="shared" si="62"/>
        <v>#VALUE!</v>
      </c>
      <c r="U2062" s="26"/>
      <c r="W2062" s="58"/>
      <c r="X2062" s="58"/>
      <c r="Y2062" s="63"/>
    </row>
    <row r="2063" spans="1:25" ht="15" customHeight="1" x14ac:dyDescent="0.25">
      <c r="A2063" s="94">
        <v>2063</v>
      </c>
      <c r="B2063" s="205"/>
      <c r="C2063" s="206" t="s">
        <v>2550</v>
      </c>
      <c r="D2063" s="208" t="s">
        <v>2551</v>
      </c>
      <c r="E2063" s="101" t="s">
        <v>2553</v>
      </c>
      <c r="F2063" s="115">
        <v>39835</v>
      </c>
      <c r="G2063" s="95" t="s">
        <v>2406</v>
      </c>
      <c r="H2063" s="95" t="s">
        <v>2056</v>
      </c>
      <c r="I2063" s="97">
        <v>2005</v>
      </c>
      <c r="J2063" s="97" t="s">
        <v>1322</v>
      </c>
      <c r="K2063" s="97">
        <v>6389</v>
      </c>
      <c r="L2063" s="245" t="s">
        <v>16800</v>
      </c>
      <c r="M2063" s="10" t="s">
        <v>5533</v>
      </c>
      <c r="N2063" s="10">
        <v>4</v>
      </c>
      <c r="O2063" s="10" t="s">
        <v>7958</v>
      </c>
      <c r="P2063" s="13" t="s">
        <v>15230</v>
      </c>
      <c r="Q2063" s="19"/>
      <c r="R2063" s="26" t="s">
        <v>7834</v>
      </c>
      <c r="S2063" s="28" t="e">
        <f t="shared" si="62"/>
        <v>#VALUE!</v>
      </c>
      <c r="U2063" s="26"/>
      <c r="W2063" s="58"/>
      <c r="X2063" s="58"/>
      <c r="Y2063" s="63"/>
    </row>
    <row r="2064" spans="1:25" ht="15" customHeight="1" x14ac:dyDescent="0.25">
      <c r="A2064" s="94">
        <v>2064</v>
      </c>
      <c r="B2064" s="205"/>
      <c r="C2064" s="206" t="s">
        <v>2550</v>
      </c>
      <c r="D2064" s="208" t="s">
        <v>2551</v>
      </c>
      <c r="E2064" s="101" t="s">
        <v>2956</v>
      </c>
      <c r="F2064" s="115">
        <v>39835</v>
      </c>
      <c r="G2064" s="95" t="s">
        <v>2406</v>
      </c>
      <c r="H2064" s="95" t="s">
        <v>2056</v>
      </c>
      <c r="I2064" s="97">
        <v>2005</v>
      </c>
      <c r="J2064" s="97" t="s">
        <v>1322</v>
      </c>
      <c r="K2064" s="97">
        <v>6383</v>
      </c>
      <c r="L2064" s="245" t="s">
        <v>16800</v>
      </c>
      <c r="M2064" s="10" t="s">
        <v>5533</v>
      </c>
      <c r="N2064" s="10">
        <v>4</v>
      </c>
      <c r="O2064" s="10" t="s">
        <v>7958</v>
      </c>
      <c r="P2064" s="13" t="s">
        <v>15230</v>
      </c>
      <c r="Q2064" s="19"/>
      <c r="R2064" s="26" t="s">
        <v>7834</v>
      </c>
      <c r="S2064" s="28" t="e">
        <f t="shared" si="62"/>
        <v>#VALUE!</v>
      </c>
      <c r="U2064" s="26"/>
      <c r="W2064" s="58"/>
      <c r="X2064" s="58"/>
      <c r="Y2064" s="63"/>
    </row>
    <row r="2065" spans="1:27" ht="15" customHeight="1" x14ac:dyDescent="0.25">
      <c r="A2065" s="94">
        <v>2065</v>
      </c>
      <c r="B2065" s="205"/>
      <c r="C2065" s="206" t="s">
        <v>2550</v>
      </c>
      <c r="D2065" s="208" t="s">
        <v>2551</v>
      </c>
      <c r="E2065" s="101" t="s">
        <v>2957</v>
      </c>
      <c r="F2065" s="115">
        <v>39835</v>
      </c>
      <c r="G2065" s="95" t="s">
        <v>2406</v>
      </c>
      <c r="H2065" s="95" t="s">
        <v>2056</v>
      </c>
      <c r="I2065" s="97">
        <v>2005</v>
      </c>
      <c r="J2065" s="97" t="s">
        <v>1322</v>
      </c>
      <c r="K2065" s="97">
        <v>6388</v>
      </c>
      <c r="L2065" s="245" t="s">
        <v>16800</v>
      </c>
      <c r="M2065" s="10" t="s">
        <v>5533</v>
      </c>
      <c r="N2065" s="10">
        <v>4</v>
      </c>
      <c r="O2065" s="10" t="s">
        <v>7958</v>
      </c>
      <c r="P2065" s="13" t="s">
        <v>15230</v>
      </c>
      <c r="Q2065" s="19"/>
      <c r="R2065" s="26" t="s">
        <v>7834</v>
      </c>
      <c r="S2065" s="28" t="e">
        <f t="shared" si="62"/>
        <v>#VALUE!</v>
      </c>
      <c r="U2065" s="26"/>
      <c r="W2065" s="58"/>
      <c r="X2065" s="58"/>
      <c r="Y2065" s="63"/>
    </row>
    <row r="2066" spans="1:27" ht="15" customHeight="1" x14ac:dyDescent="0.25">
      <c r="A2066" s="94">
        <v>2066</v>
      </c>
      <c r="B2066" s="205"/>
      <c r="C2066" s="206" t="s">
        <v>2550</v>
      </c>
      <c r="D2066" s="208" t="s">
        <v>2551</v>
      </c>
      <c r="E2066" s="101" t="s">
        <v>2151</v>
      </c>
      <c r="F2066" s="115">
        <v>39835</v>
      </c>
      <c r="G2066" s="95" t="s">
        <v>2406</v>
      </c>
      <c r="H2066" s="95" t="s">
        <v>2056</v>
      </c>
      <c r="I2066" s="97">
        <v>2005</v>
      </c>
      <c r="J2066" s="97" t="s">
        <v>1322</v>
      </c>
      <c r="K2066" s="97">
        <v>6382</v>
      </c>
      <c r="L2066" s="245" t="s">
        <v>16800</v>
      </c>
      <c r="M2066" s="10" t="s">
        <v>5533</v>
      </c>
      <c r="N2066" s="10">
        <v>5</v>
      </c>
      <c r="O2066" s="10" t="s">
        <v>7958</v>
      </c>
      <c r="P2066" s="13" t="s">
        <v>15230</v>
      </c>
      <c r="Q2066" s="19"/>
      <c r="R2066" s="27" t="s">
        <v>7834</v>
      </c>
      <c r="S2066" s="28" t="e">
        <f t="shared" si="62"/>
        <v>#VALUE!</v>
      </c>
      <c r="U2066" s="25"/>
      <c r="W2066" s="58"/>
      <c r="X2066" s="58"/>
      <c r="Y2066" s="63"/>
    </row>
    <row r="2067" spans="1:27" ht="15" customHeight="1" x14ac:dyDescent="0.25">
      <c r="A2067" s="103">
        <v>2067</v>
      </c>
      <c r="B2067" s="205"/>
      <c r="C2067" s="206" t="s">
        <v>2152</v>
      </c>
      <c r="D2067" s="208" t="s">
        <v>2153</v>
      </c>
      <c r="E2067" s="101" t="s">
        <v>2154</v>
      </c>
      <c r="F2067" s="115">
        <v>39835</v>
      </c>
      <c r="G2067" s="95" t="s">
        <v>976</v>
      </c>
      <c r="H2067" s="95" t="s">
        <v>2056</v>
      </c>
      <c r="I2067" s="97">
        <v>2008</v>
      </c>
      <c r="J2067" s="97" t="s">
        <v>1322</v>
      </c>
      <c r="K2067" s="97">
        <v>6578</v>
      </c>
      <c r="L2067" s="99"/>
      <c r="M2067" s="10"/>
      <c r="N2067" s="10"/>
      <c r="O2067" s="10"/>
      <c r="Q2067" s="203" t="s">
        <v>14300</v>
      </c>
      <c r="R2067" s="26" t="s">
        <v>7834</v>
      </c>
      <c r="S2067" s="28" t="e">
        <f t="shared" si="62"/>
        <v>#VALUE!</v>
      </c>
      <c r="U2067" s="26"/>
      <c r="W2067" s="58"/>
      <c r="X2067" s="58"/>
      <c r="Y2067" s="63"/>
    </row>
    <row r="2068" spans="1:27" ht="15" customHeight="1" x14ac:dyDescent="0.25">
      <c r="A2068" s="94">
        <v>2068</v>
      </c>
      <c r="B2068" s="205"/>
      <c r="C2068" s="206" t="s">
        <v>2152</v>
      </c>
      <c r="D2068" s="208" t="s">
        <v>2153</v>
      </c>
      <c r="E2068" s="101" t="s">
        <v>2155</v>
      </c>
      <c r="F2068" s="115">
        <v>39835</v>
      </c>
      <c r="G2068" s="95" t="s">
        <v>976</v>
      </c>
      <c r="H2068" s="95" t="s">
        <v>2056</v>
      </c>
      <c r="I2068" s="97">
        <v>2008</v>
      </c>
      <c r="J2068" s="97" t="s">
        <v>1322</v>
      </c>
      <c r="K2068" s="97">
        <v>6642</v>
      </c>
      <c r="L2068" s="99" t="s">
        <v>17700</v>
      </c>
      <c r="M2068" s="10" t="s">
        <v>6433</v>
      </c>
      <c r="N2068" s="10">
        <v>7</v>
      </c>
      <c r="O2068" s="10" t="s">
        <v>18362</v>
      </c>
      <c r="P2068" s="13" t="s">
        <v>12587</v>
      </c>
      <c r="Q2068" s="19"/>
      <c r="R2068" s="27" t="s">
        <v>7834</v>
      </c>
      <c r="S2068" s="28" t="e">
        <f t="shared" si="62"/>
        <v>#VALUE!</v>
      </c>
      <c r="T2068" s="25"/>
      <c r="U2068" s="309"/>
      <c r="W2068" s="58"/>
      <c r="X2068" s="58"/>
      <c r="Y2068" s="63"/>
      <c r="Z2068" s="357"/>
    </row>
    <row r="2069" spans="1:27" ht="15" customHeight="1" x14ac:dyDescent="0.25">
      <c r="A2069" s="103">
        <v>2069</v>
      </c>
      <c r="B2069" s="205"/>
      <c r="C2069" s="206" t="s">
        <v>2152</v>
      </c>
      <c r="D2069" s="208" t="s">
        <v>2153</v>
      </c>
      <c r="E2069" s="101" t="s">
        <v>2156</v>
      </c>
      <c r="F2069" s="115">
        <v>39835</v>
      </c>
      <c r="G2069" s="95" t="s">
        <v>976</v>
      </c>
      <c r="H2069" s="95" t="s">
        <v>2056</v>
      </c>
      <c r="I2069" s="97">
        <v>2008</v>
      </c>
      <c r="J2069" s="97" t="s">
        <v>1322</v>
      </c>
      <c r="K2069" s="97">
        <v>6571</v>
      </c>
      <c r="L2069" s="99"/>
      <c r="M2069" s="10"/>
      <c r="N2069" s="10"/>
      <c r="O2069" s="10"/>
      <c r="Q2069" s="203" t="s">
        <v>14300</v>
      </c>
      <c r="R2069" s="26" t="s">
        <v>7834</v>
      </c>
      <c r="S2069" s="28" t="e">
        <f t="shared" si="62"/>
        <v>#VALUE!</v>
      </c>
      <c r="U2069" s="26"/>
      <c r="W2069" s="58"/>
      <c r="X2069" s="58"/>
      <c r="Y2069" s="63"/>
    </row>
    <row r="2070" spans="1:27" ht="15" customHeight="1" x14ac:dyDescent="0.25">
      <c r="A2070" s="94">
        <v>2070</v>
      </c>
      <c r="B2070" s="205"/>
      <c r="C2070" s="206" t="s">
        <v>2152</v>
      </c>
      <c r="D2070" s="208" t="s">
        <v>2153</v>
      </c>
      <c r="E2070" s="101" t="s">
        <v>2157</v>
      </c>
      <c r="F2070" s="115">
        <v>39835</v>
      </c>
      <c r="G2070" s="95" t="s">
        <v>976</v>
      </c>
      <c r="H2070" s="95" t="s">
        <v>2056</v>
      </c>
      <c r="I2070" s="97">
        <v>2008</v>
      </c>
      <c r="J2070" s="97" t="s">
        <v>1322</v>
      </c>
      <c r="K2070" s="97">
        <v>6582</v>
      </c>
      <c r="L2070" s="99" t="s">
        <v>17700</v>
      </c>
      <c r="M2070" s="10" t="s">
        <v>6433</v>
      </c>
      <c r="N2070" s="10">
        <v>7</v>
      </c>
      <c r="O2070" s="10" t="s">
        <v>18362</v>
      </c>
      <c r="P2070" s="13" t="s">
        <v>12587</v>
      </c>
      <c r="Q2070" s="186"/>
      <c r="R2070" s="26" t="s">
        <v>7834</v>
      </c>
      <c r="S2070" s="28" t="e">
        <f t="shared" si="62"/>
        <v>#VALUE!</v>
      </c>
      <c r="T2070" s="75"/>
      <c r="U2070" s="166"/>
      <c r="W2070" s="58"/>
      <c r="Y2070" s="164"/>
      <c r="Z2070" s="90"/>
      <c r="AA2070" s="164"/>
    </row>
    <row r="2071" spans="1:27" ht="15" customHeight="1" x14ac:dyDescent="0.25">
      <c r="A2071" s="94">
        <v>2071</v>
      </c>
      <c r="B2071" s="205"/>
      <c r="C2071" s="206" t="s">
        <v>2152</v>
      </c>
      <c r="D2071" s="208" t="s">
        <v>2153</v>
      </c>
      <c r="E2071" s="101" t="s">
        <v>2158</v>
      </c>
      <c r="F2071" s="115">
        <v>39835</v>
      </c>
      <c r="G2071" s="95" t="s">
        <v>976</v>
      </c>
      <c r="H2071" s="95" t="s">
        <v>2056</v>
      </c>
      <c r="I2071" s="97">
        <v>2008</v>
      </c>
      <c r="J2071" s="97" t="s">
        <v>1322</v>
      </c>
      <c r="K2071" s="97">
        <v>6577</v>
      </c>
      <c r="L2071" s="99" t="s">
        <v>17700</v>
      </c>
      <c r="M2071" s="10" t="s">
        <v>6433</v>
      </c>
      <c r="N2071" s="10">
        <v>7</v>
      </c>
      <c r="O2071" s="10" t="s">
        <v>18362</v>
      </c>
      <c r="P2071" s="13" t="s">
        <v>12587</v>
      </c>
      <c r="Q2071" s="186"/>
      <c r="R2071" s="26" t="s">
        <v>7834</v>
      </c>
      <c r="S2071" s="28" t="e">
        <f t="shared" si="62"/>
        <v>#VALUE!</v>
      </c>
      <c r="W2071" s="58"/>
      <c r="Y2071" s="164"/>
      <c r="Z2071" s="167"/>
      <c r="AA2071" s="164"/>
    </row>
    <row r="2072" spans="1:27" ht="15" customHeight="1" x14ac:dyDescent="0.25">
      <c r="A2072" s="94">
        <v>2072</v>
      </c>
      <c r="B2072" s="205"/>
      <c r="C2072" s="206" t="s">
        <v>796</v>
      </c>
      <c r="D2072" s="207" t="s">
        <v>2996</v>
      </c>
      <c r="E2072" s="101" t="s">
        <v>2053</v>
      </c>
      <c r="F2072" s="115">
        <v>39835</v>
      </c>
      <c r="G2072" s="95" t="s">
        <v>2406</v>
      </c>
      <c r="H2072" s="95" t="s">
        <v>2056</v>
      </c>
      <c r="I2072" s="97">
        <v>2005</v>
      </c>
      <c r="J2072" s="97" t="s">
        <v>1322</v>
      </c>
      <c r="K2072" s="97">
        <v>6445</v>
      </c>
      <c r="L2072" s="99" t="s">
        <v>16804</v>
      </c>
      <c r="M2072" s="10" t="s">
        <v>6340</v>
      </c>
      <c r="N2072" s="10">
        <v>5</v>
      </c>
      <c r="O2072" s="10" t="s">
        <v>7250</v>
      </c>
      <c r="P2072" s="13" t="s">
        <v>3930</v>
      </c>
      <c r="Q2072" s="186"/>
      <c r="R2072" s="26" t="s">
        <v>7834</v>
      </c>
      <c r="S2072" s="28" t="e">
        <f t="shared" si="62"/>
        <v>#VALUE!</v>
      </c>
      <c r="U2072" s="76"/>
      <c r="W2072" s="26"/>
      <c r="X2072" s="58"/>
      <c r="Y2072" s="63"/>
      <c r="Z2072" s="73"/>
    </row>
    <row r="2073" spans="1:27" ht="15" customHeight="1" x14ac:dyDescent="0.25">
      <c r="A2073" s="94">
        <v>2073</v>
      </c>
      <c r="B2073" s="205"/>
      <c r="C2073" s="206" t="s">
        <v>796</v>
      </c>
      <c r="D2073" s="207" t="s">
        <v>2996</v>
      </c>
      <c r="E2073" s="101" t="s">
        <v>704</v>
      </c>
      <c r="F2073" s="115">
        <v>39835</v>
      </c>
      <c r="G2073" s="95" t="s">
        <v>2406</v>
      </c>
      <c r="H2073" s="95" t="s">
        <v>2056</v>
      </c>
      <c r="I2073" s="97">
        <v>2005</v>
      </c>
      <c r="J2073" s="97" t="s">
        <v>1322</v>
      </c>
      <c r="K2073" s="97">
        <v>6435</v>
      </c>
      <c r="L2073" s="99" t="s">
        <v>16804</v>
      </c>
      <c r="M2073" s="10" t="s">
        <v>6340</v>
      </c>
      <c r="N2073" s="10">
        <v>5</v>
      </c>
      <c r="O2073" s="10" t="s">
        <v>7250</v>
      </c>
      <c r="P2073" s="13" t="s">
        <v>3930</v>
      </c>
      <c r="Q2073" s="19"/>
      <c r="R2073" s="26" t="s">
        <v>7834</v>
      </c>
      <c r="S2073" s="28" t="e">
        <f t="shared" si="62"/>
        <v>#VALUE!</v>
      </c>
      <c r="U2073" s="81"/>
      <c r="W2073" s="25"/>
      <c r="X2073" s="58"/>
      <c r="Y2073" s="63"/>
      <c r="Z2073" s="73"/>
    </row>
    <row r="2074" spans="1:27" ht="15" customHeight="1" x14ac:dyDescent="0.25">
      <c r="A2074" s="94">
        <v>2074</v>
      </c>
      <c r="B2074" s="205"/>
      <c r="C2074" s="206" t="s">
        <v>796</v>
      </c>
      <c r="D2074" s="207" t="s">
        <v>2996</v>
      </c>
      <c r="E2074" s="101" t="s">
        <v>2159</v>
      </c>
      <c r="F2074" s="115">
        <v>39835</v>
      </c>
      <c r="G2074" s="95" t="s">
        <v>2406</v>
      </c>
      <c r="H2074" s="95" t="s">
        <v>2056</v>
      </c>
      <c r="I2074" s="97">
        <v>2005</v>
      </c>
      <c r="J2074" s="97" t="s">
        <v>1322</v>
      </c>
      <c r="K2074" s="97">
        <v>6450</v>
      </c>
      <c r="L2074" s="99" t="s">
        <v>16804</v>
      </c>
      <c r="M2074" s="10" t="s">
        <v>6340</v>
      </c>
      <c r="N2074" s="10">
        <v>5</v>
      </c>
      <c r="O2074" s="10" t="s">
        <v>7250</v>
      </c>
      <c r="P2074" s="13" t="s">
        <v>3930</v>
      </c>
      <c r="Q2074" s="19"/>
      <c r="R2074" s="27" t="s">
        <v>7834</v>
      </c>
      <c r="S2074" s="28" t="e">
        <f t="shared" ref="S2074:S2137" si="63">R2074+7</f>
        <v>#VALUE!</v>
      </c>
      <c r="U2074" s="306"/>
      <c r="W2074" s="58"/>
      <c r="Y2074" s="63"/>
      <c r="Z2074" s="73"/>
    </row>
    <row r="2075" spans="1:27" ht="15" customHeight="1" x14ac:dyDescent="0.25">
      <c r="A2075" s="94">
        <v>2075</v>
      </c>
      <c r="B2075" s="205"/>
      <c r="C2075" s="206" t="s">
        <v>796</v>
      </c>
      <c r="D2075" s="207" t="s">
        <v>2996</v>
      </c>
      <c r="E2075" s="101" t="s">
        <v>3737</v>
      </c>
      <c r="F2075" s="115">
        <v>39835</v>
      </c>
      <c r="G2075" s="95" t="s">
        <v>2406</v>
      </c>
      <c r="H2075" s="95" t="s">
        <v>2056</v>
      </c>
      <c r="I2075" s="97">
        <v>2005</v>
      </c>
      <c r="J2075" s="97" t="s">
        <v>1322</v>
      </c>
      <c r="K2075" s="97">
        <v>6440</v>
      </c>
      <c r="L2075" s="99" t="s">
        <v>16804</v>
      </c>
      <c r="M2075" s="10" t="s">
        <v>6340</v>
      </c>
      <c r="N2075" s="10">
        <v>5</v>
      </c>
      <c r="O2075" s="10" t="s">
        <v>7250</v>
      </c>
      <c r="P2075" s="13" t="s">
        <v>3930</v>
      </c>
      <c r="Q2075" s="19"/>
      <c r="R2075" s="26" t="s">
        <v>7834</v>
      </c>
      <c r="S2075" s="28" t="e">
        <f t="shared" si="63"/>
        <v>#VALUE!</v>
      </c>
      <c r="U2075" s="81"/>
      <c r="W2075" s="58"/>
      <c r="X2075" s="58"/>
      <c r="Y2075" s="63"/>
      <c r="Z2075" s="73"/>
    </row>
    <row r="2076" spans="1:27" ht="15" customHeight="1" x14ac:dyDescent="0.25">
      <c r="A2076" s="94">
        <v>2076</v>
      </c>
      <c r="B2076" s="205"/>
      <c r="C2076" s="206" t="s">
        <v>796</v>
      </c>
      <c r="D2076" s="207" t="s">
        <v>2996</v>
      </c>
      <c r="E2076" s="101" t="s">
        <v>3738</v>
      </c>
      <c r="F2076" s="115">
        <v>39835</v>
      </c>
      <c r="G2076" s="95" t="s">
        <v>2406</v>
      </c>
      <c r="H2076" s="95" t="s">
        <v>2056</v>
      </c>
      <c r="I2076" s="97">
        <v>2005</v>
      </c>
      <c r="J2076" s="97" t="s">
        <v>1322</v>
      </c>
      <c r="K2076" s="97">
        <v>6430</v>
      </c>
      <c r="L2076" s="99" t="s">
        <v>16804</v>
      </c>
      <c r="M2076" s="13" t="s">
        <v>6340</v>
      </c>
      <c r="N2076" s="10">
        <v>5</v>
      </c>
      <c r="O2076" s="10" t="s">
        <v>7250</v>
      </c>
      <c r="P2076" s="13" t="s">
        <v>3930</v>
      </c>
      <c r="Q2076" s="19"/>
      <c r="R2076" s="26" t="s">
        <v>7834</v>
      </c>
      <c r="S2076" s="28" t="e">
        <f t="shared" si="63"/>
        <v>#VALUE!</v>
      </c>
      <c r="T2076" s="30"/>
      <c r="U2076" s="81"/>
      <c r="W2076" s="25"/>
      <c r="X2076" s="58"/>
      <c r="Y2076" s="63"/>
      <c r="Z2076" s="73"/>
    </row>
    <row r="2077" spans="1:27" ht="15" customHeight="1" x14ac:dyDescent="0.25">
      <c r="A2077" s="94">
        <v>2077</v>
      </c>
      <c r="B2077" s="205"/>
      <c r="C2077" s="206" t="s">
        <v>2628</v>
      </c>
      <c r="D2077" s="208" t="s">
        <v>1344</v>
      </c>
      <c r="E2077" s="101" t="s">
        <v>1345</v>
      </c>
      <c r="F2077" s="115">
        <v>39835</v>
      </c>
      <c r="G2077" s="95" t="s">
        <v>2406</v>
      </c>
      <c r="H2077" s="95" t="s">
        <v>2056</v>
      </c>
      <c r="I2077" s="97">
        <v>2008</v>
      </c>
      <c r="J2077" s="97" t="s">
        <v>1322</v>
      </c>
      <c r="K2077" s="97">
        <v>6392</v>
      </c>
      <c r="L2077" s="99" t="s">
        <v>292</v>
      </c>
      <c r="M2077" s="13" t="s">
        <v>6410</v>
      </c>
      <c r="N2077" s="10">
        <v>1</v>
      </c>
      <c r="O2077" s="10" t="s">
        <v>6920</v>
      </c>
      <c r="P2077" s="13" t="s">
        <v>292</v>
      </c>
      <c r="Q2077" s="19"/>
      <c r="R2077" s="26" t="s">
        <v>7834</v>
      </c>
      <c r="S2077" s="28" t="e">
        <f t="shared" si="63"/>
        <v>#VALUE!</v>
      </c>
      <c r="U2077" s="26"/>
      <c r="W2077" s="58"/>
      <c r="X2077" s="58"/>
      <c r="Y2077" s="63"/>
    </row>
    <row r="2078" spans="1:27" ht="15" customHeight="1" x14ac:dyDescent="0.25">
      <c r="A2078" s="94">
        <v>2078</v>
      </c>
      <c r="B2078" s="205"/>
      <c r="C2078" s="206" t="s">
        <v>2628</v>
      </c>
      <c r="D2078" s="208" t="s">
        <v>1344</v>
      </c>
      <c r="E2078" s="101" t="s">
        <v>1346</v>
      </c>
      <c r="F2078" s="115">
        <v>39835</v>
      </c>
      <c r="G2078" s="95" t="s">
        <v>2406</v>
      </c>
      <c r="H2078" s="95" t="s">
        <v>2056</v>
      </c>
      <c r="I2078" s="97">
        <v>2008</v>
      </c>
      <c r="J2078" s="97" t="s">
        <v>1322</v>
      </c>
      <c r="K2078" s="97">
        <v>6441</v>
      </c>
      <c r="L2078" s="99" t="s">
        <v>292</v>
      </c>
      <c r="M2078" s="13" t="s">
        <v>6410</v>
      </c>
      <c r="N2078" s="10">
        <v>1</v>
      </c>
      <c r="O2078" s="10" t="s">
        <v>6920</v>
      </c>
      <c r="P2078" s="13" t="s">
        <v>292</v>
      </c>
      <c r="Q2078" s="19"/>
      <c r="R2078" s="26" t="s">
        <v>7834</v>
      </c>
      <c r="S2078" s="28" t="e">
        <f t="shared" si="63"/>
        <v>#VALUE!</v>
      </c>
      <c r="U2078" s="26"/>
      <c r="W2078" s="58"/>
      <c r="X2078" s="58"/>
      <c r="Y2078" s="63"/>
    </row>
    <row r="2079" spans="1:27" ht="15" customHeight="1" x14ac:dyDescent="0.25">
      <c r="A2079" s="103">
        <v>2079</v>
      </c>
      <c r="B2079" s="205"/>
      <c r="C2079" s="206" t="s">
        <v>2628</v>
      </c>
      <c r="D2079" s="208" t="s">
        <v>1344</v>
      </c>
      <c r="E2079" s="101" t="s">
        <v>1347</v>
      </c>
      <c r="F2079" s="115">
        <v>39835</v>
      </c>
      <c r="G2079" s="95" t="s">
        <v>2406</v>
      </c>
      <c r="H2079" s="95" t="s">
        <v>2056</v>
      </c>
      <c r="I2079" s="97">
        <v>2008</v>
      </c>
      <c r="J2079" s="97" t="s">
        <v>1322</v>
      </c>
      <c r="K2079" s="97">
        <v>6436</v>
      </c>
      <c r="L2079" s="99"/>
      <c r="M2079" s="13"/>
      <c r="N2079" s="10"/>
      <c r="O2079" s="10"/>
      <c r="Q2079" s="203" t="s">
        <v>14300</v>
      </c>
      <c r="R2079" s="26" t="s">
        <v>7834</v>
      </c>
      <c r="S2079" s="28" t="e">
        <f t="shared" si="63"/>
        <v>#VALUE!</v>
      </c>
      <c r="U2079" s="26"/>
      <c r="W2079" s="58"/>
      <c r="X2079" s="58"/>
      <c r="Y2079" s="63"/>
    </row>
    <row r="2080" spans="1:27" ht="15" customHeight="1" x14ac:dyDescent="0.25">
      <c r="A2080" s="94">
        <v>2080</v>
      </c>
      <c r="B2080" s="205"/>
      <c r="C2080" s="206" t="s">
        <v>2628</v>
      </c>
      <c r="D2080" s="208" t="s">
        <v>1344</v>
      </c>
      <c r="E2080" s="101" t="s">
        <v>1348</v>
      </c>
      <c r="F2080" s="115">
        <v>39835</v>
      </c>
      <c r="G2080" s="95" t="s">
        <v>2406</v>
      </c>
      <c r="H2080" s="95" t="s">
        <v>2056</v>
      </c>
      <c r="I2080" s="97">
        <v>2008</v>
      </c>
      <c r="J2080" s="97" t="s">
        <v>1322</v>
      </c>
      <c r="K2080" s="97">
        <v>6446</v>
      </c>
      <c r="L2080" s="99" t="s">
        <v>292</v>
      </c>
      <c r="M2080" s="13" t="s">
        <v>6410</v>
      </c>
      <c r="N2080" s="10">
        <v>1</v>
      </c>
      <c r="O2080" s="10" t="s">
        <v>6920</v>
      </c>
      <c r="P2080" s="13" t="s">
        <v>292</v>
      </c>
      <c r="Q2080" s="19"/>
      <c r="R2080" s="26" t="s">
        <v>7834</v>
      </c>
      <c r="S2080" s="28" t="e">
        <f t="shared" si="63"/>
        <v>#VALUE!</v>
      </c>
      <c r="U2080" s="26"/>
      <c r="W2080" s="58"/>
      <c r="X2080" s="58"/>
      <c r="Y2080" s="63"/>
    </row>
    <row r="2081" spans="1:27" ht="15" customHeight="1" x14ac:dyDescent="0.25">
      <c r="A2081" s="94">
        <v>2081</v>
      </c>
      <c r="B2081" s="205"/>
      <c r="C2081" s="206" t="s">
        <v>2628</v>
      </c>
      <c r="D2081" s="208" t="s">
        <v>1344</v>
      </c>
      <c r="E2081" s="101" t="s">
        <v>1552</v>
      </c>
      <c r="F2081" s="115">
        <v>39835</v>
      </c>
      <c r="G2081" s="95" t="s">
        <v>2406</v>
      </c>
      <c r="H2081" s="95" t="s">
        <v>2056</v>
      </c>
      <c r="I2081" s="97">
        <v>2008</v>
      </c>
      <c r="J2081" s="97" t="s">
        <v>1322</v>
      </c>
      <c r="K2081" s="97">
        <v>6397</v>
      </c>
      <c r="L2081" s="99" t="s">
        <v>292</v>
      </c>
      <c r="M2081" s="13" t="s">
        <v>6410</v>
      </c>
      <c r="N2081" s="10">
        <v>1</v>
      </c>
      <c r="O2081" s="10" t="s">
        <v>6920</v>
      </c>
      <c r="P2081" s="13" t="s">
        <v>292</v>
      </c>
      <c r="Q2081" s="19"/>
      <c r="R2081" s="26" t="s">
        <v>7834</v>
      </c>
      <c r="S2081" s="28" t="e">
        <f t="shared" si="63"/>
        <v>#VALUE!</v>
      </c>
      <c r="U2081" s="26"/>
      <c r="W2081" s="58"/>
      <c r="X2081" s="58"/>
      <c r="Y2081" s="63"/>
    </row>
    <row r="2082" spans="1:27" ht="15" customHeight="1" x14ac:dyDescent="0.25">
      <c r="A2082" s="94">
        <v>2082</v>
      </c>
      <c r="B2082" s="205"/>
      <c r="C2082" s="206" t="s">
        <v>1553</v>
      </c>
      <c r="D2082" s="208" t="s">
        <v>1554</v>
      </c>
      <c r="E2082" s="101" t="s">
        <v>1555</v>
      </c>
      <c r="F2082" s="115">
        <v>39835</v>
      </c>
      <c r="G2082" s="95" t="s">
        <v>976</v>
      </c>
      <c r="H2082" s="95" t="s">
        <v>2056</v>
      </c>
      <c r="I2082" s="97">
        <v>1989</v>
      </c>
      <c r="J2082" s="97" t="s">
        <v>1322</v>
      </c>
      <c r="K2082" s="97">
        <v>6566</v>
      </c>
      <c r="L2082" s="99" t="s">
        <v>3296</v>
      </c>
      <c r="M2082" s="10" t="s">
        <v>6391</v>
      </c>
      <c r="N2082" s="102">
        <v>4</v>
      </c>
      <c r="O2082" s="10" t="s">
        <v>7433</v>
      </c>
      <c r="P2082" s="13" t="s">
        <v>3296</v>
      </c>
      <c r="Q2082" s="19"/>
      <c r="R2082" s="26" t="s">
        <v>7834</v>
      </c>
      <c r="S2082" s="28" t="e">
        <f t="shared" si="63"/>
        <v>#VALUE!</v>
      </c>
      <c r="U2082" s="26"/>
      <c r="W2082" s="58"/>
      <c r="X2082" s="58"/>
      <c r="Y2082" s="63"/>
    </row>
    <row r="2083" spans="1:27" ht="15" customHeight="1" x14ac:dyDescent="0.25">
      <c r="A2083" s="94">
        <v>2083</v>
      </c>
      <c r="B2083" s="205"/>
      <c r="C2083" s="206" t="s">
        <v>1553</v>
      </c>
      <c r="D2083" s="208" t="s">
        <v>1554</v>
      </c>
      <c r="E2083" s="101" t="s">
        <v>3199</v>
      </c>
      <c r="F2083" s="115">
        <v>39835</v>
      </c>
      <c r="G2083" s="95" t="s">
        <v>976</v>
      </c>
      <c r="H2083" s="95" t="s">
        <v>2056</v>
      </c>
      <c r="I2083" s="97">
        <v>1989</v>
      </c>
      <c r="J2083" s="97" t="s">
        <v>1322</v>
      </c>
      <c r="K2083" s="97">
        <v>6565</v>
      </c>
      <c r="L2083" s="99" t="s">
        <v>3296</v>
      </c>
      <c r="M2083" s="10" t="s">
        <v>6391</v>
      </c>
      <c r="N2083" s="102">
        <v>4</v>
      </c>
      <c r="O2083" s="10" t="s">
        <v>7433</v>
      </c>
      <c r="P2083" s="13" t="s">
        <v>3296</v>
      </c>
      <c r="Q2083" s="19"/>
      <c r="R2083" s="26" t="s">
        <v>7834</v>
      </c>
      <c r="S2083" s="28" t="e">
        <f t="shared" si="63"/>
        <v>#VALUE!</v>
      </c>
      <c r="U2083" s="26"/>
      <c r="W2083" s="58"/>
      <c r="X2083" s="58"/>
      <c r="Y2083" s="63"/>
    </row>
    <row r="2084" spans="1:27" ht="15" customHeight="1" x14ac:dyDescent="0.3">
      <c r="A2084" s="94">
        <v>2084</v>
      </c>
      <c r="B2084" s="205"/>
      <c r="C2084" s="206" t="s">
        <v>1553</v>
      </c>
      <c r="D2084" s="208" t="s">
        <v>1554</v>
      </c>
      <c r="E2084" s="101" t="s">
        <v>3200</v>
      </c>
      <c r="F2084" s="115">
        <v>39835</v>
      </c>
      <c r="G2084" s="95" t="s">
        <v>976</v>
      </c>
      <c r="H2084" s="95" t="s">
        <v>2056</v>
      </c>
      <c r="I2084" s="97">
        <v>1989</v>
      </c>
      <c r="J2084" s="97" t="s">
        <v>1322</v>
      </c>
      <c r="K2084" s="97">
        <v>6569</v>
      </c>
      <c r="L2084" s="99" t="s">
        <v>3296</v>
      </c>
      <c r="M2084" s="10" t="s">
        <v>6391</v>
      </c>
      <c r="N2084" s="102">
        <v>4</v>
      </c>
      <c r="O2084" s="10" t="s">
        <v>7433</v>
      </c>
      <c r="P2084" s="13" t="s">
        <v>12477</v>
      </c>
      <c r="Q2084" s="19"/>
      <c r="R2084" s="27" t="s">
        <v>7834</v>
      </c>
      <c r="S2084" s="28" t="e">
        <f t="shared" si="63"/>
        <v>#VALUE!</v>
      </c>
      <c r="U2084" s="222"/>
      <c r="V2084" s="75"/>
      <c r="W2084" s="68"/>
      <c r="X2084" s="68"/>
      <c r="Y2084" s="63"/>
      <c r="Z2084" s="73"/>
    </row>
    <row r="2085" spans="1:27" ht="15" customHeight="1" x14ac:dyDescent="0.25">
      <c r="A2085" s="94">
        <v>2085</v>
      </c>
      <c r="B2085" s="205"/>
      <c r="C2085" s="206" t="s">
        <v>1553</v>
      </c>
      <c r="D2085" s="208" t="s">
        <v>1554</v>
      </c>
      <c r="E2085" s="101" t="s">
        <v>299</v>
      </c>
      <c r="F2085" s="115">
        <v>39835</v>
      </c>
      <c r="G2085" s="95" t="s">
        <v>976</v>
      </c>
      <c r="H2085" s="95" t="s">
        <v>2056</v>
      </c>
      <c r="I2085" s="97">
        <v>1989</v>
      </c>
      <c r="J2085" s="97" t="s">
        <v>1322</v>
      </c>
      <c r="K2085" s="97">
        <v>6568</v>
      </c>
      <c r="L2085" s="99" t="s">
        <v>3296</v>
      </c>
      <c r="M2085" s="10" t="s">
        <v>6391</v>
      </c>
      <c r="N2085" s="102">
        <v>4</v>
      </c>
      <c r="O2085" s="10" t="s">
        <v>7433</v>
      </c>
      <c r="P2085" s="13" t="s">
        <v>12477</v>
      </c>
      <c r="Q2085" s="19"/>
      <c r="R2085" s="26" t="s">
        <v>7834</v>
      </c>
      <c r="S2085" s="28" t="e">
        <f t="shared" si="63"/>
        <v>#VALUE!</v>
      </c>
      <c r="U2085" s="26"/>
      <c r="W2085" s="58"/>
      <c r="X2085" s="58"/>
      <c r="Y2085" s="63"/>
    </row>
    <row r="2086" spans="1:27" ht="15" customHeight="1" x14ac:dyDescent="0.3">
      <c r="A2086" s="94">
        <v>2086</v>
      </c>
      <c r="B2086" s="205"/>
      <c r="C2086" s="206" t="s">
        <v>1553</v>
      </c>
      <c r="D2086" s="208" t="s">
        <v>1554</v>
      </c>
      <c r="E2086" s="101" t="s">
        <v>2811</v>
      </c>
      <c r="F2086" s="115">
        <v>39835</v>
      </c>
      <c r="G2086" s="95" t="s">
        <v>976</v>
      </c>
      <c r="H2086" s="95" t="s">
        <v>2056</v>
      </c>
      <c r="I2086" s="97">
        <v>1989</v>
      </c>
      <c r="J2086" s="97" t="s">
        <v>1322</v>
      </c>
      <c r="K2086" s="97">
        <v>6567</v>
      </c>
      <c r="L2086" s="99" t="s">
        <v>3296</v>
      </c>
      <c r="M2086" s="102" t="s">
        <v>6391</v>
      </c>
      <c r="N2086" s="102">
        <v>4</v>
      </c>
      <c r="O2086" s="102" t="s">
        <v>7433</v>
      </c>
      <c r="P2086" s="13" t="s">
        <v>3296</v>
      </c>
      <c r="Q2086" s="19"/>
      <c r="R2086" s="297" t="s">
        <v>7834</v>
      </c>
      <c r="S2086" s="293" t="e">
        <f t="shared" si="63"/>
        <v>#VALUE!</v>
      </c>
      <c r="U2086" s="218"/>
      <c r="W2086" s="58"/>
      <c r="Y2086" s="63"/>
    </row>
    <row r="2087" spans="1:27" ht="15" customHeight="1" x14ac:dyDescent="0.25">
      <c r="A2087" s="94">
        <v>2087</v>
      </c>
      <c r="B2087" s="205"/>
      <c r="C2087" s="206" t="s">
        <v>2812</v>
      </c>
      <c r="D2087" s="208" t="s">
        <v>2813</v>
      </c>
      <c r="E2087" s="101" t="s">
        <v>100</v>
      </c>
      <c r="F2087" s="115">
        <v>39835</v>
      </c>
      <c r="G2087" s="95" t="s">
        <v>976</v>
      </c>
      <c r="H2087" s="95" t="s">
        <v>2056</v>
      </c>
      <c r="I2087" s="97">
        <v>2008</v>
      </c>
      <c r="J2087" s="97" t="s">
        <v>1322</v>
      </c>
      <c r="K2087" s="97">
        <v>6497</v>
      </c>
      <c r="L2087" s="99" t="s">
        <v>16805</v>
      </c>
      <c r="M2087" s="10" t="s">
        <v>6356</v>
      </c>
      <c r="N2087" s="10">
        <v>5</v>
      </c>
      <c r="O2087" s="10" t="s">
        <v>13033</v>
      </c>
      <c r="P2087" s="13" t="s">
        <v>12600</v>
      </c>
      <c r="Q2087" s="186"/>
      <c r="R2087" s="26" t="s">
        <v>7834</v>
      </c>
      <c r="S2087" s="28" t="e">
        <f t="shared" si="63"/>
        <v>#VALUE!</v>
      </c>
      <c r="T2087" s="75"/>
      <c r="U2087" s="166"/>
      <c r="W2087" s="58"/>
      <c r="Y2087" s="164"/>
      <c r="Z2087" s="90"/>
      <c r="AA2087" s="164"/>
    </row>
    <row r="2088" spans="1:27" ht="15" customHeight="1" x14ac:dyDescent="0.25">
      <c r="A2088" s="103">
        <v>2088</v>
      </c>
      <c r="B2088" s="205"/>
      <c r="C2088" s="206" t="s">
        <v>2812</v>
      </c>
      <c r="D2088" s="208" t="s">
        <v>2813</v>
      </c>
      <c r="E2088" s="101" t="s">
        <v>1784</v>
      </c>
      <c r="F2088" s="115">
        <v>39835</v>
      </c>
      <c r="G2088" s="95" t="s">
        <v>976</v>
      </c>
      <c r="H2088" s="95" t="s">
        <v>2056</v>
      </c>
      <c r="I2088" s="97">
        <v>2008</v>
      </c>
      <c r="J2088" s="97" t="s">
        <v>1322</v>
      </c>
      <c r="K2088" s="97">
        <v>6502</v>
      </c>
      <c r="L2088" s="99"/>
      <c r="M2088" s="10"/>
      <c r="N2088" s="10"/>
      <c r="O2088" s="10"/>
      <c r="Q2088" s="203" t="s">
        <v>14300</v>
      </c>
      <c r="R2088" s="26" t="s">
        <v>7834</v>
      </c>
      <c r="S2088" s="28" t="e">
        <f t="shared" si="63"/>
        <v>#VALUE!</v>
      </c>
      <c r="U2088" s="26"/>
      <c r="W2088" s="58"/>
      <c r="X2088" s="58"/>
      <c r="Y2088" s="63"/>
    </row>
    <row r="2089" spans="1:27" ht="15" customHeight="1" x14ac:dyDescent="0.25">
      <c r="A2089" s="94">
        <v>2089</v>
      </c>
      <c r="B2089" s="205"/>
      <c r="C2089" s="206" t="s">
        <v>2812</v>
      </c>
      <c r="D2089" s="208" t="s">
        <v>2813</v>
      </c>
      <c r="E2089" s="101" t="s">
        <v>1785</v>
      </c>
      <c r="F2089" s="115">
        <v>39835</v>
      </c>
      <c r="G2089" s="95" t="s">
        <v>976</v>
      </c>
      <c r="H2089" s="95" t="s">
        <v>2056</v>
      </c>
      <c r="I2089" s="97">
        <v>2008</v>
      </c>
      <c r="J2089" s="97" t="s">
        <v>1322</v>
      </c>
      <c r="K2089" s="97">
        <v>6516</v>
      </c>
      <c r="L2089" s="99" t="s">
        <v>16805</v>
      </c>
      <c r="M2089" s="10" t="s">
        <v>6356</v>
      </c>
      <c r="N2089" s="10">
        <v>5</v>
      </c>
      <c r="O2089" s="10" t="s">
        <v>13033</v>
      </c>
      <c r="P2089" s="13" t="s">
        <v>12600</v>
      </c>
      <c r="R2089" s="27" t="s">
        <v>7834</v>
      </c>
      <c r="S2089" s="28" t="e">
        <f t="shared" si="63"/>
        <v>#VALUE!</v>
      </c>
      <c r="W2089" s="58"/>
      <c r="X2089" s="58"/>
      <c r="Y2089" s="63"/>
    </row>
    <row r="2090" spans="1:27" ht="15" customHeight="1" x14ac:dyDescent="0.25">
      <c r="A2090" s="94">
        <v>2090</v>
      </c>
      <c r="B2090" s="205"/>
      <c r="C2090" s="206" t="s">
        <v>2812</v>
      </c>
      <c r="D2090" s="208" t="s">
        <v>2813</v>
      </c>
      <c r="E2090" s="101" t="s">
        <v>1786</v>
      </c>
      <c r="F2090" s="115">
        <v>39835</v>
      </c>
      <c r="G2090" s="95" t="s">
        <v>976</v>
      </c>
      <c r="H2090" s="95" t="s">
        <v>2056</v>
      </c>
      <c r="I2090" s="97">
        <v>2008</v>
      </c>
      <c r="J2090" s="97" t="s">
        <v>1322</v>
      </c>
      <c r="K2090" s="97">
        <v>6511</v>
      </c>
      <c r="L2090" s="99" t="s">
        <v>16805</v>
      </c>
      <c r="M2090" s="10" t="s">
        <v>6356</v>
      </c>
      <c r="N2090" s="10">
        <v>5</v>
      </c>
      <c r="O2090" s="10" t="s">
        <v>13033</v>
      </c>
      <c r="P2090" s="13" t="s">
        <v>12600</v>
      </c>
      <c r="Q2090" s="19"/>
      <c r="R2090" s="26" t="s">
        <v>7834</v>
      </c>
      <c r="S2090" s="28" t="e">
        <f t="shared" si="63"/>
        <v>#VALUE!</v>
      </c>
      <c r="U2090" s="76"/>
      <c r="W2090" s="58"/>
      <c r="X2090" s="58"/>
      <c r="Y2090" s="63"/>
    </row>
    <row r="2091" spans="1:27" ht="15" customHeight="1" x14ac:dyDescent="0.25">
      <c r="A2091" s="94">
        <v>2091</v>
      </c>
      <c r="B2091" s="205"/>
      <c r="C2091" s="206" t="s">
        <v>2812</v>
      </c>
      <c r="D2091" s="208" t="s">
        <v>2813</v>
      </c>
      <c r="E2091" s="101" t="s">
        <v>1787</v>
      </c>
      <c r="F2091" s="115">
        <v>39835</v>
      </c>
      <c r="G2091" s="95" t="s">
        <v>976</v>
      </c>
      <c r="H2091" s="95" t="s">
        <v>2056</v>
      </c>
      <c r="I2091" s="97">
        <v>2008</v>
      </c>
      <c r="J2091" s="97" t="s">
        <v>1322</v>
      </c>
      <c r="K2091" s="97">
        <v>6506</v>
      </c>
      <c r="L2091" s="99" t="s">
        <v>16805</v>
      </c>
      <c r="M2091" s="10" t="s">
        <v>6356</v>
      </c>
      <c r="N2091" s="10">
        <v>5</v>
      </c>
      <c r="O2091" s="10" t="s">
        <v>13033</v>
      </c>
      <c r="P2091" s="13" t="s">
        <v>12600</v>
      </c>
      <c r="Q2091" s="19"/>
      <c r="R2091" s="26" t="s">
        <v>7834</v>
      </c>
      <c r="S2091" s="28" t="e">
        <f t="shared" si="63"/>
        <v>#VALUE!</v>
      </c>
      <c r="U2091" s="26"/>
      <c r="W2091" s="58"/>
      <c r="X2091" s="58"/>
      <c r="Y2091" s="63"/>
    </row>
    <row r="2092" spans="1:27" ht="15" customHeight="1" x14ac:dyDescent="0.25">
      <c r="A2092" s="94">
        <v>2092</v>
      </c>
      <c r="B2092" s="205"/>
      <c r="C2092" s="206" t="s">
        <v>1788</v>
      </c>
      <c r="D2092" s="208" t="s">
        <v>1789</v>
      </c>
      <c r="E2092" s="101" t="s">
        <v>988</v>
      </c>
      <c r="F2092" s="115">
        <v>39835</v>
      </c>
      <c r="G2092" s="95" t="s">
        <v>976</v>
      </c>
      <c r="H2092" s="95" t="s">
        <v>2056</v>
      </c>
      <c r="I2092" s="97">
        <v>2008</v>
      </c>
      <c r="J2092" s="97" t="s">
        <v>1322</v>
      </c>
      <c r="K2092" s="97">
        <v>6553</v>
      </c>
      <c r="L2092" s="99" t="s">
        <v>3606</v>
      </c>
      <c r="M2092" s="102">
        <v>658</v>
      </c>
      <c r="N2092" s="10">
        <v>5</v>
      </c>
      <c r="O2092" s="102" t="s">
        <v>13200</v>
      </c>
      <c r="P2092" s="13" t="s">
        <v>12574</v>
      </c>
      <c r="Q2092" s="19"/>
      <c r="R2092" s="26" t="s">
        <v>7834</v>
      </c>
      <c r="S2092" s="28" t="e">
        <f t="shared" si="63"/>
        <v>#VALUE!</v>
      </c>
      <c r="U2092" s="26"/>
      <c r="W2092" s="58"/>
      <c r="X2092" s="58"/>
      <c r="Y2092" s="63"/>
    </row>
    <row r="2093" spans="1:27" ht="15" customHeight="1" x14ac:dyDescent="0.25">
      <c r="A2093" s="94">
        <v>2093</v>
      </c>
      <c r="B2093" s="205"/>
      <c r="C2093" s="206" t="s">
        <v>1788</v>
      </c>
      <c r="D2093" s="208" t="s">
        <v>1789</v>
      </c>
      <c r="E2093" s="101" t="s">
        <v>3948</v>
      </c>
      <c r="F2093" s="115">
        <v>39835</v>
      </c>
      <c r="G2093" s="95" t="s">
        <v>976</v>
      </c>
      <c r="H2093" s="95" t="s">
        <v>2056</v>
      </c>
      <c r="I2093" s="97">
        <v>2008</v>
      </c>
      <c r="J2093" s="97" t="s">
        <v>1322</v>
      </c>
      <c r="K2093" s="97">
        <v>6552</v>
      </c>
      <c r="L2093" s="99" t="s">
        <v>3606</v>
      </c>
      <c r="M2093" s="102">
        <v>658</v>
      </c>
      <c r="N2093" s="10">
        <v>5</v>
      </c>
      <c r="O2093" s="102" t="s">
        <v>13200</v>
      </c>
      <c r="P2093" s="13" t="s">
        <v>12574</v>
      </c>
      <c r="Q2093" s="19"/>
      <c r="R2093" s="26" t="s">
        <v>7834</v>
      </c>
      <c r="S2093" s="28" t="e">
        <f t="shared" si="63"/>
        <v>#VALUE!</v>
      </c>
      <c r="U2093" s="26"/>
      <c r="W2093" s="58"/>
      <c r="X2093" s="58"/>
      <c r="Y2093" s="63"/>
    </row>
    <row r="2094" spans="1:27" ht="15" customHeight="1" x14ac:dyDescent="0.25">
      <c r="A2094" s="94">
        <v>2094</v>
      </c>
      <c r="B2094" s="205"/>
      <c r="C2094" s="206" t="s">
        <v>1788</v>
      </c>
      <c r="D2094" s="208" t="s">
        <v>1789</v>
      </c>
      <c r="E2094" s="101" t="s">
        <v>3746</v>
      </c>
      <c r="F2094" s="115">
        <v>39835</v>
      </c>
      <c r="G2094" s="95" t="s">
        <v>976</v>
      </c>
      <c r="H2094" s="95" t="s">
        <v>2056</v>
      </c>
      <c r="I2094" s="97">
        <v>2008</v>
      </c>
      <c r="J2094" s="97" t="s">
        <v>1322</v>
      </c>
      <c r="K2094" s="97">
        <v>6551</v>
      </c>
      <c r="L2094" s="99" t="s">
        <v>3606</v>
      </c>
      <c r="M2094" s="10">
        <v>658</v>
      </c>
      <c r="N2094" s="10">
        <v>5</v>
      </c>
      <c r="O2094" s="102" t="s">
        <v>13200</v>
      </c>
      <c r="P2094" s="13" t="s">
        <v>12574</v>
      </c>
      <c r="Q2094" s="19"/>
      <c r="R2094" s="26" t="s">
        <v>7834</v>
      </c>
      <c r="S2094" s="28" t="e">
        <f t="shared" si="63"/>
        <v>#VALUE!</v>
      </c>
      <c r="U2094" s="26"/>
      <c r="W2094" s="58"/>
      <c r="X2094" s="58"/>
      <c r="Y2094" s="63"/>
    </row>
    <row r="2095" spans="1:27" ht="15" customHeight="1" x14ac:dyDescent="0.25">
      <c r="A2095" s="103">
        <v>2095</v>
      </c>
      <c r="B2095" s="205"/>
      <c r="C2095" s="206" t="s">
        <v>1788</v>
      </c>
      <c r="D2095" s="208" t="s">
        <v>1789</v>
      </c>
      <c r="E2095" s="101" t="s">
        <v>3642</v>
      </c>
      <c r="F2095" s="115">
        <v>39835</v>
      </c>
      <c r="G2095" s="95" t="s">
        <v>976</v>
      </c>
      <c r="H2095" s="95" t="s">
        <v>2056</v>
      </c>
      <c r="I2095" s="97">
        <v>2008</v>
      </c>
      <c r="J2095" s="97" t="s">
        <v>1322</v>
      </c>
      <c r="K2095" s="97">
        <v>6550</v>
      </c>
      <c r="L2095" s="99"/>
      <c r="M2095" s="10"/>
      <c r="N2095" s="10"/>
      <c r="O2095" s="10"/>
      <c r="Q2095" s="203" t="s">
        <v>14300</v>
      </c>
      <c r="R2095" s="26" t="s">
        <v>7834</v>
      </c>
      <c r="S2095" s="28" t="e">
        <f t="shared" si="63"/>
        <v>#VALUE!</v>
      </c>
      <c r="U2095" s="26"/>
      <c r="W2095" s="58"/>
      <c r="X2095" s="58"/>
      <c r="Y2095" s="63"/>
    </row>
    <row r="2096" spans="1:27" ht="15" customHeight="1" x14ac:dyDescent="0.25">
      <c r="A2096" s="94">
        <v>2096</v>
      </c>
      <c r="B2096" s="205"/>
      <c r="C2096" s="206" t="s">
        <v>1788</v>
      </c>
      <c r="D2096" s="208" t="s">
        <v>1789</v>
      </c>
      <c r="E2096" s="101" t="s">
        <v>3643</v>
      </c>
      <c r="F2096" s="115">
        <v>39835</v>
      </c>
      <c r="G2096" s="95" t="s">
        <v>976</v>
      </c>
      <c r="H2096" s="95" t="s">
        <v>2056</v>
      </c>
      <c r="I2096" s="97">
        <v>2008</v>
      </c>
      <c r="J2096" s="97" t="s">
        <v>1322</v>
      </c>
      <c r="K2096" s="97">
        <v>6548</v>
      </c>
      <c r="L2096" s="99" t="s">
        <v>3606</v>
      </c>
      <c r="M2096" s="10">
        <v>658</v>
      </c>
      <c r="N2096" s="10">
        <v>5</v>
      </c>
      <c r="O2096" s="102" t="s">
        <v>13200</v>
      </c>
      <c r="P2096" s="13" t="s">
        <v>12575</v>
      </c>
      <c r="Q2096" s="19"/>
      <c r="R2096" s="26" t="s">
        <v>7834</v>
      </c>
      <c r="S2096" s="28" t="e">
        <f t="shared" si="63"/>
        <v>#VALUE!</v>
      </c>
      <c r="U2096" s="26"/>
      <c r="W2096" s="58"/>
      <c r="X2096" s="58"/>
      <c r="Y2096" s="63"/>
    </row>
    <row r="2097" spans="1:27" ht="15" customHeight="1" x14ac:dyDescent="0.25">
      <c r="A2097" s="94">
        <v>2097</v>
      </c>
      <c r="B2097" s="205"/>
      <c r="C2097" s="206" t="s">
        <v>3644</v>
      </c>
      <c r="D2097" s="208" t="s">
        <v>3645</v>
      </c>
      <c r="E2097" s="101" t="s">
        <v>7980</v>
      </c>
      <c r="F2097" s="115">
        <v>39835</v>
      </c>
      <c r="G2097" s="95" t="s">
        <v>976</v>
      </c>
      <c r="H2097" s="95" t="s">
        <v>2056</v>
      </c>
      <c r="I2097" s="97">
        <v>2002</v>
      </c>
      <c r="J2097" s="97" t="s">
        <v>1322</v>
      </c>
      <c r="K2097" s="97">
        <v>6620</v>
      </c>
      <c r="L2097" s="99" t="s">
        <v>16791</v>
      </c>
      <c r="M2097" s="10">
        <v>658</v>
      </c>
      <c r="N2097" s="10">
        <v>5</v>
      </c>
      <c r="O2097" s="10" t="s">
        <v>7977</v>
      </c>
      <c r="P2097" s="13" t="s">
        <v>16816</v>
      </c>
      <c r="Q2097" s="19"/>
      <c r="R2097" s="26" t="s">
        <v>7834</v>
      </c>
      <c r="S2097" s="28" t="e">
        <f t="shared" si="63"/>
        <v>#VALUE!</v>
      </c>
      <c r="U2097" s="26"/>
      <c r="W2097" s="25"/>
      <c r="X2097" s="58"/>
      <c r="Y2097" s="63"/>
    </row>
    <row r="2098" spans="1:27" ht="15" customHeight="1" x14ac:dyDescent="0.25">
      <c r="A2098" s="94">
        <v>2098</v>
      </c>
      <c r="B2098" s="205"/>
      <c r="C2098" s="206" t="s">
        <v>3644</v>
      </c>
      <c r="D2098" s="208" t="s">
        <v>3645</v>
      </c>
      <c r="E2098" s="101" t="s">
        <v>7978</v>
      </c>
      <c r="F2098" s="115">
        <v>39835</v>
      </c>
      <c r="G2098" s="95" t="s">
        <v>976</v>
      </c>
      <c r="H2098" s="95" t="s">
        <v>2056</v>
      </c>
      <c r="I2098" s="97">
        <v>2002</v>
      </c>
      <c r="J2098" s="97" t="s">
        <v>1322</v>
      </c>
      <c r="K2098" s="97">
        <v>6619</v>
      </c>
      <c r="L2098" s="99" t="s">
        <v>16791</v>
      </c>
      <c r="M2098" s="10">
        <v>658</v>
      </c>
      <c r="N2098" s="10">
        <v>5</v>
      </c>
      <c r="O2098" s="102" t="s">
        <v>7977</v>
      </c>
      <c r="P2098" s="13" t="s">
        <v>16816</v>
      </c>
      <c r="Q2098" s="19"/>
      <c r="R2098" s="26" t="s">
        <v>7834</v>
      </c>
      <c r="S2098" s="28" t="e">
        <f t="shared" si="63"/>
        <v>#VALUE!</v>
      </c>
      <c r="U2098" s="26"/>
      <c r="W2098" s="58"/>
      <c r="X2098" s="58"/>
      <c r="Y2098" s="63"/>
    </row>
    <row r="2099" spans="1:27" ht="15" customHeight="1" x14ac:dyDescent="0.25">
      <c r="A2099" s="94">
        <v>2099</v>
      </c>
      <c r="B2099" s="205"/>
      <c r="C2099" s="206" t="s">
        <v>3644</v>
      </c>
      <c r="D2099" s="208" t="s">
        <v>3645</v>
      </c>
      <c r="E2099" s="101" t="s">
        <v>7979</v>
      </c>
      <c r="F2099" s="115">
        <v>39835</v>
      </c>
      <c r="G2099" s="95" t="s">
        <v>976</v>
      </c>
      <c r="H2099" s="95" t="s">
        <v>2056</v>
      </c>
      <c r="I2099" s="97">
        <v>2002</v>
      </c>
      <c r="J2099" s="97" t="s">
        <v>1322</v>
      </c>
      <c r="K2099" s="97">
        <v>6623</v>
      </c>
      <c r="L2099" s="99" t="s">
        <v>16791</v>
      </c>
      <c r="M2099" s="10">
        <v>658</v>
      </c>
      <c r="N2099" s="10">
        <v>5</v>
      </c>
      <c r="O2099" s="102" t="s">
        <v>7977</v>
      </c>
      <c r="P2099" s="13" t="s">
        <v>16816</v>
      </c>
      <c r="Q2099" s="19"/>
      <c r="R2099" s="26" t="s">
        <v>7834</v>
      </c>
      <c r="S2099" s="28" t="e">
        <f t="shared" si="63"/>
        <v>#VALUE!</v>
      </c>
      <c r="U2099" s="26"/>
      <c r="W2099" s="58"/>
      <c r="X2099" s="58"/>
      <c r="Y2099" s="63"/>
    </row>
    <row r="2100" spans="1:27" ht="15" customHeight="1" x14ac:dyDescent="0.25">
      <c r="A2100" s="94">
        <v>2100</v>
      </c>
      <c r="B2100" s="205"/>
      <c r="C2100" s="206" t="s">
        <v>3644</v>
      </c>
      <c r="D2100" s="208" t="s">
        <v>3645</v>
      </c>
      <c r="E2100" s="101" t="s">
        <v>7976</v>
      </c>
      <c r="F2100" s="115">
        <v>39835</v>
      </c>
      <c r="G2100" s="95" t="s">
        <v>976</v>
      </c>
      <c r="H2100" s="95" t="s">
        <v>2056</v>
      </c>
      <c r="I2100" s="97">
        <v>2002</v>
      </c>
      <c r="J2100" s="97" t="s">
        <v>1322</v>
      </c>
      <c r="K2100" s="97">
        <v>6622</v>
      </c>
      <c r="L2100" s="99" t="s">
        <v>16791</v>
      </c>
      <c r="M2100" s="10">
        <v>658</v>
      </c>
      <c r="N2100" s="10">
        <v>5</v>
      </c>
      <c r="O2100" s="102" t="s">
        <v>7977</v>
      </c>
      <c r="P2100" s="13" t="s">
        <v>16816</v>
      </c>
      <c r="Q2100" s="19"/>
      <c r="R2100" s="26" t="s">
        <v>7834</v>
      </c>
      <c r="S2100" s="28" t="e">
        <f t="shared" si="63"/>
        <v>#VALUE!</v>
      </c>
      <c r="U2100" s="26"/>
      <c r="W2100" s="58"/>
      <c r="X2100" s="58"/>
      <c r="Y2100" s="63"/>
    </row>
    <row r="2101" spans="1:27" ht="15" customHeight="1" x14ac:dyDescent="0.25">
      <c r="A2101" s="94">
        <v>2101</v>
      </c>
      <c r="B2101" s="205"/>
      <c r="C2101" s="206" t="s">
        <v>3644</v>
      </c>
      <c r="D2101" s="208" t="s">
        <v>3645</v>
      </c>
      <c r="E2101" s="101" t="s">
        <v>7981</v>
      </c>
      <c r="F2101" s="115">
        <v>39835</v>
      </c>
      <c r="G2101" s="95" t="s">
        <v>976</v>
      </c>
      <c r="H2101" s="95" t="s">
        <v>2056</v>
      </c>
      <c r="I2101" s="97">
        <v>2002</v>
      </c>
      <c r="J2101" s="97" t="s">
        <v>1322</v>
      </c>
      <c r="K2101" s="97">
        <v>6621</v>
      </c>
      <c r="L2101" s="99" t="s">
        <v>16791</v>
      </c>
      <c r="M2101" s="10">
        <v>658</v>
      </c>
      <c r="N2101" s="10">
        <v>5</v>
      </c>
      <c r="O2101" s="10" t="s">
        <v>7977</v>
      </c>
      <c r="P2101" s="13" t="s">
        <v>16816</v>
      </c>
      <c r="Q2101" s="19"/>
      <c r="R2101" s="26" t="s">
        <v>7834</v>
      </c>
      <c r="S2101" s="28" t="e">
        <f t="shared" si="63"/>
        <v>#VALUE!</v>
      </c>
      <c r="U2101" s="26"/>
      <c r="W2101" s="25"/>
      <c r="X2101" s="58"/>
      <c r="Y2101" s="63"/>
    </row>
    <row r="2102" spans="1:27" ht="15" customHeight="1" x14ac:dyDescent="0.25">
      <c r="A2102" s="94">
        <v>2102</v>
      </c>
      <c r="B2102" s="205"/>
      <c r="C2102" s="211" t="s">
        <v>2620</v>
      </c>
      <c r="D2102" s="208" t="s">
        <v>3006</v>
      </c>
      <c r="E2102" s="113" t="s">
        <v>2384</v>
      </c>
      <c r="F2102" s="115">
        <v>39835</v>
      </c>
      <c r="G2102" s="95" t="s">
        <v>280</v>
      </c>
      <c r="H2102" s="105" t="s">
        <v>2056</v>
      </c>
      <c r="I2102" s="97">
        <v>2003</v>
      </c>
      <c r="J2102" s="97" t="s">
        <v>1322</v>
      </c>
      <c r="K2102" s="97">
        <v>6332</v>
      </c>
      <c r="L2102" s="99" t="s">
        <v>3606</v>
      </c>
      <c r="M2102" s="102">
        <v>658</v>
      </c>
      <c r="N2102" s="102">
        <v>4</v>
      </c>
      <c r="O2102" s="102" t="s">
        <v>13034</v>
      </c>
      <c r="P2102" s="13" t="s">
        <v>12570</v>
      </c>
      <c r="Q2102" s="19"/>
      <c r="R2102" s="26" t="s">
        <v>7834</v>
      </c>
      <c r="S2102" s="28" t="e">
        <f t="shared" si="63"/>
        <v>#VALUE!</v>
      </c>
      <c r="U2102" s="26"/>
      <c r="W2102" s="58"/>
      <c r="X2102" s="58"/>
      <c r="Y2102" s="63"/>
    </row>
    <row r="2103" spans="1:27" ht="15" customHeight="1" x14ac:dyDescent="0.25">
      <c r="A2103" s="94">
        <v>2103</v>
      </c>
      <c r="B2103" s="205"/>
      <c r="C2103" s="211" t="s">
        <v>2620</v>
      </c>
      <c r="D2103" s="208" t="s">
        <v>3006</v>
      </c>
      <c r="E2103" s="113" t="s">
        <v>2385</v>
      </c>
      <c r="F2103" s="115">
        <v>39835</v>
      </c>
      <c r="G2103" s="95" t="s">
        <v>280</v>
      </c>
      <c r="H2103" s="105" t="s">
        <v>2056</v>
      </c>
      <c r="I2103" s="97">
        <v>2003</v>
      </c>
      <c r="J2103" s="97" t="s">
        <v>1322</v>
      </c>
      <c r="K2103" s="97">
        <v>6335</v>
      </c>
      <c r="L2103" s="99" t="s">
        <v>3606</v>
      </c>
      <c r="M2103" s="102">
        <v>658</v>
      </c>
      <c r="N2103" s="102">
        <v>4</v>
      </c>
      <c r="O2103" s="102" t="s">
        <v>13034</v>
      </c>
      <c r="P2103" s="13" t="s">
        <v>12570</v>
      </c>
      <c r="Q2103" s="19"/>
      <c r="R2103" s="26" t="s">
        <v>7834</v>
      </c>
      <c r="S2103" s="28" t="e">
        <f t="shared" si="63"/>
        <v>#VALUE!</v>
      </c>
      <c r="U2103" s="26"/>
      <c r="W2103" s="58"/>
      <c r="X2103" s="58"/>
      <c r="Y2103" s="63"/>
    </row>
    <row r="2104" spans="1:27" ht="15" customHeight="1" x14ac:dyDescent="0.25">
      <c r="A2104" s="94">
        <v>2104</v>
      </c>
      <c r="B2104" s="205"/>
      <c r="C2104" s="211" t="s">
        <v>2620</v>
      </c>
      <c r="D2104" s="208" t="s">
        <v>3006</v>
      </c>
      <c r="E2104" s="113" t="s">
        <v>3124</v>
      </c>
      <c r="F2104" s="115">
        <v>39835</v>
      </c>
      <c r="G2104" s="95" t="s">
        <v>280</v>
      </c>
      <c r="H2104" s="105" t="s">
        <v>2056</v>
      </c>
      <c r="I2104" s="97">
        <v>2003</v>
      </c>
      <c r="J2104" s="97" t="s">
        <v>1322</v>
      </c>
      <c r="K2104" s="97">
        <v>6334</v>
      </c>
      <c r="L2104" s="99" t="s">
        <v>3606</v>
      </c>
      <c r="M2104" s="102">
        <v>658</v>
      </c>
      <c r="N2104" s="102">
        <v>4</v>
      </c>
      <c r="O2104" s="102" t="s">
        <v>13034</v>
      </c>
      <c r="P2104" s="13" t="s">
        <v>12570</v>
      </c>
      <c r="Q2104" s="19"/>
      <c r="R2104" s="26" t="s">
        <v>7834</v>
      </c>
      <c r="S2104" s="28" t="e">
        <f t="shared" si="63"/>
        <v>#VALUE!</v>
      </c>
      <c r="U2104" s="26"/>
      <c r="W2104" s="58"/>
      <c r="X2104" s="58"/>
      <c r="Y2104" s="63"/>
    </row>
    <row r="2105" spans="1:27" ht="15" customHeight="1" x14ac:dyDescent="0.25">
      <c r="A2105" s="94">
        <v>2105</v>
      </c>
      <c r="B2105" s="205"/>
      <c r="C2105" s="211" t="s">
        <v>2620</v>
      </c>
      <c r="D2105" s="208" t="s">
        <v>3006</v>
      </c>
      <c r="E2105" s="113" t="s">
        <v>3125</v>
      </c>
      <c r="F2105" s="115">
        <v>39835</v>
      </c>
      <c r="G2105" s="95" t="s">
        <v>280</v>
      </c>
      <c r="H2105" s="105" t="s">
        <v>2056</v>
      </c>
      <c r="I2105" s="97">
        <v>2003</v>
      </c>
      <c r="J2105" s="97" t="s">
        <v>1322</v>
      </c>
      <c r="K2105" s="97">
        <v>6333</v>
      </c>
      <c r="L2105" s="99" t="s">
        <v>3606</v>
      </c>
      <c r="M2105" s="102">
        <v>658</v>
      </c>
      <c r="N2105" s="102">
        <v>4</v>
      </c>
      <c r="O2105" s="102" t="s">
        <v>13034</v>
      </c>
      <c r="P2105" s="13" t="s">
        <v>12570</v>
      </c>
      <c r="Q2105" s="19"/>
      <c r="R2105" s="26" t="s">
        <v>7834</v>
      </c>
      <c r="S2105" s="28" t="e">
        <f t="shared" si="63"/>
        <v>#VALUE!</v>
      </c>
      <c r="U2105" s="26"/>
      <c r="W2105" s="58"/>
      <c r="X2105" s="58"/>
      <c r="Y2105" s="63"/>
    </row>
    <row r="2106" spans="1:27" ht="15" customHeight="1" x14ac:dyDescent="0.25">
      <c r="A2106" s="94">
        <v>2106</v>
      </c>
      <c r="B2106" s="205"/>
      <c r="C2106" s="211" t="s">
        <v>2620</v>
      </c>
      <c r="D2106" s="208" t="s">
        <v>3006</v>
      </c>
      <c r="E2106" s="113" t="s">
        <v>892</v>
      </c>
      <c r="F2106" s="115">
        <v>39835</v>
      </c>
      <c r="G2106" s="95" t="s">
        <v>280</v>
      </c>
      <c r="H2106" s="105" t="s">
        <v>2056</v>
      </c>
      <c r="I2106" s="97">
        <v>2003</v>
      </c>
      <c r="J2106" s="97" t="s">
        <v>1322</v>
      </c>
      <c r="K2106" s="97">
        <v>6331</v>
      </c>
      <c r="L2106" s="99" t="s">
        <v>3606</v>
      </c>
      <c r="M2106" s="102">
        <v>658</v>
      </c>
      <c r="N2106" s="102">
        <v>4</v>
      </c>
      <c r="O2106" s="102" t="s">
        <v>13034</v>
      </c>
      <c r="P2106" s="13" t="s">
        <v>12570</v>
      </c>
      <c r="Q2106" s="19"/>
      <c r="R2106" s="26" t="s">
        <v>7834</v>
      </c>
      <c r="S2106" s="28" t="e">
        <f t="shared" si="63"/>
        <v>#VALUE!</v>
      </c>
      <c r="U2106" s="26"/>
      <c r="W2106" s="58"/>
      <c r="X2106" s="58"/>
      <c r="Y2106" s="63"/>
    </row>
    <row r="2107" spans="1:27" ht="15" customHeight="1" x14ac:dyDescent="0.25">
      <c r="A2107" s="94">
        <v>2107</v>
      </c>
      <c r="B2107" s="205"/>
      <c r="C2107" s="211" t="s">
        <v>893</v>
      </c>
      <c r="D2107" s="208" t="s">
        <v>1335</v>
      </c>
      <c r="E2107" s="113" t="s">
        <v>14414</v>
      </c>
      <c r="F2107" s="115">
        <v>39835</v>
      </c>
      <c r="G2107" s="95" t="s">
        <v>3992</v>
      </c>
      <c r="H2107" s="105" t="s">
        <v>2056</v>
      </c>
      <c r="I2107" s="97">
        <v>2002</v>
      </c>
      <c r="J2107" s="97" t="s">
        <v>1322</v>
      </c>
      <c r="K2107" s="97">
        <v>6627</v>
      </c>
      <c r="L2107" s="99" t="s">
        <v>16791</v>
      </c>
      <c r="M2107" s="109">
        <v>658159</v>
      </c>
      <c r="N2107" s="10">
        <v>5</v>
      </c>
      <c r="O2107" s="10" t="s">
        <v>12407</v>
      </c>
      <c r="P2107" s="13" t="s">
        <v>15246</v>
      </c>
      <c r="Q2107" s="19"/>
      <c r="R2107" s="26" t="s">
        <v>7834</v>
      </c>
      <c r="S2107" s="28" t="e">
        <f t="shared" si="63"/>
        <v>#VALUE!</v>
      </c>
      <c r="U2107" s="26"/>
      <c r="W2107" s="58"/>
      <c r="X2107" s="58"/>
      <c r="Y2107" s="63"/>
    </row>
    <row r="2108" spans="1:27" ht="15" customHeight="1" x14ac:dyDescent="0.3">
      <c r="A2108" s="94">
        <v>2108</v>
      </c>
      <c r="B2108" s="205"/>
      <c r="C2108" s="211" t="s">
        <v>893</v>
      </c>
      <c r="D2108" s="208" t="s">
        <v>1335</v>
      </c>
      <c r="E2108" s="113" t="s">
        <v>14415</v>
      </c>
      <c r="F2108" s="115">
        <v>39835</v>
      </c>
      <c r="G2108" s="95" t="s">
        <v>3992</v>
      </c>
      <c r="H2108" s="105" t="s">
        <v>2056</v>
      </c>
      <c r="I2108" s="97">
        <v>2002</v>
      </c>
      <c r="J2108" s="97" t="s">
        <v>1322</v>
      </c>
      <c r="K2108" s="97">
        <v>6628</v>
      </c>
      <c r="L2108" s="99" t="s">
        <v>16791</v>
      </c>
      <c r="M2108" s="109">
        <v>658159</v>
      </c>
      <c r="N2108" s="10">
        <v>5</v>
      </c>
      <c r="O2108" s="10" t="s">
        <v>12407</v>
      </c>
      <c r="P2108" s="13" t="s">
        <v>15246</v>
      </c>
      <c r="Q2108" s="19"/>
      <c r="R2108" s="27" t="s">
        <v>7834</v>
      </c>
      <c r="S2108" s="28" t="e">
        <f t="shared" si="63"/>
        <v>#VALUE!</v>
      </c>
      <c r="U2108" s="228"/>
      <c r="V2108" s="75"/>
      <c r="W2108" s="164"/>
      <c r="X2108" s="164"/>
      <c r="Y2108" s="164"/>
      <c r="Z2108" s="90"/>
      <c r="AA2108" s="164"/>
    </row>
    <row r="2109" spans="1:27" ht="15" customHeight="1" x14ac:dyDescent="0.25">
      <c r="A2109" s="103">
        <v>2109</v>
      </c>
      <c r="B2109" s="205"/>
      <c r="C2109" s="211" t="s">
        <v>893</v>
      </c>
      <c r="D2109" s="208" t="s">
        <v>1335</v>
      </c>
      <c r="E2109" s="113" t="s">
        <v>14416</v>
      </c>
      <c r="F2109" s="115">
        <v>39835</v>
      </c>
      <c r="G2109" s="95" t="s">
        <v>3992</v>
      </c>
      <c r="H2109" s="105" t="s">
        <v>2056</v>
      </c>
      <c r="I2109" s="97">
        <v>2002</v>
      </c>
      <c r="J2109" s="97" t="s">
        <v>1322</v>
      </c>
      <c r="K2109" s="97">
        <v>6625</v>
      </c>
      <c r="L2109" s="99" t="s">
        <v>3606</v>
      </c>
      <c r="M2109" s="109">
        <v>658159</v>
      </c>
      <c r="N2109" s="10">
        <v>5</v>
      </c>
      <c r="O2109" s="10" t="s">
        <v>12407</v>
      </c>
      <c r="P2109" s="13" t="s">
        <v>15246</v>
      </c>
      <c r="Q2109" s="203" t="s">
        <v>14300</v>
      </c>
      <c r="R2109" s="27" t="s">
        <v>7834</v>
      </c>
      <c r="S2109" s="28" t="e">
        <f t="shared" si="63"/>
        <v>#VALUE!</v>
      </c>
      <c r="U2109" s="26"/>
      <c r="W2109" s="58"/>
      <c r="X2109" s="58"/>
      <c r="Y2109" s="63"/>
    </row>
    <row r="2110" spans="1:27" ht="15" customHeight="1" x14ac:dyDescent="0.3">
      <c r="A2110" s="94">
        <v>2110</v>
      </c>
      <c r="B2110" s="205"/>
      <c r="C2110" s="211" t="s">
        <v>893</v>
      </c>
      <c r="D2110" s="208" t="s">
        <v>1335</v>
      </c>
      <c r="E2110" s="113" t="s">
        <v>14417</v>
      </c>
      <c r="F2110" s="115">
        <v>39835</v>
      </c>
      <c r="G2110" s="95" t="s">
        <v>3992</v>
      </c>
      <c r="H2110" s="105" t="s">
        <v>2056</v>
      </c>
      <c r="I2110" s="97">
        <v>2002</v>
      </c>
      <c r="J2110" s="97" t="s">
        <v>1322</v>
      </c>
      <c r="K2110" s="97">
        <v>6626</v>
      </c>
      <c r="L2110" s="99" t="s">
        <v>16791</v>
      </c>
      <c r="M2110" s="109">
        <v>658159</v>
      </c>
      <c r="N2110" s="10">
        <v>5</v>
      </c>
      <c r="O2110" s="10" t="s">
        <v>12407</v>
      </c>
      <c r="P2110" s="13" t="s">
        <v>15246</v>
      </c>
      <c r="Q2110" s="19"/>
      <c r="R2110" s="27" t="s">
        <v>7834</v>
      </c>
      <c r="S2110" s="28" t="e">
        <f t="shared" si="63"/>
        <v>#VALUE!</v>
      </c>
      <c r="U2110" s="219"/>
      <c r="X2110" s="58"/>
      <c r="Y2110" s="63"/>
    </row>
    <row r="2111" spans="1:27" ht="15" customHeight="1" x14ac:dyDescent="0.3">
      <c r="A2111" s="94">
        <v>2111</v>
      </c>
      <c r="B2111" s="205"/>
      <c r="C2111" s="211" t="s">
        <v>893</v>
      </c>
      <c r="D2111" s="208" t="s">
        <v>1335</v>
      </c>
      <c r="E2111" s="113" t="s">
        <v>14418</v>
      </c>
      <c r="F2111" s="115">
        <v>39835</v>
      </c>
      <c r="G2111" s="95" t="s">
        <v>3992</v>
      </c>
      <c r="H2111" s="105" t="s">
        <v>2056</v>
      </c>
      <c r="I2111" s="97">
        <v>2002</v>
      </c>
      <c r="J2111" s="97" t="s">
        <v>1322</v>
      </c>
      <c r="K2111" s="97">
        <v>6624</v>
      </c>
      <c r="L2111" s="99" t="s">
        <v>16791</v>
      </c>
      <c r="M2111" s="109">
        <v>658159</v>
      </c>
      <c r="N2111" s="10">
        <v>5</v>
      </c>
      <c r="O2111" s="10" t="s">
        <v>12407</v>
      </c>
      <c r="P2111" s="13" t="s">
        <v>15246</v>
      </c>
      <c r="Q2111" s="19"/>
      <c r="R2111" s="27" t="s">
        <v>7834</v>
      </c>
      <c r="S2111" s="28" t="e">
        <f t="shared" si="63"/>
        <v>#VALUE!</v>
      </c>
      <c r="U2111" s="218"/>
      <c r="X2111" s="58"/>
      <c r="Y2111" s="63"/>
      <c r="Z2111" s="73"/>
    </row>
    <row r="2112" spans="1:27" ht="15" customHeight="1" x14ac:dyDescent="0.25">
      <c r="A2112" s="94">
        <v>2112</v>
      </c>
      <c r="B2112" s="205"/>
      <c r="C2112" s="211" t="s">
        <v>812</v>
      </c>
      <c r="D2112" s="208" t="s">
        <v>675</v>
      </c>
      <c r="E2112" s="113" t="s">
        <v>2754</v>
      </c>
      <c r="F2112" s="115">
        <v>39835</v>
      </c>
      <c r="G2112" s="95" t="s">
        <v>976</v>
      </c>
      <c r="H2112" s="105" t="s">
        <v>2056</v>
      </c>
      <c r="I2112" s="97">
        <v>2008</v>
      </c>
      <c r="J2112" s="97" t="s">
        <v>1322</v>
      </c>
      <c r="K2112" s="97">
        <v>6533</v>
      </c>
      <c r="L2112" s="99" t="s">
        <v>16806</v>
      </c>
      <c r="M2112" s="10" t="s">
        <v>6352</v>
      </c>
      <c r="N2112" s="102">
        <v>7</v>
      </c>
      <c r="O2112" s="10" t="s">
        <v>7927</v>
      </c>
      <c r="P2112" s="13" t="s">
        <v>12594</v>
      </c>
      <c r="Q2112" s="19"/>
      <c r="R2112" s="27" t="s">
        <v>7834</v>
      </c>
      <c r="S2112" s="28" t="e">
        <f t="shared" si="63"/>
        <v>#VALUE!</v>
      </c>
      <c r="T2112" s="84"/>
      <c r="U2112" s="272"/>
      <c r="W2112" s="58"/>
      <c r="Y2112" s="63"/>
    </row>
    <row r="2113" spans="1:26" ht="15" customHeight="1" x14ac:dyDescent="0.25">
      <c r="A2113" s="94">
        <v>2113</v>
      </c>
      <c r="B2113" s="205"/>
      <c r="C2113" s="211" t="s">
        <v>812</v>
      </c>
      <c r="D2113" s="208" t="s">
        <v>675</v>
      </c>
      <c r="E2113" s="113" t="s">
        <v>2755</v>
      </c>
      <c r="F2113" s="115">
        <v>39835</v>
      </c>
      <c r="G2113" s="95" t="s">
        <v>976</v>
      </c>
      <c r="H2113" s="105" t="s">
        <v>2056</v>
      </c>
      <c r="I2113" s="97">
        <v>2008</v>
      </c>
      <c r="J2113" s="97" t="s">
        <v>1322</v>
      </c>
      <c r="K2113" s="97">
        <v>6529</v>
      </c>
      <c r="L2113" s="99" t="s">
        <v>16806</v>
      </c>
      <c r="M2113" s="102" t="s">
        <v>6352</v>
      </c>
      <c r="N2113" s="102">
        <v>7</v>
      </c>
      <c r="O2113" s="10" t="s">
        <v>7927</v>
      </c>
      <c r="P2113" s="13" t="s">
        <v>12594</v>
      </c>
      <c r="Q2113" s="19"/>
      <c r="R2113" s="27" t="s">
        <v>7834</v>
      </c>
      <c r="S2113" s="28" t="e">
        <f t="shared" si="63"/>
        <v>#VALUE!</v>
      </c>
      <c r="T2113" s="30"/>
      <c r="U2113" s="41"/>
      <c r="W2113" s="58"/>
      <c r="Y2113" s="63"/>
    </row>
    <row r="2114" spans="1:26" ht="15" customHeight="1" x14ac:dyDescent="0.25">
      <c r="A2114" s="103">
        <v>2114</v>
      </c>
      <c r="B2114" s="205"/>
      <c r="C2114" s="211" t="s">
        <v>812</v>
      </c>
      <c r="D2114" s="208" t="s">
        <v>675</v>
      </c>
      <c r="E2114" s="113" t="s">
        <v>2756</v>
      </c>
      <c r="F2114" s="115">
        <v>39835</v>
      </c>
      <c r="G2114" s="95" t="s">
        <v>976</v>
      </c>
      <c r="H2114" s="105" t="s">
        <v>2056</v>
      </c>
      <c r="I2114" s="97">
        <v>2008</v>
      </c>
      <c r="J2114" s="97" t="s">
        <v>1322</v>
      </c>
      <c r="K2114" s="97">
        <v>6528</v>
      </c>
      <c r="M2114" s="10"/>
      <c r="N2114" s="10"/>
      <c r="O2114" s="10"/>
      <c r="Q2114" s="203" t="s">
        <v>14300</v>
      </c>
      <c r="R2114" s="26" t="s">
        <v>7834</v>
      </c>
      <c r="S2114" s="28" t="e">
        <f t="shared" si="63"/>
        <v>#VALUE!</v>
      </c>
      <c r="U2114" s="26"/>
      <c r="W2114" s="58"/>
      <c r="X2114" s="58"/>
      <c r="Y2114" s="63"/>
    </row>
    <row r="2115" spans="1:26" ht="15" customHeight="1" x14ac:dyDescent="0.25">
      <c r="A2115" s="94">
        <v>2115</v>
      </c>
      <c r="B2115" s="205"/>
      <c r="C2115" s="211" t="s">
        <v>812</v>
      </c>
      <c r="D2115" s="208" t="s">
        <v>675</v>
      </c>
      <c r="E2115" s="113" t="s">
        <v>2757</v>
      </c>
      <c r="F2115" s="115">
        <v>39835</v>
      </c>
      <c r="G2115" s="95" t="s">
        <v>976</v>
      </c>
      <c r="H2115" s="105" t="s">
        <v>2056</v>
      </c>
      <c r="I2115" s="97">
        <v>2008</v>
      </c>
      <c r="J2115" s="97" t="s">
        <v>1322</v>
      </c>
      <c r="K2115" s="97">
        <v>6532</v>
      </c>
      <c r="L2115" s="99" t="s">
        <v>16806</v>
      </c>
      <c r="M2115" s="102" t="s">
        <v>6352</v>
      </c>
      <c r="N2115" s="102">
        <v>7</v>
      </c>
      <c r="O2115" s="10" t="s">
        <v>7927</v>
      </c>
      <c r="P2115" s="13" t="s">
        <v>12594</v>
      </c>
      <c r="Q2115" s="19"/>
      <c r="R2115" s="26" t="s">
        <v>7834</v>
      </c>
      <c r="S2115" s="28" t="e">
        <f t="shared" si="63"/>
        <v>#VALUE!</v>
      </c>
      <c r="U2115" s="76"/>
      <c r="W2115" s="58"/>
      <c r="Y2115" s="63"/>
      <c r="Z2115" s="73"/>
    </row>
    <row r="2116" spans="1:26" ht="15" customHeight="1" x14ac:dyDescent="0.25">
      <c r="A2116" s="103">
        <v>2116</v>
      </c>
      <c r="B2116" s="205"/>
      <c r="C2116" s="211" t="s">
        <v>812</v>
      </c>
      <c r="D2116" s="208" t="s">
        <v>675</v>
      </c>
      <c r="E2116" s="113" t="s">
        <v>865</v>
      </c>
      <c r="F2116" s="115">
        <v>39835</v>
      </c>
      <c r="G2116" s="95" t="s">
        <v>976</v>
      </c>
      <c r="H2116" s="105" t="s">
        <v>2056</v>
      </c>
      <c r="I2116" s="97">
        <v>2008</v>
      </c>
      <c r="J2116" s="97" t="s">
        <v>1322</v>
      </c>
      <c r="K2116" s="97">
        <v>6537</v>
      </c>
      <c r="M2116" s="10"/>
      <c r="N2116" s="10"/>
      <c r="O2116" s="10"/>
      <c r="Q2116" s="203" t="s">
        <v>14300</v>
      </c>
      <c r="R2116" s="26" t="s">
        <v>7834</v>
      </c>
      <c r="S2116" s="28" t="e">
        <f t="shared" si="63"/>
        <v>#VALUE!</v>
      </c>
      <c r="U2116" s="26"/>
      <c r="W2116" s="58"/>
      <c r="X2116" s="58"/>
      <c r="Y2116" s="63"/>
    </row>
    <row r="2117" spans="1:26" ht="15" customHeight="1" x14ac:dyDescent="0.25">
      <c r="A2117" s="94">
        <v>2117</v>
      </c>
      <c r="B2117" s="205"/>
      <c r="C2117" s="211" t="s">
        <v>866</v>
      </c>
      <c r="D2117" s="208" t="s">
        <v>867</v>
      </c>
      <c r="E2117" s="113" t="s">
        <v>868</v>
      </c>
      <c r="F2117" s="115">
        <v>39835</v>
      </c>
      <c r="G2117" s="105" t="s">
        <v>976</v>
      </c>
      <c r="H2117" s="105" t="s">
        <v>2056</v>
      </c>
      <c r="I2117" s="97">
        <v>2008</v>
      </c>
      <c r="J2117" s="97" t="s">
        <v>1322</v>
      </c>
      <c r="K2117" s="97">
        <v>6490</v>
      </c>
      <c r="L2117" s="99" t="s">
        <v>13439</v>
      </c>
      <c r="M2117" s="102" t="s">
        <v>2666</v>
      </c>
      <c r="N2117" s="10">
        <v>2</v>
      </c>
      <c r="O2117" s="102" t="s">
        <v>8041</v>
      </c>
      <c r="P2117" s="13" t="s">
        <v>13439</v>
      </c>
      <c r="Q2117" s="19"/>
      <c r="R2117" s="26" t="s">
        <v>7834</v>
      </c>
      <c r="S2117" s="28" t="e">
        <f t="shared" si="63"/>
        <v>#VALUE!</v>
      </c>
      <c r="U2117" s="26"/>
      <c r="W2117" s="58"/>
      <c r="X2117" s="58"/>
      <c r="Y2117" s="63"/>
    </row>
    <row r="2118" spans="1:26" ht="15" customHeight="1" x14ac:dyDescent="0.25">
      <c r="A2118" s="94">
        <v>2118</v>
      </c>
      <c r="B2118" s="205"/>
      <c r="C2118" s="211" t="s">
        <v>866</v>
      </c>
      <c r="D2118" s="208" t="s">
        <v>867</v>
      </c>
      <c r="E2118" s="113" t="s">
        <v>820</v>
      </c>
      <c r="F2118" s="115">
        <v>39835</v>
      </c>
      <c r="G2118" s="105" t="s">
        <v>976</v>
      </c>
      <c r="H2118" s="105" t="s">
        <v>2056</v>
      </c>
      <c r="I2118" s="97">
        <v>2008</v>
      </c>
      <c r="J2118" s="97" t="s">
        <v>1322</v>
      </c>
      <c r="K2118" s="97">
        <v>6495</v>
      </c>
      <c r="L2118" s="99" t="s">
        <v>13439</v>
      </c>
      <c r="M2118" s="102" t="s">
        <v>2666</v>
      </c>
      <c r="N2118" s="10">
        <v>2</v>
      </c>
      <c r="O2118" s="102" t="s">
        <v>8041</v>
      </c>
      <c r="P2118" s="13" t="s">
        <v>13439</v>
      </c>
      <c r="Q2118" s="19"/>
      <c r="R2118" s="26" t="s">
        <v>7834</v>
      </c>
      <c r="S2118" s="28" t="e">
        <f t="shared" si="63"/>
        <v>#VALUE!</v>
      </c>
      <c r="U2118" s="26"/>
      <c r="W2118" s="58"/>
      <c r="X2118" s="58"/>
      <c r="Y2118" s="63"/>
    </row>
    <row r="2119" spans="1:26" ht="15" customHeight="1" x14ac:dyDescent="0.25">
      <c r="A2119" s="94">
        <v>2119</v>
      </c>
      <c r="B2119" s="205"/>
      <c r="C2119" s="211" t="s">
        <v>866</v>
      </c>
      <c r="D2119" s="208" t="s">
        <v>867</v>
      </c>
      <c r="E2119" s="113" t="s">
        <v>821</v>
      </c>
      <c r="F2119" s="115">
        <v>39835</v>
      </c>
      <c r="G2119" s="105" t="s">
        <v>976</v>
      </c>
      <c r="H2119" s="105" t="s">
        <v>2056</v>
      </c>
      <c r="I2119" s="97">
        <v>2008</v>
      </c>
      <c r="J2119" s="97" t="s">
        <v>1322</v>
      </c>
      <c r="K2119" s="97">
        <v>6491</v>
      </c>
      <c r="L2119" s="99" t="s">
        <v>13439</v>
      </c>
      <c r="M2119" s="102" t="s">
        <v>2666</v>
      </c>
      <c r="N2119" s="10">
        <v>2</v>
      </c>
      <c r="O2119" s="102" t="s">
        <v>8041</v>
      </c>
      <c r="P2119" s="13" t="s">
        <v>13439</v>
      </c>
      <c r="Q2119" s="19"/>
      <c r="R2119" s="26" t="s">
        <v>7834</v>
      </c>
      <c r="S2119" s="28" t="e">
        <f t="shared" si="63"/>
        <v>#VALUE!</v>
      </c>
      <c r="U2119" s="26"/>
      <c r="W2119" s="58"/>
      <c r="X2119" s="58"/>
      <c r="Y2119" s="63"/>
    </row>
    <row r="2120" spans="1:26" ht="15" customHeight="1" x14ac:dyDescent="0.25">
      <c r="A2120" s="94">
        <v>2120</v>
      </c>
      <c r="B2120" s="205"/>
      <c r="C2120" s="211" t="s">
        <v>866</v>
      </c>
      <c r="D2120" s="208" t="s">
        <v>867</v>
      </c>
      <c r="E2120" s="113" t="s">
        <v>822</v>
      </c>
      <c r="F2120" s="115">
        <v>39835</v>
      </c>
      <c r="G2120" s="105" t="s">
        <v>976</v>
      </c>
      <c r="H2120" s="105" t="s">
        <v>2056</v>
      </c>
      <c r="I2120" s="97">
        <v>2008</v>
      </c>
      <c r="J2120" s="97" t="s">
        <v>1322</v>
      </c>
      <c r="K2120" s="97">
        <v>6496</v>
      </c>
      <c r="L2120" s="99" t="s">
        <v>13439</v>
      </c>
      <c r="M2120" s="102" t="s">
        <v>2666</v>
      </c>
      <c r="N2120" s="10">
        <v>2</v>
      </c>
      <c r="O2120" s="102" t="s">
        <v>8041</v>
      </c>
      <c r="P2120" s="13" t="s">
        <v>13439</v>
      </c>
      <c r="Q2120" s="19"/>
      <c r="R2120" s="26" t="s">
        <v>7834</v>
      </c>
      <c r="S2120" s="28" t="e">
        <f t="shared" si="63"/>
        <v>#VALUE!</v>
      </c>
      <c r="U2120" s="26"/>
      <c r="W2120" s="58"/>
      <c r="X2120" s="58"/>
      <c r="Y2120" s="63"/>
    </row>
    <row r="2121" spans="1:26" ht="15" customHeight="1" x14ac:dyDescent="0.25">
      <c r="A2121" s="94">
        <v>2121</v>
      </c>
      <c r="B2121" s="205"/>
      <c r="C2121" s="211" t="s">
        <v>866</v>
      </c>
      <c r="D2121" s="208" t="s">
        <v>867</v>
      </c>
      <c r="E2121" s="113" t="s">
        <v>823</v>
      </c>
      <c r="F2121" s="115">
        <v>39835</v>
      </c>
      <c r="G2121" s="105" t="s">
        <v>976</v>
      </c>
      <c r="H2121" s="105" t="s">
        <v>2056</v>
      </c>
      <c r="I2121" s="97">
        <v>2008</v>
      </c>
      <c r="J2121" s="97" t="s">
        <v>1322</v>
      </c>
      <c r="K2121" s="97">
        <v>6492</v>
      </c>
      <c r="L2121" s="99" t="s">
        <v>13439</v>
      </c>
      <c r="M2121" s="102" t="s">
        <v>2666</v>
      </c>
      <c r="N2121" s="10">
        <v>2</v>
      </c>
      <c r="O2121" s="102" t="s">
        <v>8041</v>
      </c>
      <c r="P2121" s="13" t="s">
        <v>13439</v>
      </c>
      <c r="Q2121" s="19"/>
      <c r="R2121" s="26" t="s">
        <v>7834</v>
      </c>
      <c r="S2121" s="28" t="e">
        <f t="shared" si="63"/>
        <v>#VALUE!</v>
      </c>
      <c r="U2121" s="26"/>
      <c r="W2121" s="58"/>
      <c r="X2121" s="58"/>
      <c r="Y2121" s="63"/>
    </row>
    <row r="2122" spans="1:26" ht="15" customHeight="1" x14ac:dyDescent="0.25">
      <c r="A2122" s="94">
        <v>2122</v>
      </c>
      <c r="B2122" s="205">
        <v>4061</v>
      </c>
      <c r="C2122" s="211" t="s">
        <v>1427</v>
      </c>
      <c r="D2122" s="207" t="s">
        <v>14249</v>
      </c>
      <c r="E2122" s="113" t="s">
        <v>14265</v>
      </c>
      <c r="F2122" s="115">
        <v>37508</v>
      </c>
      <c r="G2122" s="105" t="s">
        <v>1403</v>
      </c>
      <c r="H2122" s="105" t="s">
        <v>2056</v>
      </c>
      <c r="I2122" s="97">
        <v>2002</v>
      </c>
      <c r="J2122" s="97" t="s">
        <v>1450</v>
      </c>
      <c r="K2122" s="97">
        <v>622</v>
      </c>
      <c r="L2122" s="99" t="s">
        <v>4090</v>
      </c>
      <c r="M2122" s="102" t="s">
        <v>4090</v>
      </c>
      <c r="N2122" s="10"/>
      <c r="O2122" s="102" t="s">
        <v>14266</v>
      </c>
      <c r="P2122" s="13" t="s">
        <v>14250</v>
      </c>
      <c r="Q2122" s="19"/>
      <c r="R2122" s="26" t="s">
        <v>7834</v>
      </c>
      <c r="S2122" s="28" t="e">
        <f t="shared" si="63"/>
        <v>#VALUE!</v>
      </c>
      <c r="U2122" s="26"/>
      <c r="W2122" s="58"/>
      <c r="X2122" s="58"/>
      <c r="Y2122" s="63"/>
    </row>
    <row r="2123" spans="1:26" ht="15" customHeight="1" x14ac:dyDescent="0.25">
      <c r="A2123" s="94">
        <v>2123</v>
      </c>
      <c r="B2123" s="205">
        <v>4047</v>
      </c>
      <c r="C2123" s="211" t="s">
        <v>1428</v>
      </c>
      <c r="D2123" s="207" t="s">
        <v>1429</v>
      </c>
      <c r="E2123" s="101" t="s">
        <v>1431</v>
      </c>
      <c r="F2123" s="96">
        <v>37503</v>
      </c>
      <c r="G2123" s="95" t="s">
        <v>1430</v>
      </c>
      <c r="H2123" s="95" t="s">
        <v>2056</v>
      </c>
      <c r="I2123" s="97">
        <v>2002</v>
      </c>
      <c r="J2123" s="97" t="s">
        <v>596</v>
      </c>
      <c r="K2123" s="97">
        <v>6643</v>
      </c>
      <c r="L2123" s="99" t="s">
        <v>2863</v>
      </c>
      <c r="M2123" s="102" t="s">
        <v>2863</v>
      </c>
      <c r="N2123" s="10">
        <v>7</v>
      </c>
      <c r="O2123" s="102" t="s">
        <v>14276</v>
      </c>
      <c r="P2123" s="13" t="s">
        <v>6222</v>
      </c>
      <c r="Q2123" s="19"/>
      <c r="R2123" s="26" t="s">
        <v>7834</v>
      </c>
      <c r="S2123" s="28" t="e">
        <f t="shared" si="63"/>
        <v>#VALUE!</v>
      </c>
      <c r="U2123" s="26"/>
      <c r="W2123" s="58"/>
      <c r="X2123" s="58"/>
      <c r="Y2123" s="63"/>
    </row>
    <row r="2124" spans="1:26" ht="15" customHeight="1" x14ac:dyDescent="0.25">
      <c r="A2124" s="94">
        <v>2124</v>
      </c>
      <c r="B2124" s="205">
        <v>4048</v>
      </c>
      <c r="C2124" s="211" t="s">
        <v>3170</v>
      </c>
      <c r="D2124" s="207" t="s">
        <v>3171</v>
      </c>
      <c r="E2124" s="101" t="s">
        <v>1432</v>
      </c>
      <c r="F2124" s="96">
        <v>37503</v>
      </c>
      <c r="G2124" s="95" t="s">
        <v>1430</v>
      </c>
      <c r="H2124" s="95" t="s">
        <v>2056</v>
      </c>
      <c r="I2124" s="97">
        <v>2002</v>
      </c>
      <c r="J2124" s="97" t="s">
        <v>596</v>
      </c>
      <c r="K2124" s="97">
        <v>6644</v>
      </c>
      <c r="L2124" s="99" t="s">
        <v>2863</v>
      </c>
      <c r="M2124" s="102" t="s">
        <v>2863</v>
      </c>
      <c r="N2124" s="102">
        <v>6</v>
      </c>
      <c r="O2124" s="102" t="s">
        <v>8150</v>
      </c>
      <c r="P2124" s="13" t="s">
        <v>2863</v>
      </c>
      <c r="Q2124" s="19"/>
      <c r="R2124" s="26" t="s">
        <v>7834</v>
      </c>
      <c r="S2124" s="28" t="e">
        <f t="shared" si="63"/>
        <v>#VALUE!</v>
      </c>
      <c r="U2124" s="26"/>
      <c r="W2124" s="58"/>
      <c r="X2124" s="58"/>
      <c r="Y2124" s="63"/>
    </row>
    <row r="2125" spans="1:26" ht="15" customHeight="1" x14ac:dyDescent="0.25">
      <c r="A2125" s="94">
        <v>2125</v>
      </c>
      <c r="B2125" s="205">
        <v>4046</v>
      </c>
      <c r="C2125" s="211" t="s">
        <v>1428</v>
      </c>
      <c r="D2125" s="207" t="s">
        <v>1429</v>
      </c>
      <c r="E2125" s="101" t="s">
        <v>1433</v>
      </c>
      <c r="F2125" s="96">
        <v>37503</v>
      </c>
      <c r="G2125" s="95" t="s">
        <v>1430</v>
      </c>
      <c r="H2125" s="95" t="s">
        <v>2056</v>
      </c>
      <c r="I2125" s="97">
        <v>2002</v>
      </c>
      <c r="J2125" s="97" t="s">
        <v>596</v>
      </c>
      <c r="K2125" s="97">
        <v>6645</v>
      </c>
      <c r="L2125" s="99" t="s">
        <v>2863</v>
      </c>
      <c r="M2125" s="102" t="s">
        <v>2863</v>
      </c>
      <c r="N2125" s="10">
        <v>7</v>
      </c>
      <c r="O2125" s="102" t="s">
        <v>14276</v>
      </c>
      <c r="P2125" s="13" t="s">
        <v>14277</v>
      </c>
      <c r="Q2125" s="19"/>
      <c r="R2125" s="26" t="s">
        <v>7834</v>
      </c>
      <c r="S2125" s="28" t="e">
        <f t="shared" si="63"/>
        <v>#VALUE!</v>
      </c>
      <c r="U2125" s="26"/>
      <c r="W2125" s="58"/>
      <c r="X2125" s="58"/>
      <c r="Y2125" s="63"/>
    </row>
    <row r="2126" spans="1:26" ht="15" customHeight="1" x14ac:dyDescent="0.25">
      <c r="A2126" s="94">
        <v>2126</v>
      </c>
      <c r="B2126" s="205">
        <v>4051</v>
      </c>
      <c r="C2126" s="211" t="s">
        <v>3170</v>
      </c>
      <c r="D2126" s="207" t="s">
        <v>3171</v>
      </c>
      <c r="E2126" s="101" t="s">
        <v>1434</v>
      </c>
      <c r="F2126" s="96">
        <v>37505</v>
      </c>
      <c r="G2126" s="95" t="s">
        <v>1430</v>
      </c>
      <c r="H2126" s="95" t="s">
        <v>2056</v>
      </c>
      <c r="I2126" s="97">
        <v>2002</v>
      </c>
      <c r="J2126" s="97" t="s">
        <v>596</v>
      </c>
      <c r="K2126" s="97">
        <v>6646</v>
      </c>
      <c r="L2126" s="99" t="s">
        <v>2863</v>
      </c>
      <c r="M2126" s="102" t="s">
        <v>2863</v>
      </c>
      <c r="N2126" s="10">
        <v>7</v>
      </c>
      <c r="O2126" s="102" t="s">
        <v>8150</v>
      </c>
      <c r="P2126" s="13" t="s">
        <v>2863</v>
      </c>
      <c r="Q2126" s="19"/>
      <c r="R2126" s="26" t="s">
        <v>7834</v>
      </c>
      <c r="S2126" s="28" t="e">
        <f t="shared" si="63"/>
        <v>#VALUE!</v>
      </c>
      <c r="U2126" s="26"/>
      <c r="W2126" s="58"/>
      <c r="X2126" s="58"/>
      <c r="Y2126" s="63"/>
    </row>
    <row r="2127" spans="1:26" ht="15" customHeight="1" x14ac:dyDescent="0.25">
      <c r="A2127" s="94">
        <v>2127</v>
      </c>
      <c r="B2127" s="205"/>
      <c r="C2127" s="211" t="s">
        <v>1427</v>
      </c>
      <c r="D2127" s="207" t="s">
        <v>14249</v>
      </c>
      <c r="E2127" s="101" t="s">
        <v>14251</v>
      </c>
      <c r="F2127" s="96">
        <v>43480</v>
      </c>
      <c r="G2127" s="105" t="s">
        <v>1403</v>
      </c>
      <c r="H2127" s="95" t="s">
        <v>2056</v>
      </c>
      <c r="I2127" s="97">
        <v>2002</v>
      </c>
      <c r="J2127" s="97" t="s">
        <v>1450</v>
      </c>
      <c r="K2127" s="97">
        <v>6650</v>
      </c>
      <c r="L2127" s="99" t="s">
        <v>4090</v>
      </c>
      <c r="M2127" s="102" t="s">
        <v>4090</v>
      </c>
      <c r="N2127" s="10"/>
      <c r="O2127" s="102" t="s">
        <v>14266</v>
      </c>
      <c r="P2127" s="13" t="s">
        <v>14250</v>
      </c>
      <c r="Q2127" s="19"/>
      <c r="R2127" s="26" t="s">
        <v>7834</v>
      </c>
      <c r="S2127" s="28" t="e">
        <f t="shared" si="63"/>
        <v>#VALUE!</v>
      </c>
      <c r="U2127" s="26"/>
      <c r="W2127" s="58"/>
      <c r="X2127" s="58"/>
      <c r="Y2127" s="63"/>
    </row>
    <row r="2128" spans="1:26" ht="15" customHeight="1" x14ac:dyDescent="0.25">
      <c r="A2128" s="94">
        <v>2128</v>
      </c>
      <c r="B2128" s="205"/>
      <c r="C2128" s="211" t="s">
        <v>1846</v>
      </c>
      <c r="D2128" s="207" t="s">
        <v>1846</v>
      </c>
      <c r="E2128" s="101" t="s">
        <v>15662</v>
      </c>
      <c r="F2128" s="96">
        <v>43998</v>
      </c>
      <c r="G2128" s="95" t="s">
        <v>181</v>
      </c>
      <c r="H2128" s="95" t="s">
        <v>2056</v>
      </c>
      <c r="I2128" s="97">
        <v>2001</v>
      </c>
      <c r="J2128" s="97" t="s">
        <v>596</v>
      </c>
      <c r="L2128" s="99" t="s">
        <v>16806</v>
      </c>
      <c r="M2128" s="102" t="s">
        <v>6352</v>
      </c>
      <c r="N2128" s="102">
        <v>7</v>
      </c>
      <c r="O2128" s="102" t="s">
        <v>15687</v>
      </c>
      <c r="P2128" s="13" t="s">
        <v>1349</v>
      </c>
      <c r="Q2128" s="19"/>
      <c r="R2128" s="26" t="s">
        <v>7834</v>
      </c>
      <c r="S2128" s="28" t="e">
        <f t="shared" si="63"/>
        <v>#VALUE!</v>
      </c>
      <c r="U2128" s="26"/>
      <c r="W2128" s="58"/>
      <c r="X2128" s="58"/>
      <c r="Y2128" s="63"/>
    </row>
    <row r="2129" spans="1:27" ht="15" customHeight="1" x14ac:dyDescent="0.25">
      <c r="A2129" s="94">
        <v>2129</v>
      </c>
      <c r="B2129" s="205">
        <v>2462</v>
      </c>
      <c r="C2129" s="211" t="s">
        <v>3920</v>
      </c>
      <c r="D2129" s="207" t="s">
        <v>122</v>
      </c>
      <c r="E2129" s="101" t="s">
        <v>1049</v>
      </c>
      <c r="F2129" s="96">
        <v>36215</v>
      </c>
      <c r="G2129" s="95" t="s">
        <v>879</v>
      </c>
      <c r="H2129" s="95" t="s">
        <v>1529</v>
      </c>
      <c r="I2129" s="97">
        <v>1998</v>
      </c>
      <c r="J2129" s="97" t="s">
        <v>1322</v>
      </c>
      <c r="K2129" s="97">
        <v>4800</v>
      </c>
      <c r="L2129" s="106" t="s">
        <v>5170</v>
      </c>
      <c r="M2129" s="102" t="s">
        <v>5499</v>
      </c>
      <c r="N2129" s="10">
        <v>30</v>
      </c>
      <c r="O2129" s="102" t="s">
        <v>13550</v>
      </c>
      <c r="P2129" s="13" t="s">
        <v>14371</v>
      </c>
      <c r="Q2129" s="19"/>
      <c r="R2129" s="26" t="s">
        <v>7834</v>
      </c>
      <c r="S2129" s="28" t="e">
        <f t="shared" si="63"/>
        <v>#VALUE!</v>
      </c>
      <c r="U2129" s="26"/>
      <c r="W2129" s="58"/>
      <c r="X2129" s="58"/>
      <c r="Y2129" s="63"/>
    </row>
    <row r="2130" spans="1:27" ht="15" customHeight="1" x14ac:dyDescent="0.25">
      <c r="A2130" s="94">
        <v>2130</v>
      </c>
      <c r="B2130" s="205">
        <v>4946</v>
      </c>
      <c r="C2130" s="211" t="s">
        <v>1820</v>
      </c>
      <c r="D2130" s="207" t="s">
        <v>1821</v>
      </c>
      <c r="E2130" s="101" t="s">
        <v>1822</v>
      </c>
      <c r="F2130" s="96">
        <v>39328</v>
      </c>
      <c r="G2130" s="95" t="s">
        <v>2723</v>
      </c>
      <c r="H2130" s="95" t="s">
        <v>1529</v>
      </c>
      <c r="I2130" s="97">
        <v>1977</v>
      </c>
      <c r="J2130" s="97" t="s">
        <v>596</v>
      </c>
      <c r="K2130" s="97">
        <v>4803</v>
      </c>
      <c r="L2130" s="106" t="s">
        <v>15309</v>
      </c>
      <c r="M2130" s="102" t="s">
        <v>5499</v>
      </c>
      <c r="N2130" s="10">
        <v>30</v>
      </c>
      <c r="O2130" s="102" t="s">
        <v>14572</v>
      </c>
      <c r="P2130" s="13" t="s">
        <v>14565</v>
      </c>
      <c r="Q2130" s="19"/>
      <c r="R2130" s="26" t="s">
        <v>7834</v>
      </c>
      <c r="S2130" s="28" t="e">
        <f t="shared" si="63"/>
        <v>#VALUE!</v>
      </c>
      <c r="U2130" s="26"/>
      <c r="W2130" s="58"/>
      <c r="X2130" s="58"/>
      <c r="Y2130" s="63"/>
    </row>
    <row r="2131" spans="1:27" ht="15" customHeight="1" x14ac:dyDescent="0.25">
      <c r="A2131" s="94">
        <v>2131</v>
      </c>
      <c r="B2131" s="205">
        <v>2480</v>
      </c>
      <c r="C2131" s="211" t="s">
        <v>1820</v>
      </c>
      <c r="D2131" s="207" t="s">
        <v>1821</v>
      </c>
      <c r="E2131" s="101" t="s">
        <v>1823</v>
      </c>
      <c r="F2131" s="96">
        <v>36217</v>
      </c>
      <c r="G2131" s="95" t="s">
        <v>2723</v>
      </c>
      <c r="H2131" s="95" t="s">
        <v>1529</v>
      </c>
      <c r="I2131" s="97">
        <v>1937</v>
      </c>
      <c r="J2131" s="97" t="s">
        <v>1322</v>
      </c>
      <c r="K2131" s="97">
        <v>4805</v>
      </c>
      <c r="L2131" s="106" t="s">
        <v>15309</v>
      </c>
      <c r="M2131" s="102" t="s">
        <v>5499</v>
      </c>
      <c r="N2131" s="10">
        <v>30</v>
      </c>
      <c r="O2131" s="102" t="s">
        <v>14573</v>
      </c>
      <c r="P2131" s="13" t="s">
        <v>14565</v>
      </c>
      <c r="Q2131" s="19"/>
      <c r="R2131" s="27" t="s">
        <v>7834</v>
      </c>
      <c r="S2131" s="28" t="e">
        <f t="shared" si="63"/>
        <v>#VALUE!</v>
      </c>
      <c r="U2131" s="242"/>
      <c r="W2131" s="58"/>
      <c r="X2131" s="58"/>
      <c r="Y2131" s="63"/>
    </row>
    <row r="2132" spans="1:27" ht="15" customHeight="1" x14ac:dyDescent="0.25">
      <c r="A2132" s="94">
        <v>2132</v>
      </c>
      <c r="B2132" s="205">
        <v>4942</v>
      </c>
      <c r="C2132" s="211" t="s">
        <v>1820</v>
      </c>
      <c r="D2132" s="207" t="s">
        <v>1821</v>
      </c>
      <c r="E2132" s="101" t="s">
        <v>2258</v>
      </c>
      <c r="F2132" s="96">
        <v>39328</v>
      </c>
      <c r="G2132" s="95" t="s">
        <v>2723</v>
      </c>
      <c r="H2132" s="95" t="s">
        <v>1529</v>
      </c>
      <c r="I2132" s="97">
        <v>1978</v>
      </c>
      <c r="J2132" s="97" t="s">
        <v>596</v>
      </c>
      <c r="K2132" s="97">
        <v>4804</v>
      </c>
      <c r="L2132" s="106" t="s">
        <v>15309</v>
      </c>
      <c r="M2132" s="102" t="s">
        <v>5499</v>
      </c>
      <c r="N2132" s="10">
        <v>30</v>
      </c>
      <c r="O2132" s="102" t="s">
        <v>14573</v>
      </c>
      <c r="P2132" s="13" t="s">
        <v>14565</v>
      </c>
      <c r="Q2132" s="19"/>
      <c r="R2132" s="27" t="s">
        <v>7834</v>
      </c>
      <c r="S2132" s="28" t="e">
        <f t="shared" si="63"/>
        <v>#VALUE!</v>
      </c>
      <c r="U2132" s="306"/>
      <c r="W2132" s="58"/>
      <c r="Y2132" s="63"/>
    </row>
    <row r="2133" spans="1:27" ht="15" customHeight="1" x14ac:dyDescent="0.25">
      <c r="A2133" s="94">
        <v>2133</v>
      </c>
      <c r="B2133" s="205">
        <v>3956</v>
      </c>
      <c r="C2133" s="211" t="s">
        <v>1820</v>
      </c>
      <c r="D2133" s="207" t="s">
        <v>1821</v>
      </c>
      <c r="E2133" s="101" t="s">
        <v>7572</v>
      </c>
      <c r="F2133" s="96">
        <v>37459</v>
      </c>
      <c r="G2133" s="95" t="s">
        <v>2723</v>
      </c>
      <c r="H2133" s="95" t="s">
        <v>1529</v>
      </c>
      <c r="I2133" s="97">
        <v>1933</v>
      </c>
      <c r="J2133" s="97" t="s">
        <v>596</v>
      </c>
      <c r="K2133" s="97">
        <v>4806</v>
      </c>
      <c r="L2133" s="106" t="s">
        <v>15309</v>
      </c>
      <c r="M2133" s="102" t="s">
        <v>5499</v>
      </c>
      <c r="N2133" s="10">
        <v>30</v>
      </c>
      <c r="O2133" s="102" t="s">
        <v>14575</v>
      </c>
      <c r="P2133" s="13" t="s">
        <v>14565</v>
      </c>
      <c r="Q2133" s="19"/>
      <c r="R2133" s="27" t="s">
        <v>7834</v>
      </c>
      <c r="S2133" s="28" t="e">
        <f t="shared" si="63"/>
        <v>#VALUE!</v>
      </c>
      <c r="U2133" s="306"/>
      <c r="W2133" s="58"/>
      <c r="Y2133" s="63"/>
    </row>
    <row r="2134" spans="1:27" ht="15" customHeight="1" x14ac:dyDescent="0.25">
      <c r="A2134" s="94">
        <v>2134</v>
      </c>
      <c r="B2134" s="205">
        <v>3958</v>
      </c>
      <c r="C2134" s="211" t="s">
        <v>1820</v>
      </c>
      <c r="D2134" s="207" t="s">
        <v>1821</v>
      </c>
      <c r="E2134" s="101" t="s">
        <v>2259</v>
      </c>
      <c r="F2134" s="96">
        <v>37459</v>
      </c>
      <c r="G2134" s="95" t="s">
        <v>2723</v>
      </c>
      <c r="H2134" s="95" t="s">
        <v>1529</v>
      </c>
      <c r="I2134" s="97">
        <v>1974</v>
      </c>
      <c r="J2134" s="97" t="s">
        <v>596</v>
      </c>
      <c r="K2134" s="97">
        <v>4807</v>
      </c>
      <c r="L2134" s="106" t="s">
        <v>15309</v>
      </c>
      <c r="M2134" s="102" t="s">
        <v>5499</v>
      </c>
      <c r="N2134" s="10">
        <v>30</v>
      </c>
      <c r="O2134" s="102" t="s">
        <v>14576</v>
      </c>
      <c r="P2134" s="13" t="s">
        <v>14565</v>
      </c>
      <c r="Q2134" s="19"/>
      <c r="R2134" s="26" t="s">
        <v>7834</v>
      </c>
      <c r="S2134" s="28" t="e">
        <f t="shared" si="63"/>
        <v>#VALUE!</v>
      </c>
      <c r="U2134" s="26"/>
      <c r="W2134" s="58"/>
      <c r="X2134" s="58"/>
      <c r="Y2134" s="63"/>
    </row>
    <row r="2135" spans="1:27" ht="15" customHeight="1" x14ac:dyDescent="0.3">
      <c r="A2135" s="94">
        <v>2135</v>
      </c>
      <c r="B2135" s="205">
        <v>3959</v>
      </c>
      <c r="C2135" s="211" t="s">
        <v>1820</v>
      </c>
      <c r="D2135" s="207" t="s">
        <v>1821</v>
      </c>
      <c r="E2135" s="101" t="s">
        <v>2260</v>
      </c>
      <c r="F2135" s="96">
        <v>37459</v>
      </c>
      <c r="G2135" s="95" t="s">
        <v>2723</v>
      </c>
      <c r="H2135" s="95" t="s">
        <v>1529</v>
      </c>
      <c r="I2135" s="97">
        <v>1935</v>
      </c>
      <c r="J2135" s="97" t="s">
        <v>596</v>
      </c>
      <c r="K2135" s="97">
        <v>4808</v>
      </c>
      <c r="L2135" s="106" t="s">
        <v>15309</v>
      </c>
      <c r="M2135" s="102" t="s">
        <v>5499</v>
      </c>
      <c r="N2135" s="10">
        <v>30</v>
      </c>
      <c r="O2135" s="102" t="s">
        <v>14573</v>
      </c>
      <c r="P2135" s="13" t="s">
        <v>14565</v>
      </c>
      <c r="Q2135" s="19"/>
      <c r="R2135" s="27" t="s">
        <v>7834</v>
      </c>
      <c r="S2135" s="28" t="e">
        <f t="shared" si="63"/>
        <v>#VALUE!</v>
      </c>
      <c r="U2135" s="221"/>
      <c r="W2135" s="58"/>
      <c r="X2135" s="58"/>
      <c r="Y2135" s="63"/>
    </row>
    <row r="2136" spans="1:27" ht="15" customHeight="1" x14ac:dyDescent="0.25">
      <c r="A2136" s="94">
        <v>2136</v>
      </c>
      <c r="B2136" s="205">
        <v>2479</v>
      </c>
      <c r="C2136" s="211" t="s">
        <v>1820</v>
      </c>
      <c r="D2136" s="207" t="s">
        <v>1821</v>
      </c>
      <c r="E2136" s="101" t="s">
        <v>2261</v>
      </c>
      <c r="F2136" s="96">
        <v>36217</v>
      </c>
      <c r="G2136" s="95" t="s">
        <v>2723</v>
      </c>
      <c r="H2136" s="95" t="s">
        <v>1529</v>
      </c>
      <c r="I2136" s="97">
        <v>1976</v>
      </c>
      <c r="J2136" s="97" t="s">
        <v>1322</v>
      </c>
      <c r="K2136" s="97">
        <v>4809</v>
      </c>
      <c r="L2136" s="106" t="s">
        <v>15309</v>
      </c>
      <c r="M2136" s="102" t="s">
        <v>5499</v>
      </c>
      <c r="N2136" s="10">
        <v>30</v>
      </c>
      <c r="O2136" s="102" t="s">
        <v>14573</v>
      </c>
      <c r="P2136" s="13" t="s">
        <v>14565</v>
      </c>
      <c r="R2136" s="26" t="s">
        <v>7834</v>
      </c>
      <c r="S2136" s="28" t="e">
        <f t="shared" si="63"/>
        <v>#VALUE!</v>
      </c>
      <c r="U2136" s="26"/>
      <c r="W2136" s="58"/>
      <c r="X2136" s="58"/>
      <c r="Y2136" s="63"/>
    </row>
    <row r="2137" spans="1:27" ht="15" customHeight="1" x14ac:dyDescent="0.3">
      <c r="A2137" s="94">
        <v>2137</v>
      </c>
      <c r="B2137" s="205">
        <v>4941</v>
      </c>
      <c r="C2137" s="211" t="s">
        <v>1820</v>
      </c>
      <c r="D2137" s="207" t="s">
        <v>1821</v>
      </c>
      <c r="E2137" s="101" t="s">
        <v>2262</v>
      </c>
      <c r="F2137" s="96">
        <v>39328</v>
      </c>
      <c r="G2137" s="95" t="s">
        <v>2723</v>
      </c>
      <c r="H2137" s="95" t="s">
        <v>1529</v>
      </c>
      <c r="I2137" s="97">
        <v>1978</v>
      </c>
      <c r="J2137" s="97" t="s">
        <v>596</v>
      </c>
      <c r="K2137" s="97">
        <v>4810</v>
      </c>
      <c r="L2137" s="106" t="s">
        <v>15309</v>
      </c>
      <c r="M2137" s="102" t="s">
        <v>5499</v>
      </c>
      <c r="N2137" s="10">
        <v>30</v>
      </c>
      <c r="O2137" s="102" t="s">
        <v>14577</v>
      </c>
      <c r="P2137" s="13" t="s">
        <v>14565</v>
      </c>
      <c r="Q2137" s="187"/>
      <c r="R2137" s="27" t="s">
        <v>7834</v>
      </c>
      <c r="S2137" s="28" t="e">
        <f t="shared" si="63"/>
        <v>#VALUE!</v>
      </c>
      <c r="T2137" s="75"/>
      <c r="U2137" s="229"/>
      <c r="V2137" s="75"/>
      <c r="W2137" s="68"/>
      <c r="X2137" s="164"/>
      <c r="Y2137" s="164"/>
      <c r="Z2137" s="90"/>
      <c r="AA2137" s="164"/>
    </row>
    <row r="2138" spans="1:27" ht="15" customHeight="1" x14ac:dyDescent="0.25">
      <c r="A2138" s="94">
        <v>2138</v>
      </c>
      <c r="B2138" s="205">
        <v>4943</v>
      </c>
      <c r="C2138" s="211" t="s">
        <v>1820</v>
      </c>
      <c r="D2138" s="207" t="s">
        <v>1821</v>
      </c>
      <c r="E2138" s="101" t="s">
        <v>2263</v>
      </c>
      <c r="F2138" s="96">
        <v>39328</v>
      </c>
      <c r="G2138" s="95" t="s">
        <v>2723</v>
      </c>
      <c r="H2138" s="95" t="s">
        <v>1529</v>
      </c>
      <c r="I2138" s="97">
        <v>1977</v>
      </c>
      <c r="J2138" s="97" t="s">
        <v>596</v>
      </c>
      <c r="K2138" s="97">
        <v>4811</v>
      </c>
      <c r="L2138" s="106" t="s">
        <v>15309</v>
      </c>
      <c r="M2138" s="102" t="s">
        <v>5499</v>
      </c>
      <c r="N2138" s="10">
        <v>30</v>
      </c>
      <c r="O2138" s="102" t="s">
        <v>14578</v>
      </c>
      <c r="P2138" s="13" t="s">
        <v>14565</v>
      </c>
      <c r="R2138" s="27" t="s">
        <v>7834</v>
      </c>
      <c r="S2138" s="28" t="e">
        <f t="shared" ref="S2138:S2201" si="64">R2138+7</f>
        <v>#VALUE!</v>
      </c>
      <c r="U2138" s="306"/>
      <c r="W2138" s="58"/>
      <c r="X2138" s="58"/>
      <c r="Y2138" s="63"/>
    </row>
    <row r="2139" spans="1:27" ht="15" customHeight="1" x14ac:dyDescent="0.25">
      <c r="A2139" s="94">
        <v>2139</v>
      </c>
      <c r="B2139" s="205">
        <v>4939</v>
      </c>
      <c r="C2139" s="211" t="s">
        <v>1820</v>
      </c>
      <c r="D2139" s="207" t="s">
        <v>1821</v>
      </c>
      <c r="E2139" s="101" t="s">
        <v>7524</v>
      </c>
      <c r="F2139" s="96">
        <v>39328</v>
      </c>
      <c r="G2139" s="95" t="s">
        <v>2723</v>
      </c>
      <c r="H2139" s="95" t="s">
        <v>1529</v>
      </c>
      <c r="I2139" s="97">
        <v>1977</v>
      </c>
      <c r="J2139" s="97" t="s">
        <v>596</v>
      </c>
      <c r="K2139" s="97">
        <v>4812</v>
      </c>
      <c r="L2139" s="106" t="s">
        <v>15309</v>
      </c>
      <c r="M2139" s="102" t="s">
        <v>5499</v>
      </c>
      <c r="N2139" s="10">
        <v>30</v>
      </c>
      <c r="O2139" s="102" t="s">
        <v>14579</v>
      </c>
      <c r="P2139" s="13" t="s">
        <v>14565</v>
      </c>
      <c r="R2139" s="26" t="s">
        <v>7834</v>
      </c>
      <c r="S2139" s="28" t="e">
        <f t="shared" si="64"/>
        <v>#VALUE!</v>
      </c>
      <c r="U2139" s="26"/>
      <c r="W2139" s="58"/>
      <c r="X2139" s="58"/>
      <c r="Y2139" s="63"/>
    </row>
    <row r="2140" spans="1:27" ht="15" customHeight="1" x14ac:dyDescent="0.25">
      <c r="A2140" s="94">
        <v>2140</v>
      </c>
      <c r="B2140" s="205"/>
      <c r="C2140" s="211" t="s">
        <v>1820</v>
      </c>
      <c r="D2140" s="207" t="s">
        <v>1821</v>
      </c>
      <c r="E2140" s="101" t="s">
        <v>1129</v>
      </c>
      <c r="F2140" s="96">
        <v>39328</v>
      </c>
      <c r="G2140" s="95" t="s">
        <v>2723</v>
      </c>
      <c r="H2140" s="95" t="s">
        <v>1529</v>
      </c>
      <c r="I2140" s="97" t="s">
        <v>1085</v>
      </c>
      <c r="J2140" s="97" t="s">
        <v>596</v>
      </c>
      <c r="K2140" s="97">
        <v>4813</v>
      </c>
      <c r="L2140" s="106" t="s">
        <v>15309</v>
      </c>
      <c r="M2140" s="102" t="s">
        <v>5499</v>
      </c>
      <c r="N2140" s="10">
        <v>30</v>
      </c>
      <c r="O2140" s="102" t="s">
        <v>14580</v>
      </c>
      <c r="P2140" s="13" t="s">
        <v>14565</v>
      </c>
      <c r="Q2140" s="19"/>
      <c r="R2140" s="27" t="s">
        <v>7834</v>
      </c>
      <c r="S2140" s="28" t="e">
        <f t="shared" si="64"/>
        <v>#VALUE!</v>
      </c>
      <c r="U2140" s="306"/>
      <c r="W2140" s="58"/>
      <c r="Y2140" s="63"/>
    </row>
    <row r="2141" spans="1:27" ht="15" customHeight="1" x14ac:dyDescent="0.25">
      <c r="A2141" s="94">
        <v>2141</v>
      </c>
      <c r="B2141" s="205">
        <v>4938</v>
      </c>
      <c r="C2141" s="211" t="s">
        <v>1820</v>
      </c>
      <c r="D2141" s="207" t="s">
        <v>1821</v>
      </c>
      <c r="E2141" s="101" t="s">
        <v>7525</v>
      </c>
      <c r="F2141" s="96">
        <v>39328</v>
      </c>
      <c r="G2141" s="95" t="s">
        <v>2723</v>
      </c>
      <c r="H2141" s="95" t="s">
        <v>1529</v>
      </c>
      <c r="I2141" s="97">
        <v>1977</v>
      </c>
      <c r="J2141" s="97" t="s">
        <v>596</v>
      </c>
      <c r="K2141" s="97">
        <v>4814</v>
      </c>
      <c r="L2141" s="106" t="s">
        <v>15309</v>
      </c>
      <c r="M2141" s="102" t="s">
        <v>5499</v>
      </c>
      <c r="N2141" s="10">
        <v>30</v>
      </c>
      <c r="O2141" s="102" t="s">
        <v>14581</v>
      </c>
      <c r="P2141" s="13" t="s">
        <v>14565</v>
      </c>
      <c r="R2141" s="26" t="s">
        <v>7834</v>
      </c>
      <c r="S2141" s="28" t="e">
        <f t="shared" si="64"/>
        <v>#VALUE!</v>
      </c>
      <c r="U2141" s="26"/>
      <c r="W2141" s="58"/>
      <c r="X2141" s="58"/>
      <c r="Y2141" s="63"/>
    </row>
    <row r="2142" spans="1:27" ht="15" customHeight="1" x14ac:dyDescent="0.25">
      <c r="A2142" s="94">
        <v>2142</v>
      </c>
      <c r="B2142" s="205">
        <v>806</v>
      </c>
      <c r="C2142" s="211" t="s">
        <v>1820</v>
      </c>
      <c r="D2142" s="207" t="s">
        <v>1821</v>
      </c>
      <c r="E2142" s="101" t="s">
        <v>1122</v>
      </c>
      <c r="F2142" s="96">
        <v>35210</v>
      </c>
      <c r="G2142" s="95" t="s">
        <v>1072</v>
      </c>
      <c r="H2142" s="95" t="s">
        <v>1529</v>
      </c>
      <c r="I2142" s="97" t="s">
        <v>1298</v>
      </c>
      <c r="J2142" s="97" t="s">
        <v>1322</v>
      </c>
      <c r="K2142" s="97">
        <v>4815</v>
      </c>
      <c r="L2142" s="106" t="s">
        <v>15309</v>
      </c>
      <c r="M2142" s="102" t="s">
        <v>5499</v>
      </c>
      <c r="N2142" s="10">
        <v>30</v>
      </c>
      <c r="O2142" s="102" t="s">
        <v>14582</v>
      </c>
      <c r="P2142" s="13" t="s">
        <v>14565</v>
      </c>
      <c r="R2142" s="26" t="s">
        <v>7834</v>
      </c>
      <c r="S2142" s="28" t="e">
        <f t="shared" si="64"/>
        <v>#VALUE!</v>
      </c>
      <c r="U2142" s="26"/>
      <c r="W2142" s="58"/>
      <c r="X2142" s="58"/>
      <c r="Y2142" s="63"/>
    </row>
    <row r="2143" spans="1:27" ht="15" customHeight="1" x14ac:dyDescent="0.25">
      <c r="A2143" s="94">
        <v>2143</v>
      </c>
      <c r="B2143" s="205">
        <v>1672</v>
      </c>
      <c r="C2143" s="211" t="s">
        <v>1820</v>
      </c>
      <c r="D2143" s="207" t="s">
        <v>1821</v>
      </c>
      <c r="E2143" s="101" t="s">
        <v>1123</v>
      </c>
      <c r="F2143" s="96">
        <v>35555</v>
      </c>
      <c r="G2143" s="95" t="s">
        <v>1072</v>
      </c>
      <c r="H2143" s="95" t="s">
        <v>1529</v>
      </c>
      <c r="I2143" s="97">
        <v>1986</v>
      </c>
      <c r="J2143" s="97" t="s">
        <v>1322</v>
      </c>
      <c r="K2143" s="97">
        <v>4816</v>
      </c>
      <c r="L2143" s="106" t="s">
        <v>15309</v>
      </c>
      <c r="M2143" s="102" t="s">
        <v>5499</v>
      </c>
      <c r="N2143" s="10">
        <v>30</v>
      </c>
      <c r="O2143" s="102" t="s">
        <v>14582</v>
      </c>
      <c r="P2143" s="13" t="s">
        <v>14565</v>
      </c>
      <c r="Q2143" s="187"/>
      <c r="R2143" s="27" t="s">
        <v>7834</v>
      </c>
      <c r="S2143" s="28" t="e">
        <f t="shared" si="64"/>
        <v>#VALUE!</v>
      </c>
      <c r="U2143" s="324"/>
      <c r="W2143" s="58"/>
      <c r="X2143" s="58"/>
      <c r="Y2143" s="63"/>
      <c r="Z2143" s="392"/>
    </row>
    <row r="2144" spans="1:27" ht="15" customHeight="1" x14ac:dyDescent="0.25">
      <c r="A2144" s="94">
        <v>2144</v>
      </c>
      <c r="B2144" s="205">
        <v>375</v>
      </c>
      <c r="C2144" s="211" t="s">
        <v>1820</v>
      </c>
      <c r="D2144" s="207" t="s">
        <v>1821</v>
      </c>
      <c r="E2144" s="101" t="s">
        <v>3007</v>
      </c>
      <c r="F2144" s="96">
        <v>35177</v>
      </c>
      <c r="G2144" s="95" t="s">
        <v>3229</v>
      </c>
      <c r="H2144" s="95" t="s">
        <v>1529</v>
      </c>
      <c r="I2144" s="97">
        <v>1987</v>
      </c>
      <c r="J2144" s="97" t="s">
        <v>1322</v>
      </c>
      <c r="K2144" s="97">
        <v>4817</v>
      </c>
      <c r="L2144" s="106" t="s">
        <v>15309</v>
      </c>
      <c r="M2144" s="102" t="s">
        <v>5499</v>
      </c>
      <c r="N2144" s="10">
        <v>30</v>
      </c>
      <c r="O2144" s="102" t="s">
        <v>14583</v>
      </c>
      <c r="P2144" s="13" t="s">
        <v>14565</v>
      </c>
      <c r="R2144" s="26" t="s">
        <v>7834</v>
      </c>
      <c r="S2144" s="28" t="e">
        <f t="shared" si="64"/>
        <v>#VALUE!</v>
      </c>
      <c r="U2144" s="26"/>
      <c r="W2144" s="58"/>
      <c r="X2144" s="58"/>
      <c r="Y2144" s="63"/>
    </row>
    <row r="2145" spans="1:26" ht="15" customHeight="1" x14ac:dyDescent="0.25">
      <c r="A2145" s="94">
        <v>2145</v>
      </c>
      <c r="B2145" s="205">
        <v>376</v>
      </c>
      <c r="C2145" s="211" t="s">
        <v>1820</v>
      </c>
      <c r="D2145" s="207" t="s">
        <v>1821</v>
      </c>
      <c r="E2145" s="101" t="s">
        <v>14570</v>
      </c>
      <c r="F2145" s="96">
        <v>35177</v>
      </c>
      <c r="G2145" s="95" t="s">
        <v>3229</v>
      </c>
      <c r="H2145" s="95" t="s">
        <v>1529</v>
      </c>
      <c r="I2145" s="97">
        <v>1987</v>
      </c>
      <c r="J2145" s="97" t="s">
        <v>1322</v>
      </c>
      <c r="K2145" s="97">
        <v>4818</v>
      </c>
      <c r="L2145" s="106" t="s">
        <v>15309</v>
      </c>
      <c r="M2145" s="102" t="s">
        <v>5499</v>
      </c>
      <c r="N2145" s="10">
        <v>30</v>
      </c>
      <c r="O2145" s="102" t="s">
        <v>14583</v>
      </c>
      <c r="P2145" s="13" t="s">
        <v>14565</v>
      </c>
      <c r="R2145" s="26" t="s">
        <v>7834</v>
      </c>
      <c r="S2145" s="28" t="e">
        <f t="shared" si="64"/>
        <v>#VALUE!</v>
      </c>
      <c r="U2145" s="139"/>
      <c r="W2145" s="58"/>
      <c r="X2145" s="58"/>
      <c r="Y2145" s="63"/>
    </row>
    <row r="2146" spans="1:26" ht="15" customHeight="1" x14ac:dyDescent="0.25">
      <c r="A2146" s="103">
        <v>2146</v>
      </c>
      <c r="B2146" s="205">
        <v>4940</v>
      </c>
      <c r="C2146" s="211" t="s">
        <v>1820</v>
      </c>
      <c r="D2146" s="207" t="s">
        <v>1821</v>
      </c>
      <c r="E2146" s="101" t="s">
        <v>3008</v>
      </c>
      <c r="F2146" s="96">
        <v>39328</v>
      </c>
      <c r="G2146" s="95" t="s">
        <v>2723</v>
      </c>
      <c r="H2146" s="95" t="s">
        <v>1529</v>
      </c>
      <c r="I2146" s="97">
        <v>1978</v>
      </c>
      <c r="J2146" s="98" t="s">
        <v>596</v>
      </c>
      <c r="K2146" s="97">
        <v>4819</v>
      </c>
      <c r="M2146" s="10"/>
      <c r="N2146" s="10"/>
      <c r="O2146" s="10"/>
      <c r="Q2146" s="203" t="s">
        <v>14300</v>
      </c>
      <c r="R2146" s="26" t="s">
        <v>7834</v>
      </c>
      <c r="S2146" s="28" t="e">
        <f t="shared" si="64"/>
        <v>#VALUE!</v>
      </c>
      <c r="W2146" s="26"/>
      <c r="X2146" s="58"/>
      <c r="Y2146" s="63"/>
      <c r="Z2146" s="73"/>
    </row>
    <row r="2147" spans="1:26" ht="15" customHeight="1" x14ac:dyDescent="0.3">
      <c r="A2147" s="94">
        <v>2147</v>
      </c>
      <c r="B2147" s="205">
        <v>3963</v>
      </c>
      <c r="C2147" s="211" t="s">
        <v>1820</v>
      </c>
      <c r="D2147" s="207" t="s">
        <v>1821</v>
      </c>
      <c r="E2147" s="101" t="s">
        <v>3009</v>
      </c>
      <c r="F2147" s="96">
        <v>37460</v>
      </c>
      <c r="G2147" s="95" t="s">
        <v>1072</v>
      </c>
      <c r="H2147" s="95" t="s">
        <v>1529</v>
      </c>
      <c r="I2147" s="97">
        <v>1999</v>
      </c>
      <c r="J2147" s="97" t="s">
        <v>596</v>
      </c>
      <c r="K2147" s="97">
        <v>4820</v>
      </c>
      <c r="L2147" s="106" t="s">
        <v>15309</v>
      </c>
      <c r="M2147" s="102" t="s">
        <v>5499</v>
      </c>
      <c r="N2147" s="10">
        <v>30</v>
      </c>
      <c r="O2147" s="102" t="s">
        <v>14574</v>
      </c>
      <c r="P2147" s="13" t="s">
        <v>14565</v>
      </c>
      <c r="R2147" s="27" t="s">
        <v>7834</v>
      </c>
      <c r="S2147" s="28" t="e">
        <f t="shared" si="64"/>
        <v>#VALUE!</v>
      </c>
      <c r="U2147" s="228"/>
      <c r="W2147" s="58"/>
      <c r="Y2147" s="63"/>
      <c r="Z2147" s="73"/>
    </row>
    <row r="2148" spans="1:26" ht="15" customHeight="1" x14ac:dyDescent="0.25">
      <c r="A2148" s="94">
        <v>2148</v>
      </c>
      <c r="B2148" s="205">
        <v>4945</v>
      </c>
      <c r="C2148" s="211" t="s">
        <v>1820</v>
      </c>
      <c r="D2148" s="207" t="s">
        <v>1821</v>
      </c>
      <c r="E2148" s="101" t="s">
        <v>3010</v>
      </c>
      <c r="F2148" s="96">
        <v>39328</v>
      </c>
      <c r="G2148" s="95" t="s">
        <v>2723</v>
      </c>
      <c r="H2148" s="95" t="s">
        <v>1529</v>
      </c>
      <c r="I2148" s="97">
        <v>1978</v>
      </c>
      <c r="J2148" s="97" t="s">
        <v>596</v>
      </c>
      <c r="K2148" s="97">
        <v>4821</v>
      </c>
      <c r="L2148" s="106" t="s">
        <v>15309</v>
      </c>
      <c r="M2148" s="102" t="s">
        <v>5499</v>
      </c>
      <c r="N2148" s="10">
        <v>30</v>
      </c>
      <c r="O2148" s="102" t="s">
        <v>14584</v>
      </c>
      <c r="P2148" s="13" t="s">
        <v>14565</v>
      </c>
      <c r="R2148" s="26" t="s">
        <v>7834</v>
      </c>
      <c r="S2148" s="28" t="e">
        <f t="shared" si="64"/>
        <v>#VALUE!</v>
      </c>
      <c r="U2148" s="26"/>
      <c r="W2148" s="58"/>
      <c r="X2148" s="58"/>
      <c r="Y2148" s="63"/>
    </row>
    <row r="2149" spans="1:26" ht="15" customHeight="1" x14ac:dyDescent="0.25">
      <c r="A2149" s="94">
        <v>2149</v>
      </c>
      <c r="B2149" s="205">
        <v>4944</v>
      </c>
      <c r="C2149" s="211" t="s">
        <v>1820</v>
      </c>
      <c r="D2149" s="207" t="s">
        <v>1821</v>
      </c>
      <c r="E2149" s="101" t="s">
        <v>3861</v>
      </c>
      <c r="F2149" s="96">
        <v>39328</v>
      </c>
      <c r="G2149" s="95" t="s">
        <v>2723</v>
      </c>
      <c r="H2149" s="95" t="s">
        <v>1529</v>
      </c>
      <c r="I2149" s="97">
        <v>1976</v>
      </c>
      <c r="J2149" s="97" t="s">
        <v>596</v>
      </c>
      <c r="K2149" s="97">
        <v>4825</v>
      </c>
      <c r="L2149" s="106" t="s">
        <v>15309</v>
      </c>
      <c r="M2149" s="102" t="s">
        <v>5499</v>
      </c>
      <c r="N2149" s="10">
        <v>30</v>
      </c>
      <c r="O2149" s="102" t="s">
        <v>14585</v>
      </c>
      <c r="P2149" s="13" t="s">
        <v>14565</v>
      </c>
      <c r="R2149" s="27" t="s">
        <v>7834</v>
      </c>
      <c r="S2149" s="28" t="e">
        <f t="shared" si="64"/>
        <v>#VALUE!</v>
      </c>
      <c r="U2149" s="321"/>
      <c r="W2149" s="58"/>
      <c r="Y2149" s="63"/>
      <c r="Z2149" s="73"/>
    </row>
    <row r="2150" spans="1:26" ht="15" customHeight="1" x14ac:dyDescent="0.25">
      <c r="A2150" s="94">
        <v>2150</v>
      </c>
      <c r="B2150" s="205">
        <v>1668</v>
      </c>
      <c r="C2150" s="211" t="s">
        <v>1820</v>
      </c>
      <c r="D2150" s="207" t="s">
        <v>1821</v>
      </c>
      <c r="E2150" s="101" t="s">
        <v>7573</v>
      </c>
      <c r="F2150" s="96">
        <v>35555</v>
      </c>
      <c r="G2150" s="95" t="s">
        <v>2723</v>
      </c>
      <c r="H2150" s="95" t="s">
        <v>1529</v>
      </c>
      <c r="I2150" s="97">
        <v>1986</v>
      </c>
      <c r="J2150" s="97" t="s">
        <v>1322</v>
      </c>
      <c r="K2150" s="97">
        <v>4826</v>
      </c>
      <c r="L2150" s="106" t="s">
        <v>15309</v>
      </c>
      <c r="M2150" s="102" t="s">
        <v>5499</v>
      </c>
      <c r="N2150" s="10">
        <v>30</v>
      </c>
      <c r="O2150" s="102" t="s">
        <v>14575</v>
      </c>
      <c r="P2150" s="13" t="s">
        <v>14565</v>
      </c>
      <c r="Q2150" s="19"/>
      <c r="R2150" s="27" t="s">
        <v>7834</v>
      </c>
      <c r="S2150" s="28" t="e">
        <f t="shared" si="64"/>
        <v>#VALUE!</v>
      </c>
      <c r="U2150" s="321"/>
      <c r="W2150" s="58"/>
      <c r="Y2150" s="63"/>
      <c r="Z2150" s="73"/>
    </row>
    <row r="2151" spans="1:26" ht="15" customHeight="1" x14ac:dyDescent="0.25">
      <c r="A2151" s="94">
        <v>2151</v>
      </c>
      <c r="B2151" s="205">
        <v>1656</v>
      </c>
      <c r="C2151" s="211" t="s">
        <v>1820</v>
      </c>
      <c r="D2151" s="207" t="s">
        <v>1821</v>
      </c>
      <c r="E2151" s="101" t="s">
        <v>7574</v>
      </c>
      <c r="F2151" s="96">
        <v>35555</v>
      </c>
      <c r="G2151" s="95" t="s">
        <v>3229</v>
      </c>
      <c r="H2151" s="95" t="s">
        <v>2297</v>
      </c>
      <c r="I2151" s="97">
        <v>1975</v>
      </c>
      <c r="J2151" s="97" t="s">
        <v>1322</v>
      </c>
      <c r="K2151" s="97">
        <v>4823</v>
      </c>
      <c r="L2151" s="106" t="s">
        <v>15309</v>
      </c>
      <c r="M2151" s="102" t="s">
        <v>5499</v>
      </c>
      <c r="N2151" s="10">
        <v>30</v>
      </c>
      <c r="O2151" s="102" t="s">
        <v>14586</v>
      </c>
      <c r="P2151" s="13" t="s">
        <v>14565</v>
      </c>
      <c r="Q2151" s="187"/>
      <c r="R2151" s="27" t="s">
        <v>7834</v>
      </c>
      <c r="S2151" s="28" t="e">
        <f t="shared" si="64"/>
        <v>#VALUE!</v>
      </c>
      <c r="U2151" s="324"/>
      <c r="W2151" s="58"/>
      <c r="X2151" s="58"/>
      <c r="Y2151" s="63"/>
      <c r="Z2151" s="392"/>
    </row>
    <row r="2152" spans="1:26" ht="15" customHeight="1" x14ac:dyDescent="0.25">
      <c r="A2152" s="94">
        <v>2152</v>
      </c>
      <c r="B2152" s="205">
        <v>1206</v>
      </c>
      <c r="C2152" s="206" t="s">
        <v>3665</v>
      </c>
      <c r="D2152" s="207" t="s">
        <v>3666</v>
      </c>
      <c r="E2152" s="101" t="s">
        <v>3667</v>
      </c>
      <c r="F2152" s="96">
        <v>35243</v>
      </c>
      <c r="G2152" s="95" t="s">
        <v>3668</v>
      </c>
      <c r="H2152" s="95" t="s">
        <v>2297</v>
      </c>
      <c r="J2152" s="97" t="s">
        <v>1322</v>
      </c>
      <c r="K2152" s="97">
        <v>4828</v>
      </c>
      <c r="L2152" s="106" t="s">
        <v>5170</v>
      </c>
      <c r="M2152" s="102" t="s">
        <v>5499</v>
      </c>
      <c r="N2152" s="10">
        <v>30</v>
      </c>
      <c r="O2152" s="102" t="s">
        <v>7602</v>
      </c>
      <c r="P2152" s="13" t="s">
        <v>14371</v>
      </c>
      <c r="R2152" s="26" t="s">
        <v>7834</v>
      </c>
      <c r="S2152" s="28" t="e">
        <f t="shared" si="64"/>
        <v>#VALUE!</v>
      </c>
      <c r="U2152" s="26"/>
      <c r="W2152" s="58"/>
      <c r="X2152" s="58"/>
      <c r="Y2152" s="63"/>
    </row>
    <row r="2153" spans="1:26" ht="15" customHeight="1" x14ac:dyDescent="0.25">
      <c r="A2153" s="94">
        <v>2153</v>
      </c>
      <c r="B2153" s="205">
        <v>404</v>
      </c>
      <c r="C2153" s="206" t="s">
        <v>17548</v>
      </c>
      <c r="D2153" s="207" t="s">
        <v>7558</v>
      </c>
      <c r="E2153" s="101" t="s">
        <v>7557</v>
      </c>
      <c r="F2153" s="96">
        <v>35184</v>
      </c>
      <c r="G2153" s="95" t="s">
        <v>3670</v>
      </c>
      <c r="H2153" s="95" t="s">
        <v>3671</v>
      </c>
      <c r="J2153" s="97" t="s">
        <v>1322</v>
      </c>
      <c r="K2153" s="97">
        <v>4830</v>
      </c>
      <c r="L2153" s="106" t="s">
        <v>5170</v>
      </c>
      <c r="M2153" s="102" t="s">
        <v>5499</v>
      </c>
      <c r="N2153" s="10">
        <v>30</v>
      </c>
      <c r="O2153" s="102" t="s">
        <v>15070</v>
      </c>
      <c r="P2153" s="13" t="s">
        <v>14371</v>
      </c>
      <c r="R2153" s="26" t="s">
        <v>7834</v>
      </c>
      <c r="S2153" s="28" t="e">
        <f t="shared" si="64"/>
        <v>#VALUE!</v>
      </c>
      <c r="U2153" s="26"/>
      <c r="W2153" s="58"/>
      <c r="X2153" s="58"/>
      <c r="Y2153" s="63"/>
    </row>
    <row r="2154" spans="1:26" ht="15" customHeight="1" x14ac:dyDescent="0.25">
      <c r="A2154" s="94">
        <v>2154</v>
      </c>
      <c r="B2154" s="205">
        <v>2350</v>
      </c>
      <c r="C2154" s="206" t="s">
        <v>17545</v>
      </c>
      <c r="D2154" s="207" t="s">
        <v>7290</v>
      </c>
      <c r="E2154" s="101" t="s">
        <v>7561</v>
      </c>
      <c r="F2154" s="96">
        <v>36038</v>
      </c>
      <c r="G2154" s="95" t="s">
        <v>269</v>
      </c>
      <c r="H2154" s="95" t="s">
        <v>2056</v>
      </c>
      <c r="I2154" s="97">
        <v>1981</v>
      </c>
      <c r="J2154" s="97" t="s">
        <v>1322</v>
      </c>
      <c r="K2154" s="97">
        <v>4831</v>
      </c>
      <c r="L2154" s="99" t="s">
        <v>15008</v>
      </c>
      <c r="M2154" s="102" t="s">
        <v>5499</v>
      </c>
      <c r="N2154" s="10">
        <v>30</v>
      </c>
      <c r="O2154" s="102" t="s">
        <v>17546</v>
      </c>
      <c r="P2154" s="13" t="s">
        <v>14395</v>
      </c>
      <c r="R2154" s="26" t="s">
        <v>7834</v>
      </c>
      <c r="S2154" s="28" t="e">
        <f t="shared" si="64"/>
        <v>#VALUE!</v>
      </c>
      <c r="U2154" s="76"/>
      <c r="X2154" s="58"/>
      <c r="Y2154" s="63"/>
      <c r="Z2154" s="73"/>
    </row>
    <row r="2155" spans="1:26" ht="15" customHeight="1" x14ac:dyDescent="0.25">
      <c r="A2155" s="94">
        <v>2155</v>
      </c>
      <c r="B2155" s="205">
        <v>956</v>
      </c>
      <c r="C2155" s="206" t="s">
        <v>17545</v>
      </c>
      <c r="D2155" s="207" t="s">
        <v>7290</v>
      </c>
      <c r="E2155" s="101" t="s">
        <v>7560</v>
      </c>
      <c r="F2155" s="96">
        <v>35219</v>
      </c>
      <c r="G2155" s="95" t="s">
        <v>269</v>
      </c>
      <c r="H2155" s="95" t="s">
        <v>2056</v>
      </c>
      <c r="I2155" s="97" t="s">
        <v>1085</v>
      </c>
      <c r="J2155" s="97" t="s">
        <v>1322</v>
      </c>
      <c r="K2155" s="97">
        <v>4833</v>
      </c>
      <c r="L2155" s="99" t="s">
        <v>15008</v>
      </c>
      <c r="M2155" s="102" t="s">
        <v>5499</v>
      </c>
      <c r="N2155" s="10">
        <v>30</v>
      </c>
      <c r="O2155" s="102" t="s">
        <v>17546</v>
      </c>
      <c r="P2155" s="13" t="s">
        <v>14395</v>
      </c>
      <c r="R2155" s="26" t="s">
        <v>7834</v>
      </c>
      <c r="S2155" s="28" t="e">
        <f t="shared" si="64"/>
        <v>#VALUE!</v>
      </c>
      <c r="U2155" s="76"/>
      <c r="W2155" s="58"/>
      <c r="X2155" s="58"/>
      <c r="Y2155" s="63"/>
    </row>
    <row r="2156" spans="1:26" ht="15" customHeight="1" x14ac:dyDescent="0.25">
      <c r="A2156" s="103">
        <v>2156</v>
      </c>
      <c r="B2156" s="205">
        <v>957</v>
      </c>
      <c r="C2156" s="206" t="s">
        <v>17545</v>
      </c>
      <c r="D2156" s="207" t="s">
        <v>7290</v>
      </c>
      <c r="E2156" s="101" t="s">
        <v>496</v>
      </c>
      <c r="F2156" s="96">
        <v>35219</v>
      </c>
      <c r="G2156" s="95" t="s">
        <v>269</v>
      </c>
      <c r="H2156" s="95" t="s">
        <v>2056</v>
      </c>
      <c r="I2156" s="97">
        <v>1979</v>
      </c>
      <c r="K2156" s="97">
        <v>4832</v>
      </c>
      <c r="L2156" s="107"/>
      <c r="M2156" s="10"/>
      <c r="N2156" s="10"/>
      <c r="O2156" s="10"/>
      <c r="Q2156" s="203" t="s">
        <v>14300</v>
      </c>
      <c r="R2156" s="26" t="s">
        <v>7834</v>
      </c>
      <c r="S2156" s="28" t="e">
        <f t="shared" si="64"/>
        <v>#VALUE!</v>
      </c>
      <c r="U2156" s="26"/>
      <c r="W2156" s="58"/>
      <c r="X2156" s="58"/>
      <c r="Y2156" s="63"/>
    </row>
    <row r="2157" spans="1:26" ht="15" customHeight="1" x14ac:dyDescent="0.25">
      <c r="A2157" s="103">
        <v>2157</v>
      </c>
      <c r="B2157" s="205">
        <v>3815</v>
      </c>
      <c r="C2157" s="206" t="s">
        <v>17545</v>
      </c>
      <c r="D2157" s="207" t="s">
        <v>7290</v>
      </c>
      <c r="E2157" s="101" t="s">
        <v>497</v>
      </c>
      <c r="F2157" s="96">
        <v>37334</v>
      </c>
      <c r="G2157" s="95" t="s">
        <v>269</v>
      </c>
      <c r="H2157" s="95" t="s">
        <v>2056</v>
      </c>
      <c r="I2157" s="97">
        <v>1983</v>
      </c>
      <c r="J2157" s="98" t="s">
        <v>596</v>
      </c>
      <c r="K2157" s="97">
        <v>4829</v>
      </c>
      <c r="L2157" s="107"/>
      <c r="M2157" s="10"/>
      <c r="N2157" s="10"/>
      <c r="O2157" s="10"/>
      <c r="Q2157" s="203" t="s">
        <v>14300</v>
      </c>
      <c r="R2157" s="26" t="s">
        <v>7834</v>
      </c>
      <c r="S2157" s="28" t="e">
        <f t="shared" si="64"/>
        <v>#VALUE!</v>
      </c>
      <c r="U2157" s="26"/>
      <c r="W2157" s="58"/>
      <c r="X2157" s="58"/>
      <c r="Y2157" s="63"/>
    </row>
    <row r="2158" spans="1:26" ht="15" customHeight="1" x14ac:dyDescent="0.25">
      <c r="A2158" s="94">
        <v>2158</v>
      </c>
      <c r="B2158" s="205">
        <v>4599</v>
      </c>
      <c r="C2158" s="206" t="s">
        <v>17545</v>
      </c>
      <c r="D2158" s="207" t="s">
        <v>7290</v>
      </c>
      <c r="E2158" s="101" t="s">
        <v>498</v>
      </c>
      <c r="F2158" s="96">
        <v>38553</v>
      </c>
      <c r="G2158" s="95" t="s">
        <v>1698</v>
      </c>
      <c r="H2158" s="95" t="s">
        <v>1699</v>
      </c>
      <c r="I2158" s="97">
        <v>1997</v>
      </c>
      <c r="J2158" s="97" t="s">
        <v>596</v>
      </c>
      <c r="K2158" s="97">
        <v>4824</v>
      </c>
      <c r="L2158" s="99" t="s">
        <v>15008</v>
      </c>
      <c r="M2158" s="10" t="s">
        <v>5499</v>
      </c>
      <c r="N2158" s="10">
        <v>30</v>
      </c>
      <c r="O2158" s="10" t="s">
        <v>17546</v>
      </c>
      <c r="P2158" s="13" t="s">
        <v>14395</v>
      </c>
      <c r="R2158" s="27" t="s">
        <v>7834</v>
      </c>
      <c r="S2158" s="28" t="e">
        <f t="shared" si="64"/>
        <v>#VALUE!</v>
      </c>
      <c r="U2158" s="306"/>
      <c r="W2158" s="58"/>
      <c r="Y2158" s="63"/>
      <c r="Z2158" s="73"/>
    </row>
    <row r="2159" spans="1:26" ht="15" customHeight="1" x14ac:dyDescent="0.25">
      <c r="A2159" s="94">
        <v>2159</v>
      </c>
      <c r="B2159" s="205"/>
      <c r="C2159" s="206" t="s">
        <v>17545</v>
      </c>
      <c r="D2159" s="207" t="s">
        <v>7290</v>
      </c>
      <c r="E2159" s="101" t="s">
        <v>499</v>
      </c>
      <c r="F2159" s="96">
        <v>44651</v>
      </c>
      <c r="G2159" s="95" t="s">
        <v>1319</v>
      </c>
      <c r="H2159" s="95" t="s">
        <v>2056</v>
      </c>
      <c r="I2159" s="97">
        <v>2000</v>
      </c>
      <c r="J2159" s="97" t="s">
        <v>596</v>
      </c>
      <c r="L2159" s="99" t="s">
        <v>15008</v>
      </c>
      <c r="M2159" s="10" t="s">
        <v>5499</v>
      </c>
      <c r="N2159" s="10">
        <v>30</v>
      </c>
      <c r="O2159" s="10" t="s">
        <v>17766</v>
      </c>
      <c r="P2159" s="13" t="s">
        <v>14395</v>
      </c>
      <c r="Q2159" s="19"/>
      <c r="R2159" s="26" t="s">
        <v>7834</v>
      </c>
      <c r="S2159" s="28" t="e">
        <f t="shared" si="64"/>
        <v>#VALUE!</v>
      </c>
      <c r="U2159" s="26"/>
      <c r="W2159" s="58"/>
      <c r="X2159" s="58"/>
      <c r="Y2159" s="63"/>
    </row>
    <row r="2160" spans="1:26" ht="15" customHeight="1" x14ac:dyDescent="0.25">
      <c r="A2160" s="94">
        <v>2160</v>
      </c>
      <c r="B2160" s="205">
        <v>2474</v>
      </c>
      <c r="C2160" s="206" t="s">
        <v>17545</v>
      </c>
      <c r="D2160" s="207" t="s">
        <v>7290</v>
      </c>
      <c r="E2160" s="101" t="s">
        <v>7562</v>
      </c>
      <c r="F2160" s="96">
        <v>36217</v>
      </c>
      <c r="G2160" s="95" t="s">
        <v>269</v>
      </c>
      <c r="H2160" s="95" t="s">
        <v>2056</v>
      </c>
      <c r="I2160" s="97">
        <v>1998</v>
      </c>
      <c r="J2160" s="97" t="s">
        <v>596</v>
      </c>
      <c r="K2160" s="97">
        <v>4835</v>
      </c>
      <c r="L2160" s="99" t="s">
        <v>15008</v>
      </c>
      <c r="M2160" s="10" t="s">
        <v>5499</v>
      </c>
      <c r="N2160" s="10">
        <v>30</v>
      </c>
      <c r="O2160" s="10" t="s">
        <v>17546</v>
      </c>
      <c r="P2160" s="13" t="s">
        <v>14395</v>
      </c>
      <c r="R2160" s="26" t="s">
        <v>7834</v>
      </c>
      <c r="S2160" s="28" t="e">
        <f t="shared" si="64"/>
        <v>#VALUE!</v>
      </c>
      <c r="U2160" s="79"/>
      <c r="W2160" s="58"/>
      <c r="Y2160" s="63"/>
      <c r="Z2160" s="167"/>
    </row>
    <row r="2161" spans="1:27" ht="15" customHeight="1" x14ac:dyDescent="0.3">
      <c r="A2161" s="94">
        <v>2161</v>
      </c>
      <c r="B2161" s="205">
        <v>4212</v>
      </c>
      <c r="C2161" s="206" t="s">
        <v>2419</v>
      </c>
      <c r="D2161" s="207" t="s">
        <v>2421</v>
      </c>
      <c r="E2161" s="101" t="s">
        <v>13268</v>
      </c>
      <c r="F2161" s="96">
        <v>37914</v>
      </c>
      <c r="G2161" s="95" t="s">
        <v>1319</v>
      </c>
      <c r="H2161" s="95" t="s">
        <v>2056</v>
      </c>
      <c r="I2161" s="97">
        <v>2003</v>
      </c>
      <c r="J2161" s="97" t="s">
        <v>1322</v>
      </c>
      <c r="K2161" s="97">
        <v>4848</v>
      </c>
      <c r="L2161" s="106" t="s">
        <v>5170</v>
      </c>
      <c r="M2161" s="10" t="s">
        <v>5499</v>
      </c>
      <c r="N2161" s="10">
        <v>29</v>
      </c>
      <c r="O2161" s="10" t="s">
        <v>13273</v>
      </c>
      <c r="P2161" s="13" t="s">
        <v>14371</v>
      </c>
      <c r="Q2161" s="239"/>
      <c r="R2161" s="26" t="s">
        <v>7834</v>
      </c>
      <c r="S2161" s="28" t="e">
        <f t="shared" si="64"/>
        <v>#VALUE!</v>
      </c>
      <c r="T2161" s="336"/>
      <c r="U2161" s="306"/>
      <c r="V2161" s="75"/>
      <c r="W2161" s="227"/>
      <c r="X2161" s="164"/>
      <c r="Y2161" s="63"/>
      <c r="Z2161" s="73"/>
    </row>
    <row r="2162" spans="1:27" ht="15" customHeight="1" x14ac:dyDescent="0.3">
      <c r="A2162" s="94">
        <v>2162</v>
      </c>
      <c r="B2162" s="205">
        <v>2647</v>
      </c>
      <c r="C2162" s="206" t="s">
        <v>2419</v>
      </c>
      <c r="D2162" s="207" t="s">
        <v>2421</v>
      </c>
      <c r="E2162" s="101" t="s">
        <v>13272</v>
      </c>
      <c r="F2162" s="96">
        <v>36308</v>
      </c>
      <c r="G2162" s="95" t="s">
        <v>1426</v>
      </c>
      <c r="H2162" s="95" t="s">
        <v>2056</v>
      </c>
      <c r="I2162" s="97">
        <v>1998</v>
      </c>
      <c r="J2162" s="97" t="s">
        <v>1322</v>
      </c>
      <c r="K2162" s="97">
        <v>4849</v>
      </c>
      <c r="L2162" s="106" t="s">
        <v>5170</v>
      </c>
      <c r="M2162" s="102" t="s">
        <v>5499</v>
      </c>
      <c r="N2162" s="10">
        <v>29</v>
      </c>
      <c r="O2162" s="10" t="s">
        <v>13273</v>
      </c>
      <c r="P2162" s="13" t="s">
        <v>14371</v>
      </c>
      <c r="Q2162" s="186"/>
      <c r="R2162" s="288" t="s">
        <v>7834</v>
      </c>
      <c r="S2162" s="289" t="e">
        <f t="shared" si="64"/>
        <v>#VALUE!</v>
      </c>
      <c r="T2162" s="75"/>
      <c r="U2162" s="255"/>
      <c r="V2162" s="75"/>
      <c r="W2162" s="68"/>
      <c r="X2162" s="68"/>
      <c r="Y2162" s="164"/>
      <c r="Z2162" s="90"/>
      <c r="AA2162" s="164"/>
    </row>
    <row r="2163" spans="1:27" ht="15" customHeight="1" x14ac:dyDescent="0.25">
      <c r="A2163" s="94">
        <v>2163</v>
      </c>
      <c r="B2163" s="205">
        <v>625</v>
      </c>
      <c r="C2163" s="206" t="s">
        <v>2422</v>
      </c>
      <c r="D2163" s="207" t="s">
        <v>2423</v>
      </c>
      <c r="E2163" s="101" t="s">
        <v>2424</v>
      </c>
      <c r="F2163" s="96">
        <v>35199</v>
      </c>
      <c r="G2163" s="95" t="s">
        <v>506</v>
      </c>
      <c r="H2163" s="95" t="s">
        <v>3182</v>
      </c>
      <c r="I2163" s="97">
        <v>1988</v>
      </c>
      <c r="J2163" s="98" t="s">
        <v>1322</v>
      </c>
      <c r="K2163" s="97">
        <v>4886</v>
      </c>
      <c r="L2163" s="106" t="s">
        <v>5170</v>
      </c>
      <c r="M2163" s="102" t="s">
        <v>5499</v>
      </c>
      <c r="N2163" s="10">
        <v>29</v>
      </c>
      <c r="O2163" s="102" t="s">
        <v>7917</v>
      </c>
      <c r="P2163" s="13" t="s">
        <v>14371</v>
      </c>
      <c r="R2163" s="26" t="s">
        <v>7834</v>
      </c>
      <c r="S2163" s="28" t="e">
        <f t="shared" si="64"/>
        <v>#VALUE!</v>
      </c>
      <c r="U2163" s="26"/>
      <c r="W2163" s="58"/>
      <c r="X2163" s="58"/>
      <c r="Y2163" s="63"/>
    </row>
    <row r="2164" spans="1:27" ht="15" customHeight="1" x14ac:dyDescent="0.25">
      <c r="A2164" s="94">
        <v>2164</v>
      </c>
      <c r="B2164" s="205">
        <v>623</v>
      </c>
      <c r="C2164" s="206" t="s">
        <v>2422</v>
      </c>
      <c r="D2164" s="207" t="s">
        <v>2423</v>
      </c>
      <c r="E2164" s="101" t="s">
        <v>2425</v>
      </c>
      <c r="F2164" s="96">
        <v>35199</v>
      </c>
      <c r="G2164" s="95" t="s">
        <v>506</v>
      </c>
      <c r="H2164" s="95" t="s">
        <v>3182</v>
      </c>
      <c r="I2164" s="97">
        <v>1988</v>
      </c>
      <c r="J2164" s="98" t="s">
        <v>1322</v>
      </c>
      <c r="K2164" s="97">
        <v>4885</v>
      </c>
      <c r="L2164" s="106" t="s">
        <v>5170</v>
      </c>
      <c r="M2164" s="10" t="s">
        <v>5499</v>
      </c>
      <c r="N2164" s="10">
        <v>29</v>
      </c>
      <c r="O2164" s="10" t="s">
        <v>7917</v>
      </c>
      <c r="P2164" s="13" t="s">
        <v>14371</v>
      </c>
      <c r="R2164" s="26" t="s">
        <v>7834</v>
      </c>
      <c r="S2164" s="28" t="e">
        <f t="shared" si="64"/>
        <v>#VALUE!</v>
      </c>
      <c r="U2164" s="26"/>
      <c r="W2164" s="58"/>
      <c r="X2164" s="58"/>
      <c r="Y2164" s="63"/>
    </row>
    <row r="2165" spans="1:27" ht="15" customHeight="1" x14ac:dyDescent="0.25">
      <c r="A2165" s="94">
        <v>2165</v>
      </c>
      <c r="B2165" s="205">
        <v>629</v>
      </c>
      <c r="C2165" s="206" t="s">
        <v>2422</v>
      </c>
      <c r="D2165" s="207" t="s">
        <v>2423</v>
      </c>
      <c r="E2165" s="101" t="s">
        <v>956</v>
      </c>
      <c r="F2165" s="96">
        <v>35199</v>
      </c>
      <c r="G2165" s="95" t="s">
        <v>506</v>
      </c>
      <c r="H2165" s="95" t="s">
        <v>3182</v>
      </c>
      <c r="I2165" s="97">
        <v>1988</v>
      </c>
      <c r="J2165" s="98" t="s">
        <v>1322</v>
      </c>
      <c r="K2165" s="97">
        <v>4884</v>
      </c>
      <c r="L2165" s="106" t="s">
        <v>5170</v>
      </c>
      <c r="M2165" s="10" t="s">
        <v>5499</v>
      </c>
      <c r="N2165" s="10">
        <v>29</v>
      </c>
      <c r="O2165" s="10" t="s">
        <v>7917</v>
      </c>
      <c r="P2165" s="13" t="s">
        <v>14371</v>
      </c>
      <c r="R2165" s="26" t="s">
        <v>7834</v>
      </c>
      <c r="S2165" s="28" t="e">
        <f t="shared" si="64"/>
        <v>#VALUE!</v>
      </c>
      <c r="U2165" s="26"/>
      <c r="W2165" s="58"/>
      <c r="X2165" s="58"/>
      <c r="Y2165" s="63"/>
    </row>
    <row r="2166" spans="1:27" ht="15" customHeight="1" x14ac:dyDescent="0.25">
      <c r="A2166" s="94">
        <v>2166</v>
      </c>
      <c r="B2166" s="205">
        <v>1998</v>
      </c>
      <c r="C2166" s="206" t="s">
        <v>2422</v>
      </c>
      <c r="D2166" s="207" t="s">
        <v>2423</v>
      </c>
      <c r="E2166" s="101" t="s">
        <v>957</v>
      </c>
      <c r="F2166" s="96">
        <v>35978</v>
      </c>
      <c r="G2166" s="95" t="s">
        <v>506</v>
      </c>
      <c r="H2166" s="95" t="s">
        <v>3182</v>
      </c>
      <c r="I2166" s="97">
        <v>1988</v>
      </c>
      <c r="J2166" s="98" t="s">
        <v>1322</v>
      </c>
      <c r="K2166" s="97">
        <v>4883</v>
      </c>
      <c r="L2166" s="106" t="s">
        <v>5170</v>
      </c>
      <c r="M2166" s="10" t="s">
        <v>5499</v>
      </c>
      <c r="N2166" s="10">
        <v>29</v>
      </c>
      <c r="O2166" s="10" t="s">
        <v>7917</v>
      </c>
      <c r="P2166" s="13" t="s">
        <v>14371</v>
      </c>
      <c r="R2166" s="26" t="s">
        <v>7834</v>
      </c>
      <c r="S2166" s="28" t="e">
        <f t="shared" si="64"/>
        <v>#VALUE!</v>
      </c>
      <c r="U2166" s="26"/>
      <c r="W2166" s="58"/>
      <c r="X2166" s="58"/>
      <c r="Y2166" s="63"/>
    </row>
    <row r="2167" spans="1:27" ht="15" customHeight="1" x14ac:dyDescent="0.25">
      <c r="A2167" s="94">
        <v>2167</v>
      </c>
      <c r="B2167" s="205">
        <v>2008</v>
      </c>
      <c r="C2167" s="206" t="s">
        <v>2422</v>
      </c>
      <c r="D2167" s="207" t="s">
        <v>2423</v>
      </c>
      <c r="E2167" s="101" t="s">
        <v>3285</v>
      </c>
      <c r="F2167" s="96">
        <v>35979</v>
      </c>
      <c r="G2167" s="95" t="s">
        <v>269</v>
      </c>
      <c r="H2167" s="95" t="s">
        <v>2056</v>
      </c>
      <c r="I2167" s="97">
        <v>1973</v>
      </c>
      <c r="J2167" s="98" t="s">
        <v>1322</v>
      </c>
      <c r="K2167" s="97">
        <v>4881</v>
      </c>
      <c r="L2167" s="106" t="s">
        <v>5170</v>
      </c>
      <c r="M2167" s="10" t="s">
        <v>5499</v>
      </c>
      <c r="N2167" s="10">
        <v>29</v>
      </c>
      <c r="O2167" s="10" t="s">
        <v>7917</v>
      </c>
      <c r="P2167" s="13" t="s">
        <v>14371</v>
      </c>
      <c r="R2167" s="26" t="s">
        <v>7834</v>
      </c>
      <c r="S2167" s="28" t="e">
        <f t="shared" si="64"/>
        <v>#VALUE!</v>
      </c>
      <c r="U2167" s="26"/>
      <c r="W2167" s="58"/>
      <c r="X2167" s="58"/>
      <c r="Y2167" s="63"/>
    </row>
    <row r="2168" spans="1:27" ht="15" customHeight="1" x14ac:dyDescent="0.25">
      <c r="A2168" s="94">
        <v>2168</v>
      </c>
      <c r="B2168" s="205">
        <v>718</v>
      </c>
      <c r="C2168" s="206" t="s">
        <v>2422</v>
      </c>
      <c r="D2168" s="207" t="s">
        <v>2423</v>
      </c>
      <c r="E2168" s="101" t="s">
        <v>3286</v>
      </c>
      <c r="F2168" s="96">
        <v>35205</v>
      </c>
      <c r="G2168" s="95" t="s">
        <v>269</v>
      </c>
      <c r="H2168" s="95" t="s">
        <v>2056</v>
      </c>
      <c r="I2168" s="97">
        <v>1973</v>
      </c>
      <c r="J2168" s="98" t="s">
        <v>1322</v>
      </c>
      <c r="K2168" s="97">
        <v>4882</v>
      </c>
      <c r="L2168" s="106" t="s">
        <v>5170</v>
      </c>
      <c r="M2168" s="10" t="s">
        <v>5499</v>
      </c>
      <c r="N2168" s="10">
        <v>29</v>
      </c>
      <c r="O2168" s="10" t="s">
        <v>7917</v>
      </c>
      <c r="P2168" s="13" t="s">
        <v>14371</v>
      </c>
      <c r="R2168" s="26" t="s">
        <v>7834</v>
      </c>
      <c r="S2168" s="28" t="e">
        <f t="shared" si="64"/>
        <v>#VALUE!</v>
      </c>
      <c r="U2168" s="26"/>
      <c r="W2168" s="58"/>
      <c r="X2168" s="58"/>
      <c r="Y2168" s="63"/>
    </row>
    <row r="2169" spans="1:27" ht="15" customHeight="1" x14ac:dyDescent="0.25">
      <c r="A2169" s="94">
        <v>2169</v>
      </c>
      <c r="B2169" s="205">
        <v>719</v>
      </c>
      <c r="C2169" s="206" t="s">
        <v>2422</v>
      </c>
      <c r="D2169" s="207" t="s">
        <v>2423</v>
      </c>
      <c r="E2169" s="101" t="s">
        <v>3287</v>
      </c>
      <c r="F2169" s="96">
        <v>35205</v>
      </c>
      <c r="G2169" s="95" t="s">
        <v>3288</v>
      </c>
      <c r="H2169" s="95" t="s">
        <v>2056</v>
      </c>
      <c r="I2169" s="97">
        <v>1973</v>
      </c>
      <c r="J2169" s="98" t="s">
        <v>1322</v>
      </c>
      <c r="K2169" s="97">
        <v>4880</v>
      </c>
      <c r="L2169" s="106" t="s">
        <v>5170</v>
      </c>
      <c r="M2169" s="10" t="s">
        <v>5499</v>
      </c>
      <c r="N2169" s="10">
        <v>29</v>
      </c>
      <c r="O2169" s="10" t="s">
        <v>7917</v>
      </c>
      <c r="P2169" s="13" t="s">
        <v>14371</v>
      </c>
      <c r="R2169" s="26" t="s">
        <v>7834</v>
      </c>
      <c r="S2169" s="28" t="e">
        <f t="shared" si="64"/>
        <v>#VALUE!</v>
      </c>
      <c r="U2169" s="26"/>
      <c r="W2169" s="58"/>
      <c r="X2169" s="58"/>
      <c r="Y2169" s="63"/>
    </row>
    <row r="2170" spans="1:27" ht="15" customHeight="1" x14ac:dyDescent="0.25">
      <c r="A2170" s="94">
        <v>2170</v>
      </c>
      <c r="B2170" s="205">
        <v>978</v>
      </c>
      <c r="C2170" s="206" t="s">
        <v>2422</v>
      </c>
      <c r="D2170" s="207" t="s">
        <v>2423</v>
      </c>
      <c r="E2170" s="101" t="s">
        <v>3289</v>
      </c>
      <c r="F2170" s="96">
        <v>35219</v>
      </c>
      <c r="G2170" s="95" t="s">
        <v>269</v>
      </c>
      <c r="H2170" s="95" t="s">
        <v>2056</v>
      </c>
      <c r="I2170" s="97">
        <v>1987</v>
      </c>
      <c r="J2170" s="97" t="s">
        <v>596</v>
      </c>
      <c r="K2170" s="97">
        <v>4854</v>
      </c>
      <c r="L2170" s="106" t="s">
        <v>5170</v>
      </c>
      <c r="M2170" s="10" t="s">
        <v>5499</v>
      </c>
      <c r="N2170" s="10">
        <v>29</v>
      </c>
      <c r="O2170" s="10" t="s">
        <v>8501</v>
      </c>
      <c r="P2170" s="13" t="s">
        <v>14371</v>
      </c>
      <c r="R2170" s="26" t="s">
        <v>7834</v>
      </c>
      <c r="S2170" s="28" t="e">
        <f t="shared" si="64"/>
        <v>#VALUE!</v>
      </c>
      <c r="U2170" s="26"/>
      <c r="W2170" s="58"/>
      <c r="X2170" s="58"/>
      <c r="Y2170" s="63"/>
    </row>
    <row r="2171" spans="1:27" ht="15" customHeight="1" x14ac:dyDescent="0.25">
      <c r="A2171" s="94">
        <v>2171</v>
      </c>
      <c r="B2171" s="205">
        <v>1197</v>
      </c>
      <c r="C2171" s="206" t="s">
        <v>3290</v>
      </c>
      <c r="D2171" s="207" t="s">
        <v>3291</v>
      </c>
      <c r="E2171" s="101" t="s">
        <v>3292</v>
      </c>
      <c r="F2171" s="96">
        <v>35243</v>
      </c>
      <c r="G2171" s="95" t="s">
        <v>3293</v>
      </c>
      <c r="H2171" s="95" t="s">
        <v>1529</v>
      </c>
      <c r="I2171" s="97">
        <v>1972</v>
      </c>
      <c r="J2171" s="97" t="s">
        <v>596</v>
      </c>
      <c r="K2171" s="97">
        <v>4853</v>
      </c>
      <c r="L2171" s="106" t="s">
        <v>5170</v>
      </c>
      <c r="M2171" s="10" t="s">
        <v>5499</v>
      </c>
      <c r="N2171" s="10">
        <v>29</v>
      </c>
      <c r="O2171" s="10" t="s">
        <v>7908</v>
      </c>
      <c r="P2171" s="13" t="s">
        <v>14371</v>
      </c>
      <c r="R2171" s="26" t="s">
        <v>7834</v>
      </c>
      <c r="S2171" s="28" t="e">
        <f t="shared" si="64"/>
        <v>#VALUE!</v>
      </c>
      <c r="U2171" s="26"/>
      <c r="W2171" s="58"/>
      <c r="X2171" s="58"/>
      <c r="Y2171" s="63"/>
    </row>
    <row r="2172" spans="1:27" ht="15" customHeight="1" x14ac:dyDescent="0.25">
      <c r="A2172" s="94">
        <v>2172</v>
      </c>
      <c r="B2172" s="205">
        <v>1204</v>
      </c>
      <c r="C2172" s="206" t="s">
        <v>3294</v>
      </c>
      <c r="D2172" s="207" t="s">
        <v>3295</v>
      </c>
      <c r="E2172" s="101" t="s">
        <v>11485</v>
      </c>
      <c r="F2172" s="96">
        <v>35243</v>
      </c>
      <c r="G2172" s="95" t="s">
        <v>1072</v>
      </c>
      <c r="H2172" s="95" t="s">
        <v>2910</v>
      </c>
      <c r="I2172" s="97">
        <v>1987</v>
      </c>
      <c r="J2172" s="97" t="s">
        <v>1322</v>
      </c>
      <c r="K2172" s="97">
        <v>4844</v>
      </c>
      <c r="L2172" s="106" t="s">
        <v>5170</v>
      </c>
      <c r="M2172" s="10" t="s">
        <v>5494</v>
      </c>
      <c r="N2172" s="102">
        <v>26</v>
      </c>
      <c r="O2172" s="10" t="s">
        <v>11486</v>
      </c>
      <c r="P2172" s="13" t="s">
        <v>3390</v>
      </c>
      <c r="R2172" s="26" t="s">
        <v>7834</v>
      </c>
      <c r="S2172" s="28" t="e">
        <f t="shared" si="64"/>
        <v>#VALUE!</v>
      </c>
      <c r="U2172" s="26"/>
      <c r="W2172" s="58"/>
      <c r="X2172" s="58"/>
      <c r="Y2172" s="63"/>
    </row>
    <row r="2173" spans="1:27" ht="15" customHeight="1" x14ac:dyDescent="0.25">
      <c r="A2173" s="94">
        <v>2173</v>
      </c>
      <c r="B2173" s="205">
        <v>3695</v>
      </c>
      <c r="C2173" s="206" t="s">
        <v>3294</v>
      </c>
      <c r="D2173" s="207" t="s">
        <v>3295</v>
      </c>
      <c r="E2173" s="101" t="s">
        <v>11487</v>
      </c>
      <c r="F2173" s="96">
        <v>37291</v>
      </c>
      <c r="G2173" s="95" t="s">
        <v>2651</v>
      </c>
      <c r="H2173" s="95" t="s">
        <v>2056</v>
      </c>
      <c r="I2173" s="97">
        <v>1982</v>
      </c>
      <c r="J2173" s="97" t="s">
        <v>596</v>
      </c>
      <c r="K2173" s="97">
        <v>4838</v>
      </c>
      <c r="L2173" s="106" t="s">
        <v>5170</v>
      </c>
      <c r="M2173" s="10" t="s">
        <v>5494</v>
      </c>
      <c r="N2173" s="102">
        <v>26</v>
      </c>
      <c r="O2173" s="10" t="s">
        <v>11486</v>
      </c>
      <c r="P2173" s="13" t="s">
        <v>3390</v>
      </c>
      <c r="R2173" s="26" t="s">
        <v>7834</v>
      </c>
      <c r="S2173" s="28" t="e">
        <f t="shared" si="64"/>
        <v>#VALUE!</v>
      </c>
      <c r="U2173" s="26"/>
      <c r="W2173" s="58"/>
      <c r="X2173" s="58"/>
      <c r="Y2173" s="63"/>
    </row>
    <row r="2174" spans="1:27" ht="15" customHeight="1" x14ac:dyDescent="0.25">
      <c r="A2174" s="94">
        <v>2174</v>
      </c>
      <c r="B2174" s="205">
        <v>301</v>
      </c>
      <c r="C2174" s="206" t="s">
        <v>3294</v>
      </c>
      <c r="D2174" s="207" t="s">
        <v>3295</v>
      </c>
      <c r="E2174" s="101" t="s">
        <v>2652</v>
      </c>
      <c r="F2174" s="96">
        <v>35173</v>
      </c>
      <c r="G2174" s="95" t="s">
        <v>1072</v>
      </c>
      <c r="H2174" s="95" t="s">
        <v>1529</v>
      </c>
      <c r="I2174" s="97">
        <v>1985</v>
      </c>
      <c r="J2174" s="97" t="s">
        <v>1322</v>
      </c>
      <c r="K2174" s="97">
        <v>4839</v>
      </c>
      <c r="L2174" s="106" t="s">
        <v>5170</v>
      </c>
      <c r="M2174" s="10" t="s">
        <v>5494</v>
      </c>
      <c r="N2174" s="102">
        <v>26</v>
      </c>
      <c r="O2174" s="10" t="s">
        <v>11488</v>
      </c>
      <c r="P2174" s="13" t="s">
        <v>3390</v>
      </c>
      <c r="R2174" s="26" t="s">
        <v>7834</v>
      </c>
      <c r="S2174" s="28" t="e">
        <f t="shared" si="64"/>
        <v>#VALUE!</v>
      </c>
      <c r="U2174" s="26"/>
      <c r="W2174" s="58"/>
      <c r="X2174" s="58"/>
      <c r="Y2174" s="63"/>
    </row>
    <row r="2175" spans="1:27" ht="15" customHeight="1" x14ac:dyDescent="0.25">
      <c r="A2175" s="94">
        <v>2175</v>
      </c>
      <c r="B2175" s="205">
        <v>4030</v>
      </c>
      <c r="C2175" s="206" t="s">
        <v>2653</v>
      </c>
      <c r="D2175" s="207" t="s">
        <v>2654</v>
      </c>
      <c r="E2175" s="101" t="s">
        <v>2655</v>
      </c>
      <c r="F2175" s="96">
        <v>37461</v>
      </c>
      <c r="G2175" s="95" t="s">
        <v>1072</v>
      </c>
      <c r="H2175" s="95" t="s">
        <v>1529</v>
      </c>
      <c r="I2175" s="97">
        <v>1972</v>
      </c>
      <c r="J2175" s="97" t="s">
        <v>596</v>
      </c>
      <c r="K2175" s="97">
        <v>4858</v>
      </c>
      <c r="L2175" s="106" t="s">
        <v>5170</v>
      </c>
      <c r="M2175" s="10" t="s">
        <v>5499</v>
      </c>
      <c r="N2175" s="10">
        <v>29</v>
      </c>
      <c r="O2175" s="10" t="s">
        <v>7888</v>
      </c>
      <c r="P2175" s="13" t="s">
        <v>14371</v>
      </c>
      <c r="R2175" s="26" t="s">
        <v>7834</v>
      </c>
      <c r="S2175" s="28" t="e">
        <f t="shared" si="64"/>
        <v>#VALUE!</v>
      </c>
      <c r="U2175" s="26"/>
      <c r="W2175" s="58"/>
      <c r="X2175" s="58"/>
      <c r="Y2175" s="63"/>
    </row>
    <row r="2176" spans="1:27" ht="15" customHeight="1" x14ac:dyDescent="0.25">
      <c r="A2176" s="94">
        <v>2176</v>
      </c>
      <c r="B2176" s="205">
        <v>310</v>
      </c>
      <c r="C2176" s="206" t="s">
        <v>2656</v>
      </c>
      <c r="D2176" s="207" t="s">
        <v>2657</v>
      </c>
      <c r="E2176" s="101" t="s">
        <v>7886</v>
      </c>
      <c r="F2176" s="96">
        <v>35177</v>
      </c>
      <c r="G2176" s="95" t="s">
        <v>1478</v>
      </c>
      <c r="H2176" s="95" t="s">
        <v>2056</v>
      </c>
      <c r="I2176" s="97">
        <v>1984</v>
      </c>
      <c r="J2176" s="97" t="s">
        <v>596</v>
      </c>
      <c r="K2176" s="97">
        <v>4863</v>
      </c>
      <c r="L2176" s="106" t="s">
        <v>5170</v>
      </c>
      <c r="M2176" s="10" t="s">
        <v>5499</v>
      </c>
      <c r="N2176" s="10">
        <v>29</v>
      </c>
      <c r="O2176" s="10" t="s">
        <v>7895</v>
      </c>
      <c r="P2176" s="13" t="s">
        <v>14371</v>
      </c>
      <c r="R2176" s="26" t="s">
        <v>7834</v>
      </c>
      <c r="S2176" s="28" t="e">
        <f t="shared" si="64"/>
        <v>#VALUE!</v>
      </c>
      <c r="U2176" s="26"/>
      <c r="W2176" s="58"/>
      <c r="X2176" s="58"/>
      <c r="Y2176" s="63"/>
    </row>
    <row r="2177" spans="1:25" ht="15" customHeight="1" x14ac:dyDescent="0.25">
      <c r="A2177" s="94">
        <v>2177</v>
      </c>
      <c r="B2177" s="205">
        <v>319</v>
      </c>
      <c r="C2177" s="206" t="s">
        <v>2656</v>
      </c>
      <c r="D2177" s="207" t="s">
        <v>2657</v>
      </c>
      <c r="E2177" s="101" t="s">
        <v>7887</v>
      </c>
      <c r="F2177" s="96">
        <v>35177</v>
      </c>
      <c r="G2177" s="95" t="s">
        <v>1478</v>
      </c>
      <c r="H2177" s="95" t="s">
        <v>2056</v>
      </c>
      <c r="I2177" s="97">
        <v>1984</v>
      </c>
      <c r="J2177" s="97" t="s">
        <v>596</v>
      </c>
      <c r="K2177" s="97">
        <v>4859</v>
      </c>
      <c r="L2177" s="106" t="s">
        <v>5170</v>
      </c>
      <c r="M2177" s="10" t="s">
        <v>5499</v>
      </c>
      <c r="N2177" s="10">
        <v>29</v>
      </c>
      <c r="O2177" s="10" t="s">
        <v>7895</v>
      </c>
      <c r="P2177" s="13" t="s">
        <v>14371</v>
      </c>
      <c r="R2177" s="26" t="s">
        <v>7834</v>
      </c>
      <c r="S2177" s="28" t="e">
        <f t="shared" si="64"/>
        <v>#VALUE!</v>
      </c>
      <c r="U2177" s="26"/>
      <c r="W2177" s="58"/>
      <c r="X2177" s="58"/>
      <c r="Y2177" s="63"/>
    </row>
    <row r="2178" spans="1:25" ht="15" customHeight="1" x14ac:dyDescent="0.25">
      <c r="A2178" s="94">
        <v>2178</v>
      </c>
      <c r="B2178" s="205">
        <v>2590</v>
      </c>
      <c r="C2178" s="206" t="s">
        <v>2656</v>
      </c>
      <c r="D2178" s="207" t="s">
        <v>2657</v>
      </c>
      <c r="E2178" s="101" t="s">
        <v>7889</v>
      </c>
      <c r="F2178" s="96">
        <v>36293</v>
      </c>
      <c r="G2178" s="95" t="s">
        <v>3677</v>
      </c>
      <c r="H2178" s="95" t="s">
        <v>2056</v>
      </c>
      <c r="I2178" s="97">
        <v>1997</v>
      </c>
      <c r="J2178" s="97" t="s">
        <v>596</v>
      </c>
      <c r="K2178" s="97">
        <v>4212</v>
      </c>
      <c r="L2178" s="106" t="s">
        <v>5170</v>
      </c>
      <c r="M2178" s="10" t="s">
        <v>5499</v>
      </c>
      <c r="N2178" s="10">
        <v>29</v>
      </c>
      <c r="O2178" s="10" t="s">
        <v>7895</v>
      </c>
      <c r="P2178" s="13" t="s">
        <v>14371</v>
      </c>
      <c r="R2178" s="26" t="s">
        <v>7834</v>
      </c>
      <c r="S2178" s="28" t="e">
        <f t="shared" si="64"/>
        <v>#VALUE!</v>
      </c>
      <c r="U2178" s="26"/>
      <c r="W2178" s="58"/>
      <c r="X2178" s="58"/>
      <c r="Y2178" s="63"/>
    </row>
    <row r="2179" spans="1:25" ht="15" customHeight="1" x14ac:dyDescent="0.25">
      <c r="A2179" s="94">
        <v>2179</v>
      </c>
      <c r="B2179" s="205">
        <v>2588</v>
      </c>
      <c r="C2179" s="206" t="s">
        <v>2656</v>
      </c>
      <c r="D2179" s="207" t="s">
        <v>2657</v>
      </c>
      <c r="E2179" s="101" t="s">
        <v>7890</v>
      </c>
      <c r="F2179" s="96">
        <v>36293</v>
      </c>
      <c r="G2179" s="95" t="s">
        <v>3677</v>
      </c>
      <c r="H2179" s="95" t="s">
        <v>2056</v>
      </c>
      <c r="I2179" s="97">
        <v>1997</v>
      </c>
      <c r="J2179" s="97" t="s">
        <v>596</v>
      </c>
      <c r="K2179" s="97">
        <v>4214</v>
      </c>
      <c r="L2179" s="106" t="s">
        <v>5170</v>
      </c>
      <c r="M2179" s="10" t="s">
        <v>5499</v>
      </c>
      <c r="N2179" s="10">
        <v>29</v>
      </c>
      <c r="O2179" s="10" t="s">
        <v>7895</v>
      </c>
      <c r="P2179" s="13" t="s">
        <v>14371</v>
      </c>
      <c r="R2179" s="26" t="s">
        <v>7834</v>
      </c>
      <c r="S2179" s="28" t="e">
        <f t="shared" si="64"/>
        <v>#VALUE!</v>
      </c>
      <c r="U2179" s="26"/>
      <c r="W2179" s="58"/>
      <c r="X2179" s="58"/>
      <c r="Y2179" s="63"/>
    </row>
    <row r="2180" spans="1:25" ht="15" customHeight="1" x14ac:dyDescent="0.25">
      <c r="A2180" s="94">
        <v>2180</v>
      </c>
      <c r="B2180" s="205">
        <v>2591</v>
      </c>
      <c r="C2180" s="206" t="s">
        <v>2656</v>
      </c>
      <c r="D2180" s="207" t="s">
        <v>2657</v>
      </c>
      <c r="E2180" s="101" t="s">
        <v>7891</v>
      </c>
      <c r="F2180" s="96">
        <v>36293</v>
      </c>
      <c r="G2180" s="95" t="s">
        <v>3677</v>
      </c>
      <c r="H2180" s="95" t="s">
        <v>2056</v>
      </c>
      <c r="I2180" s="97">
        <v>1997</v>
      </c>
      <c r="J2180" s="97" t="s">
        <v>1322</v>
      </c>
      <c r="K2180" s="97">
        <v>4213</v>
      </c>
      <c r="L2180" s="106" t="s">
        <v>5170</v>
      </c>
      <c r="M2180" s="10" t="s">
        <v>5499</v>
      </c>
      <c r="N2180" s="10">
        <v>29</v>
      </c>
      <c r="O2180" s="10" t="s">
        <v>7895</v>
      </c>
      <c r="P2180" s="13" t="s">
        <v>14371</v>
      </c>
      <c r="R2180" s="26" t="s">
        <v>7834</v>
      </c>
      <c r="S2180" s="28" t="e">
        <f t="shared" si="64"/>
        <v>#VALUE!</v>
      </c>
      <c r="U2180" s="26"/>
      <c r="W2180" s="58"/>
      <c r="X2180" s="58"/>
      <c r="Y2180" s="63"/>
    </row>
    <row r="2181" spans="1:25" ht="15" customHeight="1" x14ac:dyDescent="0.25">
      <c r="A2181" s="94">
        <v>2181</v>
      </c>
      <c r="B2181" s="205">
        <v>2589</v>
      </c>
      <c r="C2181" s="206" t="s">
        <v>2656</v>
      </c>
      <c r="D2181" s="207" t="s">
        <v>2657</v>
      </c>
      <c r="E2181" s="101" t="s">
        <v>7892</v>
      </c>
      <c r="F2181" s="96">
        <v>36293</v>
      </c>
      <c r="G2181" s="95" t="s">
        <v>3677</v>
      </c>
      <c r="H2181" s="95" t="s">
        <v>2056</v>
      </c>
      <c r="I2181" s="97">
        <v>1997</v>
      </c>
      <c r="J2181" s="97" t="s">
        <v>1322</v>
      </c>
      <c r="K2181" s="97">
        <v>4219</v>
      </c>
      <c r="L2181" s="106" t="s">
        <v>5170</v>
      </c>
      <c r="M2181" s="10" t="s">
        <v>5499</v>
      </c>
      <c r="N2181" s="10">
        <v>29</v>
      </c>
      <c r="O2181" s="10" t="s">
        <v>7895</v>
      </c>
      <c r="P2181" s="13" t="s">
        <v>14371</v>
      </c>
      <c r="R2181" s="26" t="s">
        <v>7834</v>
      </c>
      <c r="S2181" s="28" t="e">
        <f t="shared" si="64"/>
        <v>#VALUE!</v>
      </c>
      <c r="U2181" s="26"/>
      <c r="W2181" s="58"/>
      <c r="X2181" s="58"/>
      <c r="Y2181" s="63"/>
    </row>
    <row r="2182" spans="1:25" ht="15" customHeight="1" x14ac:dyDescent="0.25">
      <c r="A2182" s="94">
        <v>2182</v>
      </c>
      <c r="B2182" s="205">
        <v>2592</v>
      </c>
      <c r="C2182" s="206" t="s">
        <v>2656</v>
      </c>
      <c r="D2182" s="207" t="s">
        <v>2657</v>
      </c>
      <c r="E2182" s="101" t="s">
        <v>7893</v>
      </c>
      <c r="F2182" s="96">
        <v>36293</v>
      </c>
      <c r="G2182" s="95" t="s">
        <v>3677</v>
      </c>
      <c r="H2182" s="95" t="s">
        <v>2056</v>
      </c>
      <c r="I2182" s="97">
        <v>1997</v>
      </c>
      <c r="J2182" s="97" t="s">
        <v>1322</v>
      </c>
      <c r="K2182" s="97">
        <v>4218</v>
      </c>
      <c r="L2182" s="106" t="s">
        <v>5170</v>
      </c>
      <c r="M2182" s="10" t="s">
        <v>5499</v>
      </c>
      <c r="N2182" s="10">
        <v>29</v>
      </c>
      <c r="O2182" s="10" t="s">
        <v>7895</v>
      </c>
      <c r="P2182" s="13" t="s">
        <v>14371</v>
      </c>
      <c r="R2182" s="26" t="s">
        <v>7834</v>
      </c>
      <c r="S2182" s="28" t="e">
        <f t="shared" si="64"/>
        <v>#VALUE!</v>
      </c>
      <c r="U2182" s="26"/>
      <c r="W2182" s="58"/>
      <c r="X2182" s="58"/>
      <c r="Y2182" s="63"/>
    </row>
    <row r="2183" spans="1:25" ht="15" customHeight="1" x14ac:dyDescent="0.25">
      <c r="A2183" s="94">
        <v>2183</v>
      </c>
      <c r="B2183" s="205">
        <v>4596</v>
      </c>
      <c r="C2183" s="206" t="s">
        <v>2656</v>
      </c>
      <c r="D2183" s="207" t="s">
        <v>2657</v>
      </c>
      <c r="E2183" s="101" t="s">
        <v>7894</v>
      </c>
      <c r="F2183" s="96">
        <v>38553</v>
      </c>
      <c r="G2183" s="95" t="s">
        <v>3677</v>
      </c>
      <c r="H2183" s="95" t="s">
        <v>2056</v>
      </c>
      <c r="I2183" s="97">
        <v>1997</v>
      </c>
      <c r="J2183" s="97" t="s">
        <v>596</v>
      </c>
      <c r="K2183" s="97">
        <v>4224</v>
      </c>
      <c r="L2183" s="106" t="s">
        <v>5170</v>
      </c>
      <c r="M2183" s="10" t="s">
        <v>5499</v>
      </c>
      <c r="N2183" s="10">
        <v>29</v>
      </c>
      <c r="O2183" s="10" t="s">
        <v>7895</v>
      </c>
      <c r="P2183" s="13" t="s">
        <v>14371</v>
      </c>
      <c r="R2183" s="26" t="s">
        <v>7834</v>
      </c>
      <c r="S2183" s="28" t="e">
        <f t="shared" si="64"/>
        <v>#VALUE!</v>
      </c>
      <c r="U2183" s="26"/>
      <c r="W2183" s="58"/>
      <c r="X2183" s="58"/>
      <c r="Y2183" s="63"/>
    </row>
    <row r="2184" spans="1:25" ht="15" customHeight="1" x14ac:dyDescent="0.25">
      <c r="A2184" s="94">
        <v>2184</v>
      </c>
      <c r="B2184" s="205">
        <v>1073</v>
      </c>
      <c r="C2184" s="206" t="s">
        <v>2675</v>
      </c>
      <c r="D2184" s="207" t="s">
        <v>2676</v>
      </c>
      <c r="E2184" s="101" t="s">
        <v>2677</v>
      </c>
      <c r="F2184" s="96">
        <v>35226</v>
      </c>
      <c r="G2184" s="95" t="s">
        <v>271</v>
      </c>
      <c r="H2184" s="95" t="s">
        <v>1529</v>
      </c>
      <c r="I2184" s="97">
        <v>1974</v>
      </c>
      <c r="J2184" s="97" t="s">
        <v>596</v>
      </c>
      <c r="K2184" s="97">
        <v>4843</v>
      </c>
      <c r="L2184" s="106" t="s">
        <v>5170</v>
      </c>
      <c r="M2184" s="10" t="s">
        <v>5499</v>
      </c>
      <c r="N2184" s="10">
        <v>29</v>
      </c>
      <c r="O2184" s="10" t="s">
        <v>7902</v>
      </c>
      <c r="P2184" s="13" t="s">
        <v>14371</v>
      </c>
      <c r="R2184" s="26" t="s">
        <v>7834</v>
      </c>
      <c r="S2184" s="28" t="e">
        <f t="shared" si="64"/>
        <v>#VALUE!</v>
      </c>
      <c r="U2184" s="26"/>
      <c r="W2184" s="58"/>
      <c r="X2184" s="58"/>
      <c r="Y2184" s="63"/>
    </row>
    <row r="2185" spans="1:25" ht="15" customHeight="1" x14ac:dyDescent="0.25">
      <c r="A2185" s="94">
        <v>2185</v>
      </c>
      <c r="B2185" s="205">
        <v>1647</v>
      </c>
      <c r="C2185" s="206" t="s">
        <v>2678</v>
      </c>
      <c r="D2185" s="207" t="s">
        <v>2679</v>
      </c>
      <c r="E2185" s="101" t="s">
        <v>7876</v>
      </c>
      <c r="F2185" s="96">
        <v>35544</v>
      </c>
      <c r="G2185" s="95" t="s">
        <v>2723</v>
      </c>
      <c r="H2185" s="95" t="s">
        <v>1529</v>
      </c>
      <c r="I2185" s="97">
        <v>1981</v>
      </c>
      <c r="J2185" s="97" t="s">
        <v>1322</v>
      </c>
      <c r="K2185" s="97">
        <v>4874</v>
      </c>
      <c r="L2185" s="106" t="s">
        <v>5170</v>
      </c>
      <c r="M2185" s="10" t="s">
        <v>5499</v>
      </c>
      <c r="N2185" s="10">
        <v>29</v>
      </c>
      <c r="O2185" s="10" t="s">
        <v>7877</v>
      </c>
      <c r="P2185" s="13" t="s">
        <v>14371</v>
      </c>
      <c r="R2185" s="26" t="s">
        <v>7834</v>
      </c>
      <c r="S2185" s="28" t="e">
        <f t="shared" si="64"/>
        <v>#VALUE!</v>
      </c>
      <c r="U2185" s="26"/>
      <c r="W2185" s="58"/>
      <c r="X2185" s="58"/>
      <c r="Y2185" s="63"/>
    </row>
    <row r="2186" spans="1:25" ht="15" customHeight="1" x14ac:dyDescent="0.25">
      <c r="A2186" s="94">
        <v>2186</v>
      </c>
      <c r="B2186" s="205">
        <v>294</v>
      </c>
      <c r="C2186" s="206" t="s">
        <v>2678</v>
      </c>
      <c r="D2186" s="207" t="s">
        <v>2679</v>
      </c>
      <c r="E2186" s="101" t="s">
        <v>10527</v>
      </c>
      <c r="F2186" s="96">
        <v>35173</v>
      </c>
      <c r="G2186" s="95" t="s">
        <v>2680</v>
      </c>
      <c r="H2186" s="95" t="s">
        <v>1529</v>
      </c>
      <c r="I2186" s="97">
        <v>1981</v>
      </c>
      <c r="K2186" s="97">
        <v>4868</v>
      </c>
      <c r="L2186" s="107" t="s">
        <v>4109</v>
      </c>
      <c r="M2186" s="10" t="s">
        <v>4109</v>
      </c>
      <c r="N2186" s="10">
        <v>24</v>
      </c>
      <c r="O2186" s="10" t="s">
        <v>10528</v>
      </c>
      <c r="P2186" s="13" t="s">
        <v>4109</v>
      </c>
      <c r="R2186" s="26" t="s">
        <v>7834</v>
      </c>
      <c r="S2186" s="28" t="e">
        <f t="shared" si="64"/>
        <v>#VALUE!</v>
      </c>
      <c r="U2186" s="26"/>
      <c r="W2186" s="58"/>
      <c r="X2186" s="58"/>
      <c r="Y2186" s="63"/>
    </row>
    <row r="2187" spans="1:25" ht="15" customHeight="1" x14ac:dyDescent="0.25">
      <c r="A2187" s="103">
        <v>2187</v>
      </c>
      <c r="B2187" s="205">
        <v>5012</v>
      </c>
      <c r="C2187" s="206" t="s">
        <v>2681</v>
      </c>
      <c r="D2187" s="207" t="s">
        <v>2691</v>
      </c>
      <c r="E2187" s="101" t="s">
        <v>2692</v>
      </c>
      <c r="F2187" s="96">
        <v>39504</v>
      </c>
      <c r="G2187" s="95" t="s">
        <v>1323</v>
      </c>
      <c r="H2187" s="95" t="s">
        <v>2056</v>
      </c>
      <c r="I2187" s="97">
        <v>1995</v>
      </c>
      <c r="J2187" s="97" t="s">
        <v>1322</v>
      </c>
      <c r="K2187" s="97">
        <v>6156</v>
      </c>
      <c r="L2187" s="107"/>
      <c r="M2187" s="10"/>
      <c r="N2187" s="10"/>
      <c r="O2187" s="10"/>
      <c r="Q2187" s="203" t="s">
        <v>14300</v>
      </c>
      <c r="R2187" s="26" t="s">
        <v>7834</v>
      </c>
      <c r="S2187" s="28" t="e">
        <f t="shared" si="64"/>
        <v>#VALUE!</v>
      </c>
      <c r="U2187" s="26"/>
      <c r="W2187" s="58"/>
      <c r="X2187" s="58"/>
      <c r="Y2187" s="63"/>
    </row>
    <row r="2188" spans="1:25" ht="15" customHeight="1" x14ac:dyDescent="0.25">
      <c r="A2188" s="103">
        <v>2188</v>
      </c>
      <c r="B2188" s="205">
        <v>5013</v>
      </c>
      <c r="C2188" s="206" t="s">
        <v>2681</v>
      </c>
      <c r="D2188" s="207" t="s">
        <v>2691</v>
      </c>
      <c r="E2188" s="101" t="s">
        <v>2693</v>
      </c>
      <c r="F2188" s="96">
        <v>39504</v>
      </c>
      <c r="G2188" s="95" t="s">
        <v>1323</v>
      </c>
      <c r="H2188" s="95" t="s">
        <v>2056</v>
      </c>
      <c r="I2188" s="97">
        <v>1995</v>
      </c>
      <c r="J2188" s="97" t="s">
        <v>1322</v>
      </c>
      <c r="K2188" s="97">
        <v>6157</v>
      </c>
      <c r="L2188" s="107"/>
      <c r="M2188" s="10"/>
      <c r="N2188" s="10"/>
      <c r="O2188" s="10"/>
      <c r="Q2188" s="203" t="s">
        <v>14300</v>
      </c>
      <c r="R2188" s="26" t="s">
        <v>7834</v>
      </c>
      <c r="S2188" s="28" t="e">
        <f t="shared" si="64"/>
        <v>#VALUE!</v>
      </c>
      <c r="U2188" s="26"/>
      <c r="W2188" s="58"/>
      <c r="X2188" s="58"/>
      <c r="Y2188" s="63"/>
    </row>
    <row r="2189" spans="1:25" ht="15" customHeight="1" x14ac:dyDescent="0.25">
      <c r="A2189" s="94">
        <v>2189</v>
      </c>
      <c r="B2189" s="205">
        <v>2012</v>
      </c>
      <c r="C2189" s="206" t="s">
        <v>2678</v>
      </c>
      <c r="D2189" s="207" t="s">
        <v>2679</v>
      </c>
      <c r="E2189" s="101" t="s">
        <v>3470</v>
      </c>
      <c r="F2189" s="96">
        <v>35979</v>
      </c>
      <c r="G2189" s="95" t="s">
        <v>2723</v>
      </c>
      <c r="H2189" s="95" t="s">
        <v>1529</v>
      </c>
      <c r="I2189" s="97">
        <v>1982</v>
      </c>
      <c r="J2189" s="97" t="s">
        <v>1322</v>
      </c>
      <c r="K2189" s="97">
        <v>4864</v>
      </c>
      <c r="L2189" s="106" t="s">
        <v>5170</v>
      </c>
      <c r="M2189" s="10" t="s">
        <v>5499</v>
      </c>
      <c r="N2189" s="10">
        <v>29</v>
      </c>
      <c r="O2189" s="10" t="s">
        <v>7878</v>
      </c>
      <c r="P2189" s="13" t="s">
        <v>14371</v>
      </c>
      <c r="R2189" s="26" t="s">
        <v>7834</v>
      </c>
      <c r="S2189" s="28" t="e">
        <f t="shared" si="64"/>
        <v>#VALUE!</v>
      </c>
      <c r="U2189" s="26"/>
      <c r="W2189" s="58"/>
      <c r="X2189" s="58"/>
      <c r="Y2189" s="63"/>
    </row>
    <row r="2190" spans="1:25" ht="15" customHeight="1" x14ac:dyDescent="0.25">
      <c r="A2190" s="94">
        <v>2190</v>
      </c>
      <c r="B2190" s="205">
        <v>333</v>
      </c>
      <c r="C2190" s="206" t="s">
        <v>2678</v>
      </c>
      <c r="D2190" s="207" t="s">
        <v>2679</v>
      </c>
      <c r="E2190" s="101" t="s">
        <v>2694</v>
      </c>
      <c r="F2190" s="96">
        <v>35177</v>
      </c>
      <c r="G2190" s="95" t="s">
        <v>2723</v>
      </c>
      <c r="H2190" s="95" t="s">
        <v>1529</v>
      </c>
      <c r="I2190" s="97">
        <v>1982</v>
      </c>
      <c r="J2190" s="97" t="s">
        <v>1322</v>
      </c>
      <c r="K2190" s="97">
        <v>4869</v>
      </c>
      <c r="L2190" s="106" t="s">
        <v>5170</v>
      </c>
      <c r="M2190" s="102" t="s">
        <v>5499</v>
      </c>
      <c r="N2190" s="10">
        <v>29</v>
      </c>
      <c r="O2190" s="102" t="s">
        <v>7878</v>
      </c>
      <c r="P2190" s="13" t="s">
        <v>14371</v>
      </c>
      <c r="R2190" s="26" t="s">
        <v>7834</v>
      </c>
      <c r="S2190" s="28" t="e">
        <f t="shared" si="64"/>
        <v>#VALUE!</v>
      </c>
      <c r="U2190" s="26"/>
      <c r="W2190" s="58"/>
      <c r="X2190" s="58"/>
      <c r="Y2190" s="63"/>
    </row>
    <row r="2191" spans="1:25" ht="15" customHeight="1" x14ac:dyDescent="0.25">
      <c r="A2191" s="94">
        <v>2191</v>
      </c>
      <c r="B2191" s="205"/>
      <c r="C2191" s="206" t="s">
        <v>2628</v>
      </c>
      <c r="D2191" s="207" t="s">
        <v>11201</v>
      </c>
      <c r="E2191" s="101" t="s">
        <v>6121</v>
      </c>
      <c r="F2191" s="96">
        <v>39848</v>
      </c>
      <c r="G2191" s="95" t="s">
        <v>519</v>
      </c>
      <c r="H2191" s="95" t="s">
        <v>2056</v>
      </c>
      <c r="I2191" s="97">
        <v>2008</v>
      </c>
      <c r="J2191" s="97" t="s">
        <v>596</v>
      </c>
      <c r="K2191" s="97">
        <v>6651</v>
      </c>
      <c r="L2191" s="99" t="s">
        <v>4432</v>
      </c>
      <c r="M2191" s="102">
        <v>330</v>
      </c>
      <c r="N2191" s="102">
        <v>2</v>
      </c>
      <c r="O2191" s="102" t="s">
        <v>10149</v>
      </c>
      <c r="P2191" s="13" t="s">
        <v>4432</v>
      </c>
      <c r="R2191" s="26" t="s">
        <v>7834</v>
      </c>
      <c r="S2191" s="28" t="e">
        <f t="shared" si="64"/>
        <v>#VALUE!</v>
      </c>
      <c r="U2191" s="26"/>
      <c r="W2191" s="58"/>
      <c r="X2191" s="58"/>
      <c r="Y2191" s="63"/>
    </row>
    <row r="2192" spans="1:25" ht="15" customHeight="1" x14ac:dyDescent="0.25">
      <c r="A2192" s="103">
        <v>2192</v>
      </c>
      <c r="B2192" s="205"/>
      <c r="C2192" s="206" t="s">
        <v>1928</v>
      </c>
      <c r="D2192" s="207" t="s">
        <v>1929</v>
      </c>
      <c r="E2192" s="101" t="s">
        <v>1930</v>
      </c>
      <c r="F2192" s="96">
        <v>39848</v>
      </c>
      <c r="G2192" s="95" t="s">
        <v>519</v>
      </c>
      <c r="H2192" s="95" t="s">
        <v>2056</v>
      </c>
      <c r="I2192" s="97">
        <v>2008</v>
      </c>
      <c r="J2192" s="98" t="s">
        <v>596</v>
      </c>
      <c r="K2192" s="97">
        <v>6656</v>
      </c>
      <c r="L2192" s="99"/>
      <c r="Q2192" s="203" t="s">
        <v>14300</v>
      </c>
      <c r="R2192" s="26" t="s">
        <v>7834</v>
      </c>
      <c r="S2192" s="28" t="e">
        <f t="shared" si="64"/>
        <v>#VALUE!</v>
      </c>
      <c r="U2192" s="26"/>
      <c r="W2192" s="58"/>
      <c r="X2192" s="58"/>
      <c r="Y2192" s="63"/>
    </row>
    <row r="2193" spans="1:26" ht="15" customHeight="1" x14ac:dyDescent="0.25">
      <c r="A2193" s="94">
        <v>2193</v>
      </c>
      <c r="B2193" s="205">
        <v>738</v>
      </c>
      <c r="C2193" s="206" t="s">
        <v>192</v>
      </c>
      <c r="D2193" s="207" t="s">
        <v>1108</v>
      </c>
      <c r="E2193" s="101" t="s">
        <v>1107</v>
      </c>
      <c r="F2193" s="96">
        <v>35208</v>
      </c>
      <c r="G2193" s="95" t="s">
        <v>3417</v>
      </c>
      <c r="H2193" s="95" t="s">
        <v>2056</v>
      </c>
      <c r="I2193" s="97" t="s">
        <v>1085</v>
      </c>
      <c r="J2193" s="97" t="s">
        <v>1322</v>
      </c>
      <c r="K2193" s="97">
        <v>4879</v>
      </c>
      <c r="L2193" s="106" t="s">
        <v>5170</v>
      </c>
      <c r="M2193" s="102" t="s">
        <v>5499</v>
      </c>
      <c r="N2193" s="10">
        <v>29</v>
      </c>
      <c r="O2193" s="102" t="s">
        <v>7873</v>
      </c>
      <c r="P2193" s="13" t="s">
        <v>14371</v>
      </c>
      <c r="R2193" s="26" t="s">
        <v>7834</v>
      </c>
      <c r="S2193" s="28" t="e">
        <f t="shared" si="64"/>
        <v>#VALUE!</v>
      </c>
      <c r="U2193" s="26"/>
      <c r="W2193" s="58"/>
      <c r="X2193" s="58"/>
      <c r="Y2193" s="63"/>
    </row>
    <row r="2194" spans="1:26" ht="15" customHeight="1" x14ac:dyDescent="0.25">
      <c r="A2194" s="94">
        <v>2194</v>
      </c>
      <c r="B2194" s="205">
        <v>360</v>
      </c>
      <c r="C2194" s="206" t="s">
        <v>2564</v>
      </c>
      <c r="D2194" s="207" t="s">
        <v>1231</v>
      </c>
      <c r="E2194" s="101" t="s">
        <v>7869</v>
      </c>
      <c r="F2194" s="96">
        <v>35177</v>
      </c>
      <c r="G2194" s="95" t="s">
        <v>2761</v>
      </c>
      <c r="H2194" s="95" t="s">
        <v>2056</v>
      </c>
      <c r="I2194" s="97">
        <v>1980</v>
      </c>
      <c r="J2194" s="97" t="s">
        <v>1322</v>
      </c>
      <c r="K2194" s="97">
        <v>4878</v>
      </c>
      <c r="L2194" s="106" t="s">
        <v>5170</v>
      </c>
      <c r="M2194" s="102" t="s">
        <v>5499</v>
      </c>
      <c r="N2194" s="10">
        <v>29</v>
      </c>
      <c r="O2194" s="102" t="s">
        <v>7870</v>
      </c>
      <c r="P2194" s="13" t="s">
        <v>14371</v>
      </c>
      <c r="R2194" s="26" t="s">
        <v>7834</v>
      </c>
      <c r="S2194" s="28" t="e">
        <f t="shared" si="64"/>
        <v>#VALUE!</v>
      </c>
      <c r="U2194" s="26"/>
      <c r="W2194" s="58"/>
      <c r="X2194" s="58"/>
      <c r="Y2194" s="63"/>
    </row>
    <row r="2195" spans="1:26" ht="15" customHeight="1" x14ac:dyDescent="0.25">
      <c r="A2195" s="94">
        <v>2195</v>
      </c>
      <c r="B2195" s="205">
        <v>264</v>
      </c>
      <c r="C2195" s="206" t="s">
        <v>1110</v>
      </c>
      <c r="D2195" s="207" t="s">
        <v>1111</v>
      </c>
      <c r="E2195" s="101" t="s">
        <v>1112</v>
      </c>
      <c r="F2195" s="96">
        <v>35173</v>
      </c>
      <c r="G2195" s="95" t="s">
        <v>371</v>
      </c>
      <c r="H2195" s="95" t="s">
        <v>1529</v>
      </c>
      <c r="I2195" s="97">
        <v>1977</v>
      </c>
      <c r="J2195" s="97" t="s">
        <v>1322</v>
      </c>
      <c r="K2195" s="97">
        <v>4842</v>
      </c>
      <c r="L2195" s="106" t="s">
        <v>5170</v>
      </c>
      <c r="M2195" s="102" t="s">
        <v>5499</v>
      </c>
      <c r="N2195" s="10">
        <v>29</v>
      </c>
      <c r="O2195" s="102" t="s">
        <v>7874</v>
      </c>
      <c r="P2195" s="13" t="s">
        <v>14371</v>
      </c>
      <c r="R2195" s="26" t="s">
        <v>7834</v>
      </c>
      <c r="S2195" s="28" t="e">
        <f t="shared" si="64"/>
        <v>#VALUE!</v>
      </c>
      <c r="U2195" s="26"/>
      <c r="W2195" s="58"/>
      <c r="X2195" s="58"/>
      <c r="Y2195" s="63"/>
    </row>
    <row r="2196" spans="1:26" ht="15" customHeight="1" x14ac:dyDescent="0.25">
      <c r="A2196" s="94">
        <v>2196</v>
      </c>
      <c r="B2196" s="205">
        <v>722</v>
      </c>
      <c r="C2196" s="206" t="s">
        <v>1113</v>
      </c>
      <c r="D2196" s="207" t="s">
        <v>1114</v>
      </c>
      <c r="E2196" s="101" t="s">
        <v>1115</v>
      </c>
      <c r="F2196" s="96">
        <v>35205</v>
      </c>
      <c r="G2196" s="95" t="s">
        <v>1072</v>
      </c>
      <c r="H2196" s="95" t="s">
        <v>1529</v>
      </c>
      <c r="I2196" s="97">
        <v>1976</v>
      </c>
      <c r="J2196" s="97" t="s">
        <v>1322</v>
      </c>
      <c r="K2196" s="97">
        <v>4867</v>
      </c>
      <c r="L2196" s="106" t="s">
        <v>5170</v>
      </c>
      <c r="M2196" s="102" t="s">
        <v>5499</v>
      </c>
      <c r="N2196" s="10">
        <v>29</v>
      </c>
      <c r="O2196" s="102" t="s">
        <v>7851</v>
      </c>
      <c r="P2196" s="13" t="s">
        <v>14371</v>
      </c>
      <c r="R2196" s="26" t="s">
        <v>7834</v>
      </c>
      <c r="S2196" s="28" t="e">
        <f t="shared" si="64"/>
        <v>#VALUE!</v>
      </c>
      <c r="U2196" s="26"/>
      <c r="W2196" s="58"/>
      <c r="X2196" s="58"/>
      <c r="Y2196" s="63"/>
    </row>
    <row r="2197" spans="1:26" ht="15" customHeight="1" x14ac:dyDescent="0.25">
      <c r="A2197" s="94">
        <v>2197</v>
      </c>
      <c r="B2197" s="205">
        <v>265</v>
      </c>
      <c r="C2197" s="206" t="s">
        <v>2623</v>
      </c>
      <c r="D2197" s="207" t="s">
        <v>1117</v>
      </c>
      <c r="E2197" s="101" t="s">
        <v>1116</v>
      </c>
      <c r="F2197" s="96">
        <v>35173</v>
      </c>
      <c r="G2197" s="95" t="s">
        <v>2406</v>
      </c>
      <c r="H2197" s="95" t="s">
        <v>2056</v>
      </c>
      <c r="I2197" s="97" t="s">
        <v>1109</v>
      </c>
      <c r="J2197" s="97" t="s">
        <v>1322</v>
      </c>
      <c r="K2197" s="97">
        <v>4862</v>
      </c>
      <c r="L2197" s="106" t="s">
        <v>5170</v>
      </c>
      <c r="M2197" s="102" t="s">
        <v>5499</v>
      </c>
      <c r="N2197" s="10">
        <v>29</v>
      </c>
      <c r="O2197" s="102" t="s">
        <v>7856</v>
      </c>
      <c r="P2197" s="13" t="s">
        <v>14371</v>
      </c>
      <c r="R2197" s="26" t="s">
        <v>7834</v>
      </c>
      <c r="S2197" s="28" t="e">
        <f t="shared" si="64"/>
        <v>#VALUE!</v>
      </c>
      <c r="U2197" s="26"/>
      <c r="W2197" s="58"/>
      <c r="X2197" s="58"/>
      <c r="Y2197" s="63"/>
    </row>
    <row r="2198" spans="1:26" ht="15" customHeight="1" x14ac:dyDescent="0.25">
      <c r="A2198" s="94">
        <v>2198</v>
      </c>
      <c r="B2198" s="205">
        <v>972</v>
      </c>
      <c r="C2198" s="206" t="s">
        <v>1118</v>
      </c>
      <c r="D2198" s="207" t="s">
        <v>1557</v>
      </c>
      <c r="E2198" s="101" t="s">
        <v>1081</v>
      </c>
      <c r="F2198" s="96">
        <v>35219</v>
      </c>
      <c r="G2198" s="95" t="s">
        <v>2723</v>
      </c>
      <c r="H2198" s="95" t="s">
        <v>1529</v>
      </c>
      <c r="I2198" s="97">
        <v>1979</v>
      </c>
      <c r="J2198" s="97" t="s">
        <v>1322</v>
      </c>
      <c r="K2198" s="97">
        <v>4873</v>
      </c>
      <c r="L2198" s="106" t="s">
        <v>5170</v>
      </c>
      <c r="M2198" s="102" t="s">
        <v>5499</v>
      </c>
      <c r="N2198" s="10">
        <v>29</v>
      </c>
      <c r="O2198" s="102" t="s">
        <v>7872</v>
      </c>
      <c r="P2198" s="13" t="s">
        <v>14371</v>
      </c>
      <c r="R2198" s="26" t="s">
        <v>7834</v>
      </c>
      <c r="S2198" s="28" t="e">
        <f t="shared" si="64"/>
        <v>#VALUE!</v>
      </c>
      <c r="U2198" s="26"/>
      <c r="W2198" s="58"/>
      <c r="X2198" s="58"/>
      <c r="Y2198" s="63"/>
    </row>
    <row r="2199" spans="1:26" ht="15" customHeight="1" x14ac:dyDescent="0.25">
      <c r="A2199" s="94">
        <v>2199</v>
      </c>
      <c r="B2199" s="205">
        <v>412</v>
      </c>
      <c r="C2199" s="206" t="s">
        <v>1082</v>
      </c>
      <c r="D2199" s="207" t="s">
        <v>1083</v>
      </c>
      <c r="E2199" s="101" t="s">
        <v>743</v>
      </c>
      <c r="F2199" s="96">
        <v>35184</v>
      </c>
      <c r="G2199" s="95" t="s">
        <v>3417</v>
      </c>
      <c r="H2199" s="95" t="s">
        <v>2056</v>
      </c>
      <c r="I2199" s="97">
        <v>1966</v>
      </c>
      <c r="J2199" s="97" t="s">
        <v>1322</v>
      </c>
      <c r="K2199" s="97">
        <v>6201</v>
      </c>
      <c r="L2199" s="106" t="s">
        <v>5170</v>
      </c>
      <c r="M2199" s="102" t="s">
        <v>5499</v>
      </c>
      <c r="N2199" s="10">
        <v>29</v>
      </c>
      <c r="O2199" s="102" t="s">
        <v>7863</v>
      </c>
      <c r="P2199" s="13" t="s">
        <v>14371</v>
      </c>
      <c r="R2199" s="26" t="s">
        <v>7834</v>
      </c>
      <c r="S2199" s="28" t="e">
        <f t="shared" si="64"/>
        <v>#VALUE!</v>
      </c>
      <c r="U2199" s="26"/>
      <c r="W2199" s="58"/>
      <c r="X2199" s="58"/>
      <c r="Y2199" s="63"/>
    </row>
    <row r="2200" spans="1:26" ht="15" customHeight="1" x14ac:dyDescent="0.25">
      <c r="A2200" s="94">
        <v>2200</v>
      </c>
      <c r="B2200" s="205">
        <v>1159</v>
      </c>
      <c r="C2200" s="206" t="s">
        <v>2623</v>
      </c>
      <c r="D2200" s="207" t="s">
        <v>1117</v>
      </c>
      <c r="E2200" s="101" t="s">
        <v>744</v>
      </c>
      <c r="F2200" s="96">
        <v>35236</v>
      </c>
      <c r="G2200" s="95" t="s">
        <v>3417</v>
      </c>
      <c r="H2200" s="95" t="s">
        <v>2056</v>
      </c>
      <c r="I2200" s="97">
        <v>1965</v>
      </c>
      <c r="J2200" s="97" t="s">
        <v>1322</v>
      </c>
      <c r="K2200" s="97">
        <v>4852</v>
      </c>
      <c r="L2200" s="106" t="s">
        <v>5170</v>
      </c>
      <c r="M2200" s="102" t="s">
        <v>5499</v>
      </c>
      <c r="N2200" s="10">
        <v>29</v>
      </c>
      <c r="O2200" s="102" t="s">
        <v>7857</v>
      </c>
      <c r="P2200" s="13" t="s">
        <v>14371</v>
      </c>
      <c r="R2200" s="26" t="s">
        <v>7834</v>
      </c>
      <c r="S2200" s="28" t="e">
        <f t="shared" si="64"/>
        <v>#VALUE!</v>
      </c>
      <c r="U2200" s="26"/>
      <c r="W2200" s="58"/>
      <c r="X2200" s="58"/>
      <c r="Y2200" s="63"/>
    </row>
    <row r="2201" spans="1:26" ht="15" customHeight="1" x14ac:dyDescent="0.25">
      <c r="A2201" s="94">
        <v>2201</v>
      </c>
      <c r="B2201" s="205">
        <v>5344</v>
      </c>
      <c r="C2201" s="206" t="s">
        <v>745</v>
      </c>
      <c r="D2201" s="207" t="s">
        <v>745</v>
      </c>
      <c r="E2201" s="101" t="s">
        <v>746</v>
      </c>
      <c r="F2201" s="96">
        <v>39581</v>
      </c>
      <c r="G2201" s="95" t="s">
        <v>1931</v>
      </c>
      <c r="H2201" s="95" t="s">
        <v>1529</v>
      </c>
      <c r="I2201" s="97">
        <v>2005</v>
      </c>
      <c r="J2201" s="97" t="s">
        <v>5242</v>
      </c>
      <c r="K2201" s="97">
        <v>4857</v>
      </c>
      <c r="L2201" s="106" t="s">
        <v>5170</v>
      </c>
      <c r="M2201" s="102" t="s">
        <v>5499</v>
      </c>
      <c r="N2201" s="10">
        <v>29</v>
      </c>
      <c r="O2201" s="102" t="s">
        <v>7858</v>
      </c>
      <c r="P2201" s="13" t="s">
        <v>14371</v>
      </c>
      <c r="R2201" s="26" t="s">
        <v>7834</v>
      </c>
      <c r="S2201" s="28" t="e">
        <f t="shared" si="64"/>
        <v>#VALUE!</v>
      </c>
      <c r="U2201" s="26"/>
      <c r="W2201" s="58"/>
      <c r="X2201" s="58"/>
      <c r="Y2201" s="63"/>
    </row>
    <row r="2202" spans="1:26" ht="15" customHeight="1" x14ac:dyDescent="0.25">
      <c r="A2202" s="94">
        <v>2202</v>
      </c>
      <c r="B2202" s="205">
        <v>2373</v>
      </c>
      <c r="C2202" s="206" t="s">
        <v>747</v>
      </c>
      <c r="D2202" s="207" t="s">
        <v>748</v>
      </c>
      <c r="E2202" s="101" t="s">
        <v>749</v>
      </c>
      <c r="F2202" s="96">
        <v>36063</v>
      </c>
      <c r="G2202" s="95" t="s">
        <v>2761</v>
      </c>
      <c r="H2202" s="95" t="s">
        <v>2056</v>
      </c>
      <c r="I2202" s="97">
        <v>1970</v>
      </c>
      <c r="J2202" s="97" t="s">
        <v>1322</v>
      </c>
      <c r="K2202" s="97">
        <v>6202</v>
      </c>
      <c r="L2202" s="106" t="s">
        <v>5170</v>
      </c>
      <c r="M2202" s="102" t="s">
        <v>5499</v>
      </c>
      <c r="N2202" s="10">
        <v>29</v>
      </c>
      <c r="O2202" s="102" t="s">
        <v>7862</v>
      </c>
      <c r="P2202" s="13" t="s">
        <v>14371</v>
      </c>
      <c r="R2202" s="26" t="s">
        <v>7834</v>
      </c>
      <c r="S2202" s="28" t="e">
        <f t="shared" ref="S2202:S2265" si="65">R2202+7</f>
        <v>#VALUE!</v>
      </c>
      <c r="U2202" s="15"/>
      <c r="W2202" s="58"/>
      <c r="Y2202" s="63"/>
      <c r="Z2202" s="73"/>
    </row>
    <row r="2203" spans="1:26" ht="15" customHeight="1" x14ac:dyDescent="0.25">
      <c r="A2203" s="94">
        <v>2203</v>
      </c>
      <c r="B2203" s="205">
        <v>1119</v>
      </c>
      <c r="C2203" s="206" t="s">
        <v>268</v>
      </c>
      <c r="D2203" s="207" t="s">
        <v>2026</v>
      </c>
      <c r="E2203" s="101" t="s">
        <v>2027</v>
      </c>
      <c r="F2203" s="96">
        <v>35229</v>
      </c>
      <c r="G2203" s="95" t="s">
        <v>2406</v>
      </c>
      <c r="H2203" s="95" t="s">
        <v>2056</v>
      </c>
      <c r="I2203" s="97" t="s">
        <v>1085</v>
      </c>
      <c r="J2203" s="97" t="s">
        <v>1322</v>
      </c>
      <c r="K2203" s="97">
        <v>4872</v>
      </c>
      <c r="L2203" s="106" t="s">
        <v>5170</v>
      </c>
      <c r="M2203" s="102" t="s">
        <v>5499</v>
      </c>
      <c r="N2203" s="10">
        <v>29</v>
      </c>
      <c r="O2203" s="102" t="s">
        <v>7687</v>
      </c>
      <c r="P2203" s="13" t="s">
        <v>14371</v>
      </c>
      <c r="R2203" s="26" t="s">
        <v>7834</v>
      </c>
      <c r="S2203" s="28" t="e">
        <f t="shared" si="65"/>
        <v>#VALUE!</v>
      </c>
      <c r="U2203" s="26"/>
      <c r="W2203" s="58"/>
      <c r="X2203" s="58"/>
      <c r="Y2203" s="63"/>
    </row>
    <row r="2204" spans="1:26" ht="15" customHeight="1" x14ac:dyDescent="0.25">
      <c r="A2204" s="94">
        <v>2204</v>
      </c>
      <c r="B2204" s="205">
        <v>844</v>
      </c>
      <c r="C2204" s="206" t="s">
        <v>2028</v>
      </c>
      <c r="D2204" s="207" t="s">
        <v>2029</v>
      </c>
      <c r="E2204" s="101" t="s">
        <v>2030</v>
      </c>
      <c r="F2204" s="96">
        <v>35212</v>
      </c>
      <c r="G2204" s="95" t="s">
        <v>269</v>
      </c>
      <c r="H2204" s="95" t="s">
        <v>2056</v>
      </c>
      <c r="I2204" s="97">
        <v>1972</v>
      </c>
      <c r="J2204" s="97" t="s">
        <v>1322</v>
      </c>
      <c r="K2204" s="97">
        <v>4877</v>
      </c>
      <c r="L2204" s="106" t="s">
        <v>5170</v>
      </c>
      <c r="M2204" s="102" t="s">
        <v>5499</v>
      </c>
      <c r="N2204" s="10">
        <v>30</v>
      </c>
      <c r="O2204" s="102" t="s">
        <v>7677</v>
      </c>
      <c r="P2204" s="13" t="s">
        <v>14371</v>
      </c>
      <c r="R2204" s="26" t="s">
        <v>7834</v>
      </c>
      <c r="S2204" s="28" t="e">
        <f t="shared" si="65"/>
        <v>#VALUE!</v>
      </c>
      <c r="U2204" s="26"/>
      <c r="W2204" s="58"/>
      <c r="X2204" s="58"/>
      <c r="Y2204" s="63"/>
    </row>
    <row r="2205" spans="1:26" ht="15" customHeight="1" x14ac:dyDescent="0.25">
      <c r="A2205" s="103">
        <v>2205</v>
      </c>
      <c r="B2205" s="205">
        <v>2999</v>
      </c>
      <c r="C2205" s="206" t="s">
        <v>2031</v>
      </c>
      <c r="D2205" s="207" t="s">
        <v>490</v>
      </c>
      <c r="E2205" s="101" t="s">
        <v>491</v>
      </c>
      <c r="F2205" s="96">
        <v>36355</v>
      </c>
      <c r="G2205" s="95" t="s">
        <v>2651</v>
      </c>
      <c r="H2205" s="95" t="s">
        <v>2056</v>
      </c>
      <c r="I2205" s="97">
        <v>1953</v>
      </c>
      <c r="K2205" s="97">
        <v>6203</v>
      </c>
      <c r="L2205" s="107"/>
      <c r="M2205" s="10"/>
      <c r="N2205" s="10"/>
      <c r="O2205" s="10"/>
      <c r="Q2205" s="203" t="s">
        <v>14300</v>
      </c>
      <c r="R2205" s="26" t="s">
        <v>7834</v>
      </c>
      <c r="S2205" s="28" t="e">
        <f t="shared" si="65"/>
        <v>#VALUE!</v>
      </c>
      <c r="U2205" s="26"/>
      <c r="W2205" s="58"/>
      <c r="X2205" s="58"/>
      <c r="Y2205" s="63"/>
    </row>
    <row r="2206" spans="1:26" ht="15" customHeight="1" x14ac:dyDescent="0.25">
      <c r="A2206" s="94">
        <v>2206</v>
      </c>
      <c r="B2206" s="205">
        <v>2005</v>
      </c>
      <c r="C2206" s="206" t="s">
        <v>2028</v>
      </c>
      <c r="D2206" s="207" t="s">
        <v>2029</v>
      </c>
      <c r="E2206" s="101" t="s">
        <v>492</v>
      </c>
      <c r="F2206" s="96">
        <v>35979</v>
      </c>
      <c r="G2206" s="95" t="s">
        <v>3417</v>
      </c>
      <c r="H2206" s="95" t="s">
        <v>2056</v>
      </c>
      <c r="I2206" s="97">
        <v>1985</v>
      </c>
      <c r="J2206" s="97" t="s">
        <v>1322</v>
      </c>
      <c r="K2206" s="97">
        <v>4851</v>
      </c>
      <c r="L2206" s="106" t="s">
        <v>5170</v>
      </c>
      <c r="M2206" s="102" t="s">
        <v>5499</v>
      </c>
      <c r="N2206" s="10">
        <v>30</v>
      </c>
      <c r="O2206" s="102" t="s">
        <v>7677</v>
      </c>
      <c r="P2206" s="13" t="s">
        <v>14371</v>
      </c>
      <c r="R2206" s="26" t="s">
        <v>7834</v>
      </c>
      <c r="S2206" s="28" t="e">
        <f t="shared" si="65"/>
        <v>#VALUE!</v>
      </c>
      <c r="U2206" s="26"/>
      <c r="W2206" s="58"/>
      <c r="X2206" s="58"/>
      <c r="Y2206" s="63"/>
    </row>
    <row r="2207" spans="1:26" ht="15" customHeight="1" x14ac:dyDescent="0.25">
      <c r="A2207" s="94">
        <v>2207</v>
      </c>
      <c r="B2207" s="205">
        <v>1784</v>
      </c>
      <c r="C2207" s="206" t="s">
        <v>2028</v>
      </c>
      <c r="D2207" s="207" t="s">
        <v>2029</v>
      </c>
      <c r="E2207" s="101" t="s">
        <v>7679</v>
      </c>
      <c r="F2207" s="96">
        <v>35614</v>
      </c>
      <c r="G2207" s="95" t="s">
        <v>269</v>
      </c>
      <c r="H2207" s="95" t="s">
        <v>2056</v>
      </c>
      <c r="I2207" s="97">
        <v>1973</v>
      </c>
      <c r="J2207" s="97" t="s">
        <v>1322</v>
      </c>
      <c r="K2207" s="97">
        <v>4841</v>
      </c>
      <c r="L2207" s="106" t="s">
        <v>5170</v>
      </c>
      <c r="M2207" s="102" t="s">
        <v>5499</v>
      </c>
      <c r="N2207" s="10">
        <v>30</v>
      </c>
      <c r="O2207" s="102" t="s">
        <v>7677</v>
      </c>
      <c r="P2207" s="13" t="s">
        <v>14371</v>
      </c>
      <c r="R2207" s="26" t="s">
        <v>7834</v>
      </c>
      <c r="S2207" s="28" t="e">
        <f t="shared" si="65"/>
        <v>#VALUE!</v>
      </c>
      <c r="U2207" s="26"/>
      <c r="W2207" s="58"/>
      <c r="X2207" s="58"/>
      <c r="Y2207" s="63"/>
    </row>
    <row r="2208" spans="1:26" ht="15" customHeight="1" x14ac:dyDescent="0.25">
      <c r="A2208" s="94">
        <v>2208</v>
      </c>
      <c r="B2208" s="205">
        <v>439</v>
      </c>
      <c r="C2208" s="206" t="s">
        <v>2028</v>
      </c>
      <c r="D2208" s="207" t="s">
        <v>2029</v>
      </c>
      <c r="E2208" s="101" t="s">
        <v>7678</v>
      </c>
      <c r="F2208" s="96">
        <v>35184</v>
      </c>
      <c r="G2208" s="95" t="s">
        <v>269</v>
      </c>
      <c r="H2208" s="95" t="s">
        <v>2056</v>
      </c>
      <c r="I2208" s="97">
        <v>1977</v>
      </c>
      <c r="J2208" s="97" t="s">
        <v>1322</v>
      </c>
      <c r="K2208" s="97">
        <v>4846</v>
      </c>
      <c r="L2208" s="106" t="s">
        <v>5170</v>
      </c>
      <c r="M2208" s="102" t="s">
        <v>5499</v>
      </c>
      <c r="N2208" s="10">
        <v>29</v>
      </c>
      <c r="O2208" s="102" t="s">
        <v>7677</v>
      </c>
      <c r="P2208" s="13" t="s">
        <v>14371</v>
      </c>
      <c r="R2208" s="26" t="s">
        <v>7834</v>
      </c>
      <c r="S2208" s="28" t="e">
        <f t="shared" si="65"/>
        <v>#VALUE!</v>
      </c>
      <c r="U2208" s="26"/>
      <c r="W2208" s="58"/>
      <c r="X2208" s="58"/>
      <c r="Y2208" s="63"/>
    </row>
    <row r="2209" spans="1:26" ht="15" customHeight="1" x14ac:dyDescent="0.25">
      <c r="A2209" s="94">
        <v>2209</v>
      </c>
      <c r="B2209" s="205">
        <v>1664</v>
      </c>
      <c r="C2209" s="206" t="s">
        <v>2028</v>
      </c>
      <c r="D2209" s="207" t="s">
        <v>2029</v>
      </c>
      <c r="E2209" s="101" t="s">
        <v>7676</v>
      </c>
      <c r="F2209" s="96">
        <v>35555</v>
      </c>
      <c r="G2209" s="95" t="s">
        <v>269</v>
      </c>
      <c r="H2209" s="95" t="s">
        <v>2056</v>
      </c>
      <c r="I2209" s="97">
        <v>1977</v>
      </c>
      <c r="J2209" s="97" t="s">
        <v>1322</v>
      </c>
      <c r="K2209" s="97">
        <v>4856</v>
      </c>
      <c r="L2209" s="106" t="s">
        <v>5170</v>
      </c>
      <c r="M2209" s="102" t="s">
        <v>5499</v>
      </c>
      <c r="N2209" s="10">
        <v>29</v>
      </c>
      <c r="O2209" s="102" t="s">
        <v>7677</v>
      </c>
      <c r="P2209" s="13" t="s">
        <v>14371</v>
      </c>
      <c r="R2209" s="26" t="s">
        <v>7834</v>
      </c>
      <c r="S2209" s="28" t="e">
        <f t="shared" si="65"/>
        <v>#VALUE!</v>
      </c>
      <c r="U2209" s="26"/>
      <c r="W2209" s="58"/>
      <c r="X2209" s="58"/>
      <c r="Y2209" s="63"/>
    </row>
    <row r="2210" spans="1:26" ht="15" customHeight="1" x14ac:dyDescent="0.25">
      <c r="A2210" s="94">
        <v>2210</v>
      </c>
      <c r="B2210" s="205">
        <v>396</v>
      </c>
      <c r="C2210" s="206" t="s">
        <v>493</v>
      </c>
      <c r="D2210" s="207" t="s">
        <v>494</v>
      </c>
      <c r="E2210" s="101" t="s">
        <v>295</v>
      </c>
      <c r="F2210" s="96">
        <v>35184</v>
      </c>
      <c r="G2210" s="95" t="s">
        <v>2406</v>
      </c>
      <c r="H2210" s="95" t="s">
        <v>2056</v>
      </c>
      <c r="J2210" s="97" t="s">
        <v>1322</v>
      </c>
      <c r="K2210" s="97">
        <v>4861</v>
      </c>
      <c r="L2210" s="106" t="s">
        <v>5170</v>
      </c>
      <c r="M2210" s="102" t="s">
        <v>5499</v>
      </c>
      <c r="N2210" s="10">
        <v>30</v>
      </c>
      <c r="O2210" s="102" t="s">
        <v>14587</v>
      </c>
      <c r="P2210" s="13" t="s">
        <v>14371</v>
      </c>
      <c r="R2210" s="26" t="s">
        <v>7834</v>
      </c>
      <c r="S2210" s="28" t="e">
        <f t="shared" si="65"/>
        <v>#VALUE!</v>
      </c>
      <c r="U2210" s="26"/>
      <c r="W2210" s="58"/>
      <c r="X2210" s="58"/>
      <c r="Y2210" s="63"/>
    </row>
    <row r="2211" spans="1:26" ht="15" customHeight="1" x14ac:dyDescent="0.25">
      <c r="A2211" s="94">
        <v>2211</v>
      </c>
      <c r="B2211" s="205">
        <v>398</v>
      </c>
      <c r="C2211" s="206" t="s">
        <v>493</v>
      </c>
      <c r="D2211" s="207" t="s">
        <v>494</v>
      </c>
      <c r="E2211" s="101" t="s">
        <v>296</v>
      </c>
      <c r="F2211" s="96">
        <v>35184</v>
      </c>
      <c r="G2211" s="95" t="s">
        <v>2406</v>
      </c>
      <c r="H2211" s="95" t="s">
        <v>2056</v>
      </c>
      <c r="J2211" s="97" t="s">
        <v>1322</v>
      </c>
      <c r="K2211" s="97">
        <v>4866</v>
      </c>
      <c r="L2211" s="106" t="s">
        <v>5170</v>
      </c>
      <c r="M2211" s="102" t="s">
        <v>5499</v>
      </c>
      <c r="N2211" s="10">
        <v>30</v>
      </c>
      <c r="O2211" s="102" t="s">
        <v>14587</v>
      </c>
      <c r="P2211" s="13" t="s">
        <v>14371</v>
      </c>
      <c r="R2211" s="26" t="s">
        <v>7834</v>
      </c>
      <c r="S2211" s="28" t="e">
        <f t="shared" si="65"/>
        <v>#VALUE!</v>
      </c>
      <c r="U2211" s="43"/>
      <c r="W2211" s="58"/>
      <c r="X2211" s="58"/>
      <c r="Y2211" s="63"/>
    </row>
    <row r="2212" spans="1:26" ht="15" customHeight="1" x14ac:dyDescent="0.25">
      <c r="A2212" s="94">
        <v>2212</v>
      </c>
      <c r="B2212" s="205">
        <v>397</v>
      </c>
      <c r="C2212" s="206" t="s">
        <v>493</v>
      </c>
      <c r="D2212" s="207" t="s">
        <v>494</v>
      </c>
      <c r="E2212" s="101" t="s">
        <v>297</v>
      </c>
      <c r="F2212" s="96">
        <v>35184</v>
      </c>
      <c r="G2212" s="95" t="s">
        <v>2406</v>
      </c>
      <c r="H2212" s="95" t="s">
        <v>2056</v>
      </c>
      <c r="J2212" s="97" t="s">
        <v>1322</v>
      </c>
      <c r="K2212" s="97">
        <v>4871</v>
      </c>
      <c r="L2212" s="106" t="s">
        <v>5170</v>
      </c>
      <c r="M2212" s="102" t="s">
        <v>5499</v>
      </c>
      <c r="N2212" s="10">
        <v>30</v>
      </c>
      <c r="O2212" s="102" t="s">
        <v>14587</v>
      </c>
      <c r="P2212" s="13" t="s">
        <v>14371</v>
      </c>
      <c r="R2212" s="26" t="s">
        <v>7834</v>
      </c>
      <c r="S2212" s="28" t="e">
        <f t="shared" si="65"/>
        <v>#VALUE!</v>
      </c>
      <c r="U2212" s="26"/>
      <c r="W2212" s="58"/>
      <c r="X2212" s="58"/>
      <c r="Y2212" s="63"/>
    </row>
    <row r="2213" spans="1:26" ht="15" customHeight="1" x14ac:dyDescent="0.25">
      <c r="A2213" s="94">
        <v>2213</v>
      </c>
      <c r="B2213" s="205">
        <v>1148</v>
      </c>
      <c r="C2213" s="206" t="s">
        <v>493</v>
      </c>
      <c r="D2213" s="207" t="s">
        <v>494</v>
      </c>
      <c r="E2213" s="101" t="s">
        <v>298</v>
      </c>
      <c r="F2213" s="96">
        <v>35233</v>
      </c>
      <c r="G2213" s="95" t="s">
        <v>2406</v>
      </c>
      <c r="H2213" s="95" t="s">
        <v>2056</v>
      </c>
      <c r="J2213" s="97" t="s">
        <v>1322</v>
      </c>
      <c r="K2213" s="97">
        <v>4876</v>
      </c>
      <c r="L2213" s="106" t="s">
        <v>5170</v>
      </c>
      <c r="M2213" s="102" t="s">
        <v>5499</v>
      </c>
      <c r="N2213" s="10">
        <v>30</v>
      </c>
      <c r="O2213" s="102" t="s">
        <v>14588</v>
      </c>
      <c r="P2213" s="13" t="s">
        <v>14371</v>
      </c>
      <c r="R2213" s="26" t="s">
        <v>7834</v>
      </c>
      <c r="S2213" s="28" t="e">
        <f t="shared" si="65"/>
        <v>#VALUE!</v>
      </c>
      <c r="U2213" s="26"/>
      <c r="W2213" s="58"/>
      <c r="X2213" s="58"/>
      <c r="Y2213" s="63"/>
    </row>
    <row r="2214" spans="1:26" ht="15" customHeight="1" x14ac:dyDescent="0.25">
      <c r="A2214" s="94">
        <v>2214</v>
      </c>
      <c r="B2214" s="205">
        <v>225</v>
      </c>
      <c r="C2214" s="206" t="s">
        <v>493</v>
      </c>
      <c r="D2214" s="207" t="s">
        <v>494</v>
      </c>
      <c r="E2214" s="101" t="s">
        <v>657</v>
      </c>
      <c r="F2214" s="96">
        <v>35170</v>
      </c>
      <c r="G2214" s="95" t="s">
        <v>3417</v>
      </c>
      <c r="H2214" s="95" t="s">
        <v>2056</v>
      </c>
      <c r="I2214" s="97">
        <v>1964</v>
      </c>
      <c r="J2214" s="97" t="s">
        <v>1322</v>
      </c>
      <c r="K2214" s="97">
        <v>6204</v>
      </c>
      <c r="L2214" s="106" t="s">
        <v>5170</v>
      </c>
      <c r="M2214" s="102" t="s">
        <v>5499</v>
      </c>
      <c r="N2214" s="10">
        <v>30</v>
      </c>
      <c r="O2214" s="102" t="s">
        <v>14589</v>
      </c>
      <c r="P2214" s="13" t="s">
        <v>14371</v>
      </c>
      <c r="R2214" s="26" t="s">
        <v>7834</v>
      </c>
      <c r="S2214" s="28" t="e">
        <f t="shared" si="65"/>
        <v>#VALUE!</v>
      </c>
      <c r="U2214" s="26"/>
      <c r="W2214" s="58"/>
      <c r="X2214" s="58"/>
      <c r="Y2214" s="63"/>
    </row>
    <row r="2215" spans="1:26" ht="15" customHeight="1" x14ac:dyDescent="0.25">
      <c r="A2215" s="94">
        <v>2215</v>
      </c>
      <c r="B2215" s="205">
        <v>655</v>
      </c>
      <c r="C2215" s="206" t="s">
        <v>493</v>
      </c>
      <c r="D2215" s="207" t="s">
        <v>494</v>
      </c>
      <c r="E2215" s="101" t="s">
        <v>658</v>
      </c>
      <c r="F2215" s="96">
        <v>35199</v>
      </c>
      <c r="G2215" s="95" t="s">
        <v>506</v>
      </c>
      <c r="H2215" s="95" t="s">
        <v>3182</v>
      </c>
      <c r="I2215" s="97">
        <v>1988</v>
      </c>
      <c r="J2215" s="97" t="s">
        <v>1322</v>
      </c>
      <c r="K2215" s="97">
        <v>6205</v>
      </c>
      <c r="L2215" s="106" t="s">
        <v>5170</v>
      </c>
      <c r="M2215" s="102" t="s">
        <v>5499</v>
      </c>
      <c r="N2215" s="10">
        <v>30</v>
      </c>
      <c r="O2215" s="102" t="s">
        <v>14590</v>
      </c>
      <c r="P2215" s="13" t="s">
        <v>14371</v>
      </c>
      <c r="R2215" s="26" t="s">
        <v>7834</v>
      </c>
      <c r="S2215" s="28" t="e">
        <f t="shared" si="65"/>
        <v>#VALUE!</v>
      </c>
      <c r="U2215" s="26"/>
      <c r="W2215" s="58"/>
      <c r="X2215" s="58"/>
      <c r="Y2215" s="63"/>
    </row>
    <row r="2216" spans="1:26" ht="15" customHeight="1" x14ac:dyDescent="0.25">
      <c r="A2216" s="94">
        <v>2216</v>
      </c>
      <c r="B2216" s="205">
        <v>656</v>
      </c>
      <c r="C2216" s="206" t="s">
        <v>493</v>
      </c>
      <c r="D2216" s="207" t="s">
        <v>494</v>
      </c>
      <c r="E2216" s="101" t="s">
        <v>659</v>
      </c>
      <c r="F2216" s="96">
        <v>35199</v>
      </c>
      <c r="G2216" s="95" t="s">
        <v>506</v>
      </c>
      <c r="H2216" s="95" t="s">
        <v>3182</v>
      </c>
      <c r="I2216" s="97">
        <v>1988</v>
      </c>
      <c r="J2216" s="97" t="s">
        <v>1322</v>
      </c>
      <c r="K2216" s="97">
        <v>4875</v>
      </c>
      <c r="L2216" s="106" t="s">
        <v>5170</v>
      </c>
      <c r="M2216" s="102" t="s">
        <v>5499</v>
      </c>
      <c r="N2216" s="10">
        <v>30</v>
      </c>
      <c r="O2216" s="102" t="s">
        <v>14590</v>
      </c>
      <c r="P2216" s="13" t="s">
        <v>14371</v>
      </c>
      <c r="R2216" s="26" t="s">
        <v>7834</v>
      </c>
      <c r="S2216" s="28" t="e">
        <f t="shared" si="65"/>
        <v>#VALUE!</v>
      </c>
      <c r="U2216" s="26"/>
      <c r="W2216" s="58"/>
      <c r="X2216" s="58"/>
      <c r="Y2216" s="63"/>
    </row>
    <row r="2217" spans="1:26" ht="15" customHeight="1" x14ac:dyDescent="0.25">
      <c r="A2217" s="94">
        <v>2217</v>
      </c>
      <c r="B2217" s="205">
        <v>892</v>
      </c>
      <c r="C2217" s="206" t="s">
        <v>660</v>
      </c>
      <c r="D2217" s="207" t="s">
        <v>276</v>
      </c>
      <c r="E2217" s="101" t="s">
        <v>272</v>
      </c>
      <c r="F2217" s="96">
        <v>35215</v>
      </c>
      <c r="G2217" s="95" t="s">
        <v>2723</v>
      </c>
      <c r="H2217" s="95" t="s">
        <v>1529</v>
      </c>
      <c r="I2217" s="97">
        <v>1984</v>
      </c>
      <c r="J2217" s="97" t="s">
        <v>1322</v>
      </c>
      <c r="K2217" s="97">
        <v>4870</v>
      </c>
      <c r="L2217" s="106" t="s">
        <v>5170</v>
      </c>
      <c r="M2217" s="102" t="s">
        <v>5499</v>
      </c>
      <c r="N2217" s="10">
        <v>30</v>
      </c>
      <c r="O2217" s="102" t="s">
        <v>7674</v>
      </c>
      <c r="P2217" s="13" t="s">
        <v>14371</v>
      </c>
      <c r="R2217" s="27" t="s">
        <v>7834</v>
      </c>
      <c r="S2217" s="28" t="e">
        <f t="shared" si="65"/>
        <v>#VALUE!</v>
      </c>
      <c r="U2217" s="306"/>
      <c r="W2217" s="58"/>
      <c r="Y2217" s="63"/>
    </row>
    <row r="2218" spans="1:26" ht="15" customHeight="1" x14ac:dyDescent="0.3">
      <c r="A2218" s="94">
        <v>2218</v>
      </c>
      <c r="B2218" s="205">
        <v>1205</v>
      </c>
      <c r="C2218" s="206" t="s">
        <v>273</v>
      </c>
      <c r="D2218" s="207" t="s">
        <v>274</v>
      </c>
      <c r="E2218" s="101" t="s">
        <v>18232</v>
      </c>
      <c r="F2218" s="96">
        <v>35243</v>
      </c>
      <c r="G2218" s="95" t="s">
        <v>275</v>
      </c>
      <c r="H2218" s="95" t="s">
        <v>1529</v>
      </c>
      <c r="J2218" s="97" t="s">
        <v>1322</v>
      </c>
      <c r="K2218" s="97">
        <v>2604</v>
      </c>
      <c r="L2218" s="106" t="s">
        <v>15309</v>
      </c>
      <c r="M2218" s="102" t="s">
        <v>5499</v>
      </c>
      <c r="N2218" s="10">
        <v>30</v>
      </c>
      <c r="O2218" s="102" t="s">
        <v>12338</v>
      </c>
      <c r="P2218" s="13" t="s">
        <v>14552</v>
      </c>
      <c r="R2218" s="27" t="s">
        <v>7834</v>
      </c>
      <c r="S2218" s="28" t="e">
        <f t="shared" si="65"/>
        <v>#VALUE!</v>
      </c>
      <c r="U2218" s="229"/>
      <c r="W2218" s="58"/>
      <c r="Y2218" s="63"/>
    </row>
    <row r="2219" spans="1:26" ht="15" customHeight="1" x14ac:dyDescent="0.3">
      <c r="A2219" s="94">
        <v>2219</v>
      </c>
      <c r="B2219" s="205">
        <v>372</v>
      </c>
      <c r="C2219" s="206" t="s">
        <v>273</v>
      </c>
      <c r="D2219" s="207" t="s">
        <v>274</v>
      </c>
      <c r="E2219" s="101" t="s">
        <v>18233</v>
      </c>
      <c r="F2219" s="96">
        <v>35177</v>
      </c>
      <c r="G2219" s="95" t="s">
        <v>1074</v>
      </c>
      <c r="H2219" s="95" t="s">
        <v>2056</v>
      </c>
      <c r="J2219" s="97" t="s">
        <v>1322</v>
      </c>
      <c r="K2219" s="97">
        <v>4865</v>
      </c>
      <c r="L2219" s="106" t="s">
        <v>15309</v>
      </c>
      <c r="M2219" s="102" t="s">
        <v>5499</v>
      </c>
      <c r="N2219" s="10">
        <v>30</v>
      </c>
      <c r="O2219" s="102" t="s">
        <v>18236</v>
      </c>
      <c r="P2219" s="13" t="s">
        <v>14552</v>
      </c>
      <c r="R2219" s="26" t="s">
        <v>7834</v>
      </c>
      <c r="S2219" s="28" t="e">
        <f t="shared" si="65"/>
        <v>#VALUE!</v>
      </c>
      <c r="U2219" s="229"/>
      <c r="W2219" s="58"/>
      <c r="Y2219" s="63"/>
      <c r="Z2219" s="90"/>
    </row>
    <row r="2220" spans="1:26" ht="15" customHeight="1" x14ac:dyDescent="0.25">
      <c r="A2220" s="94">
        <v>2220</v>
      </c>
      <c r="B2220" s="205">
        <v>371</v>
      </c>
      <c r="C2220" s="206" t="s">
        <v>273</v>
      </c>
      <c r="D2220" s="207" t="s">
        <v>274</v>
      </c>
      <c r="E2220" s="101" t="s">
        <v>18234</v>
      </c>
      <c r="F2220" s="96">
        <v>35177</v>
      </c>
      <c r="G2220" s="95" t="s">
        <v>1074</v>
      </c>
      <c r="H2220" s="95" t="s">
        <v>2056</v>
      </c>
      <c r="J2220" s="97" t="s">
        <v>1322</v>
      </c>
      <c r="K2220" s="97">
        <v>4860</v>
      </c>
      <c r="L2220" s="106" t="s">
        <v>15309</v>
      </c>
      <c r="M2220" s="102" t="s">
        <v>5499</v>
      </c>
      <c r="N2220" s="10">
        <v>30</v>
      </c>
      <c r="O2220" s="102" t="s">
        <v>18236</v>
      </c>
      <c r="P2220" s="13" t="s">
        <v>14552</v>
      </c>
      <c r="R2220" s="26" t="s">
        <v>7834</v>
      </c>
      <c r="S2220" s="28" t="e">
        <f t="shared" si="65"/>
        <v>#VALUE!</v>
      </c>
      <c r="U2220" s="26"/>
      <c r="W2220" s="58"/>
      <c r="X2220" s="58"/>
      <c r="Y2220" s="63"/>
    </row>
    <row r="2221" spans="1:26" ht="15" customHeight="1" x14ac:dyDescent="0.25">
      <c r="A2221" s="94">
        <v>2221</v>
      </c>
      <c r="B2221" s="205">
        <v>1161</v>
      </c>
      <c r="C2221" s="206" t="s">
        <v>1744</v>
      </c>
      <c r="D2221" s="207" t="s">
        <v>1745</v>
      </c>
      <c r="E2221" s="101" t="s">
        <v>383</v>
      </c>
      <c r="F2221" s="96">
        <v>35236</v>
      </c>
      <c r="G2221" s="95" t="s">
        <v>1072</v>
      </c>
      <c r="H2221" s="95" t="s">
        <v>1529</v>
      </c>
      <c r="I2221" s="97">
        <v>1983</v>
      </c>
      <c r="J2221" s="97" t="s">
        <v>1322</v>
      </c>
      <c r="K2221" s="97">
        <v>4855</v>
      </c>
      <c r="L2221" s="106" t="s">
        <v>5170</v>
      </c>
      <c r="M2221" s="102" t="s">
        <v>5499</v>
      </c>
      <c r="N2221" s="10">
        <v>30</v>
      </c>
      <c r="O2221" s="102" t="s">
        <v>7672</v>
      </c>
      <c r="P2221" s="13" t="s">
        <v>14371</v>
      </c>
      <c r="R2221" s="26" t="s">
        <v>7834</v>
      </c>
      <c r="S2221" s="28" t="e">
        <f t="shared" si="65"/>
        <v>#VALUE!</v>
      </c>
      <c r="U2221" s="26"/>
      <c r="W2221" s="58"/>
      <c r="X2221" s="58"/>
      <c r="Y2221" s="63"/>
    </row>
    <row r="2222" spans="1:26" ht="15" customHeight="1" x14ac:dyDescent="0.25">
      <c r="A2222" s="94">
        <v>2222</v>
      </c>
      <c r="B2222" s="205"/>
      <c r="C2222" s="206" t="s">
        <v>1094</v>
      </c>
      <c r="D2222" s="207" t="s">
        <v>3891</v>
      </c>
      <c r="E2222" s="101" t="s">
        <v>7622</v>
      </c>
      <c r="F2222" s="96">
        <v>42633</v>
      </c>
      <c r="G2222" s="95" t="s">
        <v>7167</v>
      </c>
      <c r="H2222" s="95" t="s">
        <v>2056</v>
      </c>
      <c r="J2222" s="97" t="s">
        <v>1322</v>
      </c>
      <c r="K2222" s="97">
        <v>4836</v>
      </c>
      <c r="L2222" s="106" t="s">
        <v>5170</v>
      </c>
      <c r="M2222" s="102" t="s">
        <v>5499</v>
      </c>
      <c r="N2222" s="10">
        <v>30</v>
      </c>
      <c r="O2222" s="102" t="s">
        <v>7621</v>
      </c>
      <c r="P2222" s="13" t="s">
        <v>14371</v>
      </c>
      <c r="R2222" s="26" t="s">
        <v>7834</v>
      </c>
      <c r="S2222" s="28" t="e">
        <f t="shared" si="65"/>
        <v>#VALUE!</v>
      </c>
      <c r="U2222" s="26"/>
      <c r="W2222" s="58"/>
      <c r="X2222" s="58"/>
      <c r="Y2222" s="63"/>
    </row>
    <row r="2223" spans="1:26" ht="15" customHeight="1" x14ac:dyDescent="0.25">
      <c r="A2223" s="94">
        <v>2223</v>
      </c>
      <c r="B2223" s="205"/>
      <c r="C2223" s="206" t="s">
        <v>393</v>
      </c>
      <c r="D2223" s="207" t="s">
        <v>604</v>
      </c>
      <c r="E2223" s="101" t="s">
        <v>8027</v>
      </c>
      <c r="F2223" s="96">
        <v>39860</v>
      </c>
      <c r="G2223" s="95" t="s">
        <v>976</v>
      </c>
      <c r="H2223" s="95" t="s">
        <v>2056</v>
      </c>
      <c r="I2223" s="97">
        <v>2009</v>
      </c>
      <c r="J2223" s="97" t="s">
        <v>1322</v>
      </c>
      <c r="K2223" s="97">
        <v>6661</v>
      </c>
      <c r="L2223" s="99" t="s">
        <v>16806</v>
      </c>
      <c r="M2223" s="102" t="s">
        <v>5599</v>
      </c>
      <c r="O2223" s="102" t="s">
        <v>7633</v>
      </c>
      <c r="P2223" s="13" t="s">
        <v>12470</v>
      </c>
      <c r="R2223" s="26" t="s">
        <v>7834</v>
      </c>
      <c r="S2223" s="28" t="e">
        <f t="shared" si="65"/>
        <v>#VALUE!</v>
      </c>
      <c r="U2223" s="34"/>
      <c r="W2223" s="58"/>
      <c r="X2223" s="58"/>
      <c r="Y2223" s="63"/>
      <c r="Z2223" s="73"/>
    </row>
    <row r="2224" spans="1:26" ht="15" customHeight="1" x14ac:dyDescent="0.25">
      <c r="A2224" s="94">
        <v>2224</v>
      </c>
      <c r="B2224" s="205"/>
      <c r="C2224" s="206" t="s">
        <v>393</v>
      </c>
      <c r="D2224" s="207" t="s">
        <v>604</v>
      </c>
      <c r="E2224" s="101" t="s">
        <v>12479</v>
      </c>
      <c r="F2224" s="96">
        <v>39860</v>
      </c>
      <c r="G2224" s="95" t="s">
        <v>976</v>
      </c>
      <c r="H2224" s="95" t="s">
        <v>2056</v>
      </c>
      <c r="I2224" s="97">
        <v>2009</v>
      </c>
      <c r="J2224" s="97" t="s">
        <v>1322</v>
      </c>
      <c r="K2224" s="97">
        <v>6665</v>
      </c>
      <c r="L2224" s="99" t="s">
        <v>16806</v>
      </c>
      <c r="M2224" s="10" t="s">
        <v>5599</v>
      </c>
      <c r="N2224" s="10"/>
      <c r="O2224" s="10" t="s">
        <v>7633</v>
      </c>
      <c r="P2224" s="13" t="s">
        <v>12470</v>
      </c>
      <c r="R2224" s="26" t="s">
        <v>7834</v>
      </c>
      <c r="S2224" s="28" t="e">
        <f t="shared" si="65"/>
        <v>#VALUE!</v>
      </c>
      <c r="U2224" s="26"/>
      <c r="W2224" s="58"/>
      <c r="X2224" s="58"/>
      <c r="Y2224" s="63"/>
    </row>
    <row r="2225" spans="1:25" ht="15" customHeight="1" x14ac:dyDescent="0.25">
      <c r="A2225" s="94">
        <v>2225</v>
      </c>
      <c r="B2225" s="205"/>
      <c r="C2225" s="206" t="s">
        <v>393</v>
      </c>
      <c r="D2225" s="207" t="s">
        <v>604</v>
      </c>
      <c r="E2225" s="101" t="s">
        <v>8025</v>
      </c>
      <c r="F2225" s="96">
        <v>39860</v>
      </c>
      <c r="G2225" s="95" t="s">
        <v>976</v>
      </c>
      <c r="H2225" s="95" t="s">
        <v>2056</v>
      </c>
      <c r="I2225" s="97">
        <v>2009</v>
      </c>
      <c r="J2225" s="97" t="s">
        <v>1322</v>
      </c>
      <c r="K2225" s="97">
        <v>6654</v>
      </c>
      <c r="L2225" s="99" t="s">
        <v>16806</v>
      </c>
      <c r="M2225" s="102" t="s">
        <v>5599</v>
      </c>
      <c r="O2225" s="102" t="s">
        <v>7633</v>
      </c>
      <c r="P2225" s="13" t="s">
        <v>12470</v>
      </c>
      <c r="R2225" s="26" t="s">
        <v>7834</v>
      </c>
      <c r="S2225" s="28" t="e">
        <f t="shared" si="65"/>
        <v>#VALUE!</v>
      </c>
      <c r="U2225" s="26"/>
      <c r="W2225" s="58"/>
      <c r="X2225" s="58"/>
      <c r="Y2225" s="63"/>
    </row>
    <row r="2226" spans="1:25" ht="15" customHeight="1" x14ac:dyDescent="0.25">
      <c r="A2226" s="94">
        <v>2226</v>
      </c>
      <c r="B2226" s="205"/>
      <c r="C2226" s="206" t="s">
        <v>393</v>
      </c>
      <c r="D2226" s="207" t="s">
        <v>604</v>
      </c>
      <c r="E2226" s="101" t="s">
        <v>8026</v>
      </c>
      <c r="F2226" s="96">
        <v>39860</v>
      </c>
      <c r="G2226" s="95" t="s">
        <v>976</v>
      </c>
      <c r="H2226" s="95" t="s">
        <v>2056</v>
      </c>
      <c r="I2226" s="97">
        <v>2009</v>
      </c>
      <c r="J2226" s="97" t="s">
        <v>1322</v>
      </c>
      <c r="K2226" s="97">
        <v>6660</v>
      </c>
      <c r="L2226" s="99" t="s">
        <v>16806</v>
      </c>
      <c r="M2226" s="102" t="s">
        <v>5599</v>
      </c>
      <c r="O2226" s="102" t="s">
        <v>7633</v>
      </c>
      <c r="P2226" s="13" t="s">
        <v>12470</v>
      </c>
      <c r="R2226" s="26" t="s">
        <v>7834</v>
      </c>
      <c r="S2226" s="28" t="e">
        <f t="shared" si="65"/>
        <v>#VALUE!</v>
      </c>
      <c r="U2226" s="26"/>
      <c r="W2226" s="58"/>
      <c r="X2226" s="58"/>
      <c r="Y2226" s="63"/>
    </row>
    <row r="2227" spans="1:25" ht="15" customHeight="1" x14ac:dyDescent="0.25">
      <c r="A2227" s="94">
        <v>2227</v>
      </c>
      <c r="B2227" s="205"/>
      <c r="C2227" s="206" t="s">
        <v>1366</v>
      </c>
      <c r="D2227" s="207" t="s">
        <v>8204</v>
      </c>
      <c r="E2227" s="101" t="s">
        <v>11237</v>
      </c>
      <c r="F2227" s="96">
        <v>39860</v>
      </c>
      <c r="G2227" s="95" t="s">
        <v>3846</v>
      </c>
      <c r="H2227" s="95" t="s">
        <v>2056</v>
      </c>
      <c r="I2227" s="97">
        <v>2004</v>
      </c>
      <c r="J2227" s="97" t="s">
        <v>1322</v>
      </c>
      <c r="K2227" s="97">
        <v>6659</v>
      </c>
      <c r="L2227" s="99" t="s">
        <v>16805</v>
      </c>
      <c r="M2227" s="102" t="s">
        <v>6356</v>
      </c>
      <c r="N2227" s="10">
        <v>5</v>
      </c>
      <c r="O2227" s="102" t="s">
        <v>13037</v>
      </c>
      <c r="P2227" s="13" t="s">
        <v>6355</v>
      </c>
      <c r="R2227" s="27" t="s">
        <v>7834</v>
      </c>
      <c r="S2227" s="28" t="e">
        <f t="shared" si="65"/>
        <v>#VALUE!</v>
      </c>
      <c r="T2227" s="25"/>
      <c r="W2227" s="25"/>
      <c r="X2227" s="58"/>
      <c r="Y2227" s="63"/>
    </row>
    <row r="2228" spans="1:25" ht="15" customHeight="1" x14ac:dyDescent="0.25">
      <c r="A2228" s="94">
        <v>2228</v>
      </c>
      <c r="B2228" s="205"/>
      <c r="C2228" s="206" t="s">
        <v>1366</v>
      </c>
      <c r="D2228" s="207" t="s">
        <v>8204</v>
      </c>
      <c r="E2228" s="101" t="s">
        <v>15682</v>
      </c>
      <c r="F2228" s="96">
        <v>39860</v>
      </c>
      <c r="G2228" s="95" t="s">
        <v>3846</v>
      </c>
      <c r="H2228" s="95" t="s">
        <v>2056</v>
      </c>
      <c r="I2228" s="97">
        <v>2002</v>
      </c>
      <c r="J2228" s="97" t="s">
        <v>596</v>
      </c>
      <c r="L2228" s="99" t="s">
        <v>16805</v>
      </c>
      <c r="M2228" s="102" t="s">
        <v>6356</v>
      </c>
      <c r="N2228" s="10">
        <v>6</v>
      </c>
      <c r="O2228" s="102" t="s">
        <v>13037</v>
      </c>
      <c r="P2228" s="13" t="s">
        <v>6355</v>
      </c>
      <c r="R2228" s="26" t="s">
        <v>7834</v>
      </c>
      <c r="S2228" s="28" t="e">
        <f t="shared" si="65"/>
        <v>#VALUE!</v>
      </c>
      <c r="U2228" s="26"/>
      <c r="W2228" s="58"/>
      <c r="X2228" s="58"/>
      <c r="Y2228" s="63"/>
    </row>
    <row r="2229" spans="1:25" ht="15" customHeight="1" x14ac:dyDescent="0.25">
      <c r="A2229" s="94">
        <v>2229</v>
      </c>
      <c r="B2229" s="205"/>
      <c r="C2229" s="206" t="s">
        <v>1366</v>
      </c>
      <c r="D2229" s="207" t="s">
        <v>8204</v>
      </c>
      <c r="E2229" s="101" t="s">
        <v>11238</v>
      </c>
      <c r="F2229" s="96">
        <v>39860</v>
      </c>
      <c r="G2229" s="95" t="s">
        <v>3846</v>
      </c>
      <c r="H2229" s="95" t="s">
        <v>2056</v>
      </c>
      <c r="I2229" s="97">
        <v>2004</v>
      </c>
      <c r="J2229" s="97" t="s">
        <v>1322</v>
      </c>
      <c r="K2229" s="97">
        <v>6662</v>
      </c>
      <c r="L2229" s="99" t="s">
        <v>16805</v>
      </c>
      <c r="M2229" s="102" t="s">
        <v>6356</v>
      </c>
      <c r="N2229" s="10">
        <v>5</v>
      </c>
      <c r="O2229" s="102" t="s">
        <v>13037</v>
      </c>
      <c r="P2229" s="13" t="s">
        <v>6355</v>
      </c>
      <c r="R2229" s="26" t="s">
        <v>7834</v>
      </c>
      <c r="S2229" s="28" t="e">
        <f t="shared" si="65"/>
        <v>#VALUE!</v>
      </c>
      <c r="U2229" s="26"/>
      <c r="W2229" s="25"/>
      <c r="X2229" s="58"/>
      <c r="Y2229" s="63"/>
    </row>
    <row r="2230" spans="1:25" ht="15" customHeight="1" x14ac:dyDescent="0.25">
      <c r="A2230" s="94">
        <v>2230</v>
      </c>
      <c r="B2230" s="205"/>
      <c r="C2230" s="206" t="s">
        <v>1366</v>
      </c>
      <c r="D2230" s="207" t="s">
        <v>8204</v>
      </c>
      <c r="E2230" s="101" t="s">
        <v>6358</v>
      </c>
      <c r="F2230" s="96">
        <v>39860</v>
      </c>
      <c r="G2230" s="95" t="s">
        <v>3846</v>
      </c>
      <c r="H2230" s="95" t="s">
        <v>2056</v>
      </c>
      <c r="I2230" s="97">
        <v>2004</v>
      </c>
      <c r="J2230" s="97" t="s">
        <v>1322</v>
      </c>
      <c r="K2230" s="97">
        <v>6670</v>
      </c>
      <c r="L2230" s="99" t="s">
        <v>16805</v>
      </c>
      <c r="M2230" s="102" t="s">
        <v>6356</v>
      </c>
      <c r="N2230" s="10">
        <v>5</v>
      </c>
      <c r="O2230" s="102" t="s">
        <v>13037</v>
      </c>
      <c r="P2230" s="13" t="s">
        <v>6355</v>
      </c>
      <c r="R2230" s="26" t="s">
        <v>7834</v>
      </c>
      <c r="S2230" s="28" t="e">
        <f t="shared" si="65"/>
        <v>#VALUE!</v>
      </c>
      <c r="U2230" s="26"/>
      <c r="W2230" s="58"/>
      <c r="X2230" s="58"/>
      <c r="Y2230" s="63"/>
    </row>
    <row r="2231" spans="1:25" ht="15" customHeight="1" x14ac:dyDescent="0.25">
      <c r="A2231" s="94">
        <v>2231</v>
      </c>
      <c r="B2231" s="205"/>
      <c r="C2231" s="206" t="s">
        <v>3847</v>
      </c>
      <c r="D2231" s="207" t="s">
        <v>8204</v>
      </c>
      <c r="E2231" s="101" t="s">
        <v>13036</v>
      </c>
      <c r="F2231" s="96">
        <v>39860</v>
      </c>
      <c r="G2231" s="95" t="s">
        <v>3846</v>
      </c>
      <c r="H2231" s="95" t="s">
        <v>2056</v>
      </c>
      <c r="I2231" s="97">
        <v>2004</v>
      </c>
      <c r="J2231" s="97" t="s">
        <v>1322</v>
      </c>
      <c r="K2231" s="97">
        <v>6666</v>
      </c>
      <c r="L2231" s="99" t="s">
        <v>16805</v>
      </c>
      <c r="M2231" s="102" t="s">
        <v>6356</v>
      </c>
      <c r="N2231" s="10">
        <v>5</v>
      </c>
      <c r="O2231" s="102" t="s">
        <v>13037</v>
      </c>
      <c r="P2231" s="13" t="s">
        <v>6355</v>
      </c>
      <c r="R2231" s="26" t="s">
        <v>7834</v>
      </c>
      <c r="S2231" s="28" t="e">
        <f t="shared" si="65"/>
        <v>#VALUE!</v>
      </c>
      <c r="U2231" s="26"/>
      <c r="W2231" s="58"/>
      <c r="X2231" s="58"/>
      <c r="Y2231" s="63"/>
    </row>
    <row r="2232" spans="1:25" ht="15" customHeight="1" x14ac:dyDescent="0.25">
      <c r="A2232" s="94">
        <v>2232</v>
      </c>
      <c r="B2232" s="205"/>
      <c r="C2232" s="206" t="s">
        <v>3848</v>
      </c>
      <c r="D2232" s="207" t="s">
        <v>2990</v>
      </c>
      <c r="E2232" s="101" t="s">
        <v>6375</v>
      </c>
      <c r="F2232" s="96">
        <v>39860</v>
      </c>
      <c r="G2232" s="95" t="s">
        <v>3850</v>
      </c>
      <c r="H2232" s="95" t="s">
        <v>2056</v>
      </c>
      <c r="I2232" s="97">
        <v>2008</v>
      </c>
      <c r="J2232" s="97" t="s">
        <v>1322</v>
      </c>
      <c r="K2232" s="97">
        <v>6667</v>
      </c>
      <c r="L2232" s="106" t="s">
        <v>16798</v>
      </c>
      <c r="M2232" s="102" t="s">
        <v>5567</v>
      </c>
      <c r="N2232" s="102">
        <v>5</v>
      </c>
      <c r="O2232" s="102" t="s">
        <v>7922</v>
      </c>
      <c r="P2232" s="13" t="s">
        <v>3606</v>
      </c>
      <c r="R2232" s="26" t="s">
        <v>7834</v>
      </c>
      <c r="S2232" s="28" t="e">
        <f t="shared" si="65"/>
        <v>#VALUE!</v>
      </c>
      <c r="U2232" s="26"/>
      <c r="W2232" s="58"/>
      <c r="X2232" s="58"/>
      <c r="Y2232" s="63"/>
    </row>
    <row r="2233" spans="1:25" ht="15" customHeight="1" x14ac:dyDescent="0.25">
      <c r="A2233" s="94">
        <v>2233</v>
      </c>
      <c r="B2233" s="205"/>
      <c r="C2233" s="206" t="s">
        <v>3848</v>
      </c>
      <c r="D2233" s="207" t="s">
        <v>2990</v>
      </c>
      <c r="E2233" s="101" t="s">
        <v>6374</v>
      </c>
      <c r="F2233" s="96">
        <v>39860</v>
      </c>
      <c r="G2233" s="95" t="s">
        <v>3850</v>
      </c>
      <c r="H2233" s="95" t="s">
        <v>2056</v>
      </c>
      <c r="I2233" s="97">
        <v>2008</v>
      </c>
      <c r="J2233" s="97" t="s">
        <v>1322</v>
      </c>
      <c r="K2233" s="97">
        <v>6663</v>
      </c>
      <c r="L2233" s="106" t="s">
        <v>16798</v>
      </c>
      <c r="M2233" s="102" t="s">
        <v>5567</v>
      </c>
      <c r="N2233" s="102">
        <v>5</v>
      </c>
      <c r="O2233" s="102" t="s">
        <v>7922</v>
      </c>
      <c r="P2233" s="13" t="s">
        <v>3606</v>
      </c>
      <c r="R2233" s="26" t="s">
        <v>7834</v>
      </c>
      <c r="S2233" s="28" t="e">
        <f t="shared" si="65"/>
        <v>#VALUE!</v>
      </c>
      <c r="U2233" s="26"/>
      <c r="W2233" s="58"/>
      <c r="X2233" s="58"/>
      <c r="Y2233" s="63"/>
    </row>
    <row r="2234" spans="1:25" ht="15" customHeight="1" x14ac:dyDescent="0.25">
      <c r="A2234" s="94">
        <v>2234</v>
      </c>
      <c r="B2234" s="205"/>
      <c r="C2234" s="206" t="s">
        <v>3848</v>
      </c>
      <c r="D2234" s="207" t="s">
        <v>2990</v>
      </c>
      <c r="E2234" s="101" t="s">
        <v>6376</v>
      </c>
      <c r="F2234" s="96">
        <v>39860</v>
      </c>
      <c r="G2234" s="95" t="s">
        <v>3850</v>
      </c>
      <c r="H2234" s="95" t="s">
        <v>2056</v>
      </c>
      <c r="I2234" s="97">
        <v>2008</v>
      </c>
      <c r="J2234" s="97" t="s">
        <v>1322</v>
      </c>
      <c r="K2234" s="97">
        <v>6664</v>
      </c>
      <c r="L2234" s="106" t="s">
        <v>16798</v>
      </c>
      <c r="M2234" s="102" t="s">
        <v>5567</v>
      </c>
      <c r="N2234" s="102">
        <v>5</v>
      </c>
      <c r="O2234" s="102" t="s">
        <v>7922</v>
      </c>
      <c r="P2234" s="13" t="s">
        <v>3606</v>
      </c>
      <c r="R2234" s="26" t="s">
        <v>7834</v>
      </c>
      <c r="S2234" s="28" t="e">
        <f t="shared" si="65"/>
        <v>#VALUE!</v>
      </c>
      <c r="U2234" s="26"/>
      <c r="W2234" s="58"/>
      <c r="X2234" s="58"/>
      <c r="Y2234" s="63"/>
    </row>
    <row r="2235" spans="1:25" ht="15" customHeight="1" x14ac:dyDescent="0.25">
      <c r="A2235" s="94">
        <v>2235</v>
      </c>
      <c r="B2235" s="205"/>
      <c r="C2235" s="206" t="s">
        <v>3848</v>
      </c>
      <c r="D2235" s="207" t="s">
        <v>2990</v>
      </c>
      <c r="E2235" s="101" t="s">
        <v>6377</v>
      </c>
      <c r="F2235" s="96">
        <v>39860</v>
      </c>
      <c r="G2235" s="95" t="s">
        <v>3850</v>
      </c>
      <c r="H2235" s="95" t="s">
        <v>2056</v>
      </c>
      <c r="I2235" s="97">
        <v>2008</v>
      </c>
      <c r="J2235" s="97" t="s">
        <v>1322</v>
      </c>
      <c r="K2235" s="97">
        <v>6668</v>
      </c>
      <c r="L2235" s="106" t="s">
        <v>16798</v>
      </c>
      <c r="M2235" s="102" t="s">
        <v>5567</v>
      </c>
      <c r="N2235" s="102">
        <v>5</v>
      </c>
      <c r="O2235" s="102" t="s">
        <v>7922</v>
      </c>
      <c r="P2235" s="13" t="s">
        <v>3606</v>
      </c>
      <c r="R2235" s="26" t="s">
        <v>7834</v>
      </c>
      <c r="S2235" s="28" t="e">
        <f t="shared" si="65"/>
        <v>#VALUE!</v>
      </c>
      <c r="U2235" s="26"/>
      <c r="W2235" s="58"/>
      <c r="X2235" s="58"/>
      <c r="Y2235" s="63"/>
    </row>
    <row r="2236" spans="1:25" ht="15" customHeight="1" x14ac:dyDescent="0.25">
      <c r="A2236" s="94">
        <v>2236</v>
      </c>
      <c r="B2236" s="205"/>
      <c r="C2236" s="206" t="s">
        <v>3848</v>
      </c>
      <c r="D2236" s="207" t="s">
        <v>2990</v>
      </c>
      <c r="E2236" s="101" t="s">
        <v>6378</v>
      </c>
      <c r="F2236" s="96">
        <v>39860</v>
      </c>
      <c r="G2236" s="95" t="s">
        <v>3850</v>
      </c>
      <c r="H2236" s="95" t="s">
        <v>2056</v>
      </c>
      <c r="I2236" s="97">
        <v>2008</v>
      </c>
      <c r="J2236" s="97" t="s">
        <v>1322</v>
      </c>
      <c r="K2236" s="97">
        <v>6999</v>
      </c>
      <c r="L2236" s="106" t="s">
        <v>16798</v>
      </c>
      <c r="M2236" s="102" t="s">
        <v>5567</v>
      </c>
      <c r="N2236" s="102">
        <v>5</v>
      </c>
      <c r="O2236" s="102" t="s">
        <v>7922</v>
      </c>
      <c r="P2236" s="13" t="s">
        <v>3606</v>
      </c>
      <c r="R2236" s="26" t="s">
        <v>7834</v>
      </c>
      <c r="S2236" s="28" t="e">
        <f t="shared" si="65"/>
        <v>#VALUE!</v>
      </c>
      <c r="U2236" s="26"/>
      <c r="W2236" s="58"/>
      <c r="X2236" s="58"/>
      <c r="Y2236" s="63"/>
    </row>
    <row r="2237" spans="1:25" ht="15" customHeight="1" x14ac:dyDescent="0.25">
      <c r="A2237" s="94">
        <v>2237</v>
      </c>
      <c r="B2237" s="205">
        <v>3173</v>
      </c>
      <c r="C2237" s="206" t="s">
        <v>1471</v>
      </c>
      <c r="D2237" s="207" t="s">
        <v>3310</v>
      </c>
      <c r="E2237" s="101" t="s">
        <v>1873</v>
      </c>
      <c r="F2237" s="96">
        <v>36397</v>
      </c>
      <c r="G2237" s="95" t="s">
        <v>3311</v>
      </c>
      <c r="H2237" s="95" t="s">
        <v>2056</v>
      </c>
      <c r="I2237" s="97">
        <v>1970</v>
      </c>
      <c r="J2237" s="97" t="s">
        <v>596</v>
      </c>
      <c r="K2237" s="97">
        <v>4411</v>
      </c>
      <c r="L2237" s="106" t="s">
        <v>5170</v>
      </c>
      <c r="M2237" s="102" t="s">
        <v>5499</v>
      </c>
      <c r="N2237" s="10">
        <v>31</v>
      </c>
      <c r="O2237" s="102" t="s">
        <v>6892</v>
      </c>
      <c r="P2237" s="13" t="s">
        <v>14371</v>
      </c>
      <c r="R2237" s="26" t="s">
        <v>7834</v>
      </c>
      <c r="S2237" s="28" t="e">
        <f t="shared" si="65"/>
        <v>#VALUE!</v>
      </c>
      <c r="U2237" s="26"/>
      <c r="W2237" s="58"/>
      <c r="X2237" s="58"/>
      <c r="Y2237" s="63"/>
    </row>
    <row r="2238" spans="1:25" ht="15" customHeight="1" x14ac:dyDescent="0.25">
      <c r="A2238" s="94">
        <v>2238</v>
      </c>
      <c r="B2238" s="205">
        <v>3170</v>
      </c>
      <c r="C2238" s="206" t="s">
        <v>1471</v>
      </c>
      <c r="D2238" s="207" t="s">
        <v>3310</v>
      </c>
      <c r="E2238" s="101" t="s">
        <v>2032</v>
      </c>
      <c r="F2238" s="96">
        <v>36397</v>
      </c>
      <c r="G2238" s="95" t="s">
        <v>3311</v>
      </c>
      <c r="H2238" s="95" t="s">
        <v>2056</v>
      </c>
      <c r="I2238" s="97">
        <v>1970</v>
      </c>
      <c r="J2238" s="97" t="s">
        <v>596</v>
      </c>
      <c r="K2238" s="97">
        <v>4414</v>
      </c>
      <c r="L2238" s="106" t="s">
        <v>5170</v>
      </c>
      <c r="M2238" s="102" t="s">
        <v>5499</v>
      </c>
      <c r="N2238" s="10">
        <v>31</v>
      </c>
      <c r="O2238" s="102" t="s">
        <v>6942</v>
      </c>
      <c r="P2238" s="13" t="s">
        <v>14371</v>
      </c>
      <c r="R2238" s="26" t="s">
        <v>7834</v>
      </c>
      <c r="S2238" s="28" t="e">
        <f t="shared" si="65"/>
        <v>#VALUE!</v>
      </c>
      <c r="U2238" s="26"/>
      <c r="W2238" s="58"/>
      <c r="X2238" s="58"/>
      <c r="Y2238" s="63"/>
    </row>
    <row r="2239" spans="1:25" ht="15" customHeight="1" x14ac:dyDescent="0.25">
      <c r="A2239" s="103">
        <v>2239</v>
      </c>
      <c r="B2239" s="205">
        <v>3175</v>
      </c>
      <c r="C2239" s="206" t="s">
        <v>1471</v>
      </c>
      <c r="D2239" s="207" t="s">
        <v>3310</v>
      </c>
      <c r="E2239" s="101" t="s">
        <v>830</v>
      </c>
      <c r="F2239" s="96">
        <v>36397</v>
      </c>
      <c r="G2239" s="95" t="s">
        <v>3311</v>
      </c>
      <c r="H2239" s="95" t="s">
        <v>2056</v>
      </c>
      <c r="I2239" s="97">
        <v>1970</v>
      </c>
      <c r="J2239" s="98" t="s">
        <v>596</v>
      </c>
      <c r="L2239" s="99"/>
      <c r="M2239" s="10"/>
      <c r="N2239" s="10"/>
      <c r="O2239" s="10"/>
      <c r="Q2239" s="203" t="s">
        <v>14300</v>
      </c>
      <c r="R2239" s="26" t="s">
        <v>7834</v>
      </c>
      <c r="S2239" s="28" t="e">
        <f t="shared" si="65"/>
        <v>#VALUE!</v>
      </c>
      <c r="U2239" s="26"/>
      <c r="W2239" s="58"/>
      <c r="X2239" s="58"/>
      <c r="Y2239" s="63"/>
    </row>
    <row r="2240" spans="1:25" ht="15" customHeight="1" x14ac:dyDescent="0.25">
      <c r="A2240" s="94">
        <v>2240</v>
      </c>
      <c r="B2240" s="205">
        <v>919</v>
      </c>
      <c r="C2240" s="206" t="s">
        <v>1471</v>
      </c>
      <c r="D2240" s="207" t="s">
        <v>3310</v>
      </c>
      <c r="E2240" s="101" t="s">
        <v>831</v>
      </c>
      <c r="F2240" s="96">
        <v>35219</v>
      </c>
      <c r="G2240" s="95" t="s">
        <v>796</v>
      </c>
      <c r="H2240" s="95" t="s">
        <v>2056</v>
      </c>
      <c r="I2240" s="97">
        <v>1970</v>
      </c>
      <c r="J2240" s="97" t="s">
        <v>1322</v>
      </c>
      <c r="K2240" s="97">
        <v>4607</v>
      </c>
      <c r="L2240" s="106" t="s">
        <v>5170</v>
      </c>
      <c r="M2240" s="102" t="s">
        <v>5499</v>
      </c>
      <c r="N2240" s="10">
        <v>31</v>
      </c>
      <c r="O2240" s="102" t="s">
        <v>6892</v>
      </c>
      <c r="P2240" s="13" t="s">
        <v>14371</v>
      </c>
      <c r="R2240" s="26" t="s">
        <v>7834</v>
      </c>
      <c r="S2240" s="28" t="e">
        <f t="shared" si="65"/>
        <v>#VALUE!</v>
      </c>
      <c r="U2240" s="26"/>
      <c r="W2240" s="58"/>
      <c r="X2240" s="58"/>
      <c r="Y2240" s="63"/>
    </row>
    <row r="2241" spans="1:26" ht="15" customHeight="1" x14ac:dyDescent="0.25">
      <c r="A2241" s="94">
        <v>2241</v>
      </c>
      <c r="B2241" s="205">
        <v>3165</v>
      </c>
      <c r="C2241" s="206" t="s">
        <v>1471</v>
      </c>
      <c r="D2241" s="207" t="s">
        <v>3310</v>
      </c>
      <c r="E2241" s="101" t="s">
        <v>3676</v>
      </c>
      <c r="F2241" s="96">
        <v>36397</v>
      </c>
      <c r="G2241" s="95" t="s">
        <v>3311</v>
      </c>
      <c r="H2241" s="95" t="s">
        <v>2056</v>
      </c>
      <c r="I2241" s="97">
        <v>1970</v>
      </c>
      <c r="J2241" s="97" t="s">
        <v>596</v>
      </c>
      <c r="K2241" s="97">
        <v>4419</v>
      </c>
      <c r="L2241" s="106" t="s">
        <v>5170</v>
      </c>
      <c r="M2241" s="102" t="s">
        <v>5499</v>
      </c>
      <c r="N2241" s="102">
        <v>31</v>
      </c>
      <c r="O2241" s="102" t="s">
        <v>6883</v>
      </c>
      <c r="P2241" s="13" t="s">
        <v>14371</v>
      </c>
      <c r="R2241" s="27" t="s">
        <v>7834</v>
      </c>
      <c r="S2241" s="28" t="e">
        <f t="shared" si="65"/>
        <v>#VALUE!</v>
      </c>
      <c r="U2241" s="76"/>
      <c r="W2241" s="58"/>
      <c r="X2241" s="58"/>
      <c r="Y2241" s="63"/>
      <c r="Z2241" s="73"/>
    </row>
    <row r="2242" spans="1:26" ht="15" customHeight="1" x14ac:dyDescent="0.25">
      <c r="A2242" s="94">
        <v>2242</v>
      </c>
      <c r="B2242" s="205">
        <v>5098</v>
      </c>
      <c r="C2242" s="206" t="s">
        <v>3965</v>
      </c>
      <c r="D2242" s="207" t="s">
        <v>1652</v>
      </c>
      <c r="E2242" s="101" t="s">
        <v>15950</v>
      </c>
      <c r="F2242" s="96">
        <v>39505</v>
      </c>
      <c r="G2242" s="95" t="s">
        <v>1319</v>
      </c>
      <c r="H2242" s="95" t="s">
        <v>2056</v>
      </c>
      <c r="I2242" s="97">
        <v>2007</v>
      </c>
      <c r="J2242" s="97" t="s">
        <v>1322</v>
      </c>
      <c r="K2242" s="97">
        <v>4677</v>
      </c>
      <c r="L2242" s="106" t="s">
        <v>5170</v>
      </c>
      <c r="M2242" s="102" t="s">
        <v>5499</v>
      </c>
      <c r="N2242" s="10">
        <v>30</v>
      </c>
      <c r="O2242" s="102" t="s">
        <v>11649</v>
      </c>
      <c r="P2242" s="13" t="s">
        <v>14371</v>
      </c>
      <c r="R2242" s="26" t="s">
        <v>7834</v>
      </c>
      <c r="S2242" s="28" t="e">
        <f t="shared" si="65"/>
        <v>#VALUE!</v>
      </c>
      <c r="U2242" s="26"/>
      <c r="W2242" s="58"/>
      <c r="X2242" s="58"/>
      <c r="Y2242" s="63"/>
    </row>
    <row r="2243" spans="1:26" ht="15" customHeight="1" x14ac:dyDescent="0.25">
      <c r="A2243" s="103">
        <v>2243</v>
      </c>
      <c r="B2243" s="205">
        <v>1169</v>
      </c>
      <c r="C2243" s="206" t="s">
        <v>3965</v>
      </c>
      <c r="D2243" s="207" t="s">
        <v>1652</v>
      </c>
      <c r="E2243" s="101" t="s">
        <v>503</v>
      </c>
      <c r="F2243" s="96">
        <v>35236</v>
      </c>
      <c r="G2243" s="95" t="s">
        <v>504</v>
      </c>
      <c r="H2243" s="95" t="s">
        <v>2056</v>
      </c>
      <c r="I2243" s="97">
        <v>1994</v>
      </c>
      <c r="K2243" s="97">
        <v>4673</v>
      </c>
      <c r="L2243" s="99"/>
      <c r="M2243" s="10"/>
      <c r="N2243" s="10"/>
      <c r="O2243" s="10"/>
      <c r="Q2243" s="203" t="s">
        <v>14300</v>
      </c>
      <c r="R2243" s="26" t="s">
        <v>7834</v>
      </c>
      <c r="S2243" s="28" t="e">
        <f t="shared" si="65"/>
        <v>#VALUE!</v>
      </c>
      <c r="U2243" s="26"/>
      <c r="W2243" s="58"/>
      <c r="X2243" s="58"/>
      <c r="Y2243" s="63"/>
    </row>
    <row r="2244" spans="1:26" ht="15" customHeight="1" x14ac:dyDescent="0.25">
      <c r="A2244" s="103">
        <v>2244</v>
      </c>
      <c r="B2244" s="205">
        <v>5101</v>
      </c>
      <c r="C2244" s="206" t="s">
        <v>3965</v>
      </c>
      <c r="D2244" s="207" t="s">
        <v>1652</v>
      </c>
      <c r="E2244" s="101" t="s">
        <v>503</v>
      </c>
      <c r="F2244" s="96">
        <v>39505</v>
      </c>
      <c r="G2244" s="95" t="s">
        <v>1319</v>
      </c>
      <c r="H2244" s="95" t="s">
        <v>2056</v>
      </c>
      <c r="I2244" s="97">
        <v>2007</v>
      </c>
      <c r="K2244" s="97">
        <v>6680</v>
      </c>
      <c r="L2244" s="99"/>
      <c r="M2244" s="10"/>
      <c r="N2244" s="10"/>
      <c r="O2244" s="10"/>
      <c r="Q2244" s="203" t="s">
        <v>14300</v>
      </c>
      <c r="R2244" s="26" t="s">
        <v>7834</v>
      </c>
      <c r="S2244" s="28" t="e">
        <f t="shared" si="65"/>
        <v>#VALUE!</v>
      </c>
      <c r="U2244" s="26"/>
      <c r="W2244" s="58"/>
      <c r="X2244" s="58"/>
      <c r="Y2244" s="63"/>
    </row>
    <row r="2245" spans="1:26" ht="15" customHeight="1" x14ac:dyDescent="0.3">
      <c r="A2245" s="94">
        <v>2245</v>
      </c>
      <c r="B2245" s="205">
        <v>5100</v>
      </c>
      <c r="C2245" s="206" t="s">
        <v>3965</v>
      </c>
      <c r="D2245" s="207" t="s">
        <v>1652</v>
      </c>
      <c r="E2245" s="101" t="s">
        <v>8271</v>
      </c>
      <c r="F2245" s="96">
        <v>39505</v>
      </c>
      <c r="G2245" s="95" t="s">
        <v>1319</v>
      </c>
      <c r="H2245" s="95" t="s">
        <v>2056</v>
      </c>
      <c r="I2245" s="97">
        <v>2007</v>
      </c>
      <c r="J2245" s="97" t="s">
        <v>1322</v>
      </c>
      <c r="K2245" s="97">
        <v>4658</v>
      </c>
      <c r="L2245" s="106" t="s">
        <v>5170</v>
      </c>
      <c r="M2245" s="10" t="s">
        <v>5499</v>
      </c>
      <c r="N2245" s="10">
        <v>30</v>
      </c>
      <c r="O2245" s="10" t="s">
        <v>7230</v>
      </c>
      <c r="P2245" s="13" t="s">
        <v>14371</v>
      </c>
      <c r="R2245" s="236" t="s">
        <v>7834</v>
      </c>
      <c r="S2245" s="237" t="e">
        <f t="shared" si="65"/>
        <v>#VALUE!</v>
      </c>
      <c r="U2245" s="218"/>
      <c r="X2245" s="58"/>
      <c r="Y2245" s="63"/>
    </row>
    <row r="2246" spans="1:26" ht="15" customHeight="1" x14ac:dyDescent="0.25">
      <c r="A2246" s="103">
        <v>2246</v>
      </c>
      <c r="B2246" s="205">
        <v>614</v>
      </c>
      <c r="C2246" s="206" t="s">
        <v>2275</v>
      </c>
      <c r="D2246" s="207" t="s">
        <v>2278</v>
      </c>
      <c r="E2246" s="101" t="s">
        <v>3137</v>
      </c>
      <c r="F2246" s="96">
        <v>35199</v>
      </c>
      <c r="G2246" s="95" t="s">
        <v>506</v>
      </c>
      <c r="H2246" s="95" t="s">
        <v>3182</v>
      </c>
      <c r="I2246" s="97">
        <v>1988</v>
      </c>
      <c r="K2246" s="97">
        <v>4695</v>
      </c>
      <c r="L2246" s="99"/>
      <c r="M2246" s="10"/>
      <c r="N2246" s="10"/>
      <c r="O2246" s="10"/>
      <c r="Q2246" s="203" t="s">
        <v>14300</v>
      </c>
      <c r="R2246" s="26" t="s">
        <v>7834</v>
      </c>
      <c r="S2246" s="28" t="e">
        <f t="shared" si="65"/>
        <v>#VALUE!</v>
      </c>
      <c r="U2246" s="26"/>
      <c r="W2246" s="58"/>
      <c r="X2246" s="58"/>
      <c r="Y2246" s="63"/>
    </row>
    <row r="2247" spans="1:26" ht="15" customHeight="1" x14ac:dyDescent="0.25">
      <c r="A2247" s="94">
        <v>2247</v>
      </c>
      <c r="B2247" s="205">
        <v>4637</v>
      </c>
      <c r="C2247" s="206" t="s">
        <v>2275</v>
      </c>
      <c r="D2247" s="207" t="s">
        <v>2278</v>
      </c>
      <c r="E2247" s="101" t="s">
        <v>2131</v>
      </c>
      <c r="F2247" s="96">
        <v>38638</v>
      </c>
      <c r="G2247" s="95" t="s">
        <v>1698</v>
      </c>
      <c r="H2247" s="95" t="s">
        <v>1699</v>
      </c>
      <c r="I2247" s="97">
        <v>1997</v>
      </c>
      <c r="J2247" s="97" t="s">
        <v>596</v>
      </c>
      <c r="K2247" s="97">
        <v>6144</v>
      </c>
      <c r="L2247" s="106" t="s">
        <v>5170</v>
      </c>
      <c r="M2247" s="10" t="s">
        <v>5499</v>
      </c>
      <c r="N2247" s="10">
        <v>30</v>
      </c>
      <c r="O2247" s="10" t="s">
        <v>6812</v>
      </c>
      <c r="P2247" s="13" t="s">
        <v>14371</v>
      </c>
      <c r="Q2247" s="182" t="s">
        <v>14890</v>
      </c>
      <c r="R2247" s="26" t="s">
        <v>7834</v>
      </c>
      <c r="S2247" s="28" t="e">
        <f t="shared" si="65"/>
        <v>#VALUE!</v>
      </c>
      <c r="U2247" s="77"/>
      <c r="V2247" s="62"/>
      <c r="W2247" s="25"/>
      <c r="Y2247" s="63"/>
    </row>
    <row r="2248" spans="1:26" ht="15" customHeight="1" x14ac:dyDescent="0.3">
      <c r="A2248" s="94">
        <v>2248</v>
      </c>
      <c r="B2248" s="205">
        <v>2502</v>
      </c>
      <c r="C2248" s="206" t="s">
        <v>2275</v>
      </c>
      <c r="D2248" s="207" t="s">
        <v>2278</v>
      </c>
      <c r="E2248" s="101" t="s">
        <v>11597</v>
      </c>
      <c r="F2248" s="96">
        <v>36221</v>
      </c>
      <c r="G2248" s="95" t="s">
        <v>269</v>
      </c>
      <c r="H2248" s="95" t="s">
        <v>2056</v>
      </c>
      <c r="I2248" s="97">
        <v>1997</v>
      </c>
      <c r="J2248" s="97" t="s">
        <v>1322</v>
      </c>
      <c r="K2248" s="97">
        <v>6681</v>
      </c>
      <c r="L2248" s="106" t="s">
        <v>5170</v>
      </c>
      <c r="M2248" s="10" t="s">
        <v>5499</v>
      </c>
      <c r="N2248" s="10">
        <v>31</v>
      </c>
      <c r="O2248" s="10" t="s">
        <v>7336</v>
      </c>
      <c r="P2248" s="13" t="s">
        <v>14371</v>
      </c>
      <c r="R2248" s="27" t="s">
        <v>7834</v>
      </c>
      <c r="S2248" s="28" t="e">
        <f t="shared" si="65"/>
        <v>#VALUE!</v>
      </c>
      <c r="U2248" s="228"/>
      <c r="W2248" s="58"/>
      <c r="Y2248" s="63"/>
      <c r="Z2248" s="73"/>
    </row>
    <row r="2249" spans="1:26" ht="15" customHeight="1" x14ac:dyDescent="0.25">
      <c r="A2249" s="94">
        <v>2249</v>
      </c>
      <c r="B2249" s="205">
        <v>906</v>
      </c>
      <c r="C2249" s="206" t="s">
        <v>1471</v>
      </c>
      <c r="D2249" s="207" t="s">
        <v>3310</v>
      </c>
      <c r="E2249" s="101" t="s">
        <v>11541</v>
      </c>
      <c r="F2249" s="96">
        <v>35215</v>
      </c>
      <c r="G2249" s="95" t="s">
        <v>269</v>
      </c>
      <c r="H2249" s="95" t="s">
        <v>2056</v>
      </c>
      <c r="I2249" s="97">
        <v>1984</v>
      </c>
      <c r="J2249" s="97" t="s">
        <v>1322</v>
      </c>
      <c r="K2249" s="97">
        <v>4596</v>
      </c>
      <c r="L2249" s="106" t="s">
        <v>5170</v>
      </c>
      <c r="M2249" s="102" t="s">
        <v>5499</v>
      </c>
      <c r="N2249" s="10">
        <v>31</v>
      </c>
      <c r="O2249" s="102" t="s">
        <v>6884</v>
      </c>
      <c r="P2249" s="13" t="s">
        <v>14371</v>
      </c>
      <c r="R2249" s="26" t="s">
        <v>7834</v>
      </c>
      <c r="S2249" s="28" t="e">
        <f t="shared" si="65"/>
        <v>#VALUE!</v>
      </c>
      <c r="U2249" s="26"/>
      <c r="W2249" s="58"/>
      <c r="X2249" s="58"/>
      <c r="Y2249" s="63"/>
    </row>
    <row r="2250" spans="1:26" ht="15" customHeight="1" x14ac:dyDescent="0.25">
      <c r="A2250" s="94">
        <v>2250</v>
      </c>
      <c r="B2250" s="205"/>
      <c r="C2250" s="206" t="s">
        <v>2989</v>
      </c>
      <c r="D2250" s="207" t="s">
        <v>2067</v>
      </c>
      <c r="E2250" s="101" t="s">
        <v>14757</v>
      </c>
      <c r="F2250" s="96">
        <v>39834</v>
      </c>
      <c r="G2250" s="95" t="s">
        <v>2068</v>
      </c>
      <c r="H2250" s="95" t="s">
        <v>2056</v>
      </c>
      <c r="I2250" s="97">
        <v>2008</v>
      </c>
      <c r="J2250" s="97" t="s">
        <v>596</v>
      </c>
      <c r="K2250" s="97">
        <v>6722</v>
      </c>
      <c r="L2250" s="99" t="s">
        <v>976</v>
      </c>
      <c r="M2250" s="102" t="s">
        <v>976</v>
      </c>
      <c r="P2250" s="13" t="s">
        <v>976</v>
      </c>
      <c r="R2250" s="26" t="s">
        <v>7834</v>
      </c>
      <c r="S2250" s="28" t="e">
        <f t="shared" si="65"/>
        <v>#VALUE!</v>
      </c>
      <c r="U2250" s="26"/>
      <c r="W2250" s="58"/>
      <c r="X2250" s="58"/>
      <c r="Y2250" s="63"/>
    </row>
    <row r="2251" spans="1:26" ht="15" customHeight="1" x14ac:dyDescent="0.25">
      <c r="A2251" s="94">
        <v>2251</v>
      </c>
      <c r="B2251" s="205"/>
      <c r="C2251" s="206" t="s">
        <v>2989</v>
      </c>
      <c r="D2251" s="207" t="s">
        <v>2067</v>
      </c>
      <c r="E2251" s="101" t="s">
        <v>14758</v>
      </c>
      <c r="F2251" s="96">
        <v>39834</v>
      </c>
      <c r="G2251" s="95" t="s">
        <v>2068</v>
      </c>
      <c r="H2251" s="95" t="s">
        <v>2056</v>
      </c>
      <c r="I2251" s="97">
        <v>2008</v>
      </c>
      <c r="J2251" s="97" t="s">
        <v>596</v>
      </c>
      <c r="K2251" s="97">
        <v>6721</v>
      </c>
      <c r="L2251" s="99" t="s">
        <v>976</v>
      </c>
      <c r="M2251" s="102" t="s">
        <v>976</v>
      </c>
      <c r="P2251" s="13" t="s">
        <v>976</v>
      </c>
      <c r="R2251" s="26" t="s">
        <v>7834</v>
      </c>
      <c r="S2251" s="28" t="e">
        <f t="shared" si="65"/>
        <v>#VALUE!</v>
      </c>
      <c r="U2251" s="26"/>
      <c r="W2251" s="58"/>
      <c r="X2251" s="58"/>
      <c r="Y2251" s="63"/>
    </row>
    <row r="2252" spans="1:26" ht="15" customHeight="1" x14ac:dyDescent="0.25">
      <c r="A2252" s="94">
        <v>2252</v>
      </c>
      <c r="B2252" s="205"/>
      <c r="C2252" s="206" t="s">
        <v>2989</v>
      </c>
      <c r="D2252" s="207" t="s">
        <v>2067</v>
      </c>
      <c r="E2252" s="101" t="s">
        <v>14759</v>
      </c>
      <c r="F2252" s="96">
        <v>39834</v>
      </c>
      <c r="G2252" s="95" t="s">
        <v>2068</v>
      </c>
      <c r="H2252" s="95" t="s">
        <v>2056</v>
      </c>
      <c r="I2252" s="97">
        <v>2008</v>
      </c>
      <c r="J2252" s="97" t="s">
        <v>596</v>
      </c>
      <c r="K2252" s="97">
        <v>6720</v>
      </c>
      <c r="L2252" s="99" t="s">
        <v>976</v>
      </c>
      <c r="M2252" s="102" t="s">
        <v>976</v>
      </c>
      <c r="P2252" s="13" t="s">
        <v>976</v>
      </c>
      <c r="R2252" s="26" t="s">
        <v>7834</v>
      </c>
      <c r="S2252" s="28" t="e">
        <f t="shared" si="65"/>
        <v>#VALUE!</v>
      </c>
      <c r="U2252" s="26"/>
      <c r="W2252" s="58"/>
      <c r="X2252" s="58"/>
      <c r="Y2252" s="63"/>
    </row>
    <row r="2253" spans="1:26" ht="15" customHeight="1" x14ac:dyDescent="0.25">
      <c r="A2253" s="94">
        <v>2253</v>
      </c>
      <c r="B2253" s="205"/>
      <c r="C2253" s="206" t="s">
        <v>2989</v>
      </c>
      <c r="D2253" s="207" t="s">
        <v>2067</v>
      </c>
      <c r="E2253" s="101" t="s">
        <v>14760</v>
      </c>
      <c r="F2253" s="96">
        <v>39834</v>
      </c>
      <c r="G2253" s="95" t="s">
        <v>2068</v>
      </c>
      <c r="H2253" s="95" t="s">
        <v>2056</v>
      </c>
      <c r="I2253" s="97">
        <v>2008</v>
      </c>
      <c r="J2253" s="97" t="s">
        <v>596</v>
      </c>
      <c r="K2253" s="97">
        <v>6719</v>
      </c>
      <c r="L2253" s="99" t="s">
        <v>976</v>
      </c>
      <c r="M2253" s="102" t="s">
        <v>976</v>
      </c>
      <c r="P2253" s="13" t="s">
        <v>976</v>
      </c>
      <c r="R2253" s="26" t="s">
        <v>7834</v>
      </c>
      <c r="S2253" s="28" t="e">
        <f t="shared" si="65"/>
        <v>#VALUE!</v>
      </c>
      <c r="U2253" s="26"/>
      <c r="W2253" s="58"/>
      <c r="X2253" s="58"/>
      <c r="Y2253" s="63"/>
    </row>
    <row r="2254" spans="1:26" ht="15" customHeight="1" x14ac:dyDescent="0.25">
      <c r="A2254" s="94">
        <v>2254</v>
      </c>
      <c r="B2254" s="205"/>
      <c r="C2254" s="206" t="s">
        <v>2989</v>
      </c>
      <c r="D2254" s="207" t="s">
        <v>2067</v>
      </c>
      <c r="E2254" s="101" t="s">
        <v>14761</v>
      </c>
      <c r="F2254" s="96">
        <v>39834</v>
      </c>
      <c r="G2254" s="95" t="s">
        <v>2068</v>
      </c>
      <c r="H2254" s="95" t="s">
        <v>2056</v>
      </c>
      <c r="I2254" s="97">
        <v>2008</v>
      </c>
      <c r="J2254" s="97" t="s">
        <v>596</v>
      </c>
      <c r="K2254" s="97">
        <v>6718</v>
      </c>
      <c r="L2254" s="99" t="s">
        <v>976</v>
      </c>
      <c r="M2254" s="102" t="s">
        <v>976</v>
      </c>
      <c r="P2254" s="13" t="s">
        <v>976</v>
      </c>
      <c r="R2254" s="26" t="s">
        <v>7834</v>
      </c>
      <c r="S2254" s="28" t="e">
        <f t="shared" si="65"/>
        <v>#VALUE!</v>
      </c>
      <c r="U2254" s="26"/>
      <c r="W2254" s="58"/>
      <c r="X2254" s="58"/>
      <c r="Y2254" s="63"/>
    </row>
    <row r="2255" spans="1:26" ht="15" customHeight="1" x14ac:dyDescent="0.25">
      <c r="A2255" s="94">
        <v>2255</v>
      </c>
      <c r="B2255" s="205"/>
      <c r="C2255" s="206" t="s">
        <v>2989</v>
      </c>
      <c r="D2255" s="207" t="s">
        <v>2067</v>
      </c>
      <c r="E2255" s="101" t="s">
        <v>14762</v>
      </c>
      <c r="F2255" s="96">
        <v>39834</v>
      </c>
      <c r="G2255" s="95" t="s">
        <v>2068</v>
      </c>
      <c r="H2255" s="95" t="s">
        <v>2056</v>
      </c>
      <c r="I2255" s="97">
        <v>2008</v>
      </c>
      <c r="J2255" s="97" t="s">
        <v>596</v>
      </c>
      <c r="K2255" s="97">
        <v>6716</v>
      </c>
      <c r="L2255" s="99" t="s">
        <v>976</v>
      </c>
      <c r="M2255" s="102" t="s">
        <v>976</v>
      </c>
      <c r="P2255" s="13" t="s">
        <v>976</v>
      </c>
      <c r="R2255" s="26" t="s">
        <v>7834</v>
      </c>
      <c r="S2255" s="28" t="e">
        <f t="shared" si="65"/>
        <v>#VALUE!</v>
      </c>
      <c r="U2255" s="26"/>
      <c r="W2255" s="58"/>
      <c r="X2255" s="58"/>
      <c r="Y2255" s="63"/>
    </row>
    <row r="2256" spans="1:26" ht="15" customHeight="1" x14ac:dyDescent="0.25">
      <c r="A2256" s="94">
        <v>2256</v>
      </c>
      <c r="B2256" s="205"/>
      <c r="C2256" s="206" t="s">
        <v>2989</v>
      </c>
      <c r="D2256" s="207" t="s">
        <v>2067</v>
      </c>
      <c r="E2256" s="101" t="s">
        <v>14763</v>
      </c>
      <c r="F2256" s="96">
        <v>39834</v>
      </c>
      <c r="G2256" s="95" t="s">
        <v>2068</v>
      </c>
      <c r="H2256" s="95" t="s">
        <v>2056</v>
      </c>
      <c r="I2256" s="97">
        <v>2008</v>
      </c>
      <c r="J2256" s="97" t="s">
        <v>596</v>
      </c>
      <c r="K2256" s="97">
        <v>6717</v>
      </c>
      <c r="L2256" s="99" t="s">
        <v>976</v>
      </c>
      <c r="M2256" s="102" t="s">
        <v>976</v>
      </c>
      <c r="P2256" s="13" t="s">
        <v>976</v>
      </c>
      <c r="R2256" s="26" t="s">
        <v>7834</v>
      </c>
      <c r="S2256" s="28" t="e">
        <f t="shared" si="65"/>
        <v>#VALUE!</v>
      </c>
      <c r="U2256" s="26"/>
      <c r="W2256" s="58"/>
      <c r="X2256" s="58"/>
      <c r="Y2256" s="63"/>
    </row>
    <row r="2257" spans="1:26" ht="15" customHeight="1" x14ac:dyDescent="0.25">
      <c r="A2257" s="94">
        <v>2257</v>
      </c>
      <c r="B2257" s="205">
        <v>694</v>
      </c>
      <c r="C2257" s="206" t="s">
        <v>2854</v>
      </c>
      <c r="D2257" s="207" t="s">
        <v>2856</v>
      </c>
      <c r="E2257" s="101" t="s">
        <v>2855</v>
      </c>
      <c r="F2257" s="96">
        <v>35205</v>
      </c>
      <c r="G2257" s="95" t="s">
        <v>2371</v>
      </c>
      <c r="H2257" s="95" t="s">
        <v>2056</v>
      </c>
      <c r="I2257" s="97">
        <v>1990</v>
      </c>
      <c r="J2257" s="97" t="s">
        <v>596</v>
      </c>
      <c r="K2257" s="97">
        <v>2645</v>
      </c>
      <c r="L2257" s="99" t="s">
        <v>4079</v>
      </c>
      <c r="M2257" s="10">
        <v>301</v>
      </c>
      <c r="N2257" s="102">
        <v>2</v>
      </c>
      <c r="O2257" s="10" t="s">
        <v>10631</v>
      </c>
      <c r="P2257" s="13" t="s">
        <v>4079</v>
      </c>
      <c r="R2257" s="26" t="s">
        <v>7834</v>
      </c>
      <c r="S2257" s="28" t="e">
        <f t="shared" si="65"/>
        <v>#VALUE!</v>
      </c>
      <c r="U2257" s="26"/>
      <c r="W2257" s="58"/>
      <c r="X2257" s="58"/>
      <c r="Y2257" s="63"/>
    </row>
    <row r="2258" spans="1:26" ht="15" customHeight="1" x14ac:dyDescent="0.25">
      <c r="A2258" s="94">
        <v>2258</v>
      </c>
      <c r="B2258" s="205">
        <v>626</v>
      </c>
      <c r="C2258" s="206" t="s">
        <v>1278</v>
      </c>
      <c r="D2258" s="207" t="s">
        <v>7618</v>
      </c>
      <c r="E2258" s="101" t="s">
        <v>1279</v>
      </c>
      <c r="F2258" s="96">
        <v>35199</v>
      </c>
      <c r="G2258" s="95" t="s">
        <v>506</v>
      </c>
      <c r="H2258" s="95" t="s">
        <v>3182</v>
      </c>
      <c r="I2258" s="97">
        <v>1988</v>
      </c>
      <c r="J2258" s="98" t="s">
        <v>1322</v>
      </c>
      <c r="K2258" s="97">
        <v>4850</v>
      </c>
      <c r="L2258" s="106" t="s">
        <v>5170</v>
      </c>
      <c r="M2258" s="102" t="s">
        <v>5499</v>
      </c>
      <c r="N2258" s="10">
        <v>30</v>
      </c>
      <c r="O2258" s="102" t="s">
        <v>7619</v>
      </c>
      <c r="P2258" s="13" t="s">
        <v>14371</v>
      </c>
      <c r="R2258" s="26" t="s">
        <v>7834</v>
      </c>
      <c r="S2258" s="28" t="e">
        <f t="shared" si="65"/>
        <v>#VALUE!</v>
      </c>
      <c r="U2258" s="26"/>
      <c r="W2258" s="58"/>
      <c r="X2258" s="58"/>
      <c r="Y2258" s="63"/>
    </row>
    <row r="2259" spans="1:26" ht="15" customHeight="1" x14ac:dyDescent="0.25">
      <c r="A2259" s="94">
        <v>2259</v>
      </c>
      <c r="B2259" s="205">
        <v>634</v>
      </c>
      <c r="C2259" s="206" t="s">
        <v>1278</v>
      </c>
      <c r="D2259" s="207" t="s">
        <v>7618</v>
      </c>
      <c r="E2259" s="101" t="s">
        <v>1280</v>
      </c>
      <c r="F2259" s="96">
        <v>35199</v>
      </c>
      <c r="G2259" s="95" t="s">
        <v>506</v>
      </c>
      <c r="H2259" s="95" t="s">
        <v>3182</v>
      </c>
      <c r="I2259" s="97">
        <v>1988</v>
      </c>
      <c r="J2259" s="98" t="s">
        <v>1322</v>
      </c>
      <c r="K2259" s="97">
        <v>4845</v>
      </c>
      <c r="L2259" s="106" t="s">
        <v>5170</v>
      </c>
      <c r="M2259" s="102" t="s">
        <v>5499</v>
      </c>
      <c r="N2259" s="10">
        <v>30</v>
      </c>
      <c r="O2259" s="102" t="s">
        <v>7619</v>
      </c>
      <c r="P2259" s="13" t="s">
        <v>14371</v>
      </c>
      <c r="R2259" s="26" t="s">
        <v>7834</v>
      </c>
      <c r="S2259" s="28" t="e">
        <f t="shared" si="65"/>
        <v>#VALUE!</v>
      </c>
      <c r="U2259" s="26"/>
      <c r="W2259" s="58"/>
      <c r="X2259" s="58"/>
      <c r="Y2259" s="63"/>
    </row>
    <row r="2260" spans="1:26" ht="15" customHeight="1" x14ac:dyDescent="0.25">
      <c r="A2260" s="94">
        <v>2260</v>
      </c>
      <c r="B2260" s="205">
        <v>1992</v>
      </c>
      <c r="C2260" s="206" t="s">
        <v>1278</v>
      </c>
      <c r="D2260" s="207" t="s">
        <v>7618</v>
      </c>
      <c r="E2260" s="101" t="s">
        <v>2207</v>
      </c>
      <c r="F2260" s="96">
        <v>35976</v>
      </c>
      <c r="G2260" s="95" t="s">
        <v>3181</v>
      </c>
      <c r="H2260" s="95" t="s">
        <v>3182</v>
      </c>
      <c r="I2260" s="97">
        <v>1988</v>
      </c>
      <c r="J2260" s="97" t="s">
        <v>1322</v>
      </c>
      <c r="K2260" s="97">
        <v>4840</v>
      </c>
      <c r="L2260" s="106" t="s">
        <v>5170</v>
      </c>
      <c r="M2260" s="102" t="s">
        <v>5499</v>
      </c>
      <c r="N2260" s="10">
        <v>30</v>
      </c>
      <c r="O2260" s="102" t="s">
        <v>7619</v>
      </c>
      <c r="P2260" s="13" t="s">
        <v>14371</v>
      </c>
      <c r="R2260" s="26" t="s">
        <v>7834</v>
      </c>
      <c r="S2260" s="28" t="e">
        <f t="shared" si="65"/>
        <v>#VALUE!</v>
      </c>
      <c r="U2260" s="26"/>
      <c r="W2260" s="58"/>
      <c r="X2260" s="58"/>
      <c r="Y2260" s="63"/>
    </row>
    <row r="2261" spans="1:26" ht="15" customHeight="1" x14ac:dyDescent="0.25">
      <c r="A2261" s="94">
        <v>2261</v>
      </c>
      <c r="B2261" s="205">
        <v>627</v>
      </c>
      <c r="C2261" s="206" t="s">
        <v>1278</v>
      </c>
      <c r="D2261" s="207" t="s">
        <v>7618</v>
      </c>
      <c r="E2261" s="101" t="s">
        <v>2208</v>
      </c>
      <c r="F2261" s="96">
        <v>35199</v>
      </c>
      <c r="G2261" s="95" t="s">
        <v>506</v>
      </c>
      <c r="H2261" s="95" t="s">
        <v>3182</v>
      </c>
      <c r="I2261" s="97">
        <v>1988</v>
      </c>
      <c r="J2261" s="98" t="s">
        <v>1322</v>
      </c>
      <c r="K2261" s="97">
        <v>4837</v>
      </c>
      <c r="L2261" s="106" t="s">
        <v>5170</v>
      </c>
      <c r="M2261" s="102" t="s">
        <v>5499</v>
      </c>
      <c r="N2261" s="10">
        <v>30</v>
      </c>
      <c r="O2261" s="102" t="s">
        <v>7619</v>
      </c>
      <c r="P2261" s="13" t="s">
        <v>14371</v>
      </c>
      <c r="R2261" s="26" t="s">
        <v>7834</v>
      </c>
      <c r="S2261" s="28" t="e">
        <f t="shared" si="65"/>
        <v>#VALUE!</v>
      </c>
      <c r="U2261" s="26"/>
      <c r="W2261" s="58"/>
      <c r="X2261" s="58"/>
      <c r="Y2261" s="63"/>
    </row>
    <row r="2262" spans="1:26" ht="15" customHeight="1" x14ac:dyDescent="0.25">
      <c r="A2262" s="94">
        <v>2262</v>
      </c>
      <c r="B2262" s="205">
        <v>2010</v>
      </c>
      <c r="C2262" s="206" t="s">
        <v>1278</v>
      </c>
      <c r="D2262" s="207" t="s">
        <v>7670</v>
      </c>
      <c r="E2262" s="101" t="s">
        <v>3838</v>
      </c>
      <c r="F2262" s="96">
        <v>35979</v>
      </c>
      <c r="G2262" s="95" t="s">
        <v>3417</v>
      </c>
      <c r="H2262" s="95" t="s">
        <v>2056</v>
      </c>
      <c r="I2262" s="97">
        <v>1986</v>
      </c>
      <c r="J2262" s="97" t="s">
        <v>1322</v>
      </c>
      <c r="K2262" s="97">
        <v>4644</v>
      </c>
      <c r="L2262" s="106" t="s">
        <v>5170</v>
      </c>
      <c r="M2262" s="102" t="s">
        <v>5499</v>
      </c>
      <c r="N2262" s="10">
        <v>30</v>
      </c>
      <c r="O2262" s="102" t="s">
        <v>7671</v>
      </c>
      <c r="P2262" s="13" t="s">
        <v>14371</v>
      </c>
      <c r="R2262" s="27" t="s">
        <v>7834</v>
      </c>
      <c r="S2262" s="28" t="e">
        <f t="shared" si="65"/>
        <v>#VALUE!</v>
      </c>
      <c r="U2262" s="306"/>
      <c r="W2262" s="58"/>
      <c r="X2262" s="58"/>
      <c r="Y2262" s="63"/>
    </row>
    <row r="2263" spans="1:26" ht="15" customHeight="1" x14ac:dyDescent="0.25">
      <c r="A2263" s="94">
        <v>2263</v>
      </c>
      <c r="B2263" s="205">
        <v>3689</v>
      </c>
      <c r="C2263" s="206" t="s">
        <v>2422</v>
      </c>
      <c r="D2263" s="207" t="s">
        <v>2423</v>
      </c>
      <c r="E2263" s="101" t="s">
        <v>8502</v>
      </c>
      <c r="F2263" s="96">
        <v>37291</v>
      </c>
      <c r="G2263" s="95" t="s">
        <v>269</v>
      </c>
      <c r="H2263" s="95" t="s">
        <v>2056</v>
      </c>
      <c r="I2263" s="97">
        <v>1994</v>
      </c>
      <c r="J2263" s="97" t="s">
        <v>596</v>
      </c>
      <c r="K2263" s="97">
        <v>4902</v>
      </c>
      <c r="L2263" s="106" t="s">
        <v>5170</v>
      </c>
      <c r="M2263" s="102" t="s">
        <v>5499</v>
      </c>
      <c r="N2263" s="10">
        <v>29</v>
      </c>
      <c r="O2263" s="102" t="s">
        <v>8501</v>
      </c>
      <c r="P2263" s="13" t="s">
        <v>14371</v>
      </c>
      <c r="R2263" s="26" t="s">
        <v>7834</v>
      </c>
      <c r="S2263" s="28" t="e">
        <f t="shared" si="65"/>
        <v>#VALUE!</v>
      </c>
      <c r="U2263" s="26"/>
      <c r="W2263" s="58"/>
      <c r="X2263" s="58"/>
      <c r="Y2263" s="63"/>
    </row>
    <row r="2264" spans="1:26" ht="15" customHeight="1" x14ac:dyDescent="0.25">
      <c r="A2264" s="94">
        <v>2264</v>
      </c>
      <c r="B2264" s="205">
        <v>979</v>
      </c>
      <c r="C2264" s="206" t="s">
        <v>2422</v>
      </c>
      <c r="D2264" s="207" t="s">
        <v>2423</v>
      </c>
      <c r="E2264" s="101" t="s">
        <v>3839</v>
      </c>
      <c r="F2264" s="96">
        <v>35219</v>
      </c>
      <c r="G2264" s="95" t="s">
        <v>269</v>
      </c>
      <c r="H2264" s="95" t="s">
        <v>2056</v>
      </c>
      <c r="I2264" s="97">
        <v>1981</v>
      </c>
      <c r="J2264" s="97" t="s">
        <v>596</v>
      </c>
      <c r="K2264" s="97">
        <v>4907</v>
      </c>
      <c r="L2264" s="106" t="s">
        <v>5170</v>
      </c>
      <c r="M2264" s="102" t="s">
        <v>5499</v>
      </c>
      <c r="N2264" s="10">
        <v>30</v>
      </c>
      <c r="O2264" s="102" t="s">
        <v>8501</v>
      </c>
      <c r="P2264" s="13" t="s">
        <v>14371</v>
      </c>
      <c r="R2264" s="26" t="s">
        <v>7834</v>
      </c>
      <c r="S2264" s="28" t="e">
        <f t="shared" si="65"/>
        <v>#VALUE!</v>
      </c>
      <c r="U2264" s="26"/>
      <c r="W2264" s="58"/>
      <c r="X2264" s="58"/>
      <c r="Y2264" s="63"/>
    </row>
    <row r="2265" spans="1:26" ht="15" customHeight="1" x14ac:dyDescent="0.25">
      <c r="A2265" s="94">
        <v>2265</v>
      </c>
      <c r="B2265" s="205">
        <v>1213</v>
      </c>
      <c r="C2265" s="206" t="s">
        <v>2596</v>
      </c>
      <c r="D2265" s="207" t="s">
        <v>2597</v>
      </c>
      <c r="E2265" s="101" t="s">
        <v>2598</v>
      </c>
      <c r="F2265" s="96">
        <v>35247</v>
      </c>
      <c r="G2265" s="95" t="s">
        <v>2723</v>
      </c>
      <c r="H2265" s="95" t="s">
        <v>1529</v>
      </c>
      <c r="J2265" s="97" t="s">
        <v>596</v>
      </c>
      <c r="K2265" s="97">
        <v>4928</v>
      </c>
      <c r="L2265" s="106" t="s">
        <v>5170</v>
      </c>
      <c r="M2265" s="102" t="s">
        <v>5499</v>
      </c>
      <c r="N2265" s="10">
        <v>29</v>
      </c>
      <c r="O2265" s="102" t="s">
        <v>8476</v>
      </c>
      <c r="P2265" s="13" t="s">
        <v>14371</v>
      </c>
      <c r="R2265" s="26" t="s">
        <v>7834</v>
      </c>
      <c r="S2265" s="28" t="e">
        <f t="shared" si="65"/>
        <v>#VALUE!</v>
      </c>
      <c r="U2265" s="26"/>
      <c r="W2265" s="58"/>
      <c r="X2265" s="58"/>
      <c r="Y2265" s="63"/>
    </row>
    <row r="2266" spans="1:26" ht="15" customHeight="1" x14ac:dyDescent="0.25">
      <c r="A2266" s="94">
        <v>2266</v>
      </c>
      <c r="B2266" s="205">
        <v>5333</v>
      </c>
      <c r="C2266" s="206" t="s">
        <v>2599</v>
      </c>
      <c r="D2266" s="207" t="s">
        <v>3761</v>
      </c>
      <c r="E2266" s="101" t="s">
        <v>3762</v>
      </c>
      <c r="F2266" s="96">
        <v>39566</v>
      </c>
      <c r="G2266" s="95" t="s">
        <v>1323</v>
      </c>
      <c r="H2266" s="95" t="s">
        <v>2056</v>
      </c>
      <c r="I2266" s="97">
        <v>2008</v>
      </c>
      <c r="J2266" s="97" t="s">
        <v>1322</v>
      </c>
      <c r="K2266" s="97">
        <v>4300</v>
      </c>
      <c r="L2266" s="106" t="s">
        <v>5170</v>
      </c>
      <c r="M2266" s="102" t="s">
        <v>5499</v>
      </c>
      <c r="N2266" s="10">
        <v>29</v>
      </c>
      <c r="O2266" s="102" t="s">
        <v>7142</v>
      </c>
      <c r="P2266" s="13" t="s">
        <v>14371</v>
      </c>
      <c r="R2266" s="26" t="s">
        <v>7834</v>
      </c>
      <c r="S2266" s="28" t="e">
        <f t="shared" ref="S2266:S2281" si="66">R2266+7</f>
        <v>#VALUE!</v>
      </c>
      <c r="U2266" s="76"/>
      <c r="W2266" s="58"/>
      <c r="Y2266" s="63"/>
      <c r="Z2266" s="73"/>
    </row>
    <row r="2267" spans="1:26" ht="15" customHeight="1" x14ac:dyDescent="0.25">
      <c r="A2267" s="94">
        <v>2267</v>
      </c>
      <c r="B2267" s="205">
        <v>232</v>
      </c>
      <c r="C2267" s="206" t="s">
        <v>3763</v>
      </c>
      <c r="D2267" s="207" t="s">
        <v>3765</v>
      </c>
      <c r="E2267" s="101" t="s">
        <v>3764</v>
      </c>
      <c r="F2267" s="96">
        <v>35170</v>
      </c>
      <c r="G2267" s="95" t="s">
        <v>3417</v>
      </c>
      <c r="H2267" s="95" t="s">
        <v>2056</v>
      </c>
      <c r="I2267" s="97">
        <v>1964</v>
      </c>
      <c r="J2267" s="97" t="s">
        <v>1322</v>
      </c>
      <c r="K2267" s="97">
        <v>4929</v>
      </c>
      <c r="L2267" s="106" t="s">
        <v>5170</v>
      </c>
      <c r="M2267" s="102" t="s">
        <v>5499</v>
      </c>
      <c r="N2267" s="10">
        <v>29</v>
      </c>
      <c r="O2267" s="102" t="s">
        <v>8475</v>
      </c>
      <c r="P2267" s="13" t="s">
        <v>14371</v>
      </c>
      <c r="R2267" s="26" t="s">
        <v>7834</v>
      </c>
      <c r="S2267" s="28" t="e">
        <f t="shared" si="66"/>
        <v>#VALUE!</v>
      </c>
      <c r="U2267" s="26"/>
      <c r="W2267" s="58"/>
      <c r="X2267" s="58"/>
      <c r="Y2267" s="63"/>
    </row>
    <row r="2268" spans="1:26" ht="15" customHeight="1" x14ac:dyDescent="0.3">
      <c r="A2268" s="94">
        <v>2268</v>
      </c>
      <c r="B2268" s="205">
        <v>207</v>
      </c>
      <c r="C2268" s="206" t="s">
        <v>3766</v>
      </c>
      <c r="D2268" s="207" t="s">
        <v>3767</v>
      </c>
      <c r="E2268" s="101" t="s">
        <v>3768</v>
      </c>
      <c r="F2268" s="96">
        <v>35170</v>
      </c>
      <c r="G2268" s="95" t="s">
        <v>3875</v>
      </c>
      <c r="H2268" s="95" t="s">
        <v>1529</v>
      </c>
      <c r="I2268" s="97">
        <v>1986</v>
      </c>
      <c r="J2268" s="97" t="s">
        <v>1322</v>
      </c>
      <c r="K2268" s="97">
        <v>4912</v>
      </c>
      <c r="L2268" s="106" t="s">
        <v>5170</v>
      </c>
      <c r="M2268" s="102" t="s">
        <v>5499</v>
      </c>
      <c r="N2268" s="10">
        <v>29</v>
      </c>
      <c r="O2268" s="102" t="s">
        <v>8472</v>
      </c>
      <c r="P2268" s="13" t="s">
        <v>14371</v>
      </c>
      <c r="R2268" s="27" t="s">
        <v>7834</v>
      </c>
      <c r="S2268" s="28" t="e">
        <f t="shared" si="66"/>
        <v>#VALUE!</v>
      </c>
      <c r="U2268" s="252"/>
      <c r="W2268" s="58"/>
      <c r="X2268" s="58"/>
      <c r="Y2268" s="63"/>
    </row>
    <row r="2269" spans="1:26" ht="15" customHeight="1" x14ac:dyDescent="0.25">
      <c r="A2269" s="94">
        <v>2269</v>
      </c>
      <c r="B2269" s="205">
        <v>330</v>
      </c>
      <c r="C2269" s="206" t="s">
        <v>3769</v>
      </c>
      <c r="D2269" s="207" t="s">
        <v>3770</v>
      </c>
      <c r="E2269" s="101" t="s">
        <v>3771</v>
      </c>
      <c r="F2269" s="96">
        <v>35177</v>
      </c>
      <c r="G2269" s="95" t="s">
        <v>1072</v>
      </c>
      <c r="H2269" s="95" t="s">
        <v>1529</v>
      </c>
      <c r="J2269" s="97" t="s">
        <v>1322</v>
      </c>
      <c r="K2269" s="97">
        <v>4917</v>
      </c>
      <c r="L2269" s="106" t="s">
        <v>5170</v>
      </c>
      <c r="M2269" s="102" t="s">
        <v>5499</v>
      </c>
      <c r="N2269" s="10">
        <v>29</v>
      </c>
      <c r="O2269" s="102" t="s">
        <v>14022</v>
      </c>
      <c r="P2269" s="13" t="s">
        <v>14371</v>
      </c>
      <c r="R2269" s="26" t="s">
        <v>7834</v>
      </c>
      <c r="S2269" s="28" t="e">
        <f t="shared" si="66"/>
        <v>#VALUE!</v>
      </c>
      <c r="U2269" s="26"/>
      <c r="W2269" s="58"/>
      <c r="X2269" s="58"/>
      <c r="Y2269" s="63"/>
    </row>
    <row r="2270" spans="1:26" ht="15" customHeight="1" x14ac:dyDescent="0.25">
      <c r="A2270" s="94">
        <v>2270</v>
      </c>
      <c r="B2270" s="205">
        <v>332</v>
      </c>
      <c r="C2270" s="206" t="s">
        <v>3769</v>
      </c>
      <c r="D2270" s="207" t="s">
        <v>3770</v>
      </c>
      <c r="E2270" s="101" t="s">
        <v>3772</v>
      </c>
      <c r="F2270" s="96">
        <v>35177</v>
      </c>
      <c r="G2270" s="95" t="s">
        <v>1072</v>
      </c>
      <c r="H2270" s="95" t="s">
        <v>1529</v>
      </c>
      <c r="J2270" s="97" t="s">
        <v>1322</v>
      </c>
      <c r="K2270" s="97">
        <v>4922</v>
      </c>
      <c r="L2270" s="106" t="s">
        <v>5170</v>
      </c>
      <c r="M2270" s="102" t="s">
        <v>5499</v>
      </c>
      <c r="N2270" s="10">
        <v>29</v>
      </c>
      <c r="O2270" s="102" t="s">
        <v>14022</v>
      </c>
      <c r="P2270" s="13" t="s">
        <v>14371</v>
      </c>
      <c r="R2270" s="26" t="s">
        <v>7834</v>
      </c>
      <c r="S2270" s="28" t="e">
        <f t="shared" si="66"/>
        <v>#VALUE!</v>
      </c>
      <c r="U2270" s="26"/>
      <c r="W2270" s="58"/>
      <c r="X2270" s="58"/>
      <c r="Y2270" s="63"/>
    </row>
    <row r="2271" spans="1:26" ht="15" customHeight="1" x14ac:dyDescent="0.25">
      <c r="A2271" s="94">
        <v>2271</v>
      </c>
      <c r="B2271" s="205">
        <v>331</v>
      </c>
      <c r="C2271" s="206" t="s">
        <v>3769</v>
      </c>
      <c r="D2271" s="207" t="s">
        <v>3770</v>
      </c>
      <c r="E2271" s="101" t="s">
        <v>3773</v>
      </c>
      <c r="F2271" s="96">
        <v>35177</v>
      </c>
      <c r="G2271" s="95" t="s">
        <v>1072</v>
      </c>
      <c r="H2271" s="95" t="s">
        <v>1529</v>
      </c>
      <c r="J2271" s="97" t="s">
        <v>1322</v>
      </c>
      <c r="K2271" s="97">
        <v>4927</v>
      </c>
      <c r="L2271" s="106" t="s">
        <v>5170</v>
      </c>
      <c r="M2271" s="102" t="s">
        <v>5499</v>
      </c>
      <c r="N2271" s="10">
        <v>29</v>
      </c>
      <c r="O2271" s="102" t="s">
        <v>14022</v>
      </c>
      <c r="P2271" s="13" t="s">
        <v>14371</v>
      </c>
      <c r="R2271" s="26" t="s">
        <v>7834</v>
      </c>
      <c r="S2271" s="28" t="e">
        <f t="shared" si="66"/>
        <v>#VALUE!</v>
      </c>
      <c r="U2271" s="26"/>
      <c r="W2271" s="58"/>
      <c r="X2271" s="58"/>
      <c r="Y2271" s="63"/>
    </row>
    <row r="2272" spans="1:26" ht="15" customHeight="1" x14ac:dyDescent="0.25">
      <c r="A2272" s="94">
        <v>2272</v>
      </c>
      <c r="B2272" s="205">
        <v>737</v>
      </c>
      <c r="C2272" s="206" t="s">
        <v>3774</v>
      </c>
      <c r="D2272" s="207" t="s">
        <v>1949</v>
      </c>
      <c r="E2272" s="101" t="s">
        <v>1950</v>
      </c>
      <c r="F2272" s="96">
        <v>35208</v>
      </c>
      <c r="G2272" s="95" t="s">
        <v>1072</v>
      </c>
      <c r="H2272" s="95" t="s">
        <v>1529</v>
      </c>
      <c r="I2272" s="97">
        <v>1985</v>
      </c>
      <c r="J2272" s="97" t="s">
        <v>596</v>
      </c>
      <c r="K2272" s="97">
        <v>4934</v>
      </c>
      <c r="L2272" s="106" t="s">
        <v>5170</v>
      </c>
      <c r="M2272" s="102" t="s">
        <v>5499</v>
      </c>
      <c r="N2272" s="10">
        <v>29</v>
      </c>
      <c r="O2272" s="102" t="s">
        <v>8467</v>
      </c>
      <c r="P2272" s="13" t="s">
        <v>14371</v>
      </c>
      <c r="R2272" s="26" t="s">
        <v>7834</v>
      </c>
      <c r="S2272" s="28" t="e">
        <f t="shared" si="66"/>
        <v>#VALUE!</v>
      </c>
      <c r="U2272" s="26"/>
      <c r="W2272" s="58"/>
      <c r="X2272" s="58"/>
      <c r="Y2272" s="63"/>
    </row>
    <row r="2273" spans="1:27" ht="15" customHeight="1" x14ac:dyDescent="0.25">
      <c r="A2273" s="94">
        <v>2273</v>
      </c>
      <c r="B2273" s="205">
        <v>3692</v>
      </c>
      <c r="C2273" s="206" t="s">
        <v>1951</v>
      </c>
      <c r="D2273" s="207" t="s">
        <v>1952</v>
      </c>
      <c r="E2273" s="101" t="s">
        <v>1953</v>
      </c>
      <c r="F2273" s="96">
        <v>37291</v>
      </c>
      <c r="G2273" s="95" t="s">
        <v>2012</v>
      </c>
      <c r="H2273" s="95" t="s">
        <v>2056</v>
      </c>
      <c r="I2273" s="97">
        <v>1986</v>
      </c>
      <c r="J2273" s="97" t="s">
        <v>596</v>
      </c>
      <c r="K2273" s="97">
        <v>4933</v>
      </c>
      <c r="L2273" s="106" t="s">
        <v>5170</v>
      </c>
      <c r="M2273" s="102" t="s">
        <v>5499</v>
      </c>
      <c r="N2273" s="10">
        <v>29</v>
      </c>
      <c r="O2273" s="102" t="s">
        <v>8470</v>
      </c>
      <c r="P2273" s="13" t="s">
        <v>14371</v>
      </c>
      <c r="R2273" s="26" t="s">
        <v>7834</v>
      </c>
      <c r="S2273" s="28" t="e">
        <f t="shared" si="66"/>
        <v>#VALUE!</v>
      </c>
      <c r="U2273" s="26"/>
      <c r="W2273" s="58"/>
      <c r="X2273" s="58"/>
      <c r="Y2273" s="63"/>
    </row>
    <row r="2274" spans="1:27" ht="15" customHeight="1" x14ac:dyDescent="0.25">
      <c r="A2274" s="94">
        <v>2274</v>
      </c>
      <c r="B2274" s="205">
        <v>673</v>
      </c>
      <c r="C2274" s="206" t="s">
        <v>1954</v>
      </c>
      <c r="D2274" s="207" t="s">
        <v>8461</v>
      </c>
      <c r="E2274" s="101" t="s">
        <v>1955</v>
      </c>
      <c r="F2274" s="96">
        <v>35205</v>
      </c>
      <c r="G2274" s="95" t="s">
        <v>3229</v>
      </c>
      <c r="H2274" s="95" t="s">
        <v>1529</v>
      </c>
      <c r="I2274" s="97">
        <v>1985</v>
      </c>
      <c r="J2274" s="97" t="s">
        <v>1322</v>
      </c>
      <c r="K2274" s="97">
        <v>4915</v>
      </c>
      <c r="L2274" s="106" t="s">
        <v>5170</v>
      </c>
      <c r="M2274" s="102" t="s">
        <v>5499</v>
      </c>
      <c r="N2274" s="10">
        <v>29</v>
      </c>
      <c r="O2274" s="102" t="s">
        <v>8462</v>
      </c>
      <c r="P2274" s="13" t="s">
        <v>14371</v>
      </c>
      <c r="R2274" s="27" t="s">
        <v>7834</v>
      </c>
      <c r="S2274" s="28" t="e">
        <f t="shared" si="66"/>
        <v>#VALUE!</v>
      </c>
      <c r="U2274" s="309"/>
      <c r="W2274" s="58"/>
      <c r="Y2274" s="63"/>
      <c r="Z2274" s="73"/>
    </row>
    <row r="2275" spans="1:27" ht="15" customHeight="1" x14ac:dyDescent="0.25">
      <c r="A2275" s="94">
        <v>2275</v>
      </c>
      <c r="B2275" s="205">
        <v>675</v>
      </c>
      <c r="C2275" s="206" t="s">
        <v>1954</v>
      </c>
      <c r="D2275" s="207" t="s">
        <v>8461</v>
      </c>
      <c r="E2275" s="101" t="s">
        <v>1956</v>
      </c>
      <c r="F2275" s="96">
        <v>35205</v>
      </c>
      <c r="G2275" s="95" t="s">
        <v>3229</v>
      </c>
      <c r="H2275" s="95" t="s">
        <v>1529</v>
      </c>
      <c r="I2275" s="97">
        <v>1985</v>
      </c>
      <c r="J2275" s="97" t="s">
        <v>1322</v>
      </c>
      <c r="K2275" s="97">
        <v>4910</v>
      </c>
      <c r="L2275" s="106" t="s">
        <v>5170</v>
      </c>
      <c r="M2275" s="102" t="s">
        <v>5499</v>
      </c>
      <c r="N2275" s="10">
        <v>29</v>
      </c>
      <c r="O2275" s="102" t="s">
        <v>8462</v>
      </c>
      <c r="P2275" s="13" t="s">
        <v>14371</v>
      </c>
      <c r="Q2275" s="187"/>
      <c r="R2275" s="26" t="s">
        <v>7834</v>
      </c>
      <c r="S2275" s="28" t="e">
        <f t="shared" si="66"/>
        <v>#VALUE!</v>
      </c>
      <c r="T2275" s="75"/>
      <c r="U2275" s="32"/>
      <c r="W2275" s="58"/>
      <c r="Y2275" s="164"/>
      <c r="Z2275" s="90"/>
      <c r="AA2275" s="164"/>
    </row>
    <row r="2276" spans="1:27" ht="15" customHeight="1" x14ac:dyDescent="0.25">
      <c r="A2276" s="94">
        <v>2276</v>
      </c>
      <c r="B2276" s="205">
        <v>674</v>
      </c>
      <c r="C2276" s="206" t="s">
        <v>1954</v>
      </c>
      <c r="D2276" s="207" t="s">
        <v>8461</v>
      </c>
      <c r="E2276" s="101" t="s">
        <v>3646</v>
      </c>
      <c r="F2276" s="96">
        <v>35205</v>
      </c>
      <c r="G2276" s="95" t="s">
        <v>3229</v>
      </c>
      <c r="H2276" s="95" t="s">
        <v>2910</v>
      </c>
      <c r="I2276" s="97">
        <v>1985</v>
      </c>
      <c r="J2276" s="97" t="s">
        <v>1322</v>
      </c>
      <c r="K2276" s="97">
        <v>4905</v>
      </c>
      <c r="L2276" s="106" t="s">
        <v>5170</v>
      </c>
      <c r="M2276" s="102" t="s">
        <v>5499</v>
      </c>
      <c r="N2276" s="10">
        <v>29</v>
      </c>
      <c r="O2276" s="102" t="s">
        <v>8462</v>
      </c>
      <c r="P2276" s="13" t="s">
        <v>14371</v>
      </c>
      <c r="R2276" s="27" t="s">
        <v>7834</v>
      </c>
      <c r="S2276" s="28" t="e">
        <f t="shared" si="66"/>
        <v>#VALUE!</v>
      </c>
      <c r="U2276" s="321"/>
      <c r="W2276" s="58"/>
      <c r="Y2276" s="63"/>
      <c r="Z2276" s="73"/>
    </row>
    <row r="2277" spans="1:27" ht="15" customHeight="1" x14ac:dyDescent="0.25">
      <c r="A2277" s="94">
        <v>2277</v>
      </c>
      <c r="B2277" s="205">
        <v>1277</v>
      </c>
      <c r="C2277" s="206" t="s">
        <v>3647</v>
      </c>
      <c r="D2277" s="207" t="s">
        <v>17412</v>
      </c>
      <c r="E2277" s="101" t="s">
        <v>8492</v>
      </c>
      <c r="F2277" s="96">
        <v>35275</v>
      </c>
      <c r="G2277" s="95" t="s">
        <v>3648</v>
      </c>
      <c r="H2277" s="95" t="s">
        <v>757</v>
      </c>
      <c r="I2277" s="97">
        <v>1986</v>
      </c>
      <c r="J2277" s="97" t="s">
        <v>1322</v>
      </c>
      <c r="K2277" s="97">
        <v>4936</v>
      </c>
      <c r="L2277" s="106" t="s">
        <v>5170</v>
      </c>
      <c r="M2277" s="102" t="s">
        <v>5499</v>
      </c>
      <c r="N2277" s="10">
        <v>29</v>
      </c>
      <c r="O2277" s="102" t="s">
        <v>8493</v>
      </c>
      <c r="P2277" s="13" t="s">
        <v>14371</v>
      </c>
      <c r="R2277" s="26" t="s">
        <v>7834</v>
      </c>
      <c r="S2277" s="28" t="e">
        <f t="shared" si="66"/>
        <v>#VALUE!</v>
      </c>
      <c r="U2277" s="26"/>
      <c r="W2277" s="58"/>
      <c r="X2277" s="58"/>
      <c r="Y2277" s="63"/>
    </row>
    <row r="2278" spans="1:27" ht="15" customHeight="1" x14ac:dyDescent="0.25">
      <c r="A2278" s="94">
        <v>2278</v>
      </c>
      <c r="B2278" s="205">
        <v>1285</v>
      </c>
      <c r="C2278" s="206" t="s">
        <v>3647</v>
      </c>
      <c r="D2278" s="207" t="s">
        <v>17412</v>
      </c>
      <c r="E2278" s="101" t="s">
        <v>8498</v>
      </c>
      <c r="F2278" s="96">
        <v>35275</v>
      </c>
      <c r="G2278" s="95" t="s">
        <v>3648</v>
      </c>
      <c r="H2278" s="95" t="s">
        <v>757</v>
      </c>
      <c r="J2278" s="97" t="s">
        <v>1322</v>
      </c>
      <c r="K2278" s="97">
        <v>4938</v>
      </c>
      <c r="L2278" s="106" t="s">
        <v>5170</v>
      </c>
      <c r="M2278" s="102" t="s">
        <v>5499</v>
      </c>
      <c r="N2278" s="10">
        <v>29</v>
      </c>
      <c r="O2278" s="102" t="s">
        <v>8499</v>
      </c>
      <c r="P2278" s="13" t="s">
        <v>14371</v>
      </c>
      <c r="R2278" s="26" t="s">
        <v>7834</v>
      </c>
      <c r="S2278" s="28" t="e">
        <f t="shared" si="66"/>
        <v>#VALUE!</v>
      </c>
      <c r="U2278" s="26"/>
      <c r="W2278" s="58"/>
      <c r="X2278" s="58"/>
      <c r="Y2278" s="63"/>
    </row>
    <row r="2279" spans="1:27" ht="15" customHeight="1" x14ac:dyDescent="0.25">
      <c r="A2279" s="94">
        <v>2279</v>
      </c>
      <c r="B2279" s="205">
        <v>1280</v>
      </c>
      <c r="C2279" s="206" t="s">
        <v>3647</v>
      </c>
      <c r="D2279" s="207" t="s">
        <v>17412</v>
      </c>
      <c r="E2279" s="101" t="s">
        <v>8496</v>
      </c>
      <c r="F2279" s="96">
        <v>35275</v>
      </c>
      <c r="G2279" s="95" t="s">
        <v>3648</v>
      </c>
      <c r="H2279" s="95" t="s">
        <v>757</v>
      </c>
      <c r="J2279" s="97" t="s">
        <v>1322</v>
      </c>
      <c r="K2279" s="97">
        <v>4932</v>
      </c>
      <c r="L2279" s="106" t="s">
        <v>5170</v>
      </c>
      <c r="M2279" s="102" t="s">
        <v>5499</v>
      </c>
      <c r="N2279" s="10">
        <v>29</v>
      </c>
      <c r="O2279" s="102" t="s">
        <v>8497</v>
      </c>
      <c r="P2279" s="13" t="s">
        <v>14371</v>
      </c>
      <c r="R2279" s="26" t="s">
        <v>7834</v>
      </c>
      <c r="S2279" s="28" t="e">
        <f t="shared" si="66"/>
        <v>#VALUE!</v>
      </c>
      <c r="U2279" s="26"/>
      <c r="W2279" s="58"/>
      <c r="X2279" s="58"/>
      <c r="Y2279" s="63"/>
    </row>
    <row r="2280" spans="1:27" ht="15" customHeight="1" x14ac:dyDescent="0.25">
      <c r="A2280" s="94">
        <v>2280</v>
      </c>
      <c r="B2280" s="205">
        <v>1284</v>
      </c>
      <c r="C2280" s="206" t="s">
        <v>3647</v>
      </c>
      <c r="D2280" s="207" t="s">
        <v>17412</v>
      </c>
      <c r="E2280" s="101" t="s">
        <v>8500</v>
      </c>
      <c r="F2280" s="96">
        <v>35275</v>
      </c>
      <c r="G2280" s="95" t="s">
        <v>3648</v>
      </c>
      <c r="H2280" s="95" t="s">
        <v>757</v>
      </c>
      <c r="J2280" s="97" t="s">
        <v>1322</v>
      </c>
      <c r="K2280" s="97">
        <v>4939</v>
      </c>
      <c r="L2280" s="106" t="s">
        <v>5170</v>
      </c>
      <c r="M2280" s="102" t="s">
        <v>5499</v>
      </c>
      <c r="N2280" s="10">
        <v>29</v>
      </c>
      <c r="O2280" s="102" t="s">
        <v>8499</v>
      </c>
      <c r="P2280" s="13" t="s">
        <v>14371</v>
      </c>
      <c r="R2280" s="26" t="s">
        <v>7834</v>
      </c>
      <c r="S2280" s="28" t="e">
        <f t="shared" si="66"/>
        <v>#VALUE!</v>
      </c>
      <c r="U2280" s="26"/>
      <c r="W2280" s="58"/>
      <c r="X2280" s="58"/>
      <c r="Y2280" s="63"/>
    </row>
    <row r="2281" spans="1:27" ht="15" customHeight="1" x14ac:dyDescent="0.25">
      <c r="A2281" s="94">
        <v>2281</v>
      </c>
      <c r="B2281" s="205">
        <v>1281</v>
      </c>
      <c r="C2281" s="206" t="s">
        <v>3647</v>
      </c>
      <c r="D2281" s="207" t="s">
        <v>17412</v>
      </c>
      <c r="E2281" s="101" t="s">
        <v>8487</v>
      </c>
      <c r="F2281" s="96">
        <v>35275</v>
      </c>
      <c r="G2281" s="95" t="s">
        <v>3648</v>
      </c>
      <c r="H2281" s="95" t="s">
        <v>757</v>
      </c>
      <c r="J2281" s="97" t="s">
        <v>1322</v>
      </c>
      <c r="K2281" s="97">
        <v>4937</v>
      </c>
      <c r="L2281" s="106" t="s">
        <v>5170</v>
      </c>
      <c r="M2281" s="102" t="s">
        <v>5499</v>
      </c>
      <c r="N2281" s="10">
        <v>29</v>
      </c>
      <c r="O2281" s="102" t="s">
        <v>8488</v>
      </c>
      <c r="P2281" s="13" t="s">
        <v>14371</v>
      </c>
      <c r="R2281" s="26" t="s">
        <v>7834</v>
      </c>
      <c r="S2281" s="28" t="e">
        <f t="shared" si="66"/>
        <v>#VALUE!</v>
      </c>
      <c r="U2281" s="26"/>
      <c r="W2281" s="58"/>
      <c r="X2281" s="58"/>
      <c r="Y2281" s="63"/>
    </row>
    <row r="2282" spans="1:27" ht="15" customHeight="1" x14ac:dyDescent="0.25">
      <c r="A2282" s="103">
        <v>2282</v>
      </c>
      <c r="B2282" s="205"/>
      <c r="C2282" s="206"/>
      <c r="D2282" s="207"/>
      <c r="E2282" s="101"/>
      <c r="F2282" s="96"/>
      <c r="G2282" s="95"/>
      <c r="H2282" s="95"/>
      <c r="J2282" s="98"/>
      <c r="L2282" s="99"/>
      <c r="Q2282" s="203"/>
      <c r="R2282" s="26"/>
      <c r="S2282" s="28"/>
      <c r="U2282" s="26"/>
      <c r="W2282" s="58"/>
      <c r="X2282" s="58"/>
      <c r="Y2282" s="63"/>
    </row>
    <row r="2283" spans="1:27" ht="15" customHeight="1" x14ac:dyDescent="0.25">
      <c r="A2283" s="103">
        <v>2283</v>
      </c>
      <c r="B2283" s="205"/>
      <c r="C2283" s="206" t="s">
        <v>3953</v>
      </c>
      <c r="D2283" s="207" t="s">
        <v>3954</v>
      </c>
      <c r="E2283" s="101" t="s">
        <v>3955</v>
      </c>
      <c r="F2283" s="96">
        <v>39870</v>
      </c>
      <c r="G2283" s="95" t="s">
        <v>3338</v>
      </c>
      <c r="H2283" s="95" t="s">
        <v>1529</v>
      </c>
      <c r="I2283" s="97">
        <v>2005</v>
      </c>
      <c r="J2283" s="98" t="s">
        <v>596</v>
      </c>
      <c r="K2283" s="97">
        <v>6726</v>
      </c>
      <c r="L2283" s="99"/>
      <c r="Q2283" s="203" t="s">
        <v>14300</v>
      </c>
      <c r="R2283" s="26" t="s">
        <v>7834</v>
      </c>
      <c r="S2283" s="28" t="e">
        <f t="shared" ref="S2283:S2310" si="67">R2283+7</f>
        <v>#VALUE!</v>
      </c>
      <c r="U2283" s="26"/>
      <c r="W2283" s="58"/>
      <c r="X2283" s="58"/>
      <c r="Y2283" s="63"/>
    </row>
    <row r="2284" spans="1:27" ht="15" customHeight="1" x14ac:dyDescent="0.25">
      <c r="A2284" s="103">
        <v>2284</v>
      </c>
      <c r="B2284" s="205"/>
      <c r="C2284" s="206" t="s">
        <v>3127</v>
      </c>
      <c r="D2284" s="207" t="s">
        <v>3956</v>
      </c>
      <c r="E2284" s="101" t="s">
        <v>1050</v>
      </c>
      <c r="F2284" s="96">
        <v>39870</v>
      </c>
      <c r="G2284" s="95" t="s">
        <v>3229</v>
      </c>
      <c r="H2284" s="95" t="s">
        <v>2056</v>
      </c>
      <c r="I2284" s="97">
        <v>2004</v>
      </c>
      <c r="J2284" s="98" t="s">
        <v>596</v>
      </c>
      <c r="K2284" s="97">
        <v>6724</v>
      </c>
      <c r="L2284" s="99"/>
      <c r="Q2284" s="203" t="s">
        <v>14300</v>
      </c>
      <c r="R2284" s="26" t="s">
        <v>7834</v>
      </c>
      <c r="S2284" s="28" t="e">
        <f t="shared" si="67"/>
        <v>#VALUE!</v>
      </c>
      <c r="U2284" s="26"/>
      <c r="W2284" s="58"/>
      <c r="X2284" s="58"/>
      <c r="Y2284" s="63"/>
    </row>
    <row r="2285" spans="1:27" ht="15" customHeight="1" x14ac:dyDescent="0.25">
      <c r="A2285" s="103">
        <v>2285</v>
      </c>
      <c r="B2285" s="205">
        <v>1286</v>
      </c>
      <c r="C2285" s="206" t="s">
        <v>3647</v>
      </c>
      <c r="D2285" s="207" t="s">
        <v>17412</v>
      </c>
      <c r="E2285" s="101" t="s">
        <v>12522</v>
      </c>
      <c r="F2285" s="96">
        <v>35275</v>
      </c>
      <c r="G2285" s="95" t="s">
        <v>3648</v>
      </c>
      <c r="H2285" s="95" t="s">
        <v>757</v>
      </c>
      <c r="J2285" s="98" t="s">
        <v>596</v>
      </c>
      <c r="K2285" s="97">
        <v>4931</v>
      </c>
      <c r="L2285" s="99"/>
      <c r="M2285" s="10"/>
      <c r="N2285" s="10"/>
      <c r="O2285" s="10"/>
      <c r="Q2285" s="203" t="s">
        <v>14300</v>
      </c>
      <c r="R2285" s="26" t="s">
        <v>7834</v>
      </c>
      <c r="S2285" s="28" t="e">
        <f t="shared" si="67"/>
        <v>#VALUE!</v>
      </c>
      <c r="U2285" s="26"/>
      <c r="W2285" s="58"/>
      <c r="X2285" s="58"/>
      <c r="Y2285" s="63"/>
    </row>
    <row r="2286" spans="1:27" ht="15" customHeight="1" x14ac:dyDescent="0.25">
      <c r="A2286" s="94">
        <v>2286</v>
      </c>
      <c r="B2286" s="205">
        <v>1282</v>
      </c>
      <c r="C2286" s="206" t="s">
        <v>3647</v>
      </c>
      <c r="D2286" s="207" t="s">
        <v>17412</v>
      </c>
      <c r="E2286" s="101" t="s">
        <v>8481</v>
      </c>
      <c r="F2286" s="96">
        <v>35275</v>
      </c>
      <c r="G2286" s="95" t="s">
        <v>3648</v>
      </c>
      <c r="H2286" s="95" t="s">
        <v>757</v>
      </c>
      <c r="J2286" s="97" t="s">
        <v>1322</v>
      </c>
      <c r="K2286" s="97">
        <v>4926</v>
      </c>
      <c r="L2286" s="106" t="s">
        <v>5170</v>
      </c>
      <c r="M2286" s="102" t="s">
        <v>5499</v>
      </c>
      <c r="N2286" s="10">
        <v>29</v>
      </c>
      <c r="O2286" s="102" t="s">
        <v>8482</v>
      </c>
      <c r="P2286" s="13" t="s">
        <v>14371</v>
      </c>
      <c r="R2286" s="26" t="s">
        <v>7834</v>
      </c>
      <c r="S2286" s="28" t="e">
        <f t="shared" si="67"/>
        <v>#VALUE!</v>
      </c>
      <c r="U2286" s="26"/>
      <c r="W2286" s="58"/>
      <c r="X2286" s="58"/>
      <c r="Y2286" s="63"/>
    </row>
    <row r="2287" spans="1:27" ht="15" customHeight="1" x14ac:dyDescent="0.25">
      <c r="A2287" s="94">
        <v>2287</v>
      </c>
      <c r="B2287" s="205">
        <v>1283</v>
      </c>
      <c r="C2287" s="206" t="s">
        <v>3647</v>
      </c>
      <c r="D2287" s="207" t="s">
        <v>17412</v>
      </c>
      <c r="E2287" s="101" t="s">
        <v>8483</v>
      </c>
      <c r="F2287" s="96">
        <v>35275</v>
      </c>
      <c r="G2287" s="95" t="s">
        <v>3648</v>
      </c>
      <c r="H2287" s="95" t="s">
        <v>757</v>
      </c>
      <c r="J2287" s="97" t="s">
        <v>1322</v>
      </c>
      <c r="K2287" s="97">
        <v>4921</v>
      </c>
      <c r="L2287" s="106" t="s">
        <v>5170</v>
      </c>
      <c r="M2287" s="102" t="s">
        <v>5499</v>
      </c>
      <c r="N2287" s="10">
        <v>29</v>
      </c>
      <c r="O2287" s="102" t="s">
        <v>8482</v>
      </c>
      <c r="P2287" s="13" t="s">
        <v>14371</v>
      </c>
      <c r="R2287" s="26" t="s">
        <v>7834</v>
      </c>
      <c r="S2287" s="28" t="e">
        <f t="shared" si="67"/>
        <v>#VALUE!</v>
      </c>
      <c r="U2287" s="26"/>
      <c r="W2287" s="58"/>
      <c r="X2287" s="58"/>
      <c r="Y2287" s="63"/>
    </row>
    <row r="2288" spans="1:27" ht="15" customHeight="1" x14ac:dyDescent="0.25">
      <c r="A2288" s="94">
        <v>2288</v>
      </c>
      <c r="B2288" s="205">
        <v>1290</v>
      </c>
      <c r="C2288" s="206" t="s">
        <v>3647</v>
      </c>
      <c r="D2288" s="207" t="s">
        <v>17412</v>
      </c>
      <c r="E2288" s="101" t="s">
        <v>2997</v>
      </c>
      <c r="F2288" s="96">
        <v>35275</v>
      </c>
      <c r="G2288" s="95" t="s">
        <v>3648</v>
      </c>
      <c r="H2288" s="95" t="s">
        <v>757</v>
      </c>
      <c r="J2288" s="97" t="s">
        <v>1322</v>
      </c>
      <c r="K2288" s="97">
        <v>4916</v>
      </c>
      <c r="L2288" s="106" t="s">
        <v>5170</v>
      </c>
      <c r="M2288" s="102" t="s">
        <v>5499</v>
      </c>
      <c r="N2288" s="10">
        <v>29</v>
      </c>
      <c r="O2288" s="102" t="s">
        <v>8488</v>
      </c>
      <c r="P2288" s="13" t="s">
        <v>14371</v>
      </c>
      <c r="R2288" s="26" t="s">
        <v>7834</v>
      </c>
      <c r="S2288" s="28" t="e">
        <f t="shared" si="67"/>
        <v>#VALUE!</v>
      </c>
      <c r="U2288" s="26"/>
      <c r="W2288" s="58"/>
      <c r="X2288" s="58"/>
      <c r="Y2288" s="63"/>
    </row>
    <row r="2289" spans="1:26" ht="15" customHeight="1" x14ac:dyDescent="0.25">
      <c r="A2289" s="94">
        <v>2289</v>
      </c>
      <c r="B2289" s="205">
        <v>1278</v>
      </c>
      <c r="C2289" s="206" t="s">
        <v>3647</v>
      </c>
      <c r="D2289" s="207" t="s">
        <v>17412</v>
      </c>
      <c r="E2289" s="101" t="s">
        <v>2998</v>
      </c>
      <c r="F2289" s="96">
        <v>35275</v>
      </c>
      <c r="G2289" s="95" t="s">
        <v>3648</v>
      </c>
      <c r="H2289" s="95" t="s">
        <v>757</v>
      </c>
      <c r="J2289" s="97" t="s">
        <v>1322</v>
      </c>
      <c r="K2289" s="97">
        <v>4911</v>
      </c>
      <c r="L2289" s="106" t="s">
        <v>5170</v>
      </c>
      <c r="M2289" s="10" t="s">
        <v>5499</v>
      </c>
      <c r="N2289" s="10">
        <v>29</v>
      </c>
      <c r="O2289" s="10" t="s">
        <v>8486</v>
      </c>
      <c r="P2289" s="13" t="s">
        <v>14371</v>
      </c>
      <c r="R2289" s="26" t="s">
        <v>7834</v>
      </c>
      <c r="S2289" s="28" t="e">
        <f t="shared" si="67"/>
        <v>#VALUE!</v>
      </c>
      <c r="U2289" s="26"/>
      <c r="W2289" s="58"/>
      <c r="X2289" s="58"/>
      <c r="Y2289" s="63"/>
    </row>
    <row r="2290" spans="1:26" ht="15" customHeight="1" x14ac:dyDescent="0.25">
      <c r="A2290" s="94">
        <v>2290</v>
      </c>
      <c r="B2290" s="205">
        <v>1287</v>
      </c>
      <c r="C2290" s="206" t="s">
        <v>3647</v>
      </c>
      <c r="D2290" s="207" t="s">
        <v>17412</v>
      </c>
      <c r="E2290" s="101" t="s">
        <v>8491</v>
      </c>
      <c r="F2290" s="96">
        <v>35275</v>
      </c>
      <c r="G2290" s="95" t="s">
        <v>3648</v>
      </c>
      <c r="H2290" s="95" t="s">
        <v>757</v>
      </c>
      <c r="J2290" s="97" t="s">
        <v>1322</v>
      </c>
      <c r="K2290" s="97">
        <v>4906</v>
      </c>
      <c r="L2290" s="106" t="s">
        <v>5170</v>
      </c>
      <c r="M2290" s="102" t="s">
        <v>5499</v>
      </c>
      <c r="N2290" s="10">
        <v>29</v>
      </c>
      <c r="O2290" s="102" t="s">
        <v>8488</v>
      </c>
      <c r="P2290" s="13" t="s">
        <v>14371</v>
      </c>
      <c r="R2290" s="26" t="s">
        <v>7834</v>
      </c>
      <c r="S2290" s="28" t="e">
        <f t="shared" si="67"/>
        <v>#VALUE!</v>
      </c>
      <c r="U2290" s="26"/>
      <c r="W2290" s="58"/>
      <c r="X2290" s="58"/>
      <c r="Y2290" s="63"/>
    </row>
    <row r="2291" spans="1:26" ht="15" customHeight="1" x14ac:dyDescent="0.25">
      <c r="A2291" s="94">
        <v>2291</v>
      </c>
      <c r="B2291" s="205">
        <v>1288</v>
      </c>
      <c r="C2291" s="206" t="s">
        <v>3647</v>
      </c>
      <c r="D2291" s="207" t="s">
        <v>17412</v>
      </c>
      <c r="E2291" s="101" t="s">
        <v>8490</v>
      </c>
      <c r="F2291" s="96">
        <v>35275</v>
      </c>
      <c r="G2291" s="95" t="s">
        <v>3648</v>
      </c>
      <c r="H2291" s="95" t="s">
        <v>757</v>
      </c>
      <c r="J2291" s="97" t="s">
        <v>1322</v>
      </c>
      <c r="K2291" s="97">
        <v>4901</v>
      </c>
      <c r="L2291" s="106" t="s">
        <v>5170</v>
      </c>
      <c r="M2291" s="102" t="s">
        <v>5499</v>
      </c>
      <c r="N2291" s="10">
        <v>29</v>
      </c>
      <c r="O2291" s="102" t="s">
        <v>8488</v>
      </c>
      <c r="P2291" s="13" t="s">
        <v>14371</v>
      </c>
      <c r="R2291" s="26" t="s">
        <v>7834</v>
      </c>
      <c r="S2291" s="28" t="e">
        <f t="shared" si="67"/>
        <v>#VALUE!</v>
      </c>
      <c r="U2291" s="26"/>
      <c r="W2291" s="58"/>
      <c r="X2291" s="58"/>
      <c r="Y2291" s="63"/>
    </row>
    <row r="2292" spans="1:26" ht="15" customHeight="1" x14ac:dyDescent="0.25">
      <c r="A2292" s="94">
        <v>2292</v>
      </c>
      <c r="B2292" s="205">
        <v>1289</v>
      </c>
      <c r="C2292" s="206" t="s">
        <v>3647</v>
      </c>
      <c r="D2292" s="207" t="s">
        <v>17412</v>
      </c>
      <c r="E2292" s="101" t="s">
        <v>8489</v>
      </c>
      <c r="F2292" s="96">
        <v>35275</v>
      </c>
      <c r="G2292" s="95" t="s">
        <v>3648</v>
      </c>
      <c r="H2292" s="95" t="s">
        <v>757</v>
      </c>
      <c r="J2292" s="97" t="s">
        <v>1322</v>
      </c>
      <c r="K2292" s="97">
        <v>4935</v>
      </c>
      <c r="L2292" s="106" t="s">
        <v>5170</v>
      </c>
      <c r="M2292" s="102" t="s">
        <v>5499</v>
      </c>
      <c r="N2292" s="10">
        <v>29</v>
      </c>
      <c r="O2292" s="102" t="s">
        <v>8488</v>
      </c>
      <c r="P2292" s="13" t="s">
        <v>14371</v>
      </c>
      <c r="R2292" s="26" t="s">
        <v>7834</v>
      </c>
      <c r="S2292" s="28" t="e">
        <f t="shared" si="67"/>
        <v>#VALUE!</v>
      </c>
      <c r="U2292" s="26"/>
      <c r="W2292" s="58"/>
      <c r="X2292" s="58"/>
      <c r="Y2292" s="63"/>
    </row>
    <row r="2293" spans="1:26" ht="15" customHeight="1" x14ac:dyDescent="0.25">
      <c r="A2293" s="94">
        <v>2293</v>
      </c>
      <c r="B2293" s="205">
        <v>1279</v>
      </c>
      <c r="C2293" s="206" t="s">
        <v>3647</v>
      </c>
      <c r="D2293" s="207" t="s">
        <v>17412</v>
      </c>
      <c r="E2293" s="101" t="s">
        <v>8484</v>
      </c>
      <c r="F2293" s="96">
        <v>35275</v>
      </c>
      <c r="G2293" s="95" t="s">
        <v>3648</v>
      </c>
      <c r="H2293" s="95" t="s">
        <v>757</v>
      </c>
      <c r="J2293" s="97" t="s">
        <v>1322</v>
      </c>
      <c r="K2293" s="97">
        <v>4930</v>
      </c>
      <c r="L2293" s="106" t="s">
        <v>5170</v>
      </c>
      <c r="M2293" s="102" t="s">
        <v>5499</v>
      </c>
      <c r="N2293" s="10">
        <v>29</v>
      </c>
      <c r="O2293" s="102" t="s">
        <v>8485</v>
      </c>
      <c r="P2293" s="13" t="s">
        <v>14371</v>
      </c>
      <c r="R2293" s="26" t="s">
        <v>7834</v>
      </c>
      <c r="S2293" s="28" t="e">
        <f t="shared" si="67"/>
        <v>#VALUE!</v>
      </c>
      <c r="U2293" s="26"/>
      <c r="W2293" s="58"/>
      <c r="X2293" s="58"/>
      <c r="Y2293" s="63"/>
    </row>
    <row r="2294" spans="1:26" ht="15" customHeight="1" x14ac:dyDescent="0.25">
      <c r="A2294" s="94">
        <v>2294</v>
      </c>
      <c r="B2294" s="205">
        <v>1275</v>
      </c>
      <c r="C2294" s="206" t="s">
        <v>3647</v>
      </c>
      <c r="D2294" s="207" t="s">
        <v>17412</v>
      </c>
      <c r="E2294" s="101" t="s">
        <v>8495</v>
      </c>
      <c r="F2294" s="96">
        <v>35275</v>
      </c>
      <c r="G2294" s="95" t="s">
        <v>3648</v>
      </c>
      <c r="H2294" s="95" t="s">
        <v>757</v>
      </c>
      <c r="J2294" s="97" t="s">
        <v>1322</v>
      </c>
      <c r="K2294" s="97">
        <v>4925</v>
      </c>
      <c r="L2294" s="106" t="s">
        <v>5170</v>
      </c>
      <c r="M2294" s="102" t="s">
        <v>5499</v>
      </c>
      <c r="N2294" s="10">
        <v>29</v>
      </c>
      <c r="O2294" s="102" t="s">
        <v>8493</v>
      </c>
      <c r="P2294" s="13" t="s">
        <v>14371</v>
      </c>
      <c r="R2294" s="26" t="s">
        <v>7834</v>
      </c>
      <c r="S2294" s="28" t="e">
        <f t="shared" si="67"/>
        <v>#VALUE!</v>
      </c>
      <c r="U2294" s="26"/>
      <c r="W2294" s="58"/>
      <c r="X2294" s="58"/>
      <c r="Y2294" s="63"/>
    </row>
    <row r="2295" spans="1:26" ht="15" customHeight="1" x14ac:dyDescent="0.25">
      <c r="A2295" s="94">
        <v>2295</v>
      </c>
      <c r="B2295" s="205">
        <v>1276</v>
      </c>
      <c r="C2295" s="206" t="s">
        <v>3647</v>
      </c>
      <c r="D2295" s="207" t="s">
        <v>17412</v>
      </c>
      <c r="E2295" s="101" t="s">
        <v>8494</v>
      </c>
      <c r="F2295" s="96">
        <v>35275</v>
      </c>
      <c r="G2295" s="95" t="s">
        <v>3648</v>
      </c>
      <c r="H2295" s="95" t="s">
        <v>757</v>
      </c>
      <c r="J2295" s="97" t="s">
        <v>1322</v>
      </c>
      <c r="K2295" s="97">
        <v>4920</v>
      </c>
      <c r="L2295" s="106" t="s">
        <v>5170</v>
      </c>
      <c r="M2295" s="102" t="s">
        <v>5499</v>
      </c>
      <c r="N2295" s="10">
        <v>29</v>
      </c>
      <c r="O2295" s="102" t="s">
        <v>8493</v>
      </c>
      <c r="P2295" s="13" t="s">
        <v>14371</v>
      </c>
      <c r="R2295" s="26" t="s">
        <v>7834</v>
      </c>
      <c r="S2295" s="28" t="e">
        <f t="shared" si="67"/>
        <v>#VALUE!</v>
      </c>
      <c r="U2295" s="26"/>
      <c r="W2295" s="58"/>
      <c r="X2295" s="58"/>
      <c r="Y2295" s="63"/>
    </row>
    <row r="2296" spans="1:26" ht="15" customHeight="1" x14ac:dyDescent="0.25">
      <c r="A2296" s="94">
        <v>2296</v>
      </c>
      <c r="B2296" s="205"/>
      <c r="C2296" s="206" t="s">
        <v>1954</v>
      </c>
      <c r="D2296" s="207" t="s">
        <v>8461</v>
      </c>
      <c r="E2296" s="101" t="s">
        <v>17340</v>
      </c>
      <c r="F2296" s="96">
        <v>44651</v>
      </c>
      <c r="G2296" s="95" t="s">
        <v>3229</v>
      </c>
      <c r="H2296" s="95" t="s">
        <v>2056</v>
      </c>
      <c r="I2296" s="97">
        <v>2003</v>
      </c>
      <c r="J2296" s="97" t="s">
        <v>596</v>
      </c>
      <c r="L2296" s="106" t="s">
        <v>5170</v>
      </c>
      <c r="M2296" s="10" t="s">
        <v>5499</v>
      </c>
      <c r="N2296" s="10">
        <v>29</v>
      </c>
      <c r="O2296" s="102" t="s">
        <v>8462</v>
      </c>
      <c r="P2296" s="13" t="s">
        <v>14371</v>
      </c>
      <c r="R2296" s="26" t="s">
        <v>7834</v>
      </c>
      <c r="S2296" s="28" t="e">
        <f t="shared" si="67"/>
        <v>#VALUE!</v>
      </c>
      <c r="U2296" s="26"/>
      <c r="W2296" s="58"/>
      <c r="X2296" s="58"/>
      <c r="Y2296" s="63"/>
    </row>
    <row r="2297" spans="1:26" ht="15" customHeight="1" x14ac:dyDescent="0.25">
      <c r="A2297" s="94">
        <v>2297</v>
      </c>
      <c r="B2297" s="205">
        <v>5114</v>
      </c>
      <c r="C2297" s="206" t="s">
        <v>1954</v>
      </c>
      <c r="D2297" s="207" t="s">
        <v>8461</v>
      </c>
      <c r="E2297" s="101" t="s">
        <v>12606</v>
      </c>
      <c r="F2297" s="96">
        <v>39506</v>
      </c>
      <c r="G2297" s="95" t="s">
        <v>3229</v>
      </c>
      <c r="H2297" s="95" t="s">
        <v>2056</v>
      </c>
      <c r="I2297" s="97">
        <v>2003</v>
      </c>
      <c r="J2297" s="97" t="s">
        <v>1322</v>
      </c>
      <c r="K2297" s="97">
        <v>4107</v>
      </c>
      <c r="L2297" s="106" t="s">
        <v>5170</v>
      </c>
      <c r="M2297" s="102" t="s">
        <v>5499</v>
      </c>
      <c r="N2297" s="10">
        <v>29</v>
      </c>
      <c r="O2297" s="10" t="s">
        <v>8462</v>
      </c>
      <c r="P2297" s="13" t="s">
        <v>14371</v>
      </c>
      <c r="R2297" s="26" t="s">
        <v>7834</v>
      </c>
      <c r="S2297" s="28" t="e">
        <f t="shared" si="67"/>
        <v>#VALUE!</v>
      </c>
      <c r="U2297" s="77"/>
      <c r="Y2297" s="63"/>
      <c r="Z2297" s="73"/>
    </row>
    <row r="2298" spans="1:26" ht="15" customHeight="1" x14ac:dyDescent="0.3">
      <c r="A2298" s="94">
        <v>2298</v>
      </c>
      <c r="B2298" s="205">
        <v>5115</v>
      </c>
      <c r="C2298" s="206" t="s">
        <v>1954</v>
      </c>
      <c r="D2298" s="207" t="s">
        <v>8461</v>
      </c>
      <c r="E2298" s="101" t="s">
        <v>12607</v>
      </c>
      <c r="F2298" s="96">
        <v>39506</v>
      </c>
      <c r="G2298" s="95" t="s">
        <v>3229</v>
      </c>
      <c r="H2298" s="95" t="s">
        <v>2056</v>
      </c>
      <c r="I2298" s="97">
        <v>2003</v>
      </c>
      <c r="J2298" s="97" t="s">
        <v>1322</v>
      </c>
      <c r="K2298" s="97">
        <v>4110</v>
      </c>
      <c r="L2298" s="106" t="s">
        <v>5170</v>
      </c>
      <c r="M2298" s="102" t="s">
        <v>5499</v>
      </c>
      <c r="N2298" s="10">
        <v>29</v>
      </c>
      <c r="O2298" s="10" t="s">
        <v>8462</v>
      </c>
      <c r="P2298" s="13" t="s">
        <v>14371</v>
      </c>
      <c r="R2298" s="27" t="s">
        <v>7834</v>
      </c>
      <c r="S2298" s="28" t="e">
        <f t="shared" si="67"/>
        <v>#VALUE!</v>
      </c>
      <c r="U2298" s="258"/>
      <c r="Y2298" s="63"/>
      <c r="Z2298" s="73"/>
    </row>
    <row r="2299" spans="1:26" ht="15" customHeight="1" x14ac:dyDescent="0.3">
      <c r="A2299" s="94">
        <v>2299</v>
      </c>
      <c r="B2299" s="205">
        <v>5117</v>
      </c>
      <c r="C2299" s="206" t="s">
        <v>1954</v>
      </c>
      <c r="D2299" s="207" t="s">
        <v>8461</v>
      </c>
      <c r="E2299" s="101" t="s">
        <v>12596</v>
      </c>
      <c r="F2299" s="96">
        <v>39506</v>
      </c>
      <c r="G2299" s="95" t="s">
        <v>3229</v>
      </c>
      <c r="H2299" s="95" t="s">
        <v>2056</v>
      </c>
      <c r="I2299" s="97">
        <v>2003</v>
      </c>
      <c r="J2299" s="97" t="s">
        <v>1322</v>
      </c>
      <c r="K2299" s="97">
        <v>4113</v>
      </c>
      <c r="L2299" s="106" t="s">
        <v>5170</v>
      </c>
      <c r="M2299" s="10" t="s">
        <v>5499</v>
      </c>
      <c r="N2299" s="10">
        <v>29</v>
      </c>
      <c r="O2299" s="10" t="s">
        <v>8462</v>
      </c>
      <c r="P2299" s="13" t="s">
        <v>14371</v>
      </c>
      <c r="R2299" s="27" t="s">
        <v>7834</v>
      </c>
      <c r="S2299" s="28" t="e">
        <f t="shared" si="67"/>
        <v>#VALUE!</v>
      </c>
      <c r="U2299" s="241"/>
      <c r="W2299" s="58"/>
      <c r="Y2299" s="63"/>
      <c r="Z2299" s="73"/>
    </row>
    <row r="2300" spans="1:26" ht="15" customHeight="1" x14ac:dyDescent="0.25">
      <c r="A2300" s="103">
        <v>2300</v>
      </c>
      <c r="B2300" s="205">
        <v>5116</v>
      </c>
      <c r="C2300" s="206" t="s">
        <v>1954</v>
      </c>
      <c r="D2300" s="207" t="s">
        <v>8461</v>
      </c>
      <c r="E2300" s="101" t="s">
        <v>2775</v>
      </c>
      <c r="F2300" s="96">
        <v>39506</v>
      </c>
      <c r="G2300" s="95" t="s">
        <v>3229</v>
      </c>
      <c r="H2300" s="95" t="s">
        <v>2056</v>
      </c>
      <c r="I2300" s="97">
        <v>2003</v>
      </c>
      <c r="J2300" s="97" t="s">
        <v>1322</v>
      </c>
      <c r="K2300" s="97">
        <v>4042</v>
      </c>
      <c r="L2300" s="99"/>
      <c r="M2300" s="10"/>
      <c r="N2300" s="10"/>
      <c r="O2300" s="10"/>
      <c r="Q2300" s="203" t="s">
        <v>14300</v>
      </c>
      <c r="R2300" s="26" t="s">
        <v>7834</v>
      </c>
      <c r="S2300" s="28" t="e">
        <f t="shared" si="67"/>
        <v>#VALUE!</v>
      </c>
      <c r="U2300" s="26"/>
      <c r="W2300" s="58"/>
      <c r="X2300" s="58"/>
      <c r="Y2300" s="63"/>
    </row>
    <row r="2301" spans="1:26" ht="15" customHeight="1" x14ac:dyDescent="0.25">
      <c r="A2301" s="94">
        <v>2301</v>
      </c>
      <c r="B2301" s="205">
        <v>886</v>
      </c>
      <c r="C2301" s="206" t="s">
        <v>2776</v>
      </c>
      <c r="D2301" s="207" t="s">
        <v>2777</v>
      </c>
      <c r="E2301" s="101" t="s">
        <v>2778</v>
      </c>
      <c r="F2301" s="96">
        <v>35215</v>
      </c>
      <c r="G2301" s="95"/>
      <c r="H2301" s="95"/>
      <c r="J2301" s="97" t="s">
        <v>1322</v>
      </c>
      <c r="K2301" s="97">
        <v>4900</v>
      </c>
      <c r="L2301" s="106" t="s">
        <v>5170</v>
      </c>
      <c r="M2301" s="102" t="s">
        <v>5499</v>
      </c>
      <c r="N2301" s="10">
        <v>29</v>
      </c>
      <c r="O2301" s="10" t="s">
        <v>8460</v>
      </c>
      <c r="P2301" s="13" t="s">
        <v>14371</v>
      </c>
      <c r="R2301" s="26" t="s">
        <v>7834</v>
      </c>
      <c r="S2301" s="28" t="e">
        <f t="shared" si="67"/>
        <v>#VALUE!</v>
      </c>
      <c r="U2301" s="26"/>
      <c r="W2301" s="58"/>
      <c r="X2301" s="58"/>
      <c r="Y2301" s="63"/>
    </row>
    <row r="2302" spans="1:26" ht="15" customHeight="1" x14ac:dyDescent="0.25">
      <c r="A2302" s="94">
        <v>2302</v>
      </c>
      <c r="B2302" s="205"/>
      <c r="C2302" s="206" t="s">
        <v>2506</v>
      </c>
      <c r="D2302" s="207" t="s">
        <v>2507</v>
      </c>
      <c r="E2302" s="101" t="s">
        <v>16496</v>
      </c>
      <c r="F2302" s="96">
        <v>44462</v>
      </c>
      <c r="G2302" s="95" t="s">
        <v>269</v>
      </c>
      <c r="H2302" s="95" t="s">
        <v>2056</v>
      </c>
      <c r="I2302" s="97">
        <v>2007</v>
      </c>
      <c r="J2302" s="97" t="s">
        <v>596</v>
      </c>
      <c r="L2302" s="106" t="s">
        <v>5170</v>
      </c>
      <c r="M2302" s="10" t="s">
        <v>5494</v>
      </c>
      <c r="N2302" s="102">
        <v>26</v>
      </c>
      <c r="O2302" s="10" t="s">
        <v>16520</v>
      </c>
      <c r="P2302" s="13" t="s">
        <v>3390</v>
      </c>
      <c r="R2302" s="26" t="s">
        <v>7834</v>
      </c>
      <c r="S2302" s="28" t="e">
        <f t="shared" si="67"/>
        <v>#VALUE!</v>
      </c>
      <c r="U2302" s="26"/>
      <c r="W2302" s="58"/>
      <c r="X2302" s="58"/>
      <c r="Y2302" s="63"/>
    </row>
    <row r="2303" spans="1:26" ht="15" customHeight="1" x14ac:dyDescent="0.25">
      <c r="A2303" s="94">
        <v>2303</v>
      </c>
      <c r="B2303" s="205">
        <v>1702</v>
      </c>
      <c r="C2303" s="206" t="s">
        <v>2781</v>
      </c>
      <c r="D2303" s="207" t="s">
        <v>2782</v>
      </c>
      <c r="E2303" s="101" t="s">
        <v>2783</v>
      </c>
      <c r="F2303" s="96">
        <v>35556</v>
      </c>
      <c r="G2303" s="95" t="s">
        <v>1072</v>
      </c>
      <c r="H2303" s="95" t="s">
        <v>1529</v>
      </c>
      <c r="I2303" s="97">
        <v>1962</v>
      </c>
      <c r="J2303" s="97" t="s">
        <v>1322</v>
      </c>
      <c r="K2303" s="97">
        <v>4897</v>
      </c>
      <c r="L2303" s="106" t="s">
        <v>5170</v>
      </c>
      <c r="M2303" s="102" t="s">
        <v>5499</v>
      </c>
      <c r="N2303" s="10">
        <v>29</v>
      </c>
      <c r="O2303" s="10" t="s">
        <v>8521</v>
      </c>
      <c r="P2303" s="13" t="s">
        <v>14371</v>
      </c>
      <c r="R2303" s="26" t="s">
        <v>7834</v>
      </c>
      <c r="S2303" s="28" t="e">
        <f t="shared" si="67"/>
        <v>#VALUE!</v>
      </c>
      <c r="U2303" s="26"/>
      <c r="W2303" s="58"/>
      <c r="X2303" s="58"/>
      <c r="Y2303" s="63"/>
    </row>
    <row r="2304" spans="1:26" ht="15" customHeight="1" x14ac:dyDescent="0.25">
      <c r="A2304" s="94">
        <v>2304</v>
      </c>
      <c r="B2304" s="205">
        <v>242</v>
      </c>
      <c r="C2304" s="206" t="s">
        <v>2784</v>
      </c>
      <c r="D2304" s="207" t="s">
        <v>2785</v>
      </c>
      <c r="E2304" s="101" t="s">
        <v>3686</v>
      </c>
      <c r="F2304" s="96">
        <v>35173</v>
      </c>
      <c r="G2304" s="95" t="s">
        <v>1970</v>
      </c>
      <c r="H2304" s="95" t="s">
        <v>2056</v>
      </c>
      <c r="I2304" s="97">
        <v>1979</v>
      </c>
      <c r="K2304" s="97">
        <v>4896</v>
      </c>
      <c r="L2304" s="99" t="s">
        <v>4779</v>
      </c>
      <c r="M2304" s="102">
        <v>200</v>
      </c>
      <c r="N2304" s="10">
        <v>1</v>
      </c>
      <c r="O2304" s="10" t="s">
        <v>9194</v>
      </c>
      <c r="P2304" s="13" t="s">
        <v>18377</v>
      </c>
      <c r="R2304" s="26" t="s">
        <v>7834</v>
      </c>
      <c r="S2304" s="28" t="e">
        <f t="shared" si="67"/>
        <v>#VALUE!</v>
      </c>
      <c r="U2304" s="26"/>
      <c r="W2304" s="58"/>
      <c r="X2304" s="58"/>
      <c r="Y2304" s="63"/>
    </row>
    <row r="2305" spans="1:27" ht="15" customHeight="1" x14ac:dyDescent="0.25">
      <c r="A2305" s="94">
        <v>2305</v>
      </c>
      <c r="B2305" s="205">
        <v>351</v>
      </c>
      <c r="C2305" s="206" t="s">
        <v>3687</v>
      </c>
      <c r="D2305" s="207" t="s">
        <v>3688</v>
      </c>
      <c r="E2305" s="101" t="s">
        <v>3689</v>
      </c>
      <c r="F2305" s="96">
        <v>35177</v>
      </c>
      <c r="G2305" s="95" t="s">
        <v>271</v>
      </c>
      <c r="H2305" s="95"/>
      <c r="J2305" s="97" t="s">
        <v>1322</v>
      </c>
      <c r="K2305" s="97">
        <v>4895</v>
      </c>
      <c r="L2305" s="106" t="s">
        <v>5170</v>
      </c>
      <c r="M2305" s="102" t="s">
        <v>5499</v>
      </c>
      <c r="N2305" s="10">
        <v>29</v>
      </c>
      <c r="O2305" s="10" t="s">
        <v>8520</v>
      </c>
      <c r="P2305" s="13" t="s">
        <v>14371</v>
      </c>
      <c r="R2305" s="26" t="s">
        <v>7834</v>
      </c>
      <c r="S2305" s="28" t="e">
        <f t="shared" si="67"/>
        <v>#VALUE!</v>
      </c>
      <c r="U2305" s="26"/>
      <c r="W2305" s="58"/>
      <c r="X2305" s="58"/>
      <c r="Y2305" s="63"/>
    </row>
    <row r="2306" spans="1:27" ht="15" customHeight="1" x14ac:dyDescent="0.25">
      <c r="A2306" s="94">
        <v>2306</v>
      </c>
      <c r="B2306" s="205">
        <v>771</v>
      </c>
      <c r="C2306" s="206" t="s">
        <v>3690</v>
      </c>
      <c r="D2306" s="207" t="s">
        <v>3691</v>
      </c>
      <c r="E2306" s="101" t="s">
        <v>3692</v>
      </c>
      <c r="F2306" s="96">
        <v>35212</v>
      </c>
      <c r="G2306" s="95" t="s">
        <v>3693</v>
      </c>
      <c r="H2306" s="95" t="s">
        <v>3109</v>
      </c>
      <c r="I2306" s="97">
        <v>1985</v>
      </c>
      <c r="J2306" s="97" t="s">
        <v>1322</v>
      </c>
      <c r="K2306" s="97">
        <v>4892</v>
      </c>
      <c r="L2306" s="106" t="s">
        <v>5170</v>
      </c>
      <c r="M2306" s="102" t="s">
        <v>5499</v>
      </c>
      <c r="N2306" s="10">
        <v>29</v>
      </c>
      <c r="O2306" s="10" t="s">
        <v>8523</v>
      </c>
      <c r="P2306" s="13" t="s">
        <v>14371</v>
      </c>
      <c r="R2306" s="26" t="s">
        <v>7834</v>
      </c>
      <c r="S2306" s="28" t="e">
        <f t="shared" si="67"/>
        <v>#VALUE!</v>
      </c>
      <c r="W2306" s="58"/>
      <c r="X2306" s="58"/>
      <c r="Y2306" s="63"/>
    </row>
    <row r="2307" spans="1:27" ht="15" customHeight="1" x14ac:dyDescent="0.25">
      <c r="A2307" s="94">
        <v>2307</v>
      </c>
      <c r="B2307" s="205">
        <v>770</v>
      </c>
      <c r="C2307" s="206" t="s">
        <v>3690</v>
      </c>
      <c r="D2307" s="207" t="s">
        <v>3691</v>
      </c>
      <c r="E2307" s="101" t="s">
        <v>3694</v>
      </c>
      <c r="F2307" s="96">
        <v>35212</v>
      </c>
      <c r="G2307" s="95" t="s">
        <v>3693</v>
      </c>
      <c r="H2307" s="95" t="s">
        <v>3109</v>
      </c>
      <c r="I2307" s="97">
        <v>1985</v>
      </c>
      <c r="J2307" s="97" t="s">
        <v>1322</v>
      </c>
      <c r="K2307" s="97">
        <v>4894</v>
      </c>
      <c r="L2307" s="106" t="s">
        <v>5170</v>
      </c>
      <c r="M2307" s="102" t="s">
        <v>5499</v>
      </c>
      <c r="N2307" s="10">
        <v>29</v>
      </c>
      <c r="O2307" s="10" t="s">
        <v>8523</v>
      </c>
      <c r="P2307" s="13" t="s">
        <v>14371</v>
      </c>
      <c r="R2307" s="26" t="s">
        <v>7834</v>
      </c>
      <c r="S2307" s="28" t="e">
        <f t="shared" si="67"/>
        <v>#VALUE!</v>
      </c>
      <c r="U2307" s="141"/>
      <c r="W2307" s="58"/>
      <c r="X2307" s="58"/>
      <c r="Y2307" s="63"/>
    </row>
    <row r="2308" spans="1:27" ht="15" customHeight="1" x14ac:dyDescent="0.25">
      <c r="A2308" s="94">
        <v>2308</v>
      </c>
      <c r="B2308" s="205">
        <v>731</v>
      </c>
      <c r="C2308" s="206" t="s">
        <v>3695</v>
      </c>
      <c r="D2308" s="207" t="s">
        <v>3696</v>
      </c>
      <c r="E2308" s="101" t="s">
        <v>3697</v>
      </c>
      <c r="F2308" s="96">
        <v>35205</v>
      </c>
      <c r="G2308" s="95" t="s">
        <v>3682</v>
      </c>
      <c r="H2308" s="95" t="s">
        <v>2056</v>
      </c>
      <c r="I2308" s="97">
        <v>1984</v>
      </c>
      <c r="J2308" s="97" t="s">
        <v>1322</v>
      </c>
      <c r="K2308" s="97">
        <v>4889</v>
      </c>
      <c r="L2308" s="106" t="s">
        <v>5170</v>
      </c>
      <c r="M2308" s="102" t="s">
        <v>5499</v>
      </c>
      <c r="N2308" s="10">
        <v>29</v>
      </c>
      <c r="O2308" s="10" t="s">
        <v>8522</v>
      </c>
      <c r="P2308" s="13" t="s">
        <v>14371</v>
      </c>
      <c r="R2308" s="26" t="s">
        <v>7834</v>
      </c>
      <c r="S2308" s="28" t="e">
        <f t="shared" si="67"/>
        <v>#VALUE!</v>
      </c>
      <c r="U2308" s="26"/>
      <c r="W2308" s="58"/>
      <c r="X2308" s="58"/>
      <c r="Y2308" s="63"/>
    </row>
    <row r="2309" spans="1:27" ht="15" customHeight="1" x14ac:dyDescent="0.25">
      <c r="A2309" s="94">
        <v>2309</v>
      </c>
      <c r="B2309" s="205">
        <v>1094</v>
      </c>
      <c r="C2309" s="206" t="s">
        <v>3698</v>
      </c>
      <c r="D2309" s="207" t="s">
        <v>3076</v>
      </c>
      <c r="E2309" s="101" t="s">
        <v>3077</v>
      </c>
      <c r="F2309" s="96">
        <v>35229</v>
      </c>
      <c r="G2309" s="95" t="s">
        <v>271</v>
      </c>
      <c r="H2309" s="95" t="s">
        <v>1529</v>
      </c>
      <c r="I2309" s="97">
        <v>1987</v>
      </c>
      <c r="J2309" s="97" t="s">
        <v>1322</v>
      </c>
      <c r="K2309" s="97">
        <v>7490</v>
      </c>
      <c r="L2309" s="106" t="s">
        <v>5170</v>
      </c>
      <c r="M2309" s="102" t="s">
        <v>5499</v>
      </c>
      <c r="N2309" s="10">
        <v>29</v>
      </c>
      <c r="O2309" s="10" t="s">
        <v>8526</v>
      </c>
      <c r="P2309" s="13" t="s">
        <v>14371</v>
      </c>
      <c r="R2309" s="27" t="s">
        <v>7834</v>
      </c>
      <c r="S2309" s="28" t="e">
        <f t="shared" si="67"/>
        <v>#VALUE!</v>
      </c>
      <c r="W2309" s="58"/>
      <c r="Y2309" s="63"/>
    </row>
    <row r="2310" spans="1:27" ht="15" customHeight="1" x14ac:dyDescent="0.25">
      <c r="A2310" s="94">
        <v>2310</v>
      </c>
      <c r="B2310" s="205">
        <v>5169</v>
      </c>
      <c r="C2310" s="206" t="s">
        <v>3078</v>
      </c>
      <c r="D2310" s="207" t="s">
        <v>3079</v>
      </c>
      <c r="E2310" s="101" t="s">
        <v>16683</v>
      </c>
      <c r="F2310" s="96">
        <v>39519</v>
      </c>
      <c r="G2310" s="95" t="s">
        <v>879</v>
      </c>
      <c r="H2310" s="95" t="s">
        <v>1529</v>
      </c>
      <c r="I2310" s="97">
        <v>1998</v>
      </c>
      <c r="J2310" s="97" t="s">
        <v>596</v>
      </c>
      <c r="L2310" s="99" t="s">
        <v>5170</v>
      </c>
      <c r="M2310" s="10" t="s">
        <v>5499</v>
      </c>
      <c r="N2310" s="10">
        <v>29</v>
      </c>
      <c r="O2310" s="10" t="s">
        <v>15526</v>
      </c>
      <c r="P2310" s="13" t="s">
        <v>14371</v>
      </c>
      <c r="Q2310" s="22" t="s">
        <v>7488</v>
      </c>
      <c r="R2310" s="27">
        <v>45076</v>
      </c>
      <c r="S2310" s="28">
        <f t="shared" si="67"/>
        <v>45083</v>
      </c>
      <c r="T2310" s="26" t="s">
        <v>17881</v>
      </c>
      <c r="U2310" s="406" t="s">
        <v>18633</v>
      </c>
      <c r="W2310" s="58"/>
      <c r="X2310" s="58">
        <v>1</v>
      </c>
      <c r="Y2310" s="63" t="s">
        <v>17911</v>
      </c>
      <c r="AA2310" s="63" t="s">
        <v>7836</v>
      </c>
    </row>
    <row r="2311" spans="1:27" ht="15" customHeight="1" x14ac:dyDescent="0.25">
      <c r="A2311" s="94">
        <v>2311</v>
      </c>
      <c r="B2311" s="205">
        <v>5170</v>
      </c>
      <c r="C2311" s="206" t="s">
        <v>3078</v>
      </c>
      <c r="D2311" s="207" t="s">
        <v>3079</v>
      </c>
      <c r="E2311" s="101" t="s">
        <v>16684</v>
      </c>
      <c r="F2311" s="96">
        <v>39519</v>
      </c>
      <c r="G2311" s="95" t="s">
        <v>879</v>
      </c>
      <c r="H2311" s="95" t="s">
        <v>1529</v>
      </c>
      <c r="I2311" s="97">
        <v>1998</v>
      </c>
      <c r="J2311" s="97" t="s">
        <v>1322</v>
      </c>
      <c r="K2311" s="97">
        <v>4542</v>
      </c>
      <c r="L2311" s="99" t="s">
        <v>5170</v>
      </c>
      <c r="M2311" s="10" t="s">
        <v>5499</v>
      </c>
      <c r="N2311" s="10">
        <v>29</v>
      </c>
      <c r="O2311" s="10" t="s">
        <v>15526</v>
      </c>
      <c r="P2311" s="13" t="s">
        <v>14371</v>
      </c>
      <c r="Q2311" s="21" t="s">
        <v>7488</v>
      </c>
      <c r="R2311" s="27">
        <v>45070</v>
      </c>
      <c r="S2311" s="28">
        <f>R2311+8</f>
        <v>45078</v>
      </c>
      <c r="T2311" s="26" t="s">
        <v>17885</v>
      </c>
      <c r="U2311" s="406" t="s">
        <v>18493</v>
      </c>
      <c r="V2311" s="26" t="s">
        <v>17881</v>
      </c>
      <c r="W2311" s="306" t="s">
        <v>18736</v>
      </c>
      <c r="Y2311" s="63" t="s">
        <v>11122</v>
      </c>
      <c r="AA2311" s="63" t="s">
        <v>7836</v>
      </c>
    </row>
    <row r="2312" spans="1:27" ht="15" customHeight="1" x14ac:dyDescent="0.25">
      <c r="A2312" s="94">
        <v>2312</v>
      </c>
      <c r="B2312" s="205"/>
      <c r="C2312" s="206" t="s">
        <v>16589</v>
      </c>
      <c r="D2312" s="207" t="s">
        <v>16590</v>
      </c>
      <c r="E2312" s="101" t="s">
        <v>16591</v>
      </c>
      <c r="F2312" s="96">
        <v>44487</v>
      </c>
      <c r="G2312" s="95" t="s">
        <v>1969</v>
      </c>
      <c r="H2312" s="95" t="s">
        <v>1885</v>
      </c>
      <c r="I2312" s="97">
        <v>2015</v>
      </c>
      <c r="J2312" s="97" t="s">
        <v>596</v>
      </c>
      <c r="L2312" s="99" t="s">
        <v>4171</v>
      </c>
      <c r="M2312" s="10">
        <v>370</v>
      </c>
      <c r="N2312" s="10">
        <v>3</v>
      </c>
      <c r="O2312" s="10" t="s">
        <v>16685</v>
      </c>
      <c r="P2312" s="13" t="s">
        <v>16592</v>
      </c>
      <c r="R2312" s="26" t="s">
        <v>7834</v>
      </c>
      <c r="S2312" s="28" t="e">
        <f t="shared" ref="S2312:S2375" si="68">R2312+7</f>
        <v>#VALUE!</v>
      </c>
      <c r="U2312" s="26"/>
      <c r="W2312" s="58"/>
      <c r="X2312" s="58"/>
      <c r="Y2312" s="63"/>
    </row>
    <row r="2313" spans="1:27" ht="15" customHeight="1" x14ac:dyDescent="0.25">
      <c r="A2313" s="94">
        <v>2313</v>
      </c>
      <c r="B2313" s="205">
        <v>5168</v>
      </c>
      <c r="C2313" s="206" t="s">
        <v>3078</v>
      </c>
      <c r="D2313" s="207" t="s">
        <v>3079</v>
      </c>
      <c r="E2313" s="101" t="s">
        <v>3080</v>
      </c>
      <c r="F2313" s="96">
        <v>39519</v>
      </c>
      <c r="G2313" s="95" t="s">
        <v>879</v>
      </c>
      <c r="H2313" s="95" t="s">
        <v>1529</v>
      </c>
      <c r="I2313" s="97">
        <v>1998</v>
      </c>
      <c r="J2313" s="97" t="s">
        <v>1322</v>
      </c>
      <c r="K2313" s="97">
        <v>6188</v>
      </c>
      <c r="L2313" s="106" t="s">
        <v>5170</v>
      </c>
      <c r="M2313" s="10" t="s">
        <v>5499</v>
      </c>
      <c r="N2313" s="10">
        <v>29</v>
      </c>
      <c r="O2313" s="10" t="s">
        <v>15528</v>
      </c>
      <c r="P2313" s="13" t="s">
        <v>14371</v>
      </c>
      <c r="R2313" s="27" t="s">
        <v>7834</v>
      </c>
      <c r="S2313" s="28" t="e">
        <f t="shared" si="68"/>
        <v>#VALUE!</v>
      </c>
      <c r="U2313" s="321"/>
      <c r="W2313" s="58"/>
      <c r="Y2313" s="63"/>
      <c r="Z2313" s="73"/>
    </row>
    <row r="2314" spans="1:27" ht="15" customHeight="1" x14ac:dyDescent="0.25">
      <c r="A2314" s="94">
        <v>2314</v>
      </c>
      <c r="B2314" s="205">
        <v>198</v>
      </c>
      <c r="C2314" s="206" t="s">
        <v>3081</v>
      </c>
      <c r="D2314" s="207" t="s">
        <v>3082</v>
      </c>
      <c r="E2314" s="101" t="s">
        <v>3083</v>
      </c>
      <c r="F2314" s="96">
        <v>35170</v>
      </c>
      <c r="G2314" s="95" t="s">
        <v>2371</v>
      </c>
      <c r="H2314" s="95" t="s">
        <v>2056</v>
      </c>
      <c r="I2314" s="97">
        <v>1979</v>
      </c>
      <c r="J2314" s="97" t="s">
        <v>1322</v>
      </c>
      <c r="K2314" s="97">
        <v>4890</v>
      </c>
      <c r="L2314" s="106" t="s">
        <v>5170</v>
      </c>
      <c r="M2314" s="10" t="s">
        <v>5499</v>
      </c>
      <c r="N2314" s="10">
        <v>29</v>
      </c>
      <c r="O2314" s="10" t="s">
        <v>8529</v>
      </c>
      <c r="P2314" s="13" t="s">
        <v>14371</v>
      </c>
      <c r="R2314" s="26" t="s">
        <v>7834</v>
      </c>
      <c r="S2314" s="28" t="e">
        <f t="shared" si="68"/>
        <v>#VALUE!</v>
      </c>
      <c r="U2314" s="26"/>
      <c r="W2314" s="58"/>
      <c r="X2314" s="58"/>
      <c r="Y2314" s="63"/>
    </row>
    <row r="2315" spans="1:27" ht="15" customHeight="1" x14ac:dyDescent="0.25">
      <c r="A2315" s="94">
        <v>2315</v>
      </c>
      <c r="B2315" s="205"/>
      <c r="C2315" s="206" t="s">
        <v>15663</v>
      </c>
      <c r="D2315" s="207" t="s">
        <v>15664</v>
      </c>
      <c r="E2315" s="101" t="s">
        <v>15665</v>
      </c>
      <c r="F2315" s="96">
        <v>43998</v>
      </c>
      <c r="G2315" s="95" t="s">
        <v>181</v>
      </c>
      <c r="H2315" s="95" t="s">
        <v>2056</v>
      </c>
      <c r="I2315" s="97">
        <v>2000</v>
      </c>
      <c r="J2315" s="97" t="s">
        <v>596</v>
      </c>
      <c r="L2315" s="99" t="s">
        <v>3606</v>
      </c>
      <c r="M2315" s="10">
        <v>658</v>
      </c>
      <c r="N2315" s="102">
        <v>4</v>
      </c>
      <c r="O2315" s="10" t="s">
        <v>15688</v>
      </c>
      <c r="P2315" s="13" t="s">
        <v>3606</v>
      </c>
      <c r="Q2315" s="19"/>
      <c r="R2315" s="26" t="s">
        <v>7834</v>
      </c>
      <c r="S2315" s="28" t="e">
        <f t="shared" si="68"/>
        <v>#VALUE!</v>
      </c>
      <c r="U2315" s="26"/>
      <c r="W2315" s="58"/>
      <c r="X2315" s="58"/>
      <c r="Y2315" s="63"/>
    </row>
    <row r="2316" spans="1:27" ht="15" customHeight="1" x14ac:dyDescent="0.25">
      <c r="A2316" s="103">
        <v>2316</v>
      </c>
      <c r="B2316" s="205">
        <v>5301</v>
      </c>
      <c r="C2316" s="206" t="s">
        <v>3085</v>
      </c>
      <c r="D2316" s="207" t="s">
        <v>3086</v>
      </c>
      <c r="E2316" s="101" t="s">
        <v>3087</v>
      </c>
      <c r="F2316" s="96">
        <v>39566</v>
      </c>
      <c r="G2316" s="95" t="s">
        <v>3088</v>
      </c>
      <c r="H2316" s="95" t="s">
        <v>2056</v>
      </c>
      <c r="I2316" s="97">
        <v>2002</v>
      </c>
      <c r="J2316" s="97" t="s">
        <v>5242</v>
      </c>
      <c r="K2316" s="97">
        <v>4082</v>
      </c>
      <c r="L2316" s="99"/>
      <c r="M2316" s="10"/>
      <c r="N2316" s="10"/>
      <c r="O2316" s="10"/>
      <c r="Q2316" s="203" t="s">
        <v>14300</v>
      </c>
      <c r="R2316" s="26" t="s">
        <v>7834</v>
      </c>
      <c r="S2316" s="28" t="e">
        <f t="shared" si="68"/>
        <v>#VALUE!</v>
      </c>
      <c r="U2316" s="26"/>
      <c r="W2316" s="58"/>
      <c r="X2316" s="58"/>
      <c r="Y2316" s="63"/>
    </row>
    <row r="2317" spans="1:27" ht="15" customHeight="1" x14ac:dyDescent="0.25">
      <c r="A2317" s="94">
        <v>2317</v>
      </c>
      <c r="B2317" s="205">
        <v>199</v>
      </c>
      <c r="C2317" s="206" t="s">
        <v>3081</v>
      </c>
      <c r="D2317" s="207" t="s">
        <v>3082</v>
      </c>
      <c r="E2317" s="101" t="s">
        <v>8528</v>
      </c>
      <c r="F2317" s="96">
        <v>35170</v>
      </c>
      <c r="G2317" s="95" t="s">
        <v>2371</v>
      </c>
      <c r="H2317" s="95" t="s">
        <v>2056</v>
      </c>
      <c r="I2317" s="97">
        <v>1979</v>
      </c>
      <c r="J2317" s="97" t="s">
        <v>1322</v>
      </c>
      <c r="K2317" s="97">
        <v>6189</v>
      </c>
      <c r="L2317" s="106" t="s">
        <v>5170</v>
      </c>
      <c r="M2317" s="10" t="s">
        <v>5499</v>
      </c>
      <c r="N2317" s="10">
        <v>29</v>
      </c>
      <c r="O2317" s="10" t="s">
        <v>8529</v>
      </c>
      <c r="P2317" s="13" t="s">
        <v>14371</v>
      </c>
      <c r="R2317" s="26" t="s">
        <v>7834</v>
      </c>
      <c r="S2317" s="28" t="e">
        <f t="shared" si="68"/>
        <v>#VALUE!</v>
      </c>
      <c r="U2317" s="26"/>
      <c r="W2317" s="58"/>
      <c r="X2317" s="58"/>
      <c r="Y2317" s="63"/>
    </row>
    <row r="2318" spans="1:27" ht="15" customHeight="1" x14ac:dyDescent="0.25">
      <c r="A2318" s="94">
        <v>2318</v>
      </c>
      <c r="B2318" s="205">
        <v>250</v>
      </c>
      <c r="C2318" s="206" t="s">
        <v>3078</v>
      </c>
      <c r="D2318" s="207" t="s">
        <v>3079</v>
      </c>
      <c r="E2318" s="101" t="s">
        <v>3089</v>
      </c>
      <c r="F2318" s="96">
        <v>35173</v>
      </c>
      <c r="G2318" s="95" t="s">
        <v>2723</v>
      </c>
      <c r="H2318" s="95" t="s">
        <v>1529</v>
      </c>
      <c r="I2318" s="97">
        <v>1982</v>
      </c>
      <c r="J2318" s="97" t="s">
        <v>1322</v>
      </c>
      <c r="K2318" s="97">
        <v>6184</v>
      </c>
      <c r="L2318" s="106" t="s">
        <v>5170</v>
      </c>
      <c r="M2318" s="10" t="s">
        <v>5499</v>
      </c>
      <c r="N2318" s="10">
        <v>29</v>
      </c>
      <c r="O2318" s="10" t="s">
        <v>11366</v>
      </c>
      <c r="P2318" s="13" t="s">
        <v>14371</v>
      </c>
      <c r="R2318" s="26" t="s">
        <v>7834</v>
      </c>
      <c r="S2318" s="28" t="e">
        <f t="shared" si="68"/>
        <v>#VALUE!</v>
      </c>
      <c r="U2318" s="26"/>
      <c r="W2318" s="58"/>
      <c r="X2318" s="58"/>
      <c r="Y2318" s="63"/>
    </row>
    <row r="2319" spans="1:27" ht="15" customHeight="1" x14ac:dyDescent="0.25">
      <c r="A2319" s="94">
        <v>2319</v>
      </c>
      <c r="B2319" s="205">
        <v>249</v>
      </c>
      <c r="C2319" s="206" t="s">
        <v>3078</v>
      </c>
      <c r="D2319" s="207" t="s">
        <v>3079</v>
      </c>
      <c r="E2319" s="101" t="s">
        <v>3090</v>
      </c>
      <c r="F2319" s="96">
        <v>35173</v>
      </c>
      <c r="G2319" s="95" t="s">
        <v>3091</v>
      </c>
      <c r="H2319" s="95" t="s">
        <v>1529</v>
      </c>
      <c r="I2319" s="97">
        <v>1976</v>
      </c>
      <c r="J2319" s="97" t="s">
        <v>1322</v>
      </c>
      <c r="K2319" s="97">
        <v>6193</v>
      </c>
      <c r="L2319" s="106" t="s">
        <v>5170</v>
      </c>
      <c r="M2319" s="10" t="s">
        <v>5499</v>
      </c>
      <c r="N2319" s="10">
        <v>29</v>
      </c>
      <c r="O2319" s="10" t="s">
        <v>15527</v>
      </c>
      <c r="P2319" s="13" t="s">
        <v>14371</v>
      </c>
      <c r="R2319" s="26" t="s">
        <v>7834</v>
      </c>
      <c r="S2319" s="28" t="e">
        <f t="shared" si="68"/>
        <v>#VALUE!</v>
      </c>
      <c r="U2319" s="26"/>
      <c r="W2319" s="58"/>
      <c r="X2319" s="58"/>
      <c r="Y2319" s="63"/>
    </row>
    <row r="2320" spans="1:27" ht="15" customHeight="1" x14ac:dyDescent="0.25">
      <c r="A2320" s="94">
        <v>2320</v>
      </c>
      <c r="B2320" s="205"/>
      <c r="C2320" s="206" t="s">
        <v>3078</v>
      </c>
      <c r="D2320" s="207" t="s">
        <v>3079</v>
      </c>
      <c r="E2320" s="101" t="s">
        <v>1144</v>
      </c>
      <c r="F2320" s="96">
        <v>43924</v>
      </c>
      <c r="G2320" s="95" t="s">
        <v>5316</v>
      </c>
      <c r="H2320" s="95" t="s">
        <v>1529</v>
      </c>
      <c r="I2320" s="97">
        <v>2008</v>
      </c>
      <c r="J2320" s="97" t="s">
        <v>5242</v>
      </c>
      <c r="L2320" s="106" t="s">
        <v>5170</v>
      </c>
      <c r="M2320" s="10" t="s">
        <v>5494</v>
      </c>
      <c r="N2320" s="102">
        <v>26</v>
      </c>
      <c r="O2320" s="10" t="s">
        <v>15524</v>
      </c>
      <c r="P2320" s="13" t="s">
        <v>3390</v>
      </c>
      <c r="R2320" s="26" t="s">
        <v>7834</v>
      </c>
      <c r="S2320" s="28" t="e">
        <f t="shared" si="68"/>
        <v>#VALUE!</v>
      </c>
      <c r="U2320" s="26"/>
      <c r="W2320" s="58"/>
      <c r="X2320" s="58"/>
      <c r="Y2320" s="63"/>
    </row>
    <row r="2321" spans="1:25" ht="15" customHeight="1" x14ac:dyDescent="0.25">
      <c r="A2321" s="94">
        <v>2321</v>
      </c>
      <c r="B2321" s="205"/>
      <c r="C2321" s="206" t="s">
        <v>3078</v>
      </c>
      <c r="D2321" s="207" t="s">
        <v>3079</v>
      </c>
      <c r="E2321" s="101" t="s">
        <v>3394</v>
      </c>
      <c r="F2321" s="96">
        <v>43924</v>
      </c>
      <c r="G2321" s="95" t="s">
        <v>5316</v>
      </c>
      <c r="H2321" s="95" t="s">
        <v>1529</v>
      </c>
      <c r="I2321" s="97">
        <v>2008</v>
      </c>
      <c r="J2321" s="97" t="s">
        <v>5242</v>
      </c>
      <c r="L2321" s="106" t="s">
        <v>5170</v>
      </c>
      <c r="M2321" s="10" t="s">
        <v>5494</v>
      </c>
      <c r="N2321" s="102">
        <v>26</v>
      </c>
      <c r="O2321" s="10" t="s">
        <v>15524</v>
      </c>
      <c r="P2321" s="13" t="s">
        <v>3390</v>
      </c>
      <c r="R2321" s="26" t="s">
        <v>7834</v>
      </c>
      <c r="S2321" s="28" t="e">
        <f t="shared" si="68"/>
        <v>#VALUE!</v>
      </c>
      <c r="U2321" s="26"/>
      <c r="W2321" s="58"/>
      <c r="X2321" s="58"/>
      <c r="Y2321" s="63"/>
    </row>
    <row r="2322" spans="1:25" ht="15" customHeight="1" x14ac:dyDescent="0.25">
      <c r="A2322" s="94">
        <v>2322</v>
      </c>
      <c r="B2322" s="205">
        <v>5164</v>
      </c>
      <c r="C2322" s="206" t="s">
        <v>3078</v>
      </c>
      <c r="D2322" s="207" t="s">
        <v>3079</v>
      </c>
      <c r="E2322" s="101" t="s">
        <v>3395</v>
      </c>
      <c r="F2322" s="96">
        <v>39519</v>
      </c>
      <c r="G2322" s="95" t="s">
        <v>879</v>
      </c>
      <c r="H2322" s="95" t="s">
        <v>1529</v>
      </c>
      <c r="I2322" s="97">
        <v>1998</v>
      </c>
      <c r="J2322" s="97" t="s">
        <v>1322</v>
      </c>
      <c r="K2322" s="97">
        <v>4216</v>
      </c>
      <c r="L2322" s="106" t="s">
        <v>5170</v>
      </c>
      <c r="M2322" s="10" t="s">
        <v>5494</v>
      </c>
      <c r="N2322" s="102">
        <v>26</v>
      </c>
      <c r="O2322" s="10" t="s">
        <v>15524</v>
      </c>
      <c r="P2322" s="13" t="s">
        <v>3390</v>
      </c>
      <c r="R2322" s="26" t="s">
        <v>7834</v>
      </c>
      <c r="S2322" s="28" t="e">
        <f t="shared" si="68"/>
        <v>#VALUE!</v>
      </c>
      <c r="U2322" s="26"/>
      <c r="W2322" s="58"/>
      <c r="X2322" s="58"/>
      <c r="Y2322" s="63"/>
    </row>
    <row r="2323" spans="1:25" ht="15" customHeight="1" x14ac:dyDescent="0.25">
      <c r="A2323" s="94">
        <v>2323</v>
      </c>
      <c r="B2323" s="205"/>
      <c r="C2323" s="206" t="s">
        <v>16593</v>
      </c>
      <c r="D2323" s="207" t="s">
        <v>16594</v>
      </c>
      <c r="E2323" s="101" t="s">
        <v>16595</v>
      </c>
      <c r="F2323" s="96">
        <v>44487</v>
      </c>
      <c r="G2323" s="95" t="s">
        <v>1969</v>
      </c>
      <c r="H2323" s="95" t="s">
        <v>1885</v>
      </c>
      <c r="I2323" s="97">
        <v>2006</v>
      </c>
      <c r="J2323" s="97" t="s">
        <v>596</v>
      </c>
      <c r="L2323" s="99" t="s">
        <v>16596</v>
      </c>
      <c r="M2323" s="10" t="s">
        <v>5499</v>
      </c>
      <c r="N2323" s="10">
        <v>30</v>
      </c>
      <c r="O2323" s="10" t="s">
        <v>16824</v>
      </c>
      <c r="P2323" s="13" t="s">
        <v>16597</v>
      </c>
      <c r="R2323" s="26" t="s">
        <v>7834</v>
      </c>
      <c r="S2323" s="28" t="e">
        <f t="shared" si="68"/>
        <v>#VALUE!</v>
      </c>
      <c r="U2323" s="26"/>
      <c r="W2323" s="58"/>
      <c r="X2323" s="58"/>
      <c r="Y2323" s="63"/>
    </row>
    <row r="2324" spans="1:25" ht="15" customHeight="1" x14ac:dyDescent="0.25">
      <c r="A2324" s="94">
        <v>2324</v>
      </c>
      <c r="B2324" s="205">
        <v>295</v>
      </c>
      <c r="C2324" s="206" t="s">
        <v>1145</v>
      </c>
      <c r="D2324" s="207" t="s">
        <v>1146</v>
      </c>
      <c r="E2324" s="101" t="s">
        <v>1147</v>
      </c>
      <c r="F2324" s="96">
        <v>35173</v>
      </c>
      <c r="G2324" s="95" t="s">
        <v>940</v>
      </c>
      <c r="H2324" s="95" t="s">
        <v>2056</v>
      </c>
      <c r="I2324" s="97">
        <v>1964</v>
      </c>
      <c r="J2324" s="97" t="s">
        <v>1322</v>
      </c>
      <c r="K2324" s="97">
        <v>6198</v>
      </c>
      <c r="L2324" s="106" t="s">
        <v>5170</v>
      </c>
      <c r="M2324" s="10" t="s">
        <v>5499</v>
      </c>
      <c r="N2324" s="10">
        <v>29</v>
      </c>
      <c r="O2324" s="10" t="s">
        <v>8530</v>
      </c>
      <c r="P2324" s="13" t="s">
        <v>14371</v>
      </c>
      <c r="R2324" s="26" t="s">
        <v>7834</v>
      </c>
      <c r="S2324" s="28" t="e">
        <f t="shared" si="68"/>
        <v>#VALUE!</v>
      </c>
      <c r="U2324" s="26"/>
      <c r="W2324" s="58"/>
      <c r="X2324" s="58"/>
      <c r="Y2324" s="63"/>
    </row>
    <row r="2325" spans="1:25" ht="15" customHeight="1" x14ac:dyDescent="0.25">
      <c r="A2325" s="94">
        <v>2325</v>
      </c>
      <c r="B2325" s="205">
        <v>346</v>
      </c>
      <c r="C2325" s="206" t="s">
        <v>1145</v>
      </c>
      <c r="D2325" s="207" t="s">
        <v>1146</v>
      </c>
      <c r="E2325" s="101" t="s">
        <v>1148</v>
      </c>
      <c r="F2325" s="96">
        <v>35177</v>
      </c>
      <c r="G2325" s="95" t="s">
        <v>940</v>
      </c>
      <c r="H2325" s="95" t="s">
        <v>2056</v>
      </c>
      <c r="I2325" s="97">
        <v>1964</v>
      </c>
      <c r="J2325" s="97" t="s">
        <v>1322</v>
      </c>
      <c r="K2325" s="97">
        <v>6183</v>
      </c>
      <c r="L2325" s="106" t="s">
        <v>5170</v>
      </c>
      <c r="M2325" s="10" t="s">
        <v>5499</v>
      </c>
      <c r="N2325" s="10">
        <v>29</v>
      </c>
      <c r="O2325" s="10" t="s">
        <v>8530</v>
      </c>
      <c r="P2325" s="13" t="s">
        <v>14371</v>
      </c>
      <c r="R2325" s="26" t="s">
        <v>7834</v>
      </c>
      <c r="S2325" s="28" t="e">
        <f t="shared" si="68"/>
        <v>#VALUE!</v>
      </c>
      <c r="U2325" s="26"/>
      <c r="W2325" s="58"/>
      <c r="X2325" s="58"/>
      <c r="Y2325" s="63"/>
    </row>
    <row r="2326" spans="1:25" ht="15" customHeight="1" x14ac:dyDescent="0.25">
      <c r="A2326" s="103">
        <v>2326</v>
      </c>
      <c r="B2326" s="205">
        <v>302</v>
      </c>
      <c r="C2326" s="206" t="s">
        <v>1145</v>
      </c>
      <c r="D2326" s="207" t="s">
        <v>1146</v>
      </c>
      <c r="E2326" s="101" t="s">
        <v>1149</v>
      </c>
      <c r="F2326" s="96">
        <v>35173</v>
      </c>
      <c r="G2326" s="95" t="s">
        <v>940</v>
      </c>
      <c r="H2326" s="95" t="s">
        <v>2056</v>
      </c>
      <c r="I2326" s="97">
        <v>1963</v>
      </c>
      <c r="K2326" s="97">
        <v>6196</v>
      </c>
      <c r="L2326" s="99"/>
      <c r="M2326" s="10"/>
      <c r="N2326" s="10"/>
      <c r="O2326" s="10"/>
      <c r="Q2326" s="203" t="s">
        <v>14300</v>
      </c>
      <c r="R2326" s="26" t="s">
        <v>7834</v>
      </c>
      <c r="S2326" s="28" t="e">
        <f t="shared" si="68"/>
        <v>#VALUE!</v>
      </c>
      <c r="U2326" s="26"/>
      <c r="W2326" s="58"/>
      <c r="X2326" s="58"/>
      <c r="Y2326" s="63"/>
    </row>
    <row r="2327" spans="1:25" ht="15" customHeight="1" x14ac:dyDescent="0.25">
      <c r="A2327" s="94">
        <v>2327</v>
      </c>
      <c r="B2327" s="205">
        <v>1105</v>
      </c>
      <c r="C2327" s="206" t="s">
        <v>1150</v>
      </c>
      <c r="D2327" s="207" t="s">
        <v>1151</v>
      </c>
      <c r="E2327" s="101" t="s">
        <v>8535</v>
      </c>
      <c r="F2327" s="96">
        <v>35229</v>
      </c>
      <c r="G2327" s="95" t="s">
        <v>3682</v>
      </c>
      <c r="H2327" s="95" t="s">
        <v>2056</v>
      </c>
      <c r="I2327" s="97">
        <v>1985</v>
      </c>
      <c r="J2327" s="97" t="s">
        <v>1322</v>
      </c>
      <c r="K2327" s="97">
        <v>6197</v>
      </c>
      <c r="L2327" s="106" t="s">
        <v>5170</v>
      </c>
      <c r="M2327" s="10" t="s">
        <v>5499</v>
      </c>
      <c r="N2327" s="10">
        <v>29</v>
      </c>
      <c r="O2327" s="10" t="s">
        <v>8536</v>
      </c>
      <c r="P2327" s="13" t="s">
        <v>14371</v>
      </c>
      <c r="R2327" s="26" t="s">
        <v>7834</v>
      </c>
      <c r="S2327" s="28" t="e">
        <f t="shared" si="68"/>
        <v>#VALUE!</v>
      </c>
      <c r="U2327" s="26"/>
      <c r="W2327" s="58"/>
      <c r="X2327" s="58"/>
      <c r="Y2327" s="63"/>
    </row>
    <row r="2328" spans="1:25" ht="15" customHeight="1" x14ac:dyDescent="0.25">
      <c r="A2328" s="94">
        <v>2328</v>
      </c>
      <c r="B2328" s="205">
        <v>324</v>
      </c>
      <c r="C2328" s="206" t="s">
        <v>1145</v>
      </c>
      <c r="D2328" s="207" t="s">
        <v>1146</v>
      </c>
      <c r="E2328" s="101" t="s">
        <v>1152</v>
      </c>
      <c r="F2328" s="96">
        <v>35177</v>
      </c>
      <c r="G2328" s="95" t="s">
        <v>940</v>
      </c>
      <c r="H2328" s="95" t="s">
        <v>2056</v>
      </c>
      <c r="I2328" s="97">
        <v>1959</v>
      </c>
      <c r="J2328" s="97" t="s">
        <v>1322</v>
      </c>
      <c r="K2328" s="97">
        <v>6186</v>
      </c>
      <c r="L2328" s="106" t="s">
        <v>5170</v>
      </c>
      <c r="M2328" s="10" t="s">
        <v>5499</v>
      </c>
      <c r="N2328" s="10">
        <v>29</v>
      </c>
      <c r="O2328" s="10" t="s">
        <v>8531</v>
      </c>
      <c r="P2328" s="13" t="s">
        <v>14371</v>
      </c>
      <c r="R2328" s="26" t="s">
        <v>7834</v>
      </c>
      <c r="S2328" s="28" t="e">
        <f t="shared" si="68"/>
        <v>#VALUE!</v>
      </c>
      <c r="U2328" s="26"/>
      <c r="W2328" s="58"/>
      <c r="X2328" s="58"/>
      <c r="Y2328" s="63"/>
    </row>
    <row r="2329" spans="1:25" ht="15" customHeight="1" x14ac:dyDescent="0.25">
      <c r="A2329" s="94">
        <v>2329</v>
      </c>
      <c r="B2329" s="205">
        <v>342</v>
      </c>
      <c r="C2329" s="206" t="s">
        <v>1145</v>
      </c>
      <c r="D2329" s="207" t="s">
        <v>1146</v>
      </c>
      <c r="E2329" s="101" t="s">
        <v>1153</v>
      </c>
      <c r="F2329" s="96">
        <v>35177</v>
      </c>
      <c r="G2329" s="95" t="s">
        <v>940</v>
      </c>
      <c r="H2329" s="95" t="s">
        <v>2056</v>
      </c>
      <c r="I2329" s="97">
        <v>1987</v>
      </c>
      <c r="J2329" s="97" t="s">
        <v>1322</v>
      </c>
      <c r="K2329" s="97">
        <v>6191</v>
      </c>
      <c r="L2329" s="106" t="s">
        <v>5170</v>
      </c>
      <c r="M2329" s="10" t="s">
        <v>5499</v>
      </c>
      <c r="N2329" s="10">
        <v>29</v>
      </c>
      <c r="O2329" s="10" t="s">
        <v>8534</v>
      </c>
      <c r="P2329" s="13" t="s">
        <v>14371</v>
      </c>
      <c r="R2329" s="27" t="s">
        <v>7834</v>
      </c>
      <c r="S2329" s="28" t="e">
        <f t="shared" si="68"/>
        <v>#VALUE!</v>
      </c>
      <c r="U2329" s="17"/>
      <c r="W2329" s="58"/>
      <c r="Y2329" s="63"/>
    </row>
    <row r="2330" spans="1:25" ht="15" customHeight="1" x14ac:dyDescent="0.25">
      <c r="A2330" s="94">
        <v>2330</v>
      </c>
      <c r="B2330" s="205">
        <v>373</v>
      </c>
      <c r="C2330" s="206" t="s">
        <v>1145</v>
      </c>
      <c r="D2330" s="207" t="s">
        <v>1146</v>
      </c>
      <c r="E2330" s="101" t="s">
        <v>1154</v>
      </c>
      <c r="F2330" s="96">
        <v>35177</v>
      </c>
      <c r="G2330" s="95" t="s">
        <v>940</v>
      </c>
      <c r="H2330" s="95" t="s">
        <v>2056</v>
      </c>
      <c r="I2330" s="97">
        <v>1964</v>
      </c>
      <c r="J2330" s="97" t="s">
        <v>1322</v>
      </c>
      <c r="K2330" s="97">
        <v>6195</v>
      </c>
      <c r="L2330" s="106" t="s">
        <v>5170</v>
      </c>
      <c r="M2330" s="10" t="s">
        <v>5499</v>
      </c>
      <c r="N2330" s="10">
        <v>29</v>
      </c>
      <c r="O2330" s="10" t="s">
        <v>8532</v>
      </c>
      <c r="P2330" s="13" t="s">
        <v>14371</v>
      </c>
      <c r="R2330" s="26" t="s">
        <v>7834</v>
      </c>
      <c r="S2330" s="28" t="e">
        <f t="shared" si="68"/>
        <v>#VALUE!</v>
      </c>
      <c r="U2330" s="26"/>
      <c r="W2330" s="58"/>
      <c r="X2330" s="58"/>
      <c r="Y2330" s="63"/>
    </row>
    <row r="2331" spans="1:25" ht="15" customHeight="1" x14ac:dyDescent="0.25">
      <c r="A2331" s="94">
        <v>2331</v>
      </c>
      <c r="B2331" s="205">
        <v>895</v>
      </c>
      <c r="C2331" s="206" t="s">
        <v>1150</v>
      </c>
      <c r="D2331" s="207" t="s">
        <v>1151</v>
      </c>
      <c r="E2331" s="101" t="s">
        <v>8537</v>
      </c>
      <c r="F2331" s="96">
        <v>35215</v>
      </c>
      <c r="G2331" s="95" t="s">
        <v>3682</v>
      </c>
      <c r="H2331" s="95" t="s">
        <v>2056</v>
      </c>
      <c r="I2331" s="97">
        <v>1985</v>
      </c>
      <c r="J2331" s="97" t="s">
        <v>1322</v>
      </c>
      <c r="K2331" s="97">
        <v>6190</v>
      </c>
      <c r="L2331" s="106" t="s">
        <v>5170</v>
      </c>
      <c r="M2331" s="10" t="s">
        <v>5499</v>
      </c>
      <c r="N2331" s="10">
        <v>29</v>
      </c>
      <c r="O2331" s="10" t="s">
        <v>8536</v>
      </c>
      <c r="P2331" s="13" t="s">
        <v>14371</v>
      </c>
      <c r="R2331" s="26" t="s">
        <v>7834</v>
      </c>
      <c r="S2331" s="28" t="e">
        <f t="shared" si="68"/>
        <v>#VALUE!</v>
      </c>
      <c r="U2331" s="26"/>
      <c r="W2331" s="58"/>
      <c r="X2331" s="58"/>
      <c r="Y2331" s="63"/>
    </row>
    <row r="2332" spans="1:25" ht="15" customHeight="1" x14ac:dyDescent="0.25">
      <c r="A2332" s="94">
        <v>2332</v>
      </c>
      <c r="B2332" s="205">
        <v>982</v>
      </c>
      <c r="C2332" s="206" t="s">
        <v>1155</v>
      </c>
      <c r="D2332" s="207" t="s">
        <v>1156</v>
      </c>
      <c r="E2332" s="101" t="s">
        <v>1157</v>
      </c>
      <c r="F2332" s="96">
        <v>35219</v>
      </c>
      <c r="G2332" s="95" t="s">
        <v>269</v>
      </c>
      <c r="H2332" s="95" t="s">
        <v>2056</v>
      </c>
      <c r="I2332" s="97">
        <v>1981</v>
      </c>
      <c r="J2332" s="97" t="s">
        <v>1322</v>
      </c>
      <c r="K2332" s="97">
        <v>6185</v>
      </c>
      <c r="L2332" s="106" t="s">
        <v>5170</v>
      </c>
      <c r="M2332" s="102" t="s">
        <v>5499</v>
      </c>
      <c r="N2332" s="10">
        <v>29</v>
      </c>
      <c r="O2332" s="102" t="s">
        <v>8553</v>
      </c>
      <c r="P2332" s="13" t="s">
        <v>14371</v>
      </c>
      <c r="R2332" s="26" t="s">
        <v>7834</v>
      </c>
      <c r="S2332" s="28" t="e">
        <f t="shared" si="68"/>
        <v>#VALUE!</v>
      </c>
      <c r="U2332" s="26"/>
      <c r="W2332" s="58"/>
      <c r="X2332" s="58"/>
      <c r="Y2332" s="63"/>
    </row>
    <row r="2333" spans="1:25" ht="15" customHeight="1" x14ac:dyDescent="0.25">
      <c r="A2333" s="94">
        <v>2333</v>
      </c>
      <c r="B2333" s="205">
        <v>741</v>
      </c>
      <c r="C2333" s="206" t="s">
        <v>1155</v>
      </c>
      <c r="D2333" s="207" t="s">
        <v>1156</v>
      </c>
      <c r="E2333" s="101" t="s">
        <v>8551</v>
      </c>
      <c r="F2333" s="96">
        <v>35208</v>
      </c>
      <c r="G2333" s="95" t="s">
        <v>1710</v>
      </c>
      <c r="H2333" s="95" t="s">
        <v>2056</v>
      </c>
      <c r="I2333" s="97">
        <v>1983</v>
      </c>
      <c r="J2333" s="97" t="s">
        <v>1322</v>
      </c>
      <c r="K2333" s="97">
        <v>6182</v>
      </c>
      <c r="L2333" s="106" t="s">
        <v>5170</v>
      </c>
      <c r="M2333" s="102" t="s">
        <v>5499</v>
      </c>
      <c r="N2333" s="10">
        <v>29</v>
      </c>
      <c r="O2333" s="102" t="s">
        <v>8550</v>
      </c>
      <c r="P2333" s="13" t="s">
        <v>14371</v>
      </c>
      <c r="R2333" s="26" t="s">
        <v>7834</v>
      </c>
      <c r="S2333" s="28" t="e">
        <f t="shared" si="68"/>
        <v>#VALUE!</v>
      </c>
      <c r="U2333" s="26"/>
      <c r="W2333" s="58"/>
      <c r="X2333" s="58"/>
      <c r="Y2333" s="63"/>
    </row>
    <row r="2334" spans="1:25" ht="15" customHeight="1" x14ac:dyDescent="0.25">
      <c r="A2334" s="94">
        <v>2334</v>
      </c>
      <c r="B2334" s="205">
        <v>379</v>
      </c>
      <c r="C2334" s="206" t="s">
        <v>1155</v>
      </c>
      <c r="D2334" s="207" t="s">
        <v>1156</v>
      </c>
      <c r="E2334" s="101" t="s">
        <v>8552</v>
      </c>
      <c r="F2334" s="96">
        <v>35177</v>
      </c>
      <c r="G2334" s="95" t="s">
        <v>1710</v>
      </c>
      <c r="H2334" s="95" t="s">
        <v>2056</v>
      </c>
      <c r="I2334" s="97">
        <v>1983</v>
      </c>
      <c r="J2334" s="97" t="s">
        <v>1322</v>
      </c>
      <c r="K2334" s="97">
        <v>6181</v>
      </c>
      <c r="L2334" s="106" t="s">
        <v>5170</v>
      </c>
      <c r="M2334" s="102" t="s">
        <v>5499</v>
      </c>
      <c r="N2334" s="10">
        <v>29</v>
      </c>
      <c r="O2334" s="102" t="s">
        <v>8550</v>
      </c>
      <c r="P2334" s="13" t="s">
        <v>14371</v>
      </c>
      <c r="R2334" s="26" t="s">
        <v>7834</v>
      </c>
      <c r="S2334" s="28" t="e">
        <f t="shared" si="68"/>
        <v>#VALUE!</v>
      </c>
      <c r="U2334" s="26"/>
      <c r="W2334" s="58"/>
      <c r="X2334" s="58"/>
      <c r="Y2334" s="63"/>
    </row>
    <row r="2335" spans="1:25" ht="15" customHeight="1" x14ac:dyDescent="0.25">
      <c r="A2335" s="94">
        <v>2335</v>
      </c>
      <c r="B2335" s="205">
        <v>742</v>
      </c>
      <c r="C2335" s="206" t="s">
        <v>1155</v>
      </c>
      <c r="D2335" s="207" t="s">
        <v>1156</v>
      </c>
      <c r="E2335" s="101" t="s">
        <v>8549</v>
      </c>
      <c r="F2335" s="96">
        <v>35208</v>
      </c>
      <c r="G2335" s="95" t="s">
        <v>1971</v>
      </c>
      <c r="H2335" s="95" t="s">
        <v>2056</v>
      </c>
      <c r="I2335" s="97">
        <v>1981</v>
      </c>
      <c r="J2335" s="97" t="s">
        <v>1322</v>
      </c>
      <c r="K2335" s="97">
        <v>6180</v>
      </c>
      <c r="L2335" s="106" t="s">
        <v>5170</v>
      </c>
      <c r="M2335" s="102" t="s">
        <v>5499</v>
      </c>
      <c r="N2335" s="10">
        <v>29</v>
      </c>
      <c r="O2335" s="102" t="s">
        <v>8550</v>
      </c>
      <c r="P2335" s="13" t="s">
        <v>14371</v>
      </c>
      <c r="R2335" s="26" t="s">
        <v>7834</v>
      </c>
      <c r="S2335" s="28" t="e">
        <f t="shared" si="68"/>
        <v>#VALUE!</v>
      </c>
      <c r="U2335" s="26"/>
      <c r="W2335" s="58"/>
      <c r="X2335" s="58"/>
      <c r="Y2335" s="63"/>
    </row>
    <row r="2336" spans="1:25" ht="15" customHeight="1" x14ac:dyDescent="0.25">
      <c r="A2336" s="94">
        <v>2336</v>
      </c>
      <c r="B2336" s="205">
        <v>1152</v>
      </c>
      <c r="C2336" s="206" t="s">
        <v>1158</v>
      </c>
      <c r="D2336" s="207" t="s">
        <v>1159</v>
      </c>
      <c r="E2336" s="101" t="s">
        <v>1160</v>
      </c>
      <c r="F2336" s="96">
        <v>35233</v>
      </c>
      <c r="G2336" s="95" t="s">
        <v>2723</v>
      </c>
      <c r="H2336" s="95" t="s">
        <v>1529</v>
      </c>
      <c r="I2336" s="97">
        <v>1980</v>
      </c>
      <c r="J2336" s="97" t="s">
        <v>1322</v>
      </c>
      <c r="K2336" s="97">
        <v>4909</v>
      </c>
      <c r="L2336" s="106" t="s">
        <v>5170</v>
      </c>
      <c r="M2336" s="102" t="s">
        <v>5499</v>
      </c>
      <c r="N2336" s="10">
        <v>29</v>
      </c>
      <c r="O2336" s="102" t="s">
        <v>8592</v>
      </c>
      <c r="P2336" s="13" t="s">
        <v>14371</v>
      </c>
      <c r="R2336" s="26" t="s">
        <v>7834</v>
      </c>
      <c r="S2336" s="28" t="e">
        <f t="shared" si="68"/>
        <v>#VALUE!</v>
      </c>
      <c r="U2336" s="26"/>
      <c r="W2336" s="58"/>
      <c r="X2336" s="58"/>
      <c r="Y2336" s="63"/>
    </row>
    <row r="2337" spans="1:27" ht="15" customHeight="1" x14ac:dyDescent="0.25">
      <c r="A2337" s="94">
        <v>2337</v>
      </c>
      <c r="B2337" s="205">
        <v>233</v>
      </c>
      <c r="C2337" s="206" t="s">
        <v>1161</v>
      </c>
      <c r="D2337" s="207" t="s">
        <v>1162</v>
      </c>
      <c r="E2337" s="101" t="s">
        <v>1163</v>
      </c>
      <c r="F2337" s="96">
        <v>35170</v>
      </c>
      <c r="G2337" s="95" t="s">
        <v>3417</v>
      </c>
      <c r="H2337" s="95" t="s">
        <v>2056</v>
      </c>
      <c r="I2337" s="97">
        <v>1966</v>
      </c>
      <c r="J2337" s="97" t="s">
        <v>1322</v>
      </c>
      <c r="K2337" s="97">
        <v>4919</v>
      </c>
      <c r="L2337" s="106" t="s">
        <v>5170</v>
      </c>
      <c r="M2337" s="102" t="s">
        <v>5499</v>
      </c>
      <c r="N2337" s="10">
        <v>29</v>
      </c>
      <c r="O2337" s="102" t="s">
        <v>8597</v>
      </c>
      <c r="P2337" s="13" t="s">
        <v>14371</v>
      </c>
      <c r="R2337" s="26" t="s">
        <v>7834</v>
      </c>
      <c r="S2337" s="28" t="e">
        <f t="shared" si="68"/>
        <v>#VALUE!</v>
      </c>
      <c r="U2337" s="26"/>
      <c r="W2337" s="58"/>
      <c r="X2337" s="58"/>
      <c r="Y2337" s="63"/>
    </row>
    <row r="2338" spans="1:27" ht="15" customHeight="1" x14ac:dyDescent="0.25">
      <c r="A2338" s="94">
        <v>2338</v>
      </c>
      <c r="B2338" s="205">
        <v>4639</v>
      </c>
      <c r="C2338" s="206" t="s">
        <v>1164</v>
      </c>
      <c r="D2338" s="207" t="s">
        <v>1165</v>
      </c>
      <c r="E2338" s="101" t="s">
        <v>18094</v>
      </c>
      <c r="F2338" s="96">
        <v>38638</v>
      </c>
      <c r="G2338" s="95" t="s">
        <v>18096</v>
      </c>
      <c r="H2338" s="95" t="s">
        <v>2056</v>
      </c>
      <c r="I2338" s="97">
        <v>2003</v>
      </c>
      <c r="J2338" s="97" t="s">
        <v>596</v>
      </c>
      <c r="K2338" s="97">
        <v>4924</v>
      </c>
      <c r="L2338" s="106" t="s">
        <v>13970</v>
      </c>
      <c r="M2338" s="102" t="s">
        <v>5499</v>
      </c>
      <c r="N2338" s="10">
        <v>28</v>
      </c>
      <c r="O2338" s="102" t="s">
        <v>13435</v>
      </c>
      <c r="P2338" s="13" t="s">
        <v>14336</v>
      </c>
      <c r="R2338" s="310" t="s">
        <v>7834</v>
      </c>
      <c r="S2338" s="283" t="e">
        <f t="shared" si="68"/>
        <v>#VALUE!</v>
      </c>
      <c r="U2338" s="306"/>
      <c r="W2338" s="58"/>
      <c r="X2338" s="58"/>
      <c r="Y2338" s="63"/>
    </row>
    <row r="2339" spans="1:27" ht="15" customHeight="1" x14ac:dyDescent="0.25">
      <c r="A2339" s="94">
        <v>2339</v>
      </c>
      <c r="B2339" s="205">
        <v>677</v>
      </c>
      <c r="C2339" s="206" t="s">
        <v>115</v>
      </c>
      <c r="D2339" s="207" t="s">
        <v>1166</v>
      </c>
      <c r="E2339" s="101" t="s">
        <v>1167</v>
      </c>
      <c r="F2339" s="96">
        <v>35205</v>
      </c>
      <c r="G2339" s="95" t="s">
        <v>275</v>
      </c>
      <c r="H2339" s="95" t="s">
        <v>1529</v>
      </c>
      <c r="I2339" s="97">
        <v>1985</v>
      </c>
      <c r="J2339" s="97" t="s">
        <v>1322</v>
      </c>
      <c r="K2339" s="97">
        <v>6176</v>
      </c>
      <c r="L2339" s="106" t="s">
        <v>5170</v>
      </c>
      <c r="M2339" s="102" t="s">
        <v>5499</v>
      </c>
      <c r="N2339" s="10">
        <v>29</v>
      </c>
      <c r="O2339" s="102" t="s">
        <v>13084</v>
      </c>
      <c r="P2339" s="13" t="s">
        <v>14371</v>
      </c>
      <c r="R2339" s="26" t="s">
        <v>7834</v>
      </c>
      <c r="S2339" s="28" t="e">
        <f t="shared" si="68"/>
        <v>#VALUE!</v>
      </c>
      <c r="U2339" s="26"/>
      <c r="W2339" s="58"/>
      <c r="X2339" s="58"/>
      <c r="Y2339" s="63"/>
    </row>
    <row r="2340" spans="1:27" ht="15" customHeight="1" x14ac:dyDescent="0.25">
      <c r="A2340" s="94">
        <v>2340</v>
      </c>
      <c r="B2340" s="205">
        <v>1160</v>
      </c>
      <c r="C2340" s="206" t="s">
        <v>115</v>
      </c>
      <c r="D2340" s="207" t="s">
        <v>1371</v>
      </c>
      <c r="E2340" s="101" t="s">
        <v>1372</v>
      </c>
      <c r="F2340" s="96">
        <v>35236</v>
      </c>
      <c r="G2340" s="95" t="s">
        <v>269</v>
      </c>
      <c r="H2340" s="95" t="s">
        <v>2056</v>
      </c>
      <c r="I2340" s="97">
        <v>1992</v>
      </c>
      <c r="J2340" s="97" t="s">
        <v>596</v>
      </c>
      <c r="K2340" s="97">
        <v>6175</v>
      </c>
      <c r="L2340" s="106" t="s">
        <v>5170</v>
      </c>
      <c r="M2340" s="102" t="s">
        <v>5499</v>
      </c>
      <c r="N2340" s="10">
        <v>29</v>
      </c>
      <c r="O2340" s="102" t="s">
        <v>11015</v>
      </c>
      <c r="P2340" s="13" t="s">
        <v>14371</v>
      </c>
      <c r="R2340" s="26" t="s">
        <v>7834</v>
      </c>
      <c r="S2340" s="28" t="e">
        <f t="shared" si="68"/>
        <v>#VALUE!</v>
      </c>
      <c r="U2340" s="26"/>
      <c r="W2340" s="58"/>
      <c r="X2340" s="58"/>
      <c r="Y2340" s="63"/>
    </row>
    <row r="2341" spans="1:27" ht="15" customHeight="1" x14ac:dyDescent="0.25">
      <c r="A2341" s="94">
        <v>2341</v>
      </c>
      <c r="B2341" s="205">
        <v>897</v>
      </c>
      <c r="C2341" s="206" t="s">
        <v>115</v>
      </c>
      <c r="D2341" s="207" t="s">
        <v>1373</v>
      </c>
      <c r="E2341" s="101" t="s">
        <v>3195</v>
      </c>
      <c r="F2341" s="96">
        <v>35215</v>
      </c>
      <c r="G2341" s="95" t="s">
        <v>371</v>
      </c>
      <c r="H2341" s="95" t="s">
        <v>1529</v>
      </c>
      <c r="I2341" s="97">
        <v>1987</v>
      </c>
      <c r="J2341" s="97" t="s">
        <v>1322</v>
      </c>
      <c r="K2341" s="97">
        <v>6177</v>
      </c>
      <c r="L2341" s="106" t="s">
        <v>5170</v>
      </c>
      <c r="M2341" s="102" t="s">
        <v>5499</v>
      </c>
      <c r="N2341" s="10">
        <v>29</v>
      </c>
      <c r="O2341" s="102" t="s">
        <v>8554</v>
      </c>
      <c r="P2341" s="13" t="s">
        <v>14371</v>
      </c>
      <c r="R2341" s="26" t="s">
        <v>7834</v>
      </c>
      <c r="S2341" s="28" t="e">
        <f t="shared" si="68"/>
        <v>#VALUE!</v>
      </c>
      <c r="U2341" s="26"/>
      <c r="W2341" s="58"/>
      <c r="X2341" s="58"/>
      <c r="Y2341" s="63"/>
    </row>
    <row r="2342" spans="1:27" ht="15" customHeight="1" x14ac:dyDescent="0.25">
      <c r="A2342" s="94">
        <v>2342</v>
      </c>
      <c r="B2342" s="205">
        <v>896</v>
      </c>
      <c r="C2342" s="206" t="s">
        <v>115</v>
      </c>
      <c r="D2342" s="207" t="s">
        <v>1373</v>
      </c>
      <c r="E2342" s="101" t="s">
        <v>3196</v>
      </c>
      <c r="F2342" s="96">
        <v>35215</v>
      </c>
      <c r="G2342" s="95" t="s">
        <v>371</v>
      </c>
      <c r="H2342" s="95" t="s">
        <v>1529</v>
      </c>
      <c r="I2342" s="97">
        <v>1987</v>
      </c>
      <c r="J2342" s="97" t="s">
        <v>1322</v>
      </c>
      <c r="K2342" s="97">
        <v>6178</v>
      </c>
      <c r="L2342" s="106" t="s">
        <v>5170</v>
      </c>
      <c r="M2342" s="102" t="s">
        <v>5499</v>
      </c>
      <c r="N2342" s="10">
        <v>29</v>
      </c>
      <c r="O2342" s="102" t="s">
        <v>8554</v>
      </c>
      <c r="P2342" s="13" t="s">
        <v>14371</v>
      </c>
      <c r="R2342" s="26" t="s">
        <v>7834</v>
      </c>
      <c r="S2342" s="28" t="e">
        <f t="shared" si="68"/>
        <v>#VALUE!</v>
      </c>
      <c r="U2342" s="26"/>
      <c r="W2342" s="58"/>
      <c r="X2342" s="58"/>
      <c r="Y2342" s="63"/>
    </row>
    <row r="2343" spans="1:27" ht="15" customHeight="1" x14ac:dyDescent="0.25">
      <c r="A2343" s="94">
        <v>2343</v>
      </c>
      <c r="B2343" s="205">
        <v>480</v>
      </c>
      <c r="C2343" s="206" t="s">
        <v>16833</v>
      </c>
      <c r="D2343" s="207" t="s">
        <v>16834</v>
      </c>
      <c r="E2343" s="101" t="s">
        <v>16835</v>
      </c>
      <c r="F2343" s="96">
        <v>35184</v>
      </c>
      <c r="G2343" s="95" t="s">
        <v>271</v>
      </c>
      <c r="H2343" s="95" t="s">
        <v>1529</v>
      </c>
      <c r="J2343" s="97" t="s">
        <v>596</v>
      </c>
      <c r="K2343" s="97">
        <v>6179</v>
      </c>
      <c r="L2343" s="99" t="s">
        <v>4109</v>
      </c>
      <c r="M2343" s="10" t="s">
        <v>4109</v>
      </c>
      <c r="N2343" s="10">
        <v>24</v>
      </c>
      <c r="O2343" s="10" t="s">
        <v>6919</v>
      </c>
      <c r="P2343" s="13" t="s">
        <v>4109</v>
      </c>
      <c r="R2343" s="26" t="s">
        <v>7834</v>
      </c>
      <c r="S2343" s="28" t="e">
        <f t="shared" si="68"/>
        <v>#VALUE!</v>
      </c>
      <c r="U2343" s="26"/>
      <c r="W2343" s="25"/>
      <c r="X2343" s="58"/>
      <c r="Y2343" s="63"/>
    </row>
    <row r="2344" spans="1:27" ht="15" customHeight="1" x14ac:dyDescent="0.25">
      <c r="A2344" s="94">
        <v>2344</v>
      </c>
      <c r="B2344" s="205">
        <v>4224</v>
      </c>
      <c r="C2344" s="206" t="s">
        <v>3197</v>
      </c>
      <c r="D2344" s="207" t="s">
        <v>3198</v>
      </c>
      <c r="E2344" s="101" t="s">
        <v>8459</v>
      </c>
      <c r="F2344" s="96">
        <v>37914</v>
      </c>
      <c r="G2344" s="95" t="s">
        <v>1426</v>
      </c>
      <c r="H2344" s="95" t="s">
        <v>2056</v>
      </c>
      <c r="I2344" s="97">
        <v>1997</v>
      </c>
      <c r="J2344" s="97" t="s">
        <v>1322</v>
      </c>
      <c r="K2344" s="97">
        <v>6174</v>
      </c>
      <c r="L2344" s="99" t="s">
        <v>8878</v>
      </c>
      <c r="M2344" s="102" t="s">
        <v>5507</v>
      </c>
      <c r="N2344" s="102">
        <v>25</v>
      </c>
      <c r="O2344" s="10" t="s">
        <v>11365</v>
      </c>
      <c r="P2344" s="13" t="s">
        <v>8878</v>
      </c>
      <c r="Q2344" s="21" t="s">
        <v>7488</v>
      </c>
      <c r="R2344" s="27">
        <v>45075</v>
      </c>
      <c r="S2344" s="28">
        <f t="shared" si="68"/>
        <v>45082</v>
      </c>
      <c r="T2344" s="26" t="s">
        <v>18646</v>
      </c>
      <c r="U2344" s="306" t="s">
        <v>18721</v>
      </c>
      <c r="W2344" s="58"/>
      <c r="X2344" s="58"/>
      <c r="Y2344" s="63" t="s">
        <v>11122</v>
      </c>
      <c r="AA2344" s="63" t="s">
        <v>7836</v>
      </c>
    </row>
    <row r="2345" spans="1:27" ht="15" customHeight="1" x14ac:dyDescent="0.25">
      <c r="A2345" s="103">
        <v>2345</v>
      </c>
      <c r="B2345" s="205">
        <v>4225</v>
      </c>
      <c r="C2345" s="206" t="s">
        <v>3197</v>
      </c>
      <c r="D2345" s="207" t="s">
        <v>3198</v>
      </c>
      <c r="E2345" s="101" t="s">
        <v>3185</v>
      </c>
      <c r="F2345" s="96">
        <v>37914</v>
      </c>
      <c r="G2345" s="95" t="s">
        <v>1426</v>
      </c>
      <c r="H2345" s="95" t="s">
        <v>2056</v>
      </c>
      <c r="I2345" s="97">
        <v>2003</v>
      </c>
      <c r="J2345" s="97" t="s">
        <v>1322</v>
      </c>
      <c r="K2345" s="97">
        <v>6173</v>
      </c>
      <c r="L2345" s="99"/>
      <c r="M2345" s="10"/>
      <c r="N2345" s="10"/>
      <c r="O2345" s="10"/>
      <c r="Q2345" s="203" t="s">
        <v>14300</v>
      </c>
      <c r="R2345" s="26" t="s">
        <v>7834</v>
      </c>
      <c r="S2345" s="28" t="e">
        <f t="shared" si="68"/>
        <v>#VALUE!</v>
      </c>
      <c r="U2345" s="26"/>
      <c r="W2345" s="58"/>
      <c r="X2345" s="58"/>
      <c r="Y2345" s="63"/>
    </row>
    <row r="2346" spans="1:27" ht="15" customHeight="1" x14ac:dyDescent="0.25">
      <c r="A2346" s="94">
        <v>2346</v>
      </c>
      <c r="B2346" s="205">
        <v>1117</v>
      </c>
      <c r="C2346" s="206" t="s">
        <v>178</v>
      </c>
      <c r="D2346" s="207" t="s">
        <v>177</v>
      </c>
      <c r="E2346" s="101" t="s">
        <v>8565</v>
      </c>
      <c r="F2346" s="96">
        <v>35229</v>
      </c>
      <c r="G2346" s="95" t="s">
        <v>1072</v>
      </c>
      <c r="H2346" s="95" t="s">
        <v>1529</v>
      </c>
      <c r="J2346" s="97" t="s">
        <v>1322</v>
      </c>
      <c r="K2346" s="97">
        <v>6172</v>
      </c>
      <c r="L2346" s="106" t="s">
        <v>5170</v>
      </c>
      <c r="M2346" s="102" t="s">
        <v>5499</v>
      </c>
      <c r="N2346" s="10">
        <v>29</v>
      </c>
      <c r="O2346" s="102" t="s">
        <v>8566</v>
      </c>
      <c r="P2346" s="13" t="s">
        <v>14371</v>
      </c>
      <c r="R2346" s="26" t="s">
        <v>7834</v>
      </c>
      <c r="S2346" s="28" t="e">
        <f t="shared" si="68"/>
        <v>#VALUE!</v>
      </c>
      <c r="U2346" s="26"/>
      <c r="W2346" s="58"/>
      <c r="X2346" s="58"/>
      <c r="Y2346" s="63"/>
    </row>
    <row r="2347" spans="1:27" ht="15" customHeight="1" x14ac:dyDescent="0.25">
      <c r="A2347" s="94">
        <v>2347</v>
      </c>
      <c r="B2347" s="205">
        <v>1167</v>
      </c>
      <c r="C2347" s="206" t="s">
        <v>1640</v>
      </c>
      <c r="D2347" s="207" t="s">
        <v>1558</v>
      </c>
      <c r="E2347" s="101" t="s">
        <v>1559</v>
      </c>
      <c r="F2347" s="96">
        <v>35236</v>
      </c>
      <c r="G2347" s="95" t="s">
        <v>370</v>
      </c>
      <c r="H2347" s="95" t="s">
        <v>2056</v>
      </c>
      <c r="I2347" s="97">
        <v>1986</v>
      </c>
      <c r="K2347" s="97">
        <v>6171</v>
      </c>
      <c r="L2347" s="99" t="s">
        <v>8878</v>
      </c>
      <c r="M2347" s="102" t="s">
        <v>5507</v>
      </c>
      <c r="N2347" s="102">
        <v>25</v>
      </c>
      <c r="O2347" s="102" t="s">
        <v>9000</v>
      </c>
      <c r="P2347" s="13" t="s">
        <v>8878</v>
      </c>
      <c r="R2347" s="26" t="s">
        <v>7834</v>
      </c>
      <c r="S2347" s="28" t="e">
        <f t="shared" si="68"/>
        <v>#VALUE!</v>
      </c>
      <c r="U2347" s="26"/>
      <c r="W2347" s="58"/>
      <c r="X2347" s="58"/>
      <c r="Y2347" s="63"/>
    </row>
    <row r="2348" spans="1:27" ht="15" customHeight="1" x14ac:dyDescent="0.25">
      <c r="A2348" s="94">
        <v>2348</v>
      </c>
      <c r="B2348" s="205">
        <v>422</v>
      </c>
      <c r="C2348" s="206" t="s">
        <v>1560</v>
      </c>
      <c r="D2348" s="207" t="s">
        <v>1561</v>
      </c>
      <c r="E2348" s="101" t="s">
        <v>1562</v>
      </c>
      <c r="F2348" s="96">
        <v>35184</v>
      </c>
      <c r="G2348" s="95" t="s">
        <v>269</v>
      </c>
      <c r="H2348" s="95" t="s">
        <v>2056</v>
      </c>
      <c r="I2348" s="97">
        <v>1985</v>
      </c>
      <c r="J2348" s="97" t="s">
        <v>1322</v>
      </c>
      <c r="K2348" s="97">
        <v>6170</v>
      </c>
      <c r="L2348" s="106" t="s">
        <v>5170</v>
      </c>
      <c r="M2348" s="102" t="s">
        <v>5499</v>
      </c>
      <c r="N2348" s="10">
        <v>29</v>
      </c>
      <c r="O2348" s="102" t="s">
        <v>8567</v>
      </c>
      <c r="P2348" s="13" t="s">
        <v>14371</v>
      </c>
      <c r="R2348" s="26" t="s">
        <v>7834</v>
      </c>
      <c r="S2348" s="28" t="e">
        <f t="shared" si="68"/>
        <v>#VALUE!</v>
      </c>
      <c r="U2348" s="26"/>
      <c r="W2348" s="58"/>
      <c r="X2348" s="58"/>
      <c r="Y2348" s="63"/>
    </row>
    <row r="2349" spans="1:27" ht="15" customHeight="1" x14ac:dyDescent="0.25">
      <c r="A2349" s="94">
        <v>2349</v>
      </c>
      <c r="B2349" s="205">
        <v>787</v>
      </c>
      <c r="C2349" s="206" t="s">
        <v>6252</v>
      </c>
      <c r="D2349" s="207" t="s">
        <v>8569</v>
      </c>
      <c r="E2349" s="101" t="s">
        <v>1563</v>
      </c>
      <c r="F2349" s="96">
        <v>35212</v>
      </c>
      <c r="G2349" s="95" t="s">
        <v>1564</v>
      </c>
      <c r="H2349" s="95" t="s">
        <v>1529</v>
      </c>
      <c r="J2349" s="97" t="s">
        <v>1322</v>
      </c>
      <c r="K2349" s="97">
        <v>6166</v>
      </c>
      <c r="L2349" s="106" t="s">
        <v>5170</v>
      </c>
      <c r="M2349" s="102" t="s">
        <v>5499</v>
      </c>
      <c r="N2349" s="10">
        <v>29</v>
      </c>
      <c r="O2349" s="10" t="s">
        <v>8570</v>
      </c>
      <c r="P2349" s="13" t="s">
        <v>17769</v>
      </c>
      <c r="Q2349" s="19"/>
      <c r="R2349" s="26" t="s">
        <v>7834</v>
      </c>
      <c r="S2349" s="28" t="e">
        <f t="shared" si="68"/>
        <v>#VALUE!</v>
      </c>
      <c r="U2349" s="76"/>
      <c r="W2349" s="58"/>
      <c r="X2349" s="58"/>
      <c r="Y2349" s="63"/>
    </row>
    <row r="2350" spans="1:27" ht="15" customHeight="1" x14ac:dyDescent="0.25">
      <c r="A2350" s="94">
        <v>2350</v>
      </c>
      <c r="B2350" s="205">
        <v>1301</v>
      </c>
      <c r="C2350" s="206" t="s">
        <v>6252</v>
      </c>
      <c r="D2350" s="207" t="s">
        <v>8569</v>
      </c>
      <c r="E2350" s="101" t="s">
        <v>1565</v>
      </c>
      <c r="F2350" s="96">
        <v>35275</v>
      </c>
      <c r="G2350" s="95" t="s">
        <v>1072</v>
      </c>
      <c r="H2350" s="95" t="s">
        <v>1529</v>
      </c>
      <c r="J2350" s="97" t="s">
        <v>1322</v>
      </c>
      <c r="K2350" s="97">
        <v>6165</v>
      </c>
      <c r="L2350" s="106" t="s">
        <v>5170</v>
      </c>
      <c r="M2350" s="102" t="s">
        <v>5499</v>
      </c>
      <c r="N2350" s="10">
        <v>29</v>
      </c>
      <c r="O2350" s="102" t="s">
        <v>16489</v>
      </c>
      <c r="P2350" s="13" t="s">
        <v>14371</v>
      </c>
      <c r="R2350" s="26" t="s">
        <v>7834</v>
      </c>
      <c r="S2350" s="28" t="e">
        <f t="shared" si="68"/>
        <v>#VALUE!</v>
      </c>
      <c r="U2350" s="26"/>
      <c r="W2350" s="58"/>
      <c r="X2350" s="58"/>
      <c r="Y2350" s="63"/>
    </row>
    <row r="2351" spans="1:27" ht="15" customHeight="1" x14ac:dyDescent="0.25">
      <c r="A2351" s="94">
        <v>2351</v>
      </c>
      <c r="B2351" s="205">
        <v>326</v>
      </c>
      <c r="C2351" s="206" t="s">
        <v>13081</v>
      </c>
      <c r="D2351" s="207" t="s">
        <v>13082</v>
      </c>
      <c r="E2351" s="101" t="s">
        <v>200</v>
      </c>
      <c r="F2351" s="96">
        <v>35177</v>
      </c>
      <c r="G2351" s="95" t="s">
        <v>2761</v>
      </c>
      <c r="H2351" s="95" t="s">
        <v>2056</v>
      </c>
      <c r="I2351" s="97">
        <v>1981</v>
      </c>
      <c r="J2351" s="97" t="s">
        <v>1322</v>
      </c>
      <c r="K2351" s="97">
        <v>6167</v>
      </c>
      <c r="L2351" s="106" t="s">
        <v>5170</v>
      </c>
      <c r="M2351" s="102" t="s">
        <v>5499</v>
      </c>
      <c r="N2351" s="10">
        <v>29</v>
      </c>
      <c r="O2351" s="102" t="s">
        <v>13083</v>
      </c>
      <c r="P2351" s="13" t="s">
        <v>14371</v>
      </c>
      <c r="R2351" s="26" t="s">
        <v>7834</v>
      </c>
      <c r="S2351" s="28" t="e">
        <f t="shared" si="68"/>
        <v>#VALUE!</v>
      </c>
      <c r="U2351" s="26"/>
      <c r="W2351" s="58"/>
      <c r="X2351" s="58"/>
      <c r="Y2351" s="63"/>
    </row>
    <row r="2352" spans="1:27" ht="15" customHeight="1" x14ac:dyDescent="0.25">
      <c r="A2352" s="94">
        <v>2352</v>
      </c>
      <c r="B2352" s="205">
        <v>713</v>
      </c>
      <c r="C2352" s="206" t="s">
        <v>201</v>
      </c>
      <c r="D2352" s="207" t="s">
        <v>202</v>
      </c>
      <c r="E2352" s="101" t="s">
        <v>203</v>
      </c>
      <c r="F2352" s="96">
        <v>35205</v>
      </c>
      <c r="G2352" s="95" t="s">
        <v>3417</v>
      </c>
      <c r="H2352" s="95" t="s">
        <v>2056</v>
      </c>
      <c r="I2352" s="97">
        <v>1965</v>
      </c>
      <c r="J2352" s="97" t="s">
        <v>1322</v>
      </c>
      <c r="K2352" s="97">
        <v>6168</v>
      </c>
      <c r="L2352" s="106" t="s">
        <v>5170</v>
      </c>
      <c r="M2352" s="102" t="s">
        <v>5499</v>
      </c>
      <c r="N2352" s="10">
        <v>29</v>
      </c>
      <c r="O2352" s="102" t="s">
        <v>8579</v>
      </c>
      <c r="P2352" s="13" t="s">
        <v>14371</v>
      </c>
      <c r="R2352" s="26" t="s">
        <v>7834</v>
      </c>
      <c r="S2352" s="28" t="e">
        <f t="shared" si="68"/>
        <v>#VALUE!</v>
      </c>
      <c r="U2352" s="26"/>
      <c r="W2352" s="58"/>
      <c r="X2352" s="58"/>
      <c r="Y2352" s="63"/>
    </row>
    <row r="2353" spans="1:26" ht="15" customHeight="1" x14ac:dyDescent="0.25">
      <c r="A2353" s="94">
        <v>2353</v>
      </c>
      <c r="B2353" s="205">
        <v>672</v>
      </c>
      <c r="C2353" s="206" t="s">
        <v>204</v>
      </c>
      <c r="D2353" s="207" t="s">
        <v>205</v>
      </c>
      <c r="E2353" s="101" t="s">
        <v>206</v>
      </c>
      <c r="F2353" s="96">
        <v>35205</v>
      </c>
      <c r="G2353" s="95" t="s">
        <v>2680</v>
      </c>
      <c r="H2353" s="95" t="s">
        <v>1529</v>
      </c>
      <c r="I2353" s="97">
        <v>1981</v>
      </c>
      <c r="J2353" s="97" t="s">
        <v>1322</v>
      </c>
      <c r="K2353" s="97">
        <v>6169</v>
      </c>
      <c r="L2353" s="106" t="s">
        <v>5170</v>
      </c>
      <c r="M2353" s="102" t="s">
        <v>5499</v>
      </c>
      <c r="N2353" s="10">
        <v>29</v>
      </c>
      <c r="O2353" s="102" t="s">
        <v>8546</v>
      </c>
      <c r="P2353" s="13" t="s">
        <v>14371</v>
      </c>
      <c r="R2353" s="26" t="s">
        <v>7834</v>
      </c>
      <c r="S2353" s="28" t="e">
        <f t="shared" si="68"/>
        <v>#VALUE!</v>
      </c>
      <c r="U2353" s="26"/>
      <c r="W2353" s="58"/>
      <c r="X2353" s="58"/>
      <c r="Y2353" s="63"/>
    </row>
    <row r="2354" spans="1:26" ht="15" customHeight="1" x14ac:dyDescent="0.25">
      <c r="A2354" s="94">
        <v>2354</v>
      </c>
      <c r="B2354" s="205">
        <v>209</v>
      </c>
      <c r="C2354" s="206" t="s">
        <v>204</v>
      </c>
      <c r="D2354" s="207" t="s">
        <v>205</v>
      </c>
      <c r="E2354" s="101" t="s">
        <v>1208</v>
      </c>
      <c r="F2354" s="96">
        <v>35170</v>
      </c>
      <c r="G2354" s="95" t="s">
        <v>2680</v>
      </c>
      <c r="H2354" s="95" t="s">
        <v>1529</v>
      </c>
      <c r="I2354" s="97">
        <v>1978</v>
      </c>
      <c r="J2354" s="97" t="s">
        <v>1322</v>
      </c>
      <c r="K2354" s="97">
        <v>6164</v>
      </c>
      <c r="L2354" s="106" t="s">
        <v>5170</v>
      </c>
      <c r="M2354" s="102" t="s">
        <v>5499</v>
      </c>
      <c r="N2354" s="10">
        <v>29</v>
      </c>
      <c r="O2354" s="102" t="s">
        <v>8545</v>
      </c>
      <c r="P2354" s="13" t="s">
        <v>14371</v>
      </c>
      <c r="R2354" s="26" t="s">
        <v>7834</v>
      </c>
      <c r="S2354" s="28" t="e">
        <f t="shared" si="68"/>
        <v>#VALUE!</v>
      </c>
      <c r="U2354" s="26"/>
      <c r="W2354" s="58"/>
      <c r="X2354" s="58"/>
      <c r="Y2354" s="63"/>
    </row>
    <row r="2355" spans="1:26" ht="15" customHeight="1" x14ac:dyDescent="0.25">
      <c r="A2355" s="94">
        <v>2355</v>
      </c>
      <c r="B2355" s="205">
        <v>210</v>
      </c>
      <c r="C2355" s="206" t="s">
        <v>1209</v>
      </c>
      <c r="D2355" s="207" t="s">
        <v>8577</v>
      </c>
      <c r="E2355" s="101" t="s">
        <v>1210</v>
      </c>
      <c r="F2355" s="96">
        <v>35170</v>
      </c>
      <c r="G2355" s="95" t="s">
        <v>3229</v>
      </c>
      <c r="H2355" s="95" t="s">
        <v>3109</v>
      </c>
      <c r="I2355" s="97">
        <v>1975</v>
      </c>
      <c r="J2355" s="97" t="s">
        <v>1322</v>
      </c>
      <c r="K2355" s="97">
        <v>6163</v>
      </c>
      <c r="L2355" s="106" t="s">
        <v>5170</v>
      </c>
      <c r="M2355" s="102" t="s">
        <v>5499</v>
      </c>
      <c r="N2355" s="10">
        <v>29</v>
      </c>
      <c r="O2355" s="102" t="s">
        <v>8578</v>
      </c>
      <c r="P2355" s="13" t="s">
        <v>14371</v>
      </c>
      <c r="R2355" s="26" t="s">
        <v>7834</v>
      </c>
      <c r="S2355" s="28" t="e">
        <f t="shared" si="68"/>
        <v>#VALUE!</v>
      </c>
      <c r="U2355" s="26"/>
      <c r="W2355" s="58"/>
      <c r="X2355" s="58"/>
      <c r="Y2355" s="63"/>
    </row>
    <row r="2356" spans="1:26" ht="15" customHeight="1" x14ac:dyDescent="0.25">
      <c r="A2356" s="94">
        <v>2356</v>
      </c>
      <c r="B2356" s="205">
        <v>365</v>
      </c>
      <c r="C2356" s="206" t="s">
        <v>1211</v>
      </c>
      <c r="D2356" s="207" t="s">
        <v>1212</v>
      </c>
      <c r="E2356" s="101" t="s">
        <v>8583</v>
      </c>
      <c r="F2356" s="96">
        <v>35177</v>
      </c>
      <c r="G2356" s="95" t="s">
        <v>1426</v>
      </c>
      <c r="H2356" s="95" t="s">
        <v>2056</v>
      </c>
      <c r="I2356" s="97">
        <v>1985</v>
      </c>
      <c r="J2356" s="97" t="s">
        <v>1322</v>
      </c>
      <c r="K2356" s="97">
        <v>6162</v>
      </c>
      <c r="L2356" s="106" t="s">
        <v>5170</v>
      </c>
      <c r="M2356" s="102" t="s">
        <v>5499</v>
      </c>
      <c r="N2356" s="10">
        <v>29</v>
      </c>
      <c r="O2356" s="102" t="s">
        <v>6676</v>
      </c>
      <c r="P2356" s="13" t="s">
        <v>14371</v>
      </c>
      <c r="R2356" s="26" t="s">
        <v>7834</v>
      </c>
      <c r="S2356" s="28" t="e">
        <f t="shared" si="68"/>
        <v>#VALUE!</v>
      </c>
      <c r="U2356" s="26"/>
      <c r="W2356" s="58"/>
      <c r="X2356" s="58"/>
      <c r="Y2356" s="63"/>
    </row>
    <row r="2357" spans="1:26" ht="15" customHeight="1" x14ac:dyDescent="0.25">
      <c r="A2357" s="94">
        <v>2357</v>
      </c>
      <c r="B2357" s="205">
        <v>4638</v>
      </c>
      <c r="C2357" s="206" t="s">
        <v>1211</v>
      </c>
      <c r="D2357" s="207" t="s">
        <v>1212</v>
      </c>
      <c r="E2357" s="101" t="s">
        <v>1213</v>
      </c>
      <c r="F2357" s="111">
        <v>38638</v>
      </c>
      <c r="G2357" s="95" t="s">
        <v>1698</v>
      </c>
      <c r="H2357" s="95" t="s">
        <v>1699</v>
      </c>
      <c r="I2357" s="97">
        <v>1998</v>
      </c>
      <c r="J2357" s="97" t="s">
        <v>1322</v>
      </c>
      <c r="K2357" s="97">
        <v>6161</v>
      </c>
      <c r="L2357" s="106" t="s">
        <v>5170</v>
      </c>
      <c r="M2357" s="102" t="s">
        <v>5499</v>
      </c>
      <c r="N2357" s="10">
        <v>29</v>
      </c>
      <c r="O2357" s="102" t="s">
        <v>6676</v>
      </c>
      <c r="P2357" s="13" t="s">
        <v>14371</v>
      </c>
      <c r="R2357" s="27" t="s">
        <v>7834</v>
      </c>
      <c r="S2357" s="28" t="e">
        <f t="shared" si="68"/>
        <v>#VALUE!</v>
      </c>
      <c r="U2357" s="306"/>
      <c r="W2357" s="58"/>
      <c r="Y2357" s="63"/>
      <c r="Z2357" s="91"/>
    </row>
    <row r="2358" spans="1:26" ht="15" customHeight="1" x14ac:dyDescent="0.25">
      <c r="A2358" s="103">
        <v>2358</v>
      </c>
      <c r="B2358" s="205">
        <v>2580</v>
      </c>
      <c r="C2358" s="206" t="s">
        <v>1211</v>
      </c>
      <c r="D2358" s="207" t="s">
        <v>1212</v>
      </c>
      <c r="E2358" s="101" t="s">
        <v>1214</v>
      </c>
      <c r="F2358" s="96">
        <v>36293</v>
      </c>
      <c r="G2358" s="95" t="s">
        <v>1698</v>
      </c>
      <c r="H2358" s="95" t="s">
        <v>1699</v>
      </c>
      <c r="I2358" s="97">
        <v>1998</v>
      </c>
      <c r="K2358" s="97">
        <v>6160</v>
      </c>
      <c r="L2358" s="99"/>
      <c r="M2358" s="10"/>
      <c r="N2358" s="10"/>
      <c r="O2358" s="10"/>
      <c r="Q2358" s="203" t="s">
        <v>14300</v>
      </c>
      <c r="R2358" s="26" t="s">
        <v>7834</v>
      </c>
      <c r="S2358" s="28" t="e">
        <f t="shared" si="68"/>
        <v>#VALUE!</v>
      </c>
      <c r="U2358" s="26"/>
      <c r="W2358" s="58"/>
      <c r="X2358" s="58"/>
      <c r="Y2358" s="63"/>
    </row>
    <row r="2359" spans="1:26" ht="15" customHeight="1" x14ac:dyDescent="0.25">
      <c r="A2359" s="94">
        <v>2359</v>
      </c>
      <c r="B2359" s="205">
        <v>2578</v>
      </c>
      <c r="C2359" s="206" t="s">
        <v>1211</v>
      </c>
      <c r="D2359" s="207" t="s">
        <v>1212</v>
      </c>
      <c r="E2359" s="101" t="s">
        <v>1215</v>
      </c>
      <c r="F2359" s="96">
        <v>36293</v>
      </c>
      <c r="G2359" s="95" t="s">
        <v>1698</v>
      </c>
      <c r="H2359" s="95" t="s">
        <v>1699</v>
      </c>
      <c r="I2359" s="97">
        <v>1998</v>
      </c>
      <c r="J2359" s="97" t="s">
        <v>1322</v>
      </c>
      <c r="K2359" s="97">
        <v>4913</v>
      </c>
      <c r="L2359" s="106" t="s">
        <v>5170</v>
      </c>
      <c r="M2359" s="102" t="s">
        <v>5499</v>
      </c>
      <c r="N2359" s="10">
        <v>29</v>
      </c>
      <c r="O2359" s="102" t="s">
        <v>6676</v>
      </c>
      <c r="P2359" s="13" t="s">
        <v>14371</v>
      </c>
      <c r="R2359" s="26" t="s">
        <v>7834</v>
      </c>
      <c r="S2359" s="28" t="e">
        <f t="shared" si="68"/>
        <v>#VALUE!</v>
      </c>
      <c r="U2359" s="26"/>
      <c r="W2359" s="58"/>
      <c r="X2359" s="58"/>
      <c r="Y2359" s="63"/>
    </row>
    <row r="2360" spans="1:26" ht="15" customHeight="1" x14ac:dyDescent="0.25">
      <c r="A2360" s="94">
        <v>2360</v>
      </c>
      <c r="B2360" s="205">
        <v>2581</v>
      </c>
      <c r="C2360" s="206" t="s">
        <v>1211</v>
      </c>
      <c r="D2360" s="207" t="s">
        <v>1212</v>
      </c>
      <c r="E2360" s="101" t="s">
        <v>1216</v>
      </c>
      <c r="F2360" s="96">
        <v>36293</v>
      </c>
      <c r="G2360" s="95" t="s">
        <v>1698</v>
      </c>
      <c r="H2360" s="95" t="s">
        <v>1699</v>
      </c>
      <c r="I2360" s="97">
        <v>1998</v>
      </c>
      <c r="J2360" s="97" t="s">
        <v>1322</v>
      </c>
      <c r="K2360" s="97">
        <v>4908</v>
      </c>
      <c r="L2360" s="106" t="s">
        <v>5170</v>
      </c>
      <c r="M2360" s="102" t="s">
        <v>5499</v>
      </c>
      <c r="N2360" s="10">
        <v>29</v>
      </c>
      <c r="O2360" s="102" t="s">
        <v>6676</v>
      </c>
      <c r="P2360" s="13" t="s">
        <v>14371</v>
      </c>
      <c r="R2360" s="26" t="s">
        <v>7834</v>
      </c>
      <c r="S2360" s="28" t="e">
        <f t="shared" si="68"/>
        <v>#VALUE!</v>
      </c>
      <c r="U2360" s="26"/>
      <c r="W2360" s="58"/>
      <c r="X2360" s="58"/>
      <c r="Y2360" s="63"/>
    </row>
    <row r="2361" spans="1:26" ht="15" customHeight="1" x14ac:dyDescent="0.25">
      <c r="A2361" s="94">
        <v>2361</v>
      </c>
      <c r="B2361" s="205">
        <v>2582</v>
      </c>
      <c r="C2361" s="206" t="s">
        <v>1211</v>
      </c>
      <c r="D2361" s="207" t="s">
        <v>1212</v>
      </c>
      <c r="E2361" s="101" t="s">
        <v>1217</v>
      </c>
      <c r="F2361" s="96">
        <v>36293</v>
      </c>
      <c r="G2361" s="95" t="s">
        <v>1698</v>
      </c>
      <c r="H2361" s="95" t="s">
        <v>1699</v>
      </c>
      <c r="I2361" s="97">
        <v>1998</v>
      </c>
      <c r="J2361" s="97" t="s">
        <v>1322</v>
      </c>
      <c r="K2361" s="97">
        <v>4903</v>
      </c>
      <c r="L2361" s="106" t="s">
        <v>5170</v>
      </c>
      <c r="M2361" s="102" t="s">
        <v>5499</v>
      </c>
      <c r="N2361" s="10">
        <v>29</v>
      </c>
      <c r="O2361" s="102" t="s">
        <v>6676</v>
      </c>
      <c r="P2361" s="13" t="s">
        <v>14371</v>
      </c>
      <c r="R2361" s="27" t="s">
        <v>7834</v>
      </c>
      <c r="S2361" s="28" t="e">
        <f t="shared" si="68"/>
        <v>#VALUE!</v>
      </c>
      <c r="U2361" s="306"/>
      <c r="W2361" s="58"/>
      <c r="X2361" s="58"/>
      <c r="Y2361" s="63"/>
    </row>
    <row r="2362" spans="1:26" ht="15" customHeight="1" x14ac:dyDescent="0.25">
      <c r="A2362" s="94">
        <v>2362</v>
      </c>
      <c r="B2362" s="205">
        <v>5325</v>
      </c>
      <c r="C2362" s="206" t="s">
        <v>1218</v>
      </c>
      <c r="D2362" s="207" t="s">
        <v>1219</v>
      </c>
      <c r="E2362" s="101" t="s">
        <v>1220</v>
      </c>
      <c r="F2362" s="96">
        <v>39566</v>
      </c>
      <c r="G2362" s="95" t="s">
        <v>3088</v>
      </c>
      <c r="H2362" s="95" t="s">
        <v>2056</v>
      </c>
      <c r="I2362" s="97">
        <v>1997</v>
      </c>
      <c r="J2362" s="97" t="s">
        <v>5242</v>
      </c>
      <c r="K2362" s="97">
        <v>4918</v>
      </c>
      <c r="L2362" s="106" t="s">
        <v>5170</v>
      </c>
      <c r="M2362" s="102" t="s">
        <v>5499</v>
      </c>
      <c r="N2362" s="10">
        <v>29</v>
      </c>
      <c r="O2362" s="102" t="s">
        <v>14023</v>
      </c>
      <c r="P2362" s="13" t="s">
        <v>14371</v>
      </c>
      <c r="R2362" s="26" t="s">
        <v>7834</v>
      </c>
      <c r="S2362" s="28" t="e">
        <f t="shared" si="68"/>
        <v>#VALUE!</v>
      </c>
      <c r="U2362" s="76"/>
      <c r="W2362" s="58"/>
      <c r="X2362" s="58"/>
      <c r="Y2362" s="63"/>
      <c r="Z2362" s="73"/>
    </row>
    <row r="2363" spans="1:26" ht="15" customHeight="1" x14ac:dyDescent="0.25">
      <c r="A2363" s="94">
        <v>2363</v>
      </c>
      <c r="B2363" s="205">
        <v>5029</v>
      </c>
      <c r="C2363" s="206" t="s">
        <v>1218</v>
      </c>
      <c r="D2363" s="207" t="s">
        <v>1219</v>
      </c>
      <c r="E2363" s="101" t="s">
        <v>1221</v>
      </c>
      <c r="F2363" s="96">
        <v>39504</v>
      </c>
      <c r="G2363" s="95" t="s">
        <v>3088</v>
      </c>
      <c r="H2363" s="95" t="s">
        <v>2056</v>
      </c>
      <c r="I2363" s="97">
        <v>1990</v>
      </c>
      <c r="J2363" s="97" t="s">
        <v>1322</v>
      </c>
      <c r="K2363" s="97">
        <v>4899</v>
      </c>
      <c r="L2363" s="106" t="s">
        <v>5170</v>
      </c>
      <c r="M2363" s="102" t="s">
        <v>5499</v>
      </c>
      <c r="N2363" s="10">
        <v>29</v>
      </c>
      <c r="O2363" s="102" t="s">
        <v>14024</v>
      </c>
      <c r="P2363" s="13" t="s">
        <v>14371</v>
      </c>
      <c r="R2363" s="27" t="s">
        <v>7834</v>
      </c>
      <c r="S2363" s="28" t="e">
        <f t="shared" si="68"/>
        <v>#VALUE!</v>
      </c>
      <c r="U2363" s="321"/>
      <c r="W2363" s="58"/>
      <c r="Y2363" s="63"/>
      <c r="Z2363" s="73"/>
    </row>
    <row r="2364" spans="1:26" ht="15" customHeight="1" x14ac:dyDescent="0.25">
      <c r="A2364" s="103">
        <v>2364</v>
      </c>
      <c r="B2364" s="205">
        <v>5028</v>
      </c>
      <c r="C2364" s="206" t="s">
        <v>1218</v>
      </c>
      <c r="D2364" s="207" t="s">
        <v>1219</v>
      </c>
      <c r="E2364" s="101" t="s">
        <v>1222</v>
      </c>
      <c r="F2364" s="96">
        <v>39504</v>
      </c>
      <c r="G2364" s="95" t="s">
        <v>3088</v>
      </c>
      <c r="H2364" s="95" t="s">
        <v>2056</v>
      </c>
      <c r="I2364" s="97">
        <v>1990</v>
      </c>
      <c r="J2364" s="97" t="s">
        <v>1322</v>
      </c>
      <c r="K2364" s="97">
        <v>4914</v>
      </c>
      <c r="L2364" s="99"/>
      <c r="M2364" s="10"/>
      <c r="N2364" s="10"/>
      <c r="O2364" s="10"/>
      <c r="Q2364" s="203" t="s">
        <v>14300</v>
      </c>
      <c r="R2364" s="26" t="s">
        <v>7834</v>
      </c>
      <c r="S2364" s="28" t="e">
        <f t="shared" si="68"/>
        <v>#VALUE!</v>
      </c>
      <c r="U2364" s="26"/>
      <c r="W2364" s="58"/>
      <c r="X2364" s="58"/>
      <c r="Y2364" s="63"/>
    </row>
    <row r="2365" spans="1:26" ht="15" customHeight="1" x14ac:dyDescent="0.25">
      <c r="A2365" s="94">
        <v>2365</v>
      </c>
      <c r="B2365" s="205">
        <v>918</v>
      </c>
      <c r="C2365" s="206" t="s">
        <v>1471</v>
      </c>
      <c r="D2365" s="207" t="s">
        <v>3310</v>
      </c>
      <c r="E2365" s="101" t="s">
        <v>2477</v>
      </c>
      <c r="F2365" s="96">
        <v>35219</v>
      </c>
      <c r="G2365" s="95" t="s">
        <v>796</v>
      </c>
      <c r="H2365" s="95" t="s">
        <v>2056</v>
      </c>
      <c r="I2365" s="97">
        <v>1970</v>
      </c>
      <c r="J2365" s="97" t="s">
        <v>1322</v>
      </c>
      <c r="K2365" s="97">
        <v>6781</v>
      </c>
      <c r="L2365" s="106" t="s">
        <v>5170</v>
      </c>
      <c r="M2365" s="102" t="s">
        <v>5499</v>
      </c>
      <c r="N2365" s="10">
        <v>31</v>
      </c>
      <c r="O2365" s="102" t="s">
        <v>11593</v>
      </c>
      <c r="P2365" s="13" t="s">
        <v>14371</v>
      </c>
      <c r="R2365" s="26" t="s">
        <v>7834</v>
      </c>
      <c r="S2365" s="28" t="e">
        <f t="shared" si="68"/>
        <v>#VALUE!</v>
      </c>
      <c r="U2365" s="26"/>
      <c r="W2365" s="58"/>
      <c r="X2365" s="58"/>
      <c r="Y2365" s="63"/>
    </row>
    <row r="2366" spans="1:26" ht="15" customHeight="1" x14ac:dyDescent="0.25">
      <c r="A2366" s="94">
        <v>2366</v>
      </c>
      <c r="B2366" s="205">
        <v>4383</v>
      </c>
      <c r="C2366" s="206" t="s">
        <v>766</v>
      </c>
      <c r="D2366" s="207" t="s">
        <v>767</v>
      </c>
      <c r="E2366" s="101" t="s">
        <v>768</v>
      </c>
      <c r="F2366" s="96">
        <v>38118</v>
      </c>
      <c r="G2366" s="95" t="s">
        <v>3280</v>
      </c>
      <c r="H2366" s="95" t="s">
        <v>1529</v>
      </c>
      <c r="I2366" s="97">
        <v>2000</v>
      </c>
      <c r="J2366" s="97" t="s">
        <v>1322</v>
      </c>
      <c r="K2366" s="97">
        <v>1343</v>
      </c>
      <c r="L2366" s="99" t="s">
        <v>2863</v>
      </c>
      <c r="M2366" s="102" t="s">
        <v>2863</v>
      </c>
      <c r="N2366" s="10">
        <v>6</v>
      </c>
      <c r="O2366" s="102" t="s">
        <v>8415</v>
      </c>
      <c r="P2366" s="13" t="s">
        <v>2863</v>
      </c>
      <c r="R2366" s="26" t="s">
        <v>7834</v>
      </c>
      <c r="S2366" s="28" t="e">
        <f t="shared" si="68"/>
        <v>#VALUE!</v>
      </c>
      <c r="U2366" s="26"/>
      <c r="W2366" s="58"/>
      <c r="X2366" s="58"/>
      <c r="Y2366" s="63"/>
    </row>
    <row r="2367" spans="1:26" ht="15" customHeight="1" x14ac:dyDescent="0.25">
      <c r="A2367" s="94">
        <v>2367</v>
      </c>
      <c r="B2367" s="205"/>
      <c r="C2367" s="206"/>
      <c r="D2367" s="207"/>
      <c r="E2367" s="101" t="s">
        <v>16097</v>
      </c>
      <c r="F2367" s="96">
        <v>44432</v>
      </c>
      <c r="G2367" s="95" t="s">
        <v>16098</v>
      </c>
      <c r="H2367" s="95" t="s">
        <v>3308</v>
      </c>
      <c r="I2367" s="97">
        <v>1993</v>
      </c>
      <c r="J2367" s="98" t="s">
        <v>596</v>
      </c>
      <c r="L2367" s="99" t="s">
        <v>16099</v>
      </c>
      <c r="O2367" s="102" t="s">
        <v>16100</v>
      </c>
      <c r="R2367" s="26" t="s">
        <v>7834</v>
      </c>
      <c r="S2367" s="28" t="e">
        <f t="shared" si="68"/>
        <v>#VALUE!</v>
      </c>
      <c r="U2367" s="26"/>
      <c r="W2367" s="58"/>
      <c r="X2367" s="58"/>
      <c r="Y2367" s="63"/>
    </row>
    <row r="2368" spans="1:26" ht="15" customHeight="1" x14ac:dyDescent="0.25">
      <c r="A2368" s="94">
        <v>2368</v>
      </c>
      <c r="B2368" s="205"/>
      <c r="C2368" s="206" t="s">
        <v>247</v>
      </c>
      <c r="D2368" s="207" t="s">
        <v>248</v>
      </c>
      <c r="E2368" s="101" t="s">
        <v>249</v>
      </c>
      <c r="F2368" s="96">
        <v>39876</v>
      </c>
      <c r="G2368" s="95" t="s">
        <v>446</v>
      </c>
      <c r="H2368" s="95" t="s">
        <v>1079</v>
      </c>
      <c r="I2368" s="97">
        <v>1986</v>
      </c>
      <c r="J2368" s="97" t="s">
        <v>596</v>
      </c>
      <c r="K2368" s="97">
        <v>7366</v>
      </c>
      <c r="L2368" s="99" t="s">
        <v>3606</v>
      </c>
      <c r="M2368" s="102">
        <v>658</v>
      </c>
      <c r="N2368" s="10">
        <v>4</v>
      </c>
      <c r="O2368" s="102" t="s">
        <v>11064</v>
      </c>
      <c r="P2368" s="13" t="s">
        <v>15237</v>
      </c>
      <c r="R2368" s="27" t="s">
        <v>7834</v>
      </c>
      <c r="S2368" s="28" t="e">
        <f t="shared" si="68"/>
        <v>#VALUE!</v>
      </c>
      <c r="U2368" s="76"/>
      <c r="W2368" s="58"/>
      <c r="Y2368" s="63"/>
    </row>
    <row r="2369" spans="1:27" ht="15" customHeight="1" x14ac:dyDescent="0.25">
      <c r="A2369" s="94">
        <v>2369</v>
      </c>
      <c r="B2369" s="205"/>
      <c r="C2369" s="206" t="s">
        <v>250</v>
      </c>
      <c r="D2369" s="207" t="s">
        <v>251</v>
      </c>
      <c r="E2369" s="101" t="s">
        <v>3455</v>
      </c>
      <c r="F2369" s="96">
        <v>39876</v>
      </c>
      <c r="G2369" s="95" t="s">
        <v>1647</v>
      </c>
      <c r="H2369" s="95" t="s">
        <v>1529</v>
      </c>
      <c r="I2369" s="97">
        <v>1991</v>
      </c>
      <c r="J2369" s="98" t="s">
        <v>596</v>
      </c>
      <c r="K2369" s="97">
        <v>7367</v>
      </c>
      <c r="L2369" s="99" t="s">
        <v>3606</v>
      </c>
      <c r="M2369" s="104">
        <v>658562</v>
      </c>
      <c r="N2369" s="102">
        <v>6</v>
      </c>
      <c r="O2369" s="102" t="s">
        <v>16883</v>
      </c>
      <c r="P2369" s="13" t="s">
        <v>16882</v>
      </c>
      <c r="R2369" s="26" t="s">
        <v>7834</v>
      </c>
      <c r="S2369" s="28" t="e">
        <f t="shared" si="68"/>
        <v>#VALUE!</v>
      </c>
      <c r="U2369" s="26"/>
      <c r="W2369" s="58"/>
      <c r="X2369" s="58"/>
      <c r="Y2369" s="63"/>
    </row>
    <row r="2370" spans="1:27" ht="15" customHeight="1" x14ac:dyDescent="0.25">
      <c r="A2370" s="94">
        <v>2370</v>
      </c>
      <c r="B2370" s="205"/>
      <c r="C2370" s="206" t="s">
        <v>16833</v>
      </c>
      <c r="D2370" s="207" t="s">
        <v>16836</v>
      </c>
      <c r="E2370" s="101" t="s">
        <v>9684</v>
      </c>
      <c r="F2370" s="96">
        <v>44568</v>
      </c>
      <c r="G2370" s="95" t="s">
        <v>1356</v>
      </c>
      <c r="H2370" s="95" t="s">
        <v>2056</v>
      </c>
      <c r="J2370" s="98" t="s">
        <v>596</v>
      </c>
      <c r="L2370" s="99" t="s">
        <v>4109</v>
      </c>
      <c r="M2370" s="102" t="s">
        <v>4109</v>
      </c>
      <c r="N2370" s="102">
        <v>24</v>
      </c>
      <c r="O2370" s="102" t="s">
        <v>6919</v>
      </c>
      <c r="P2370" s="13" t="s">
        <v>4109</v>
      </c>
      <c r="R2370" s="26" t="s">
        <v>7834</v>
      </c>
      <c r="S2370" s="28" t="e">
        <f t="shared" si="68"/>
        <v>#VALUE!</v>
      </c>
      <c r="U2370" s="26"/>
      <c r="W2370" s="58"/>
      <c r="X2370" s="58"/>
      <c r="Y2370" s="63"/>
    </row>
    <row r="2371" spans="1:27" ht="15" customHeight="1" x14ac:dyDescent="0.25">
      <c r="A2371" s="94">
        <v>2371</v>
      </c>
      <c r="B2371" s="205">
        <v>2469</v>
      </c>
      <c r="C2371" s="206" t="s">
        <v>1325</v>
      </c>
      <c r="D2371" s="207" t="s">
        <v>2318</v>
      </c>
      <c r="E2371" s="101" t="s">
        <v>1254</v>
      </c>
      <c r="F2371" s="96">
        <v>36216</v>
      </c>
      <c r="G2371" s="95" t="s">
        <v>269</v>
      </c>
      <c r="H2371" s="95" t="s">
        <v>2056</v>
      </c>
      <c r="I2371" s="97">
        <v>1998</v>
      </c>
      <c r="J2371" s="97" t="s">
        <v>1322</v>
      </c>
      <c r="K2371" s="97">
        <v>4058</v>
      </c>
      <c r="L2371" s="106" t="s">
        <v>5170</v>
      </c>
      <c r="M2371" s="10" t="s">
        <v>5499</v>
      </c>
      <c r="N2371" s="10">
        <v>30</v>
      </c>
      <c r="O2371" s="10" t="s">
        <v>7037</v>
      </c>
      <c r="P2371" s="13" t="s">
        <v>14371</v>
      </c>
      <c r="R2371" s="27" t="s">
        <v>7834</v>
      </c>
      <c r="S2371" s="28" t="e">
        <f t="shared" si="68"/>
        <v>#VALUE!</v>
      </c>
      <c r="U2371" s="306"/>
      <c r="W2371" s="58"/>
      <c r="Y2371" s="63"/>
      <c r="Z2371" s="73"/>
    </row>
    <row r="2372" spans="1:27" ht="15" customHeight="1" x14ac:dyDescent="0.25">
      <c r="A2372" s="94">
        <v>2372</v>
      </c>
      <c r="B2372" s="205">
        <v>2466</v>
      </c>
      <c r="C2372" s="206" t="s">
        <v>1325</v>
      </c>
      <c r="D2372" s="207" t="s">
        <v>2318</v>
      </c>
      <c r="E2372" s="101" t="s">
        <v>1339</v>
      </c>
      <c r="F2372" s="96">
        <v>36216</v>
      </c>
      <c r="G2372" s="95" t="s">
        <v>269</v>
      </c>
      <c r="H2372" s="95" t="s">
        <v>2056</v>
      </c>
      <c r="I2372" s="97">
        <v>1998</v>
      </c>
      <c r="J2372" s="97" t="s">
        <v>1322</v>
      </c>
      <c r="K2372" s="97">
        <v>4054</v>
      </c>
      <c r="L2372" s="106" t="s">
        <v>5170</v>
      </c>
      <c r="M2372" s="102" t="s">
        <v>5499</v>
      </c>
      <c r="N2372" s="10">
        <v>30</v>
      </c>
      <c r="O2372" s="102" t="s">
        <v>7037</v>
      </c>
      <c r="P2372" s="13" t="s">
        <v>14371</v>
      </c>
      <c r="R2372" s="27" t="s">
        <v>7834</v>
      </c>
      <c r="S2372" s="28" t="e">
        <f t="shared" si="68"/>
        <v>#VALUE!</v>
      </c>
      <c r="U2372" s="306"/>
      <c r="W2372" s="58"/>
      <c r="Y2372" s="63"/>
      <c r="Z2372" s="73"/>
      <c r="AA2372" s="63" t="s">
        <v>7836</v>
      </c>
    </row>
    <row r="2373" spans="1:27" ht="15" customHeight="1" x14ac:dyDescent="0.25">
      <c r="A2373" s="94">
        <v>2373</v>
      </c>
      <c r="B2373" s="205"/>
      <c r="C2373" s="206" t="s">
        <v>3025</v>
      </c>
      <c r="D2373" s="207" t="s">
        <v>3026</v>
      </c>
      <c r="E2373" s="101" t="s">
        <v>8248</v>
      </c>
      <c r="F2373" s="96">
        <v>39876</v>
      </c>
      <c r="G2373" s="95" t="s">
        <v>3027</v>
      </c>
      <c r="H2373" s="95" t="s">
        <v>1529</v>
      </c>
      <c r="I2373" s="97">
        <v>1996</v>
      </c>
      <c r="J2373" s="97" t="s">
        <v>596</v>
      </c>
      <c r="K2373" s="97">
        <v>7369</v>
      </c>
      <c r="L2373" s="99" t="s">
        <v>2863</v>
      </c>
      <c r="M2373" s="102" t="s">
        <v>2863</v>
      </c>
      <c r="N2373" s="102">
        <v>6</v>
      </c>
      <c r="O2373" s="102" t="s">
        <v>8249</v>
      </c>
      <c r="P2373" s="13" t="s">
        <v>2863</v>
      </c>
      <c r="R2373" s="26" t="s">
        <v>7834</v>
      </c>
      <c r="S2373" s="28" t="e">
        <f t="shared" si="68"/>
        <v>#VALUE!</v>
      </c>
      <c r="U2373" s="26"/>
      <c r="W2373" s="58"/>
      <c r="X2373" s="58"/>
      <c r="Y2373" s="63"/>
    </row>
    <row r="2374" spans="1:27" ht="15" customHeight="1" x14ac:dyDescent="0.25">
      <c r="A2374" s="94">
        <v>2374</v>
      </c>
      <c r="B2374" s="205"/>
      <c r="C2374" s="206"/>
      <c r="D2374" s="207"/>
      <c r="E2374" s="101" t="s">
        <v>3028</v>
      </c>
      <c r="F2374" s="96">
        <v>39876</v>
      </c>
      <c r="G2374" s="95" t="s">
        <v>181</v>
      </c>
      <c r="H2374" s="95" t="s">
        <v>2056</v>
      </c>
      <c r="I2374" s="97">
        <v>1999</v>
      </c>
      <c r="J2374" s="97" t="s">
        <v>596</v>
      </c>
      <c r="K2374" s="97">
        <v>7370</v>
      </c>
      <c r="L2374" s="99" t="s">
        <v>2863</v>
      </c>
      <c r="M2374" s="102" t="s">
        <v>2863</v>
      </c>
      <c r="N2374" s="102">
        <v>6</v>
      </c>
      <c r="O2374" s="102" t="s">
        <v>8142</v>
      </c>
      <c r="P2374" s="13" t="s">
        <v>12565</v>
      </c>
      <c r="R2374" s="26" t="s">
        <v>7834</v>
      </c>
      <c r="S2374" s="28" t="e">
        <f t="shared" si="68"/>
        <v>#VALUE!</v>
      </c>
      <c r="U2374" s="26"/>
      <c r="W2374" s="58"/>
      <c r="X2374" s="58"/>
      <c r="Y2374" s="63"/>
    </row>
    <row r="2375" spans="1:27" ht="15" customHeight="1" x14ac:dyDescent="0.25">
      <c r="A2375" s="94">
        <v>2375</v>
      </c>
      <c r="B2375" s="205"/>
      <c r="C2375" s="206" t="s">
        <v>848</v>
      </c>
      <c r="D2375" s="207" t="s">
        <v>3909</v>
      </c>
      <c r="E2375" s="101" t="s">
        <v>3454</v>
      </c>
      <c r="F2375" s="96">
        <v>39876</v>
      </c>
      <c r="G2375" s="95" t="s">
        <v>132</v>
      </c>
      <c r="H2375" s="95" t="s">
        <v>2056</v>
      </c>
      <c r="I2375" s="97">
        <v>2000</v>
      </c>
      <c r="J2375" s="97" t="s">
        <v>596</v>
      </c>
      <c r="K2375" s="97">
        <v>7371</v>
      </c>
      <c r="L2375" s="99" t="s">
        <v>2863</v>
      </c>
      <c r="M2375" s="102" t="s">
        <v>2863</v>
      </c>
      <c r="N2375" s="10">
        <v>6</v>
      </c>
      <c r="O2375" s="102" t="s">
        <v>8088</v>
      </c>
      <c r="P2375" s="13" t="s">
        <v>2863</v>
      </c>
      <c r="R2375" s="26" t="s">
        <v>7834</v>
      </c>
      <c r="S2375" s="28" t="e">
        <f t="shared" si="68"/>
        <v>#VALUE!</v>
      </c>
      <c r="U2375" s="26"/>
      <c r="W2375" s="58"/>
      <c r="X2375" s="58"/>
      <c r="Y2375" s="63"/>
    </row>
    <row r="2376" spans="1:27" ht="15" customHeight="1" x14ac:dyDescent="0.25">
      <c r="A2376" s="103">
        <v>2376</v>
      </c>
      <c r="B2376" s="205"/>
      <c r="C2376" s="206" t="s">
        <v>850</v>
      </c>
      <c r="D2376" s="207" t="s">
        <v>2249</v>
      </c>
      <c r="E2376" s="101" t="s">
        <v>3208</v>
      </c>
      <c r="F2376" s="96">
        <v>39876</v>
      </c>
      <c r="G2376" s="95" t="s">
        <v>132</v>
      </c>
      <c r="H2376" s="95" t="s">
        <v>2056</v>
      </c>
      <c r="I2376" s="97">
        <v>1999</v>
      </c>
      <c r="J2376" s="98" t="s">
        <v>596</v>
      </c>
      <c r="K2376" s="97">
        <v>7372</v>
      </c>
      <c r="L2376" s="99"/>
      <c r="Q2376" s="203" t="s">
        <v>14300</v>
      </c>
      <c r="R2376" s="26" t="s">
        <v>7834</v>
      </c>
      <c r="S2376" s="28" t="e">
        <f t="shared" ref="S2376:S2439" si="69">R2376+7</f>
        <v>#VALUE!</v>
      </c>
      <c r="U2376" s="26"/>
      <c r="W2376" s="58"/>
      <c r="X2376" s="58"/>
      <c r="Y2376" s="63"/>
    </row>
    <row r="2377" spans="1:27" ht="15" customHeight="1" x14ac:dyDescent="0.25">
      <c r="A2377" s="94">
        <v>2377</v>
      </c>
      <c r="B2377" s="205"/>
      <c r="C2377" s="206" t="s">
        <v>848</v>
      </c>
      <c r="D2377" s="207" t="s">
        <v>3909</v>
      </c>
      <c r="E2377" s="101" t="s">
        <v>3209</v>
      </c>
      <c r="F2377" s="96">
        <v>39876</v>
      </c>
      <c r="G2377" s="95" t="s">
        <v>132</v>
      </c>
      <c r="H2377" s="95" t="s">
        <v>2056</v>
      </c>
      <c r="I2377" s="97">
        <v>2000</v>
      </c>
      <c r="J2377" s="97" t="s">
        <v>596</v>
      </c>
      <c r="K2377" s="97">
        <v>7373</v>
      </c>
      <c r="L2377" s="99" t="s">
        <v>2863</v>
      </c>
      <c r="M2377" s="102" t="s">
        <v>2863</v>
      </c>
      <c r="N2377" s="10">
        <v>6</v>
      </c>
      <c r="O2377" s="102" t="s">
        <v>8089</v>
      </c>
      <c r="P2377" s="13" t="s">
        <v>2863</v>
      </c>
      <c r="R2377" s="26" t="s">
        <v>7834</v>
      </c>
      <c r="S2377" s="28" t="e">
        <f t="shared" si="69"/>
        <v>#VALUE!</v>
      </c>
      <c r="U2377" s="26"/>
      <c r="W2377" s="58"/>
      <c r="X2377" s="58"/>
      <c r="Y2377" s="63"/>
    </row>
    <row r="2378" spans="1:27" ht="15" customHeight="1" x14ac:dyDescent="0.25">
      <c r="A2378" s="94">
        <v>2378</v>
      </c>
      <c r="B2378" s="205"/>
      <c r="C2378" s="206" t="s">
        <v>5580</v>
      </c>
      <c r="D2378" s="207" t="s">
        <v>5580</v>
      </c>
      <c r="E2378" s="101" t="s">
        <v>3210</v>
      </c>
      <c r="F2378" s="96">
        <v>39876</v>
      </c>
      <c r="G2378" s="95" t="s">
        <v>5580</v>
      </c>
      <c r="H2378" s="95"/>
      <c r="J2378" s="97" t="s">
        <v>596</v>
      </c>
      <c r="K2378" s="97">
        <v>7374</v>
      </c>
      <c r="L2378" s="99" t="s">
        <v>2863</v>
      </c>
      <c r="M2378" s="102" t="s">
        <v>2863</v>
      </c>
      <c r="N2378" s="102">
        <v>6</v>
      </c>
      <c r="O2378" s="102" t="s">
        <v>8115</v>
      </c>
      <c r="P2378" s="13" t="s">
        <v>2863</v>
      </c>
      <c r="R2378" s="26" t="s">
        <v>7834</v>
      </c>
      <c r="S2378" s="28" t="e">
        <f t="shared" si="69"/>
        <v>#VALUE!</v>
      </c>
      <c r="U2378" s="26"/>
      <c r="W2378" s="58"/>
      <c r="X2378" s="58"/>
      <c r="Y2378" s="63"/>
    </row>
    <row r="2379" spans="1:27" ht="15" customHeight="1" x14ac:dyDescent="0.25">
      <c r="A2379" s="94">
        <v>2379</v>
      </c>
      <c r="B2379" s="205"/>
      <c r="C2379" s="206" t="s">
        <v>3211</v>
      </c>
      <c r="D2379" s="207" t="s">
        <v>3212</v>
      </c>
      <c r="E2379" s="101" t="s">
        <v>8246</v>
      </c>
      <c r="F2379" s="96">
        <v>39876</v>
      </c>
      <c r="G2379" s="95" t="s">
        <v>1528</v>
      </c>
      <c r="H2379" s="95" t="s">
        <v>1529</v>
      </c>
      <c r="I2379" s="97">
        <v>1997</v>
      </c>
      <c r="J2379" s="97" t="s">
        <v>596</v>
      </c>
      <c r="K2379" s="97">
        <v>7375</v>
      </c>
      <c r="L2379" s="99" t="s">
        <v>2863</v>
      </c>
      <c r="M2379" s="102" t="s">
        <v>2863</v>
      </c>
      <c r="N2379" s="102">
        <v>6</v>
      </c>
      <c r="O2379" s="102" t="s">
        <v>8247</v>
      </c>
      <c r="P2379" s="13" t="s">
        <v>2863</v>
      </c>
      <c r="R2379" s="26" t="s">
        <v>7834</v>
      </c>
      <c r="S2379" s="28" t="e">
        <f t="shared" si="69"/>
        <v>#VALUE!</v>
      </c>
      <c r="U2379" s="26"/>
      <c r="W2379" s="58"/>
      <c r="X2379" s="58"/>
      <c r="Y2379" s="63"/>
    </row>
    <row r="2380" spans="1:27" ht="15" customHeight="1" x14ac:dyDescent="0.25">
      <c r="A2380" s="94">
        <v>2380</v>
      </c>
      <c r="B2380" s="205"/>
      <c r="C2380" s="206" t="s">
        <v>3213</v>
      </c>
      <c r="D2380" s="207" t="s">
        <v>3214</v>
      </c>
      <c r="E2380" s="101" t="s">
        <v>3885</v>
      </c>
      <c r="F2380" s="96">
        <v>39876</v>
      </c>
      <c r="G2380" s="95"/>
      <c r="H2380" s="95"/>
      <c r="J2380" s="97" t="s">
        <v>596</v>
      </c>
      <c r="K2380" s="97">
        <v>7376</v>
      </c>
      <c r="L2380" s="99" t="s">
        <v>2863</v>
      </c>
      <c r="M2380" s="102" t="s">
        <v>2863</v>
      </c>
      <c r="N2380" s="102">
        <v>7</v>
      </c>
      <c r="O2380" s="102" t="s">
        <v>8414</v>
      </c>
      <c r="P2380" s="13" t="s">
        <v>2863</v>
      </c>
      <c r="R2380" s="26" t="s">
        <v>7834</v>
      </c>
      <c r="S2380" s="28" t="e">
        <f t="shared" si="69"/>
        <v>#VALUE!</v>
      </c>
      <c r="U2380" s="26"/>
      <c r="W2380" s="58"/>
      <c r="X2380" s="58"/>
      <c r="Y2380" s="63"/>
    </row>
    <row r="2381" spans="1:27" ht="15" customHeight="1" x14ac:dyDescent="0.25">
      <c r="A2381" s="94">
        <v>2381</v>
      </c>
      <c r="B2381" s="205"/>
      <c r="C2381" s="206" t="s">
        <v>3886</v>
      </c>
      <c r="D2381" s="207" t="s">
        <v>8232</v>
      </c>
      <c r="E2381" s="101" t="s">
        <v>2457</v>
      </c>
      <c r="F2381" s="96">
        <v>39876</v>
      </c>
      <c r="G2381" s="95"/>
      <c r="H2381" s="95"/>
      <c r="J2381" s="97" t="s">
        <v>596</v>
      </c>
      <c r="K2381" s="97">
        <v>7377</v>
      </c>
      <c r="L2381" s="99" t="s">
        <v>2863</v>
      </c>
      <c r="M2381" s="102" t="s">
        <v>2863</v>
      </c>
      <c r="O2381" s="102" t="s">
        <v>8233</v>
      </c>
      <c r="P2381" s="13" t="s">
        <v>2863</v>
      </c>
      <c r="R2381" s="26" t="s">
        <v>7834</v>
      </c>
      <c r="S2381" s="28" t="e">
        <f t="shared" si="69"/>
        <v>#VALUE!</v>
      </c>
      <c r="U2381" s="26"/>
      <c r="W2381" s="58"/>
      <c r="X2381" s="58"/>
      <c r="Y2381" s="63"/>
    </row>
    <row r="2382" spans="1:27" ht="15" customHeight="1" x14ac:dyDescent="0.25">
      <c r="A2382" s="94">
        <v>2382</v>
      </c>
      <c r="B2382" s="205">
        <v>1802</v>
      </c>
      <c r="C2382" s="206" t="s">
        <v>1972</v>
      </c>
      <c r="D2382" s="207" t="s">
        <v>2436</v>
      </c>
      <c r="E2382" s="101" t="s">
        <v>5625</v>
      </c>
      <c r="F2382" s="96">
        <v>35621</v>
      </c>
      <c r="G2382" s="95" t="s">
        <v>2436</v>
      </c>
      <c r="H2382" s="117"/>
      <c r="I2382" s="97">
        <v>1996</v>
      </c>
      <c r="K2382" s="97">
        <v>7402</v>
      </c>
      <c r="L2382" s="99" t="s">
        <v>2863</v>
      </c>
      <c r="M2382" s="102" t="s">
        <v>2863</v>
      </c>
      <c r="N2382" s="10">
        <v>7</v>
      </c>
      <c r="O2382" s="102" t="s">
        <v>8447</v>
      </c>
      <c r="P2382" s="13" t="s">
        <v>2863</v>
      </c>
      <c r="R2382" s="26" t="s">
        <v>7834</v>
      </c>
      <c r="S2382" s="28" t="e">
        <f t="shared" si="69"/>
        <v>#VALUE!</v>
      </c>
      <c r="U2382" s="26"/>
      <c r="W2382" s="58"/>
      <c r="X2382" s="58"/>
      <c r="Y2382" s="63"/>
    </row>
    <row r="2383" spans="1:27" ht="15" customHeight="1" x14ac:dyDescent="0.25">
      <c r="A2383" s="94">
        <v>2383</v>
      </c>
      <c r="B2383" s="205">
        <v>4343</v>
      </c>
      <c r="C2383" s="206" t="s">
        <v>2437</v>
      </c>
      <c r="D2383" s="207" t="s">
        <v>2438</v>
      </c>
      <c r="E2383" s="101" t="s">
        <v>2439</v>
      </c>
      <c r="F2383" s="96">
        <v>38106</v>
      </c>
      <c r="G2383" s="95" t="s">
        <v>181</v>
      </c>
      <c r="H2383" s="95" t="s">
        <v>2056</v>
      </c>
      <c r="I2383" s="97">
        <v>2004</v>
      </c>
      <c r="J2383" s="97" t="s">
        <v>1322</v>
      </c>
      <c r="K2383" s="97">
        <v>7407</v>
      </c>
      <c r="L2383" s="99" t="s">
        <v>2863</v>
      </c>
      <c r="M2383" s="102" t="s">
        <v>2863</v>
      </c>
      <c r="N2383" s="102">
        <v>7</v>
      </c>
      <c r="O2383" s="102" t="s">
        <v>8408</v>
      </c>
      <c r="P2383" s="13" t="s">
        <v>2863</v>
      </c>
      <c r="R2383" s="26" t="s">
        <v>7834</v>
      </c>
      <c r="S2383" s="28" t="e">
        <f t="shared" si="69"/>
        <v>#VALUE!</v>
      </c>
      <c r="U2383" s="26"/>
      <c r="W2383" s="58"/>
      <c r="X2383" s="58"/>
      <c r="Y2383" s="63"/>
    </row>
    <row r="2384" spans="1:27" ht="15" customHeight="1" x14ac:dyDescent="0.25">
      <c r="A2384" s="94">
        <v>2384</v>
      </c>
      <c r="B2384" s="205">
        <v>3934</v>
      </c>
      <c r="C2384" s="206" t="s">
        <v>115</v>
      </c>
      <c r="D2384" s="207" t="s">
        <v>834</v>
      </c>
      <c r="E2384" s="101" t="s">
        <v>835</v>
      </c>
      <c r="F2384" s="96">
        <v>37454</v>
      </c>
      <c r="G2384" s="95" t="s">
        <v>373</v>
      </c>
      <c r="H2384" s="95" t="s">
        <v>2056</v>
      </c>
      <c r="I2384" s="97">
        <v>2002</v>
      </c>
      <c r="J2384" s="97" t="s">
        <v>1322</v>
      </c>
      <c r="K2384" s="97">
        <v>1454</v>
      </c>
      <c r="L2384" s="99" t="s">
        <v>2863</v>
      </c>
      <c r="M2384" s="102" t="s">
        <v>2863</v>
      </c>
      <c r="N2384" s="102">
        <v>7</v>
      </c>
      <c r="O2384" s="102" t="s">
        <v>8214</v>
      </c>
      <c r="P2384" s="13" t="s">
        <v>2863</v>
      </c>
      <c r="R2384" s="26" t="s">
        <v>7834</v>
      </c>
      <c r="S2384" s="28" t="e">
        <f t="shared" si="69"/>
        <v>#VALUE!</v>
      </c>
      <c r="U2384" s="161"/>
      <c r="W2384" s="58"/>
      <c r="Y2384" s="63"/>
      <c r="Z2384" s="73"/>
    </row>
    <row r="2385" spans="1:29" ht="15" customHeight="1" x14ac:dyDescent="0.25">
      <c r="A2385" s="94">
        <v>2385</v>
      </c>
      <c r="B2385" s="205">
        <v>4342</v>
      </c>
      <c r="C2385" s="206" t="s">
        <v>836</v>
      </c>
      <c r="D2385" s="207" t="s">
        <v>5581</v>
      </c>
      <c r="E2385" s="101" t="s">
        <v>837</v>
      </c>
      <c r="F2385" s="96">
        <v>38106</v>
      </c>
      <c r="G2385" s="95" t="s">
        <v>1528</v>
      </c>
      <c r="H2385" s="95" t="s">
        <v>1529</v>
      </c>
      <c r="I2385" s="97">
        <v>2001</v>
      </c>
      <c r="J2385" s="97" t="s">
        <v>1322</v>
      </c>
      <c r="K2385" s="97">
        <v>1453</v>
      </c>
      <c r="L2385" s="99" t="s">
        <v>2863</v>
      </c>
      <c r="M2385" s="102" t="s">
        <v>2863</v>
      </c>
      <c r="N2385" s="102">
        <v>6</v>
      </c>
      <c r="O2385" s="102" t="s">
        <v>8098</v>
      </c>
      <c r="P2385" s="13" t="s">
        <v>2863</v>
      </c>
      <c r="R2385" s="26" t="s">
        <v>7834</v>
      </c>
      <c r="S2385" s="28" t="e">
        <f t="shared" si="69"/>
        <v>#VALUE!</v>
      </c>
      <c r="U2385" s="26"/>
      <c r="W2385" s="58"/>
      <c r="X2385" s="58"/>
      <c r="Y2385" s="63"/>
    </row>
    <row r="2386" spans="1:29" ht="15" customHeight="1" x14ac:dyDescent="0.25">
      <c r="A2386" s="94">
        <v>2386</v>
      </c>
      <c r="B2386" s="205">
        <v>1585</v>
      </c>
      <c r="C2386" s="206" t="s">
        <v>2584</v>
      </c>
      <c r="D2386" s="207" t="s">
        <v>527</v>
      </c>
      <c r="E2386" s="101" t="s">
        <v>8360</v>
      </c>
      <c r="F2386" s="96">
        <v>35304</v>
      </c>
      <c r="G2386" s="95" t="s">
        <v>373</v>
      </c>
      <c r="H2386" s="95" t="s">
        <v>2056</v>
      </c>
      <c r="I2386" s="97">
        <v>1995</v>
      </c>
      <c r="K2386" s="97">
        <v>1455</v>
      </c>
      <c r="L2386" s="99" t="s">
        <v>2863</v>
      </c>
      <c r="M2386" s="102" t="s">
        <v>2863</v>
      </c>
      <c r="N2386" s="102">
        <v>6</v>
      </c>
      <c r="O2386" s="102" t="s">
        <v>8361</v>
      </c>
      <c r="P2386" s="13" t="s">
        <v>2863</v>
      </c>
      <c r="R2386" s="26" t="s">
        <v>7834</v>
      </c>
      <c r="S2386" s="28" t="e">
        <f t="shared" si="69"/>
        <v>#VALUE!</v>
      </c>
      <c r="U2386" s="26"/>
      <c r="W2386" s="58"/>
      <c r="X2386" s="58"/>
      <c r="Y2386" s="63"/>
    </row>
    <row r="2387" spans="1:29" ht="15" customHeight="1" x14ac:dyDescent="0.3">
      <c r="A2387" s="94">
        <v>2387</v>
      </c>
      <c r="B2387" s="205">
        <v>4357</v>
      </c>
      <c r="C2387" s="206" t="s">
        <v>2328</v>
      </c>
      <c r="D2387" s="207" t="s">
        <v>3271</v>
      </c>
      <c r="E2387" s="101" t="s">
        <v>3272</v>
      </c>
      <c r="F2387" s="96">
        <v>38107</v>
      </c>
      <c r="G2387" s="95" t="s">
        <v>1528</v>
      </c>
      <c r="H2387" s="95" t="s">
        <v>1529</v>
      </c>
      <c r="I2387" s="97">
        <v>1999</v>
      </c>
      <c r="J2387" s="97" t="s">
        <v>1322</v>
      </c>
      <c r="K2387" s="97">
        <v>4061</v>
      </c>
      <c r="L2387" s="99" t="s">
        <v>2863</v>
      </c>
      <c r="M2387" s="102" t="s">
        <v>2863</v>
      </c>
      <c r="N2387" s="102">
        <v>6</v>
      </c>
      <c r="O2387" s="102" t="s">
        <v>8145</v>
      </c>
      <c r="P2387" s="13" t="s">
        <v>2863</v>
      </c>
      <c r="R2387" s="236" t="s">
        <v>7834</v>
      </c>
      <c r="S2387" s="237" t="e">
        <f t="shared" si="69"/>
        <v>#VALUE!</v>
      </c>
      <c r="U2387" s="233"/>
      <c r="X2387" s="58"/>
      <c r="Y2387" s="63"/>
    </row>
    <row r="2388" spans="1:29" ht="15" customHeight="1" x14ac:dyDescent="0.25">
      <c r="A2388" s="94">
        <v>2388</v>
      </c>
      <c r="B2388" s="205"/>
      <c r="C2388" s="206" t="s">
        <v>16101</v>
      </c>
      <c r="D2388" s="207" t="s">
        <v>16102</v>
      </c>
      <c r="E2388" s="101" t="s">
        <v>16103</v>
      </c>
      <c r="F2388" s="96">
        <v>44432</v>
      </c>
      <c r="G2388" s="95" t="s">
        <v>1710</v>
      </c>
      <c r="H2388" s="95" t="s">
        <v>2056</v>
      </c>
      <c r="I2388" s="97">
        <v>2003</v>
      </c>
      <c r="J2388" s="97" t="s">
        <v>596</v>
      </c>
      <c r="L2388" s="99" t="s">
        <v>8878</v>
      </c>
      <c r="M2388" s="102" t="s">
        <v>5507</v>
      </c>
      <c r="N2388" s="102">
        <v>25</v>
      </c>
      <c r="O2388" s="102" t="s">
        <v>16104</v>
      </c>
      <c r="P2388" s="13" t="s">
        <v>8878</v>
      </c>
      <c r="R2388" s="26" t="s">
        <v>7834</v>
      </c>
      <c r="S2388" s="28" t="e">
        <f t="shared" si="69"/>
        <v>#VALUE!</v>
      </c>
      <c r="U2388" s="26"/>
      <c r="W2388" s="58"/>
      <c r="X2388" s="58"/>
      <c r="Y2388" s="63"/>
    </row>
    <row r="2389" spans="1:29" ht="15" customHeight="1" x14ac:dyDescent="0.25">
      <c r="A2389" s="94">
        <v>2389</v>
      </c>
      <c r="B2389" s="205">
        <v>4228</v>
      </c>
      <c r="C2389" s="206" t="s">
        <v>2396</v>
      </c>
      <c r="D2389" s="207" t="s">
        <v>2397</v>
      </c>
      <c r="E2389" s="101" t="s">
        <v>2398</v>
      </c>
      <c r="F2389" s="96">
        <v>38092</v>
      </c>
      <c r="G2389" s="95" t="s">
        <v>373</v>
      </c>
      <c r="H2389" s="95" t="s">
        <v>2056</v>
      </c>
      <c r="I2389" s="97">
        <v>2003</v>
      </c>
      <c r="J2389" s="97" t="s">
        <v>1322</v>
      </c>
      <c r="K2389" s="97">
        <v>1522</v>
      </c>
      <c r="L2389" s="99" t="s">
        <v>2863</v>
      </c>
      <c r="M2389" s="102" t="s">
        <v>2863</v>
      </c>
      <c r="N2389" s="10">
        <v>6</v>
      </c>
      <c r="O2389" s="102" t="s">
        <v>8099</v>
      </c>
      <c r="P2389" s="13" t="s">
        <v>2863</v>
      </c>
      <c r="R2389" s="26" t="s">
        <v>7834</v>
      </c>
      <c r="S2389" s="28" t="e">
        <f t="shared" si="69"/>
        <v>#VALUE!</v>
      </c>
      <c r="U2389" s="43"/>
      <c r="W2389" s="58"/>
      <c r="X2389" s="58"/>
      <c r="Y2389" s="63"/>
      <c r="Z2389" s="73"/>
    </row>
    <row r="2390" spans="1:29" ht="15" customHeight="1" x14ac:dyDescent="0.25">
      <c r="A2390" s="94">
        <v>2390</v>
      </c>
      <c r="B2390" s="205">
        <v>4504</v>
      </c>
      <c r="C2390" s="206" t="s">
        <v>2399</v>
      </c>
      <c r="D2390" s="207" t="s">
        <v>2400</v>
      </c>
      <c r="E2390" s="101" t="s">
        <v>2401</v>
      </c>
      <c r="F2390" s="96">
        <v>38511</v>
      </c>
      <c r="G2390" s="95" t="s">
        <v>3699</v>
      </c>
      <c r="H2390" s="95" t="s">
        <v>2056</v>
      </c>
      <c r="I2390" s="97">
        <v>2002</v>
      </c>
      <c r="J2390" s="97" t="s">
        <v>1322</v>
      </c>
      <c r="K2390" s="97">
        <v>1538</v>
      </c>
      <c r="L2390" s="99" t="s">
        <v>2863</v>
      </c>
      <c r="M2390" s="102" t="s">
        <v>2863</v>
      </c>
      <c r="N2390" s="102">
        <v>6</v>
      </c>
      <c r="O2390" s="102" t="s">
        <v>8174</v>
      </c>
      <c r="P2390" s="13" t="s">
        <v>2863</v>
      </c>
      <c r="R2390" s="26" t="s">
        <v>7834</v>
      </c>
      <c r="S2390" s="28" t="e">
        <f t="shared" si="69"/>
        <v>#VALUE!</v>
      </c>
      <c r="U2390" s="26"/>
      <c r="W2390" s="58"/>
      <c r="X2390" s="58"/>
      <c r="Y2390" s="63"/>
    </row>
    <row r="2391" spans="1:29" ht="15" customHeight="1" x14ac:dyDescent="0.25">
      <c r="A2391" s="103">
        <v>2391</v>
      </c>
      <c r="B2391" s="205">
        <v>2665</v>
      </c>
      <c r="C2391" s="206" t="s">
        <v>3268</v>
      </c>
      <c r="D2391" s="207" t="s">
        <v>2313</v>
      </c>
      <c r="E2391" s="101" t="s">
        <v>3928</v>
      </c>
      <c r="F2391" s="96">
        <v>36325</v>
      </c>
      <c r="G2391" s="95" t="s">
        <v>2084</v>
      </c>
      <c r="H2391" s="95" t="s">
        <v>2056</v>
      </c>
      <c r="I2391" s="97">
        <v>1996</v>
      </c>
      <c r="K2391" s="97">
        <v>1512</v>
      </c>
      <c r="L2391" s="99"/>
      <c r="Q2391" s="203" t="s">
        <v>14300</v>
      </c>
      <c r="R2391" s="26" t="s">
        <v>7834</v>
      </c>
      <c r="S2391" s="28" t="e">
        <f t="shared" si="69"/>
        <v>#VALUE!</v>
      </c>
      <c r="U2391" s="26"/>
      <c r="W2391" s="58"/>
      <c r="X2391" s="58"/>
      <c r="Y2391" s="63"/>
    </row>
    <row r="2392" spans="1:29" ht="15" customHeight="1" x14ac:dyDescent="0.25">
      <c r="A2392" s="94">
        <v>2392</v>
      </c>
      <c r="B2392" s="205">
        <v>2654</v>
      </c>
      <c r="C2392" s="206" t="s">
        <v>3268</v>
      </c>
      <c r="D2392" s="207" t="s">
        <v>2313</v>
      </c>
      <c r="E2392" s="101" t="s">
        <v>3042</v>
      </c>
      <c r="F2392" s="96">
        <v>36325</v>
      </c>
      <c r="G2392" s="95" t="s">
        <v>2084</v>
      </c>
      <c r="H2392" s="95" t="s">
        <v>2056</v>
      </c>
      <c r="I2392" s="97">
        <v>1996</v>
      </c>
      <c r="K2392" s="97">
        <v>1513</v>
      </c>
      <c r="L2392" s="99" t="s">
        <v>2863</v>
      </c>
      <c r="M2392" s="102" t="s">
        <v>2863</v>
      </c>
      <c r="N2392" s="102">
        <v>6</v>
      </c>
      <c r="O2392" s="102" t="s">
        <v>8117</v>
      </c>
      <c r="P2392" s="13" t="s">
        <v>2863</v>
      </c>
      <c r="R2392" s="26" t="s">
        <v>7834</v>
      </c>
      <c r="S2392" s="28" t="e">
        <f t="shared" si="69"/>
        <v>#VALUE!</v>
      </c>
      <c r="U2392" s="26"/>
      <c r="W2392" s="58"/>
      <c r="X2392" s="58"/>
      <c r="Y2392" s="63"/>
    </row>
    <row r="2393" spans="1:29" ht="15" customHeight="1" x14ac:dyDescent="0.25">
      <c r="A2393" s="94">
        <v>2393</v>
      </c>
      <c r="B2393" s="205"/>
      <c r="C2393" s="206" t="s">
        <v>3043</v>
      </c>
      <c r="D2393" s="207" t="s">
        <v>3044</v>
      </c>
      <c r="E2393" s="101" t="s">
        <v>8409</v>
      </c>
      <c r="F2393" s="96"/>
      <c r="G2393" s="95" t="s">
        <v>1424</v>
      </c>
      <c r="H2393" s="95" t="s">
        <v>2056</v>
      </c>
      <c r="I2393" s="97">
        <v>1975</v>
      </c>
      <c r="K2393" s="97">
        <v>1519</v>
      </c>
      <c r="L2393" s="99" t="s">
        <v>2863</v>
      </c>
      <c r="M2393" s="102" t="s">
        <v>2863</v>
      </c>
      <c r="N2393" s="102">
        <v>7</v>
      </c>
      <c r="O2393" s="102" t="s">
        <v>8410</v>
      </c>
      <c r="P2393" s="13" t="s">
        <v>2863</v>
      </c>
      <c r="R2393" s="26" t="s">
        <v>7834</v>
      </c>
      <c r="S2393" s="28" t="e">
        <f t="shared" si="69"/>
        <v>#VALUE!</v>
      </c>
      <c r="U2393" s="26"/>
      <c r="W2393" s="58"/>
      <c r="X2393" s="58"/>
      <c r="Y2393" s="63"/>
    </row>
    <row r="2394" spans="1:29" ht="15" customHeight="1" x14ac:dyDescent="0.25">
      <c r="A2394" s="94">
        <v>2394</v>
      </c>
      <c r="B2394" s="205">
        <v>2640</v>
      </c>
      <c r="C2394" s="206" t="s">
        <v>2628</v>
      </c>
      <c r="D2394" s="207" t="s">
        <v>8327</v>
      </c>
      <c r="E2394" s="101" t="s">
        <v>8328</v>
      </c>
      <c r="F2394" s="96">
        <v>36304</v>
      </c>
      <c r="G2394" s="95" t="s">
        <v>976</v>
      </c>
      <c r="H2394" s="95" t="s">
        <v>2056</v>
      </c>
      <c r="I2394" s="97">
        <v>1987</v>
      </c>
      <c r="K2394" s="97">
        <v>1506</v>
      </c>
      <c r="L2394" s="99" t="s">
        <v>2863</v>
      </c>
      <c r="M2394" s="102" t="s">
        <v>2863</v>
      </c>
      <c r="N2394" s="102">
        <v>6</v>
      </c>
      <c r="O2394" s="102" t="s">
        <v>8329</v>
      </c>
      <c r="P2394" s="13" t="s">
        <v>2863</v>
      </c>
      <c r="R2394" s="26" t="s">
        <v>7834</v>
      </c>
      <c r="S2394" s="28" t="e">
        <f t="shared" si="69"/>
        <v>#VALUE!</v>
      </c>
      <c r="U2394" s="26"/>
      <c r="W2394" s="58"/>
      <c r="X2394" s="58"/>
      <c r="Y2394" s="63"/>
    </row>
    <row r="2395" spans="1:29" ht="15" customHeight="1" x14ac:dyDescent="0.25">
      <c r="A2395" s="94">
        <v>2395</v>
      </c>
      <c r="B2395" s="205">
        <v>5412</v>
      </c>
      <c r="C2395" s="206" t="s">
        <v>3664</v>
      </c>
      <c r="D2395" s="207" t="s">
        <v>8262</v>
      </c>
      <c r="E2395" s="101" t="s">
        <v>263</v>
      </c>
      <c r="F2395" s="96">
        <v>39610</v>
      </c>
      <c r="G2395" s="95" t="s">
        <v>3944</v>
      </c>
      <c r="H2395" s="95" t="s">
        <v>1529</v>
      </c>
      <c r="I2395" s="97">
        <v>2005</v>
      </c>
      <c r="J2395" s="97" t="s">
        <v>596</v>
      </c>
      <c r="K2395" s="97">
        <v>7430</v>
      </c>
      <c r="L2395" s="99" t="s">
        <v>2863</v>
      </c>
      <c r="M2395" s="102" t="s">
        <v>2863</v>
      </c>
      <c r="O2395" s="102" t="s">
        <v>8268</v>
      </c>
      <c r="P2395" s="13" t="s">
        <v>2863</v>
      </c>
      <c r="R2395" s="26" t="s">
        <v>7834</v>
      </c>
      <c r="S2395" s="28" t="e">
        <f t="shared" si="69"/>
        <v>#VALUE!</v>
      </c>
      <c r="U2395" s="26"/>
      <c r="W2395" s="58"/>
      <c r="X2395" s="58"/>
      <c r="Y2395" s="63"/>
    </row>
    <row r="2396" spans="1:29" ht="15" customHeight="1" x14ac:dyDescent="0.25">
      <c r="A2396" s="94">
        <v>2396</v>
      </c>
      <c r="B2396" s="205">
        <v>3886</v>
      </c>
      <c r="C2396" s="206" t="s">
        <v>583</v>
      </c>
      <c r="D2396" s="207" t="s">
        <v>3945</v>
      </c>
      <c r="E2396" s="101" t="s">
        <v>582</v>
      </c>
      <c r="F2396" s="96">
        <v>37385</v>
      </c>
      <c r="G2396" s="95"/>
      <c r="H2396" s="95" t="s">
        <v>2056</v>
      </c>
      <c r="I2396" s="97">
        <v>1996</v>
      </c>
      <c r="J2396" s="97" t="s">
        <v>596</v>
      </c>
      <c r="K2396" s="97">
        <v>1507</v>
      </c>
      <c r="L2396" s="99" t="s">
        <v>2863</v>
      </c>
      <c r="M2396" s="102" t="s">
        <v>2863</v>
      </c>
      <c r="N2396" s="102">
        <v>6</v>
      </c>
      <c r="O2396" s="102" t="s">
        <v>8154</v>
      </c>
      <c r="P2396" s="13" t="s">
        <v>2863</v>
      </c>
      <c r="R2396" s="26" t="s">
        <v>7834</v>
      </c>
      <c r="S2396" s="28" t="e">
        <f t="shared" si="69"/>
        <v>#VALUE!</v>
      </c>
      <c r="U2396" s="26"/>
      <c r="W2396" s="58"/>
      <c r="X2396" s="58"/>
      <c r="Y2396" s="63"/>
    </row>
    <row r="2397" spans="1:29" ht="15" customHeight="1" x14ac:dyDescent="0.25">
      <c r="A2397" s="94">
        <v>2397</v>
      </c>
      <c r="B2397" s="205">
        <v>4501</v>
      </c>
      <c r="C2397" s="206" t="s">
        <v>2080</v>
      </c>
      <c r="D2397" s="207" t="s">
        <v>2752</v>
      </c>
      <c r="E2397" s="101" t="s">
        <v>584</v>
      </c>
      <c r="F2397" s="96">
        <v>38511</v>
      </c>
      <c r="G2397" s="95" t="s">
        <v>3662</v>
      </c>
      <c r="H2397" s="95" t="s">
        <v>2056</v>
      </c>
      <c r="I2397" s="97">
        <v>2003</v>
      </c>
      <c r="J2397" s="97" t="s">
        <v>1322</v>
      </c>
      <c r="K2397" s="97">
        <v>1525</v>
      </c>
      <c r="L2397" s="99" t="s">
        <v>2863</v>
      </c>
      <c r="M2397" s="102" t="s">
        <v>2863</v>
      </c>
      <c r="N2397" s="10">
        <v>7</v>
      </c>
      <c r="O2397" s="102" t="s">
        <v>8426</v>
      </c>
      <c r="P2397" s="13" t="s">
        <v>2863</v>
      </c>
      <c r="R2397" s="26" t="s">
        <v>7834</v>
      </c>
      <c r="S2397" s="28" t="e">
        <f t="shared" si="69"/>
        <v>#VALUE!</v>
      </c>
      <c r="U2397" s="26"/>
      <c r="W2397" s="58"/>
      <c r="X2397" s="58"/>
      <c r="Y2397" s="63"/>
    </row>
    <row r="2398" spans="1:29" ht="15" customHeight="1" x14ac:dyDescent="0.25">
      <c r="A2398" s="94">
        <v>2398</v>
      </c>
      <c r="B2398" s="205">
        <v>4226</v>
      </c>
      <c r="C2398" s="206" t="s">
        <v>158</v>
      </c>
      <c r="D2398" s="207" t="s">
        <v>161</v>
      </c>
      <c r="E2398" s="101" t="s">
        <v>8314</v>
      </c>
      <c r="F2398" s="96">
        <v>38092</v>
      </c>
      <c r="G2398" s="95" t="s">
        <v>132</v>
      </c>
      <c r="H2398" s="95" t="s">
        <v>2056</v>
      </c>
      <c r="I2398" s="97">
        <v>2003</v>
      </c>
      <c r="J2398" s="97" t="s">
        <v>1322</v>
      </c>
      <c r="K2398" s="97">
        <v>1521</v>
      </c>
      <c r="L2398" s="99" t="s">
        <v>2863</v>
      </c>
      <c r="M2398" s="102" t="s">
        <v>2863</v>
      </c>
      <c r="N2398" s="102">
        <v>6</v>
      </c>
      <c r="O2398" s="102" t="s">
        <v>8315</v>
      </c>
      <c r="P2398" s="13" t="s">
        <v>2863</v>
      </c>
      <c r="R2398" s="26" t="s">
        <v>7834</v>
      </c>
      <c r="S2398" s="28" t="e">
        <f t="shared" si="69"/>
        <v>#VALUE!</v>
      </c>
      <c r="U2398" s="26"/>
      <c r="W2398" s="58"/>
      <c r="X2398" s="58"/>
      <c r="Y2398" s="63"/>
    </row>
    <row r="2399" spans="1:29" s="431" customFormat="1" ht="15" customHeight="1" x14ac:dyDescent="0.25">
      <c r="A2399" s="412">
        <v>2399</v>
      </c>
      <c r="B2399" s="413"/>
      <c r="C2399" s="414" t="s">
        <v>803</v>
      </c>
      <c r="D2399" s="415" t="s">
        <v>1575</v>
      </c>
      <c r="E2399" s="416" t="s">
        <v>12836</v>
      </c>
      <c r="F2399" s="417">
        <v>39507</v>
      </c>
      <c r="G2399" s="418" t="s">
        <v>2406</v>
      </c>
      <c r="H2399" s="418" t="s">
        <v>2056</v>
      </c>
      <c r="I2399" s="419">
        <v>2009</v>
      </c>
      <c r="J2399" s="419" t="s">
        <v>1322</v>
      </c>
      <c r="K2399" s="419">
        <v>7518</v>
      </c>
      <c r="L2399" s="421" t="s">
        <v>16799</v>
      </c>
      <c r="M2399" s="422" t="s">
        <v>6334</v>
      </c>
      <c r="N2399" s="422">
        <v>5</v>
      </c>
      <c r="O2399" s="422" t="s">
        <v>7438</v>
      </c>
      <c r="P2399" s="423" t="s">
        <v>15224</v>
      </c>
      <c r="Q2399" s="424"/>
      <c r="R2399" s="447" t="s">
        <v>7834</v>
      </c>
      <c r="S2399" s="425" t="e">
        <f t="shared" si="69"/>
        <v>#VALUE!</v>
      </c>
      <c r="T2399" s="426"/>
      <c r="U2399" s="426"/>
      <c r="V2399" s="427"/>
      <c r="W2399" s="428"/>
      <c r="X2399" s="428"/>
      <c r="Y2399" s="429"/>
      <c r="Z2399" s="430"/>
      <c r="AA2399" s="429"/>
      <c r="AB2399" s="428"/>
      <c r="AC2399" s="9"/>
    </row>
    <row r="2400" spans="1:29" ht="15" customHeight="1" x14ac:dyDescent="0.25">
      <c r="A2400" s="94">
        <v>2400</v>
      </c>
      <c r="B2400" s="205"/>
      <c r="C2400" s="206" t="s">
        <v>17213</v>
      </c>
      <c r="D2400" s="207" t="s">
        <v>17397</v>
      </c>
      <c r="E2400" s="101" t="s">
        <v>17404</v>
      </c>
      <c r="F2400" s="96">
        <v>44697</v>
      </c>
      <c r="G2400" s="95" t="s">
        <v>17403</v>
      </c>
      <c r="H2400" s="95" t="s">
        <v>2056</v>
      </c>
      <c r="I2400" s="97">
        <v>2014</v>
      </c>
      <c r="J2400" s="97" t="s">
        <v>596</v>
      </c>
      <c r="L2400" s="106" t="s">
        <v>13734</v>
      </c>
      <c r="M2400" s="102" t="s">
        <v>14150</v>
      </c>
      <c r="N2400" s="102">
        <v>17</v>
      </c>
      <c r="O2400" s="102" t="s">
        <v>17408</v>
      </c>
      <c r="P2400" s="13" t="s">
        <v>14151</v>
      </c>
      <c r="Q2400" s="19"/>
      <c r="R2400" s="27" t="s">
        <v>7834</v>
      </c>
      <c r="S2400" s="28" t="e">
        <f t="shared" si="69"/>
        <v>#VALUE!</v>
      </c>
      <c r="W2400" s="58"/>
      <c r="X2400" s="58"/>
      <c r="Y2400" s="63"/>
    </row>
    <row r="2401" spans="1:27" ht="15" customHeight="1" x14ac:dyDescent="0.25">
      <c r="A2401" s="94">
        <v>2401</v>
      </c>
      <c r="B2401" s="205">
        <v>4499</v>
      </c>
      <c r="C2401" s="206" t="s">
        <v>2080</v>
      </c>
      <c r="D2401" s="207" t="s">
        <v>2752</v>
      </c>
      <c r="E2401" s="101" t="s">
        <v>617</v>
      </c>
      <c r="F2401" s="96">
        <v>38511</v>
      </c>
      <c r="G2401" s="95" t="s">
        <v>3662</v>
      </c>
      <c r="H2401" s="95" t="s">
        <v>2056</v>
      </c>
      <c r="I2401" s="97">
        <v>2002</v>
      </c>
      <c r="J2401" s="97" t="s">
        <v>1322</v>
      </c>
      <c r="K2401" s="97">
        <v>1515</v>
      </c>
      <c r="L2401" s="99" t="s">
        <v>2863</v>
      </c>
      <c r="M2401" s="102" t="s">
        <v>2863</v>
      </c>
      <c r="N2401" s="10">
        <v>7</v>
      </c>
      <c r="O2401" s="102" t="s">
        <v>8426</v>
      </c>
      <c r="P2401" s="13" t="s">
        <v>2863</v>
      </c>
      <c r="R2401" s="26" t="s">
        <v>7834</v>
      </c>
      <c r="S2401" s="28" t="e">
        <f t="shared" si="69"/>
        <v>#VALUE!</v>
      </c>
      <c r="U2401" s="26"/>
      <c r="W2401" s="58"/>
      <c r="X2401" s="58"/>
      <c r="Y2401" s="63"/>
    </row>
    <row r="2402" spans="1:27" ht="15" customHeight="1" x14ac:dyDescent="0.25">
      <c r="A2402" s="94">
        <v>2402</v>
      </c>
      <c r="B2402" s="205">
        <v>4500</v>
      </c>
      <c r="C2402" s="206" t="s">
        <v>2080</v>
      </c>
      <c r="D2402" s="207" t="s">
        <v>2752</v>
      </c>
      <c r="E2402" s="101" t="s">
        <v>2682</v>
      </c>
      <c r="F2402" s="96">
        <v>38511</v>
      </c>
      <c r="G2402" s="95" t="s">
        <v>3662</v>
      </c>
      <c r="H2402" s="95" t="s">
        <v>2056</v>
      </c>
      <c r="I2402" s="97">
        <v>2002</v>
      </c>
      <c r="J2402" s="97" t="s">
        <v>1322</v>
      </c>
      <c r="K2402" s="97">
        <v>1516</v>
      </c>
      <c r="L2402" s="99" t="s">
        <v>2863</v>
      </c>
      <c r="M2402" s="102" t="s">
        <v>2863</v>
      </c>
      <c r="N2402" s="10">
        <v>7</v>
      </c>
      <c r="O2402" s="102" t="s">
        <v>8426</v>
      </c>
      <c r="P2402" s="13" t="s">
        <v>2863</v>
      </c>
      <c r="R2402" s="26" t="s">
        <v>7834</v>
      </c>
      <c r="S2402" s="28" t="e">
        <f t="shared" si="69"/>
        <v>#VALUE!</v>
      </c>
      <c r="U2402" s="26"/>
      <c r="W2402" s="58"/>
      <c r="X2402" s="58"/>
      <c r="Y2402" s="63"/>
    </row>
    <row r="2403" spans="1:27" ht="15" customHeight="1" x14ac:dyDescent="0.25">
      <c r="A2403" s="94">
        <v>2403</v>
      </c>
      <c r="B2403" s="205">
        <v>4675</v>
      </c>
      <c r="C2403" s="206" t="s">
        <v>1337</v>
      </c>
      <c r="D2403" s="207" t="s">
        <v>1338</v>
      </c>
      <c r="E2403" s="101" t="s">
        <v>2143</v>
      </c>
      <c r="F2403" s="96">
        <v>38743</v>
      </c>
      <c r="G2403" s="95" t="s">
        <v>181</v>
      </c>
      <c r="H2403" s="95" t="s">
        <v>2056</v>
      </c>
      <c r="I2403" s="97">
        <v>1997</v>
      </c>
      <c r="J2403" s="97" t="s">
        <v>596</v>
      </c>
      <c r="K2403" s="97">
        <v>1503</v>
      </c>
      <c r="L2403" s="99" t="s">
        <v>2863</v>
      </c>
      <c r="M2403" s="102" t="s">
        <v>2863</v>
      </c>
      <c r="N2403" s="102">
        <v>6</v>
      </c>
      <c r="O2403" s="102" t="s">
        <v>8193</v>
      </c>
      <c r="P2403" s="13" t="s">
        <v>2863</v>
      </c>
      <c r="R2403" s="26" t="s">
        <v>7834</v>
      </c>
      <c r="S2403" s="28" t="e">
        <f t="shared" si="69"/>
        <v>#VALUE!</v>
      </c>
      <c r="U2403" s="26"/>
      <c r="W2403" s="58"/>
      <c r="X2403" s="58"/>
      <c r="Y2403" s="63"/>
    </row>
    <row r="2404" spans="1:27" ht="15" customHeight="1" x14ac:dyDescent="0.3">
      <c r="A2404" s="94">
        <v>2404</v>
      </c>
      <c r="B2404" s="205">
        <v>4306</v>
      </c>
      <c r="C2404" s="206" t="s">
        <v>2144</v>
      </c>
      <c r="D2404" s="207" t="s">
        <v>2145</v>
      </c>
      <c r="E2404" s="101" t="s">
        <v>2146</v>
      </c>
      <c r="F2404" s="96">
        <v>38100</v>
      </c>
      <c r="G2404" s="95" t="s">
        <v>132</v>
      </c>
      <c r="H2404" s="95" t="s">
        <v>2056</v>
      </c>
      <c r="I2404" s="97">
        <v>2001</v>
      </c>
      <c r="J2404" s="97" t="s">
        <v>1322</v>
      </c>
      <c r="K2404" s="97">
        <v>1502</v>
      </c>
      <c r="L2404" s="99" t="s">
        <v>2863</v>
      </c>
      <c r="M2404" s="102" t="s">
        <v>2863</v>
      </c>
      <c r="N2404" s="102">
        <v>6</v>
      </c>
      <c r="O2404" s="102" t="s">
        <v>8353</v>
      </c>
      <c r="P2404" s="13" t="s">
        <v>2863</v>
      </c>
      <c r="Q2404" s="187"/>
      <c r="R2404" s="27" t="s">
        <v>7834</v>
      </c>
      <c r="S2404" s="28" t="e">
        <f t="shared" si="69"/>
        <v>#VALUE!</v>
      </c>
      <c r="T2404" s="75"/>
      <c r="U2404" s="227"/>
      <c r="V2404" s="75"/>
      <c r="W2404" s="68"/>
      <c r="X2404" s="68"/>
      <c r="Y2404" s="164"/>
      <c r="Z2404" s="90"/>
      <c r="AA2404" s="164"/>
    </row>
    <row r="2405" spans="1:27" ht="15" customHeight="1" x14ac:dyDescent="0.25">
      <c r="A2405" s="103">
        <v>2405</v>
      </c>
      <c r="B2405" s="205">
        <v>4362</v>
      </c>
      <c r="C2405" s="206" t="s">
        <v>849</v>
      </c>
      <c r="D2405" s="207" t="s">
        <v>2148</v>
      </c>
      <c r="E2405" s="101" t="s">
        <v>3154</v>
      </c>
      <c r="F2405" s="96">
        <v>38112</v>
      </c>
      <c r="G2405" s="95" t="s">
        <v>132</v>
      </c>
      <c r="H2405" s="95" t="s">
        <v>2056</v>
      </c>
      <c r="I2405" s="97">
        <v>2003</v>
      </c>
      <c r="J2405" s="97" t="s">
        <v>1322</v>
      </c>
      <c r="K2405" s="97">
        <v>1501</v>
      </c>
      <c r="L2405" s="99"/>
      <c r="Q2405" s="203" t="s">
        <v>14300</v>
      </c>
      <c r="R2405" s="26" t="s">
        <v>7834</v>
      </c>
      <c r="S2405" s="28" t="e">
        <f t="shared" si="69"/>
        <v>#VALUE!</v>
      </c>
      <c r="U2405" s="26"/>
      <c r="W2405" s="58"/>
      <c r="X2405" s="58"/>
      <c r="Y2405" s="63"/>
    </row>
    <row r="2406" spans="1:27" ht="15" customHeight="1" x14ac:dyDescent="0.25">
      <c r="A2406" s="94">
        <v>2406</v>
      </c>
      <c r="B2406" s="205"/>
      <c r="C2406" s="206" t="s">
        <v>14859</v>
      </c>
      <c r="D2406" s="207" t="s">
        <v>14860</v>
      </c>
      <c r="E2406" s="101" t="s">
        <v>14861</v>
      </c>
      <c r="F2406" s="96">
        <v>43613</v>
      </c>
      <c r="G2406" s="95" t="s">
        <v>12294</v>
      </c>
      <c r="H2406" s="95" t="s">
        <v>1529</v>
      </c>
      <c r="J2406" s="97" t="s">
        <v>596</v>
      </c>
      <c r="L2406" s="99" t="s">
        <v>2863</v>
      </c>
      <c r="M2406" s="102" t="s">
        <v>2863</v>
      </c>
      <c r="N2406" s="102">
        <v>7</v>
      </c>
      <c r="O2406" s="102" t="s">
        <v>14863</v>
      </c>
      <c r="P2406" s="13" t="s">
        <v>14862</v>
      </c>
      <c r="R2406" s="26" t="s">
        <v>7834</v>
      </c>
      <c r="S2406" s="28" t="e">
        <f t="shared" si="69"/>
        <v>#VALUE!</v>
      </c>
      <c r="U2406" s="26"/>
      <c r="W2406" s="58"/>
      <c r="X2406" s="58"/>
      <c r="Y2406" s="63"/>
    </row>
    <row r="2407" spans="1:27" ht="15" customHeight="1" x14ac:dyDescent="0.25">
      <c r="A2407" s="94">
        <v>2407</v>
      </c>
      <c r="B2407" s="205"/>
      <c r="C2407" s="206" t="s">
        <v>15488</v>
      </c>
      <c r="D2407" s="207" t="s">
        <v>15489</v>
      </c>
      <c r="E2407" s="101" t="s">
        <v>15490</v>
      </c>
      <c r="F2407" s="96">
        <v>43924</v>
      </c>
      <c r="G2407" s="95" t="s">
        <v>15491</v>
      </c>
      <c r="H2407" s="95" t="s">
        <v>2056</v>
      </c>
      <c r="I2407" s="97">
        <v>2018</v>
      </c>
      <c r="J2407" s="97" t="s">
        <v>5242</v>
      </c>
      <c r="L2407" s="106" t="s">
        <v>5170</v>
      </c>
      <c r="M2407" s="10" t="s">
        <v>5499</v>
      </c>
      <c r="N2407" s="10">
        <v>29</v>
      </c>
      <c r="O2407" s="10" t="s">
        <v>15492</v>
      </c>
      <c r="P2407" s="13" t="s">
        <v>14371</v>
      </c>
      <c r="R2407" s="27" t="s">
        <v>7834</v>
      </c>
      <c r="S2407" s="28" t="e">
        <f t="shared" si="69"/>
        <v>#VALUE!</v>
      </c>
      <c r="W2407" s="58"/>
      <c r="Y2407" s="63"/>
    </row>
    <row r="2408" spans="1:27" ht="15" customHeight="1" x14ac:dyDescent="0.25">
      <c r="A2408" s="103">
        <v>2408</v>
      </c>
      <c r="B2408" s="205">
        <v>3962</v>
      </c>
      <c r="C2408" s="206" t="s">
        <v>346</v>
      </c>
      <c r="D2408" s="207" t="s">
        <v>347</v>
      </c>
      <c r="E2408" s="101" t="s">
        <v>348</v>
      </c>
      <c r="F2408" s="96">
        <v>37460</v>
      </c>
      <c r="G2408" s="95" t="s">
        <v>669</v>
      </c>
      <c r="H2408" s="95" t="s">
        <v>2056</v>
      </c>
      <c r="I2408" s="97">
        <v>1997</v>
      </c>
      <c r="J2408" s="98" t="s">
        <v>596</v>
      </c>
      <c r="K2408" s="97">
        <v>4343</v>
      </c>
      <c r="L2408" s="99"/>
      <c r="M2408" s="10"/>
      <c r="N2408" s="10"/>
      <c r="O2408" s="10"/>
      <c r="Q2408" s="203" t="s">
        <v>14300</v>
      </c>
      <c r="R2408" s="26" t="s">
        <v>7834</v>
      </c>
      <c r="S2408" s="28" t="e">
        <f t="shared" si="69"/>
        <v>#VALUE!</v>
      </c>
      <c r="U2408" s="26"/>
      <c r="W2408" s="58"/>
      <c r="X2408" s="58"/>
      <c r="Y2408" s="63"/>
    </row>
    <row r="2409" spans="1:27" ht="15" customHeight="1" x14ac:dyDescent="0.25">
      <c r="A2409" s="94">
        <v>2409</v>
      </c>
      <c r="B2409" s="205">
        <v>2020</v>
      </c>
      <c r="C2409" s="206" t="s">
        <v>3664</v>
      </c>
      <c r="D2409" s="207" t="s">
        <v>670</v>
      </c>
      <c r="E2409" s="101" t="s">
        <v>671</v>
      </c>
      <c r="F2409" s="96">
        <v>35982</v>
      </c>
      <c r="G2409" s="95" t="s">
        <v>3417</v>
      </c>
      <c r="H2409" s="95" t="s">
        <v>2056</v>
      </c>
      <c r="I2409" s="97">
        <v>1987</v>
      </c>
      <c r="J2409" s="97" t="s">
        <v>1322</v>
      </c>
      <c r="K2409" s="97">
        <v>4904</v>
      </c>
      <c r="L2409" s="106" t="s">
        <v>5170</v>
      </c>
      <c r="M2409" s="102" t="s">
        <v>5499</v>
      </c>
      <c r="N2409" s="10">
        <v>29</v>
      </c>
      <c r="O2409" s="102" t="s">
        <v>8591</v>
      </c>
      <c r="P2409" s="13" t="s">
        <v>14371</v>
      </c>
      <c r="R2409" s="26" t="s">
        <v>7834</v>
      </c>
      <c r="S2409" s="28" t="e">
        <f t="shared" si="69"/>
        <v>#VALUE!</v>
      </c>
      <c r="U2409" s="26"/>
      <c r="W2409" s="58"/>
      <c r="X2409" s="58"/>
      <c r="Y2409" s="63"/>
    </row>
    <row r="2410" spans="1:27" ht="15" customHeight="1" x14ac:dyDescent="0.25">
      <c r="A2410" s="94">
        <v>2410</v>
      </c>
      <c r="B2410" s="205">
        <v>643</v>
      </c>
      <c r="C2410" s="206" t="s">
        <v>346</v>
      </c>
      <c r="D2410" s="207" t="s">
        <v>347</v>
      </c>
      <c r="E2410" s="101" t="s">
        <v>8649</v>
      </c>
      <c r="F2410" s="96">
        <v>35199</v>
      </c>
      <c r="G2410" s="95" t="s">
        <v>506</v>
      </c>
      <c r="H2410" s="95" t="s">
        <v>3182</v>
      </c>
      <c r="I2410" s="97">
        <v>1988</v>
      </c>
      <c r="J2410" s="97" t="s">
        <v>1322</v>
      </c>
      <c r="K2410" s="97">
        <v>4352</v>
      </c>
      <c r="L2410" s="106" t="s">
        <v>5170</v>
      </c>
      <c r="M2410" s="102" t="s">
        <v>5499</v>
      </c>
      <c r="N2410" s="10">
        <v>28</v>
      </c>
      <c r="O2410" s="102" t="s">
        <v>8643</v>
      </c>
      <c r="P2410" s="13" t="s">
        <v>14371</v>
      </c>
      <c r="R2410" s="26" t="s">
        <v>7834</v>
      </c>
      <c r="S2410" s="28" t="e">
        <f t="shared" si="69"/>
        <v>#VALUE!</v>
      </c>
      <c r="U2410" s="26"/>
      <c r="W2410" s="58"/>
      <c r="X2410" s="58"/>
      <c r="Y2410" s="63"/>
    </row>
    <row r="2411" spans="1:27" ht="15" customHeight="1" x14ac:dyDescent="0.25">
      <c r="A2411" s="94">
        <v>2411</v>
      </c>
      <c r="B2411" s="205">
        <v>1991</v>
      </c>
      <c r="C2411" s="206" t="s">
        <v>346</v>
      </c>
      <c r="D2411" s="207" t="s">
        <v>347</v>
      </c>
      <c r="E2411" s="101" t="s">
        <v>8647</v>
      </c>
      <c r="F2411" s="96">
        <v>35976</v>
      </c>
      <c r="G2411" s="95" t="s">
        <v>672</v>
      </c>
      <c r="H2411" s="95" t="s">
        <v>3182</v>
      </c>
      <c r="I2411" s="97">
        <v>1998</v>
      </c>
      <c r="J2411" s="97" t="s">
        <v>1322</v>
      </c>
      <c r="K2411" s="97">
        <v>4342</v>
      </c>
      <c r="L2411" s="106" t="s">
        <v>5170</v>
      </c>
      <c r="M2411" s="102" t="s">
        <v>5499</v>
      </c>
      <c r="N2411" s="10">
        <v>28</v>
      </c>
      <c r="O2411" s="102" t="s">
        <v>8643</v>
      </c>
      <c r="P2411" s="13" t="s">
        <v>14371</v>
      </c>
      <c r="R2411" s="26" t="s">
        <v>7834</v>
      </c>
      <c r="S2411" s="28" t="e">
        <f t="shared" si="69"/>
        <v>#VALUE!</v>
      </c>
      <c r="U2411" s="26"/>
      <c r="W2411" s="58"/>
      <c r="X2411" s="58"/>
      <c r="Y2411" s="63"/>
    </row>
    <row r="2412" spans="1:27" ht="15" customHeight="1" x14ac:dyDescent="0.25">
      <c r="A2412" s="94">
        <v>2412</v>
      </c>
      <c r="B2412" s="205">
        <v>644</v>
      </c>
      <c r="C2412" s="206" t="s">
        <v>346</v>
      </c>
      <c r="D2412" s="207" t="s">
        <v>347</v>
      </c>
      <c r="E2412" s="101" t="s">
        <v>8645</v>
      </c>
      <c r="F2412" s="96">
        <v>35199</v>
      </c>
      <c r="G2412" s="95" t="s">
        <v>672</v>
      </c>
      <c r="H2412" s="95" t="s">
        <v>3182</v>
      </c>
      <c r="I2412" s="97">
        <v>1988</v>
      </c>
      <c r="J2412" s="97" t="s">
        <v>1322</v>
      </c>
      <c r="K2412" s="97">
        <v>4347</v>
      </c>
      <c r="L2412" s="106" t="s">
        <v>5170</v>
      </c>
      <c r="M2412" s="102" t="s">
        <v>5499</v>
      </c>
      <c r="N2412" s="10">
        <v>28</v>
      </c>
      <c r="O2412" s="102" t="s">
        <v>8643</v>
      </c>
      <c r="P2412" s="13" t="s">
        <v>14371</v>
      </c>
      <c r="R2412" s="26" t="s">
        <v>7834</v>
      </c>
      <c r="S2412" s="28" t="e">
        <f t="shared" si="69"/>
        <v>#VALUE!</v>
      </c>
      <c r="U2412" s="26"/>
      <c r="W2412" s="58"/>
      <c r="X2412" s="58"/>
      <c r="Y2412" s="63"/>
    </row>
    <row r="2413" spans="1:27" ht="15" customHeight="1" x14ac:dyDescent="0.25">
      <c r="A2413" s="94">
        <v>2413</v>
      </c>
      <c r="B2413" s="205">
        <v>645</v>
      </c>
      <c r="C2413" s="206" t="s">
        <v>346</v>
      </c>
      <c r="D2413" s="207" t="s">
        <v>347</v>
      </c>
      <c r="E2413" s="101" t="s">
        <v>8646</v>
      </c>
      <c r="F2413" s="96">
        <v>35199</v>
      </c>
      <c r="G2413" s="95" t="s">
        <v>672</v>
      </c>
      <c r="H2413" s="95" t="s">
        <v>3182</v>
      </c>
      <c r="I2413" s="97">
        <v>1988</v>
      </c>
      <c r="J2413" s="97" t="s">
        <v>1322</v>
      </c>
      <c r="K2413" s="97">
        <v>4346</v>
      </c>
      <c r="L2413" s="106" t="s">
        <v>5170</v>
      </c>
      <c r="M2413" s="102" t="s">
        <v>5499</v>
      </c>
      <c r="N2413" s="10">
        <v>28</v>
      </c>
      <c r="O2413" s="102" t="s">
        <v>8643</v>
      </c>
      <c r="P2413" s="13" t="s">
        <v>14371</v>
      </c>
      <c r="R2413" s="26" t="s">
        <v>7834</v>
      </c>
      <c r="S2413" s="28" t="e">
        <f t="shared" si="69"/>
        <v>#VALUE!</v>
      </c>
      <c r="U2413" s="26"/>
      <c r="W2413" s="58"/>
      <c r="X2413" s="58"/>
      <c r="Y2413" s="63"/>
    </row>
    <row r="2414" spans="1:27" ht="15" customHeight="1" x14ac:dyDescent="0.25">
      <c r="A2414" s="94">
        <v>2414</v>
      </c>
      <c r="B2414" s="205">
        <v>1990</v>
      </c>
      <c r="C2414" s="206" t="s">
        <v>346</v>
      </c>
      <c r="D2414" s="207" t="s">
        <v>347</v>
      </c>
      <c r="E2414" s="101" t="s">
        <v>8648</v>
      </c>
      <c r="F2414" s="96">
        <v>35976</v>
      </c>
      <c r="G2414" s="95" t="s">
        <v>672</v>
      </c>
      <c r="H2414" s="95" t="s">
        <v>3182</v>
      </c>
      <c r="I2414" s="97">
        <v>1988</v>
      </c>
      <c r="J2414" s="97" t="s">
        <v>1322</v>
      </c>
      <c r="K2414" s="97">
        <v>4357</v>
      </c>
      <c r="L2414" s="106" t="s">
        <v>5170</v>
      </c>
      <c r="M2414" s="102" t="s">
        <v>5499</v>
      </c>
      <c r="N2414" s="10">
        <v>28</v>
      </c>
      <c r="O2414" s="102" t="s">
        <v>8643</v>
      </c>
      <c r="P2414" s="13" t="s">
        <v>14371</v>
      </c>
      <c r="R2414" s="26" t="s">
        <v>7834</v>
      </c>
      <c r="S2414" s="28" t="e">
        <f t="shared" si="69"/>
        <v>#VALUE!</v>
      </c>
      <c r="U2414" s="26"/>
      <c r="W2414" s="58"/>
      <c r="X2414" s="58"/>
      <c r="Y2414" s="63"/>
    </row>
    <row r="2415" spans="1:27" ht="15" customHeight="1" x14ac:dyDescent="0.25">
      <c r="A2415" s="94">
        <v>2415</v>
      </c>
      <c r="B2415" s="205">
        <v>642</v>
      </c>
      <c r="C2415" s="206" t="s">
        <v>346</v>
      </c>
      <c r="D2415" s="207" t="s">
        <v>347</v>
      </c>
      <c r="E2415" s="101" t="s">
        <v>8644</v>
      </c>
      <c r="F2415" s="96">
        <v>35199</v>
      </c>
      <c r="G2415" s="95" t="s">
        <v>672</v>
      </c>
      <c r="H2415" s="95" t="s">
        <v>3182</v>
      </c>
      <c r="I2415" s="97">
        <v>1988</v>
      </c>
      <c r="J2415" s="97" t="s">
        <v>1322</v>
      </c>
      <c r="K2415" s="97">
        <v>4356</v>
      </c>
      <c r="L2415" s="106" t="s">
        <v>5170</v>
      </c>
      <c r="M2415" s="102" t="s">
        <v>5499</v>
      </c>
      <c r="N2415" s="10">
        <v>28</v>
      </c>
      <c r="O2415" s="102" t="s">
        <v>8643</v>
      </c>
      <c r="P2415" s="13" t="s">
        <v>14371</v>
      </c>
      <c r="R2415" s="26" t="s">
        <v>7834</v>
      </c>
      <c r="S2415" s="28" t="e">
        <f t="shared" si="69"/>
        <v>#VALUE!</v>
      </c>
      <c r="U2415" s="26"/>
      <c r="W2415" s="58"/>
      <c r="X2415" s="58"/>
      <c r="Y2415" s="63"/>
    </row>
    <row r="2416" spans="1:27" ht="15" customHeight="1" x14ac:dyDescent="0.25">
      <c r="A2416" s="94">
        <v>2416</v>
      </c>
      <c r="B2416" s="205">
        <v>641</v>
      </c>
      <c r="C2416" s="206" t="s">
        <v>346</v>
      </c>
      <c r="D2416" s="207" t="s">
        <v>347</v>
      </c>
      <c r="E2416" s="101" t="s">
        <v>8642</v>
      </c>
      <c r="F2416" s="96">
        <v>35199</v>
      </c>
      <c r="G2416" s="95" t="s">
        <v>672</v>
      </c>
      <c r="H2416" s="95" t="s">
        <v>3182</v>
      </c>
      <c r="I2416" s="97">
        <v>1988</v>
      </c>
      <c r="J2416" s="97" t="s">
        <v>1322</v>
      </c>
      <c r="K2416" s="97">
        <v>4351</v>
      </c>
      <c r="L2416" s="106" t="s">
        <v>5170</v>
      </c>
      <c r="M2416" s="102" t="s">
        <v>5499</v>
      </c>
      <c r="N2416" s="10">
        <v>28</v>
      </c>
      <c r="O2416" s="102" t="s">
        <v>8643</v>
      </c>
      <c r="P2416" s="13" t="s">
        <v>14371</v>
      </c>
      <c r="R2416" s="26" t="s">
        <v>7834</v>
      </c>
      <c r="S2416" s="28" t="e">
        <f t="shared" si="69"/>
        <v>#VALUE!</v>
      </c>
      <c r="U2416" s="26"/>
      <c r="W2416" s="58"/>
      <c r="X2416" s="58"/>
      <c r="Y2416" s="63"/>
    </row>
    <row r="2417" spans="1:27" ht="15" customHeight="1" x14ac:dyDescent="0.25">
      <c r="A2417" s="94">
        <v>2417</v>
      </c>
      <c r="B2417" s="205">
        <v>471</v>
      </c>
      <c r="C2417" s="206" t="s">
        <v>8477</v>
      </c>
      <c r="D2417" s="207" t="s">
        <v>8478</v>
      </c>
      <c r="E2417" s="101" t="s">
        <v>3780</v>
      </c>
      <c r="F2417" s="96">
        <v>35184</v>
      </c>
      <c r="G2417" s="95" t="s">
        <v>3648</v>
      </c>
      <c r="H2417" s="95" t="s">
        <v>757</v>
      </c>
      <c r="J2417" s="97" t="s">
        <v>1322</v>
      </c>
      <c r="K2417" s="97">
        <v>4942</v>
      </c>
      <c r="L2417" s="106" t="s">
        <v>5170</v>
      </c>
      <c r="M2417" s="102" t="s">
        <v>5499</v>
      </c>
      <c r="N2417" s="10">
        <v>29</v>
      </c>
      <c r="O2417" s="102" t="s">
        <v>8479</v>
      </c>
      <c r="P2417" s="13" t="s">
        <v>14371</v>
      </c>
      <c r="R2417" s="26" t="s">
        <v>7834</v>
      </c>
      <c r="S2417" s="28" t="e">
        <f t="shared" si="69"/>
        <v>#VALUE!</v>
      </c>
      <c r="U2417" s="26"/>
      <c r="W2417" s="58"/>
      <c r="X2417" s="58"/>
      <c r="Y2417" s="63"/>
    </row>
    <row r="2418" spans="1:27" ht="15" customHeight="1" x14ac:dyDescent="0.25">
      <c r="A2418" s="94">
        <v>2418</v>
      </c>
      <c r="B2418" s="205">
        <v>3188</v>
      </c>
      <c r="C2418" s="206" t="s">
        <v>346</v>
      </c>
      <c r="D2418" s="207" t="s">
        <v>347</v>
      </c>
      <c r="E2418" s="101" t="s">
        <v>3781</v>
      </c>
      <c r="F2418" s="96">
        <v>36411</v>
      </c>
      <c r="G2418" s="95" t="s">
        <v>2287</v>
      </c>
      <c r="H2418" s="95" t="s">
        <v>2056</v>
      </c>
      <c r="I2418" s="97" t="s">
        <v>1086</v>
      </c>
      <c r="J2418" s="97" t="s">
        <v>1322</v>
      </c>
      <c r="K2418" s="97">
        <v>4943</v>
      </c>
      <c r="L2418" s="106" t="s">
        <v>5170</v>
      </c>
      <c r="M2418" s="102" t="s">
        <v>5499</v>
      </c>
      <c r="N2418" s="10">
        <v>28</v>
      </c>
      <c r="O2418" s="102" t="s">
        <v>8641</v>
      </c>
      <c r="P2418" s="13" t="s">
        <v>14371</v>
      </c>
      <c r="R2418" s="26" t="s">
        <v>7834</v>
      </c>
      <c r="S2418" s="28" t="e">
        <f t="shared" si="69"/>
        <v>#VALUE!</v>
      </c>
      <c r="U2418" s="26"/>
      <c r="W2418" s="58"/>
      <c r="X2418" s="58"/>
      <c r="Y2418" s="63"/>
    </row>
    <row r="2419" spans="1:27" ht="15" customHeight="1" x14ac:dyDescent="0.25">
      <c r="A2419" s="103">
        <v>2419</v>
      </c>
      <c r="B2419" s="205">
        <v>5062</v>
      </c>
      <c r="C2419" s="206" t="s">
        <v>346</v>
      </c>
      <c r="D2419" s="207" t="s">
        <v>347</v>
      </c>
      <c r="E2419" s="101" t="s">
        <v>1645</v>
      </c>
      <c r="F2419" s="96">
        <v>39504</v>
      </c>
      <c r="G2419" s="95" t="s">
        <v>1319</v>
      </c>
      <c r="H2419" s="95" t="s">
        <v>2056</v>
      </c>
      <c r="I2419" s="97">
        <v>2007</v>
      </c>
      <c r="J2419" s="97" t="s">
        <v>1322</v>
      </c>
      <c r="K2419" s="97">
        <v>6674</v>
      </c>
      <c r="L2419" s="99"/>
      <c r="M2419" s="10"/>
      <c r="N2419" s="10"/>
      <c r="O2419" s="10"/>
      <c r="Q2419" s="203" t="s">
        <v>14300</v>
      </c>
      <c r="R2419" s="26" t="s">
        <v>7834</v>
      </c>
      <c r="S2419" s="28" t="e">
        <f t="shared" si="69"/>
        <v>#VALUE!</v>
      </c>
      <c r="U2419" s="26"/>
      <c r="W2419" s="58"/>
      <c r="X2419" s="58"/>
      <c r="Y2419" s="63"/>
    </row>
    <row r="2420" spans="1:27" ht="15" customHeight="1" x14ac:dyDescent="0.25">
      <c r="A2420" s="94">
        <v>2420</v>
      </c>
      <c r="B2420" s="205">
        <v>973</v>
      </c>
      <c r="C2420" s="206" t="s">
        <v>346</v>
      </c>
      <c r="D2420" s="207" t="s">
        <v>347</v>
      </c>
      <c r="E2420" s="101" t="s">
        <v>8655</v>
      </c>
      <c r="F2420" s="96">
        <v>35219</v>
      </c>
      <c r="G2420" s="95" t="s">
        <v>269</v>
      </c>
      <c r="H2420" s="95" t="s">
        <v>2056</v>
      </c>
      <c r="I2420" s="97">
        <v>1992</v>
      </c>
      <c r="J2420" s="97" t="s">
        <v>1322</v>
      </c>
      <c r="K2420" s="97">
        <v>4945</v>
      </c>
      <c r="L2420" s="106" t="s">
        <v>5170</v>
      </c>
      <c r="M2420" s="102" t="s">
        <v>5499</v>
      </c>
      <c r="N2420" s="10">
        <v>28</v>
      </c>
      <c r="O2420" s="102" t="s">
        <v>11663</v>
      </c>
      <c r="P2420" s="13" t="s">
        <v>14371</v>
      </c>
      <c r="R2420" s="26" t="s">
        <v>7834</v>
      </c>
      <c r="S2420" s="28" t="e">
        <f t="shared" si="69"/>
        <v>#VALUE!</v>
      </c>
      <c r="U2420" s="26"/>
      <c r="W2420" s="58"/>
      <c r="X2420" s="58"/>
      <c r="Y2420" s="63"/>
    </row>
    <row r="2421" spans="1:27" ht="15" customHeight="1" x14ac:dyDescent="0.25">
      <c r="A2421" s="94">
        <v>2421</v>
      </c>
      <c r="B2421" s="205">
        <v>1071</v>
      </c>
      <c r="C2421" s="206" t="s">
        <v>346</v>
      </c>
      <c r="D2421" s="207" t="s">
        <v>347</v>
      </c>
      <c r="E2421" s="101" t="s">
        <v>7423</v>
      </c>
      <c r="F2421" s="96">
        <v>35226</v>
      </c>
      <c r="G2421" s="95" t="s">
        <v>3648</v>
      </c>
      <c r="H2421" s="95" t="s">
        <v>2056</v>
      </c>
      <c r="I2421" s="97">
        <v>1966</v>
      </c>
      <c r="J2421" s="97" t="s">
        <v>1322</v>
      </c>
      <c r="K2421" s="97">
        <v>4995</v>
      </c>
      <c r="L2421" s="106" t="s">
        <v>5170</v>
      </c>
      <c r="M2421" s="102" t="s">
        <v>5499</v>
      </c>
      <c r="N2421" s="10">
        <v>28</v>
      </c>
      <c r="O2421" s="102" t="s">
        <v>7422</v>
      </c>
      <c r="P2421" s="13" t="s">
        <v>14371</v>
      </c>
      <c r="R2421" s="26" t="s">
        <v>7834</v>
      </c>
      <c r="S2421" s="28" t="e">
        <f t="shared" si="69"/>
        <v>#VALUE!</v>
      </c>
      <c r="U2421" s="26"/>
      <c r="W2421" s="58"/>
      <c r="X2421" s="58"/>
      <c r="Y2421" s="63"/>
    </row>
    <row r="2422" spans="1:27" ht="15" customHeight="1" x14ac:dyDescent="0.25">
      <c r="A2422" s="94">
        <v>2422</v>
      </c>
      <c r="B2422" s="205">
        <v>1070</v>
      </c>
      <c r="C2422" s="206" t="s">
        <v>346</v>
      </c>
      <c r="D2422" s="207" t="s">
        <v>347</v>
      </c>
      <c r="E2422" s="101" t="s">
        <v>8640</v>
      </c>
      <c r="F2422" s="96">
        <v>35226</v>
      </c>
      <c r="G2422" s="95" t="s">
        <v>3648</v>
      </c>
      <c r="H2422" s="95" t="s">
        <v>2056</v>
      </c>
      <c r="I2422" s="97">
        <v>1966</v>
      </c>
      <c r="J2422" s="97" t="s">
        <v>1322</v>
      </c>
      <c r="K2422" s="97">
        <v>4991</v>
      </c>
      <c r="L2422" s="106" t="s">
        <v>5170</v>
      </c>
      <c r="M2422" s="102" t="s">
        <v>5499</v>
      </c>
      <c r="N2422" s="10">
        <v>28</v>
      </c>
      <c r="O2422" s="102" t="s">
        <v>7422</v>
      </c>
      <c r="P2422" s="13" t="s">
        <v>14371</v>
      </c>
      <c r="R2422" s="26" t="s">
        <v>7834</v>
      </c>
      <c r="S2422" s="28" t="e">
        <f t="shared" si="69"/>
        <v>#VALUE!</v>
      </c>
      <c r="U2422" s="26"/>
      <c r="W2422" s="58"/>
      <c r="X2422" s="58"/>
      <c r="Y2422" s="63"/>
    </row>
    <row r="2423" spans="1:27" ht="15" customHeight="1" x14ac:dyDescent="0.25">
      <c r="A2423" s="94">
        <v>2423</v>
      </c>
      <c r="B2423" s="205">
        <v>1080</v>
      </c>
      <c r="C2423" s="206" t="s">
        <v>3782</v>
      </c>
      <c r="D2423" s="207" t="s">
        <v>3783</v>
      </c>
      <c r="E2423" s="101" t="s">
        <v>15935</v>
      </c>
      <c r="F2423" s="96">
        <v>35226</v>
      </c>
      <c r="G2423" s="95" t="s">
        <v>2761</v>
      </c>
      <c r="H2423" s="95" t="s">
        <v>2056</v>
      </c>
      <c r="I2423" s="97">
        <v>1981</v>
      </c>
      <c r="J2423" s="97" t="s">
        <v>1322</v>
      </c>
      <c r="K2423" s="97">
        <v>4970</v>
      </c>
      <c r="L2423" s="106" t="s">
        <v>5170</v>
      </c>
      <c r="M2423" s="102" t="s">
        <v>5499</v>
      </c>
      <c r="N2423" s="10">
        <v>28</v>
      </c>
      <c r="O2423" s="102" t="s">
        <v>8634</v>
      </c>
      <c r="P2423" s="13" t="s">
        <v>14371</v>
      </c>
      <c r="R2423" s="26" t="s">
        <v>7834</v>
      </c>
      <c r="S2423" s="28" t="e">
        <f t="shared" si="69"/>
        <v>#VALUE!</v>
      </c>
      <c r="U2423" s="26"/>
      <c r="W2423" s="58"/>
      <c r="X2423" s="58"/>
      <c r="Y2423" s="63"/>
    </row>
    <row r="2424" spans="1:27" ht="15" customHeight="1" x14ac:dyDescent="0.25">
      <c r="A2424" s="94">
        <v>2424</v>
      </c>
      <c r="B2424" s="205">
        <v>1057</v>
      </c>
      <c r="C2424" s="206" t="s">
        <v>3784</v>
      </c>
      <c r="D2424" s="207" t="s">
        <v>176</v>
      </c>
      <c r="E2424" s="101" t="s">
        <v>2137</v>
      </c>
      <c r="F2424" s="96">
        <v>35226</v>
      </c>
      <c r="G2424" s="95" t="s">
        <v>1074</v>
      </c>
      <c r="H2424" s="95" t="s">
        <v>2056</v>
      </c>
      <c r="I2424" s="97">
        <v>1987</v>
      </c>
      <c r="J2424" s="97" t="s">
        <v>1322</v>
      </c>
      <c r="K2424" s="97">
        <v>4975</v>
      </c>
      <c r="L2424" s="106" t="s">
        <v>5170</v>
      </c>
      <c r="M2424" s="102" t="s">
        <v>5499</v>
      </c>
      <c r="N2424" s="10">
        <v>28</v>
      </c>
      <c r="O2424" s="102" t="s">
        <v>8633</v>
      </c>
      <c r="P2424" s="13" t="s">
        <v>14371</v>
      </c>
      <c r="R2424" s="26" t="s">
        <v>7834</v>
      </c>
      <c r="S2424" s="28" t="e">
        <f t="shared" si="69"/>
        <v>#VALUE!</v>
      </c>
      <c r="U2424" s="26"/>
      <c r="W2424" s="58"/>
      <c r="X2424" s="58"/>
      <c r="Y2424" s="63"/>
    </row>
    <row r="2425" spans="1:27" ht="15" customHeight="1" x14ac:dyDescent="0.25">
      <c r="A2425" s="94">
        <v>2425</v>
      </c>
      <c r="B2425" s="205">
        <v>2648</v>
      </c>
      <c r="C2425" s="206" t="s">
        <v>2138</v>
      </c>
      <c r="D2425" s="207" t="s">
        <v>8630</v>
      </c>
      <c r="E2425" s="101" t="s">
        <v>2139</v>
      </c>
      <c r="F2425" s="96">
        <v>36308</v>
      </c>
      <c r="G2425" s="95" t="s">
        <v>1426</v>
      </c>
      <c r="H2425" s="95" t="s">
        <v>2056</v>
      </c>
      <c r="I2425" s="97">
        <v>1998</v>
      </c>
      <c r="J2425" s="97" t="s">
        <v>1322</v>
      </c>
      <c r="K2425" s="97">
        <v>4980</v>
      </c>
      <c r="L2425" s="106" t="s">
        <v>5170</v>
      </c>
      <c r="M2425" s="102" t="s">
        <v>5499</v>
      </c>
      <c r="N2425" s="10">
        <v>28</v>
      </c>
      <c r="O2425" s="10" t="s">
        <v>8631</v>
      </c>
      <c r="P2425" s="13" t="s">
        <v>14371</v>
      </c>
      <c r="R2425" s="26" t="s">
        <v>7834</v>
      </c>
      <c r="S2425" s="28" t="e">
        <f t="shared" si="69"/>
        <v>#VALUE!</v>
      </c>
      <c r="U2425" s="473"/>
      <c r="W2425" s="58"/>
      <c r="X2425" s="58"/>
      <c r="Y2425" s="63"/>
      <c r="Z2425" s="73"/>
    </row>
    <row r="2426" spans="1:27" ht="15" customHeight="1" x14ac:dyDescent="0.3">
      <c r="A2426" s="94">
        <v>2426</v>
      </c>
      <c r="B2426" s="205">
        <v>2645</v>
      </c>
      <c r="C2426" s="206" t="s">
        <v>2138</v>
      </c>
      <c r="D2426" s="207" t="s">
        <v>8630</v>
      </c>
      <c r="E2426" s="101" t="s">
        <v>2140</v>
      </c>
      <c r="F2426" s="96">
        <v>36304</v>
      </c>
      <c r="G2426" s="95" t="s">
        <v>1426</v>
      </c>
      <c r="H2426" s="95" t="s">
        <v>2056</v>
      </c>
      <c r="I2426" s="97">
        <v>1998</v>
      </c>
      <c r="J2426" s="97" t="s">
        <v>1322</v>
      </c>
      <c r="K2426" s="97">
        <v>4985</v>
      </c>
      <c r="L2426" s="106" t="s">
        <v>5170</v>
      </c>
      <c r="M2426" s="102" t="s">
        <v>5499</v>
      </c>
      <c r="N2426" s="10">
        <v>28</v>
      </c>
      <c r="O2426" s="10" t="s">
        <v>8631</v>
      </c>
      <c r="P2426" s="13" t="s">
        <v>14371</v>
      </c>
      <c r="R2426" s="27" t="s">
        <v>7834</v>
      </c>
      <c r="S2426" s="28" t="e">
        <f t="shared" si="69"/>
        <v>#VALUE!</v>
      </c>
      <c r="U2426" s="218"/>
      <c r="W2426" s="25"/>
      <c r="X2426" s="26"/>
      <c r="Y2426" s="26"/>
      <c r="Z2426" s="25"/>
      <c r="AA2426" s="26"/>
    </row>
    <row r="2427" spans="1:27" ht="15" customHeight="1" x14ac:dyDescent="0.25">
      <c r="A2427" s="94">
        <v>2427</v>
      </c>
      <c r="B2427" s="205">
        <v>491</v>
      </c>
      <c r="C2427" s="206" t="s">
        <v>2138</v>
      </c>
      <c r="D2427" s="207" t="s">
        <v>8630</v>
      </c>
      <c r="E2427" s="101" t="s">
        <v>15117</v>
      </c>
      <c r="F2427" s="96">
        <v>35184</v>
      </c>
      <c r="G2427" s="95" t="s">
        <v>275</v>
      </c>
      <c r="H2427" s="95" t="s">
        <v>1529</v>
      </c>
      <c r="I2427" s="97">
        <v>1976</v>
      </c>
      <c r="J2427" s="97" t="s">
        <v>1322</v>
      </c>
      <c r="K2427" s="97">
        <v>4990</v>
      </c>
      <c r="L2427" s="106" t="s">
        <v>5170</v>
      </c>
      <c r="M2427" s="102" t="s">
        <v>5499</v>
      </c>
      <c r="N2427" s="10">
        <v>28</v>
      </c>
      <c r="O2427" s="10" t="s">
        <v>8631</v>
      </c>
      <c r="P2427" s="13" t="s">
        <v>14371</v>
      </c>
      <c r="R2427" s="27" t="s">
        <v>7834</v>
      </c>
      <c r="S2427" s="28" t="e">
        <f t="shared" si="69"/>
        <v>#VALUE!</v>
      </c>
      <c r="U2427" s="321"/>
      <c r="W2427" s="58"/>
      <c r="Y2427" s="63"/>
      <c r="Z2427" s="73"/>
    </row>
    <row r="2428" spans="1:27" ht="15" customHeight="1" x14ac:dyDescent="0.25">
      <c r="A2428" s="94">
        <v>2428</v>
      </c>
      <c r="B2428" s="205">
        <v>3181</v>
      </c>
      <c r="C2428" s="206" t="s">
        <v>2138</v>
      </c>
      <c r="D2428" s="207" t="s">
        <v>8630</v>
      </c>
      <c r="E2428" s="101" t="s">
        <v>15118</v>
      </c>
      <c r="F2428" s="96">
        <v>36402</v>
      </c>
      <c r="G2428" s="95" t="s">
        <v>2287</v>
      </c>
      <c r="H2428" s="95" t="s">
        <v>2056</v>
      </c>
      <c r="I2428" s="97" t="s">
        <v>1086</v>
      </c>
      <c r="J2428" s="97" t="s">
        <v>1322</v>
      </c>
      <c r="K2428" s="97">
        <v>4996</v>
      </c>
      <c r="L2428" s="106" t="s">
        <v>5170</v>
      </c>
      <c r="M2428" s="102" t="s">
        <v>5499</v>
      </c>
      <c r="N2428" s="10">
        <v>28</v>
      </c>
      <c r="O2428" s="10" t="s">
        <v>8631</v>
      </c>
      <c r="P2428" s="13" t="s">
        <v>14371</v>
      </c>
      <c r="R2428" s="27" t="s">
        <v>7834</v>
      </c>
      <c r="S2428" s="28" t="e">
        <f t="shared" si="69"/>
        <v>#VALUE!</v>
      </c>
      <c r="U2428" s="306"/>
      <c r="Y2428" s="63"/>
    </row>
    <row r="2429" spans="1:27" ht="15" customHeight="1" x14ac:dyDescent="0.3">
      <c r="A2429" s="94">
        <v>2429</v>
      </c>
      <c r="B2429" s="205">
        <v>490</v>
      </c>
      <c r="C2429" s="206" t="s">
        <v>2138</v>
      </c>
      <c r="D2429" s="207" t="s">
        <v>8630</v>
      </c>
      <c r="E2429" s="101" t="s">
        <v>15119</v>
      </c>
      <c r="F2429" s="96">
        <v>35184</v>
      </c>
      <c r="G2429" s="95" t="s">
        <v>1671</v>
      </c>
      <c r="H2429" s="95" t="s">
        <v>2056</v>
      </c>
      <c r="I2429" s="97">
        <v>1992</v>
      </c>
      <c r="J2429" s="97" t="s">
        <v>1322</v>
      </c>
      <c r="K2429" s="97">
        <v>4986</v>
      </c>
      <c r="L2429" s="106" t="s">
        <v>5170</v>
      </c>
      <c r="M2429" s="102" t="s">
        <v>5499</v>
      </c>
      <c r="N2429" s="10">
        <v>28</v>
      </c>
      <c r="O2429" s="10" t="s">
        <v>8631</v>
      </c>
      <c r="P2429" s="13" t="s">
        <v>14371</v>
      </c>
      <c r="Q2429" s="182" t="s">
        <v>14890</v>
      </c>
      <c r="R2429" s="27" t="s">
        <v>7834</v>
      </c>
      <c r="S2429" s="28" t="e">
        <f t="shared" si="69"/>
        <v>#VALUE!</v>
      </c>
      <c r="U2429" s="218"/>
      <c r="V2429" s="75"/>
      <c r="W2429" s="68"/>
      <c r="X2429" s="68"/>
      <c r="Y2429" s="63"/>
      <c r="Z2429" s="73"/>
    </row>
    <row r="2430" spans="1:27" ht="15" customHeight="1" x14ac:dyDescent="0.3">
      <c r="A2430" s="94">
        <v>2430</v>
      </c>
      <c r="B2430" s="205">
        <v>4592</v>
      </c>
      <c r="C2430" s="206" t="s">
        <v>2138</v>
      </c>
      <c r="D2430" s="207" t="s">
        <v>8630</v>
      </c>
      <c r="E2430" s="101" t="s">
        <v>15120</v>
      </c>
      <c r="F2430" s="96">
        <v>38553</v>
      </c>
      <c r="G2430" s="95" t="s">
        <v>1698</v>
      </c>
      <c r="H2430" s="95" t="s">
        <v>1699</v>
      </c>
      <c r="I2430" s="97">
        <v>1997</v>
      </c>
      <c r="J2430" s="97" t="s">
        <v>1322</v>
      </c>
      <c r="K2430" s="97">
        <v>4997</v>
      </c>
      <c r="L2430" s="106" t="s">
        <v>5170</v>
      </c>
      <c r="M2430" s="102" t="s">
        <v>5499</v>
      </c>
      <c r="N2430" s="10">
        <v>28</v>
      </c>
      <c r="O2430" s="10" t="s">
        <v>8631</v>
      </c>
      <c r="P2430" s="13" t="s">
        <v>14371</v>
      </c>
      <c r="Q2430" s="182"/>
      <c r="R2430" s="27" t="s">
        <v>7834</v>
      </c>
      <c r="S2430" s="28" t="e">
        <f t="shared" si="69"/>
        <v>#VALUE!</v>
      </c>
      <c r="U2430" s="228"/>
      <c r="W2430" s="58"/>
      <c r="X2430" s="58"/>
      <c r="Y2430" s="63"/>
      <c r="Z2430" s="73"/>
    </row>
    <row r="2431" spans="1:27" ht="15" customHeight="1" x14ac:dyDescent="0.3">
      <c r="A2431" s="94">
        <v>2431</v>
      </c>
      <c r="B2431" s="205">
        <v>320</v>
      </c>
      <c r="C2431" s="206" t="s">
        <v>2138</v>
      </c>
      <c r="D2431" s="207" t="s">
        <v>8630</v>
      </c>
      <c r="E2431" s="101" t="s">
        <v>15121</v>
      </c>
      <c r="F2431" s="96">
        <v>35177</v>
      </c>
      <c r="G2431" s="95" t="s">
        <v>1478</v>
      </c>
      <c r="H2431" s="95" t="s">
        <v>2056</v>
      </c>
      <c r="I2431" s="97">
        <v>1984</v>
      </c>
      <c r="J2431" s="97" t="s">
        <v>1322</v>
      </c>
      <c r="K2431" s="97">
        <v>4992</v>
      </c>
      <c r="L2431" s="106" t="s">
        <v>5170</v>
      </c>
      <c r="M2431" s="102" t="s">
        <v>5499</v>
      </c>
      <c r="N2431" s="10">
        <v>28</v>
      </c>
      <c r="O2431" s="10" t="s">
        <v>8631</v>
      </c>
      <c r="P2431" s="13" t="s">
        <v>14371</v>
      </c>
      <c r="Q2431" s="187"/>
      <c r="R2431" s="27" t="s">
        <v>7834</v>
      </c>
      <c r="S2431" s="28" t="e">
        <f t="shared" si="69"/>
        <v>#VALUE!</v>
      </c>
      <c r="T2431" s="75"/>
      <c r="U2431" s="227"/>
      <c r="V2431" s="75"/>
      <c r="W2431" s="68"/>
      <c r="X2431" s="164"/>
      <c r="Y2431" s="164"/>
      <c r="Z2431" s="90"/>
      <c r="AA2431" s="164"/>
    </row>
    <row r="2432" spans="1:27" ht="15" customHeight="1" x14ac:dyDescent="0.3">
      <c r="A2432" s="94">
        <v>2432</v>
      </c>
      <c r="B2432" s="205">
        <v>307</v>
      </c>
      <c r="C2432" s="206" t="s">
        <v>2138</v>
      </c>
      <c r="D2432" s="207" t="s">
        <v>8630</v>
      </c>
      <c r="E2432" s="101" t="s">
        <v>15122</v>
      </c>
      <c r="F2432" s="96">
        <v>35177</v>
      </c>
      <c r="G2432" s="95" t="s">
        <v>1478</v>
      </c>
      <c r="H2432" s="95" t="s">
        <v>2056</v>
      </c>
      <c r="I2432" s="97">
        <v>1984</v>
      </c>
      <c r="J2432" s="97" t="s">
        <v>1322</v>
      </c>
      <c r="K2432" s="97">
        <v>4998</v>
      </c>
      <c r="L2432" s="106" t="s">
        <v>5170</v>
      </c>
      <c r="M2432" s="102" t="s">
        <v>5499</v>
      </c>
      <c r="N2432" s="10">
        <v>28</v>
      </c>
      <c r="O2432" s="10" t="s">
        <v>8631</v>
      </c>
      <c r="P2432" s="13" t="s">
        <v>14371</v>
      </c>
      <c r="R2432" s="27" t="s">
        <v>7834</v>
      </c>
      <c r="S2432" s="28" t="e">
        <f t="shared" si="69"/>
        <v>#VALUE!</v>
      </c>
      <c r="U2432" s="218"/>
      <c r="W2432" s="58"/>
      <c r="X2432" s="58"/>
      <c r="Y2432" s="63"/>
    </row>
    <row r="2433" spans="1:25" ht="15" customHeight="1" x14ac:dyDescent="0.25">
      <c r="A2433" s="94">
        <v>2433</v>
      </c>
      <c r="B2433" s="205">
        <v>275</v>
      </c>
      <c r="C2433" s="206" t="s">
        <v>2138</v>
      </c>
      <c r="D2433" s="207" t="s">
        <v>8630</v>
      </c>
      <c r="E2433" s="101" t="s">
        <v>15123</v>
      </c>
      <c r="F2433" s="96">
        <v>35173</v>
      </c>
      <c r="G2433" s="95" t="s">
        <v>2761</v>
      </c>
      <c r="H2433" s="95" t="s">
        <v>2056</v>
      </c>
      <c r="I2433" s="97">
        <v>1981</v>
      </c>
      <c r="J2433" s="97" t="s">
        <v>1322</v>
      </c>
      <c r="K2433" s="97">
        <v>4993</v>
      </c>
      <c r="L2433" s="106" t="s">
        <v>5170</v>
      </c>
      <c r="M2433" s="102" t="s">
        <v>5499</v>
      </c>
      <c r="N2433" s="10">
        <v>28</v>
      </c>
      <c r="O2433" s="10" t="s">
        <v>8631</v>
      </c>
      <c r="P2433" s="13" t="s">
        <v>14371</v>
      </c>
      <c r="R2433" s="26" t="s">
        <v>7834</v>
      </c>
      <c r="S2433" s="28" t="e">
        <f t="shared" si="69"/>
        <v>#VALUE!</v>
      </c>
      <c r="U2433" s="306"/>
      <c r="W2433" s="58"/>
      <c r="Y2433" s="63"/>
    </row>
    <row r="2434" spans="1:25" ht="15" customHeight="1" x14ac:dyDescent="0.25">
      <c r="A2434" s="94">
        <v>2434</v>
      </c>
      <c r="B2434" s="205">
        <v>2606</v>
      </c>
      <c r="C2434" s="206" t="s">
        <v>2141</v>
      </c>
      <c r="D2434" s="207" t="s">
        <v>2142</v>
      </c>
      <c r="E2434" s="101" t="s">
        <v>1375</v>
      </c>
      <c r="F2434" s="96">
        <v>36293</v>
      </c>
      <c r="G2434" s="95" t="s">
        <v>1698</v>
      </c>
      <c r="H2434" s="95" t="s">
        <v>1699</v>
      </c>
      <c r="I2434" s="97">
        <v>1997</v>
      </c>
      <c r="J2434" s="97" t="s">
        <v>596</v>
      </c>
      <c r="K2434" s="97">
        <v>4999</v>
      </c>
      <c r="L2434" s="99" t="s">
        <v>5170</v>
      </c>
      <c r="M2434" s="102" t="s">
        <v>5632</v>
      </c>
      <c r="N2434" s="102">
        <v>32</v>
      </c>
      <c r="O2434" s="102" t="s">
        <v>12768</v>
      </c>
      <c r="P2434" s="13" t="s">
        <v>933</v>
      </c>
      <c r="R2434" s="26" t="s">
        <v>7834</v>
      </c>
      <c r="S2434" s="28" t="e">
        <f t="shared" si="69"/>
        <v>#VALUE!</v>
      </c>
      <c r="U2434" s="26"/>
      <c r="W2434" s="58"/>
      <c r="X2434" s="58"/>
      <c r="Y2434" s="63"/>
    </row>
    <row r="2435" spans="1:25" ht="15" customHeight="1" x14ac:dyDescent="0.25">
      <c r="A2435" s="94">
        <v>2435</v>
      </c>
      <c r="B2435" s="205">
        <v>4608</v>
      </c>
      <c r="C2435" s="206" t="s">
        <v>2141</v>
      </c>
      <c r="D2435" s="207" t="s">
        <v>2142</v>
      </c>
      <c r="E2435" s="101" t="s">
        <v>1376</v>
      </c>
      <c r="F2435" s="96">
        <v>38553</v>
      </c>
      <c r="G2435" s="95" t="s">
        <v>1698</v>
      </c>
      <c r="H2435" s="95" t="s">
        <v>1699</v>
      </c>
      <c r="I2435" s="97">
        <v>1997</v>
      </c>
      <c r="J2435" s="97" t="s">
        <v>596</v>
      </c>
      <c r="K2435" s="97">
        <v>4994</v>
      </c>
      <c r="L2435" s="99" t="s">
        <v>5170</v>
      </c>
      <c r="M2435" s="102" t="s">
        <v>5632</v>
      </c>
      <c r="N2435" s="102">
        <v>32</v>
      </c>
      <c r="O2435" s="102" t="s">
        <v>12768</v>
      </c>
      <c r="P2435" s="13" t="s">
        <v>933</v>
      </c>
      <c r="R2435" s="299" t="s">
        <v>7834</v>
      </c>
      <c r="S2435" s="283" t="e">
        <f t="shared" si="69"/>
        <v>#VALUE!</v>
      </c>
      <c r="U2435" s="273"/>
      <c r="W2435" s="58"/>
      <c r="X2435" s="58"/>
      <c r="Y2435" s="63"/>
    </row>
    <row r="2436" spans="1:25" ht="15" customHeight="1" x14ac:dyDescent="0.25">
      <c r="A2436" s="103">
        <v>2436</v>
      </c>
      <c r="B2436" s="205">
        <v>2603</v>
      </c>
      <c r="C2436" s="206" t="s">
        <v>2141</v>
      </c>
      <c r="D2436" s="207" t="s">
        <v>2142</v>
      </c>
      <c r="E2436" s="101" t="s">
        <v>1377</v>
      </c>
      <c r="F2436" s="96">
        <v>36293</v>
      </c>
      <c r="G2436" s="95" t="s">
        <v>1698</v>
      </c>
      <c r="H2436" s="95" t="s">
        <v>1699</v>
      </c>
      <c r="I2436" s="97">
        <v>1997</v>
      </c>
      <c r="K2436" s="97">
        <v>4989</v>
      </c>
      <c r="L2436" s="99"/>
      <c r="M2436" s="10"/>
      <c r="O2436" s="10"/>
      <c r="Q2436" s="203" t="s">
        <v>14300</v>
      </c>
      <c r="R2436" s="26" t="s">
        <v>7834</v>
      </c>
      <c r="S2436" s="28" t="e">
        <f t="shared" si="69"/>
        <v>#VALUE!</v>
      </c>
      <c r="U2436" s="26"/>
      <c r="W2436" s="58"/>
      <c r="X2436" s="58"/>
      <c r="Y2436" s="63"/>
    </row>
    <row r="2437" spans="1:25" ht="15" customHeight="1" x14ac:dyDescent="0.25">
      <c r="A2437" s="94">
        <v>2437</v>
      </c>
      <c r="B2437" s="205">
        <v>2607</v>
      </c>
      <c r="C2437" s="206" t="s">
        <v>2141</v>
      </c>
      <c r="D2437" s="207" t="s">
        <v>2142</v>
      </c>
      <c r="E2437" s="101" t="s">
        <v>1543</v>
      </c>
      <c r="F2437" s="96">
        <v>36293</v>
      </c>
      <c r="G2437" s="95" t="s">
        <v>1698</v>
      </c>
      <c r="H2437" s="95" t="s">
        <v>1699</v>
      </c>
      <c r="I2437" s="97">
        <v>1997</v>
      </c>
      <c r="J2437" s="97" t="s">
        <v>596</v>
      </c>
      <c r="K2437" s="97">
        <v>4987</v>
      </c>
      <c r="L2437" s="99" t="s">
        <v>5170</v>
      </c>
      <c r="M2437" s="10" t="s">
        <v>5632</v>
      </c>
      <c r="N2437" s="102">
        <v>32</v>
      </c>
      <c r="O2437" s="102" t="s">
        <v>12768</v>
      </c>
      <c r="P2437" s="13" t="s">
        <v>933</v>
      </c>
      <c r="R2437" s="26" t="s">
        <v>7834</v>
      </c>
      <c r="S2437" s="28" t="e">
        <f t="shared" si="69"/>
        <v>#VALUE!</v>
      </c>
      <c r="U2437" s="26"/>
      <c r="W2437" s="58"/>
      <c r="X2437" s="58"/>
      <c r="Y2437" s="63"/>
    </row>
    <row r="2438" spans="1:25" ht="15" customHeight="1" x14ac:dyDescent="0.25">
      <c r="A2438" s="94">
        <v>2438</v>
      </c>
      <c r="B2438" s="205">
        <v>2605</v>
      </c>
      <c r="C2438" s="206" t="s">
        <v>2141</v>
      </c>
      <c r="D2438" s="207" t="s">
        <v>2142</v>
      </c>
      <c r="E2438" s="101" t="s">
        <v>1544</v>
      </c>
      <c r="F2438" s="96">
        <v>36293</v>
      </c>
      <c r="G2438" s="95" t="s">
        <v>1698</v>
      </c>
      <c r="H2438" s="95" t="s">
        <v>1699</v>
      </c>
      <c r="I2438" s="97">
        <v>1997</v>
      </c>
      <c r="J2438" s="97" t="s">
        <v>596</v>
      </c>
      <c r="K2438" s="97">
        <v>4988</v>
      </c>
      <c r="L2438" s="99" t="s">
        <v>5170</v>
      </c>
      <c r="M2438" s="10" t="s">
        <v>5632</v>
      </c>
      <c r="N2438" s="102">
        <v>32</v>
      </c>
      <c r="O2438" s="102" t="s">
        <v>12768</v>
      </c>
      <c r="P2438" s="13" t="s">
        <v>933</v>
      </c>
      <c r="R2438" s="26" t="s">
        <v>7834</v>
      </c>
      <c r="S2438" s="28" t="e">
        <f t="shared" si="69"/>
        <v>#VALUE!</v>
      </c>
      <c r="U2438" s="26"/>
      <c r="W2438" s="58"/>
      <c r="X2438" s="58"/>
      <c r="Y2438" s="63"/>
    </row>
    <row r="2439" spans="1:25" ht="15" customHeight="1" x14ac:dyDescent="0.25">
      <c r="A2439" s="94">
        <v>2439</v>
      </c>
      <c r="B2439" s="205">
        <v>3177</v>
      </c>
      <c r="C2439" s="206" t="s">
        <v>2141</v>
      </c>
      <c r="D2439" s="207" t="s">
        <v>2142</v>
      </c>
      <c r="E2439" s="101" t="s">
        <v>1545</v>
      </c>
      <c r="F2439" s="96">
        <v>36402</v>
      </c>
      <c r="G2439" s="95" t="s">
        <v>2287</v>
      </c>
      <c r="H2439" s="95" t="s">
        <v>2056</v>
      </c>
      <c r="I2439" s="97" t="s">
        <v>1086</v>
      </c>
      <c r="J2439" s="97" t="s">
        <v>1322</v>
      </c>
      <c r="K2439" s="97">
        <v>4984</v>
      </c>
      <c r="L2439" s="99" t="s">
        <v>5170</v>
      </c>
      <c r="M2439" s="10" t="s">
        <v>5632</v>
      </c>
      <c r="N2439" s="102">
        <v>32</v>
      </c>
      <c r="O2439" s="102" t="s">
        <v>12768</v>
      </c>
      <c r="P2439" s="13" t="s">
        <v>933</v>
      </c>
      <c r="R2439" s="26" t="s">
        <v>7834</v>
      </c>
      <c r="S2439" s="28" t="e">
        <f t="shared" si="69"/>
        <v>#VALUE!</v>
      </c>
      <c r="U2439" s="26"/>
      <c r="W2439" s="58"/>
      <c r="X2439" s="58"/>
      <c r="Y2439" s="63"/>
    </row>
    <row r="2440" spans="1:25" ht="15" customHeight="1" x14ac:dyDescent="0.25">
      <c r="A2440" s="94">
        <v>2440</v>
      </c>
      <c r="B2440" s="205">
        <v>1971</v>
      </c>
      <c r="C2440" s="206" t="s">
        <v>1546</v>
      </c>
      <c r="D2440" s="207" t="s">
        <v>1547</v>
      </c>
      <c r="E2440" s="101" t="s">
        <v>1548</v>
      </c>
      <c r="F2440" s="96">
        <v>35972</v>
      </c>
      <c r="G2440" s="95" t="s">
        <v>940</v>
      </c>
      <c r="H2440" s="95" t="s">
        <v>2056</v>
      </c>
      <c r="I2440" s="97">
        <v>1986</v>
      </c>
      <c r="J2440" s="97" t="s">
        <v>1322</v>
      </c>
      <c r="K2440" s="97">
        <v>4983</v>
      </c>
      <c r="L2440" s="106" t="s">
        <v>5170</v>
      </c>
      <c r="M2440" s="10" t="s">
        <v>5499</v>
      </c>
      <c r="N2440" s="10">
        <v>28</v>
      </c>
      <c r="O2440" s="10" t="s">
        <v>8619</v>
      </c>
      <c r="P2440" s="13" t="s">
        <v>14371</v>
      </c>
      <c r="R2440" s="26" t="s">
        <v>7834</v>
      </c>
      <c r="S2440" s="28" t="e">
        <f t="shared" ref="S2440:S2503" si="70">R2440+7</f>
        <v>#VALUE!</v>
      </c>
      <c r="U2440" s="26"/>
      <c r="W2440" s="58"/>
      <c r="X2440" s="58"/>
      <c r="Y2440" s="63"/>
    </row>
    <row r="2441" spans="1:25" ht="15" customHeight="1" x14ac:dyDescent="0.25">
      <c r="A2441" s="103">
        <v>2441</v>
      </c>
      <c r="B2441" s="205">
        <v>4810</v>
      </c>
      <c r="C2441" s="206" t="s">
        <v>1546</v>
      </c>
      <c r="D2441" s="207" t="s">
        <v>1547</v>
      </c>
      <c r="E2441" s="101" t="s">
        <v>1549</v>
      </c>
      <c r="F2441" s="96">
        <v>39190</v>
      </c>
      <c r="G2441" s="95" t="s">
        <v>2240</v>
      </c>
      <c r="H2441" s="95" t="s">
        <v>2056</v>
      </c>
      <c r="I2441" s="97">
        <v>1985</v>
      </c>
      <c r="J2441" s="97" t="s">
        <v>1322</v>
      </c>
      <c r="K2441" s="97">
        <v>4981</v>
      </c>
      <c r="L2441" s="99"/>
      <c r="M2441" s="10"/>
      <c r="N2441" s="10"/>
      <c r="O2441" s="10"/>
      <c r="Q2441" s="203" t="s">
        <v>14300</v>
      </c>
      <c r="R2441" s="26" t="s">
        <v>7834</v>
      </c>
      <c r="S2441" s="28" t="e">
        <f t="shared" si="70"/>
        <v>#VALUE!</v>
      </c>
      <c r="U2441" s="26"/>
      <c r="W2441" s="58"/>
      <c r="X2441" s="58"/>
      <c r="Y2441" s="63"/>
    </row>
    <row r="2442" spans="1:25" ht="15" customHeight="1" x14ac:dyDescent="0.25">
      <c r="A2442" s="94">
        <v>2442</v>
      </c>
      <c r="B2442" s="205">
        <v>2487</v>
      </c>
      <c r="C2442" s="206" t="s">
        <v>2141</v>
      </c>
      <c r="D2442" s="207" t="s">
        <v>2142</v>
      </c>
      <c r="E2442" s="101" t="s">
        <v>3096</v>
      </c>
      <c r="F2442" s="96">
        <v>36217</v>
      </c>
      <c r="G2442" s="95" t="s">
        <v>271</v>
      </c>
      <c r="H2442" s="95" t="s">
        <v>1529</v>
      </c>
      <c r="I2442" s="97">
        <v>1998</v>
      </c>
      <c r="J2442" s="97" t="s">
        <v>596</v>
      </c>
      <c r="K2442" s="97">
        <v>4982</v>
      </c>
      <c r="L2442" s="99" t="s">
        <v>5170</v>
      </c>
      <c r="M2442" s="10" t="s">
        <v>5632</v>
      </c>
      <c r="N2442" s="102">
        <v>32</v>
      </c>
      <c r="O2442" s="102" t="s">
        <v>12768</v>
      </c>
      <c r="P2442" s="13" t="s">
        <v>933</v>
      </c>
      <c r="R2442" s="26" t="s">
        <v>7834</v>
      </c>
      <c r="S2442" s="28" t="e">
        <f t="shared" si="70"/>
        <v>#VALUE!</v>
      </c>
      <c r="U2442" s="26"/>
      <c r="W2442" s="58"/>
      <c r="X2442" s="58"/>
      <c r="Y2442" s="63"/>
    </row>
    <row r="2443" spans="1:25" ht="15" customHeight="1" x14ac:dyDescent="0.25">
      <c r="A2443" s="94">
        <v>2443</v>
      </c>
      <c r="B2443" s="205">
        <v>2604</v>
      </c>
      <c r="C2443" s="206" t="s">
        <v>2141</v>
      </c>
      <c r="D2443" s="207" t="s">
        <v>2142</v>
      </c>
      <c r="E2443" s="101" t="s">
        <v>3097</v>
      </c>
      <c r="F2443" s="96">
        <v>36293</v>
      </c>
      <c r="G2443" s="95" t="s">
        <v>1698</v>
      </c>
      <c r="H2443" s="95" t="s">
        <v>1699</v>
      </c>
      <c r="I2443" s="97">
        <v>1997</v>
      </c>
      <c r="J2443" s="97" t="s">
        <v>596</v>
      </c>
      <c r="K2443" s="97">
        <v>4976</v>
      </c>
      <c r="L2443" s="99" t="s">
        <v>5170</v>
      </c>
      <c r="M2443" s="10" t="s">
        <v>5632</v>
      </c>
      <c r="N2443" s="102">
        <v>32</v>
      </c>
      <c r="O2443" s="102" t="s">
        <v>12768</v>
      </c>
      <c r="P2443" s="13" t="s">
        <v>933</v>
      </c>
      <c r="R2443" s="26" t="s">
        <v>7834</v>
      </c>
      <c r="S2443" s="28" t="e">
        <f t="shared" si="70"/>
        <v>#VALUE!</v>
      </c>
      <c r="U2443" s="26"/>
      <c r="W2443" s="58"/>
      <c r="X2443" s="58"/>
      <c r="Y2443" s="63"/>
    </row>
    <row r="2444" spans="1:25" ht="15" customHeight="1" x14ac:dyDescent="0.25">
      <c r="A2444" s="94">
        <v>2444</v>
      </c>
      <c r="B2444" s="205">
        <v>1211</v>
      </c>
      <c r="C2444" s="206" t="s">
        <v>3098</v>
      </c>
      <c r="D2444" s="207" t="s">
        <v>3099</v>
      </c>
      <c r="E2444" s="101" t="s">
        <v>877</v>
      </c>
      <c r="F2444" s="96">
        <v>35247</v>
      </c>
      <c r="G2444" s="95" t="s">
        <v>3478</v>
      </c>
      <c r="H2444" s="95" t="s">
        <v>1529</v>
      </c>
      <c r="I2444" s="97">
        <v>1984</v>
      </c>
      <c r="J2444" s="97" t="s">
        <v>1322</v>
      </c>
      <c r="K2444" s="97">
        <v>4977</v>
      </c>
      <c r="L2444" s="106" t="s">
        <v>5170</v>
      </c>
      <c r="M2444" s="10" t="s">
        <v>5499</v>
      </c>
      <c r="N2444" s="10">
        <v>28</v>
      </c>
      <c r="O2444" s="10" t="s">
        <v>8622</v>
      </c>
      <c r="P2444" s="13" t="s">
        <v>14371</v>
      </c>
      <c r="R2444" s="26" t="s">
        <v>7834</v>
      </c>
      <c r="S2444" s="28" t="e">
        <f t="shared" si="70"/>
        <v>#VALUE!</v>
      </c>
      <c r="U2444" s="26"/>
      <c r="W2444" s="58"/>
      <c r="X2444" s="58"/>
      <c r="Y2444" s="63"/>
    </row>
    <row r="2445" spans="1:25" ht="15" customHeight="1" x14ac:dyDescent="0.25">
      <c r="A2445" s="103">
        <v>2445</v>
      </c>
      <c r="B2445" s="205">
        <v>5359</v>
      </c>
      <c r="C2445" s="206" t="s">
        <v>1546</v>
      </c>
      <c r="D2445" s="207" t="s">
        <v>1547</v>
      </c>
      <c r="E2445" s="101" t="s">
        <v>1549</v>
      </c>
      <c r="F2445" s="96">
        <v>39581</v>
      </c>
      <c r="G2445" s="95" t="s">
        <v>1931</v>
      </c>
      <c r="H2445" s="95" t="s">
        <v>1529</v>
      </c>
      <c r="I2445" s="97">
        <v>2006</v>
      </c>
      <c r="J2445" s="97" t="s">
        <v>5242</v>
      </c>
      <c r="K2445" s="97">
        <v>4971</v>
      </c>
      <c r="L2445" s="99"/>
      <c r="M2445" s="10"/>
      <c r="N2445" s="10"/>
      <c r="O2445" s="10"/>
      <c r="Q2445" s="203" t="s">
        <v>14300</v>
      </c>
      <c r="R2445" s="26" t="s">
        <v>7834</v>
      </c>
      <c r="S2445" s="28" t="e">
        <f t="shared" si="70"/>
        <v>#VALUE!</v>
      </c>
      <c r="U2445" s="26"/>
      <c r="W2445" s="58"/>
      <c r="X2445" s="58"/>
      <c r="Y2445" s="63"/>
    </row>
    <row r="2446" spans="1:25" ht="15" customHeight="1" x14ac:dyDescent="0.25">
      <c r="A2446" s="94">
        <v>2446</v>
      </c>
      <c r="B2446" s="205">
        <v>1686</v>
      </c>
      <c r="C2446" s="206" t="s">
        <v>3479</v>
      </c>
      <c r="D2446" s="207" t="s">
        <v>3480</v>
      </c>
      <c r="E2446" s="101" t="s">
        <v>3481</v>
      </c>
      <c r="F2446" s="96">
        <v>35555</v>
      </c>
      <c r="G2446" s="95" t="s">
        <v>3482</v>
      </c>
      <c r="H2446" s="95" t="s">
        <v>2056</v>
      </c>
      <c r="I2446" s="97">
        <v>1995</v>
      </c>
      <c r="J2446" s="97" t="s">
        <v>1322</v>
      </c>
      <c r="K2446" s="97">
        <v>4966</v>
      </c>
      <c r="L2446" s="106" t="s">
        <v>5170</v>
      </c>
      <c r="M2446" s="10" t="s">
        <v>5499</v>
      </c>
      <c r="N2446" s="10">
        <v>28</v>
      </c>
      <c r="O2446" s="10" t="s">
        <v>8616</v>
      </c>
      <c r="P2446" s="13" t="s">
        <v>14371</v>
      </c>
      <c r="R2446" s="26" t="s">
        <v>7834</v>
      </c>
      <c r="S2446" s="28" t="e">
        <f t="shared" si="70"/>
        <v>#VALUE!</v>
      </c>
      <c r="U2446" s="26"/>
      <c r="W2446" s="58"/>
      <c r="X2446" s="58"/>
      <c r="Y2446" s="63"/>
    </row>
    <row r="2447" spans="1:25" ht="15" customHeight="1" x14ac:dyDescent="0.25">
      <c r="A2447" s="94">
        <v>2447</v>
      </c>
      <c r="B2447" s="205">
        <v>1143</v>
      </c>
      <c r="C2447" s="206" t="s">
        <v>3483</v>
      </c>
      <c r="D2447" s="207" t="s">
        <v>3484</v>
      </c>
      <c r="E2447" s="101" t="s">
        <v>3485</v>
      </c>
      <c r="F2447" s="96">
        <v>35233</v>
      </c>
      <c r="G2447" s="95" t="s">
        <v>3486</v>
      </c>
      <c r="H2447" s="95"/>
      <c r="J2447" s="97" t="s">
        <v>1322</v>
      </c>
      <c r="K2447" s="97">
        <v>4961</v>
      </c>
      <c r="L2447" s="106" t="s">
        <v>5170</v>
      </c>
      <c r="M2447" s="10" t="s">
        <v>5499</v>
      </c>
      <c r="N2447" s="10">
        <v>28</v>
      </c>
      <c r="O2447" s="10" t="s">
        <v>8612</v>
      </c>
      <c r="P2447" s="13" t="s">
        <v>14371</v>
      </c>
      <c r="R2447" s="26" t="s">
        <v>7834</v>
      </c>
      <c r="S2447" s="28" t="e">
        <f t="shared" si="70"/>
        <v>#VALUE!</v>
      </c>
      <c r="U2447" s="26"/>
      <c r="W2447" s="58"/>
      <c r="X2447" s="58"/>
      <c r="Y2447" s="63"/>
    </row>
    <row r="2448" spans="1:25" ht="15" customHeight="1" x14ac:dyDescent="0.25">
      <c r="A2448" s="103">
        <v>2448</v>
      </c>
      <c r="B2448" s="205">
        <v>5153</v>
      </c>
      <c r="C2448" s="206" t="s">
        <v>2571</v>
      </c>
      <c r="D2448" s="207" t="s">
        <v>105</v>
      </c>
      <c r="E2448" s="101" t="s">
        <v>2803</v>
      </c>
      <c r="F2448" s="96">
        <v>39519</v>
      </c>
      <c r="G2448" s="95" t="s">
        <v>2804</v>
      </c>
      <c r="H2448" s="95" t="s">
        <v>2056</v>
      </c>
      <c r="I2448" s="97">
        <v>2005</v>
      </c>
      <c r="J2448" s="97" t="s">
        <v>1322</v>
      </c>
      <c r="K2448" s="97">
        <v>4190</v>
      </c>
      <c r="L2448" s="99"/>
      <c r="M2448" s="10"/>
      <c r="N2448" s="10"/>
      <c r="O2448" s="10"/>
      <c r="Q2448" s="203" t="s">
        <v>14300</v>
      </c>
      <c r="R2448" s="26" t="s">
        <v>7834</v>
      </c>
      <c r="S2448" s="28" t="e">
        <f t="shared" si="70"/>
        <v>#VALUE!</v>
      </c>
      <c r="U2448" s="26"/>
      <c r="W2448" s="58"/>
      <c r="X2448" s="58"/>
      <c r="Y2448" s="63"/>
    </row>
    <row r="2449" spans="1:27" ht="15" customHeight="1" x14ac:dyDescent="0.25">
      <c r="A2449" s="94">
        <v>2449</v>
      </c>
      <c r="B2449" s="205">
        <v>5157</v>
      </c>
      <c r="C2449" s="206" t="s">
        <v>2571</v>
      </c>
      <c r="D2449" s="207" t="s">
        <v>105</v>
      </c>
      <c r="E2449" s="101" t="s">
        <v>2000</v>
      </c>
      <c r="F2449" s="96">
        <v>39519</v>
      </c>
      <c r="G2449" s="95" t="s">
        <v>2804</v>
      </c>
      <c r="H2449" s="95" t="s">
        <v>2056</v>
      </c>
      <c r="I2449" s="97">
        <v>2005</v>
      </c>
      <c r="J2449" s="97" t="s">
        <v>1322</v>
      </c>
      <c r="K2449" s="97">
        <v>4146</v>
      </c>
      <c r="L2449" s="106" t="s">
        <v>5170</v>
      </c>
      <c r="M2449" s="10" t="s">
        <v>5499</v>
      </c>
      <c r="N2449" s="10">
        <v>28</v>
      </c>
      <c r="O2449" s="10" t="s">
        <v>14048</v>
      </c>
      <c r="P2449" s="13" t="s">
        <v>14371</v>
      </c>
      <c r="Q2449" s="187" t="s">
        <v>7488</v>
      </c>
      <c r="R2449" s="27">
        <v>45069</v>
      </c>
      <c r="S2449" s="501">
        <f t="shared" si="70"/>
        <v>45076</v>
      </c>
      <c r="T2449" s="26" t="s">
        <v>18456</v>
      </c>
      <c r="U2449" s="472" t="s">
        <v>18495</v>
      </c>
      <c r="W2449" s="58"/>
      <c r="X2449" s="63">
        <v>1</v>
      </c>
      <c r="Y2449" s="63" t="s">
        <v>11122</v>
      </c>
      <c r="Z2449" s="90">
        <v>1</v>
      </c>
      <c r="AA2449" s="63" t="s">
        <v>7836</v>
      </c>
    </row>
    <row r="2450" spans="1:27" ht="15" customHeight="1" x14ac:dyDescent="0.25">
      <c r="A2450" s="94">
        <v>2450</v>
      </c>
      <c r="B2450" s="205">
        <v>5160</v>
      </c>
      <c r="C2450" s="206" t="s">
        <v>2571</v>
      </c>
      <c r="D2450" s="207" t="s">
        <v>105</v>
      </c>
      <c r="E2450" s="101" t="s">
        <v>2810</v>
      </c>
      <c r="F2450" s="96">
        <v>39519</v>
      </c>
      <c r="G2450" s="95" t="s">
        <v>2804</v>
      </c>
      <c r="H2450" s="95" t="s">
        <v>2056</v>
      </c>
      <c r="I2450" s="97">
        <v>2005</v>
      </c>
      <c r="J2450" s="97" t="s">
        <v>1322</v>
      </c>
      <c r="K2450" s="97">
        <v>4147</v>
      </c>
      <c r="L2450" s="106" t="s">
        <v>5170</v>
      </c>
      <c r="M2450" s="10" t="s">
        <v>5499</v>
      </c>
      <c r="N2450" s="10">
        <v>28</v>
      </c>
      <c r="O2450" s="10" t="s">
        <v>14048</v>
      </c>
      <c r="P2450" s="13" t="s">
        <v>14371</v>
      </c>
      <c r="R2450" s="27" t="s">
        <v>7834</v>
      </c>
      <c r="S2450" s="28" t="e">
        <f t="shared" si="70"/>
        <v>#VALUE!</v>
      </c>
      <c r="U2450" s="309"/>
      <c r="W2450" s="58"/>
      <c r="Y2450" s="63"/>
      <c r="Z2450" s="73"/>
    </row>
    <row r="2451" spans="1:27" ht="15" customHeight="1" x14ac:dyDescent="0.25">
      <c r="A2451" s="94">
        <v>2451</v>
      </c>
      <c r="B2451" s="205">
        <v>5159</v>
      </c>
      <c r="C2451" s="206" t="s">
        <v>2571</v>
      </c>
      <c r="D2451" s="207" t="s">
        <v>105</v>
      </c>
      <c r="E2451" s="101" t="s">
        <v>2809</v>
      </c>
      <c r="F2451" s="96">
        <v>39519</v>
      </c>
      <c r="G2451" s="95" t="s">
        <v>2804</v>
      </c>
      <c r="H2451" s="95" t="s">
        <v>2056</v>
      </c>
      <c r="I2451" s="97">
        <v>2005</v>
      </c>
      <c r="J2451" s="97" t="s">
        <v>1322</v>
      </c>
      <c r="K2451" s="97">
        <v>4148</v>
      </c>
      <c r="L2451" s="106" t="s">
        <v>5170</v>
      </c>
      <c r="M2451" s="10" t="s">
        <v>5499</v>
      </c>
      <c r="N2451" s="10">
        <v>28</v>
      </c>
      <c r="O2451" s="10" t="s">
        <v>14048</v>
      </c>
      <c r="P2451" s="13" t="s">
        <v>14371</v>
      </c>
      <c r="Q2451" s="21" t="s">
        <v>7488</v>
      </c>
      <c r="R2451" s="27">
        <v>45076</v>
      </c>
      <c r="S2451" s="28">
        <f t="shared" si="70"/>
        <v>45083</v>
      </c>
      <c r="T2451" s="26" t="s">
        <v>18744</v>
      </c>
      <c r="U2451" s="306" t="s">
        <v>18743</v>
      </c>
      <c r="W2451" s="58"/>
      <c r="Y2451" s="63" t="s">
        <v>17896</v>
      </c>
      <c r="Z2451" s="73"/>
      <c r="AA2451" s="63" t="s">
        <v>17897</v>
      </c>
    </row>
    <row r="2452" spans="1:27" ht="15" customHeight="1" x14ac:dyDescent="0.25">
      <c r="A2452" s="103">
        <v>2452</v>
      </c>
      <c r="B2452" s="205">
        <v>5158</v>
      </c>
      <c r="C2452" s="206" t="s">
        <v>2571</v>
      </c>
      <c r="D2452" s="207" t="s">
        <v>105</v>
      </c>
      <c r="E2452" s="101" t="s">
        <v>2808</v>
      </c>
      <c r="F2452" s="96">
        <v>39519</v>
      </c>
      <c r="G2452" s="95" t="s">
        <v>2804</v>
      </c>
      <c r="H2452" s="95" t="s">
        <v>2056</v>
      </c>
      <c r="I2452" s="97">
        <v>2005</v>
      </c>
      <c r="J2452" s="97" t="s">
        <v>1322</v>
      </c>
      <c r="K2452" s="97">
        <v>4149</v>
      </c>
      <c r="L2452" s="99"/>
      <c r="M2452" s="10"/>
      <c r="N2452" s="10"/>
      <c r="O2452" s="10"/>
      <c r="Q2452" s="203" t="s">
        <v>14300</v>
      </c>
      <c r="R2452" s="26" t="s">
        <v>7834</v>
      </c>
      <c r="S2452" s="28" t="e">
        <f t="shared" si="70"/>
        <v>#VALUE!</v>
      </c>
      <c r="U2452" s="26"/>
      <c r="W2452" s="58"/>
      <c r="X2452" s="58"/>
      <c r="Y2452" s="63"/>
    </row>
    <row r="2453" spans="1:27" ht="15" customHeight="1" x14ac:dyDescent="0.25">
      <c r="A2453" s="103">
        <v>2453</v>
      </c>
      <c r="B2453" s="205">
        <v>5155</v>
      </c>
      <c r="C2453" s="206" t="s">
        <v>2571</v>
      </c>
      <c r="D2453" s="207" t="s">
        <v>105</v>
      </c>
      <c r="E2453" s="101" t="s">
        <v>2807</v>
      </c>
      <c r="F2453" s="96">
        <v>39519</v>
      </c>
      <c r="G2453" s="95" t="s">
        <v>2804</v>
      </c>
      <c r="H2453" s="95" t="s">
        <v>2056</v>
      </c>
      <c r="I2453" s="97">
        <v>2005</v>
      </c>
      <c r="J2453" s="97" t="s">
        <v>1322</v>
      </c>
      <c r="K2453" s="97">
        <v>4154</v>
      </c>
      <c r="L2453" s="99"/>
      <c r="M2453" s="10"/>
      <c r="N2453" s="10"/>
      <c r="O2453" s="10"/>
      <c r="Q2453" s="203" t="s">
        <v>14300</v>
      </c>
      <c r="R2453" s="26" t="s">
        <v>7834</v>
      </c>
      <c r="S2453" s="28" t="e">
        <f t="shared" si="70"/>
        <v>#VALUE!</v>
      </c>
      <c r="U2453" s="26"/>
      <c r="W2453" s="58"/>
      <c r="X2453" s="58"/>
      <c r="Y2453" s="63"/>
    </row>
    <row r="2454" spans="1:27" ht="15" customHeight="1" x14ac:dyDescent="0.25">
      <c r="A2454" s="94">
        <v>2454</v>
      </c>
      <c r="B2454" s="205">
        <v>5154</v>
      </c>
      <c r="C2454" s="206" t="s">
        <v>2571</v>
      </c>
      <c r="D2454" s="207" t="s">
        <v>105</v>
      </c>
      <c r="E2454" s="101" t="s">
        <v>2806</v>
      </c>
      <c r="F2454" s="96">
        <v>39519</v>
      </c>
      <c r="G2454" s="95" t="s">
        <v>2804</v>
      </c>
      <c r="H2454" s="95" t="s">
        <v>2056</v>
      </c>
      <c r="I2454" s="97">
        <v>2005</v>
      </c>
      <c r="J2454" s="97" t="s">
        <v>1322</v>
      </c>
      <c r="K2454" s="97">
        <v>4153</v>
      </c>
      <c r="L2454" s="106" t="s">
        <v>5170</v>
      </c>
      <c r="M2454" s="10" t="s">
        <v>5499</v>
      </c>
      <c r="N2454" s="10">
        <v>28</v>
      </c>
      <c r="O2454" s="10" t="s">
        <v>14048</v>
      </c>
      <c r="P2454" s="13" t="s">
        <v>14371</v>
      </c>
      <c r="R2454" s="27" t="s">
        <v>7834</v>
      </c>
      <c r="S2454" s="28" t="e">
        <f t="shared" si="70"/>
        <v>#VALUE!</v>
      </c>
      <c r="U2454" s="306"/>
      <c r="W2454" s="58"/>
      <c r="Y2454" s="63"/>
    </row>
    <row r="2455" spans="1:27" ht="15" customHeight="1" x14ac:dyDescent="0.25">
      <c r="A2455" s="94">
        <v>2455</v>
      </c>
      <c r="B2455" s="205">
        <v>5156</v>
      </c>
      <c r="C2455" s="206" t="s">
        <v>2571</v>
      </c>
      <c r="D2455" s="207" t="s">
        <v>105</v>
      </c>
      <c r="E2455" s="101" t="s">
        <v>2805</v>
      </c>
      <c r="F2455" s="96">
        <v>39519</v>
      </c>
      <c r="G2455" s="95" t="s">
        <v>2804</v>
      </c>
      <c r="H2455" s="95" t="s">
        <v>2056</v>
      </c>
      <c r="I2455" s="97">
        <v>2005</v>
      </c>
      <c r="J2455" s="97" t="s">
        <v>1322</v>
      </c>
      <c r="K2455" s="97">
        <v>4152</v>
      </c>
      <c r="L2455" s="106" t="s">
        <v>5170</v>
      </c>
      <c r="M2455" s="10" t="s">
        <v>5499</v>
      </c>
      <c r="N2455" s="10">
        <v>28</v>
      </c>
      <c r="O2455" s="10" t="s">
        <v>14048</v>
      </c>
      <c r="P2455" s="13" t="s">
        <v>14371</v>
      </c>
      <c r="R2455" s="27" t="s">
        <v>7834</v>
      </c>
      <c r="S2455" s="28" t="e">
        <f t="shared" si="70"/>
        <v>#VALUE!</v>
      </c>
      <c r="U2455" s="321"/>
      <c r="Y2455" s="63"/>
      <c r="Z2455" s="73"/>
    </row>
    <row r="2456" spans="1:27" ht="15" customHeight="1" x14ac:dyDescent="0.25">
      <c r="A2456" s="94">
        <v>2456</v>
      </c>
      <c r="B2456" s="205">
        <v>524</v>
      </c>
      <c r="C2456" s="206" t="s">
        <v>2669</v>
      </c>
      <c r="D2456" s="207" t="s">
        <v>2670</v>
      </c>
      <c r="E2456" s="101" t="s">
        <v>8677</v>
      </c>
      <c r="F2456" s="96">
        <v>35184</v>
      </c>
      <c r="G2456" s="95" t="s">
        <v>1072</v>
      </c>
      <c r="H2456" s="95" t="s">
        <v>1529</v>
      </c>
      <c r="I2456" s="97">
        <v>1985</v>
      </c>
      <c r="J2456" s="97" t="s">
        <v>596</v>
      </c>
      <c r="K2456" s="97">
        <v>7535</v>
      </c>
      <c r="L2456" s="106" t="s">
        <v>5170</v>
      </c>
      <c r="M2456" s="10" t="s">
        <v>5499</v>
      </c>
      <c r="N2456" s="10">
        <v>28</v>
      </c>
      <c r="O2456" s="10" t="s">
        <v>8691</v>
      </c>
      <c r="P2456" s="13" t="s">
        <v>14371</v>
      </c>
      <c r="R2456" s="26" t="s">
        <v>7834</v>
      </c>
      <c r="S2456" s="28" t="e">
        <f t="shared" si="70"/>
        <v>#VALUE!</v>
      </c>
      <c r="U2456" s="26"/>
      <c r="W2456" s="58"/>
      <c r="X2456" s="58"/>
      <c r="Y2456" s="63"/>
    </row>
    <row r="2457" spans="1:27" ht="15" customHeight="1" x14ac:dyDescent="0.25">
      <c r="A2457" s="94">
        <v>2457</v>
      </c>
      <c r="B2457" s="205">
        <v>525</v>
      </c>
      <c r="C2457" s="206" t="s">
        <v>2669</v>
      </c>
      <c r="D2457" s="207" t="s">
        <v>2670</v>
      </c>
      <c r="E2457" s="101" t="s">
        <v>8676</v>
      </c>
      <c r="F2457" s="96">
        <v>35184</v>
      </c>
      <c r="G2457" s="95" t="s">
        <v>1072</v>
      </c>
      <c r="H2457" s="95" t="s">
        <v>1529</v>
      </c>
      <c r="I2457" s="97">
        <v>1985</v>
      </c>
      <c r="J2457" s="97" t="s">
        <v>596</v>
      </c>
      <c r="K2457" s="97">
        <v>7541</v>
      </c>
      <c r="L2457" s="106" t="s">
        <v>5170</v>
      </c>
      <c r="M2457" s="10" t="s">
        <v>5499</v>
      </c>
      <c r="N2457" s="10">
        <v>28</v>
      </c>
      <c r="O2457" s="10" t="s">
        <v>8691</v>
      </c>
      <c r="P2457" s="13" t="s">
        <v>14371</v>
      </c>
      <c r="R2457" s="26" t="s">
        <v>7834</v>
      </c>
      <c r="S2457" s="28" t="e">
        <f t="shared" si="70"/>
        <v>#VALUE!</v>
      </c>
      <c r="U2457" s="26"/>
      <c r="W2457" s="58"/>
      <c r="X2457" s="58"/>
      <c r="Y2457" s="63"/>
    </row>
    <row r="2458" spans="1:27" ht="15" customHeight="1" x14ac:dyDescent="0.25">
      <c r="A2458" s="94">
        <v>2458</v>
      </c>
      <c r="B2458" s="205">
        <v>3849</v>
      </c>
      <c r="C2458" s="206" t="s">
        <v>2669</v>
      </c>
      <c r="D2458" s="207" t="s">
        <v>2670</v>
      </c>
      <c r="E2458" s="101" t="s">
        <v>2671</v>
      </c>
      <c r="F2458" s="96">
        <v>37356</v>
      </c>
      <c r="G2458" s="95" t="s">
        <v>1072</v>
      </c>
      <c r="H2458" s="95" t="s">
        <v>1529</v>
      </c>
      <c r="I2458" s="97">
        <v>2001</v>
      </c>
      <c r="J2458" s="97" t="s">
        <v>596</v>
      </c>
      <c r="K2458" s="97">
        <v>7543</v>
      </c>
      <c r="L2458" s="106" t="s">
        <v>5170</v>
      </c>
      <c r="M2458" s="10" t="s">
        <v>5499</v>
      </c>
      <c r="N2458" s="10">
        <v>28</v>
      </c>
      <c r="O2458" s="10" t="s">
        <v>8691</v>
      </c>
      <c r="P2458" s="13" t="s">
        <v>14371</v>
      </c>
      <c r="R2458" s="26" t="s">
        <v>7834</v>
      </c>
      <c r="S2458" s="28" t="e">
        <f t="shared" si="70"/>
        <v>#VALUE!</v>
      </c>
      <c r="U2458" s="26"/>
      <c r="W2458" s="58"/>
      <c r="X2458" s="58"/>
      <c r="Y2458" s="63"/>
    </row>
    <row r="2459" spans="1:27" ht="15" customHeight="1" x14ac:dyDescent="0.25">
      <c r="A2459" s="94">
        <v>2459</v>
      </c>
      <c r="B2459" s="205">
        <v>1999</v>
      </c>
      <c r="C2459" s="206" t="s">
        <v>2669</v>
      </c>
      <c r="D2459" s="207" t="s">
        <v>2670</v>
      </c>
      <c r="E2459" s="101" t="s">
        <v>17393</v>
      </c>
      <c r="F2459" s="96">
        <v>35185</v>
      </c>
      <c r="G2459" s="95" t="s">
        <v>1072</v>
      </c>
      <c r="H2459" s="95" t="s">
        <v>1529</v>
      </c>
      <c r="I2459" s="97">
        <v>1975</v>
      </c>
      <c r="J2459" s="97" t="s">
        <v>596</v>
      </c>
      <c r="K2459" s="97">
        <v>7536</v>
      </c>
      <c r="L2459" s="106" t="s">
        <v>5170</v>
      </c>
      <c r="M2459" s="10" t="s">
        <v>5499</v>
      </c>
      <c r="N2459" s="10">
        <v>28</v>
      </c>
      <c r="O2459" s="10" t="s">
        <v>7432</v>
      </c>
      <c r="P2459" s="13" t="s">
        <v>14371</v>
      </c>
      <c r="R2459" s="27" t="s">
        <v>7834</v>
      </c>
      <c r="S2459" s="28" t="e">
        <f t="shared" si="70"/>
        <v>#VALUE!</v>
      </c>
      <c r="U2459" s="406"/>
      <c r="W2459" s="406"/>
      <c r="Y2459" s="63"/>
      <c r="Z2459" s="73"/>
    </row>
    <row r="2460" spans="1:27" ht="15" customHeight="1" x14ac:dyDescent="0.25">
      <c r="A2460" s="103">
        <v>2460</v>
      </c>
      <c r="B2460" s="205">
        <v>5269</v>
      </c>
      <c r="C2460" s="206" t="s">
        <v>2669</v>
      </c>
      <c r="D2460" s="207" t="s">
        <v>2670</v>
      </c>
      <c r="E2460" s="101" t="s">
        <v>2672</v>
      </c>
      <c r="F2460" s="96">
        <v>39548</v>
      </c>
      <c r="G2460" s="95" t="s">
        <v>1072</v>
      </c>
      <c r="H2460" s="95" t="s">
        <v>1529</v>
      </c>
      <c r="I2460" s="97">
        <v>2008</v>
      </c>
      <c r="J2460" s="97" t="s">
        <v>5242</v>
      </c>
      <c r="K2460" s="97">
        <v>4314</v>
      </c>
      <c r="L2460" s="99"/>
      <c r="M2460" s="10"/>
      <c r="N2460" s="10"/>
      <c r="O2460" s="10"/>
      <c r="Q2460" s="203" t="s">
        <v>14300</v>
      </c>
      <c r="R2460" s="26" t="s">
        <v>7834</v>
      </c>
      <c r="S2460" s="28" t="e">
        <f t="shared" si="70"/>
        <v>#VALUE!</v>
      </c>
      <c r="U2460" s="26"/>
      <c r="W2460" s="58"/>
      <c r="X2460" s="58"/>
      <c r="Y2460" s="63"/>
    </row>
    <row r="2461" spans="1:27" ht="15" customHeight="1" x14ac:dyDescent="0.25">
      <c r="A2461" s="103">
        <v>2461</v>
      </c>
      <c r="B2461" s="205">
        <v>2536</v>
      </c>
      <c r="C2461" s="206" t="s">
        <v>2669</v>
      </c>
      <c r="D2461" s="207" t="s">
        <v>2670</v>
      </c>
      <c r="E2461" s="101" t="s">
        <v>2673</v>
      </c>
      <c r="F2461" s="96">
        <v>36227</v>
      </c>
      <c r="G2461" s="95" t="s">
        <v>1072</v>
      </c>
      <c r="H2461" s="95" t="s">
        <v>1699</v>
      </c>
      <c r="I2461" s="97">
        <v>1998</v>
      </c>
      <c r="K2461" s="97">
        <v>4309</v>
      </c>
      <c r="L2461" s="99"/>
      <c r="M2461" s="10"/>
      <c r="N2461" s="10"/>
      <c r="O2461" s="10"/>
      <c r="Q2461" s="203" t="s">
        <v>14300</v>
      </c>
      <c r="R2461" s="26" t="s">
        <v>7834</v>
      </c>
      <c r="S2461" s="28" t="e">
        <f t="shared" si="70"/>
        <v>#VALUE!</v>
      </c>
      <c r="U2461" s="26"/>
      <c r="W2461" s="58"/>
      <c r="X2461" s="58"/>
      <c r="Y2461" s="63"/>
    </row>
    <row r="2462" spans="1:27" ht="15" customHeight="1" x14ac:dyDescent="0.25">
      <c r="A2462" s="103">
        <v>2462</v>
      </c>
      <c r="B2462" s="205">
        <v>2509</v>
      </c>
      <c r="C2462" s="206" t="s">
        <v>2669</v>
      </c>
      <c r="D2462" s="207" t="s">
        <v>2670</v>
      </c>
      <c r="E2462" s="101" t="s">
        <v>3943</v>
      </c>
      <c r="F2462" s="96">
        <v>36221</v>
      </c>
      <c r="G2462" s="95" t="s">
        <v>1072</v>
      </c>
      <c r="H2462" s="95" t="s">
        <v>1699</v>
      </c>
      <c r="I2462" s="97">
        <v>1998</v>
      </c>
      <c r="K2462" s="97">
        <v>4310</v>
      </c>
      <c r="L2462" s="99"/>
      <c r="M2462" s="10"/>
      <c r="N2462" s="10"/>
      <c r="O2462" s="10"/>
      <c r="Q2462" s="203" t="s">
        <v>14300</v>
      </c>
      <c r="R2462" s="26" t="s">
        <v>7834</v>
      </c>
      <c r="S2462" s="28" t="e">
        <f t="shared" si="70"/>
        <v>#VALUE!</v>
      </c>
      <c r="U2462" s="26"/>
      <c r="W2462" s="58"/>
      <c r="X2462" s="58"/>
      <c r="Y2462" s="63"/>
    </row>
    <row r="2463" spans="1:27" ht="15" customHeight="1" x14ac:dyDescent="0.25">
      <c r="A2463" s="103">
        <v>2463</v>
      </c>
      <c r="B2463" s="205">
        <v>2512</v>
      </c>
      <c r="C2463" s="206" t="s">
        <v>2669</v>
      </c>
      <c r="D2463" s="207" t="s">
        <v>2670</v>
      </c>
      <c r="E2463" s="101" t="s">
        <v>253</v>
      </c>
      <c r="F2463" s="96">
        <v>36222</v>
      </c>
      <c r="G2463" s="95" t="s">
        <v>1072</v>
      </c>
      <c r="H2463" s="95" t="s">
        <v>1699</v>
      </c>
      <c r="I2463" s="97">
        <v>1998</v>
      </c>
      <c r="K2463" s="97">
        <v>4312</v>
      </c>
      <c r="L2463" s="99"/>
      <c r="M2463" s="10"/>
      <c r="N2463" s="10"/>
      <c r="O2463" s="10"/>
      <c r="Q2463" s="203" t="s">
        <v>14300</v>
      </c>
      <c r="R2463" s="26" t="s">
        <v>7834</v>
      </c>
      <c r="S2463" s="28" t="e">
        <f t="shared" si="70"/>
        <v>#VALUE!</v>
      </c>
      <c r="U2463" s="26"/>
      <c r="W2463" s="58"/>
      <c r="X2463" s="58"/>
      <c r="Y2463" s="63"/>
    </row>
    <row r="2464" spans="1:27" ht="15" customHeight="1" x14ac:dyDescent="0.25">
      <c r="A2464" s="103">
        <v>2464</v>
      </c>
      <c r="B2464" s="205">
        <v>2510</v>
      </c>
      <c r="C2464" s="206" t="s">
        <v>2669</v>
      </c>
      <c r="D2464" s="207" t="s">
        <v>2670</v>
      </c>
      <c r="E2464" s="101" t="s">
        <v>254</v>
      </c>
      <c r="F2464" s="96">
        <v>36222</v>
      </c>
      <c r="G2464" s="95" t="s">
        <v>1072</v>
      </c>
      <c r="H2464" s="95" t="s">
        <v>1699</v>
      </c>
      <c r="I2464" s="97">
        <v>1998</v>
      </c>
      <c r="K2464" s="97">
        <v>4311</v>
      </c>
      <c r="L2464" s="99"/>
      <c r="M2464" s="10"/>
      <c r="N2464" s="10"/>
      <c r="O2464" s="10"/>
      <c r="Q2464" s="203" t="s">
        <v>14300</v>
      </c>
      <c r="R2464" s="26" t="s">
        <v>7834</v>
      </c>
      <c r="S2464" s="28" t="e">
        <f t="shared" si="70"/>
        <v>#VALUE!</v>
      </c>
      <c r="U2464" s="26"/>
      <c r="W2464" s="58"/>
      <c r="X2464" s="58"/>
      <c r="Y2464" s="63"/>
    </row>
    <row r="2465" spans="1:25" ht="15" customHeight="1" x14ac:dyDescent="0.25">
      <c r="A2465" s="94">
        <v>2465</v>
      </c>
      <c r="B2465" s="205">
        <v>865</v>
      </c>
      <c r="C2465" s="206" t="s">
        <v>2669</v>
      </c>
      <c r="D2465" s="207" t="s">
        <v>2670</v>
      </c>
      <c r="E2465" s="101" t="s">
        <v>255</v>
      </c>
      <c r="F2465" s="96">
        <v>35215</v>
      </c>
      <c r="G2465" s="95" t="s">
        <v>2794</v>
      </c>
      <c r="H2465" s="95" t="s">
        <v>2056</v>
      </c>
      <c r="K2465" s="97">
        <v>7548</v>
      </c>
      <c r="L2465" s="106" t="s">
        <v>5170</v>
      </c>
      <c r="M2465" s="10" t="s">
        <v>5499</v>
      </c>
      <c r="N2465" s="10">
        <v>28</v>
      </c>
      <c r="O2465" s="10" t="s">
        <v>8681</v>
      </c>
      <c r="P2465" s="13" t="s">
        <v>14371</v>
      </c>
      <c r="R2465" s="26" t="s">
        <v>7834</v>
      </c>
      <c r="S2465" s="28" t="e">
        <f t="shared" si="70"/>
        <v>#VALUE!</v>
      </c>
      <c r="U2465" s="26"/>
      <c r="W2465" s="58"/>
      <c r="X2465" s="58"/>
      <c r="Y2465" s="63"/>
    </row>
    <row r="2466" spans="1:25" ht="15" customHeight="1" x14ac:dyDescent="0.25">
      <c r="A2466" s="94">
        <v>2466</v>
      </c>
      <c r="B2466" s="205">
        <v>864</v>
      </c>
      <c r="C2466" s="206" t="s">
        <v>2669</v>
      </c>
      <c r="D2466" s="207" t="s">
        <v>2670</v>
      </c>
      <c r="E2466" s="101" t="s">
        <v>256</v>
      </c>
      <c r="F2466" s="96">
        <v>35215</v>
      </c>
      <c r="G2466" s="95" t="s">
        <v>2794</v>
      </c>
      <c r="H2466" s="95" t="s">
        <v>2056</v>
      </c>
      <c r="I2466" s="97">
        <v>1970</v>
      </c>
      <c r="K2466" s="97">
        <v>7546</v>
      </c>
      <c r="L2466" s="106" t="s">
        <v>5170</v>
      </c>
      <c r="M2466" s="10" t="s">
        <v>5499</v>
      </c>
      <c r="N2466" s="10">
        <v>28</v>
      </c>
      <c r="O2466" s="10" t="s">
        <v>8679</v>
      </c>
      <c r="P2466" s="13" t="s">
        <v>14371</v>
      </c>
      <c r="R2466" s="26" t="s">
        <v>7834</v>
      </c>
      <c r="S2466" s="28" t="e">
        <f t="shared" si="70"/>
        <v>#VALUE!</v>
      </c>
      <c r="U2466" s="26"/>
      <c r="W2466" s="58"/>
      <c r="X2466" s="58"/>
      <c r="Y2466" s="63"/>
    </row>
    <row r="2467" spans="1:25" ht="15" customHeight="1" x14ac:dyDescent="0.25">
      <c r="A2467" s="94">
        <v>2467</v>
      </c>
      <c r="B2467" s="205">
        <v>863</v>
      </c>
      <c r="C2467" s="206" t="s">
        <v>2669</v>
      </c>
      <c r="D2467" s="207" t="s">
        <v>2670</v>
      </c>
      <c r="E2467" s="101" t="s">
        <v>257</v>
      </c>
      <c r="F2467" s="96">
        <v>35215</v>
      </c>
      <c r="G2467" s="95" t="s">
        <v>2794</v>
      </c>
      <c r="H2467" s="95" t="s">
        <v>2056</v>
      </c>
      <c r="K2467" s="97">
        <v>7496</v>
      </c>
      <c r="L2467" s="106" t="s">
        <v>5170</v>
      </c>
      <c r="M2467" s="10" t="s">
        <v>5499</v>
      </c>
      <c r="N2467" s="10">
        <v>28</v>
      </c>
      <c r="O2467" s="10" t="s">
        <v>8670</v>
      </c>
      <c r="P2467" s="13" t="s">
        <v>14371</v>
      </c>
      <c r="R2467" s="26" t="s">
        <v>7834</v>
      </c>
      <c r="S2467" s="28" t="e">
        <f t="shared" si="70"/>
        <v>#VALUE!</v>
      </c>
      <c r="U2467" s="26"/>
      <c r="W2467" s="58"/>
      <c r="X2467" s="58"/>
      <c r="Y2467" s="63"/>
    </row>
    <row r="2468" spans="1:25" ht="15" customHeight="1" x14ac:dyDescent="0.25">
      <c r="A2468" s="94">
        <v>2468</v>
      </c>
      <c r="B2468" s="205">
        <v>862</v>
      </c>
      <c r="C2468" s="206" t="s">
        <v>2669</v>
      </c>
      <c r="D2468" s="207" t="s">
        <v>2670</v>
      </c>
      <c r="E2468" s="101" t="s">
        <v>258</v>
      </c>
      <c r="F2468" s="96">
        <v>35215</v>
      </c>
      <c r="G2468" s="95" t="s">
        <v>2794</v>
      </c>
      <c r="H2468" s="95" t="s">
        <v>2056</v>
      </c>
      <c r="K2468" s="97">
        <v>7550</v>
      </c>
      <c r="L2468" s="106" t="s">
        <v>5170</v>
      </c>
      <c r="M2468" s="10" t="s">
        <v>5499</v>
      </c>
      <c r="N2468" s="10">
        <v>28</v>
      </c>
      <c r="O2468" s="102" t="s">
        <v>8685</v>
      </c>
      <c r="P2468" s="13" t="s">
        <v>14371</v>
      </c>
      <c r="R2468" s="26" t="s">
        <v>7834</v>
      </c>
      <c r="S2468" s="28" t="e">
        <f t="shared" si="70"/>
        <v>#VALUE!</v>
      </c>
      <c r="U2468" s="26"/>
      <c r="W2468" s="58"/>
      <c r="X2468" s="58"/>
      <c r="Y2468" s="63"/>
    </row>
    <row r="2469" spans="1:25" ht="15" customHeight="1" x14ac:dyDescent="0.25">
      <c r="A2469" s="94">
        <v>2469</v>
      </c>
      <c r="B2469" s="205">
        <v>861</v>
      </c>
      <c r="C2469" s="206" t="s">
        <v>2669</v>
      </c>
      <c r="D2469" s="207" t="s">
        <v>2670</v>
      </c>
      <c r="E2469" s="101" t="s">
        <v>259</v>
      </c>
      <c r="F2469" s="96">
        <v>35215</v>
      </c>
      <c r="G2469" s="95" t="s">
        <v>2794</v>
      </c>
      <c r="H2469" s="95" t="s">
        <v>2056</v>
      </c>
      <c r="K2469" s="97">
        <v>7544</v>
      </c>
      <c r="L2469" s="106" t="s">
        <v>5170</v>
      </c>
      <c r="M2469" s="10" t="s">
        <v>5499</v>
      </c>
      <c r="N2469" s="10">
        <v>28</v>
      </c>
      <c r="O2469" s="10" t="s">
        <v>7024</v>
      </c>
      <c r="P2469" s="13" t="s">
        <v>14371</v>
      </c>
      <c r="R2469" s="26" t="s">
        <v>7834</v>
      </c>
      <c r="S2469" s="28" t="e">
        <f t="shared" si="70"/>
        <v>#VALUE!</v>
      </c>
      <c r="U2469" s="26"/>
      <c r="W2469" s="58"/>
      <c r="X2469" s="58"/>
      <c r="Y2469" s="63"/>
    </row>
    <row r="2470" spans="1:25" ht="15" customHeight="1" x14ac:dyDescent="0.25">
      <c r="A2470" s="94">
        <v>2470</v>
      </c>
      <c r="B2470" s="205">
        <v>860</v>
      </c>
      <c r="C2470" s="206" t="s">
        <v>2669</v>
      </c>
      <c r="D2470" s="207" t="s">
        <v>2670</v>
      </c>
      <c r="E2470" s="101" t="s">
        <v>260</v>
      </c>
      <c r="F2470" s="96">
        <v>35215</v>
      </c>
      <c r="G2470" s="95" t="s">
        <v>2794</v>
      </c>
      <c r="H2470" s="95" t="s">
        <v>2056</v>
      </c>
      <c r="J2470" s="97" t="s">
        <v>1322</v>
      </c>
      <c r="K2470" s="97">
        <v>7549</v>
      </c>
      <c r="L2470" s="106" t="s">
        <v>5170</v>
      </c>
      <c r="M2470" s="10" t="s">
        <v>5499</v>
      </c>
      <c r="N2470" s="10">
        <v>28</v>
      </c>
      <c r="O2470" s="10" t="s">
        <v>8663</v>
      </c>
      <c r="P2470" s="13" t="s">
        <v>14371</v>
      </c>
      <c r="R2470" s="26" t="s">
        <v>7834</v>
      </c>
      <c r="S2470" s="28" t="e">
        <f t="shared" si="70"/>
        <v>#VALUE!</v>
      </c>
      <c r="U2470" s="38"/>
      <c r="W2470" s="58"/>
      <c r="X2470" s="58"/>
      <c r="Y2470" s="63"/>
    </row>
    <row r="2471" spans="1:25" ht="15" customHeight="1" x14ac:dyDescent="0.25">
      <c r="A2471" s="94">
        <v>2471</v>
      </c>
      <c r="B2471" s="205">
        <v>871</v>
      </c>
      <c r="C2471" s="206" t="s">
        <v>2669</v>
      </c>
      <c r="D2471" s="207" t="s">
        <v>2670</v>
      </c>
      <c r="E2471" s="101" t="s">
        <v>8678</v>
      </c>
      <c r="F2471" s="96">
        <v>35215</v>
      </c>
      <c r="G2471" s="95" t="s">
        <v>2794</v>
      </c>
      <c r="H2471" s="95" t="s">
        <v>2056</v>
      </c>
      <c r="K2471" s="97">
        <v>7545</v>
      </c>
      <c r="L2471" s="106" t="s">
        <v>5170</v>
      </c>
      <c r="M2471" s="10" t="s">
        <v>5499</v>
      </c>
      <c r="N2471" s="10">
        <v>28</v>
      </c>
      <c r="O2471" s="10" t="s">
        <v>8679</v>
      </c>
      <c r="P2471" s="13" t="s">
        <v>14371</v>
      </c>
      <c r="R2471" s="26" t="s">
        <v>7834</v>
      </c>
      <c r="S2471" s="28" t="e">
        <f t="shared" si="70"/>
        <v>#VALUE!</v>
      </c>
      <c r="U2471" s="26"/>
      <c r="W2471" s="58"/>
      <c r="X2471" s="58"/>
      <c r="Y2471" s="63"/>
    </row>
    <row r="2472" spans="1:25" ht="15" customHeight="1" x14ac:dyDescent="0.25">
      <c r="A2472" s="94">
        <v>2472</v>
      </c>
      <c r="B2472" s="205">
        <v>879</v>
      </c>
      <c r="C2472" s="206" t="s">
        <v>2669</v>
      </c>
      <c r="D2472" s="207" t="s">
        <v>2670</v>
      </c>
      <c r="E2472" s="101" t="s">
        <v>8680</v>
      </c>
      <c r="F2472" s="96">
        <v>35215</v>
      </c>
      <c r="G2472" s="95" t="s">
        <v>2794</v>
      </c>
      <c r="H2472" s="95" t="s">
        <v>2056</v>
      </c>
      <c r="K2472" s="97">
        <v>7547</v>
      </c>
      <c r="L2472" s="106" t="s">
        <v>5170</v>
      </c>
      <c r="M2472" s="10" t="s">
        <v>5499</v>
      </c>
      <c r="N2472" s="10">
        <v>28</v>
      </c>
      <c r="O2472" s="10" t="s">
        <v>8679</v>
      </c>
      <c r="P2472" s="13" t="s">
        <v>14371</v>
      </c>
      <c r="R2472" s="26" t="s">
        <v>7834</v>
      </c>
      <c r="S2472" s="28" t="e">
        <f t="shared" si="70"/>
        <v>#VALUE!</v>
      </c>
      <c r="U2472" s="26"/>
      <c r="W2472" s="58"/>
      <c r="X2472" s="58"/>
      <c r="Y2472" s="63"/>
    </row>
    <row r="2473" spans="1:25" ht="15" customHeight="1" x14ac:dyDescent="0.25">
      <c r="A2473" s="103">
        <v>2473</v>
      </c>
      <c r="B2473" s="205">
        <v>683</v>
      </c>
      <c r="C2473" s="206" t="s">
        <v>2669</v>
      </c>
      <c r="D2473" s="207" t="s">
        <v>2670</v>
      </c>
      <c r="E2473" s="101" t="s">
        <v>261</v>
      </c>
      <c r="F2473" s="96">
        <v>35205</v>
      </c>
      <c r="G2473" s="95" t="s">
        <v>1072</v>
      </c>
      <c r="H2473" s="95" t="s">
        <v>1529</v>
      </c>
      <c r="I2473" s="97">
        <v>1978</v>
      </c>
      <c r="K2473" s="97">
        <v>4305</v>
      </c>
      <c r="L2473" s="99"/>
      <c r="M2473" s="10"/>
      <c r="N2473" s="10"/>
      <c r="O2473" s="10"/>
      <c r="Q2473" s="203" t="s">
        <v>14300</v>
      </c>
      <c r="R2473" s="26" t="s">
        <v>7834</v>
      </c>
      <c r="S2473" s="28" t="e">
        <f t="shared" si="70"/>
        <v>#VALUE!</v>
      </c>
      <c r="U2473" s="26"/>
      <c r="W2473" s="58"/>
      <c r="X2473" s="58"/>
      <c r="Y2473" s="63"/>
    </row>
    <row r="2474" spans="1:25" ht="15" customHeight="1" x14ac:dyDescent="0.25">
      <c r="A2474" s="94">
        <v>2474</v>
      </c>
      <c r="B2474" s="205">
        <v>874</v>
      </c>
      <c r="C2474" s="206" t="s">
        <v>2669</v>
      </c>
      <c r="D2474" s="207" t="s">
        <v>2670</v>
      </c>
      <c r="E2474" s="101" t="s">
        <v>8674</v>
      </c>
      <c r="F2474" s="96">
        <v>35215</v>
      </c>
      <c r="G2474" s="95" t="s">
        <v>1072</v>
      </c>
      <c r="H2474" s="95" t="s">
        <v>1529</v>
      </c>
      <c r="I2474" s="97">
        <v>1978</v>
      </c>
      <c r="J2474" s="97" t="s">
        <v>596</v>
      </c>
      <c r="K2474" s="97">
        <v>7551</v>
      </c>
      <c r="L2474" s="106" t="s">
        <v>5170</v>
      </c>
      <c r="M2474" s="10" t="s">
        <v>5499</v>
      </c>
      <c r="N2474" s="10">
        <v>28</v>
      </c>
      <c r="O2474" s="10" t="s">
        <v>8691</v>
      </c>
      <c r="P2474" s="13" t="s">
        <v>14371</v>
      </c>
      <c r="R2474" s="26" t="s">
        <v>7834</v>
      </c>
      <c r="S2474" s="28" t="e">
        <f t="shared" si="70"/>
        <v>#VALUE!</v>
      </c>
      <c r="U2474" s="26"/>
      <c r="W2474" s="58"/>
      <c r="X2474" s="58"/>
      <c r="Y2474" s="63"/>
    </row>
    <row r="2475" spans="1:25" ht="15" customHeight="1" x14ac:dyDescent="0.25">
      <c r="A2475" s="94">
        <v>2475</v>
      </c>
      <c r="B2475" s="205">
        <v>684</v>
      </c>
      <c r="C2475" s="206" t="s">
        <v>2669</v>
      </c>
      <c r="D2475" s="207" t="s">
        <v>2670</v>
      </c>
      <c r="E2475" s="101" t="s">
        <v>8675</v>
      </c>
      <c r="F2475" s="96">
        <v>35205</v>
      </c>
      <c r="G2475" s="95" t="s">
        <v>1072</v>
      </c>
      <c r="H2475" s="95" t="s">
        <v>1529</v>
      </c>
      <c r="I2475" s="97">
        <v>1978</v>
      </c>
      <c r="J2475" s="97" t="s">
        <v>596</v>
      </c>
      <c r="K2475" s="97">
        <v>7552</v>
      </c>
      <c r="L2475" s="106" t="s">
        <v>5170</v>
      </c>
      <c r="M2475" s="10" t="s">
        <v>5499</v>
      </c>
      <c r="N2475" s="10">
        <v>28</v>
      </c>
      <c r="O2475" s="10" t="s">
        <v>8691</v>
      </c>
      <c r="P2475" s="13" t="s">
        <v>14371</v>
      </c>
      <c r="R2475" s="26" t="s">
        <v>7834</v>
      </c>
      <c r="S2475" s="28" t="e">
        <f t="shared" si="70"/>
        <v>#VALUE!</v>
      </c>
      <c r="U2475" s="26"/>
      <c r="W2475" s="58"/>
      <c r="X2475" s="58"/>
      <c r="Y2475" s="63"/>
    </row>
    <row r="2476" spans="1:25" ht="15" customHeight="1" x14ac:dyDescent="0.25">
      <c r="A2476" s="94">
        <v>2476</v>
      </c>
      <c r="B2476" s="205">
        <v>875</v>
      </c>
      <c r="C2476" s="206" t="s">
        <v>2669</v>
      </c>
      <c r="D2476" s="207" t="s">
        <v>2670</v>
      </c>
      <c r="E2476" s="101" t="s">
        <v>8668</v>
      </c>
      <c r="F2476" s="96">
        <v>35215</v>
      </c>
      <c r="G2476" s="95" t="s">
        <v>1072</v>
      </c>
      <c r="H2476" s="95" t="s">
        <v>1529</v>
      </c>
      <c r="I2476" s="97">
        <v>1978</v>
      </c>
      <c r="K2476" s="97">
        <v>7553</v>
      </c>
      <c r="L2476" s="106" t="s">
        <v>5170</v>
      </c>
      <c r="M2476" s="10" t="s">
        <v>5499</v>
      </c>
      <c r="N2476" s="10">
        <v>28</v>
      </c>
      <c r="O2476" s="10" t="s">
        <v>8667</v>
      </c>
      <c r="P2476" s="13" t="s">
        <v>14371</v>
      </c>
      <c r="R2476" s="26" t="s">
        <v>7834</v>
      </c>
      <c r="S2476" s="28" t="e">
        <f t="shared" si="70"/>
        <v>#VALUE!</v>
      </c>
      <c r="U2476" s="26"/>
      <c r="W2476" s="58"/>
      <c r="X2476" s="58"/>
      <c r="Y2476" s="63"/>
    </row>
    <row r="2477" spans="1:25" ht="15" customHeight="1" x14ac:dyDescent="0.25">
      <c r="A2477" s="94">
        <v>2477</v>
      </c>
      <c r="B2477" s="205">
        <v>868</v>
      </c>
      <c r="C2477" s="206" t="s">
        <v>2669</v>
      </c>
      <c r="D2477" s="207" t="s">
        <v>2670</v>
      </c>
      <c r="E2477" s="101" t="s">
        <v>8669</v>
      </c>
      <c r="F2477" s="96">
        <v>35215</v>
      </c>
      <c r="G2477" s="95" t="s">
        <v>1072</v>
      </c>
      <c r="H2477" s="95" t="s">
        <v>1529</v>
      </c>
      <c r="I2477" s="97">
        <v>1978</v>
      </c>
      <c r="K2477" s="97">
        <v>4321</v>
      </c>
      <c r="L2477" s="106" t="s">
        <v>5170</v>
      </c>
      <c r="M2477" s="10" t="s">
        <v>5499</v>
      </c>
      <c r="N2477" s="10">
        <v>28</v>
      </c>
      <c r="O2477" s="10" t="s">
        <v>8667</v>
      </c>
      <c r="P2477" s="13" t="s">
        <v>14371</v>
      </c>
      <c r="R2477" s="26" t="s">
        <v>7834</v>
      </c>
      <c r="S2477" s="28" t="e">
        <f t="shared" si="70"/>
        <v>#VALUE!</v>
      </c>
      <c r="U2477" s="26"/>
      <c r="W2477" s="58"/>
      <c r="X2477" s="58"/>
      <c r="Y2477" s="63"/>
    </row>
    <row r="2478" spans="1:25" ht="15" customHeight="1" x14ac:dyDescent="0.25">
      <c r="A2478" s="94">
        <v>2478</v>
      </c>
      <c r="B2478" s="205">
        <v>866</v>
      </c>
      <c r="C2478" s="206" t="s">
        <v>2669</v>
      </c>
      <c r="D2478" s="207" t="s">
        <v>2670</v>
      </c>
      <c r="E2478" s="101" t="s">
        <v>8671</v>
      </c>
      <c r="F2478" s="96">
        <v>35215</v>
      </c>
      <c r="G2478" s="95" t="s">
        <v>1072</v>
      </c>
      <c r="H2478" s="95" t="s">
        <v>1529</v>
      </c>
      <c r="I2478" s="97">
        <v>1978</v>
      </c>
      <c r="K2478" s="97">
        <v>7488</v>
      </c>
      <c r="L2478" s="106" t="s">
        <v>5170</v>
      </c>
      <c r="M2478" s="10" t="s">
        <v>5499</v>
      </c>
      <c r="N2478" s="10">
        <v>28</v>
      </c>
      <c r="O2478" s="10" t="s">
        <v>8672</v>
      </c>
      <c r="P2478" s="13" t="s">
        <v>14371</v>
      </c>
      <c r="R2478" s="26" t="s">
        <v>7834</v>
      </c>
      <c r="S2478" s="28" t="e">
        <f t="shared" si="70"/>
        <v>#VALUE!</v>
      </c>
      <c r="U2478" s="140"/>
      <c r="W2478" s="58"/>
      <c r="X2478" s="58"/>
      <c r="Y2478" s="63"/>
    </row>
    <row r="2479" spans="1:25" ht="15" customHeight="1" x14ac:dyDescent="0.25">
      <c r="A2479" s="94">
        <v>2479</v>
      </c>
      <c r="B2479" s="205">
        <v>867</v>
      </c>
      <c r="C2479" s="206" t="s">
        <v>2669</v>
      </c>
      <c r="D2479" s="207" t="s">
        <v>2670</v>
      </c>
      <c r="E2479" s="101" t="s">
        <v>8673</v>
      </c>
      <c r="F2479" s="96">
        <v>35215</v>
      </c>
      <c r="G2479" s="95" t="s">
        <v>1072</v>
      </c>
      <c r="H2479" s="95" t="s">
        <v>1529</v>
      </c>
      <c r="I2479" s="97">
        <v>1978</v>
      </c>
      <c r="K2479" s="97">
        <v>7483</v>
      </c>
      <c r="L2479" s="106" t="s">
        <v>5170</v>
      </c>
      <c r="M2479" s="10" t="s">
        <v>5499</v>
      </c>
      <c r="N2479" s="10">
        <v>28</v>
      </c>
      <c r="O2479" s="10" t="s">
        <v>8672</v>
      </c>
      <c r="P2479" s="13" t="s">
        <v>14371</v>
      </c>
      <c r="R2479" s="26" t="s">
        <v>7834</v>
      </c>
      <c r="S2479" s="28" t="e">
        <f t="shared" si="70"/>
        <v>#VALUE!</v>
      </c>
      <c r="U2479" s="26"/>
      <c r="W2479" s="58"/>
      <c r="X2479" s="58"/>
      <c r="Y2479" s="63"/>
    </row>
    <row r="2480" spans="1:25" ht="15" customHeight="1" x14ac:dyDescent="0.25">
      <c r="A2480" s="94">
        <v>2480</v>
      </c>
      <c r="B2480" s="205">
        <v>872</v>
      </c>
      <c r="C2480" s="206" t="s">
        <v>2669</v>
      </c>
      <c r="D2480" s="207" t="s">
        <v>2670</v>
      </c>
      <c r="E2480" s="101" t="s">
        <v>14481</v>
      </c>
      <c r="F2480" s="96">
        <v>35215</v>
      </c>
      <c r="G2480" s="95" t="s">
        <v>1072</v>
      </c>
      <c r="H2480" s="95" t="s">
        <v>1529</v>
      </c>
      <c r="I2480" s="97">
        <v>1978</v>
      </c>
      <c r="K2480" s="97">
        <v>7473</v>
      </c>
      <c r="L2480" s="106" t="s">
        <v>5170</v>
      </c>
      <c r="M2480" s="10" t="s">
        <v>5499</v>
      </c>
      <c r="N2480" s="10">
        <v>28</v>
      </c>
      <c r="O2480" s="10" t="s">
        <v>8685</v>
      </c>
      <c r="P2480" s="13" t="s">
        <v>14371</v>
      </c>
      <c r="R2480" s="26" t="s">
        <v>7834</v>
      </c>
      <c r="S2480" s="28" t="e">
        <f t="shared" si="70"/>
        <v>#VALUE!</v>
      </c>
      <c r="U2480" s="26"/>
      <c r="W2480" s="58"/>
      <c r="X2480" s="58"/>
      <c r="Y2480" s="63"/>
    </row>
    <row r="2481" spans="1:26" ht="15" customHeight="1" x14ac:dyDescent="0.25">
      <c r="A2481" s="94">
        <v>2481</v>
      </c>
      <c r="B2481" s="205">
        <v>873</v>
      </c>
      <c r="C2481" s="206" t="s">
        <v>2669</v>
      </c>
      <c r="D2481" s="207" t="s">
        <v>2670</v>
      </c>
      <c r="E2481" s="101" t="s">
        <v>8665</v>
      </c>
      <c r="F2481" s="96">
        <v>35215</v>
      </c>
      <c r="G2481" s="95" t="s">
        <v>1072</v>
      </c>
      <c r="H2481" s="95" t="s">
        <v>1529</v>
      </c>
      <c r="I2481" s="97">
        <v>1978</v>
      </c>
      <c r="K2481" s="97">
        <v>7554</v>
      </c>
      <c r="L2481" s="106" t="s">
        <v>5170</v>
      </c>
      <c r="M2481" s="10" t="s">
        <v>5499</v>
      </c>
      <c r="N2481" s="10">
        <v>28</v>
      </c>
      <c r="O2481" s="102" t="s">
        <v>8685</v>
      </c>
      <c r="P2481" s="13" t="s">
        <v>14371</v>
      </c>
      <c r="R2481" s="26" t="s">
        <v>7834</v>
      </c>
      <c r="S2481" s="28" t="e">
        <f t="shared" si="70"/>
        <v>#VALUE!</v>
      </c>
      <c r="U2481" s="26"/>
      <c r="W2481" s="58"/>
      <c r="X2481" s="58"/>
      <c r="Y2481" s="63"/>
    </row>
    <row r="2482" spans="1:26" ht="15" customHeight="1" x14ac:dyDescent="0.25">
      <c r="A2482" s="94">
        <v>2482</v>
      </c>
      <c r="B2482" s="205">
        <v>870</v>
      </c>
      <c r="C2482" s="206" t="s">
        <v>2669</v>
      </c>
      <c r="D2482" s="207" t="s">
        <v>2670</v>
      </c>
      <c r="E2482" s="101" t="s">
        <v>3801</v>
      </c>
      <c r="F2482" s="96">
        <v>35215</v>
      </c>
      <c r="G2482" s="95" t="s">
        <v>1072</v>
      </c>
      <c r="H2482" s="95" t="s">
        <v>1529</v>
      </c>
      <c r="I2482" s="97">
        <v>1978</v>
      </c>
      <c r="K2482" s="97">
        <v>7482</v>
      </c>
      <c r="L2482" s="106" t="s">
        <v>5170</v>
      </c>
      <c r="M2482" s="10" t="s">
        <v>5499</v>
      </c>
      <c r="N2482" s="10">
        <v>28</v>
      </c>
      <c r="O2482" s="10" t="s">
        <v>7024</v>
      </c>
      <c r="P2482" s="13" t="s">
        <v>14371</v>
      </c>
      <c r="R2482" s="26" t="s">
        <v>7834</v>
      </c>
      <c r="S2482" s="28" t="e">
        <f t="shared" si="70"/>
        <v>#VALUE!</v>
      </c>
      <c r="U2482" s="26"/>
      <c r="W2482" s="58"/>
      <c r="X2482" s="58"/>
      <c r="Y2482" s="63"/>
    </row>
    <row r="2483" spans="1:26" ht="15" customHeight="1" x14ac:dyDescent="0.25">
      <c r="A2483" s="94">
        <v>2483</v>
      </c>
      <c r="B2483" s="205">
        <v>877</v>
      </c>
      <c r="C2483" s="206" t="s">
        <v>2669</v>
      </c>
      <c r="D2483" s="207" t="s">
        <v>2670</v>
      </c>
      <c r="E2483" s="101" t="s">
        <v>3802</v>
      </c>
      <c r="F2483" s="96">
        <v>35215</v>
      </c>
      <c r="G2483" s="95" t="s">
        <v>1072</v>
      </c>
      <c r="H2483" s="95" t="s">
        <v>1529</v>
      </c>
      <c r="I2483" s="97">
        <v>1978</v>
      </c>
      <c r="J2483" s="97" t="s">
        <v>1322</v>
      </c>
      <c r="K2483" s="97">
        <v>7474</v>
      </c>
      <c r="L2483" s="106" t="s">
        <v>5170</v>
      </c>
      <c r="M2483" s="10" t="s">
        <v>5499</v>
      </c>
      <c r="N2483" s="10">
        <v>28</v>
      </c>
      <c r="O2483" s="10" t="s">
        <v>8683</v>
      </c>
      <c r="P2483" s="13" t="s">
        <v>14371</v>
      </c>
      <c r="R2483" s="27" t="s">
        <v>7834</v>
      </c>
      <c r="S2483" s="28" t="e">
        <f t="shared" si="70"/>
        <v>#VALUE!</v>
      </c>
      <c r="U2483" s="321"/>
      <c r="W2483" s="58"/>
      <c r="Y2483" s="63"/>
      <c r="Z2483" s="73"/>
    </row>
    <row r="2484" spans="1:26" ht="15" customHeight="1" x14ac:dyDescent="0.25">
      <c r="A2484" s="94">
        <v>2484</v>
      </c>
      <c r="B2484" s="205">
        <v>869</v>
      </c>
      <c r="C2484" s="206" t="s">
        <v>2669</v>
      </c>
      <c r="D2484" s="207" t="s">
        <v>2670</v>
      </c>
      <c r="E2484" s="101" t="s">
        <v>8664</v>
      </c>
      <c r="F2484" s="96">
        <v>35215</v>
      </c>
      <c r="G2484" s="95" t="s">
        <v>1072</v>
      </c>
      <c r="H2484" s="95" t="s">
        <v>1529</v>
      </c>
      <c r="I2484" s="97">
        <v>1978</v>
      </c>
      <c r="K2484" s="97">
        <v>7479</v>
      </c>
      <c r="L2484" s="106" t="s">
        <v>5170</v>
      </c>
      <c r="M2484" s="10" t="s">
        <v>5499</v>
      </c>
      <c r="N2484" s="10">
        <v>28</v>
      </c>
      <c r="O2484" s="10" t="s">
        <v>8663</v>
      </c>
      <c r="P2484" s="13" t="s">
        <v>14371</v>
      </c>
      <c r="R2484" s="26" t="s">
        <v>7834</v>
      </c>
      <c r="S2484" s="28" t="e">
        <f t="shared" si="70"/>
        <v>#VALUE!</v>
      </c>
      <c r="U2484" s="26"/>
      <c r="W2484" s="58"/>
      <c r="X2484" s="58"/>
      <c r="Y2484" s="63"/>
    </row>
    <row r="2485" spans="1:26" ht="15" customHeight="1" x14ac:dyDescent="0.25">
      <c r="A2485" s="94">
        <v>2485</v>
      </c>
      <c r="B2485" s="205">
        <v>878</v>
      </c>
      <c r="C2485" s="206" t="s">
        <v>2669</v>
      </c>
      <c r="D2485" s="207" t="s">
        <v>2670</v>
      </c>
      <c r="E2485" s="101" t="s">
        <v>8662</v>
      </c>
      <c r="F2485" s="96">
        <v>35215</v>
      </c>
      <c r="G2485" s="95" t="s">
        <v>1072</v>
      </c>
      <c r="H2485" s="95" t="s">
        <v>1529</v>
      </c>
      <c r="I2485" s="97">
        <v>1978</v>
      </c>
      <c r="K2485" s="97">
        <v>7484</v>
      </c>
      <c r="L2485" s="106" t="s">
        <v>5170</v>
      </c>
      <c r="M2485" s="10" t="s">
        <v>5499</v>
      </c>
      <c r="N2485" s="10">
        <v>28</v>
      </c>
      <c r="O2485" s="10" t="s">
        <v>8663</v>
      </c>
      <c r="P2485" s="13" t="s">
        <v>14371</v>
      </c>
      <c r="R2485" s="26" t="s">
        <v>7834</v>
      </c>
      <c r="S2485" s="28" t="e">
        <f t="shared" si="70"/>
        <v>#VALUE!</v>
      </c>
      <c r="U2485" s="26"/>
      <c r="W2485" s="58"/>
      <c r="X2485" s="58"/>
      <c r="Y2485" s="63"/>
    </row>
    <row r="2486" spans="1:26" ht="15" customHeight="1" x14ac:dyDescent="0.25">
      <c r="A2486" s="94">
        <v>2486</v>
      </c>
      <c r="B2486" s="205">
        <v>453</v>
      </c>
      <c r="C2486" s="206" t="s">
        <v>2624</v>
      </c>
      <c r="D2486" s="207" t="s">
        <v>3803</v>
      </c>
      <c r="E2486" s="101" t="s">
        <v>8659</v>
      </c>
      <c r="F2486" s="96">
        <v>35184</v>
      </c>
      <c r="G2486" s="95" t="s">
        <v>371</v>
      </c>
      <c r="H2486" s="95" t="s">
        <v>1529</v>
      </c>
      <c r="I2486" s="97">
        <v>1989</v>
      </c>
      <c r="J2486" s="97" t="s">
        <v>596</v>
      </c>
      <c r="K2486" s="97">
        <v>4331</v>
      </c>
      <c r="L2486" s="106" t="s">
        <v>5170</v>
      </c>
      <c r="M2486" s="10" t="s">
        <v>5499</v>
      </c>
      <c r="N2486" s="10">
        <v>28</v>
      </c>
      <c r="O2486" s="10" t="s">
        <v>8658</v>
      </c>
      <c r="P2486" s="13" t="s">
        <v>14371</v>
      </c>
      <c r="R2486" s="26" t="s">
        <v>7834</v>
      </c>
      <c r="S2486" s="28" t="e">
        <f t="shared" si="70"/>
        <v>#VALUE!</v>
      </c>
      <c r="U2486" s="26"/>
      <c r="W2486" s="58"/>
      <c r="X2486" s="58"/>
      <c r="Y2486" s="63"/>
    </row>
    <row r="2487" spans="1:26" ht="15" customHeight="1" x14ac:dyDescent="0.25">
      <c r="A2487" s="94">
        <v>2487</v>
      </c>
      <c r="B2487" s="205">
        <v>3501</v>
      </c>
      <c r="C2487" s="206" t="s">
        <v>2624</v>
      </c>
      <c r="D2487" s="207" t="s">
        <v>3803</v>
      </c>
      <c r="E2487" s="101" t="s">
        <v>3804</v>
      </c>
      <c r="F2487" s="96">
        <v>36931</v>
      </c>
      <c r="G2487" s="95" t="s">
        <v>3805</v>
      </c>
      <c r="H2487" s="95" t="s">
        <v>2056</v>
      </c>
      <c r="I2487" s="97">
        <v>1993</v>
      </c>
      <c r="J2487" s="97" t="s">
        <v>596</v>
      </c>
      <c r="K2487" s="97">
        <v>6715</v>
      </c>
      <c r="L2487" s="106" t="s">
        <v>5170</v>
      </c>
      <c r="M2487" s="10" t="s">
        <v>5499</v>
      </c>
      <c r="N2487" s="10">
        <v>28</v>
      </c>
      <c r="O2487" s="10" t="s">
        <v>8658</v>
      </c>
      <c r="P2487" s="13" t="s">
        <v>14371</v>
      </c>
      <c r="R2487" s="26" t="s">
        <v>7834</v>
      </c>
      <c r="S2487" s="28" t="e">
        <f t="shared" si="70"/>
        <v>#VALUE!</v>
      </c>
      <c r="U2487" s="26"/>
      <c r="W2487" s="58"/>
      <c r="X2487" s="58"/>
      <c r="Y2487" s="63"/>
    </row>
    <row r="2488" spans="1:26" ht="15" customHeight="1" x14ac:dyDescent="0.25">
      <c r="A2488" s="94">
        <v>2488</v>
      </c>
      <c r="B2488" s="205">
        <v>3502</v>
      </c>
      <c r="C2488" s="206" t="s">
        <v>2624</v>
      </c>
      <c r="D2488" s="207" t="s">
        <v>3803</v>
      </c>
      <c r="E2488" s="101" t="s">
        <v>3806</v>
      </c>
      <c r="F2488" s="96">
        <v>36931</v>
      </c>
      <c r="G2488" s="95" t="s">
        <v>3805</v>
      </c>
      <c r="H2488" s="95" t="s">
        <v>2056</v>
      </c>
      <c r="I2488" s="97">
        <v>1993</v>
      </c>
      <c r="J2488" s="97" t="s">
        <v>596</v>
      </c>
      <c r="K2488" s="97">
        <v>2919</v>
      </c>
      <c r="L2488" s="106" t="s">
        <v>5170</v>
      </c>
      <c r="M2488" s="10" t="s">
        <v>5499</v>
      </c>
      <c r="N2488" s="10">
        <v>28</v>
      </c>
      <c r="O2488" s="10" t="s">
        <v>8658</v>
      </c>
      <c r="P2488" s="13" t="s">
        <v>14371</v>
      </c>
      <c r="R2488" s="26" t="s">
        <v>7834</v>
      </c>
      <c r="S2488" s="28" t="e">
        <f t="shared" si="70"/>
        <v>#VALUE!</v>
      </c>
      <c r="U2488" s="26"/>
      <c r="W2488" s="58"/>
      <c r="X2488" s="58"/>
      <c r="Y2488" s="63"/>
    </row>
    <row r="2489" spans="1:26" ht="15" customHeight="1" x14ac:dyDescent="0.25">
      <c r="A2489" s="94">
        <v>2489</v>
      </c>
      <c r="B2489" s="205">
        <v>400</v>
      </c>
      <c r="C2489" s="206" t="s">
        <v>2624</v>
      </c>
      <c r="D2489" s="207" t="s">
        <v>3803</v>
      </c>
      <c r="E2489" s="101" t="s">
        <v>3384</v>
      </c>
      <c r="F2489" s="96">
        <v>35184</v>
      </c>
      <c r="G2489" s="95" t="s">
        <v>371</v>
      </c>
      <c r="H2489" s="95" t="s">
        <v>1529</v>
      </c>
      <c r="I2489" s="97">
        <v>1976</v>
      </c>
      <c r="J2489" s="97" t="s">
        <v>1322</v>
      </c>
      <c r="K2489" s="97">
        <v>4336</v>
      </c>
      <c r="L2489" s="106" t="s">
        <v>5170</v>
      </c>
      <c r="M2489" s="10" t="s">
        <v>5499</v>
      </c>
      <c r="N2489" s="10">
        <v>28</v>
      </c>
      <c r="O2489" s="10" t="s">
        <v>8658</v>
      </c>
      <c r="P2489" s="13" t="s">
        <v>14371</v>
      </c>
      <c r="R2489" s="26" t="s">
        <v>7834</v>
      </c>
      <c r="S2489" s="28" t="e">
        <f t="shared" si="70"/>
        <v>#VALUE!</v>
      </c>
      <c r="U2489" s="26"/>
      <c r="W2489" s="58"/>
      <c r="X2489" s="58"/>
      <c r="Y2489" s="63"/>
    </row>
    <row r="2490" spans="1:26" ht="15" customHeight="1" x14ac:dyDescent="0.25">
      <c r="A2490" s="94">
        <v>2490</v>
      </c>
      <c r="B2490" s="205">
        <v>894</v>
      </c>
      <c r="C2490" s="206" t="s">
        <v>2624</v>
      </c>
      <c r="D2490" s="207" t="s">
        <v>8656</v>
      </c>
      <c r="E2490" s="101" t="s">
        <v>3807</v>
      </c>
      <c r="F2490" s="96">
        <v>35219</v>
      </c>
      <c r="G2490" s="95" t="s">
        <v>3875</v>
      </c>
      <c r="H2490" s="95" t="s">
        <v>1529</v>
      </c>
      <c r="I2490" s="97">
        <v>1978</v>
      </c>
      <c r="K2490" s="97">
        <v>4337</v>
      </c>
      <c r="L2490" s="106" t="s">
        <v>5170</v>
      </c>
      <c r="M2490" s="10" t="s">
        <v>5499</v>
      </c>
      <c r="N2490" s="10">
        <v>28</v>
      </c>
      <c r="O2490" s="10" t="s">
        <v>8657</v>
      </c>
      <c r="P2490" s="13" t="s">
        <v>14371</v>
      </c>
      <c r="R2490" s="26" t="s">
        <v>7834</v>
      </c>
      <c r="S2490" s="28" t="e">
        <f t="shared" si="70"/>
        <v>#VALUE!</v>
      </c>
      <c r="U2490" s="26"/>
      <c r="W2490" s="58"/>
      <c r="X2490" s="58"/>
      <c r="Y2490" s="63"/>
    </row>
    <row r="2491" spans="1:26" ht="15" customHeight="1" x14ac:dyDescent="0.25">
      <c r="A2491" s="94">
        <v>2491</v>
      </c>
      <c r="B2491" s="205">
        <v>3185</v>
      </c>
      <c r="C2491" s="206" t="s">
        <v>346</v>
      </c>
      <c r="D2491" s="207" t="s">
        <v>347</v>
      </c>
      <c r="E2491" s="101" t="s">
        <v>3808</v>
      </c>
      <c r="F2491" s="96">
        <v>36411</v>
      </c>
      <c r="G2491" s="95" t="s">
        <v>2287</v>
      </c>
      <c r="H2491" s="95" t="s">
        <v>2056</v>
      </c>
      <c r="J2491" s="97" t="s">
        <v>1322</v>
      </c>
      <c r="K2491" s="97">
        <v>4393</v>
      </c>
      <c r="L2491" s="106" t="s">
        <v>5170</v>
      </c>
      <c r="M2491" s="10" t="s">
        <v>5499</v>
      </c>
      <c r="N2491" s="10">
        <v>28</v>
      </c>
      <c r="O2491" s="10" t="s">
        <v>8654</v>
      </c>
      <c r="P2491" s="13" t="s">
        <v>14371</v>
      </c>
      <c r="R2491" s="27" t="s">
        <v>7834</v>
      </c>
      <c r="S2491" s="28" t="e">
        <f t="shared" si="70"/>
        <v>#VALUE!</v>
      </c>
      <c r="U2491" s="306"/>
      <c r="W2491" s="306"/>
      <c r="Y2491" s="63"/>
    </row>
    <row r="2492" spans="1:26" ht="15" customHeight="1" x14ac:dyDescent="0.3">
      <c r="A2492" s="94">
        <v>2492</v>
      </c>
      <c r="B2492" s="205">
        <v>4597</v>
      </c>
      <c r="C2492" s="206" t="s">
        <v>346</v>
      </c>
      <c r="D2492" s="207" t="s">
        <v>347</v>
      </c>
      <c r="E2492" s="101" t="s">
        <v>3808</v>
      </c>
      <c r="F2492" s="96">
        <v>38553</v>
      </c>
      <c r="G2492" s="95" t="s">
        <v>1698</v>
      </c>
      <c r="H2492" s="95" t="s">
        <v>1699</v>
      </c>
      <c r="I2492" s="97">
        <v>1997</v>
      </c>
      <c r="J2492" s="97" t="s">
        <v>596</v>
      </c>
      <c r="K2492" s="97">
        <v>4392</v>
      </c>
      <c r="L2492" s="106" t="s">
        <v>5170</v>
      </c>
      <c r="M2492" s="10" t="s">
        <v>5499</v>
      </c>
      <c r="N2492" s="10">
        <v>28</v>
      </c>
      <c r="O2492" s="10" t="s">
        <v>8654</v>
      </c>
      <c r="P2492" s="13" t="s">
        <v>14371</v>
      </c>
      <c r="R2492" s="27" t="s">
        <v>7834</v>
      </c>
      <c r="S2492" s="28" t="e">
        <f t="shared" si="70"/>
        <v>#VALUE!</v>
      </c>
      <c r="U2492" s="306"/>
      <c r="V2492" s="75"/>
      <c r="W2492" s="280"/>
      <c r="X2492" s="164"/>
      <c r="Y2492" s="63"/>
      <c r="Z2492" s="73"/>
    </row>
    <row r="2493" spans="1:26" ht="15" customHeight="1" x14ac:dyDescent="0.25">
      <c r="A2493" s="94">
        <v>2493</v>
      </c>
      <c r="B2493" s="205">
        <v>2516</v>
      </c>
      <c r="C2493" s="206" t="s">
        <v>346</v>
      </c>
      <c r="D2493" s="207" t="s">
        <v>347</v>
      </c>
      <c r="E2493" s="101" t="s">
        <v>3809</v>
      </c>
      <c r="F2493" s="96">
        <v>36222</v>
      </c>
      <c r="G2493" s="95" t="s">
        <v>269</v>
      </c>
      <c r="H2493" s="95" t="s">
        <v>2056</v>
      </c>
      <c r="I2493" s="97">
        <v>1998</v>
      </c>
      <c r="K2493" s="97">
        <v>4349</v>
      </c>
      <c r="L2493" s="106" t="s">
        <v>5170</v>
      </c>
      <c r="M2493" s="10" t="s">
        <v>5499</v>
      </c>
      <c r="N2493" s="10">
        <v>28</v>
      </c>
      <c r="O2493" s="10" t="s">
        <v>8643</v>
      </c>
      <c r="P2493" s="13" t="s">
        <v>14371</v>
      </c>
      <c r="R2493" s="26" t="s">
        <v>7834</v>
      </c>
      <c r="S2493" s="28" t="e">
        <f t="shared" si="70"/>
        <v>#VALUE!</v>
      </c>
      <c r="U2493" s="26"/>
      <c r="W2493" s="58"/>
      <c r="X2493" s="58"/>
      <c r="Y2493" s="63"/>
    </row>
    <row r="2494" spans="1:26" ht="15" customHeight="1" x14ac:dyDescent="0.25">
      <c r="A2494" s="94">
        <v>2494</v>
      </c>
      <c r="B2494" s="205">
        <v>2517</v>
      </c>
      <c r="C2494" s="206" t="s">
        <v>346</v>
      </c>
      <c r="D2494" s="207" t="s">
        <v>347</v>
      </c>
      <c r="E2494" s="101" t="s">
        <v>8651</v>
      </c>
      <c r="F2494" s="96">
        <v>36222</v>
      </c>
      <c r="G2494" s="95" t="s">
        <v>269</v>
      </c>
      <c r="H2494" s="95" t="s">
        <v>2056</v>
      </c>
      <c r="I2494" s="97">
        <v>1998</v>
      </c>
      <c r="K2494" s="97">
        <v>6723</v>
      </c>
      <c r="L2494" s="106" t="s">
        <v>5170</v>
      </c>
      <c r="M2494" s="10" t="s">
        <v>5499</v>
      </c>
      <c r="N2494" s="10">
        <v>28</v>
      </c>
      <c r="O2494" s="10" t="s">
        <v>8643</v>
      </c>
      <c r="P2494" s="13" t="s">
        <v>14371</v>
      </c>
      <c r="R2494" s="26" t="s">
        <v>7834</v>
      </c>
      <c r="S2494" s="28" t="e">
        <f t="shared" si="70"/>
        <v>#VALUE!</v>
      </c>
      <c r="U2494" s="26"/>
      <c r="W2494" s="58"/>
      <c r="X2494" s="58"/>
      <c r="Y2494" s="63"/>
    </row>
    <row r="2495" spans="1:26" ht="15" customHeight="1" x14ac:dyDescent="0.25">
      <c r="A2495" s="103">
        <v>2495</v>
      </c>
      <c r="B2495" s="205">
        <v>5415</v>
      </c>
      <c r="C2495" s="206" t="s">
        <v>346</v>
      </c>
      <c r="D2495" s="207" t="s">
        <v>347</v>
      </c>
      <c r="E2495" s="101" t="s">
        <v>3810</v>
      </c>
      <c r="F2495" s="96">
        <v>39625</v>
      </c>
      <c r="G2495" s="95" t="s">
        <v>1072</v>
      </c>
      <c r="H2495" s="95" t="s">
        <v>1529</v>
      </c>
      <c r="I2495" s="97">
        <v>1998</v>
      </c>
      <c r="J2495" s="98" t="s">
        <v>596</v>
      </c>
      <c r="K2495" s="97">
        <v>4350</v>
      </c>
      <c r="L2495" s="99"/>
      <c r="M2495" s="10"/>
      <c r="N2495" s="10"/>
      <c r="O2495" s="10"/>
      <c r="Q2495" s="203" t="s">
        <v>14300</v>
      </c>
      <c r="R2495" s="26" t="s">
        <v>7834</v>
      </c>
      <c r="S2495" s="28" t="e">
        <f t="shared" si="70"/>
        <v>#VALUE!</v>
      </c>
      <c r="U2495" s="26"/>
      <c r="W2495" s="58"/>
      <c r="X2495" s="58"/>
      <c r="Y2495" s="63"/>
    </row>
    <row r="2496" spans="1:26" ht="15" customHeight="1" x14ac:dyDescent="0.25">
      <c r="A2496" s="94">
        <v>2496</v>
      </c>
      <c r="B2496" s="205">
        <v>4609</v>
      </c>
      <c r="C2496" s="206" t="s">
        <v>346</v>
      </c>
      <c r="D2496" s="207" t="s">
        <v>347</v>
      </c>
      <c r="E2496" s="101" t="s">
        <v>348</v>
      </c>
      <c r="F2496" s="96">
        <v>38553</v>
      </c>
      <c r="G2496" s="95" t="s">
        <v>1698</v>
      </c>
      <c r="H2496" s="95" t="s">
        <v>1529</v>
      </c>
      <c r="I2496" s="97">
        <v>1997</v>
      </c>
      <c r="J2496" s="97" t="s">
        <v>596</v>
      </c>
      <c r="K2496" s="97">
        <v>4391</v>
      </c>
      <c r="L2496" s="106" t="s">
        <v>5170</v>
      </c>
      <c r="M2496" s="10" t="s">
        <v>5499</v>
      </c>
      <c r="N2496" s="10">
        <v>28</v>
      </c>
      <c r="O2496" s="10" t="s">
        <v>8643</v>
      </c>
      <c r="P2496" s="13" t="s">
        <v>14371</v>
      </c>
      <c r="R2496" s="26" t="s">
        <v>7834</v>
      </c>
      <c r="S2496" s="28" t="e">
        <f t="shared" si="70"/>
        <v>#VALUE!</v>
      </c>
      <c r="U2496" s="26"/>
      <c r="W2496" s="58"/>
      <c r="X2496" s="58"/>
      <c r="Y2496" s="63"/>
    </row>
    <row r="2497" spans="1:25" ht="15" customHeight="1" x14ac:dyDescent="0.25">
      <c r="A2497" s="94">
        <v>2497</v>
      </c>
      <c r="B2497" s="205">
        <v>792</v>
      </c>
      <c r="C2497" s="206" t="s">
        <v>3811</v>
      </c>
      <c r="D2497" s="207" t="s">
        <v>3812</v>
      </c>
      <c r="E2497" s="101" t="s">
        <v>3813</v>
      </c>
      <c r="F2497" s="96">
        <v>35212</v>
      </c>
      <c r="G2497" s="95" t="s">
        <v>3417</v>
      </c>
      <c r="H2497" s="95" t="s">
        <v>2056</v>
      </c>
      <c r="I2497" s="97">
        <v>1966</v>
      </c>
      <c r="K2497" s="97">
        <v>4956</v>
      </c>
      <c r="L2497" s="99" t="s">
        <v>5170</v>
      </c>
      <c r="M2497" s="10" t="s">
        <v>5499</v>
      </c>
      <c r="N2497" s="10">
        <v>28</v>
      </c>
      <c r="O2497" s="10" t="s">
        <v>8757</v>
      </c>
      <c r="P2497" s="13" t="s">
        <v>14371</v>
      </c>
      <c r="R2497" s="26" t="s">
        <v>7834</v>
      </c>
      <c r="S2497" s="28" t="e">
        <f t="shared" si="70"/>
        <v>#VALUE!</v>
      </c>
      <c r="U2497" s="26"/>
      <c r="W2497" s="58"/>
      <c r="X2497" s="58"/>
      <c r="Y2497" s="63"/>
    </row>
    <row r="2498" spans="1:25" ht="15" customHeight="1" x14ac:dyDescent="0.25">
      <c r="A2498" s="94">
        <v>2498</v>
      </c>
      <c r="B2498" s="205">
        <v>793</v>
      </c>
      <c r="C2498" s="206" t="s">
        <v>3811</v>
      </c>
      <c r="D2498" s="207" t="s">
        <v>3812</v>
      </c>
      <c r="E2498" s="101" t="s">
        <v>3814</v>
      </c>
      <c r="F2498" s="96">
        <v>35212</v>
      </c>
      <c r="G2498" s="95" t="s">
        <v>3417</v>
      </c>
      <c r="H2498" s="95" t="s">
        <v>2056</v>
      </c>
      <c r="I2498" s="97">
        <v>1966</v>
      </c>
      <c r="K2498" s="97">
        <v>4946</v>
      </c>
      <c r="L2498" s="99" t="s">
        <v>5170</v>
      </c>
      <c r="M2498" s="10" t="s">
        <v>5499</v>
      </c>
      <c r="N2498" s="10">
        <v>28</v>
      </c>
      <c r="O2498" s="10" t="s">
        <v>8757</v>
      </c>
      <c r="P2498" s="13" t="s">
        <v>14371</v>
      </c>
      <c r="R2498" s="26" t="s">
        <v>7834</v>
      </c>
      <c r="S2498" s="28" t="e">
        <f t="shared" si="70"/>
        <v>#VALUE!</v>
      </c>
      <c r="U2498" s="26"/>
      <c r="W2498" s="58"/>
      <c r="X2498" s="58"/>
      <c r="Y2498" s="63"/>
    </row>
    <row r="2499" spans="1:25" ht="15" customHeight="1" x14ac:dyDescent="0.25">
      <c r="A2499" s="94">
        <v>2499</v>
      </c>
      <c r="B2499" s="205">
        <v>1092</v>
      </c>
      <c r="C2499" s="206" t="s">
        <v>1601</v>
      </c>
      <c r="D2499" s="207" t="s">
        <v>3815</v>
      </c>
      <c r="E2499" s="101" t="s">
        <v>3816</v>
      </c>
      <c r="F2499" s="96">
        <v>35229</v>
      </c>
      <c r="G2499" s="95" t="s">
        <v>3417</v>
      </c>
      <c r="H2499" s="95" t="s">
        <v>2056</v>
      </c>
      <c r="I2499" s="97">
        <v>1966</v>
      </c>
      <c r="K2499" s="97">
        <v>4972</v>
      </c>
      <c r="L2499" s="106" t="s">
        <v>5170</v>
      </c>
      <c r="M2499" s="10" t="s">
        <v>5499</v>
      </c>
      <c r="N2499" s="10">
        <v>28</v>
      </c>
      <c r="O2499" s="10" t="s">
        <v>8744</v>
      </c>
      <c r="P2499" s="13" t="s">
        <v>14371</v>
      </c>
      <c r="R2499" s="26" t="s">
        <v>7834</v>
      </c>
      <c r="S2499" s="28" t="e">
        <f t="shared" si="70"/>
        <v>#VALUE!</v>
      </c>
      <c r="U2499" s="26"/>
      <c r="W2499" s="58"/>
      <c r="X2499" s="58"/>
      <c r="Y2499" s="63"/>
    </row>
    <row r="2500" spans="1:25" ht="15" customHeight="1" x14ac:dyDescent="0.25">
      <c r="A2500" s="94">
        <v>2500</v>
      </c>
      <c r="B2500" s="205">
        <v>4028</v>
      </c>
      <c r="C2500" s="206" t="s">
        <v>3378</v>
      </c>
      <c r="D2500" s="207" t="s">
        <v>3379</v>
      </c>
      <c r="E2500" s="101" t="s">
        <v>3380</v>
      </c>
      <c r="F2500" s="96">
        <v>37461</v>
      </c>
      <c r="G2500" s="95" t="s">
        <v>2723</v>
      </c>
      <c r="H2500" s="95" t="s">
        <v>1529</v>
      </c>
      <c r="I2500" s="97">
        <v>1984</v>
      </c>
      <c r="J2500" s="97" t="s">
        <v>596</v>
      </c>
      <c r="K2500" s="97">
        <v>4947</v>
      </c>
      <c r="L2500" s="99" t="s">
        <v>5170</v>
      </c>
      <c r="M2500" s="10" t="s">
        <v>5499</v>
      </c>
      <c r="N2500" s="10">
        <v>28</v>
      </c>
      <c r="O2500" s="10" t="s">
        <v>8756</v>
      </c>
      <c r="P2500" s="13" t="s">
        <v>14371</v>
      </c>
      <c r="R2500" s="26" t="s">
        <v>7834</v>
      </c>
      <c r="S2500" s="28" t="e">
        <f t="shared" si="70"/>
        <v>#VALUE!</v>
      </c>
      <c r="U2500" s="26"/>
      <c r="W2500" s="58"/>
      <c r="X2500" s="58"/>
      <c r="Y2500" s="63"/>
    </row>
    <row r="2501" spans="1:25" ht="15" customHeight="1" x14ac:dyDescent="0.25">
      <c r="A2501" s="94">
        <v>2501</v>
      </c>
      <c r="B2501" s="205">
        <v>4027</v>
      </c>
      <c r="C2501" s="206" t="s">
        <v>3378</v>
      </c>
      <c r="D2501" s="208" t="s">
        <v>3379</v>
      </c>
      <c r="E2501" s="113" t="s">
        <v>3419</v>
      </c>
      <c r="F2501" s="115">
        <v>37461</v>
      </c>
      <c r="G2501" s="105" t="s">
        <v>2723</v>
      </c>
      <c r="H2501" s="95" t="s">
        <v>1529</v>
      </c>
      <c r="I2501" s="97">
        <v>1987</v>
      </c>
      <c r="J2501" s="97" t="s">
        <v>596</v>
      </c>
      <c r="K2501" s="97">
        <v>4967</v>
      </c>
      <c r="L2501" s="99" t="s">
        <v>5170</v>
      </c>
      <c r="M2501" s="10" t="s">
        <v>5499</v>
      </c>
      <c r="N2501" s="10">
        <v>28</v>
      </c>
      <c r="O2501" s="10" t="s">
        <v>8756</v>
      </c>
      <c r="P2501" s="13" t="s">
        <v>14371</v>
      </c>
      <c r="R2501" s="26" t="s">
        <v>7834</v>
      </c>
      <c r="S2501" s="28" t="e">
        <f t="shared" si="70"/>
        <v>#VALUE!</v>
      </c>
      <c r="U2501" s="26"/>
      <c r="W2501" s="58"/>
      <c r="X2501" s="58"/>
      <c r="Y2501" s="63"/>
    </row>
    <row r="2502" spans="1:25" ht="15" customHeight="1" x14ac:dyDescent="0.25">
      <c r="A2502" s="103">
        <v>2502</v>
      </c>
      <c r="B2502" s="205">
        <v>4626</v>
      </c>
      <c r="C2502" s="206" t="s">
        <v>1033</v>
      </c>
      <c r="D2502" s="208" t="s">
        <v>1034</v>
      </c>
      <c r="E2502" s="113" t="s">
        <v>3420</v>
      </c>
      <c r="F2502" s="115">
        <v>38574</v>
      </c>
      <c r="G2502" s="105" t="s">
        <v>1072</v>
      </c>
      <c r="H2502" s="95" t="s">
        <v>1529</v>
      </c>
      <c r="I2502" s="97">
        <v>1973</v>
      </c>
      <c r="J2502" s="98" t="s">
        <v>596</v>
      </c>
      <c r="K2502" s="97">
        <v>4118</v>
      </c>
      <c r="L2502" s="99"/>
      <c r="M2502" s="10"/>
      <c r="N2502" s="10"/>
      <c r="O2502" s="10"/>
      <c r="Q2502" s="203" t="s">
        <v>14300</v>
      </c>
      <c r="R2502" s="26" t="s">
        <v>7834</v>
      </c>
      <c r="S2502" s="28" t="e">
        <f t="shared" si="70"/>
        <v>#VALUE!</v>
      </c>
      <c r="U2502" s="26"/>
      <c r="W2502" s="58"/>
      <c r="X2502" s="58"/>
      <c r="Y2502" s="63"/>
    </row>
    <row r="2503" spans="1:25" ht="15" customHeight="1" x14ac:dyDescent="0.25">
      <c r="A2503" s="94">
        <v>2503</v>
      </c>
      <c r="B2503" s="205">
        <v>3696</v>
      </c>
      <c r="C2503" s="206" t="s">
        <v>1033</v>
      </c>
      <c r="D2503" s="208" t="s">
        <v>1034</v>
      </c>
      <c r="E2503" s="113" t="s">
        <v>3421</v>
      </c>
      <c r="F2503" s="115">
        <v>37291</v>
      </c>
      <c r="G2503" s="105" t="s">
        <v>1072</v>
      </c>
      <c r="H2503" s="95" t="s">
        <v>1529</v>
      </c>
      <c r="I2503" s="97">
        <v>1970</v>
      </c>
      <c r="J2503" s="97" t="s">
        <v>596</v>
      </c>
      <c r="K2503" s="97">
        <v>4543</v>
      </c>
      <c r="L2503" s="99" t="s">
        <v>5170</v>
      </c>
      <c r="M2503" s="10" t="s">
        <v>5499</v>
      </c>
      <c r="N2503" s="10">
        <v>28</v>
      </c>
      <c r="O2503" s="10" t="s">
        <v>8754</v>
      </c>
      <c r="P2503" s="13" t="s">
        <v>14371</v>
      </c>
      <c r="R2503" s="26" t="s">
        <v>7834</v>
      </c>
      <c r="S2503" s="28" t="e">
        <f t="shared" si="70"/>
        <v>#VALUE!</v>
      </c>
      <c r="U2503" s="26"/>
      <c r="W2503" s="58"/>
      <c r="X2503" s="58"/>
      <c r="Y2503" s="63"/>
    </row>
    <row r="2504" spans="1:25" ht="15" customHeight="1" x14ac:dyDescent="0.3">
      <c r="A2504" s="94">
        <v>2504</v>
      </c>
      <c r="B2504" s="205">
        <v>4628</v>
      </c>
      <c r="C2504" s="206" t="s">
        <v>1033</v>
      </c>
      <c r="D2504" s="208" t="s">
        <v>1034</v>
      </c>
      <c r="E2504" s="113" t="s">
        <v>3422</v>
      </c>
      <c r="F2504" s="115">
        <v>38587</v>
      </c>
      <c r="G2504" s="105" t="s">
        <v>1072</v>
      </c>
      <c r="H2504" s="95" t="s">
        <v>1529</v>
      </c>
      <c r="I2504" s="97">
        <v>1990</v>
      </c>
      <c r="J2504" s="97" t="s">
        <v>596</v>
      </c>
      <c r="K2504" s="97">
        <v>4145</v>
      </c>
      <c r="L2504" s="99" t="s">
        <v>5170</v>
      </c>
      <c r="M2504" s="10" t="s">
        <v>5499</v>
      </c>
      <c r="N2504" s="10">
        <v>28</v>
      </c>
      <c r="O2504" s="10" t="s">
        <v>8753</v>
      </c>
      <c r="P2504" s="13" t="s">
        <v>14371</v>
      </c>
      <c r="R2504" s="27" t="s">
        <v>7834</v>
      </c>
      <c r="S2504" s="28" t="e">
        <f t="shared" ref="S2504:S2567" si="71">R2504+7</f>
        <v>#VALUE!</v>
      </c>
      <c r="U2504" s="221"/>
      <c r="W2504" s="58"/>
      <c r="X2504" s="58"/>
      <c r="Y2504" s="63"/>
    </row>
    <row r="2505" spans="1:25" ht="15" customHeight="1" x14ac:dyDescent="0.25">
      <c r="A2505" s="94">
        <v>2505</v>
      </c>
      <c r="B2505" s="205">
        <v>3694</v>
      </c>
      <c r="C2505" s="206" t="s">
        <v>1033</v>
      </c>
      <c r="D2505" s="208" t="s">
        <v>1034</v>
      </c>
      <c r="E2505" s="113" t="s">
        <v>3423</v>
      </c>
      <c r="F2505" s="115">
        <v>37291</v>
      </c>
      <c r="G2505" s="105" t="s">
        <v>2761</v>
      </c>
      <c r="H2505" s="95" t="s">
        <v>2056</v>
      </c>
      <c r="I2505" s="97">
        <v>1985</v>
      </c>
      <c r="J2505" s="97" t="s">
        <v>596</v>
      </c>
      <c r="K2505" s="97">
        <v>4144</v>
      </c>
      <c r="L2505" s="99" t="s">
        <v>5170</v>
      </c>
      <c r="M2505" s="10" t="s">
        <v>5499</v>
      </c>
      <c r="N2505" s="10">
        <v>28</v>
      </c>
      <c r="O2505" s="10" t="s">
        <v>8755</v>
      </c>
      <c r="P2505" s="13" t="s">
        <v>14371</v>
      </c>
      <c r="R2505" s="26" t="s">
        <v>7834</v>
      </c>
      <c r="S2505" s="28" t="e">
        <f t="shared" si="71"/>
        <v>#VALUE!</v>
      </c>
      <c r="U2505" s="26"/>
      <c r="W2505" s="58"/>
      <c r="X2505" s="58"/>
      <c r="Y2505" s="63"/>
    </row>
    <row r="2506" spans="1:25" ht="15" customHeight="1" x14ac:dyDescent="0.25">
      <c r="A2506" s="103">
        <v>2506</v>
      </c>
      <c r="B2506" s="205">
        <v>4509</v>
      </c>
      <c r="C2506" s="206" t="s">
        <v>1033</v>
      </c>
      <c r="D2506" s="208" t="s">
        <v>1034</v>
      </c>
      <c r="E2506" s="113" t="s">
        <v>3424</v>
      </c>
      <c r="F2506" s="115">
        <v>38511</v>
      </c>
      <c r="G2506" s="105" t="s">
        <v>1072</v>
      </c>
      <c r="H2506" s="95" t="s">
        <v>1529</v>
      </c>
      <c r="I2506" s="97">
        <v>1992</v>
      </c>
      <c r="J2506" s="98" t="s">
        <v>596</v>
      </c>
      <c r="K2506" s="97">
        <v>4952</v>
      </c>
      <c r="L2506" s="99"/>
      <c r="M2506" s="10"/>
      <c r="N2506" s="10"/>
      <c r="O2506" s="10"/>
      <c r="Q2506" s="203" t="s">
        <v>14300</v>
      </c>
      <c r="R2506" s="26" t="s">
        <v>7834</v>
      </c>
      <c r="S2506" s="28" t="e">
        <f t="shared" si="71"/>
        <v>#VALUE!</v>
      </c>
      <c r="U2506" s="26"/>
      <c r="W2506" s="58"/>
      <c r="X2506" s="58"/>
      <c r="Y2506" s="63"/>
    </row>
    <row r="2507" spans="1:25" ht="15" customHeight="1" x14ac:dyDescent="0.25">
      <c r="A2507" s="103">
        <v>2507</v>
      </c>
      <c r="B2507" s="205">
        <v>3961</v>
      </c>
      <c r="C2507" s="206" t="s">
        <v>1033</v>
      </c>
      <c r="D2507" s="208" t="s">
        <v>1034</v>
      </c>
      <c r="E2507" s="113" t="s">
        <v>1567</v>
      </c>
      <c r="F2507" s="115">
        <v>37460</v>
      </c>
      <c r="G2507" s="105" t="s">
        <v>1072</v>
      </c>
      <c r="H2507" s="95" t="s">
        <v>1529</v>
      </c>
      <c r="I2507" s="97">
        <v>1998</v>
      </c>
      <c r="J2507" s="98" t="s">
        <v>596</v>
      </c>
      <c r="K2507" s="97">
        <v>4957</v>
      </c>
      <c r="L2507" s="99"/>
      <c r="M2507" s="10"/>
      <c r="N2507" s="10"/>
      <c r="O2507" s="10"/>
      <c r="Q2507" s="203" t="s">
        <v>14300</v>
      </c>
      <c r="R2507" s="26" t="s">
        <v>7834</v>
      </c>
      <c r="S2507" s="28" t="e">
        <f t="shared" si="71"/>
        <v>#VALUE!</v>
      </c>
      <c r="U2507" s="26"/>
      <c r="W2507" s="58"/>
      <c r="X2507" s="58"/>
      <c r="Y2507" s="63"/>
    </row>
    <row r="2508" spans="1:25" ht="15" customHeight="1" x14ac:dyDescent="0.25">
      <c r="A2508" s="94">
        <v>2508</v>
      </c>
      <c r="B2508" s="205">
        <v>3850</v>
      </c>
      <c r="C2508" s="206" t="s">
        <v>1568</v>
      </c>
      <c r="D2508" s="208" t="s">
        <v>1569</v>
      </c>
      <c r="E2508" s="113" t="s">
        <v>1570</v>
      </c>
      <c r="F2508" s="115">
        <v>37356</v>
      </c>
      <c r="G2508" s="95" t="s">
        <v>1323</v>
      </c>
      <c r="H2508" s="95" t="s">
        <v>2056</v>
      </c>
      <c r="I2508" s="97">
        <v>1997</v>
      </c>
      <c r="J2508" s="97" t="s">
        <v>596</v>
      </c>
      <c r="K2508" s="97">
        <v>4974</v>
      </c>
      <c r="L2508" s="106" t="s">
        <v>5170</v>
      </c>
      <c r="M2508" s="10" t="s">
        <v>5499</v>
      </c>
      <c r="N2508" s="10">
        <v>28</v>
      </c>
      <c r="O2508" s="10" t="s">
        <v>6995</v>
      </c>
      <c r="P2508" s="13" t="s">
        <v>14371</v>
      </c>
      <c r="R2508" s="26" t="s">
        <v>7834</v>
      </c>
      <c r="S2508" s="28" t="e">
        <f t="shared" si="71"/>
        <v>#VALUE!</v>
      </c>
      <c r="U2508" s="26"/>
      <c r="W2508" s="58"/>
      <c r="X2508" s="58"/>
      <c r="Y2508" s="63"/>
    </row>
    <row r="2509" spans="1:25" ht="15" customHeight="1" x14ac:dyDescent="0.25">
      <c r="A2509" s="94">
        <v>2509</v>
      </c>
      <c r="B2509" s="205">
        <v>3851</v>
      </c>
      <c r="C2509" s="206" t="s">
        <v>1568</v>
      </c>
      <c r="D2509" s="208" t="s">
        <v>1569</v>
      </c>
      <c r="E2509" s="113" t="s">
        <v>1571</v>
      </c>
      <c r="F2509" s="115">
        <v>37356</v>
      </c>
      <c r="G2509" s="95" t="s">
        <v>1323</v>
      </c>
      <c r="H2509" s="95" t="s">
        <v>2056</v>
      </c>
      <c r="I2509" s="97">
        <v>1997</v>
      </c>
      <c r="J2509" s="97" t="s">
        <v>596</v>
      </c>
      <c r="K2509" s="97">
        <v>4978</v>
      </c>
      <c r="L2509" s="106" t="s">
        <v>5170</v>
      </c>
      <c r="M2509" s="10" t="s">
        <v>5499</v>
      </c>
      <c r="N2509" s="10">
        <v>28</v>
      </c>
      <c r="O2509" s="10" t="s">
        <v>6995</v>
      </c>
      <c r="P2509" s="13" t="s">
        <v>14371</v>
      </c>
      <c r="R2509" s="26" t="s">
        <v>7834</v>
      </c>
      <c r="S2509" s="28" t="e">
        <f t="shared" si="71"/>
        <v>#VALUE!</v>
      </c>
      <c r="U2509" s="26"/>
      <c r="W2509" s="58"/>
      <c r="X2509" s="58"/>
      <c r="Y2509" s="63"/>
    </row>
    <row r="2510" spans="1:25" ht="15" customHeight="1" x14ac:dyDescent="0.25">
      <c r="A2510" s="94">
        <v>2510</v>
      </c>
      <c r="B2510" s="205">
        <v>399</v>
      </c>
      <c r="C2510" s="206" t="s">
        <v>1572</v>
      </c>
      <c r="D2510" s="208" t="s">
        <v>1573</v>
      </c>
      <c r="E2510" s="113" t="s">
        <v>3023</v>
      </c>
      <c r="F2510" s="115">
        <v>35184</v>
      </c>
      <c r="G2510" s="95" t="s">
        <v>3417</v>
      </c>
      <c r="H2510" s="95" t="s">
        <v>2056</v>
      </c>
      <c r="I2510" s="97">
        <v>1974</v>
      </c>
      <c r="K2510" s="97">
        <v>4973</v>
      </c>
      <c r="L2510" s="106" t="s">
        <v>5170</v>
      </c>
      <c r="M2510" s="10" t="s">
        <v>5499</v>
      </c>
      <c r="N2510" s="10">
        <v>28</v>
      </c>
      <c r="O2510" s="10" t="s">
        <v>13947</v>
      </c>
      <c r="P2510" s="13" t="s">
        <v>14371</v>
      </c>
      <c r="R2510" s="26" t="s">
        <v>7834</v>
      </c>
      <c r="S2510" s="28" t="e">
        <f t="shared" si="71"/>
        <v>#VALUE!</v>
      </c>
      <c r="U2510" s="26"/>
      <c r="W2510" s="58"/>
      <c r="X2510" s="58"/>
      <c r="Y2510" s="63"/>
    </row>
    <row r="2511" spans="1:25" ht="15" customHeight="1" x14ac:dyDescent="0.25">
      <c r="A2511" s="94">
        <v>2511</v>
      </c>
      <c r="B2511" s="205">
        <v>5345</v>
      </c>
      <c r="C2511" s="206" t="s">
        <v>2573</v>
      </c>
      <c r="D2511" s="208" t="s">
        <v>103</v>
      </c>
      <c r="E2511" s="113" t="s">
        <v>3710</v>
      </c>
      <c r="F2511" s="115">
        <v>39581</v>
      </c>
      <c r="G2511" s="95" t="s">
        <v>3711</v>
      </c>
      <c r="H2511" s="95" t="s">
        <v>1529</v>
      </c>
      <c r="I2511" s="97">
        <v>2008</v>
      </c>
      <c r="J2511" s="97" t="s">
        <v>5242</v>
      </c>
      <c r="K2511" s="97">
        <v>4962</v>
      </c>
      <c r="L2511" s="99" t="s">
        <v>15008</v>
      </c>
      <c r="M2511" s="10" t="s">
        <v>5499</v>
      </c>
      <c r="N2511" s="10">
        <v>28</v>
      </c>
      <c r="O2511" s="10" t="s">
        <v>13054</v>
      </c>
      <c r="P2511" s="13" t="s">
        <v>14395</v>
      </c>
      <c r="R2511" s="27" t="s">
        <v>7834</v>
      </c>
      <c r="S2511" s="28" t="e">
        <f t="shared" si="71"/>
        <v>#VALUE!</v>
      </c>
      <c r="U2511" s="321"/>
      <c r="W2511" s="58"/>
      <c r="Y2511" s="63"/>
    </row>
    <row r="2512" spans="1:25" ht="15" customHeight="1" x14ac:dyDescent="0.25">
      <c r="A2512" s="94">
        <v>2512</v>
      </c>
      <c r="B2512" s="205">
        <v>1037</v>
      </c>
      <c r="C2512" s="206" t="s">
        <v>2573</v>
      </c>
      <c r="D2512" s="208" t="s">
        <v>103</v>
      </c>
      <c r="E2512" s="113" t="s">
        <v>3712</v>
      </c>
      <c r="F2512" s="115">
        <v>35226</v>
      </c>
      <c r="G2512" s="95" t="s">
        <v>3711</v>
      </c>
      <c r="H2512" s="95" t="s">
        <v>1529</v>
      </c>
      <c r="I2512" s="97">
        <v>1994</v>
      </c>
      <c r="K2512" s="97">
        <v>4979</v>
      </c>
      <c r="L2512" s="99" t="s">
        <v>15008</v>
      </c>
      <c r="M2512" s="10" t="s">
        <v>5499</v>
      </c>
      <c r="N2512" s="10">
        <v>28</v>
      </c>
      <c r="O2512" s="10" t="s">
        <v>13054</v>
      </c>
      <c r="P2512" s="13" t="s">
        <v>14395</v>
      </c>
      <c r="R2512" s="27" t="s">
        <v>7834</v>
      </c>
      <c r="S2512" s="28" t="e">
        <f t="shared" si="71"/>
        <v>#VALUE!</v>
      </c>
      <c r="U2512" s="321"/>
      <c r="W2512" s="58"/>
      <c r="Y2512" s="63"/>
    </row>
    <row r="2513" spans="1:27" ht="15" customHeight="1" x14ac:dyDescent="0.25">
      <c r="A2513" s="94">
        <v>2513</v>
      </c>
      <c r="B2513" s="205">
        <v>837</v>
      </c>
      <c r="C2513" s="206" t="s">
        <v>2658</v>
      </c>
      <c r="D2513" s="208" t="s">
        <v>2659</v>
      </c>
      <c r="E2513" s="113" t="s">
        <v>934</v>
      </c>
      <c r="F2513" s="115">
        <v>35212</v>
      </c>
      <c r="G2513" s="95" t="s">
        <v>3417</v>
      </c>
      <c r="H2513" s="95" t="s">
        <v>2056</v>
      </c>
      <c r="I2513" s="97">
        <v>1967</v>
      </c>
      <c r="K2513" s="97">
        <v>4949</v>
      </c>
      <c r="L2513" s="106" t="s">
        <v>5170</v>
      </c>
      <c r="M2513" s="10" t="s">
        <v>5499</v>
      </c>
      <c r="N2513" s="10">
        <v>28</v>
      </c>
      <c r="O2513" s="10" t="s">
        <v>8743</v>
      </c>
      <c r="P2513" s="13" t="s">
        <v>14371</v>
      </c>
      <c r="R2513" s="26" t="s">
        <v>7834</v>
      </c>
      <c r="S2513" s="28" t="e">
        <f t="shared" si="71"/>
        <v>#VALUE!</v>
      </c>
      <c r="U2513" s="26"/>
      <c r="W2513" s="58"/>
      <c r="X2513" s="58"/>
      <c r="Y2513" s="63"/>
    </row>
    <row r="2514" spans="1:27" ht="15" customHeight="1" x14ac:dyDescent="0.25">
      <c r="A2514" s="94">
        <v>2514</v>
      </c>
      <c r="B2514" s="205">
        <v>1745</v>
      </c>
      <c r="C2514" s="206" t="s">
        <v>935</v>
      </c>
      <c r="D2514" s="208" t="s">
        <v>936</v>
      </c>
      <c r="E2514" s="113" t="s">
        <v>2980</v>
      </c>
      <c r="F2514" s="115">
        <v>35569</v>
      </c>
      <c r="G2514" s="95" t="s">
        <v>1072</v>
      </c>
      <c r="H2514" s="95" t="s">
        <v>1529</v>
      </c>
      <c r="I2514" s="97">
        <v>1985</v>
      </c>
      <c r="K2514" s="97">
        <v>4954</v>
      </c>
      <c r="L2514" s="106" t="s">
        <v>5170</v>
      </c>
      <c r="M2514" s="10" t="s">
        <v>5499</v>
      </c>
      <c r="N2514" s="10">
        <v>28</v>
      </c>
      <c r="O2514" s="10" t="s">
        <v>8737</v>
      </c>
      <c r="P2514" s="13" t="s">
        <v>14371</v>
      </c>
      <c r="R2514" s="26" t="s">
        <v>7834</v>
      </c>
      <c r="S2514" s="28" t="e">
        <f t="shared" si="71"/>
        <v>#VALUE!</v>
      </c>
      <c r="U2514" s="26"/>
      <c r="W2514" s="58"/>
      <c r="X2514" s="58"/>
      <c r="Y2514" s="63"/>
    </row>
    <row r="2515" spans="1:27" ht="15" customHeight="1" x14ac:dyDescent="0.25">
      <c r="A2515" s="94">
        <v>2515</v>
      </c>
      <c r="B2515" s="205">
        <v>5246</v>
      </c>
      <c r="C2515" s="206" t="s">
        <v>935</v>
      </c>
      <c r="D2515" s="208" t="s">
        <v>936</v>
      </c>
      <c r="E2515" s="113" t="s">
        <v>2981</v>
      </c>
      <c r="F2515" s="115">
        <v>39546</v>
      </c>
      <c r="G2515" s="95" t="s">
        <v>1072</v>
      </c>
      <c r="H2515" s="95" t="s">
        <v>1529</v>
      </c>
      <c r="I2515" s="97">
        <v>2008</v>
      </c>
      <c r="J2515" s="97" t="s">
        <v>5242</v>
      </c>
      <c r="K2515" s="97">
        <v>4948</v>
      </c>
      <c r="L2515" s="106" t="s">
        <v>5170</v>
      </c>
      <c r="M2515" s="10" t="s">
        <v>5499</v>
      </c>
      <c r="N2515" s="10">
        <v>28</v>
      </c>
      <c r="O2515" s="10" t="s">
        <v>8737</v>
      </c>
      <c r="P2515" s="13" t="s">
        <v>14371</v>
      </c>
      <c r="R2515" s="26" t="s">
        <v>7834</v>
      </c>
      <c r="S2515" s="28" t="e">
        <f t="shared" si="71"/>
        <v>#VALUE!</v>
      </c>
      <c r="U2515" s="26"/>
      <c r="W2515" s="58"/>
      <c r="X2515" s="58"/>
      <c r="Y2515" s="63"/>
    </row>
    <row r="2516" spans="1:27" ht="15" customHeight="1" x14ac:dyDescent="0.25">
      <c r="A2516" s="94">
        <v>2516</v>
      </c>
      <c r="B2516" s="205">
        <v>262</v>
      </c>
      <c r="C2516" s="206" t="s">
        <v>2982</v>
      </c>
      <c r="D2516" s="208" t="s">
        <v>2983</v>
      </c>
      <c r="E2516" s="113" t="s">
        <v>2984</v>
      </c>
      <c r="F2516" s="115">
        <v>35173</v>
      </c>
      <c r="G2516" s="95" t="s">
        <v>3875</v>
      </c>
      <c r="H2516" s="95" t="s">
        <v>1529</v>
      </c>
      <c r="I2516" s="97">
        <v>1962</v>
      </c>
      <c r="K2516" s="97">
        <v>4959</v>
      </c>
      <c r="L2516" s="106" t="s">
        <v>5170</v>
      </c>
      <c r="M2516" s="10" t="s">
        <v>5499</v>
      </c>
      <c r="N2516" s="10">
        <v>28</v>
      </c>
      <c r="O2516" s="10" t="s">
        <v>8736</v>
      </c>
      <c r="P2516" s="13" t="s">
        <v>14371</v>
      </c>
      <c r="R2516" s="26" t="s">
        <v>7834</v>
      </c>
      <c r="S2516" s="28" t="e">
        <f t="shared" si="71"/>
        <v>#VALUE!</v>
      </c>
      <c r="U2516" s="26"/>
      <c r="W2516" s="58"/>
      <c r="X2516" s="58"/>
      <c r="Y2516" s="63"/>
    </row>
    <row r="2517" spans="1:27" ht="15" customHeight="1" x14ac:dyDescent="0.25">
      <c r="A2517" s="94">
        <v>2517</v>
      </c>
      <c r="B2517" s="205">
        <v>361</v>
      </c>
      <c r="C2517" s="206" t="s">
        <v>3580</v>
      </c>
      <c r="D2517" s="208" t="s">
        <v>3581</v>
      </c>
      <c r="E2517" s="113" t="s">
        <v>3582</v>
      </c>
      <c r="F2517" s="115">
        <v>35177</v>
      </c>
      <c r="G2517" s="95" t="s">
        <v>2761</v>
      </c>
      <c r="H2517" s="95" t="s">
        <v>2056</v>
      </c>
      <c r="I2517" s="97">
        <v>1982</v>
      </c>
      <c r="J2517" s="97" t="s">
        <v>1322</v>
      </c>
      <c r="K2517" s="97">
        <v>4964</v>
      </c>
      <c r="L2517" s="106" t="s">
        <v>5170</v>
      </c>
      <c r="M2517" s="10" t="s">
        <v>5499</v>
      </c>
      <c r="N2517" s="10">
        <v>28</v>
      </c>
      <c r="O2517" s="10" t="s">
        <v>13096</v>
      </c>
      <c r="P2517" s="13" t="s">
        <v>14371</v>
      </c>
      <c r="R2517" s="26" t="s">
        <v>7834</v>
      </c>
      <c r="S2517" s="28" t="e">
        <f t="shared" si="71"/>
        <v>#VALUE!</v>
      </c>
      <c r="U2517" s="26"/>
      <c r="W2517" s="58"/>
      <c r="X2517" s="58"/>
      <c r="Y2517" s="63"/>
    </row>
    <row r="2518" spans="1:27" ht="15" customHeight="1" x14ac:dyDescent="0.25">
      <c r="A2518" s="94">
        <v>2518</v>
      </c>
      <c r="B2518" s="205">
        <v>5207</v>
      </c>
      <c r="C2518" s="206" t="s">
        <v>1606</v>
      </c>
      <c r="D2518" s="208" t="s">
        <v>3583</v>
      </c>
      <c r="E2518" s="113" t="s">
        <v>8715</v>
      </c>
      <c r="F2518" s="115">
        <v>39532</v>
      </c>
      <c r="G2518" s="95" t="s">
        <v>2723</v>
      </c>
      <c r="H2518" s="95" t="s">
        <v>1529</v>
      </c>
      <c r="I2518" s="97">
        <v>2001</v>
      </c>
      <c r="J2518" s="97" t="s">
        <v>1322</v>
      </c>
      <c r="K2518" s="97">
        <v>4969</v>
      </c>
      <c r="L2518" s="106" t="s">
        <v>5170</v>
      </c>
      <c r="M2518" s="10" t="s">
        <v>5499</v>
      </c>
      <c r="N2518" s="10">
        <v>28</v>
      </c>
      <c r="O2518" s="10" t="s">
        <v>8714</v>
      </c>
      <c r="P2518" s="13" t="s">
        <v>14371</v>
      </c>
      <c r="R2518" s="27" t="s">
        <v>7834</v>
      </c>
      <c r="S2518" s="28" t="e">
        <f t="shared" si="71"/>
        <v>#VALUE!</v>
      </c>
      <c r="U2518" s="273"/>
      <c r="W2518" s="273"/>
      <c r="Y2518" s="63"/>
      <c r="Z2518" s="73"/>
    </row>
    <row r="2519" spans="1:27" ht="15" customHeight="1" x14ac:dyDescent="0.25">
      <c r="A2519" s="94">
        <v>2519</v>
      </c>
      <c r="B2519" s="205">
        <v>1035</v>
      </c>
      <c r="C2519" s="206" t="s">
        <v>1606</v>
      </c>
      <c r="D2519" s="208" t="s">
        <v>3583</v>
      </c>
      <c r="E2519" s="113" t="s">
        <v>3584</v>
      </c>
      <c r="F2519" s="115">
        <v>35226</v>
      </c>
      <c r="G2519" s="95" t="s">
        <v>2723</v>
      </c>
      <c r="H2519" s="95" t="s">
        <v>1529</v>
      </c>
      <c r="I2519" s="97">
        <v>1984</v>
      </c>
      <c r="J2519" s="97" t="s">
        <v>1322</v>
      </c>
      <c r="K2519" s="97">
        <v>4953</v>
      </c>
      <c r="L2519" s="106" t="s">
        <v>5170</v>
      </c>
      <c r="M2519" s="10" t="s">
        <v>5499</v>
      </c>
      <c r="N2519" s="10">
        <v>28</v>
      </c>
      <c r="O2519" s="10" t="s">
        <v>8714</v>
      </c>
      <c r="P2519" s="13" t="s">
        <v>14371</v>
      </c>
      <c r="R2519" s="27" t="s">
        <v>7834</v>
      </c>
      <c r="S2519" s="28" t="e">
        <f t="shared" si="71"/>
        <v>#VALUE!</v>
      </c>
      <c r="U2519" s="273"/>
      <c r="W2519" s="273"/>
      <c r="Y2519" s="63"/>
    </row>
    <row r="2520" spans="1:27" ht="15" customHeight="1" x14ac:dyDescent="0.25">
      <c r="A2520" s="103">
        <v>2520</v>
      </c>
      <c r="B2520" s="205">
        <v>1036</v>
      </c>
      <c r="C2520" s="206" t="s">
        <v>1606</v>
      </c>
      <c r="D2520" s="208" t="s">
        <v>3583</v>
      </c>
      <c r="E2520" s="113" t="s">
        <v>3585</v>
      </c>
      <c r="F2520" s="115">
        <v>35226</v>
      </c>
      <c r="G2520" s="95" t="s">
        <v>2723</v>
      </c>
      <c r="H2520" s="95" t="s">
        <v>1529</v>
      </c>
      <c r="I2520" s="97">
        <v>1984</v>
      </c>
      <c r="K2520" s="97">
        <v>4958</v>
      </c>
      <c r="L2520" s="99"/>
      <c r="M2520" s="10"/>
      <c r="N2520" s="10"/>
      <c r="O2520" s="10"/>
      <c r="Q2520" s="203" t="s">
        <v>14300</v>
      </c>
      <c r="R2520" s="26" t="s">
        <v>7834</v>
      </c>
      <c r="S2520" s="28" t="e">
        <f t="shared" si="71"/>
        <v>#VALUE!</v>
      </c>
      <c r="U2520" s="26"/>
      <c r="W2520" s="58"/>
      <c r="X2520" s="58"/>
      <c r="Y2520" s="63"/>
    </row>
    <row r="2521" spans="1:27" ht="15" customHeight="1" x14ac:dyDescent="0.25">
      <c r="A2521" s="94">
        <v>2521</v>
      </c>
      <c r="B2521" s="205">
        <v>247</v>
      </c>
      <c r="C2521" s="206" t="s">
        <v>3564</v>
      </c>
      <c r="D2521" s="208" t="s">
        <v>3586</v>
      </c>
      <c r="E2521" s="113" t="s">
        <v>3587</v>
      </c>
      <c r="F2521" s="115">
        <v>35173</v>
      </c>
      <c r="G2521" s="95" t="s">
        <v>3417</v>
      </c>
      <c r="H2521" s="95" t="s">
        <v>2056</v>
      </c>
      <c r="I2521" s="97">
        <v>1964</v>
      </c>
      <c r="K2521" s="97">
        <v>5002</v>
      </c>
      <c r="L2521" s="106" t="s">
        <v>5170</v>
      </c>
      <c r="M2521" s="10" t="s">
        <v>5499</v>
      </c>
      <c r="N2521" s="10">
        <v>28</v>
      </c>
      <c r="O2521" s="10" t="s">
        <v>8713</v>
      </c>
      <c r="P2521" s="13" t="s">
        <v>14371</v>
      </c>
      <c r="R2521" s="26" t="s">
        <v>7834</v>
      </c>
      <c r="S2521" s="28" t="e">
        <f t="shared" si="71"/>
        <v>#VALUE!</v>
      </c>
      <c r="U2521" s="26"/>
      <c r="W2521" s="58"/>
      <c r="X2521" s="58"/>
      <c r="Y2521" s="63"/>
    </row>
    <row r="2522" spans="1:27" ht="15" customHeight="1" x14ac:dyDescent="0.25">
      <c r="A2522" s="94">
        <v>2522</v>
      </c>
      <c r="B2522" s="205">
        <v>2539</v>
      </c>
      <c r="C2522" s="206" t="s">
        <v>1606</v>
      </c>
      <c r="D2522" s="208" t="s">
        <v>3583</v>
      </c>
      <c r="E2522" s="113" t="s">
        <v>3584</v>
      </c>
      <c r="F2522" s="115">
        <v>36227</v>
      </c>
      <c r="G2522" s="95" t="s">
        <v>2723</v>
      </c>
      <c r="H2522" s="95" t="s">
        <v>1529</v>
      </c>
      <c r="I2522" s="97">
        <v>1984</v>
      </c>
      <c r="J2522" s="97" t="s">
        <v>1322</v>
      </c>
      <c r="K2522" s="97">
        <v>4968</v>
      </c>
      <c r="L2522" s="106" t="s">
        <v>5170</v>
      </c>
      <c r="M2522" s="10" t="s">
        <v>5499</v>
      </c>
      <c r="N2522" s="10">
        <v>28</v>
      </c>
      <c r="O2522" s="10" t="s">
        <v>8714</v>
      </c>
      <c r="P2522" s="13" t="s">
        <v>14371</v>
      </c>
      <c r="Q2522" s="187"/>
      <c r="R2522" s="292" t="s">
        <v>7834</v>
      </c>
      <c r="S2522" s="293" t="e">
        <f t="shared" si="71"/>
        <v>#VALUE!</v>
      </c>
      <c r="T2522" s="75"/>
      <c r="U2522" s="277"/>
      <c r="V2522" s="75"/>
      <c r="W2522" s="277"/>
      <c r="X2522" s="164"/>
      <c r="Y2522" s="164"/>
      <c r="Z2522" s="90"/>
      <c r="AA2522" s="164"/>
    </row>
    <row r="2523" spans="1:27" ht="15" customHeight="1" x14ac:dyDescent="0.25">
      <c r="A2523" s="94">
        <v>2523</v>
      </c>
      <c r="B2523" s="205">
        <v>2541</v>
      </c>
      <c r="C2523" s="206" t="s">
        <v>1606</v>
      </c>
      <c r="D2523" s="208" t="s">
        <v>3583</v>
      </c>
      <c r="E2523" s="113" t="s">
        <v>3585</v>
      </c>
      <c r="F2523" s="115">
        <v>36227</v>
      </c>
      <c r="G2523" s="95" t="s">
        <v>2723</v>
      </c>
      <c r="H2523" s="95" t="s">
        <v>1529</v>
      </c>
      <c r="I2523" s="97">
        <v>1984</v>
      </c>
      <c r="J2523" s="97" t="s">
        <v>1322</v>
      </c>
      <c r="K2523" s="97">
        <v>4963</v>
      </c>
      <c r="L2523" s="106" t="s">
        <v>5170</v>
      </c>
      <c r="M2523" s="10" t="s">
        <v>5499</v>
      </c>
      <c r="N2523" s="10">
        <v>28</v>
      </c>
      <c r="O2523" s="10" t="s">
        <v>8714</v>
      </c>
      <c r="P2523" s="13" t="s">
        <v>14371</v>
      </c>
      <c r="R2523" s="310" t="s">
        <v>7834</v>
      </c>
      <c r="S2523" s="283" t="e">
        <f t="shared" si="71"/>
        <v>#VALUE!</v>
      </c>
      <c r="U2523" s="306"/>
      <c r="W2523" s="58"/>
      <c r="Y2523" s="63"/>
      <c r="Z2523" s="73"/>
    </row>
    <row r="2524" spans="1:27" ht="15" customHeight="1" x14ac:dyDescent="0.25">
      <c r="A2524" s="103">
        <v>2524</v>
      </c>
      <c r="B2524" s="205">
        <v>2538</v>
      </c>
      <c r="C2524" s="206" t="s">
        <v>1606</v>
      </c>
      <c r="D2524" s="208" t="s">
        <v>3583</v>
      </c>
      <c r="E2524" s="113" t="s">
        <v>3588</v>
      </c>
      <c r="F2524" s="115">
        <v>36227</v>
      </c>
      <c r="G2524" s="95" t="s">
        <v>2723</v>
      </c>
      <c r="H2524" s="95" t="s">
        <v>1529</v>
      </c>
      <c r="I2524" s="97">
        <v>1984</v>
      </c>
      <c r="K2524" s="97">
        <v>5000</v>
      </c>
      <c r="L2524" s="99"/>
      <c r="M2524" s="10"/>
      <c r="N2524" s="10"/>
      <c r="O2524" s="10"/>
      <c r="Q2524" s="203" t="s">
        <v>14300</v>
      </c>
      <c r="R2524" s="26" t="s">
        <v>7834</v>
      </c>
      <c r="S2524" s="28" t="e">
        <f t="shared" si="71"/>
        <v>#VALUE!</v>
      </c>
      <c r="U2524" s="26"/>
      <c r="W2524" s="58"/>
      <c r="X2524" s="58"/>
      <c r="Y2524" s="63"/>
    </row>
    <row r="2525" spans="1:27" ht="15" customHeight="1" x14ac:dyDescent="0.25">
      <c r="A2525" s="94">
        <v>2525</v>
      </c>
      <c r="B2525" s="205">
        <v>2542</v>
      </c>
      <c r="C2525" s="206" t="s">
        <v>1606</v>
      </c>
      <c r="D2525" s="208" t="s">
        <v>3583</v>
      </c>
      <c r="E2525" s="113" t="s">
        <v>1168</v>
      </c>
      <c r="F2525" s="115">
        <v>36227</v>
      </c>
      <c r="G2525" s="95" t="s">
        <v>2723</v>
      </c>
      <c r="H2525" s="95" t="s">
        <v>1529</v>
      </c>
      <c r="I2525" s="97">
        <v>1984</v>
      </c>
      <c r="J2525" s="97" t="s">
        <v>1322</v>
      </c>
      <c r="K2525" s="97">
        <v>5001</v>
      </c>
      <c r="L2525" s="106" t="s">
        <v>5170</v>
      </c>
      <c r="M2525" s="10" t="s">
        <v>5499</v>
      </c>
      <c r="N2525" s="10">
        <v>28</v>
      </c>
      <c r="O2525" s="10" t="s">
        <v>8714</v>
      </c>
      <c r="P2525" s="13" t="s">
        <v>14371</v>
      </c>
      <c r="R2525" s="27" t="s">
        <v>7834</v>
      </c>
      <c r="S2525" s="28" t="e">
        <f t="shared" si="71"/>
        <v>#VALUE!</v>
      </c>
      <c r="U2525" s="306"/>
      <c r="V2525" s="75"/>
      <c r="W2525" s="277"/>
      <c r="Y2525" s="63"/>
      <c r="Z2525" s="90"/>
    </row>
    <row r="2526" spans="1:27" ht="15" customHeight="1" x14ac:dyDescent="0.3">
      <c r="A2526" s="94">
        <v>2526</v>
      </c>
      <c r="B2526" s="205"/>
      <c r="C2526" s="206" t="s">
        <v>2588</v>
      </c>
      <c r="D2526" s="208" t="s">
        <v>857</v>
      </c>
      <c r="E2526" s="101" t="s">
        <v>858</v>
      </c>
      <c r="F2526" s="115">
        <v>39881</v>
      </c>
      <c r="G2526" s="95" t="s">
        <v>976</v>
      </c>
      <c r="H2526" s="95" t="s">
        <v>2056</v>
      </c>
      <c r="I2526" s="97">
        <v>2009</v>
      </c>
      <c r="J2526" s="97" t="s">
        <v>1322</v>
      </c>
      <c r="K2526" s="97">
        <v>7434</v>
      </c>
      <c r="L2526" s="99" t="s">
        <v>16805</v>
      </c>
      <c r="M2526" s="10" t="s">
        <v>6356</v>
      </c>
      <c r="N2526" s="10">
        <v>6</v>
      </c>
      <c r="O2526" s="10" t="s">
        <v>7457</v>
      </c>
      <c r="P2526" s="13" t="s">
        <v>6355</v>
      </c>
      <c r="R2526" s="27" t="s">
        <v>7834</v>
      </c>
      <c r="S2526" s="28" t="e">
        <f t="shared" si="71"/>
        <v>#VALUE!</v>
      </c>
      <c r="U2526" s="218"/>
      <c r="W2526" s="58"/>
      <c r="X2526" s="58"/>
      <c r="Y2526" s="63"/>
    </row>
    <row r="2527" spans="1:27" ht="15" customHeight="1" x14ac:dyDescent="0.25">
      <c r="A2527" s="94">
        <v>2527</v>
      </c>
      <c r="B2527" s="205"/>
      <c r="C2527" s="206" t="s">
        <v>2588</v>
      </c>
      <c r="D2527" s="208" t="s">
        <v>857</v>
      </c>
      <c r="E2527" s="101" t="s">
        <v>859</v>
      </c>
      <c r="F2527" s="115">
        <v>39881</v>
      </c>
      <c r="G2527" s="95" t="s">
        <v>976</v>
      </c>
      <c r="H2527" s="95" t="s">
        <v>2056</v>
      </c>
      <c r="I2527" s="97">
        <v>2009</v>
      </c>
      <c r="J2527" s="97" t="s">
        <v>1322</v>
      </c>
      <c r="K2527" s="97">
        <v>7435</v>
      </c>
      <c r="L2527" s="99" t="s">
        <v>16805</v>
      </c>
      <c r="M2527" s="10" t="s">
        <v>6356</v>
      </c>
      <c r="N2527" s="10">
        <v>6</v>
      </c>
      <c r="O2527" s="10" t="s">
        <v>7457</v>
      </c>
      <c r="P2527" s="13" t="s">
        <v>6355</v>
      </c>
      <c r="R2527" s="26" t="s">
        <v>7834</v>
      </c>
      <c r="S2527" s="28" t="e">
        <f t="shared" si="71"/>
        <v>#VALUE!</v>
      </c>
      <c r="U2527" s="26"/>
      <c r="W2527" s="58"/>
      <c r="X2527" s="58"/>
      <c r="Y2527" s="63"/>
    </row>
    <row r="2528" spans="1:27" ht="15" customHeight="1" x14ac:dyDescent="0.25">
      <c r="A2528" s="103">
        <v>2528</v>
      </c>
      <c r="B2528" s="205"/>
      <c r="C2528" s="206" t="s">
        <v>2588</v>
      </c>
      <c r="D2528" s="208" t="s">
        <v>857</v>
      </c>
      <c r="E2528" s="101" t="s">
        <v>3350</v>
      </c>
      <c r="F2528" s="115">
        <v>39881</v>
      </c>
      <c r="G2528" s="95" t="s">
        <v>976</v>
      </c>
      <c r="H2528" s="95" t="s">
        <v>2056</v>
      </c>
      <c r="I2528" s="97">
        <v>2009</v>
      </c>
      <c r="J2528" s="97" t="s">
        <v>1322</v>
      </c>
      <c r="K2528" s="97">
        <v>7436</v>
      </c>
      <c r="L2528" s="99"/>
      <c r="M2528" s="10"/>
      <c r="N2528" s="10"/>
      <c r="O2528" s="10"/>
      <c r="Q2528" s="203" t="s">
        <v>14300</v>
      </c>
      <c r="R2528" s="26" t="s">
        <v>7834</v>
      </c>
      <c r="S2528" s="28" t="e">
        <f t="shared" si="71"/>
        <v>#VALUE!</v>
      </c>
      <c r="U2528" s="26"/>
      <c r="W2528" s="58"/>
      <c r="X2528" s="58"/>
      <c r="Y2528" s="63"/>
    </row>
    <row r="2529" spans="1:26" ht="15" customHeight="1" x14ac:dyDescent="0.25">
      <c r="A2529" s="94">
        <v>2529</v>
      </c>
      <c r="B2529" s="205"/>
      <c r="C2529" s="206" t="s">
        <v>2588</v>
      </c>
      <c r="D2529" s="208" t="s">
        <v>857</v>
      </c>
      <c r="E2529" s="101" t="s">
        <v>3351</v>
      </c>
      <c r="F2529" s="115">
        <v>39881</v>
      </c>
      <c r="G2529" s="95" t="s">
        <v>976</v>
      </c>
      <c r="H2529" s="95" t="s">
        <v>2056</v>
      </c>
      <c r="I2529" s="97">
        <v>2009</v>
      </c>
      <c r="J2529" s="97" t="s">
        <v>1322</v>
      </c>
      <c r="K2529" s="97">
        <v>7437</v>
      </c>
      <c r="L2529" s="99" t="s">
        <v>16805</v>
      </c>
      <c r="M2529" s="10" t="s">
        <v>6356</v>
      </c>
      <c r="N2529" s="10">
        <v>6</v>
      </c>
      <c r="O2529" s="10" t="s">
        <v>7457</v>
      </c>
      <c r="P2529" s="13" t="s">
        <v>6355</v>
      </c>
      <c r="R2529" s="26" t="s">
        <v>7834</v>
      </c>
      <c r="S2529" s="28" t="e">
        <f t="shared" si="71"/>
        <v>#VALUE!</v>
      </c>
      <c r="U2529" s="26"/>
      <c r="W2529" s="58"/>
      <c r="X2529" s="58"/>
      <c r="Y2529" s="63"/>
    </row>
    <row r="2530" spans="1:26" ht="15" customHeight="1" x14ac:dyDescent="0.25">
      <c r="A2530" s="94">
        <v>2530</v>
      </c>
      <c r="B2530" s="205"/>
      <c r="C2530" s="206" t="s">
        <v>2588</v>
      </c>
      <c r="D2530" s="208" t="s">
        <v>857</v>
      </c>
      <c r="E2530" s="101" t="s">
        <v>3352</v>
      </c>
      <c r="F2530" s="115">
        <v>39881</v>
      </c>
      <c r="G2530" s="95" t="s">
        <v>976</v>
      </c>
      <c r="H2530" s="95" t="s">
        <v>2056</v>
      </c>
      <c r="I2530" s="97">
        <v>2009</v>
      </c>
      <c r="J2530" s="97" t="s">
        <v>1322</v>
      </c>
      <c r="K2530" s="97">
        <v>7438</v>
      </c>
      <c r="L2530" s="99" t="s">
        <v>16805</v>
      </c>
      <c r="M2530" s="10" t="s">
        <v>6356</v>
      </c>
      <c r="N2530" s="10">
        <v>6</v>
      </c>
      <c r="O2530" s="10" t="s">
        <v>7457</v>
      </c>
      <c r="P2530" s="13" t="s">
        <v>6355</v>
      </c>
      <c r="R2530" s="27" t="s">
        <v>7834</v>
      </c>
      <c r="S2530" s="28" t="e">
        <f t="shared" si="71"/>
        <v>#VALUE!</v>
      </c>
      <c r="T2530" s="25"/>
      <c r="W2530" s="58"/>
      <c r="X2530" s="58"/>
      <c r="Y2530" s="63"/>
    </row>
    <row r="2531" spans="1:26" ht="15" customHeight="1" x14ac:dyDescent="0.25">
      <c r="A2531" s="103">
        <v>2531</v>
      </c>
      <c r="B2531" s="205"/>
      <c r="C2531" s="206" t="s">
        <v>3353</v>
      </c>
      <c r="D2531" s="208" t="s">
        <v>3354</v>
      </c>
      <c r="E2531" s="101" t="s">
        <v>3355</v>
      </c>
      <c r="F2531" s="115">
        <v>39881</v>
      </c>
      <c r="G2531" s="95" t="s">
        <v>3280</v>
      </c>
      <c r="H2531" s="95" t="s">
        <v>1529</v>
      </c>
      <c r="I2531" s="97">
        <v>2007</v>
      </c>
      <c r="J2531" s="97" t="s">
        <v>1322</v>
      </c>
      <c r="K2531" s="97">
        <v>7440</v>
      </c>
      <c r="L2531" s="99"/>
      <c r="M2531" s="10"/>
      <c r="N2531" s="10"/>
      <c r="O2531" s="10"/>
      <c r="Q2531" s="203" t="s">
        <v>14300</v>
      </c>
      <c r="R2531" s="26" t="s">
        <v>7834</v>
      </c>
      <c r="S2531" s="28" t="e">
        <f t="shared" si="71"/>
        <v>#VALUE!</v>
      </c>
      <c r="U2531" s="26"/>
      <c r="W2531" s="58"/>
      <c r="X2531" s="58"/>
      <c r="Y2531" s="63"/>
    </row>
    <row r="2532" spans="1:26" ht="15" customHeight="1" x14ac:dyDescent="0.25">
      <c r="A2532" s="103">
        <v>2532</v>
      </c>
      <c r="B2532" s="205"/>
      <c r="C2532" s="206" t="s">
        <v>3353</v>
      </c>
      <c r="D2532" s="208" t="s">
        <v>3354</v>
      </c>
      <c r="E2532" s="101" t="s">
        <v>3357</v>
      </c>
      <c r="F2532" s="115">
        <v>39881</v>
      </c>
      <c r="G2532" s="95" t="s">
        <v>3280</v>
      </c>
      <c r="H2532" s="95" t="s">
        <v>1529</v>
      </c>
      <c r="I2532" s="97">
        <v>2007</v>
      </c>
      <c r="J2532" s="97" t="s">
        <v>1322</v>
      </c>
      <c r="K2532" s="97">
        <v>7439</v>
      </c>
      <c r="L2532" s="99"/>
      <c r="M2532" s="10"/>
      <c r="N2532" s="10"/>
      <c r="O2532" s="10"/>
      <c r="Q2532" s="203" t="s">
        <v>14300</v>
      </c>
      <c r="R2532" s="26" t="s">
        <v>7834</v>
      </c>
      <c r="S2532" s="28" t="e">
        <f t="shared" si="71"/>
        <v>#VALUE!</v>
      </c>
      <c r="U2532" s="26"/>
      <c r="W2532" s="58"/>
      <c r="X2532" s="58"/>
      <c r="Y2532" s="63"/>
    </row>
    <row r="2533" spans="1:26" ht="15" customHeight="1" x14ac:dyDescent="0.25">
      <c r="A2533" s="94">
        <v>2533</v>
      </c>
      <c r="B2533" s="205"/>
      <c r="C2533" s="206" t="s">
        <v>3353</v>
      </c>
      <c r="D2533" s="208" t="s">
        <v>3354</v>
      </c>
      <c r="E2533" s="101" t="s">
        <v>3358</v>
      </c>
      <c r="F2533" s="115">
        <v>39881</v>
      </c>
      <c r="G2533" s="95" t="s">
        <v>3280</v>
      </c>
      <c r="H2533" s="95" t="s">
        <v>1529</v>
      </c>
      <c r="I2533" s="97">
        <v>2007</v>
      </c>
      <c r="J2533" s="97" t="s">
        <v>1322</v>
      </c>
      <c r="K2533" s="97">
        <v>7441</v>
      </c>
      <c r="L2533" s="99" t="s">
        <v>17700</v>
      </c>
      <c r="M2533" s="10" t="s">
        <v>6433</v>
      </c>
      <c r="N2533" s="10">
        <v>7</v>
      </c>
      <c r="O2533" s="10" t="s">
        <v>12833</v>
      </c>
      <c r="P2533" s="13" t="s">
        <v>3356</v>
      </c>
      <c r="R2533" s="26" t="s">
        <v>7834</v>
      </c>
      <c r="S2533" s="28" t="e">
        <f t="shared" si="71"/>
        <v>#VALUE!</v>
      </c>
      <c r="U2533" s="1"/>
      <c r="W2533" s="58"/>
      <c r="Y2533" s="63"/>
    </row>
    <row r="2534" spans="1:26" ht="15" customHeight="1" x14ac:dyDescent="0.25">
      <c r="A2534" s="94">
        <v>2534</v>
      </c>
      <c r="B2534" s="205"/>
      <c r="C2534" s="206" t="s">
        <v>3353</v>
      </c>
      <c r="D2534" s="208" t="s">
        <v>3354</v>
      </c>
      <c r="E2534" s="101" t="s">
        <v>3359</v>
      </c>
      <c r="F2534" s="115">
        <v>39881</v>
      </c>
      <c r="G2534" s="95" t="s">
        <v>3280</v>
      </c>
      <c r="H2534" s="95" t="s">
        <v>1529</v>
      </c>
      <c r="I2534" s="97">
        <v>2007</v>
      </c>
      <c r="J2534" s="97" t="s">
        <v>1322</v>
      </c>
      <c r="K2534" s="97">
        <v>7443</v>
      </c>
      <c r="L2534" s="99" t="s">
        <v>17700</v>
      </c>
      <c r="M2534" s="10" t="s">
        <v>6433</v>
      </c>
      <c r="N2534" s="10">
        <v>7</v>
      </c>
      <c r="O2534" s="10" t="s">
        <v>12833</v>
      </c>
      <c r="P2534" s="13" t="s">
        <v>3356</v>
      </c>
      <c r="R2534" s="27" t="s">
        <v>7834</v>
      </c>
      <c r="S2534" s="28" t="e">
        <f t="shared" si="71"/>
        <v>#VALUE!</v>
      </c>
      <c r="U2534" s="321"/>
      <c r="W2534" s="58"/>
      <c r="X2534" s="58"/>
      <c r="Y2534" s="63"/>
      <c r="Z2534" s="357"/>
    </row>
    <row r="2535" spans="1:26" ht="15" customHeight="1" x14ac:dyDescent="0.25">
      <c r="A2535" s="94">
        <v>2535</v>
      </c>
      <c r="B2535" s="205"/>
      <c r="C2535" s="206" t="s">
        <v>3353</v>
      </c>
      <c r="D2535" s="208" t="s">
        <v>3354</v>
      </c>
      <c r="E2535" s="101" t="s">
        <v>3360</v>
      </c>
      <c r="F2535" s="115">
        <v>39881</v>
      </c>
      <c r="G2535" s="95" t="s">
        <v>3280</v>
      </c>
      <c r="H2535" s="95" t="s">
        <v>1529</v>
      </c>
      <c r="I2535" s="97">
        <v>2007</v>
      </c>
      <c r="J2535" s="97" t="s">
        <v>1322</v>
      </c>
      <c r="K2535" s="97">
        <v>7442</v>
      </c>
      <c r="L2535" s="99" t="s">
        <v>17700</v>
      </c>
      <c r="M2535" s="10" t="s">
        <v>6433</v>
      </c>
      <c r="N2535" s="10">
        <v>7</v>
      </c>
      <c r="O2535" s="10" t="s">
        <v>12833</v>
      </c>
      <c r="P2535" s="13" t="s">
        <v>3356</v>
      </c>
      <c r="R2535" s="27" t="s">
        <v>7834</v>
      </c>
      <c r="S2535" s="28" t="e">
        <f t="shared" si="71"/>
        <v>#VALUE!</v>
      </c>
      <c r="W2535" s="26"/>
      <c r="X2535" s="26"/>
      <c r="Y2535" s="63"/>
    </row>
    <row r="2536" spans="1:26" ht="15" customHeight="1" x14ac:dyDescent="0.25">
      <c r="A2536" s="94">
        <v>2536</v>
      </c>
      <c r="B2536" s="205">
        <v>259</v>
      </c>
      <c r="C2536" s="206" t="s">
        <v>544</v>
      </c>
      <c r="D2536" s="208" t="s">
        <v>545</v>
      </c>
      <c r="E2536" s="101" t="s">
        <v>546</v>
      </c>
      <c r="F2536" s="115">
        <v>35173</v>
      </c>
      <c r="G2536" s="95" t="s">
        <v>1072</v>
      </c>
      <c r="H2536" s="95" t="s">
        <v>1529</v>
      </c>
      <c r="I2536" s="97">
        <v>1977</v>
      </c>
      <c r="K2536" s="97">
        <v>5005</v>
      </c>
      <c r="L2536" s="106" t="s">
        <v>5170</v>
      </c>
      <c r="M2536" s="10" t="s">
        <v>5499</v>
      </c>
      <c r="N2536" s="10">
        <v>28</v>
      </c>
      <c r="O2536" s="10" t="s">
        <v>8712</v>
      </c>
      <c r="P2536" s="13" t="s">
        <v>14371</v>
      </c>
      <c r="R2536" s="26" t="s">
        <v>7834</v>
      </c>
      <c r="S2536" s="28" t="e">
        <f t="shared" si="71"/>
        <v>#VALUE!</v>
      </c>
      <c r="U2536" s="26"/>
      <c r="W2536" s="58"/>
      <c r="X2536" s="58"/>
      <c r="Y2536" s="63"/>
    </row>
    <row r="2537" spans="1:26" ht="15" customHeight="1" x14ac:dyDescent="0.25">
      <c r="A2537" s="94">
        <v>2537</v>
      </c>
      <c r="B2537" s="205">
        <v>3691</v>
      </c>
      <c r="C2537" s="206" t="s">
        <v>548</v>
      </c>
      <c r="D2537" s="208" t="s">
        <v>549</v>
      </c>
      <c r="E2537" s="101" t="s">
        <v>547</v>
      </c>
      <c r="F2537" s="115">
        <v>37291</v>
      </c>
      <c r="G2537" s="95" t="s">
        <v>2240</v>
      </c>
      <c r="H2537" s="95" t="s">
        <v>2056</v>
      </c>
      <c r="I2537" s="97">
        <v>1955</v>
      </c>
      <c r="J2537" s="97" t="s">
        <v>596</v>
      </c>
      <c r="K2537" s="97">
        <v>5010</v>
      </c>
      <c r="L2537" s="106" t="s">
        <v>5170</v>
      </c>
      <c r="M2537" s="10" t="s">
        <v>5499</v>
      </c>
      <c r="N2537" s="10">
        <v>28</v>
      </c>
      <c r="O2537" s="10" t="s">
        <v>8711</v>
      </c>
      <c r="P2537" s="13" t="s">
        <v>14371</v>
      </c>
      <c r="R2537" s="26" t="s">
        <v>7834</v>
      </c>
      <c r="S2537" s="28" t="e">
        <f t="shared" si="71"/>
        <v>#VALUE!</v>
      </c>
      <c r="U2537" s="26"/>
      <c r="W2537" s="58"/>
      <c r="X2537" s="58"/>
      <c r="Y2537" s="63"/>
    </row>
    <row r="2538" spans="1:26" ht="15" customHeight="1" x14ac:dyDescent="0.25">
      <c r="A2538" s="94">
        <v>2538</v>
      </c>
      <c r="B2538" s="205">
        <v>3875</v>
      </c>
      <c r="C2538" s="206" t="s">
        <v>548</v>
      </c>
      <c r="D2538" s="208" t="s">
        <v>549</v>
      </c>
      <c r="E2538" s="101" t="s">
        <v>550</v>
      </c>
      <c r="F2538" s="115">
        <v>37385</v>
      </c>
      <c r="G2538" s="95" t="s">
        <v>2761</v>
      </c>
      <c r="H2538" s="95" t="s">
        <v>2056</v>
      </c>
      <c r="I2538" s="97">
        <v>1985</v>
      </c>
      <c r="J2538" s="97" t="s">
        <v>596</v>
      </c>
      <c r="K2538" s="97">
        <v>5006</v>
      </c>
      <c r="L2538" s="106" t="s">
        <v>5170</v>
      </c>
      <c r="M2538" s="10" t="s">
        <v>5499</v>
      </c>
      <c r="N2538" s="10">
        <v>28</v>
      </c>
      <c r="O2538" s="10" t="s">
        <v>8709</v>
      </c>
      <c r="P2538" s="13" t="s">
        <v>14371</v>
      </c>
      <c r="R2538" s="26" t="s">
        <v>7834</v>
      </c>
      <c r="S2538" s="28" t="e">
        <f t="shared" si="71"/>
        <v>#VALUE!</v>
      </c>
      <c r="U2538" s="26"/>
      <c r="W2538" s="58"/>
      <c r="X2538" s="58"/>
      <c r="Y2538" s="63"/>
    </row>
    <row r="2539" spans="1:26" ht="15" customHeight="1" x14ac:dyDescent="0.25">
      <c r="A2539" s="94">
        <v>2539</v>
      </c>
      <c r="B2539" s="205">
        <v>4947</v>
      </c>
      <c r="C2539" s="206" t="s">
        <v>548</v>
      </c>
      <c r="D2539" s="208" t="s">
        <v>549</v>
      </c>
      <c r="E2539" s="101" t="s">
        <v>551</v>
      </c>
      <c r="F2539" s="115">
        <v>39328</v>
      </c>
      <c r="G2539" s="95" t="s">
        <v>2723</v>
      </c>
      <c r="H2539" s="95" t="s">
        <v>1529</v>
      </c>
      <c r="I2539" s="97">
        <v>1977</v>
      </c>
      <c r="J2539" s="97" t="s">
        <v>596</v>
      </c>
      <c r="K2539" s="97">
        <v>4174</v>
      </c>
      <c r="L2539" s="106" t="s">
        <v>5170</v>
      </c>
      <c r="M2539" s="10" t="s">
        <v>5499</v>
      </c>
      <c r="N2539" s="10">
        <v>28</v>
      </c>
      <c r="O2539" s="10" t="s">
        <v>8710</v>
      </c>
      <c r="P2539" s="13" t="s">
        <v>14371</v>
      </c>
      <c r="R2539" s="26" t="s">
        <v>7834</v>
      </c>
      <c r="S2539" s="28" t="e">
        <f t="shared" si="71"/>
        <v>#VALUE!</v>
      </c>
      <c r="U2539" s="26"/>
      <c r="W2539" s="58"/>
      <c r="X2539" s="58"/>
      <c r="Y2539" s="63"/>
    </row>
    <row r="2540" spans="1:26" ht="15" customHeight="1" x14ac:dyDescent="0.25">
      <c r="A2540" s="94">
        <v>2540</v>
      </c>
      <c r="B2540" s="205">
        <v>688</v>
      </c>
      <c r="C2540" s="206" t="s">
        <v>548</v>
      </c>
      <c r="D2540" s="208" t="s">
        <v>549</v>
      </c>
      <c r="E2540" s="101" t="s">
        <v>552</v>
      </c>
      <c r="F2540" s="115">
        <v>35205</v>
      </c>
      <c r="G2540" s="95" t="s">
        <v>1072</v>
      </c>
      <c r="H2540" s="95" t="s">
        <v>1529</v>
      </c>
      <c r="I2540" s="97">
        <v>1982</v>
      </c>
      <c r="K2540" s="97">
        <v>5011</v>
      </c>
      <c r="L2540" s="106" t="s">
        <v>5170</v>
      </c>
      <c r="M2540" s="10" t="s">
        <v>5499</v>
      </c>
      <c r="N2540" s="10">
        <v>28</v>
      </c>
      <c r="O2540" s="10" t="s">
        <v>8704</v>
      </c>
      <c r="P2540" s="13" t="s">
        <v>14371</v>
      </c>
      <c r="R2540" s="26" t="s">
        <v>7834</v>
      </c>
      <c r="S2540" s="28" t="e">
        <f t="shared" si="71"/>
        <v>#VALUE!</v>
      </c>
      <c r="U2540" s="26"/>
      <c r="W2540" s="58"/>
      <c r="X2540" s="58"/>
      <c r="Y2540" s="63"/>
    </row>
    <row r="2541" spans="1:26" ht="15" customHeight="1" x14ac:dyDescent="0.25">
      <c r="A2541" s="94">
        <v>2541</v>
      </c>
      <c r="B2541" s="205">
        <v>1081</v>
      </c>
      <c r="C2541" s="206" t="s">
        <v>553</v>
      </c>
      <c r="D2541" s="208" t="s">
        <v>554</v>
      </c>
      <c r="E2541" s="101" t="s">
        <v>555</v>
      </c>
      <c r="F2541" s="115">
        <v>35226</v>
      </c>
      <c r="G2541" s="95" t="s">
        <v>2723</v>
      </c>
      <c r="H2541" s="95" t="s">
        <v>1529</v>
      </c>
      <c r="I2541" s="97">
        <v>1986</v>
      </c>
      <c r="K2541" s="97">
        <v>5003</v>
      </c>
      <c r="L2541" s="106" t="s">
        <v>5170</v>
      </c>
      <c r="M2541" s="10" t="s">
        <v>5499</v>
      </c>
      <c r="N2541" s="10">
        <v>28</v>
      </c>
      <c r="O2541" s="10" t="s">
        <v>8705</v>
      </c>
      <c r="P2541" s="13" t="s">
        <v>14371</v>
      </c>
      <c r="R2541" s="26" t="s">
        <v>7834</v>
      </c>
      <c r="S2541" s="28" t="e">
        <f t="shared" si="71"/>
        <v>#VALUE!</v>
      </c>
      <c r="U2541" s="26"/>
      <c r="W2541" s="58"/>
      <c r="X2541" s="58"/>
      <c r="Y2541" s="63"/>
    </row>
    <row r="2542" spans="1:26" ht="15" customHeight="1" x14ac:dyDescent="0.25">
      <c r="A2542" s="94">
        <v>2542</v>
      </c>
      <c r="B2542" s="205">
        <v>1054</v>
      </c>
      <c r="C2542" s="206" t="s">
        <v>556</v>
      </c>
      <c r="D2542" s="208" t="s">
        <v>557</v>
      </c>
      <c r="E2542" s="101" t="s">
        <v>8707</v>
      </c>
      <c r="F2542" s="115">
        <v>35226</v>
      </c>
      <c r="G2542" s="95" t="s">
        <v>1072</v>
      </c>
      <c r="H2542" s="95" t="s">
        <v>1529</v>
      </c>
      <c r="K2542" s="97">
        <v>5007</v>
      </c>
      <c r="L2542" s="106" t="s">
        <v>5170</v>
      </c>
      <c r="M2542" s="10" t="s">
        <v>5499</v>
      </c>
      <c r="N2542" s="10">
        <v>28</v>
      </c>
      <c r="O2542" s="10" t="s">
        <v>8708</v>
      </c>
      <c r="P2542" s="13" t="s">
        <v>14371</v>
      </c>
      <c r="R2542" s="26" t="s">
        <v>7834</v>
      </c>
      <c r="S2542" s="28" t="e">
        <f t="shared" si="71"/>
        <v>#VALUE!</v>
      </c>
      <c r="U2542" s="26"/>
      <c r="W2542" s="58"/>
      <c r="X2542" s="58"/>
      <c r="Y2542" s="63"/>
    </row>
    <row r="2543" spans="1:26" ht="15" customHeight="1" x14ac:dyDescent="0.25">
      <c r="A2543" s="94">
        <v>2543</v>
      </c>
      <c r="B2543" s="205">
        <v>2009</v>
      </c>
      <c r="C2543" s="206" t="s">
        <v>2639</v>
      </c>
      <c r="D2543" s="208" t="s">
        <v>558</v>
      </c>
      <c r="E2543" s="101" t="s">
        <v>559</v>
      </c>
      <c r="F2543" s="115">
        <v>35979</v>
      </c>
      <c r="G2543" s="95" t="s">
        <v>3417</v>
      </c>
      <c r="H2543" s="95" t="s">
        <v>2056</v>
      </c>
      <c r="I2543" s="97">
        <v>1986</v>
      </c>
      <c r="K2543" s="97">
        <v>5012</v>
      </c>
      <c r="L2543" s="99" t="s">
        <v>8878</v>
      </c>
      <c r="M2543" s="10" t="s">
        <v>5507</v>
      </c>
      <c r="N2543" s="102">
        <v>25</v>
      </c>
      <c r="O2543" s="10" t="s">
        <v>9223</v>
      </c>
      <c r="P2543" s="13" t="s">
        <v>8878</v>
      </c>
      <c r="R2543" s="26" t="s">
        <v>7834</v>
      </c>
      <c r="S2543" s="28" t="e">
        <f t="shared" si="71"/>
        <v>#VALUE!</v>
      </c>
      <c r="U2543" s="26"/>
      <c r="W2543" s="58"/>
      <c r="X2543" s="58"/>
      <c r="Y2543" s="63"/>
    </row>
    <row r="2544" spans="1:26" ht="15" customHeight="1" x14ac:dyDescent="0.25">
      <c r="A2544" s="94">
        <v>2544</v>
      </c>
      <c r="B2544" s="205">
        <v>413</v>
      </c>
      <c r="C2544" s="206" t="s">
        <v>2639</v>
      </c>
      <c r="D2544" s="208" t="s">
        <v>558</v>
      </c>
      <c r="E2544" s="101" t="s">
        <v>560</v>
      </c>
      <c r="F2544" s="115">
        <v>35184</v>
      </c>
      <c r="G2544" s="95" t="s">
        <v>2723</v>
      </c>
      <c r="H2544" s="95" t="s">
        <v>1529</v>
      </c>
      <c r="I2544" s="97">
        <v>1984</v>
      </c>
      <c r="K2544" s="97">
        <v>5004</v>
      </c>
      <c r="L2544" s="106" t="s">
        <v>5170</v>
      </c>
      <c r="M2544" s="10" t="s">
        <v>5499</v>
      </c>
      <c r="N2544" s="10">
        <v>28</v>
      </c>
      <c r="O2544" s="10" t="s">
        <v>8706</v>
      </c>
      <c r="P2544" s="13" t="s">
        <v>14371</v>
      </c>
      <c r="R2544" s="26" t="s">
        <v>7834</v>
      </c>
      <c r="S2544" s="28" t="e">
        <f t="shared" si="71"/>
        <v>#VALUE!</v>
      </c>
      <c r="U2544" s="26"/>
      <c r="W2544" s="58"/>
      <c r="X2544" s="58"/>
      <c r="Y2544" s="63"/>
    </row>
    <row r="2545" spans="1:25" ht="15" customHeight="1" x14ac:dyDescent="0.25">
      <c r="A2545" s="94">
        <v>2545</v>
      </c>
      <c r="B2545" s="205">
        <v>341</v>
      </c>
      <c r="C2545" s="206" t="s">
        <v>2639</v>
      </c>
      <c r="D2545" s="208" t="s">
        <v>561</v>
      </c>
      <c r="E2545" s="101" t="s">
        <v>562</v>
      </c>
      <c r="F2545" s="115">
        <v>35177</v>
      </c>
      <c r="G2545" s="95" t="s">
        <v>2723</v>
      </c>
      <c r="H2545" s="95" t="s">
        <v>1529</v>
      </c>
      <c r="I2545" s="97">
        <v>1981</v>
      </c>
      <c r="K2545" s="97">
        <v>5008</v>
      </c>
      <c r="L2545" s="106" t="s">
        <v>5170</v>
      </c>
      <c r="M2545" s="10" t="s">
        <v>5499</v>
      </c>
      <c r="N2545" s="10">
        <v>28</v>
      </c>
      <c r="O2545" s="10" t="s">
        <v>8702</v>
      </c>
      <c r="P2545" s="13" t="s">
        <v>14371</v>
      </c>
      <c r="R2545" s="26" t="s">
        <v>7834</v>
      </c>
      <c r="S2545" s="28" t="e">
        <f t="shared" si="71"/>
        <v>#VALUE!</v>
      </c>
      <c r="U2545" s="26"/>
      <c r="W2545" s="58"/>
      <c r="X2545" s="58"/>
      <c r="Y2545" s="63"/>
    </row>
    <row r="2546" spans="1:25" ht="15" customHeight="1" x14ac:dyDescent="0.25">
      <c r="A2546" s="94">
        <v>2546</v>
      </c>
      <c r="B2546" s="205">
        <v>1053</v>
      </c>
      <c r="C2546" s="206" t="s">
        <v>563</v>
      </c>
      <c r="D2546" s="208" t="s">
        <v>8700</v>
      </c>
      <c r="E2546" s="101" t="s">
        <v>564</v>
      </c>
      <c r="F2546" s="115">
        <v>35226</v>
      </c>
      <c r="G2546" s="95" t="s">
        <v>565</v>
      </c>
      <c r="H2546" s="95" t="s">
        <v>1529</v>
      </c>
      <c r="K2546" s="97">
        <v>5009</v>
      </c>
      <c r="L2546" s="106" t="s">
        <v>5170</v>
      </c>
      <c r="M2546" s="10" t="s">
        <v>5499</v>
      </c>
      <c r="N2546" s="10">
        <v>28</v>
      </c>
      <c r="O2546" s="10" t="s">
        <v>8701</v>
      </c>
      <c r="P2546" s="13" t="s">
        <v>14371</v>
      </c>
      <c r="R2546" s="26" t="s">
        <v>7834</v>
      </c>
      <c r="S2546" s="28" t="e">
        <f t="shared" si="71"/>
        <v>#VALUE!</v>
      </c>
      <c r="U2546" s="26"/>
      <c r="W2546" s="58"/>
      <c r="X2546" s="58"/>
      <c r="Y2546" s="63"/>
    </row>
    <row r="2547" spans="1:25" ht="15" customHeight="1" x14ac:dyDescent="0.25">
      <c r="A2547" s="103">
        <v>2547</v>
      </c>
      <c r="B2547" s="205">
        <v>1046</v>
      </c>
      <c r="C2547" s="206" t="s">
        <v>566</v>
      </c>
      <c r="D2547" s="208" t="s">
        <v>567</v>
      </c>
      <c r="E2547" s="101" t="s">
        <v>568</v>
      </c>
      <c r="F2547" s="115">
        <v>35226</v>
      </c>
      <c r="G2547" s="95" t="s">
        <v>2761</v>
      </c>
      <c r="H2547" s="95" t="s">
        <v>2056</v>
      </c>
      <c r="I2547" s="97">
        <v>1981</v>
      </c>
      <c r="K2547" s="97">
        <v>5013</v>
      </c>
      <c r="L2547" s="99"/>
      <c r="M2547" s="10"/>
      <c r="N2547" s="10"/>
      <c r="O2547" s="10"/>
      <c r="Q2547" s="203" t="s">
        <v>14300</v>
      </c>
      <c r="R2547" s="26" t="s">
        <v>7834</v>
      </c>
      <c r="S2547" s="28" t="e">
        <f t="shared" si="71"/>
        <v>#VALUE!</v>
      </c>
      <c r="U2547" s="26"/>
      <c r="W2547" s="58"/>
      <c r="X2547" s="58"/>
      <c r="Y2547" s="63"/>
    </row>
    <row r="2548" spans="1:25" ht="15" customHeight="1" x14ac:dyDescent="0.25">
      <c r="A2548" s="94">
        <v>2548</v>
      </c>
      <c r="B2548" s="205">
        <v>1041</v>
      </c>
      <c r="C2548" s="206" t="s">
        <v>569</v>
      </c>
      <c r="D2548" s="208" t="s">
        <v>570</v>
      </c>
      <c r="E2548" s="101" t="s">
        <v>571</v>
      </c>
      <c r="F2548" s="115">
        <v>35226</v>
      </c>
      <c r="G2548" s="95" t="s">
        <v>371</v>
      </c>
      <c r="H2548" s="95" t="s">
        <v>1529</v>
      </c>
      <c r="K2548" s="97">
        <v>5014</v>
      </c>
      <c r="L2548" s="106" t="s">
        <v>5170</v>
      </c>
      <c r="M2548" s="10" t="s">
        <v>5499</v>
      </c>
      <c r="N2548" s="10">
        <v>28</v>
      </c>
      <c r="O2548" s="10" t="s">
        <v>8696</v>
      </c>
      <c r="P2548" s="13" t="s">
        <v>14371</v>
      </c>
      <c r="R2548" s="26" t="s">
        <v>7834</v>
      </c>
      <c r="S2548" s="28" t="e">
        <f t="shared" si="71"/>
        <v>#VALUE!</v>
      </c>
      <c r="U2548" s="26"/>
      <c r="W2548" s="58"/>
      <c r="X2548" s="58"/>
      <c r="Y2548" s="63"/>
    </row>
    <row r="2549" spans="1:25" ht="15" customHeight="1" x14ac:dyDescent="0.25">
      <c r="A2549" s="94">
        <v>2549</v>
      </c>
      <c r="B2549" s="205">
        <v>828</v>
      </c>
      <c r="C2549" s="206" t="s">
        <v>569</v>
      </c>
      <c r="D2549" s="208" t="s">
        <v>570</v>
      </c>
      <c r="E2549" s="101" t="s">
        <v>572</v>
      </c>
      <c r="F2549" s="115">
        <v>35212</v>
      </c>
      <c r="G2549" s="95" t="s">
        <v>2723</v>
      </c>
      <c r="H2549" s="95" t="s">
        <v>1529</v>
      </c>
      <c r="I2549" s="97">
        <v>1984</v>
      </c>
      <c r="K2549" s="97">
        <v>5017</v>
      </c>
      <c r="L2549" s="106" t="s">
        <v>5170</v>
      </c>
      <c r="M2549" s="10" t="s">
        <v>5499</v>
      </c>
      <c r="N2549" s="10">
        <v>28</v>
      </c>
      <c r="O2549" s="10" t="s">
        <v>8695</v>
      </c>
      <c r="P2549" s="13" t="s">
        <v>14371</v>
      </c>
      <c r="R2549" s="26" t="s">
        <v>7834</v>
      </c>
      <c r="S2549" s="28" t="e">
        <f t="shared" si="71"/>
        <v>#VALUE!</v>
      </c>
      <c r="U2549" s="26"/>
      <c r="W2549" s="58"/>
      <c r="X2549" s="58"/>
      <c r="Y2549" s="63"/>
    </row>
    <row r="2550" spans="1:25" ht="15" customHeight="1" x14ac:dyDescent="0.25">
      <c r="A2550" s="94">
        <v>2550</v>
      </c>
      <c r="B2550" s="205">
        <v>854</v>
      </c>
      <c r="C2550" s="206" t="s">
        <v>569</v>
      </c>
      <c r="D2550" s="208" t="s">
        <v>570</v>
      </c>
      <c r="E2550" s="101" t="s">
        <v>573</v>
      </c>
      <c r="F2550" s="115">
        <v>35215</v>
      </c>
      <c r="G2550" s="95" t="s">
        <v>2723</v>
      </c>
      <c r="H2550" s="95" t="s">
        <v>1529</v>
      </c>
      <c r="I2550" s="97">
        <v>1986</v>
      </c>
      <c r="K2550" s="97">
        <v>5019</v>
      </c>
      <c r="L2550" s="106" t="s">
        <v>5170</v>
      </c>
      <c r="M2550" s="10" t="s">
        <v>5499</v>
      </c>
      <c r="N2550" s="10">
        <v>28</v>
      </c>
      <c r="O2550" s="10" t="s">
        <v>8697</v>
      </c>
      <c r="P2550" s="13" t="s">
        <v>14371</v>
      </c>
      <c r="R2550" s="26" t="s">
        <v>7834</v>
      </c>
      <c r="S2550" s="28" t="e">
        <f t="shared" si="71"/>
        <v>#VALUE!</v>
      </c>
      <c r="U2550" s="26"/>
      <c r="W2550" s="58"/>
      <c r="X2550" s="58"/>
      <c r="Y2550" s="63"/>
    </row>
    <row r="2551" spans="1:25" ht="15" customHeight="1" x14ac:dyDescent="0.25">
      <c r="A2551" s="94">
        <v>2551</v>
      </c>
      <c r="B2551" s="205">
        <v>855</v>
      </c>
      <c r="C2551" s="206" t="s">
        <v>569</v>
      </c>
      <c r="D2551" s="208" t="s">
        <v>570</v>
      </c>
      <c r="E2551" s="101" t="s">
        <v>574</v>
      </c>
      <c r="F2551" s="115">
        <v>35215</v>
      </c>
      <c r="G2551" s="95" t="s">
        <v>2723</v>
      </c>
      <c r="H2551" s="95" t="s">
        <v>1529</v>
      </c>
      <c r="I2551" s="97">
        <v>1986</v>
      </c>
      <c r="K2551" s="97">
        <v>5015</v>
      </c>
      <c r="L2551" s="106" t="s">
        <v>5170</v>
      </c>
      <c r="M2551" s="10" t="s">
        <v>5499</v>
      </c>
      <c r="N2551" s="10">
        <v>28</v>
      </c>
      <c r="O2551" s="10" t="s">
        <v>8697</v>
      </c>
      <c r="P2551" s="13" t="s">
        <v>14371</v>
      </c>
      <c r="R2551" s="26" t="s">
        <v>7834</v>
      </c>
      <c r="S2551" s="28" t="e">
        <f t="shared" si="71"/>
        <v>#VALUE!</v>
      </c>
      <c r="U2551" s="26"/>
      <c r="W2551" s="58"/>
      <c r="X2551" s="58"/>
      <c r="Y2551" s="63"/>
    </row>
    <row r="2552" spans="1:25" ht="15" customHeight="1" x14ac:dyDescent="0.25">
      <c r="A2552" s="94">
        <v>2552</v>
      </c>
      <c r="B2552" s="205">
        <v>853</v>
      </c>
      <c r="C2552" s="206" t="s">
        <v>569</v>
      </c>
      <c r="D2552" s="208" t="s">
        <v>570</v>
      </c>
      <c r="E2552" s="101" t="s">
        <v>575</v>
      </c>
      <c r="F2552" s="115">
        <v>35215</v>
      </c>
      <c r="G2552" s="95" t="s">
        <v>2723</v>
      </c>
      <c r="H2552" s="95" t="s">
        <v>1529</v>
      </c>
      <c r="I2552" s="97">
        <v>1986</v>
      </c>
      <c r="K2552" s="97">
        <v>5016</v>
      </c>
      <c r="L2552" s="106" t="s">
        <v>5170</v>
      </c>
      <c r="M2552" s="10" t="s">
        <v>5499</v>
      </c>
      <c r="N2552" s="10">
        <v>28</v>
      </c>
      <c r="O2552" s="10" t="s">
        <v>8697</v>
      </c>
      <c r="P2552" s="13" t="s">
        <v>14371</v>
      </c>
      <c r="R2552" s="26" t="s">
        <v>7834</v>
      </c>
      <c r="S2552" s="28" t="e">
        <f t="shared" si="71"/>
        <v>#VALUE!</v>
      </c>
      <c r="U2552" s="26"/>
      <c r="W2552" s="58"/>
      <c r="X2552" s="58"/>
      <c r="Y2552" s="63"/>
    </row>
    <row r="2553" spans="1:25" ht="15" customHeight="1" x14ac:dyDescent="0.25">
      <c r="A2553" s="94">
        <v>2553</v>
      </c>
      <c r="B2553" s="205">
        <v>676</v>
      </c>
      <c r="C2553" s="206" t="s">
        <v>569</v>
      </c>
      <c r="D2553" s="208" t="s">
        <v>570</v>
      </c>
      <c r="E2553" s="101" t="s">
        <v>576</v>
      </c>
      <c r="F2553" s="115">
        <v>35205</v>
      </c>
      <c r="G2553" s="95" t="s">
        <v>371</v>
      </c>
      <c r="H2553" s="95" t="s">
        <v>1529</v>
      </c>
      <c r="I2553" s="97">
        <v>1985</v>
      </c>
      <c r="K2553" s="97">
        <v>5018</v>
      </c>
      <c r="L2553" s="106" t="s">
        <v>5170</v>
      </c>
      <c r="M2553" s="10" t="s">
        <v>5499</v>
      </c>
      <c r="N2553" s="10">
        <v>28</v>
      </c>
      <c r="O2553" s="10" t="s">
        <v>8694</v>
      </c>
      <c r="P2553" s="13" t="s">
        <v>14371</v>
      </c>
      <c r="R2553" s="26" t="s">
        <v>7834</v>
      </c>
      <c r="S2553" s="28" t="e">
        <f t="shared" si="71"/>
        <v>#VALUE!</v>
      </c>
      <c r="U2553" s="26"/>
      <c r="W2553" s="58"/>
      <c r="X2553" s="58"/>
      <c r="Y2553" s="63"/>
    </row>
    <row r="2554" spans="1:25" ht="15" customHeight="1" x14ac:dyDescent="0.25">
      <c r="A2554" s="94">
        <v>2554</v>
      </c>
      <c r="B2554" s="205">
        <v>756</v>
      </c>
      <c r="C2554" s="206" t="s">
        <v>585</v>
      </c>
      <c r="D2554" s="208" t="s">
        <v>586</v>
      </c>
      <c r="E2554" s="101" t="s">
        <v>587</v>
      </c>
      <c r="F2554" s="115">
        <v>35208</v>
      </c>
      <c r="G2554" s="95" t="s">
        <v>1671</v>
      </c>
      <c r="H2554" s="95" t="s">
        <v>2056</v>
      </c>
      <c r="I2554" s="97">
        <v>1991</v>
      </c>
      <c r="K2554" s="97">
        <v>5020</v>
      </c>
      <c r="L2554" s="99" t="s">
        <v>8878</v>
      </c>
      <c r="M2554" s="10" t="s">
        <v>5507</v>
      </c>
      <c r="N2554" s="102">
        <v>25</v>
      </c>
      <c r="O2554" s="10" t="s">
        <v>9215</v>
      </c>
      <c r="P2554" s="13" t="s">
        <v>8878</v>
      </c>
      <c r="R2554" s="26" t="s">
        <v>7834</v>
      </c>
      <c r="S2554" s="28" t="e">
        <f t="shared" si="71"/>
        <v>#VALUE!</v>
      </c>
      <c r="U2554" s="26"/>
      <c r="W2554" s="58"/>
      <c r="X2554" s="58"/>
      <c r="Y2554" s="63"/>
    </row>
    <row r="2555" spans="1:25" ht="15" customHeight="1" x14ac:dyDescent="0.25">
      <c r="A2555" s="94">
        <v>2555</v>
      </c>
      <c r="B2555" s="205">
        <v>927</v>
      </c>
      <c r="C2555" s="206" t="s">
        <v>2080</v>
      </c>
      <c r="D2555" s="208" t="s">
        <v>588</v>
      </c>
      <c r="E2555" s="101" t="s">
        <v>589</v>
      </c>
      <c r="F2555" s="115">
        <v>35219</v>
      </c>
      <c r="G2555" s="95" t="s">
        <v>1074</v>
      </c>
      <c r="H2555" s="95" t="s">
        <v>2056</v>
      </c>
      <c r="I2555" s="97">
        <v>1972</v>
      </c>
      <c r="K2555" s="97">
        <v>5025</v>
      </c>
      <c r="L2555" s="99" t="s">
        <v>5170</v>
      </c>
      <c r="M2555" s="10" t="s">
        <v>5499</v>
      </c>
      <c r="N2555" s="10">
        <v>27</v>
      </c>
      <c r="O2555" s="10" t="s">
        <v>8797</v>
      </c>
      <c r="P2555" s="13" t="s">
        <v>14371</v>
      </c>
      <c r="R2555" s="26" t="s">
        <v>7834</v>
      </c>
      <c r="S2555" s="28" t="e">
        <f t="shared" si="71"/>
        <v>#VALUE!</v>
      </c>
      <c r="U2555" s="26"/>
      <c r="W2555" s="58"/>
      <c r="X2555" s="58"/>
      <c r="Y2555" s="63"/>
    </row>
    <row r="2556" spans="1:25" ht="15" customHeight="1" x14ac:dyDescent="0.25">
      <c r="A2556" s="94">
        <v>2556</v>
      </c>
      <c r="B2556" s="205">
        <v>925</v>
      </c>
      <c r="C2556" s="206" t="s">
        <v>2080</v>
      </c>
      <c r="D2556" s="208" t="s">
        <v>588</v>
      </c>
      <c r="E2556" s="101" t="s">
        <v>2916</v>
      </c>
      <c r="F2556" s="115">
        <v>35219</v>
      </c>
      <c r="G2556" s="95" t="s">
        <v>1074</v>
      </c>
      <c r="H2556" s="95" t="s">
        <v>2056</v>
      </c>
      <c r="I2556" s="97">
        <v>1972</v>
      </c>
      <c r="K2556" s="97">
        <v>5021</v>
      </c>
      <c r="L2556" s="99" t="s">
        <v>5170</v>
      </c>
      <c r="M2556" s="10" t="s">
        <v>5499</v>
      </c>
      <c r="N2556" s="10">
        <v>27</v>
      </c>
      <c r="O2556" s="10" t="s">
        <v>8795</v>
      </c>
      <c r="P2556" s="13" t="s">
        <v>14371</v>
      </c>
      <c r="R2556" s="26" t="s">
        <v>7834</v>
      </c>
      <c r="S2556" s="28" t="e">
        <f t="shared" si="71"/>
        <v>#VALUE!</v>
      </c>
      <c r="U2556" s="26"/>
      <c r="W2556" s="58"/>
      <c r="X2556" s="58"/>
      <c r="Y2556" s="63"/>
    </row>
    <row r="2557" spans="1:25" ht="15" customHeight="1" x14ac:dyDescent="0.3">
      <c r="A2557" s="94">
        <v>2557</v>
      </c>
      <c r="B2557" s="205">
        <v>926</v>
      </c>
      <c r="C2557" s="206" t="s">
        <v>2080</v>
      </c>
      <c r="D2557" s="208" t="s">
        <v>588</v>
      </c>
      <c r="E2557" s="101" t="s">
        <v>2917</v>
      </c>
      <c r="F2557" s="115">
        <v>35219</v>
      </c>
      <c r="G2557" s="95" t="s">
        <v>1074</v>
      </c>
      <c r="H2557" s="95" t="s">
        <v>2056</v>
      </c>
      <c r="I2557" s="97">
        <v>1972</v>
      </c>
      <c r="K2557" s="97">
        <v>5051</v>
      </c>
      <c r="L2557" s="99" t="s">
        <v>5170</v>
      </c>
      <c r="M2557" s="10" t="s">
        <v>5499</v>
      </c>
      <c r="N2557" s="10">
        <v>27</v>
      </c>
      <c r="O2557" s="10" t="s">
        <v>8805</v>
      </c>
      <c r="P2557" s="13" t="s">
        <v>14371</v>
      </c>
      <c r="R2557" s="27" t="s">
        <v>7834</v>
      </c>
      <c r="S2557" s="28" t="e">
        <f t="shared" si="71"/>
        <v>#VALUE!</v>
      </c>
      <c r="U2557" s="218"/>
      <c r="W2557" s="58"/>
      <c r="X2557" s="58"/>
      <c r="Y2557" s="63"/>
    </row>
    <row r="2558" spans="1:25" ht="15" customHeight="1" x14ac:dyDescent="0.25">
      <c r="A2558" s="94">
        <v>2558</v>
      </c>
      <c r="B2558" s="205">
        <v>929</v>
      </c>
      <c r="C2558" s="206" t="s">
        <v>2080</v>
      </c>
      <c r="D2558" s="208" t="s">
        <v>588</v>
      </c>
      <c r="E2558" s="101" t="s">
        <v>2918</v>
      </c>
      <c r="F2558" s="115">
        <v>35219</v>
      </c>
      <c r="G2558" s="95" t="s">
        <v>1074</v>
      </c>
      <c r="H2558" s="95" t="s">
        <v>2056</v>
      </c>
      <c r="I2558" s="97">
        <v>1972</v>
      </c>
      <c r="K2558" s="97">
        <v>5030</v>
      </c>
      <c r="L2558" s="99" t="s">
        <v>5170</v>
      </c>
      <c r="M2558" s="10" t="s">
        <v>5499</v>
      </c>
      <c r="N2558" s="10">
        <v>27</v>
      </c>
      <c r="O2558" s="10" t="s">
        <v>8806</v>
      </c>
      <c r="P2558" s="13" t="s">
        <v>14371</v>
      </c>
      <c r="R2558" s="26" t="s">
        <v>7834</v>
      </c>
      <c r="S2558" s="28" t="e">
        <f t="shared" si="71"/>
        <v>#VALUE!</v>
      </c>
      <c r="U2558" s="26"/>
      <c r="W2558" s="58"/>
      <c r="X2558" s="58"/>
      <c r="Y2558" s="63"/>
    </row>
    <row r="2559" spans="1:25" ht="15" customHeight="1" x14ac:dyDescent="0.25">
      <c r="A2559" s="94">
        <v>2559</v>
      </c>
      <c r="B2559" s="205">
        <v>924</v>
      </c>
      <c r="C2559" s="206" t="s">
        <v>2080</v>
      </c>
      <c r="D2559" s="208" t="s">
        <v>588</v>
      </c>
      <c r="E2559" s="101" t="s">
        <v>1316</v>
      </c>
      <c r="F2559" s="115">
        <v>35219</v>
      </c>
      <c r="G2559" s="95" t="s">
        <v>1074</v>
      </c>
      <c r="H2559" s="95" t="s">
        <v>2056</v>
      </c>
      <c r="I2559" s="97">
        <v>1972</v>
      </c>
      <c r="K2559" s="97">
        <v>5035</v>
      </c>
      <c r="L2559" s="99" t="s">
        <v>5170</v>
      </c>
      <c r="M2559" s="10" t="s">
        <v>5499</v>
      </c>
      <c r="N2559" s="10">
        <v>27</v>
      </c>
      <c r="O2559" s="10" t="s">
        <v>8798</v>
      </c>
      <c r="P2559" s="13" t="s">
        <v>14371</v>
      </c>
      <c r="R2559" s="26" t="s">
        <v>7834</v>
      </c>
      <c r="S2559" s="28" t="e">
        <f t="shared" si="71"/>
        <v>#VALUE!</v>
      </c>
      <c r="U2559" s="26"/>
      <c r="W2559" s="58"/>
      <c r="X2559" s="58"/>
      <c r="Y2559" s="63"/>
    </row>
    <row r="2560" spans="1:25" ht="15" customHeight="1" x14ac:dyDescent="0.25">
      <c r="A2560" s="94">
        <v>2560</v>
      </c>
      <c r="B2560" s="205">
        <v>923</v>
      </c>
      <c r="C2560" s="206" t="s">
        <v>2080</v>
      </c>
      <c r="D2560" s="208" t="s">
        <v>588</v>
      </c>
      <c r="E2560" s="101" t="s">
        <v>1317</v>
      </c>
      <c r="F2560" s="115">
        <v>35219</v>
      </c>
      <c r="G2560" s="95" t="s">
        <v>1074</v>
      </c>
      <c r="H2560" s="95" t="s">
        <v>2056</v>
      </c>
      <c r="I2560" s="97">
        <v>1972</v>
      </c>
      <c r="K2560" s="97">
        <v>5026</v>
      </c>
      <c r="L2560" s="99" t="s">
        <v>5170</v>
      </c>
      <c r="M2560" s="10" t="s">
        <v>5499</v>
      </c>
      <c r="N2560" s="10">
        <v>27</v>
      </c>
      <c r="O2560" s="10" t="s">
        <v>8804</v>
      </c>
      <c r="P2560" s="13" t="s">
        <v>14371</v>
      </c>
      <c r="R2560" s="26" t="s">
        <v>7834</v>
      </c>
      <c r="S2560" s="28" t="e">
        <f t="shared" si="71"/>
        <v>#VALUE!</v>
      </c>
      <c r="U2560" s="43"/>
      <c r="W2560" s="58"/>
      <c r="X2560" s="58"/>
      <c r="Y2560" s="63"/>
    </row>
    <row r="2561" spans="1:27" ht="15" customHeight="1" x14ac:dyDescent="0.25">
      <c r="A2561" s="94">
        <v>2561</v>
      </c>
      <c r="B2561" s="205">
        <v>922</v>
      </c>
      <c r="C2561" s="206" t="s">
        <v>2080</v>
      </c>
      <c r="D2561" s="208" t="s">
        <v>588</v>
      </c>
      <c r="E2561" s="101" t="s">
        <v>1318</v>
      </c>
      <c r="F2561" s="115">
        <v>35219</v>
      </c>
      <c r="G2561" s="95" t="s">
        <v>1074</v>
      </c>
      <c r="H2561" s="95" t="s">
        <v>2056</v>
      </c>
      <c r="I2561" s="97">
        <v>1972</v>
      </c>
      <c r="K2561" s="97">
        <v>5040</v>
      </c>
      <c r="L2561" s="99" t="s">
        <v>5170</v>
      </c>
      <c r="M2561" s="10" t="s">
        <v>5499</v>
      </c>
      <c r="N2561" s="10">
        <v>27</v>
      </c>
      <c r="O2561" s="10" t="s">
        <v>8807</v>
      </c>
      <c r="P2561" s="13" t="s">
        <v>14371</v>
      </c>
      <c r="R2561" s="26" t="s">
        <v>7834</v>
      </c>
      <c r="S2561" s="28" t="e">
        <f t="shared" si="71"/>
        <v>#VALUE!</v>
      </c>
      <c r="U2561" s="26"/>
      <c r="W2561" s="58"/>
      <c r="X2561" s="58"/>
      <c r="Y2561" s="63"/>
    </row>
    <row r="2562" spans="1:27" ht="15" customHeight="1" x14ac:dyDescent="0.25">
      <c r="A2562" s="94">
        <v>2562</v>
      </c>
      <c r="B2562" s="205">
        <v>921</v>
      </c>
      <c r="C2562" s="206" t="s">
        <v>2080</v>
      </c>
      <c r="D2562" s="208" t="s">
        <v>588</v>
      </c>
      <c r="E2562" s="101" t="s">
        <v>3530</v>
      </c>
      <c r="F2562" s="115">
        <v>35219</v>
      </c>
      <c r="G2562" s="95" t="s">
        <v>1074</v>
      </c>
      <c r="H2562" s="95" t="s">
        <v>2056</v>
      </c>
      <c r="I2562" s="97">
        <v>1972</v>
      </c>
      <c r="K2562" s="97">
        <v>5022</v>
      </c>
      <c r="L2562" s="99" t="s">
        <v>5170</v>
      </c>
      <c r="M2562" s="10" t="s">
        <v>5499</v>
      </c>
      <c r="N2562" s="10">
        <v>27</v>
      </c>
      <c r="O2562" s="10" t="s">
        <v>8796</v>
      </c>
      <c r="P2562" s="13" t="s">
        <v>14371</v>
      </c>
      <c r="R2562" s="26" t="s">
        <v>7834</v>
      </c>
      <c r="S2562" s="28" t="e">
        <f t="shared" si="71"/>
        <v>#VALUE!</v>
      </c>
      <c r="U2562" s="26"/>
      <c r="W2562" s="58"/>
      <c r="X2562" s="58"/>
      <c r="Y2562" s="63"/>
    </row>
    <row r="2563" spans="1:27" ht="15" customHeight="1" x14ac:dyDescent="0.25">
      <c r="A2563" s="94">
        <v>2563</v>
      </c>
      <c r="B2563" s="205">
        <v>928</v>
      </c>
      <c r="C2563" s="206" t="s">
        <v>2080</v>
      </c>
      <c r="D2563" s="208" t="s">
        <v>588</v>
      </c>
      <c r="E2563" s="101" t="s">
        <v>3531</v>
      </c>
      <c r="F2563" s="115">
        <v>35219</v>
      </c>
      <c r="G2563" s="95" t="s">
        <v>1074</v>
      </c>
      <c r="H2563" s="95" t="s">
        <v>2056</v>
      </c>
      <c r="I2563" s="97">
        <v>1972</v>
      </c>
      <c r="K2563" s="97">
        <v>5045</v>
      </c>
      <c r="L2563" s="99" t="s">
        <v>5170</v>
      </c>
      <c r="M2563" s="10" t="s">
        <v>5499</v>
      </c>
      <c r="N2563" s="10">
        <v>27</v>
      </c>
      <c r="O2563" s="10" t="s">
        <v>8802</v>
      </c>
      <c r="P2563" s="13" t="s">
        <v>14371</v>
      </c>
      <c r="R2563" s="26" t="s">
        <v>7834</v>
      </c>
      <c r="S2563" s="28" t="e">
        <f t="shared" si="71"/>
        <v>#VALUE!</v>
      </c>
      <c r="U2563" s="26"/>
      <c r="W2563" s="58"/>
      <c r="X2563" s="58"/>
      <c r="Y2563" s="63"/>
    </row>
    <row r="2564" spans="1:27" ht="15" customHeight="1" x14ac:dyDescent="0.25">
      <c r="A2564" s="94">
        <v>2564</v>
      </c>
      <c r="B2564" s="205">
        <v>1701</v>
      </c>
      <c r="C2564" s="206" t="s">
        <v>2080</v>
      </c>
      <c r="D2564" s="208" t="s">
        <v>588</v>
      </c>
      <c r="E2564" s="101" t="s">
        <v>3532</v>
      </c>
      <c r="F2564" s="115">
        <v>35556</v>
      </c>
      <c r="G2564" s="95" t="s">
        <v>1074</v>
      </c>
      <c r="H2564" s="95" t="s">
        <v>2056</v>
      </c>
      <c r="I2564" s="97">
        <v>1969</v>
      </c>
      <c r="K2564" s="97">
        <v>5050</v>
      </c>
      <c r="L2564" s="99" t="s">
        <v>5170</v>
      </c>
      <c r="M2564" s="10" t="s">
        <v>5499</v>
      </c>
      <c r="N2564" s="10">
        <v>27</v>
      </c>
      <c r="O2564" s="10" t="s">
        <v>9106</v>
      </c>
      <c r="P2564" s="13" t="s">
        <v>14371</v>
      </c>
      <c r="R2564" s="26" t="s">
        <v>7834</v>
      </c>
      <c r="S2564" s="28" t="e">
        <f t="shared" si="71"/>
        <v>#VALUE!</v>
      </c>
      <c r="U2564" s="26"/>
      <c r="W2564" s="58"/>
      <c r="X2564" s="58"/>
      <c r="Y2564" s="63"/>
    </row>
    <row r="2565" spans="1:27" ht="15" customHeight="1" x14ac:dyDescent="0.25">
      <c r="A2565" s="94">
        <v>2565</v>
      </c>
      <c r="B2565" s="205">
        <v>3106</v>
      </c>
      <c r="C2565" s="206" t="s">
        <v>3533</v>
      </c>
      <c r="D2565" s="208" t="s">
        <v>3534</v>
      </c>
      <c r="E2565" s="101" t="s">
        <v>3535</v>
      </c>
      <c r="F2565" s="115">
        <v>36384</v>
      </c>
      <c r="G2565" s="95" t="s">
        <v>2761</v>
      </c>
      <c r="H2565" s="95" t="s">
        <v>2056</v>
      </c>
      <c r="I2565" s="97">
        <v>1972</v>
      </c>
      <c r="K2565" s="97">
        <v>5036</v>
      </c>
      <c r="L2565" s="99" t="s">
        <v>5170</v>
      </c>
      <c r="M2565" s="10" t="s">
        <v>5499</v>
      </c>
      <c r="N2565" s="10">
        <v>27</v>
      </c>
      <c r="O2565" s="10" t="s">
        <v>8789</v>
      </c>
      <c r="P2565" s="13" t="s">
        <v>14371</v>
      </c>
      <c r="R2565" s="26" t="s">
        <v>7834</v>
      </c>
      <c r="S2565" s="28" t="e">
        <f t="shared" si="71"/>
        <v>#VALUE!</v>
      </c>
      <c r="U2565" s="26"/>
      <c r="W2565" s="58"/>
      <c r="X2565" s="58"/>
      <c r="Y2565" s="63"/>
    </row>
    <row r="2566" spans="1:27" ht="15" customHeight="1" x14ac:dyDescent="0.25">
      <c r="A2566" s="94">
        <v>2566</v>
      </c>
      <c r="B2566" s="205">
        <v>447</v>
      </c>
      <c r="C2566" s="206" t="s">
        <v>2080</v>
      </c>
      <c r="D2566" s="208" t="s">
        <v>588</v>
      </c>
      <c r="E2566" s="101" t="s">
        <v>3536</v>
      </c>
      <c r="F2566" s="115">
        <v>35184</v>
      </c>
      <c r="G2566" s="95" t="s">
        <v>1074</v>
      </c>
      <c r="H2566" s="95" t="s">
        <v>2056</v>
      </c>
      <c r="K2566" s="97">
        <v>5055</v>
      </c>
      <c r="L2566" s="99" t="s">
        <v>5170</v>
      </c>
      <c r="M2566" s="10" t="s">
        <v>5499</v>
      </c>
      <c r="N2566" s="10">
        <v>27</v>
      </c>
      <c r="O2566" s="10" t="s">
        <v>8803</v>
      </c>
      <c r="P2566" s="13" t="s">
        <v>14371</v>
      </c>
      <c r="R2566" s="26" t="s">
        <v>7834</v>
      </c>
      <c r="S2566" s="28" t="e">
        <f t="shared" si="71"/>
        <v>#VALUE!</v>
      </c>
      <c r="U2566" s="26"/>
      <c r="W2566" s="58"/>
      <c r="X2566" s="58"/>
      <c r="Y2566" s="63"/>
    </row>
    <row r="2567" spans="1:27" ht="15" customHeight="1" x14ac:dyDescent="0.25">
      <c r="A2567" s="94">
        <v>2567</v>
      </c>
      <c r="B2567" s="205">
        <v>329</v>
      </c>
      <c r="C2567" s="206" t="s">
        <v>3537</v>
      </c>
      <c r="D2567" s="208" t="s">
        <v>3538</v>
      </c>
      <c r="E2567" s="101" t="s">
        <v>8794</v>
      </c>
      <c r="F2567" s="115">
        <v>35177</v>
      </c>
      <c r="G2567" s="95" t="s">
        <v>2761</v>
      </c>
      <c r="H2567" s="95" t="s">
        <v>2056</v>
      </c>
      <c r="I2567" s="97">
        <v>1981</v>
      </c>
      <c r="K2567" s="97">
        <v>5046</v>
      </c>
      <c r="L2567" s="99" t="s">
        <v>5170</v>
      </c>
      <c r="M2567" s="10" t="s">
        <v>5499</v>
      </c>
      <c r="N2567" s="10">
        <v>27</v>
      </c>
      <c r="O2567" s="10" t="s">
        <v>8793</v>
      </c>
      <c r="P2567" s="13" t="s">
        <v>14371</v>
      </c>
      <c r="R2567" s="26" t="s">
        <v>7834</v>
      </c>
      <c r="S2567" s="28" t="e">
        <f t="shared" si="71"/>
        <v>#VALUE!</v>
      </c>
      <c r="U2567" s="26"/>
      <c r="W2567" s="58"/>
      <c r="X2567" s="58"/>
      <c r="Y2567" s="63"/>
    </row>
    <row r="2568" spans="1:27" ht="15" customHeight="1" x14ac:dyDescent="0.25">
      <c r="A2568" s="94">
        <v>2568</v>
      </c>
      <c r="B2568" s="205">
        <v>848</v>
      </c>
      <c r="C2568" s="206" t="s">
        <v>3537</v>
      </c>
      <c r="D2568" s="208" t="s">
        <v>3538</v>
      </c>
      <c r="E2568" s="101" t="s">
        <v>8792</v>
      </c>
      <c r="F2568" s="115">
        <v>35215</v>
      </c>
      <c r="G2568" s="95" t="s">
        <v>2761</v>
      </c>
      <c r="H2568" s="95" t="s">
        <v>2056</v>
      </c>
      <c r="I2568" s="97">
        <v>1981</v>
      </c>
      <c r="K2568" s="97">
        <v>5056</v>
      </c>
      <c r="L2568" s="99" t="s">
        <v>5170</v>
      </c>
      <c r="M2568" s="10" t="s">
        <v>5499</v>
      </c>
      <c r="N2568" s="10">
        <v>27</v>
      </c>
      <c r="O2568" s="10" t="s">
        <v>8793</v>
      </c>
      <c r="P2568" s="13" t="s">
        <v>14371</v>
      </c>
      <c r="R2568" s="26" t="s">
        <v>7834</v>
      </c>
      <c r="S2568" s="28" t="e">
        <f t="shared" ref="S2568:S2631" si="72">R2568+7</f>
        <v>#VALUE!</v>
      </c>
      <c r="U2568" s="26"/>
      <c r="W2568" s="58"/>
      <c r="X2568" s="58"/>
      <c r="Y2568" s="63"/>
    </row>
    <row r="2569" spans="1:27" ht="15" customHeight="1" x14ac:dyDescent="0.25">
      <c r="A2569" s="94">
        <v>2569</v>
      </c>
      <c r="B2569" s="205">
        <v>1103</v>
      </c>
      <c r="C2569" s="206" t="s">
        <v>2500</v>
      </c>
      <c r="D2569" s="208" t="s">
        <v>2501</v>
      </c>
      <c r="E2569" s="101" t="s">
        <v>2502</v>
      </c>
      <c r="F2569" s="115">
        <v>35229</v>
      </c>
      <c r="G2569" s="95" t="s">
        <v>3417</v>
      </c>
      <c r="H2569" s="95" t="s">
        <v>2056</v>
      </c>
      <c r="I2569" s="97">
        <v>1968</v>
      </c>
      <c r="K2569" s="97">
        <v>5041</v>
      </c>
      <c r="L2569" s="99" t="s">
        <v>5170</v>
      </c>
      <c r="M2569" s="10" t="s">
        <v>5499</v>
      </c>
      <c r="N2569" s="10">
        <v>27</v>
      </c>
      <c r="O2569" s="10" t="s">
        <v>8787</v>
      </c>
      <c r="P2569" s="13" t="s">
        <v>14371</v>
      </c>
      <c r="R2569" s="26" t="s">
        <v>7834</v>
      </c>
      <c r="S2569" s="28" t="e">
        <f t="shared" si="72"/>
        <v>#VALUE!</v>
      </c>
      <c r="U2569" s="26"/>
      <c r="W2569" s="58"/>
      <c r="X2569" s="58"/>
      <c r="Y2569" s="63"/>
    </row>
    <row r="2570" spans="1:27" ht="15" customHeight="1" x14ac:dyDescent="0.25">
      <c r="A2570" s="94">
        <v>2570</v>
      </c>
      <c r="B2570" s="205">
        <v>4727</v>
      </c>
      <c r="C2570" s="206" t="s">
        <v>2503</v>
      </c>
      <c r="D2570" s="208" t="s">
        <v>2504</v>
      </c>
      <c r="E2570" s="101" t="s">
        <v>2505</v>
      </c>
      <c r="F2570" s="115">
        <v>38996</v>
      </c>
      <c r="G2570" s="95" t="s">
        <v>1698</v>
      </c>
      <c r="H2570" s="95" t="s">
        <v>1699</v>
      </c>
      <c r="I2570" s="97">
        <v>1998</v>
      </c>
      <c r="J2570" s="97" t="s">
        <v>596</v>
      </c>
      <c r="K2570" s="97">
        <v>5052</v>
      </c>
      <c r="L2570" s="99" t="s">
        <v>5170</v>
      </c>
      <c r="M2570" s="10" t="s">
        <v>5499</v>
      </c>
      <c r="N2570" s="10">
        <v>27</v>
      </c>
      <c r="O2570" s="10" t="s">
        <v>6984</v>
      </c>
      <c r="P2570" s="13" t="s">
        <v>14371</v>
      </c>
      <c r="R2570" s="26" t="s">
        <v>7834</v>
      </c>
      <c r="S2570" s="28" t="e">
        <f t="shared" si="72"/>
        <v>#VALUE!</v>
      </c>
      <c r="U2570" s="26"/>
      <c r="W2570" s="58"/>
      <c r="X2570" s="58"/>
      <c r="Y2570" s="63"/>
    </row>
    <row r="2571" spans="1:27" ht="15" customHeight="1" x14ac:dyDescent="0.25">
      <c r="A2571" s="94">
        <v>2571</v>
      </c>
      <c r="B2571" s="205">
        <v>5163</v>
      </c>
      <c r="C2571" s="206" t="s">
        <v>2506</v>
      </c>
      <c r="D2571" s="208" t="s">
        <v>2507</v>
      </c>
      <c r="E2571" s="101" t="s">
        <v>2508</v>
      </c>
      <c r="F2571" s="115">
        <v>39519</v>
      </c>
      <c r="G2571" s="95" t="s">
        <v>879</v>
      </c>
      <c r="H2571" s="95" t="s">
        <v>1529</v>
      </c>
      <c r="I2571" s="97">
        <v>1998</v>
      </c>
      <c r="J2571" s="97" t="s">
        <v>1322</v>
      </c>
      <c r="K2571" s="97">
        <v>5047</v>
      </c>
      <c r="L2571" s="106" t="s">
        <v>5170</v>
      </c>
      <c r="M2571" s="10" t="s">
        <v>5499</v>
      </c>
      <c r="N2571" s="10">
        <v>27</v>
      </c>
      <c r="O2571" s="10" t="s">
        <v>11143</v>
      </c>
      <c r="P2571" s="13" t="s">
        <v>14371</v>
      </c>
      <c r="R2571" s="27" t="s">
        <v>7834</v>
      </c>
      <c r="S2571" s="28" t="e">
        <f t="shared" si="72"/>
        <v>#VALUE!</v>
      </c>
      <c r="U2571" s="306"/>
      <c r="V2571" s="75"/>
      <c r="W2571" s="201"/>
      <c r="X2571" s="201"/>
      <c r="Y2571" s="26"/>
      <c r="Z2571" s="91"/>
      <c r="AA2571" s="26"/>
    </row>
    <row r="2572" spans="1:27" ht="15" customHeight="1" x14ac:dyDescent="0.25">
      <c r="A2572" s="94">
        <v>2572</v>
      </c>
      <c r="B2572" s="205">
        <v>5162</v>
      </c>
      <c r="C2572" s="206" t="s">
        <v>2506</v>
      </c>
      <c r="D2572" s="208" t="s">
        <v>2507</v>
      </c>
      <c r="E2572" s="101" t="s">
        <v>2509</v>
      </c>
      <c r="F2572" s="115">
        <v>39519</v>
      </c>
      <c r="G2572" s="95" t="s">
        <v>879</v>
      </c>
      <c r="H2572" s="95" t="s">
        <v>1529</v>
      </c>
      <c r="I2572" s="97">
        <v>1998</v>
      </c>
      <c r="J2572" s="97" t="s">
        <v>1322</v>
      </c>
      <c r="K2572" s="97">
        <v>5042</v>
      </c>
      <c r="L2572" s="99" t="s">
        <v>5170</v>
      </c>
      <c r="M2572" s="10" t="s">
        <v>5499</v>
      </c>
      <c r="N2572" s="10">
        <v>27</v>
      </c>
      <c r="O2572" s="10" t="s">
        <v>11143</v>
      </c>
      <c r="P2572" s="13" t="s">
        <v>14371</v>
      </c>
      <c r="R2572" s="27" t="s">
        <v>7834</v>
      </c>
      <c r="S2572" s="28" t="e">
        <f t="shared" si="72"/>
        <v>#VALUE!</v>
      </c>
      <c r="U2572" s="306"/>
      <c r="W2572" s="58"/>
      <c r="X2572" s="58"/>
      <c r="Y2572" s="63"/>
    </row>
    <row r="2573" spans="1:27" ht="15" customHeight="1" x14ac:dyDescent="0.25">
      <c r="A2573" s="94">
        <v>2573</v>
      </c>
      <c r="B2573" s="205">
        <v>5161</v>
      </c>
      <c r="C2573" s="206" t="s">
        <v>2506</v>
      </c>
      <c r="D2573" s="208" t="s">
        <v>2507</v>
      </c>
      <c r="E2573" s="101" t="s">
        <v>2510</v>
      </c>
      <c r="F2573" s="115">
        <v>39519</v>
      </c>
      <c r="G2573" s="95" t="s">
        <v>879</v>
      </c>
      <c r="H2573" s="95" t="s">
        <v>1529</v>
      </c>
      <c r="I2573" s="97">
        <v>1998</v>
      </c>
      <c r="J2573" s="97" t="s">
        <v>1322</v>
      </c>
      <c r="K2573" s="97">
        <v>5037</v>
      </c>
      <c r="L2573" s="99" t="s">
        <v>5170</v>
      </c>
      <c r="M2573" s="10" t="s">
        <v>5499</v>
      </c>
      <c r="N2573" s="10">
        <v>27</v>
      </c>
      <c r="O2573" s="10" t="s">
        <v>11143</v>
      </c>
      <c r="P2573" s="13" t="s">
        <v>14371</v>
      </c>
      <c r="R2573" s="27" t="s">
        <v>7834</v>
      </c>
      <c r="S2573" s="28" t="e">
        <f t="shared" si="72"/>
        <v>#VALUE!</v>
      </c>
      <c r="U2573" s="306"/>
      <c r="W2573" s="58"/>
      <c r="X2573" s="58"/>
      <c r="Y2573" s="63"/>
    </row>
    <row r="2574" spans="1:27" ht="15" customHeight="1" x14ac:dyDescent="0.25">
      <c r="A2574" s="94">
        <v>2574</v>
      </c>
      <c r="B2574" s="205">
        <v>1043</v>
      </c>
      <c r="C2574" s="206" t="s">
        <v>2511</v>
      </c>
      <c r="D2574" s="208" t="s">
        <v>2512</v>
      </c>
      <c r="E2574" s="101" t="s">
        <v>56</v>
      </c>
      <c r="F2574" s="115">
        <v>35226</v>
      </c>
      <c r="G2574" s="95" t="s">
        <v>57</v>
      </c>
      <c r="H2574" s="95" t="s">
        <v>1529</v>
      </c>
      <c r="I2574" s="97">
        <v>1963</v>
      </c>
      <c r="K2574" s="97">
        <v>5058</v>
      </c>
      <c r="L2574" s="99" t="s">
        <v>5170</v>
      </c>
      <c r="M2574" s="10" t="s">
        <v>5499</v>
      </c>
      <c r="N2574" s="10">
        <v>27</v>
      </c>
      <c r="O2574" s="10" t="s">
        <v>8775</v>
      </c>
      <c r="P2574" s="13" t="s">
        <v>14371</v>
      </c>
      <c r="R2574" s="26" t="s">
        <v>7834</v>
      </c>
      <c r="S2574" s="28" t="e">
        <f t="shared" si="72"/>
        <v>#VALUE!</v>
      </c>
      <c r="U2574" s="26"/>
      <c r="W2574" s="58"/>
      <c r="X2574" s="58"/>
      <c r="Y2574" s="63"/>
    </row>
    <row r="2575" spans="1:27" ht="15" customHeight="1" x14ac:dyDescent="0.25">
      <c r="A2575" s="94">
        <v>2575</v>
      </c>
      <c r="B2575" s="205">
        <v>339</v>
      </c>
      <c r="C2575" s="206" t="s">
        <v>58</v>
      </c>
      <c r="D2575" s="208" t="s">
        <v>59</v>
      </c>
      <c r="E2575" s="101" t="s">
        <v>60</v>
      </c>
      <c r="F2575" s="115">
        <v>35177</v>
      </c>
      <c r="G2575" s="95" t="s">
        <v>61</v>
      </c>
      <c r="H2575" s="95" t="s">
        <v>1529</v>
      </c>
      <c r="J2575" s="97" t="s">
        <v>1322</v>
      </c>
      <c r="K2575" s="97">
        <v>5053</v>
      </c>
      <c r="L2575" s="106" t="s">
        <v>5170</v>
      </c>
      <c r="M2575" s="10" t="s">
        <v>5499</v>
      </c>
      <c r="N2575" s="10">
        <v>27</v>
      </c>
      <c r="O2575" s="10" t="s">
        <v>16778</v>
      </c>
      <c r="P2575" s="13" t="s">
        <v>14371</v>
      </c>
      <c r="R2575" s="26" t="s">
        <v>7834</v>
      </c>
      <c r="S2575" s="28" t="e">
        <f t="shared" si="72"/>
        <v>#VALUE!</v>
      </c>
      <c r="U2575" s="26"/>
      <c r="W2575" s="58"/>
      <c r="X2575" s="58"/>
      <c r="Y2575" s="63"/>
    </row>
    <row r="2576" spans="1:27" ht="15" customHeight="1" x14ac:dyDescent="0.25">
      <c r="A2576" s="94">
        <v>2576</v>
      </c>
      <c r="B2576" s="205">
        <v>1190</v>
      </c>
      <c r="C2576" s="206" t="s">
        <v>62</v>
      </c>
      <c r="D2576" s="208" t="s">
        <v>62</v>
      </c>
      <c r="E2576" s="101" t="s">
        <v>63</v>
      </c>
      <c r="F2576" s="115">
        <v>35243</v>
      </c>
      <c r="G2576" s="95" t="s">
        <v>2012</v>
      </c>
      <c r="H2576" s="95" t="s">
        <v>2056</v>
      </c>
      <c r="I2576" s="97">
        <v>1986</v>
      </c>
      <c r="K2576" s="97">
        <v>5031</v>
      </c>
      <c r="L2576" s="99" t="s">
        <v>5170</v>
      </c>
      <c r="M2576" s="10" t="s">
        <v>5499</v>
      </c>
      <c r="N2576" s="10">
        <v>27</v>
      </c>
      <c r="O2576" s="10" t="s">
        <v>8788</v>
      </c>
      <c r="P2576" s="13" t="s">
        <v>14371</v>
      </c>
      <c r="R2576" s="26" t="s">
        <v>7834</v>
      </c>
      <c r="S2576" s="28" t="e">
        <f t="shared" si="72"/>
        <v>#VALUE!</v>
      </c>
      <c r="U2576" s="76"/>
      <c r="W2576" s="58"/>
      <c r="Y2576" s="63"/>
    </row>
    <row r="2577" spans="1:27" ht="15" customHeight="1" x14ac:dyDescent="0.25">
      <c r="A2577" s="94">
        <v>2577</v>
      </c>
      <c r="B2577" s="205">
        <v>3876</v>
      </c>
      <c r="C2577" s="206" t="s">
        <v>64</v>
      </c>
      <c r="D2577" s="208" t="s">
        <v>65</v>
      </c>
      <c r="E2577" s="101" t="s">
        <v>66</v>
      </c>
      <c r="F2577" s="115">
        <v>37385</v>
      </c>
      <c r="G2577" s="95" t="s">
        <v>269</v>
      </c>
      <c r="H2577" s="95" t="s">
        <v>2056</v>
      </c>
      <c r="I2577" s="97">
        <v>1988</v>
      </c>
      <c r="J2577" s="97" t="s">
        <v>596</v>
      </c>
      <c r="K2577" s="97">
        <v>5027</v>
      </c>
      <c r="L2577" s="99" t="s">
        <v>5170</v>
      </c>
      <c r="M2577" s="10" t="s">
        <v>5499</v>
      </c>
      <c r="N2577" s="10">
        <v>27</v>
      </c>
      <c r="O2577" s="10" t="s">
        <v>8769</v>
      </c>
      <c r="P2577" s="13" t="s">
        <v>14371</v>
      </c>
      <c r="R2577" s="26" t="s">
        <v>7834</v>
      </c>
      <c r="S2577" s="28" t="e">
        <f t="shared" si="72"/>
        <v>#VALUE!</v>
      </c>
      <c r="U2577" s="26"/>
      <c r="W2577" s="58"/>
      <c r="X2577" s="58"/>
      <c r="Y2577" s="63"/>
    </row>
    <row r="2578" spans="1:27" ht="15" customHeight="1" x14ac:dyDescent="0.25">
      <c r="A2578" s="94">
        <v>2578</v>
      </c>
      <c r="B2578" s="205">
        <v>316</v>
      </c>
      <c r="C2578" s="206" t="s">
        <v>64</v>
      </c>
      <c r="D2578" s="208" t="s">
        <v>65</v>
      </c>
      <c r="E2578" s="101" t="s">
        <v>67</v>
      </c>
      <c r="F2578" s="115">
        <v>35177</v>
      </c>
      <c r="G2578" s="95" t="s">
        <v>1478</v>
      </c>
      <c r="H2578" s="95" t="s">
        <v>2056</v>
      </c>
      <c r="I2578" s="97">
        <v>1984</v>
      </c>
      <c r="K2578" s="97">
        <v>5048</v>
      </c>
      <c r="L2578" s="99" t="s">
        <v>5170</v>
      </c>
      <c r="M2578" s="10" t="s">
        <v>5499</v>
      </c>
      <c r="N2578" s="10">
        <v>27</v>
      </c>
      <c r="O2578" s="10" t="s">
        <v>8769</v>
      </c>
      <c r="P2578" s="13" t="s">
        <v>14371</v>
      </c>
      <c r="R2578" s="26" t="s">
        <v>7834</v>
      </c>
      <c r="S2578" s="28" t="e">
        <f t="shared" si="72"/>
        <v>#VALUE!</v>
      </c>
      <c r="U2578" s="26"/>
      <c r="W2578" s="58"/>
      <c r="X2578" s="58"/>
      <c r="Y2578" s="63"/>
    </row>
    <row r="2579" spans="1:27" ht="15" customHeight="1" x14ac:dyDescent="0.25">
      <c r="A2579" s="94">
        <v>2579</v>
      </c>
      <c r="B2579" s="205">
        <v>305</v>
      </c>
      <c r="C2579" s="206" t="s">
        <v>64</v>
      </c>
      <c r="D2579" s="208" t="s">
        <v>65</v>
      </c>
      <c r="E2579" s="101" t="s">
        <v>68</v>
      </c>
      <c r="F2579" s="115">
        <v>35177</v>
      </c>
      <c r="G2579" s="95" t="s">
        <v>1478</v>
      </c>
      <c r="H2579" s="95" t="s">
        <v>2056</v>
      </c>
      <c r="I2579" s="97">
        <v>1984</v>
      </c>
      <c r="K2579" s="97">
        <v>5054</v>
      </c>
      <c r="L2579" s="99" t="s">
        <v>5170</v>
      </c>
      <c r="M2579" s="10" t="s">
        <v>5499</v>
      </c>
      <c r="N2579" s="10">
        <v>27</v>
      </c>
      <c r="O2579" s="10" t="s">
        <v>8769</v>
      </c>
      <c r="P2579" s="13" t="s">
        <v>14371</v>
      </c>
      <c r="R2579" s="26" t="s">
        <v>7834</v>
      </c>
      <c r="S2579" s="28" t="e">
        <f t="shared" si="72"/>
        <v>#VALUE!</v>
      </c>
      <c r="U2579" s="26"/>
      <c r="W2579" s="58"/>
      <c r="X2579" s="58"/>
      <c r="Y2579" s="63"/>
    </row>
    <row r="2580" spans="1:27" ht="15" customHeight="1" x14ac:dyDescent="0.25">
      <c r="A2580" s="94">
        <v>2580</v>
      </c>
      <c r="B2580" s="205">
        <v>309</v>
      </c>
      <c r="C2580" s="206" t="s">
        <v>58</v>
      </c>
      <c r="D2580" s="208" t="s">
        <v>59</v>
      </c>
      <c r="E2580" s="101" t="s">
        <v>69</v>
      </c>
      <c r="F2580" s="115">
        <v>35177</v>
      </c>
      <c r="G2580" s="95" t="s">
        <v>1478</v>
      </c>
      <c r="H2580" s="95" t="s">
        <v>2056</v>
      </c>
      <c r="I2580" s="97">
        <v>1984</v>
      </c>
      <c r="J2580" s="97" t="s">
        <v>1322</v>
      </c>
      <c r="K2580" s="97">
        <v>5049</v>
      </c>
      <c r="L2580" s="106" t="s">
        <v>5170</v>
      </c>
      <c r="M2580" s="10" t="s">
        <v>5499</v>
      </c>
      <c r="N2580" s="10">
        <v>27</v>
      </c>
      <c r="O2580" s="10" t="s">
        <v>16778</v>
      </c>
      <c r="P2580" s="13" t="s">
        <v>14371</v>
      </c>
      <c r="Q2580" s="21" t="s">
        <v>7488</v>
      </c>
      <c r="R2580" s="27">
        <v>45070</v>
      </c>
      <c r="S2580" s="28">
        <f t="shared" si="72"/>
        <v>45077</v>
      </c>
      <c r="T2580" s="26" t="s">
        <v>17895</v>
      </c>
      <c r="U2580" s="321" t="s">
        <v>18410</v>
      </c>
      <c r="W2580" s="58"/>
      <c r="X2580" s="63">
        <v>3</v>
      </c>
      <c r="Y2580" s="63" t="s">
        <v>17911</v>
      </c>
      <c r="Z2580" s="90"/>
      <c r="AA2580" s="63" t="s">
        <v>7836</v>
      </c>
    </row>
    <row r="2581" spans="1:27" ht="15" customHeight="1" x14ac:dyDescent="0.25">
      <c r="A2581" s="94">
        <v>2581</v>
      </c>
      <c r="B2581" s="205">
        <v>313</v>
      </c>
      <c r="C2581" s="206" t="s">
        <v>58</v>
      </c>
      <c r="D2581" s="208" t="s">
        <v>59</v>
      </c>
      <c r="E2581" s="101" t="s">
        <v>70</v>
      </c>
      <c r="F2581" s="115">
        <v>35177</v>
      </c>
      <c r="G2581" s="95" t="s">
        <v>1478</v>
      </c>
      <c r="H2581" s="95" t="s">
        <v>2056</v>
      </c>
      <c r="I2581" s="97">
        <v>1984</v>
      </c>
      <c r="J2581" s="97" t="s">
        <v>1322</v>
      </c>
      <c r="K2581" s="97">
        <v>5043</v>
      </c>
      <c r="L2581" s="106" t="s">
        <v>5170</v>
      </c>
      <c r="M2581" s="10" t="s">
        <v>5499</v>
      </c>
      <c r="N2581" s="10">
        <v>27</v>
      </c>
      <c r="O2581" s="10" t="s">
        <v>16778</v>
      </c>
      <c r="P2581" s="13" t="s">
        <v>14371</v>
      </c>
      <c r="R2581" s="26" t="s">
        <v>7834</v>
      </c>
      <c r="S2581" s="28" t="e">
        <f t="shared" si="72"/>
        <v>#VALUE!</v>
      </c>
      <c r="U2581" s="26"/>
      <c r="W2581" s="58"/>
      <c r="X2581" s="58"/>
      <c r="Y2581" s="63"/>
    </row>
    <row r="2582" spans="1:27" ht="15" customHeight="1" x14ac:dyDescent="0.25">
      <c r="A2582" s="94">
        <v>2582</v>
      </c>
      <c r="B2582" s="205">
        <v>3105</v>
      </c>
      <c r="C2582" s="211" t="s">
        <v>71</v>
      </c>
      <c r="D2582" s="208" t="s">
        <v>72</v>
      </c>
      <c r="E2582" s="101" t="s">
        <v>1506</v>
      </c>
      <c r="F2582" s="115">
        <v>36384</v>
      </c>
      <c r="G2582" s="95" t="s">
        <v>1507</v>
      </c>
      <c r="H2582" s="95" t="s">
        <v>1529</v>
      </c>
      <c r="I2582" s="97">
        <v>1975</v>
      </c>
      <c r="K2582" s="97">
        <v>5033</v>
      </c>
      <c r="L2582" s="99" t="s">
        <v>5170</v>
      </c>
      <c r="M2582" s="10" t="s">
        <v>5499</v>
      </c>
      <c r="N2582" s="10">
        <v>27</v>
      </c>
      <c r="O2582" s="10" t="s">
        <v>10362</v>
      </c>
      <c r="P2582" s="13" t="s">
        <v>14371</v>
      </c>
      <c r="R2582" s="26" t="s">
        <v>7834</v>
      </c>
      <c r="S2582" s="28" t="e">
        <f t="shared" si="72"/>
        <v>#VALUE!</v>
      </c>
      <c r="U2582" s="26"/>
      <c r="W2582" s="58"/>
      <c r="X2582" s="58"/>
      <c r="Y2582" s="63"/>
    </row>
    <row r="2583" spans="1:27" ht="15" customHeight="1" x14ac:dyDescent="0.25">
      <c r="A2583" s="103">
        <v>2583</v>
      </c>
      <c r="B2583" s="205">
        <v>4026</v>
      </c>
      <c r="C2583" s="211" t="s">
        <v>1508</v>
      </c>
      <c r="D2583" s="208" t="s">
        <v>1509</v>
      </c>
      <c r="E2583" s="101" t="s">
        <v>1510</v>
      </c>
      <c r="F2583" s="115">
        <v>37461</v>
      </c>
      <c r="G2583" s="95" t="s">
        <v>1072</v>
      </c>
      <c r="H2583" s="95" t="s">
        <v>1529</v>
      </c>
      <c r="I2583" s="97">
        <v>1985</v>
      </c>
      <c r="J2583" s="98" t="s">
        <v>596</v>
      </c>
      <c r="K2583" s="97">
        <v>5039</v>
      </c>
      <c r="L2583" s="99"/>
      <c r="M2583" s="10"/>
      <c r="N2583" s="10"/>
      <c r="O2583" s="10"/>
      <c r="Q2583" s="203" t="s">
        <v>14300</v>
      </c>
      <c r="R2583" s="26" t="s">
        <v>7834</v>
      </c>
      <c r="S2583" s="28" t="e">
        <f t="shared" si="72"/>
        <v>#VALUE!</v>
      </c>
      <c r="U2583" s="26"/>
      <c r="W2583" s="58"/>
      <c r="X2583" s="58"/>
      <c r="Y2583" s="63"/>
    </row>
    <row r="2584" spans="1:27" ht="15" customHeight="1" x14ac:dyDescent="0.25">
      <c r="A2584" s="94">
        <v>2584</v>
      </c>
      <c r="B2584" s="205">
        <v>764</v>
      </c>
      <c r="C2584" s="211" t="s">
        <v>979</v>
      </c>
      <c r="D2584" s="208" t="s">
        <v>1511</v>
      </c>
      <c r="E2584" s="101" t="s">
        <v>1512</v>
      </c>
      <c r="F2584" s="115">
        <v>35208</v>
      </c>
      <c r="G2584" s="95" t="s">
        <v>371</v>
      </c>
      <c r="H2584" s="95" t="s">
        <v>1529</v>
      </c>
      <c r="I2584" s="97">
        <v>1977</v>
      </c>
      <c r="K2584" s="97">
        <v>5038</v>
      </c>
      <c r="L2584" s="99" t="s">
        <v>5170</v>
      </c>
      <c r="M2584" s="10" t="s">
        <v>5499</v>
      </c>
      <c r="N2584" s="10">
        <v>27</v>
      </c>
      <c r="O2584" s="10" t="s">
        <v>8761</v>
      </c>
      <c r="P2584" s="13" t="s">
        <v>14371</v>
      </c>
      <c r="R2584" s="26" t="s">
        <v>7834</v>
      </c>
      <c r="S2584" s="28" t="e">
        <f t="shared" si="72"/>
        <v>#VALUE!</v>
      </c>
      <c r="U2584" s="26"/>
      <c r="W2584" s="58"/>
      <c r="X2584" s="58"/>
      <c r="Y2584" s="63"/>
    </row>
    <row r="2585" spans="1:27" ht="15" customHeight="1" x14ac:dyDescent="0.25">
      <c r="A2585" s="94">
        <v>2585</v>
      </c>
      <c r="B2585" s="205">
        <v>489</v>
      </c>
      <c r="C2585" s="211" t="s">
        <v>58</v>
      </c>
      <c r="D2585" s="208" t="s">
        <v>59</v>
      </c>
      <c r="E2585" s="101" t="s">
        <v>60</v>
      </c>
      <c r="F2585" s="115">
        <v>35184</v>
      </c>
      <c r="G2585" s="95" t="s">
        <v>269</v>
      </c>
      <c r="H2585" s="95" t="s">
        <v>2056</v>
      </c>
      <c r="J2585" s="97" t="s">
        <v>1322</v>
      </c>
      <c r="K2585" s="97">
        <v>5032</v>
      </c>
      <c r="L2585" s="106" t="s">
        <v>5170</v>
      </c>
      <c r="M2585" s="10" t="s">
        <v>5499</v>
      </c>
      <c r="N2585" s="10">
        <v>27</v>
      </c>
      <c r="O2585" s="10" t="s">
        <v>16778</v>
      </c>
      <c r="P2585" s="13" t="s">
        <v>14371</v>
      </c>
      <c r="R2585" s="26" t="s">
        <v>7834</v>
      </c>
      <c r="S2585" s="28" t="e">
        <f t="shared" si="72"/>
        <v>#VALUE!</v>
      </c>
      <c r="U2585" s="26"/>
      <c r="W2585" s="58"/>
      <c r="X2585" s="58"/>
      <c r="Y2585" s="63"/>
    </row>
    <row r="2586" spans="1:27" ht="15" customHeight="1" x14ac:dyDescent="0.25">
      <c r="A2586" s="94">
        <v>2586</v>
      </c>
      <c r="B2586" s="205">
        <v>969</v>
      </c>
      <c r="C2586" s="211" t="s">
        <v>58</v>
      </c>
      <c r="D2586" s="208" t="s">
        <v>59</v>
      </c>
      <c r="E2586" s="101" t="s">
        <v>1516</v>
      </c>
      <c r="F2586" s="115">
        <v>35219</v>
      </c>
      <c r="G2586" s="95" t="s">
        <v>269</v>
      </c>
      <c r="H2586" s="95" t="s">
        <v>2056</v>
      </c>
      <c r="I2586" s="97">
        <v>1984</v>
      </c>
      <c r="J2586" s="97" t="s">
        <v>1322</v>
      </c>
      <c r="K2586" s="97">
        <v>5059</v>
      </c>
      <c r="L2586" s="106" t="s">
        <v>5170</v>
      </c>
      <c r="M2586" s="10" t="s">
        <v>5499</v>
      </c>
      <c r="N2586" s="10">
        <v>27</v>
      </c>
      <c r="O2586" s="10" t="s">
        <v>16778</v>
      </c>
      <c r="P2586" s="13" t="s">
        <v>14371</v>
      </c>
      <c r="R2586" s="26" t="s">
        <v>7834</v>
      </c>
      <c r="S2586" s="28" t="e">
        <f t="shared" si="72"/>
        <v>#VALUE!</v>
      </c>
      <c r="U2586" s="26"/>
      <c r="W2586" s="58"/>
      <c r="X2586" s="58"/>
      <c r="Y2586" s="63"/>
    </row>
    <row r="2587" spans="1:27" ht="15" customHeight="1" x14ac:dyDescent="0.25">
      <c r="A2587" s="94">
        <v>2587</v>
      </c>
      <c r="B2587" s="205">
        <v>970</v>
      </c>
      <c r="C2587" s="211" t="s">
        <v>58</v>
      </c>
      <c r="D2587" s="208" t="s">
        <v>59</v>
      </c>
      <c r="E2587" s="101" t="s">
        <v>1515</v>
      </c>
      <c r="F2587" s="115">
        <v>35219</v>
      </c>
      <c r="G2587" s="95" t="s">
        <v>269</v>
      </c>
      <c r="H2587" s="95" t="s">
        <v>2056</v>
      </c>
      <c r="I2587" s="97">
        <v>1984</v>
      </c>
      <c r="J2587" s="97" t="s">
        <v>1322</v>
      </c>
      <c r="K2587" s="97">
        <v>5044</v>
      </c>
      <c r="L2587" s="106" t="s">
        <v>5170</v>
      </c>
      <c r="M2587" s="10" t="s">
        <v>5499</v>
      </c>
      <c r="N2587" s="10">
        <v>27</v>
      </c>
      <c r="O2587" s="10" t="s">
        <v>16778</v>
      </c>
      <c r="P2587" s="13" t="s">
        <v>14371</v>
      </c>
      <c r="Q2587" s="21" t="s">
        <v>7488</v>
      </c>
      <c r="R2587" s="27">
        <v>45070</v>
      </c>
      <c r="S2587" s="28">
        <f t="shared" si="72"/>
        <v>45077</v>
      </c>
      <c r="T2587" s="26" t="s">
        <v>17887</v>
      </c>
      <c r="U2587" s="306" t="s">
        <v>18656</v>
      </c>
      <c r="W2587" s="58"/>
      <c r="X2587" s="63">
        <v>1</v>
      </c>
      <c r="Y2587" s="63" t="s">
        <v>11122</v>
      </c>
      <c r="AA2587" s="63" t="s">
        <v>7836</v>
      </c>
    </row>
    <row r="2588" spans="1:27" ht="15" customHeight="1" x14ac:dyDescent="0.25">
      <c r="A2588" s="94">
        <v>2588</v>
      </c>
      <c r="B2588" s="205">
        <v>968</v>
      </c>
      <c r="C2588" s="211" t="s">
        <v>58</v>
      </c>
      <c r="D2588" s="208" t="s">
        <v>59</v>
      </c>
      <c r="E2588" s="101" t="s">
        <v>1514</v>
      </c>
      <c r="F2588" s="115">
        <v>35219</v>
      </c>
      <c r="G2588" s="95" t="s">
        <v>269</v>
      </c>
      <c r="H2588" s="95" t="s">
        <v>2056</v>
      </c>
      <c r="I2588" s="97">
        <v>1984</v>
      </c>
      <c r="J2588" s="97" t="s">
        <v>1322</v>
      </c>
      <c r="K2588" s="97">
        <v>5024</v>
      </c>
      <c r="L2588" s="106" t="s">
        <v>5170</v>
      </c>
      <c r="M2588" s="10" t="s">
        <v>5499</v>
      </c>
      <c r="N2588" s="10">
        <v>27</v>
      </c>
      <c r="O2588" s="10" t="s">
        <v>16778</v>
      </c>
      <c r="P2588" s="13" t="s">
        <v>14371</v>
      </c>
      <c r="Q2588" s="21" t="s">
        <v>7488</v>
      </c>
      <c r="R2588" s="27">
        <v>45070</v>
      </c>
      <c r="S2588" s="28">
        <f t="shared" si="72"/>
        <v>45077</v>
      </c>
      <c r="T2588" s="26" t="s">
        <v>17887</v>
      </c>
      <c r="U2588" s="306" t="s">
        <v>18654</v>
      </c>
      <c r="W2588" s="58"/>
      <c r="X2588" s="63">
        <v>1</v>
      </c>
      <c r="Y2588" s="63" t="s">
        <v>11122</v>
      </c>
      <c r="AA2588" s="63" t="s">
        <v>7836</v>
      </c>
    </row>
    <row r="2589" spans="1:27" ht="15" customHeight="1" x14ac:dyDescent="0.25">
      <c r="A2589" s="94">
        <v>2589</v>
      </c>
      <c r="B2589" s="205">
        <v>967</v>
      </c>
      <c r="C2589" s="211" t="s">
        <v>58</v>
      </c>
      <c r="D2589" s="208" t="s">
        <v>59</v>
      </c>
      <c r="E2589" s="101" t="s">
        <v>1513</v>
      </c>
      <c r="F2589" s="115">
        <v>35219</v>
      </c>
      <c r="G2589" s="95" t="s">
        <v>269</v>
      </c>
      <c r="H2589" s="95" t="s">
        <v>2056</v>
      </c>
      <c r="I2589" s="97">
        <v>1984</v>
      </c>
      <c r="J2589" s="97" t="s">
        <v>1322</v>
      </c>
      <c r="K2589" s="97">
        <v>5023</v>
      </c>
      <c r="L2589" s="106" t="s">
        <v>5170</v>
      </c>
      <c r="M2589" s="10" t="s">
        <v>5499</v>
      </c>
      <c r="N2589" s="10">
        <v>27</v>
      </c>
      <c r="O2589" s="10" t="s">
        <v>16778</v>
      </c>
      <c r="P2589" s="13" t="s">
        <v>14371</v>
      </c>
      <c r="Q2589" s="21" t="s">
        <v>7488</v>
      </c>
      <c r="R2589" s="27">
        <v>45070</v>
      </c>
      <c r="S2589" s="28">
        <f t="shared" si="72"/>
        <v>45077</v>
      </c>
      <c r="T2589" s="26" t="s">
        <v>17887</v>
      </c>
      <c r="U2589" s="306" t="s">
        <v>18655</v>
      </c>
      <c r="W2589" s="58"/>
      <c r="X2589" s="63">
        <v>1</v>
      </c>
      <c r="Y2589" s="63" t="s">
        <v>11122</v>
      </c>
      <c r="AA2589" s="63" t="s">
        <v>7836</v>
      </c>
    </row>
    <row r="2590" spans="1:27" ht="15" customHeight="1" x14ac:dyDescent="0.25">
      <c r="A2590" s="94">
        <v>2590</v>
      </c>
      <c r="B2590" s="205">
        <v>966</v>
      </c>
      <c r="C2590" s="211" t="s">
        <v>58</v>
      </c>
      <c r="D2590" s="208" t="s">
        <v>59</v>
      </c>
      <c r="E2590" s="101" t="s">
        <v>8767</v>
      </c>
      <c r="F2590" s="115">
        <v>35219</v>
      </c>
      <c r="G2590" s="95" t="s">
        <v>269</v>
      </c>
      <c r="H2590" s="95" t="s">
        <v>2056</v>
      </c>
      <c r="I2590" s="97">
        <v>1984</v>
      </c>
      <c r="J2590" s="97" t="s">
        <v>1322</v>
      </c>
      <c r="K2590" s="97">
        <v>5028</v>
      </c>
      <c r="L2590" s="106" t="s">
        <v>5170</v>
      </c>
      <c r="M2590" s="10" t="s">
        <v>5499</v>
      </c>
      <c r="N2590" s="10">
        <v>27</v>
      </c>
      <c r="O2590" s="10" t="s">
        <v>16778</v>
      </c>
      <c r="P2590" s="13" t="s">
        <v>14371</v>
      </c>
      <c r="R2590" s="26" t="s">
        <v>7834</v>
      </c>
      <c r="S2590" s="28" t="e">
        <f t="shared" si="72"/>
        <v>#VALUE!</v>
      </c>
      <c r="U2590" s="26"/>
      <c r="W2590" s="58"/>
      <c r="X2590" s="58"/>
      <c r="Y2590" s="63"/>
    </row>
    <row r="2591" spans="1:27" ht="15" customHeight="1" x14ac:dyDescent="0.25">
      <c r="A2591" s="94">
        <v>2591</v>
      </c>
      <c r="B2591" s="205">
        <v>893</v>
      </c>
      <c r="C2591" s="211" t="s">
        <v>58</v>
      </c>
      <c r="D2591" s="208" t="s">
        <v>59</v>
      </c>
      <c r="E2591" s="101" t="s">
        <v>8766</v>
      </c>
      <c r="F2591" s="115">
        <v>35215</v>
      </c>
      <c r="G2591" s="95" t="s">
        <v>1710</v>
      </c>
      <c r="H2591" s="95" t="s">
        <v>2056</v>
      </c>
      <c r="I2591" s="97">
        <v>1990</v>
      </c>
      <c r="J2591" s="97" t="s">
        <v>1322</v>
      </c>
      <c r="K2591" s="97">
        <v>5029</v>
      </c>
      <c r="L2591" s="106" t="s">
        <v>5170</v>
      </c>
      <c r="M2591" s="10" t="s">
        <v>5499</v>
      </c>
      <c r="N2591" s="10">
        <v>27</v>
      </c>
      <c r="O2591" s="10" t="s">
        <v>16778</v>
      </c>
      <c r="P2591" s="13" t="s">
        <v>14371</v>
      </c>
      <c r="R2591" s="26" t="s">
        <v>7834</v>
      </c>
      <c r="S2591" s="28" t="e">
        <f t="shared" si="72"/>
        <v>#VALUE!</v>
      </c>
      <c r="U2591" s="26"/>
      <c r="W2591" s="58"/>
      <c r="X2591" s="58"/>
      <c r="Y2591" s="63"/>
    </row>
    <row r="2592" spans="1:27" ht="15" customHeight="1" x14ac:dyDescent="0.25">
      <c r="A2592" s="94">
        <v>2592</v>
      </c>
      <c r="B2592" s="205">
        <v>5332</v>
      </c>
      <c r="C2592" s="211" t="s">
        <v>3733</v>
      </c>
      <c r="D2592" s="208" t="s">
        <v>3201</v>
      </c>
      <c r="E2592" s="101" t="s">
        <v>3202</v>
      </c>
      <c r="F2592" s="115">
        <v>39566</v>
      </c>
      <c r="G2592" s="95" t="s">
        <v>1323</v>
      </c>
      <c r="H2592" s="95" t="s">
        <v>2056</v>
      </c>
      <c r="I2592" s="97">
        <v>2008</v>
      </c>
      <c r="J2592" s="97" t="s">
        <v>5242</v>
      </c>
      <c r="K2592" s="97">
        <v>5034</v>
      </c>
      <c r="L2592" s="99" t="s">
        <v>5170</v>
      </c>
      <c r="M2592" s="10" t="s">
        <v>5499</v>
      </c>
      <c r="N2592" s="10">
        <v>27</v>
      </c>
      <c r="O2592" s="10" t="s">
        <v>8768</v>
      </c>
      <c r="P2592" s="13" t="s">
        <v>14371</v>
      </c>
      <c r="R2592" s="26" t="s">
        <v>7834</v>
      </c>
      <c r="S2592" s="28" t="e">
        <f t="shared" si="72"/>
        <v>#VALUE!</v>
      </c>
      <c r="U2592" s="26"/>
      <c r="W2592" s="58"/>
      <c r="X2592" s="58"/>
      <c r="Y2592" s="63"/>
    </row>
    <row r="2593" spans="1:25" ht="15" customHeight="1" x14ac:dyDescent="0.25">
      <c r="A2593" s="94">
        <v>2593</v>
      </c>
      <c r="B2593" s="205">
        <v>353</v>
      </c>
      <c r="C2593" s="211" t="s">
        <v>3203</v>
      </c>
      <c r="D2593" s="208" t="s">
        <v>3204</v>
      </c>
      <c r="E2593" s="101" t="s">
        <v>3361</v>
      </c>
      <c r="F2593" s="115">
        <v>35177</v>
      </c>
      <c r="G2593" s="95" t="s">
        <v>2240</v>
      </c>
      <c r="H2593" s="95" t="s">
        <v>2056</v>
      </c>
      <c r="I2593" s="97" t="s">
        <v>1085</v>
      </c>
      <c r="K2593" s="97">
        <v>5057</v>
      </c>
      <c r="L2593" s="99" t="s">
        <v>5170</v>
      </c>
      <c r="M2593" s="10" t="s">
        <v>5499</v>
      </c>
      <c r="N2593" s="10">
        <v>27</v>
      </c>
      <c r="O2593" s="10" t="s">
        <v>14019</v>
      </c>
      <c r="P2593" s="13" t="s">
        <v>14371</v>
      </c>
      <c r="R2593" s="27" t="s">
        <v>7834</v>
      </c>
      <c r="S2593" s="28" t="e">
        <f t="shared" si="72"/>
        <v>#VALUE!</v>
      </c>
      <c r="U2593" s="306"/>
      <c r="W2593" s="58"/>
      <c r="X2593" s="58"/>
      <c r="Y2593" s="63"/>
    </row>
    <row r="2594" spans="1:25" ht="15" customHeight="1" x14ac:dyDescent="0.25">
      <c r="A2594" s="94">
        <v>2594</v>
      </c>
      <c r="B2594" s="205">
        <v>234</v>
      </c>
      <c r="C2594" s="211" t="s">
        <v>1420</v>
      </c>
      <c r="D2594" s="208" t="s">
        <v>3362</v>
      </c>
      <c r="E2594" s="101" t="s">
        <v>3363</v>
      </c>
      <c r="F2594" s="115">
        <v>35170</v>
      </c>
      <c r="G2594" s="95" t="s">
        <v>3682</v>
      </c>
      <c r="H2594" s="95" t="s">
        <v>2056</v>
      </c>
      <c r="I2594" s="97">
        <v>1985</v>
      </c>
      <c r="K2594" s="97">
        <v>5060</v>
      </c>
      <c r="L2594" s="99" t="s">
        <v>5170</v>
      </c>
      <c r="M2594" s="10" t="s">
        <v>5499</v>
      </c>
      <c r="N2594" s="10">
        <v>27</v>
      </c>
      <c r="O2594" s="10" t="s">
        <v>8762</v>
      </c>
      <c r="P2594" s="13" t="s">
        <v>14371</v>
      </c>
      <c r="R2594" s="26" t="s">
        <v>7834</v>
      </c>
      <c r="S2594" s="28" t="e">
        <f t="shared" si="72"/>
        <v>#VALUE!</v>
      </c>
      <c r="U2594" s="26"/>
      <c r="W2594" s="58"/>
      <c r="X2594" s="58"/>
      <c r="Y2594" s="63"/>
    </row>
    <row r="2595" spans="1:25" ht="15" customHeight="1" x14ac:dyDescent="0.25">
      <c r="A2595" s="94">
        <v>2595</v>
      </c>
      <c r="B2595" s="205">
        <v>4633</v>
      </c>
      <c r="C2595" s="211" t="s">
        <v>3364</v>
      </c>
      <c r="D2595" s="208" t="s">
        <v>3364</v>
      </c>
      <c r="E2595" s="101" t="s">
        <v>3365</v>
      </c>
      <c r="F2595" s="115">
        <v>38638</v>
      </c>
      <c r="G2595" s="95" t="s">
        <v>1698</v>
      </c>
      <c r="H2595" s="95" t="s">
        <v>1699</v>
      </c>
      <c r="I2595" s="97">
        <v>1998</v>
      </c>
      <c r="J2595" s="97" t="s">
        <v>596</v>
      </c>
      <c r="K2595" s="97">
        <v>5061</v>
      </c>
      <c r="L2595" s="99" t="s">
        <v>5170</v>
      </c>
      <c r="M2595" s="10" t="s">
        <v>5499</v>
      </c>
      <c r="N2595" s="10">
        <v>27</v>
      </c>
      <c r="O2595" s="10" t="s">
        <v>13948</v>
      </c>
      <c r="P2595" s="13" t="s">
        <v>14371</v>
      </c>
      <c r="R2595" s="26" t="s">
        <v>7834</v>
      </c>
      <c r="S2595" s="28" t="e">
        <f t="shared" si="72"/>
        <v>#VALUE!</v>
      </c>
      <c r="U2595" s="26"/>
      <c r="W2595" s="58"/>
      <c r="X2595" s="58"/>
      <c r="Y2595" s="63"/>
    </row>
    <row r="2596" spans="1:25" ht="15" customHeight="1" x14ac:dyDescent="0.25">
      <c r="A2596" s="94">
        <v>2596</v>
      </c>
      <c r="B2596" s="205">
        <v>830</v>
      </c>
      <c r="C2596" s="211" t="s">
        <v>3364</v>
      </c>
      <c r="D2596" s="208" t="s">
        <v>3364</v>
      </c>
      <c r="E2596" s="101" t="s">
        <v>3366</v>
      </c>
      <c r="F2596" s="115">
        <v>35212</v>
      </c>
      <c r="G2596" s="95" t="s">
        <v>3417</v>
      </c>
      <c r="H2596" s="95" t="s">
        <v>2056</v>
      </c>
      <c r="I2596" s="97">
        <v>1965</v>
      </c>
      <c r="K2596" s="97">
        <v>5062</v>
      </c>
      <c r="L2596" s="99" t="s">
        <v>5170</v>
      </c>
      <c r="M2596" s="10" t="s">
        <v>5499</v>
      </c>
      <c r="N2596" s="10">
        <v>27</v>
      </c>
      <c r="O2596" s="10" t="s">
        <v>13949</v>
      </c>
      <c r="P2596" s="13" t="s">
        <v>14371</v>
      </c>
      <c r="R2596" s="26" t="s">
        <v>7834</v>
      </c>
      <c r="S2596" s="28" t="e">
        <f t="shared" si="72"/>
        <v>#VALUE!</v>
      </c>
      <c r="U2596" s="26"/>
      <c r="W2596" s="58"/>
      <c r="X2596" s="58"/>
      <c r="Y2596" s="63"/>
    </row>
    <row r="2597" spans="1:25" ht="15" customHeight="1" x14ac:dyDescent="0.25">
      <c r="A2597" s="94">
        <v>2597</v>
      </c>
      <c r="B2597" s="205">
        <v>829</v>
      </c>
      <c r="C2597" s="211" t="s">
        <v>3364</v>
      </c>
      <c r="D2597" s="208" t="s">
        <v>3364</v>
      </c>
      <c r="E2597" s="101" t="s">
        <v>3367</v>
      </c>
      <c r="F2597" s="115">
        <v>35212</v>
      </c>
      <c r="G2597" s="95" t="s">
        <v>3417</v>
      </c>
      <c r="H2597" s="95" t="s">
        <v>2056</v>
      </c>
      <c r="I2597" s="97">
        <v>1965</v>
      </c>
      <c r="K2597" s="97">
        <v>5065</v>
      </c>
      <c r="L2597" s="99" t="s">
        <v>5170</v>
      </c>
      <c r="M2597" s="10" t="s">
        <v>5499</v>
      </c>
      <c r="N2597" s="10">
        <v>27</v>
      </c>
      <c r="O2597" s="10" t="s">
        <v>13949</v>
      </c>
      <c r="P2597" s="13" t="s">
        <v>14371</v>
      </c>
      <c r="R2597" s="26" t="s">
        <v>7834</v>
      </c>
      <c r="S2597" s="28" t="e">
        <f t="shared" si="72"/>
        <v>#VALUE!</v>
      </c>
      <c r="U2597" s="26"/>
      <c r="W2597" s="58"/>
      <c r="X2597" s="58"/>
      <c r="Y2597" s="63"/>
    </row>
    <row r="2598" spans="1:25" ht="15" customHeight="1" x14ac:dyDescent="0.25">
      <c r="A2598" s="94">
        <v>2598</v>
      </c>
      <c r="B2598" s="205">
        <v>1779</v>
      </c>
      <c r="C2598" s="211" t="s">
        <v>2192</v>
      </c>
      <c r="D2598" s="208" t="s">
        <v>3368</v>
      </c>
      <c r="E2598" s="101" t="s">
        <v>3369</v>
      </c>
      <c r="F2598" s="115">
        <v>35614</v>
      </c>
      <c r="G2598" s="95" t="s">
        <v>1072</v>
      </c>
      <c r="H2598" s="95" t="s">
        <v>1529</v>
      </c>
      <c r="I2598" s="97">
        <v>1979</v>
      </c>
      <c r="K2598" s="97">
        <v>5066</v>
      </c>
      <c r="L2598" s="99" t="s">
        <v>5170</v>
      </c>
      <c r="M2598" s="10" t="s">
        <v>5499</v>
      </c>
      <c r="N2598" s="10">
        <v>27</v>
      </c>
      <c r="O2598" s="10" t="s">
        <v>8764</v>
      </c>
      <c r="P2598" s="13" t="s">
        <v>14371</v>
      </c>
      <c r="R2598" s="26" t="s">
        <v>7834</v>
      </c>
      <c r="S2598" s="28" t="e">
        <f t="shared" si="72"/>
        <v>#VALUE!</v>
      </c>
      <c r="U2598" s="26"/>
      <c r="W2598" s="58"/>
      <c r="X2598" s="58"/>
      <c r="Y2598" s="63"/>
    </row>
    <row r="2599" spans="1:25" ht="15" customHeight="1" x14ac:dyDescent="0.25">
      <c r="A2599" s="94">
        <v>2599</v>
      </c>
      <c r="B2599" s="205">
        <v>745</v>
      </c>
      <c r="C2599" s="211" t="s">
        <v>920</v>
      </c>
      <c r="D2599" s="208" t="s">
        <v>3370</v>
      </c>
      <c r="E2599" s="101" t="s">
        <v>8760</v>
      </c>
      <c r="F2599" s="115">
        <v>35208</v>
      </c>
      <c r="G2599" s="95" t="s">
        <v>1566</v>
      </c>
      <c r="H2599" s="95" t="s">
        <v>1529</v>
      </c>
      <c r="K2599" s="97">
        <v>5063</v>
      </c>
      <c r="L2599" s="99" t="s">
        <v>5170</v>
      </c>
      <c r="M2599" s="10" t="s">
        <v>5499</v>
      </c>
      <c r="N2599" s="10">
        <v>27</v>
      </c>
      <c r="O2599" s="10" t="s">
        <v>8759</v>
      </c>
      <c r="P2599" s="13" t="s">
        <v>14371</v>
      </c>
      <c r="R2599" s="26" t="s">
        <v>7834</v>
      </c>
      <c r="S2599" s="28" t="e">
        <f t="shared" si="72"/>
        <v>#VALUE!</v>
      </c>
      <c r="U2599" s="26"/>
      <c r="W2599" s="58"/>
      <c r="X2599" s="58"/>
      <c r="Y2599" s="63"/>
    </row>
    <row r="2600" spans="1:25" ht="15" customHeight="1" x14ac:dyDescent="0.25">
      <c r="A2600" s="94">
        <v>2600</v>
      </c>
      <c r="B2600" s="205">
        <v>746</v>
      </c>
      <c r="C2600" s="211" t="s">
        <v>920</v>
      </c>
      <c r="D2600" s="208" t="s">
        <v>3370</v>
      </c>
      <c r="E2600" s="101" t="s">
        <v>8765</v>
      </c>
      <c r="F2600" s="115">
        <v>35208</v>
      </c>
      <c r="G2600" s="95" t="s">
        <v>1566</v>
      </c>
      <c r="H2600" s="95" t="s">
        <v>1529</v>
      </c>
      <c r="K2600" s="97">
        <v>5070</v>
      </c>
      <c r="L2600" s="99" t="s">
        <v>5170</v>
      </c>
      <c r="M2600" s="10" t="s">
        <v>5499</v>
      </c>
      <c r="N2600" s="10">
        <v>27</v>
      </c>
      <c r="O2600" s="10" t="s">
        <v>8759</v>
      </c>
      <c r="P2600" s="13" t="s">
        <v>14371</v>
      </c>
      <c r="R2600" s="26" t="s">
        <v>7834</v>
      </c>
      <c r="S2600" s="28" t="e">
        <f t="shared" si="72"/>
        <v>#VALUE!</v>
      </c>
      <c r="U2600" s="26"/>
      <c r="W2600" s="58"/>
      <c r="X2600" s="58"/>
      <c r="Y2600" s="63"/>
    </row>
    <row r="2601" spans="1:25" ht="15" customHeight="1" x14ac:dyDescent="0.25">
      <c r="A2601" s="94">
        <v>2601</v>
      </c>
      <c r="B2601" s="205">
        <v>383</v>
      </c>
      <c r="C2601" s="211" t="s">
        <v>920</v>
      </c>
      <c r="D2601" s="208" t="s">
        <v>3370</v>
      </c>
      <c r="E2601" s="101" t="s">
        <v>3205</v>
      </c>
      <c r="F2601" s="115">
        <v>35177</v>
      </c>
      <c r="G2601" s="95" t="s">
        <v>1566</v>
      </c>
      <c r="H2601" s="95" t="s">
        <v>1529</v>
      </c>
      <c r="I2601" s="97">
        <v>1986</v>
      </c>
      <c r="K2601" s="97">
        <v>5064</v>
      </c>
      <c r="L2601" s="99" t="s">
        <v>5170</v>
      </c>
      <c r="M2601" s="10" t="s">
        <v>5499</v>
      </c>
      <c r="N2601" s="10">
        <v>27</v>
      </c>
      <c r="O2601" s="10" t="s">
        <v>8758</v>
      </c>
      <c r="P2601" s="13" t="s">
        <v>14371</v>
      </c>
      <c r="R2601" s="26" t="s">
        <v>7834</v>
      </c>
      <c r="S2601" s="28" t="e">
        <f t="shared" si="72"/>
        <v>#VALUE!</v>
      </c>
      <c r="U2601" s="26"/>
      <c r="W2601" s="58"/>
      <c r="X2601" s="58"/>
      <c r="Y2601" s="63"/>
    </row>
    <row r="2602" spans="1:25" ht="15" customHeight="1" x14ac:dyDescent="0.25">
      <c r="A2602" s="94">
        <v>2602</v>
      </c>
      <c r="B2602" s="205">
        <v>384</v>
      </c>
      <c r="C2602" s="211" t="s">
        <v>920</v>
      </c>
      <c r="D2602" s="208" t="s">
        <v>3370</v>
      </c>
      <c r="E2602" s="101" t="s">
        <v>3206</v>
      </c>
      <c r="F2602" s="115">
        <v>35177</v>
      </c>
      <c r="G2602" s="95" t="s">
        <v>1566</v>
      </c>
      <c r="H2602" s="95" t="s">
        <v>1529</v>
      </c>
      <c r="I2602" s="97">
        <v>1986</v>
      </c>
      <c r="K2602" s="97">
        <v>5071</v>
      </c>
      <c r="L2602" s="99" t="s">
        <v>5170</v>
      </c>
      <c r="M2602" s="10" t="s">
        <v>5499</v>
      </c>
      <c r="N2602" s="10">
        <v>27</v>
      </c>
      <c r="O2602" s="10" t="s">
        <v>8758</v>
      </c>
      <c r="P2602" s="13" t="s">
        <v>14371</v>
      </c>
      <c r="R2602" s="26" t="s">
        <v>7834</v>
      </c>
      <c r="S2602" s="28" t="e">
        <f t="shared" si="72"/>
        <v>#VALUE!</v>
      </c>
      <c r="U2602" s="26"/>
      <c r="W2602" s="58"/>
      <c r="X2602" s="58"/>
      <c r="Y2602" s="63"/>
    </row>
    <row r="2603" spans="1:25" ht="15" customHeight="1" x14ac:dyDescent="0.25">
      <c r="A2603" s="94">
        <v>2603</v>
      </c>
      <c r="B2603" s="205">
        <v>1142</v>
      </c>
      <c r="C2603" s="211" t="s">
        <v>920</v>
      </c>
      <c r="D2603" s="208" t="s">
        <v>3370</v>
      </c>
      <c r="E2603" s="101" t="s">
        <v>3207</v>
      </c>
      <c r="F2603" s="115">
        <v>35233</v>
      </c>
      <c r="G2603" s="95" t="s">
        <v>3875</v>
      </c>
      <c r="H2603" s="95" t="s">
        <v>1529</v>
      </c>
      <c r="I2603" s="97">
        <v>1979</v>
      </c>
      <c r="K2603" s="97">
        <v>5067</v>
      </c>
      <c r="L2603" s="99" t="s">
        <v>5170</v>
      </c>
      <c r="M2603" s="10" t="s">
        <v>5499</v>
      </c>
      <c r="N2603" s="10">
        <v>27</v>
      </c>
      <c r="O2603" s="10" t="s">
        <v>8759</v>
      </c>
      <c r="P2603" s="13" t="s">
        <v>14371</v>
      </c>
      <c r="R2603" s="26" t="s">
        <v>7834</v>
      </c>
      <c r="S2603" s="28" t="e">
        <f t="shared" si="72"/>
        <v>#VALUE!</v>
      </c>
      <c r="U2603" s="26"/>
      <c r="W2603" s="58"/>
      <c r="X2603" s="58"/>
      <c r="Y2603" s="63"/>
    </row>
    <row r="2604" spans="1:25" ht="15" customHeight="1" x14ac:dyDescent="0.25">
      <c r="A2604" s="94">
        <v>2604</v>
      </c>
      <c r="B2604" s="205">
        <v>3697</v>
      </c>
      <c r="C2604" s="206" t="s">
        <v>1420</v>
      </c>
      <c r="D2604" s="208" t="s">
        <v>7053</v>
      </c>
      <c r="E2604" s="101" t="s">
        <v>1957</v>
      </c>
      <c r="F2604" s="115">
        <v>37291</v>
      </c>
      <c r="G2604" s="95" t="s">
        <v>2761</v>
      </c>
      <c r="H2604" s="95" t="s">
        <v>2056</v>
      </c>
      <c r="I2604" s="97">
        <v>1971</v>
      </c>
      <c r="J2604" s="97" t="s">
        <v>596</v>
      </c>
      <c r="K2604" s="97">
        <v>7528</v>
      </c>
      <c r="L2604" s="99" t="s">
        <v>5170</v>
      </c>
      <c r="M2604" s="10" t="s">
        <v>5499</v>
      </c>
      <c r="N2604" s="10">
        <v>27</v>
      </c>
      <c r="O2604" s="10" t="s">
        <v>8762</v>
      </c>
      <c r="P2604" s="13" t="s">
        <v>14371</v>
      </c>
      <c r="R2604" s="26" t="s">
        <v>7834</v>
      </c>
      <c r="S2604" s="28" t="e">
        <f t="shared" si="72"/>
        <v>#VALUE!</v>
      </c>
      <c r="U2604" s="26"/>
      <c r="W2604" s="58"/>
      <c r="X2604" s="58"/>
      <c r="Y2604" s="63"/>
    </row>
    <row r="2605" spans="1:25" ht="15" customHeight="1" x14ac:dyDescent="0.25">
      <c r="A2605" s="94">
        <v>2605</v>
      </c>
      <c r="B2605" s="205"/>
      <c r="C2605" s="211" t="s">
        <v>1388</v>
      </c>
      <c r="D2605" s="208" t="s">
        <v>1389</v>
      </c>
      <c r="E2605" s="101" t="s">
        <v>2893</v>
      </c>
      <c r="F2605" s="115">
        <v>42653</v>
      </c>
      <c r="G2605" s="95" t="s">
        <v>282</v>
      </c>
      <c r="H2605" s="95" t="s">
        <v>2056</v>
      </c>
      <c r="I2605" s="97">
        <v>1965</v>
      </c>
      <c r="L2605" s="99" t="s">
        <v>5170</v>
      </c>
      <c r="M2605" s="10" t="s">
        <v>5499</v>
      </c>
      <c r="N2605" s="10">
        <v>27</v>
      </c>
      <c r="O2605" s="10" t="s">
        <v>16416</v>
      </c>
      <c r="P2605" s="13" t="s">
        <v>14371</v>
      </c>
      <c r="R2605" s="26" t="s">
        <v>7834</v>
      </c>
      <c r="S2605" s="28" t="e">
        <f t="shared" si="72"/>
        <v>#VALUE!</v>
      </c>
      <c r="U2605" s="26"/>
      <c r="W2605" s="58"/>
      <c r="X2605" s="58"/>
      <c r="Y2605" s="63"/>
    </row>
    <row r="2606" spans="1:25" ht="15" customHeight="1" x14ac:dyDescent="0.25">
      <c r="A2606" s="94">
        <v>2606</v>
      </c>
      <c r="B2606" s="205">
        <v>3052</v>
      </c>
      <c r="C2606" s="211" t="s">
        <v>1388</v>
      </c>
      <c r="D2606" s="208" t="s">
        <v>1389</v>
      </c>
      <c r="E2606" s="101" t="s">
        <v>281</v>
      </c>
      <c r="F2606" s="115">
        <v>36360</v>
      </c>
      <c r="G2606" s="95" t="s">
        <v>282</v>
      </c>
      <c r="H2606" s="95" t="s">
        <v>2056</v>
      </c>
      <c r="I2606" s="97">
        <v>1965</v>
      </c>
      <c r="K2606" s="97">
        <v>5075</v>
      </c>
      <c r="L2606" s="99" t="s">
        <v>5170</v>
      </c>
      <c r="M2606" s="10" t="s">
        <v>5499</v>
      </c>
      <c r="N2606" s="10">
        <v>27</v>
      </c>
      <c r="O2606" s="10" t="s">
        <v>16445</v>
      </c>
      <c r="P2606" s="13" t="s">
        <v>14371</v>
      </c>
      <c r="R2606" s="26" t="s">
        <v>7834</v>
      </c>
      <c r="S2606" s="28" t="e">
        <f t="shared" si="72"/>
        <v>#VALUE!</v>
      </c>
      <c r="U2606" s="26"/>
      <c r="W2606" s="58"/>
      <c r="X2606" s="58"/>
      <c r="Y2606" s="63"/>
    </row>
    <row r="2607" spans="1:25" ht="15" customHeight="1" x14ac:dyDescent="0.25">
      <c r="A2607" s="94">
        <v>2607</v>
      </c>
      <c r="B2607" s="205">
        <v>3051</v>
      </c>
      <c r="C2607" s="211" t="s">
        <v>1388</v>
      </c>
      <c r="D2607" s="208" t="s">
        <v>1389</v>
      </c>
      <c r="E2607" s="101" t="s">
        <v>2889</v>
      </c>
      <c r="F2607" s="115">
        <v>36360</v>
      </c>
      <c r="G2607" s="95" t="s">
        <v>282</v>
      </c>
      <c r="H2607" s="95" t="s">
        <v>2056</v>
      </c>
      <c r="I2607" s="97">
        <v>1965</v>
      </c>
      <c r="K2607" s="97">
        <v>5080</v>
      </c>
      <c r="L2607" s="99" t="s">
        <v>5170</v>
      </c>
      <c r="M2607" s="10" t="s">
        <v>5499</v>
      </c>
      <c r="N2607" s="10">
        <v>27</v>
      </c>
      <c r="O2607" s="10" t="s">
        <v>16420</v>
      </c>
      <c r="P2607" s="13" t="s">
        <v>14371</v>
      </c>
      <c r="Q2607" s="187"/>
      <c r="R2607" s="26" t="s">
        <v>7834</v>
      </c>
      <c r="S2607" s="28" t="e">
        <f t="shared" si="72"/>
        <v>#VALUE!</v>
      </c>
      <c r="T2607" s="75"/>
      <c r="U2607" s="88"/>
      <c r="W2607" s="58"/>
      <c r="Y2607" s="63"/>
    </row>
    <row r="2608" spans="1:25" ht="15" customHeight="1" x14ac:dyDescent="0.25">
      <c r="A2608" s="94">
        <v>2608</v>
      </c>
      <c r="B2608" s="205">
        <v>3064</v>
      </c>
      <c r="C2608" s="211" t="s">
        <v>1388</v>
      </c>
      <c r="D2608" s="208" t="s">
        <v>1389</v>
      </c>
      <c r="E2608" s="101" t="s">
        <v>2890</v>
      </c>
      <c r="F2608" s="115">
        <v>36361</v>
      </c>
      <c r="G2608" s="95" t="s">
        <v>282</v>
      </c>
      <c r="H2608" s="95" t="s">
        <v>2056</v>
      </c>
      <c r="I2608" s="97">
        <v>1965</v>
      </c>
      <c r="K2608" s="97">
        <v>5076</v>
      </c>
      <c r="L2608" s="99" t="s">
        <v>5170</v>
      </c>
      <c r="M2608" s="10" t="s">
        <v>5499</v>
      </c>
      <c r="N2608" s="10">
        <v>27</v>
      </c>
      <c r="O2608" s="10" t="s">
        <v>16439</v>
      </c>
      <c r="P2608" s="13" t="s">
        <v>14371</v>
      </c>
      <c r="R2608" s="26" t="s">
        <v>7834</v>
      </c>
      <c r="S2608" s="28" t="e">
        <f t="shared" si="72"/>
        <v>#VALUE!</v>
      </c>
      <c r="U2608" s="26"/>
      <c r="W2608" s="58"/>
      <c r="X2608" s="58"/>
      <c r="Y2608" s="63"/>
    </row>
    <row r="2609" spans="1:25" ht="15" customHeight="1" x14ac:dyDescent="0.25">
      <c r="A2609" s="94">
        <v>2609</v>
      </c>
      <c r="B2609" s="205">
        <v>3056</v>
      </c>
      <c r="C2609" s="211" t="s">
        <v>1388</v>
      </c>
      <c r="D2609" s="208" t="s">
        <v>1389</v>
      </c>
      <c r="E2609" s="101" t="s">
        <v>2891</v>
      </c>
      <c r="F2609" s="115">
        <v>36360</v>
      </c>
      <c r="G2609" s="95" t="s">
        <v>282</v>
      </c>
      <c r="H2609" s="95" t="s">
        <v>2056</v>
      </c>
      <c r="I2609" s="97">
        <v>1966</v>
      </c>
      <c r="K2609" s="97">
        <v>5081</v>
      </c>
      <c r="L2609" s="99" t="s">
        <v>5170</v>
      </c>
      <c r="M2609" s="10" t="s">
        <v>5499</v>
      </c>
      <c r="N2609" s="10">
        <v>27</v>
      </c>
      <c r="O2609" s="10" t="s">
        <v>16440</v>
      </c>
      <c r="P2609" s="13" t="s">
        <v>14371</v>
      </c>
      <c r="R2609" s="26" t="s">
        <v>7834</v>
      </c>
      <c r="S2609" s="28" t="e">
        <f t="shared" si="72"/>
        <v>#VALUE!</v>
      </c>
      <c r="U2609" s="26"/>
      <c r="W2609" s="58"/>
      <c r="X2609" s="58"/>
      <c r="Y2609" s="63"/>
    </row>
    <row r="2610" spans="1:25" ht="15" customHeight="1" x14ac:dyDescent="0.25">
      <c r="A2610" s="94">
        <v>2610</v>
      </c>
      <c r="B2610" s="205">
        <v>3046</v>
      </c>
      <c r="C2610" s="211" t="s">
        <v>1388</v>
      </c>
      <c r="D2610" s="208" t="s">
        <v>1389</v>
      </c>
      <c r="E2610" s="101" t="s">
        <v>8801</v>
      </c>
      <c r="F2610" s="115">
        <v>36360</v>
      </c>
      <c r="G2610" s="95" t="s">
        <v>282</v>
      </c>
      <c r="H2610" s="95" t="s">
        <v>2056</v>
      </c>
      <c r="I2610" s="97">
        <v>1965</v>
      </c>
      <c r="K2610" s="97">
        <v>7588</v>
      </c>
      <c r="L2610" s="99" t="s">
        <v>5170</v>
      </c>
      <c r="M2610" s="10" t="s">
        <v>5499</v>
      </c>
      <c r="N2610" s="10">
        <v>27</v>
      </c>
      <c r="O2610" s="10" t="s">
        <v>16411</v>
      </c>
      <c r="P2610" s="13" t="s">
        <v>14371</v>
      </c>
      <c r="R2610" s="26" t="s">
        <v>7834</v>
      </c>
      <c r="S2610" s="28" t="e">
        <f t="shared" si="72"/>
        <v>#VALUE!</v>
      </c>
      <c r="U2610" s="26"/>
      <c r="W2610" s="58"/>
      <c r="X2610" s="58"/>
      <c r="Y2610" s="63"/>
    </row>
    <row r="2611" spans="1:25" ht="15" customHeight="1" x14ac:dyDescent="0.25">
      <c r="A2611" s="94">
        <v>2611</v>
      </c>
      <c r="B2611" s="205">
        <v>940</v>
      </c>
      <c r="C2611" s="211" t="s">
        <v>1388</v>
      </c>
      <c r="D2611" s="208" t="s">
        <v>1389</v>
      </c>
      <c r="E2611" s="101" t="s">
        <v>2892</v>
      </c>
      <c r="F2611" s="115">
        <v>35219</v>
      </c>
      <c r="G2611" s="95" t="s">
        <v>282</v>
      </c>
      <c r="H2611" s="95" t="s">
        <v>2056</v>
      </c>
      <c r="I2611" s="97">
        <v>1972</v>
      </c>
      <c r="K2611" s="97">
        <v>5068</v>
      </c>
      <c r="L2611" s="99" t="s">
        <v>5170</v>
      </c>
      <c r="M2611" s="10" t="s">
        <v>5499</v>
      </c>
      <c r="N2611" s="10">
        <v>27</v>
      </c>
      <c r="O2611" s="10" t="s">
        <v>16416</v>
      </c>
      <c r="P2611" s="13" t="s">
        <v>14371</v>
      </c>
      <c r="R2611" s="26" t="s">
        <v>7834</v>
      </c>
      <c r="S2611" s="28" t="e">
        <f t="shared" si="72"/>
        <v>#VALUE!</v>
      </c>
      <c r="U2611" s="26"/>
      <c r="W2611" s="58"/>
      <c r="X2611" s="58"/>
      <c r="Y2611" s="63"/>
    </row>
    <row r="2612" spans="1:25" ht="15" customHeight="1" x14ac:dyDescent="0.25">
      <c r="A2612" s="94">
        <v>2612</v>
      </c>
      <c r="B2612" s="205">
        <v>937</v>
      </c>
      <c r="C2612" s="211" t="s">
        <v>1388</v>
      </c>
      <c r="D2612" s="208" t="s">
        <v>1389</v>
      </c>
      <c r="E2612" s="101" t="s">
        <v>2894</v>
      </c>
      <c r="F2612" s="115">
        <v>35219</v>
      </c>
      <c r="G2612" s="95" t="s">
        <v>282</v>
      </c>
      <c r="H2612" s="95" t="s">
        <v>2056</v>
      </c>
      <c r="I2612" s="97">
        <v>1972</v>
      </c>
      <c r="K2612" s="97">
        <v>5106</v>
      </c>
      <c r="L2612" s="99" t="s">
        <v>5170</v>
      </c>
      <c r="M2612" s="10" t="s">
        <v>5499</v>
      </c>
      <c r="N2612" s="10">
        <v>27</v>
      </c>
      <c r="O2612" s="10" t="s">
        <v>16421</v>
      </c>
      <c r="P2612" s="13" t="s">
        <v>14371</v>
      </c>
      <c r="R2612" s="26" t="s">
        <v>7834</v>
      </c>
      <c r="S2612" s="28" t="e">
        <f t="shared" si="72"/>
        <v>#VALUE!</v>
      </c>
      <c r="U2612" s="26"/>
      <c r="W2612" s="58"/>
      <c r="X2612" s="58"/>
      <c r="Y2612" s="63"/>
    </row>
    <row r="2613" spans="1:25" ht="15" customHeight="1" x14ac:dyDescent="0.25">
      <c r="A2613" s="94">
        <v>2613</v>
      </c>
      <c r="B2613" s="205">
        <v>935</v>
      </c>
      <c r="C2613" s="211" t="s">
        <v>1388</v>
      </c>
      <c r="D2613" s="208" t="s">
        <v>1389</v>
      </c>
      <c r="E2613" s="101" t="s">
        <v>2895</v>
      </c>
      <c r="F2613" s="115">
        <v>35219</v>
      </c>
      <c r="G2613" s="95" t="s">
        <v>282</v>
      </c>
      <c r="H2613" s="95" t="s">
        <v>2056</v>
      </c>
      <c r="I2613" s="97">
        <v>1972</v>
      </c>
      <c r="K2613" s="97">
        <v>5101</v>
      </c>
      <c r="L2613" s="99" t="s">
        <v>5170</v>
      </c>
      <c r="M2613" s="10" t="s">
        <v>5499</v>
      </c>
      <c r="N2613" s="10">
        <v>27</v>
      </c>
      <c r="O2613" s="10" t="s">
        <v>16411</v>
      </c>
      <c r="P2613" s="13" t="s">
        <v>14371</v>
      </c>
      <c r="R2613" s="26" t="s">
        <v>7834</v>
      </c>
      <c r="S2613" s="28" t="e">
        <f t="shared" si="72"/>
        <v>#VALUE!</v>
      </c>
      <c r="U2613" s="26"/>
      <c r="W2613" s="58"/>
      <c r="X2613" s="58"/>
      <c r="Y2613" s="63"/>
    </row>
    <row r="2614" spans="1:25" ht="15" customHeight="1" x14ac:dyDescent="0.25">
      <c r="A2614" s="94">
        <v>2614</v>
      </c>
      <c r="B2614" s="205">
        <v>3053</v>
      </c>
      <c r="C2614" s="211" t="s">
        <v>1388</v>
      </c>
      <c r="D2614" s="208" t="s">
        <v>1389</v>
      </c>
      <c r="E2614" s="101" t="s">
        <v>2896</v>
      </c>
      <c r="F2614" s="115">
        <v>36360</v>
      </c>
      <c r="G2614" s="95" t="s">
        <v>282</v>
      </c>
      <c r="H2614" s="95" t="s">
        <v>2056</v>
      </c>
      <c r="I2614" s="97">
        <v>1966</v>
      </c>
      <c r="K2614" s="97">
        <v>5095</v>
      </c>
      <c r="L2614" s="99" t="s">
        <v>5170</v>
      </c>
      <c r="M2614" s="10" t="s">
        <v>5499</v>
      </c>
      <c r="N2614" s="10">
        <v>27</v>
      </c>
      <c r="O2614" s="10" t="s">
        <v>16437</v>
      </c>
      <c r="P2614" s="13" t="s">
        <v>14371</v>
      </c>
      <c r="R2614" s="26" t="s">
        <v>7834</v>
      </c>
      <c r="S2614" s="28" t="e">
        <f t="shared" si="72"/>
        <v>#VALUE!</v>
      </c>
      <c r="U2614" s="26"/>
      <c r="W2614" s="58"/>
      <c r="X2614" s="58"/>
      <c r="Y2614" s="63"/>
    </row>
    <row r="2615" spans="1:25" ht="15" customHeight="1" x14ac:dyDescent="0.25">
      <c r="A2615" s="94">
        <v>2615</v>
      </c>
      <c r="B2615" s="205">
        <v>3045</v>
      </c>
      <c r="C2615" s="211" t="s">
        <v>1388</v>
      </c>
      <c r="D2615" s="208" t="s">
        <v>1389</v>
      </c>
      <c r="E2615" s="101" t="s">
        <v>2897</v>
      </c>
      <c r="F2615" s="115">
        <v>36360</v>
      </c>
      <c r="G2615" s="95" t="s">
        <v>282</v>
      </c>
      <c r="H2615" s="95" t="s">
        <v>2056</v>
      </c>
      <c r="I2615" s="97">
        <v>1966</v>
      </c>
      <c r="K2615" s="97">
        <v>5116</v>
      </c>
      <c r="L2615" s="99" t="s">
        <v>5170</v>
      </c>
      <c r="M2615" s="10" t="s">
        <v>5499</v>
      </c>
      <c r="N2615" s="10">
        <v>27</v>
      </c>
      <c r="O2615" s="10" t="s">
        <v>16438</v>
      </c>
      <c r="P2615" s="13" t="s">
        <v>14371</v>
      </c>
      <c r="R2615" s="26" t="s">
        <v>7834</v>
      </c>
      <c r="S2615" s="28" t="e">
        <f t="shared" si="72"/>
        <v>#VALUE!</v>
      </c>
      <c r="U2615" s="26"/>
      <c r="W2615" s="58"/>
      <c r="X2615" s="58"/>
      <c r="Y2615" s="63"/>
    </row>
    <row r="2616" spans="1:25" ht="15" customHeight="1" x14ac:dyDescent="0.25">
      <c r="A2616" s="94">
        <v>2616</v>
      </c>
      <c r="B2616" s="205">
        <v>3041</v>
      </c>
      <c r="C2616" s="211" t="s">
        <v>1388</v>
      </c>
      <c r="D2616" s="208" t="s">
        <v>1389</v>
      </c>
      <c r="E2616" s="101" t="s">
        <v>2895</v>
      </c>
      <c r="F2616" s="115">
        <v>36360</v>
      </c>
      <c r="G2616" s="95" t="s">
        <v>282</v>
      </c>
      <c r="H2616" s="95" t="s">
        <v>2056</v>
      </c>
      <c r="I2616" s="97">
        <v>1965</v>
      </c>
      <c r="K2616" s="97">
        <v>5111</v>
      </c>
      <c r="L2616" s="99" t="s">
        <v>5170</v>
      </c>
      <c r="M2616" s="10" t="s">
        <v>5499</v>
      </c>
      <c r="N2616" s="10">
        <v>27</v>
      </c>
      <c r="O2616" s="10" t="s">
        <v>16411</v>
      </c>
      <c r="P2616" s="13" t="s">
        <v>14371</v>
      </c>
      <c r="R2616" s="26" t="s">
        <v>7834</v>
      </c>
      <c r="S2616" s="28" t="e">
        <f t="shared" si="72"/>
        <v>#VALUE!</v>
      </c>
      <c r="U2616" s="26"/>
      <c r="W2616" s="58"/>
      <c r="X2616" s="58"/>
      <c r="Y2616" s="63"/>
    </row>
    <row r="2617" spans="1:25" ht="15" customHeight="1" x14ac:dyDescent="0.25">
      <c r="A2617" s="94">
        <v>2617</v>
      </c>
      <c r="B2617" s="205">
        <v>3068</v>
      </c>
      <c r="C2617" s="211" t="s">
        <v>1388</v>
      </c>
      <c r="D2617" s="208" t="s">
        <v>1389</v>
      </c>
      <c r="E2617" s="101" t="s">
        <v>2894</v>
      </c>
      <c r="F2617" s="115">
        <v>36361</v>
      </c>
      <c r="G2617" s="95" t="s">
        <v>282</v>
      </c>
      <c r="H2617" s="95" t="s">
        <v>2056</v>
      </c>
      <c r="I2617" s="97">
        <v>1965</v>
      </c>
      <c r="K2617" s="97">
        <v>5105</v>
      </c>
      <c r="L2617" s="99" t="s">
        <v>5170</v>
      </c>
      <c r="M2617" s="10" t="s">
        <v>5499</v>
      </c>
      <c r="N2617" s="10">
        <v>27</v>
      </c>
      <c r="O2617" s="10" t="s">
        <v>16421</v>
      </c>
      <c r="P2617" s="13" t="s">
        <v>14371</v>
      </c>
      <c r="R2617" s="26" t="s">
        <v>7834</v>
      </c>
      <c r="S2617" s="28" t="e">
        <f t="shared" si="72"/>
        <v>#VALUE!</v>
      </c>
      <c r="U2617" s="26"/>
      <c r="W2617" s="58"/>
      <c r="X2617" s="58"/>
      <c r="Y2617" s="63"/>
    </row>
    <row r="2618" spans="1:25" ht="15" customHeight="1" x14ac:dyDescent="0.25">
      <c r="A2618" s="94">
        <v>2618</v>
      </c>
      <c r="B2618" s="205">
        <v>938</v>
      </c>
      <c r="C2618" s="211" t="s">
        <v>1388</v>
      </c>
      <c r="D2618" s="208" t="s">
        <v>1389</v>
      </c>
      <c r="E2618" s="101" t="s">
        <v>2898</v>
      </c>
      <c r="F2618" s="115">
        <v>35219</v>
      </c>
      <c r="G2618" s="95" t="s">
        <v>282</v>
      </c>
      <c r="H2618" s="95" t="s">
        <v>2056</v>
      </c>
      <c r="I2618" s="97">
        <v>1972</v>
      </c>
      <c r="K2618" s="97">
        <v>5110</v>
      </c>
      <c r="L2618" s="99" t="s">
        <v>5170</v>
      </c>
      <c r="M2618" s="10" t="s">
        <v>5499</v>
      </c>
      <c r="N2618" s="10">
        <v>27</v>
      </c>
      <c r="O2618" s="10" t="s">
        <v>16420</v>
      </c>
      <c r="P2618" s="13" t="s">
        <v>14371</v>
      </c>
      <c r="R2618" s="26" t="s">
        <v>7834</v>
      </c>
      <c r="S2618" s="28" t="e">
        <f t="shared" si="72"/>
        <v>#VALUE!</v>
      </c>
      <c r="U2618" s="26"/>
      <c r="W2618" s="58"/>
      <c r="X2618" s="58"/>
      <c r="Y2618" s="63"/>
    </row>
    <row r="2619" spans="1:25" ht="15" customHeight="1" x14ac:dyDescent="0.25">
      <c r="A2619" s="94">
        <v>2619</v>
      </c>
      <c r="B2619" s="205">
        <v>3067</v>
      </c>
      <c r="C2619" s="211" t="s">
        <v>1388</v>
      </c>
      <c r="D2619" s="208" t="s">
        <v>1389</v>
      </c>
      <c r="E2619" s="101" t="s">
        <v>2899</v>
      </c>
      <c r="F2619" s="115">
        <v>36361</v>
      </c>
      <c r="G2619" s="95" t="s">
        <v>282</v>
      </c>
      <c r="H2619" s="95" t="s">
        <v>2056</v>
      </c>
      <c r="I2619" s="97">
        <v>1965</v>
      </c>
      <c r="K2619" s="97">
        <v>5100</v>
      </c>
      <c r="L2619" s="99" t="s">
        <v>5170</v>
      </c>
      <c r="M2619" s="10" t="s">
        <v>5499</v>
      </c>
      <c r="N2619" s="10">
        <v>27</v>
      </c>
      <c r="O2619" s="10" t="s">
        <v>16436</v>
      </c>
      <c r="P2619" s="13" t="s">
        <v>14371</v>
      </c>
      <c r="R2619" s="26" t="s">
        <v>7834</v>
      </c>
      <c r="S2619" s="28" t="e">
        <f t="shared" si="72"/>
        <v>#VALUE!</v>
      </c>
      <c r="U2619" s="26"/>
      <c r="W2619" s="58"/>
      <c r="X2619" s="58"/>
      <c r="Y2619" s="63"/>
    </row>
    <row r="2620" spans="1:25" ht="15" customHeight="1" x14ac:dyDescent="0.25">
      <c r="A2620" s="94">
        <v>2620</v>
      </c>
      <c r="B2620" s="205">
        <v>3048</v>
      </c>
      <c r="C2620" s="211" t="s">
        <v>1388</v>
      </c>
      <c r="D2620" s="208" t="s">
        <v>1389</v>
      </c>
      <c r="E2620" s="101" t="s">
        <v>2900</v>
      </c>
      <c r="F2620" s="115">
        <v>36360</v>
      </c>
      <c r="G2620" s="95" t="s">
        <v>282</v>
      </c>
      <c r="H2620" s="95" t="s">
        <v>2056</v>
      </c>
      <c r="I2620" s="97">
        <v>1966</v>
      </c>
      <c r="K2620" s="97">
        <v>5090</v>
      </c>
      <c r="L2620" s="99" t="s">
        <v>5170</v>
      </c>
      <c r="M2620" s="10" t="s">
        <v>5499</v>
      </c>
      <c r="N2620" s="10">
        <v>27</v>
      </c>
      <c r="O2620" s="10" t="s">
        <v>16434</v>
      </c>
      <c r="P2620" s="13" t="s">
        <v>14371</v>
      </c>
      <c r="R2620" s="26" t="s">
        <v>7834</v>
      </c>
      <c r="S2620" s="28" t="e">
        <f t="shared" si="72"/>
        <v>#VALUE!</v>
      </c>
      <c r="U2620" s="26"/>
      <c r="W2620" s="58"/>
      <c r="X2620" s="58"/>
      <c r="Y2620" s="63"/>
    </row>
    <row r="2621" spans="1:25" ht="15" customHeight="1" x14ac:dyDescent="0.25">
      <c r="A2621" s="94">
        <v>2621</v>
      </c>
      <c r="B2621" s="205">
        <v>3044</v>
      </c>
      <c r="C2621" s="211" t="s">
        <v>1388</v>
      </c>
      <c r="D2621" s="208" t="s">
        <v>1389</v>
      </c>
      <c r="E2621" s="101" t="s">
        <v>2901</v>
      </c>
      <c r="F2621" s="115">
        <v>36360</v>
      </c>
      <c r="G2621" s="95" t="s">
        <v>282</v>
      </c>
      <c r="H2621" s="95" t="s">
        <v>2056</v>
      </c>
      <c r="I2621" s="97">
        <v>1966</v>
      </c>
      <c r="K2621" s="97">
        <v>5115</v>
      </c>
      <c r="L2621" s="99" t="s">
        <v>5170</v>
      </c>
      <c r="M2621" s="10" t="s">
        <v>5499</v>
      </c>
      <c r="N2621" s="10">
        <v>27</v>
      </c>
      <c r="O2621" s="10" t="s">
        <v>16435</v>
      </c>
      <c r="P2621" s="13" t="s">
        <v>14371</v>
      </c>
      <c r="R2621" s="26" t="s">
        <v>7834</v>
      </c>
      <c r="S2621" s="28" t="e">
        <f t="shared" si="72"/>
        <v>#VALUE!</v>
      </c>
      <c r="U2621" s="26"/>
      <c r="W2621" s="58"/>
      <c r="X2621" s="58"/>
      <c r="Y2621" s="63"/>
    </row>
    <row r="2622" spans="1:25" ht="15" customHeight="1" x14ac:dyDescent="0.25">
      <c r="A2622" s="94">
        <v>2622</v>
      </c>
      <c r="B2622" s="205">
        <v>761</v>
      </c>
      <c r="C2622" s="211" t="s">
        <v>76</v>
      </c>
      <c r="D2622" s="208" t="s">
        <v>13795</v>
      </c>
      <c r="E2622" s="101" t="s">
        <v>73</v>
      </c>
      <c r="F2622" s="115">
        <v>36627</v>
      </c>
      <c r="G2622" s="95" t="s">
        <v>2215</v>
      </c>
      <c r="H2622" s="95" t="s">
        <v>1529</v>
      </c>
      <c r="I2622" s="97">
        <v>1985</v>
      </c>
      <c r="K2622" s="97">
        <v>5096</v>
      </c>
      <c r="L2622" s="106" t="s">
        <v>5170</v>
      </c>
      <c r="M2622" s="10" t="s">
        <v>5494</v>
      </c>
      <c r="N2622" s="102">
        <v>26</v>
      </c>
      <c r="O2622" s="10" t="s">
        <v>6987</v>
      </c>
      <c r="P2622" s="13" t="s">
        <v>3390</v>
      </c>
      <c r="R2622" s="26" t="s">
        <v>7834</v>
      </c>
      <c r="S2622" s="28" t="e">
        <f t="shared" si="72"/>
        <v>#VALUE!</v>
      </c>
      <c r="U2622" s="26"/>
      <c r="W2622" s="58"/>
      <c r="X2622" s="58"/>
      <c r="Y2622" s="63"/>
    </row>
    <row r="2623" spans="1:25" ht="15" customHeight="1" x14ac:dyDescent="0.25">
      <c r="A2623" s="94">
        <v>2623</v>
      </c>
      <c r="B2623" s="205">
        <v>3498</v>
      </c>
      <c r="C2623" s="211" t="s">
        <v>76</v>
      </c>
      <c r="D2623" s="208" t="s">
        <v>2319</v>
      </c>
      <c r="E2623" s="101" t="s">
        <v>74</v>
      </c>
      <c r="F2623" s="115">
        <v>36931</v>
      </c>
      <c r="G2623" s="95" t="s">
        <v>75</v>
      </c>
      <c r="H2623" s="95" t="s">
        <v>1529</v>
      </c>
      <c r="I2623" s="97">
        <v>1987</v>
      </c>
      <c r="J2623" s="97" t="s">
        <v>596</v>
      </c>
      <c r="K2623" s="97">
        <v>4641</v>
      </c>
      <c r="L2623" s="106" t="s">
        <v>5170</v>
      </c>
      <c r="M2623" s="10" t="s">
        <v>5499</v>
      </c>
      <c r="N2623" s="10">
        <v>27</v>
      </c>
      <c r="O2623" s="10" t="s">
        <v>8817</v>
      </c>
      <c r="P2623" s="13" t="s">
        <v>14371</v>
      </c>
      <c r="R2623" s="26" t="s">
        <v>7834</v>
      </c>
      <c r="S2623" s="28" t="e">
        <f t="shared" si="72"/>
        <v>#VALUE!</v>
      </c>
      <c r="U2623" s="26"/>
      <c r="W2623" s="58"/>
      <c r="X2623" s="58"/>
      <c r="Y2623" s="63"/>
    </row>
    <row r="2624" spans="1:25" ht="15" customHeight="1" x14ac:dyDescent="0.25">
      <c r="A2624" s="94">
        <v>2624</v>
      </c>
      <c r="B2624" s="205">
        <v>5024</v>
      </c>
      <c r="C2624" s="211" t="s">
        <v>76</v>
      </c>
      <c r="D2624" s="208" t="s">
        <v>2319</v>
      </c>
      <c r="E2624" s="101" t="s">
        <v>2320</v>
      </c>
      <c r="F2624" s="115">
        <v>39504</v>
      </c>
      <c r="G2624" s="95" t="s">
        <v>1323</v>
      </c>
      <c r="H2624" s="95" t="s">
        <v>2056</v>
      </c>
      <c r="I2624" s="97">
        <v>2005</v>
      </c>
      <c r="J2624" s="97" t="s">
        <v>1322</v>
      </c>
      <c r="K2624" s="97">
        <v>4642</v>
      </c>
      <c r="L2624" s="106" t="s">
        <v>5170</v>
      </c>
      <c r="M2624" s="10" t="s">
        <v>5499</v>
      </c>
      <c r="N2624" s="10">
        <v>27</v>
      </c>
      <c r="O2624" s="10" t="s">
        <v>8817</v>
      </c>
      <c r="P2624" s="13" t="s">
        <v>14371</v>
      </c>
      <c r="R2624" s="26" t="s">
        <v>7834</v>
      </c>
      <c r="S2624" s="28" t="e">
        <f t="shared" si="72"/>
        <v>#VALUE!</v>
      </c>
      <c r="U2624" s="139"/>
      <c r="W2624" s="58"/>
      <c r="X2624" s="58"/>
      <c r="Y2624" s="63"/>
    </row>
    <row r="2625" spans="1:26" ht="15" customHeight="1" x14ac:dyDescent="0.25">
      <c r="A2625" s="94">
        <v>2625</v>
      </c>
      <c r="B2625" s="205">
        <v>5025</v>
      </c>
      <c r="C2625" s="211" t="s">
        <v>76</v>
      </c>
      <c r="D2625" s="208" t="s">
        <v>2319</v>
      </c>
      <c r="E2625" s="101" t="s">
        <v>2321</v>
      </c>
      <c r="F2625" s="115">
        <v>39504</v>
      </c>
      <c r="G2625" s="95" t="s">
        <v>1323</v>
      </c>
      <c r="H2625" s="95" t="s">
        <v>2056</v>
      </c>
      <c r="I2625" s="97">
        <v>2005</v>
      </c>
      <c r="J2625" s="97" t="s">
        <v>1322</v>
      </c>
      <c r="K2625" s="97">
        <v>4643</v>
      </c>
      <c r="L2625" s="106" t="s">
        <v>5170</v>
      </c>
      <c r="M2625" s="10" t="s">
        <v>5499</v>
      </c>
      <c r="N2625" s="10">
        <v>27</v>
      </c>
      <c r="O2625" s="10" t="s">
        <v>8817</v>
      </c>
      <c r="P2625" s="13" t="s">
        <v>14371</v>
      </c>
      <c r="R2625" s="26" t="s">
        <v>7834</v>
      </c>
      <c r="S2625" s="28" t="e">
        <f t="shared" si="72"/>
        <v>#VALUE!</v>
      </c>
      <c r="U2625" s="26"/>
      <c r="W2625" s="58"/>
      <c r="X2625" s="58"/>
      <c r="Y2625" s="63"/>
    </row>
    <row r="2626" spans="1:26" ht="15" customHeight="1" x14ac:dyDescent="0.25">
      <c r="A2626" s="94">
        <v>2626</v>
      </c>
      <c r="B2626" s="205">
        <v>5023</v>
      </c>
      <c r="C2626" s="211" t="s">
        <v>76</v>
      </c>
      <c r="D2626" s="208" t="s">
        <v>2319</v>
      </c>
      <c r="E2626" s="101" t="s">
        <v>2322</v>
      </c>
      <c r="F2626" s="115">
        <v>39504</v>
      </c>
      <c r="G2626" s="95" t="s">
        <v>1323</v>
      </c>
      <c r="H2626" s="95" t="s">
        <v>2056</v>
      </c>
      <c r="I2626" s="97">
        <v>2005</v>
      </c>
      <c r="J2626" s="97" t="s">
        <v>1322</v>
      </c>
      <c r="K2626" s="97">
        <v>4645</v>
      </c>
      <c r="L2626" s="106" t="s">
        <v>5170</v>
      </c>
      <c r="M2626" s="10" t="s">
        <v>5499</v>
      </c>
      <c r="N2626" s="10">
        <v>27</v>
      </c>
      <c r="O2626" s="10" t="s">
        <v>8817</v>
      </c>
      <c r="P2626" s="13" t="s">
        <v>14371</v>
      </c>
      <c r="R2626" s="26" t="s">
        <v>7834</v>
      </c>
      <c r="S2626" s="28" t="e">
        <f t="shared" si="72"/>
        <v>#VALUE!</v>
      </c>
      <c r="U2626" s="26"/>
      <c r="W2626" s="58"/>
      <c r="X2626" s="58"/>
      <c r="Y2626" s="63"/>
    </row>
    <row r="2627" spans="1:26" ht="15" customHeight="1" x14ac:dyDescent="0.25">
      <c r="A2627" s="94">
        <v>2627</v>
      </c>
      <c r="B2627" s="205">
        <v>5021</v>
      </c>
      <c r="C2627" s="211" t="s">
        <v>76</v>
      </c>
      <c r="D2627" s="208" t="s">
        <v>2319</v>
      </c>
      <c r="E2627" s="101" t="s">
        <v>2323</v>
      </c>
      <c r="F2627" s="115">
        <v>39504</v>
      </c>
      <c r="G2627" s="95" t="s">
        <v>1323</v>
      </c>
      <c r="H2627" s="95" t="s">
        <v>2056</v>
      </c>
      <c r="I2627" s="97">
        <v>2005</v>
      </c>
      <c r="J2627" s="97" t="s">
        <v>1322</v>
      </c>
      <c r="K2627" s="97">
        <v>4646</v>
      </c>
      <c r="L2627" s="106" t="s">
        <v>5170</v>
      </c>
      <c r="M2627" s="10" t="s">
        <v>5499</v>
      </c>
      <c r="N2627" s="10">
        <v>27</v>
      </c>
      <c r="O2627" s="10" t="s">
        <v>8817</v>
      </c>
      <c r="P2627" s="13" t="s">
        <v>14371</v>
      </c>
      <c r="R2627" s="26" t="s">
        <v>7834</v>
      </c>
      <c r="S2627" s="28" t="e">
        <f t="shared" si="72"/>
        <v>#VALUE!</v>
      </c>
      <c r="U2627" s="26"/>
      <c r="W2627" s="58"/>
      <c r="X2627" s="58"/>
      <c r="Y2627" s="63"/>
    </row>
    <row r="2628" spans="1:26" ht="15" customHeight="1" x14ac:dyDescent="0.25">
      <c r="A2628" s="94">
        <v>2628</v>
      </c>
      <c r="B2628" s="205">
        <v>5022</v>
      </c>
      <c r="C2628" s="211" t="s">
        <v>76</v>
      </c>
      <c r="D2628" s="208" t="s">
        <v>2319</v>
      </c>
      <c r="E2628" s="101" t="s">
        <v>2324</v>
      </c>
      <c r="F2628" s="115">
        <v>39504</v>
      </c>
      <c r="G2628" s="95" t="s">
        <v>1323</v>
      </c>
      <c r="H2628" s="95" t="s">
        <v>2056</v>
      </c>
      <c r="I2628" s="97">
        <v>2005</v>
      </c>
      <c r="J2628" s="97" t="s">
        <v>1322</v>
      </c>
      <c r="K2628" s="97">
        <v>4647</v>
      </c>
      <c r="L2628" s="106" t="s">
        <v>5170</v>
      </c>
      <c r="M2628" s="10" t="s">
        <v>5499</v>
      </c>
      <c r="N2628" s="10">
        <v>27</v>
      </c>
      <c r="O2628" s="10" t="s">
        <v>8817</v>
      </c>
      <c r="P2628" s="13" t="s">
        <v>14371</v>
      </c>
      <c r="R2628" s="26" t="s">
        <v>7834</v>
      </c>
      <c r="S2628" s="28" t="e">
        <f t="shared" si="72"/>
        <v>#VALUE!</v>
      </c>
      <c r="U2628" s="26"/>
      <c r="W2628" s="58"/>
      <c r="X2628" s="58"/>
      <c r="Y2628" s="63"/>
    </row>
    <row r="2629" spans="1:26" ht="15" customHeight="1" x14ac:dyDescent="0.25">
      <c r="A2629" s="103">
        <v>2629</v>
      </c>
      <c r="B2629" s="205">
        <v>5018</v>
      </c>
      <c r="C2629" s="211" t="s">
        <v>76</v>
      </c>
      <c r="D2629" s="208" t="s">
        <v>2319</v>
      </c>
      <c r="E2629" s="101" t="s">
        <v>2325</v>
      </c>
      <c r="F2629" s="115">
        <v>39504</v>
      </c>
      <c r="G2629" s="95" t="s">
        <v>1323</v>
      </c>
      <c r="H2629" s="95" t="s">
        <v>2056</v>
      </c>
      <c r="I2629" s="97">
        <v>2005</v>
      </c>
      <c r="J2629" s="97" t="s">
        <v>1322</v>
      </c>
      <c r="K2629" s="97">
        <v>4648</v>
      </c>
      <c r="L2629" s="99"/>
      <c r="M2629" s="10"/>
      <c r="N2629" s="10"/>
      <c r="O2629" s="10"/>
      <c r="Q2629" s="203" t="s">
        <v>14300</v>
      </c>
      <c r="R2629" s="26" t="s">
        <v>7834</v>
      </c>
      <c r="S2629" s="28" t="e">
        <f t="shared" si="72"/>
        <v>#VALUE!</v>
      </c>
      <c r="U2629" s="26"/>
      <c r="W2629" s="58"/>
      <c r="X2629" s="58"/>
      <c r="Y2629" s="63"/>
    </row>
    <row r="2630" spans="1:26" ht="15" customHeight="1" x14ac:dyDescent="0.25">
      <c r="A2630" s="94">
        <v>2630</v>
      </c>
      <c r="B2630" s="205">
        <v>5019</v>
      </c>
      <c r="C2630" s="211" t="s">
        <v>76</v>
      </c>
      <c r="D2630" s="208" t="s">
        <v>2319</v>
      </c>
      <c r="E2630" s="101" t="s">
        <v>2326</v>
      </c>
      <c r="F2630" s="115">
        <v>39504</v>
      </c>
      <c r="G2630" s="95" t="s">
        <v>1323</v>
      </c>
      <c r="H2630" s="95" t="s">
        <v>2056</v>
      </c>
      <c r="I2630" s="97">
        <v>2005</v>
      </c>
      <c r="J2630" s="97" t="s">
        <v>1322</v>
      </c>
      <c r="K2630" s="97">
        <v>4649</v>
      </c>
      <c r="L2630" s="106" t="s">
        <v>5170</v>
      </c>
      <c r="M2630" s="10" t="s">
        <v>5499</v>
      </c>
      <c r="N2630" s="10">
        <v>27</v>
      </c>
      <c r="O2630" s="10" t="s">
        <v>8817</v>
      </c>
      <c r="P2630" s="13" t="s">
        <v>14371</v>
      </c>
      <c r="R2630" s="26" t="s">
        <v>7834</v>
      </c>
      <c r="S2630" s="28" t="e">
        <f t="shared" si="72"/>
        <v>#VALUE!</v>
      </c>
      <c r="U2630" s="26"/>
      <c r="W2630" s="58"/>
      <c r="X2630" s="58"/>
      <c r="Y2630" s="63"/>
    </row>
    <row r="2631" spans="1:26" ht="15" customHeight="1" x14ac:dyDescent="0.25">
      <c r="A2631" s="94">
        <v>2631</v>
      </c>
      <c r="B2631" s="205">
        <v>5020</v>
      </c>
      <c r="C2631" s="211" t="s">
        <v>76</v>
      </c>
      <c r="D2631" s="208" t="s">
        <v>2319</v>
      </c>
      <c r="E2631" s="101" t="s">
        <v>8818</v>
      </c>
      <c r="F2631" s="115">
        <v>39504</v>
      </c>
      <c r="G2631" s="95" t="s">
        <v>1323</v>
      </c>
      <c r="H2631" s="95" t="s">
        <v>2056</v>
      </c>
      <c r="I2631" s="97">
        <v>2005</v>
      </c>
      <c r="J2631" s="97" t="s">
        <v>1322</v>
      </c>
      <c r="K2631" s="97">
        <v>4650</v>
      </c>
      <c r="L2631" s="106" t="s">
        <v>5170</v>
      </c>
      <c r="M2631" s="102" t="s">
        <v>5499</v>
      </c>
      <c r="N2631" s="10">
        <v>27</v>
      </c>
      <c r="O2631" s="102" t="s">
        <v>8817</v>
      </c>
      <c r="P2631" s="13" t="s">
        <v>14371</v>
      </c>
      <c r="R2631" s="26" t="s">
        <v>7834</v>
      </c>
      <c r="S2631" s="28" t="e">
        <f t="shared" si="72"/>
        <v>#VALUE!</v>
      </c>
      <c r="U2631" s="26"/>
      <c r="W2631" s="58"/>
      <c r="X2631" s="58"/>
      <c r="Y2631" s="63"/>
    </row>
    <row r="2632" spans="1:26" ht="15" customHeight="1" x14ac:dyDescent="0.25">
      <c r="A2632" s="94">
        <v>2632</v>
      </c>
      <c r="B2632" s="205">
        <v>5035</v>
      </c>
      <c r="C2632" s="211" t="s">
        <v>76</v>
      </c>
      <c r="D2632" s="208" t="s">
        <v>2319</v>
      </c>
      <c r="E2632" s="101" t="s">
        <v>8282</v>
      </c>
      <c r="F2632" s="115">
        <v>39504</v>
      </c>
      <c r="G2632" s="95" t="s">
        <v>1323</v>
      </c>
      <c r="H2632" s="95" t="s">
        <v>2056</v>
      </c>
      <c r="I2632" s="97">
        <v>2005</v>
      </c>
      <c r="J2632" s="97" t="s">
        <v>1322</v>
      </c>
      <c r="K2632" s="97">
        <v>15374</v>
      </c>
      <c r="L2632" s="106" t="s">
        <v>5170</v>
      </c>
      <c r="M2632" s="10" t="s">
        <v>5499</v>
      </c>
      <c r="N2632" s="10">
        <v>27</v>
      </c>
      <c r="O2632" s="10" t="s">
        <v>6965</v>
      </c>
      <c r="P2632" s="13" t="s">
        <v>14371</v>
      </c>
      <c r="R2632" s="26" t="s">
        <v>7834</v>
      </c>
      <c r="S2632" s="28" t="e">
        <f t="shared" ref="S2632:S2695" si="73">R2632+7</f>
        <v>#VALUE!</v>
      </c>
      <c r="U2632" s="26"/>
      <c r="W2632" s="58"/>
      <c r="X2632" s="58"/>
      <c r="Y2632" s="63"/>
    </row>
    <row r="2633" spans="1:26" ht="15" customHeight="1" x14ac:dyDescent="0.25">
      <c r="A2633" s="94">
        <v>2633</v>
      </c>
      <c r="B2633" s="205">
        <v>5054</v>
      </c>
      <c r="C2633" s="211" t="s">
        <v>76</v>
      </c>
      <c r="D2633" s="208" t="s">
        <v>2319</v>
      </c>
      <c r="E2633" s="101" t="s">
        <v>3946</v>
      </c>
      <c r="F2633" s="115">
        <v>39504</v>
      </c>
      <c r="G2633" s="95" t="s">
        <v>1323</v>
      </c>
      <c r="H2633" s="95" t="s">
        <v>2056</v>
      </c>
      <c r="I2633" s="97">
        <v>2005</v>
      </c>
      <c r="J2633" s="97" t="s">
        <v>1322</v>
      </c>
      <c r="K2633" s="97">
        <v>7579</v>
      </c>
      <c r="L2633" s="106" t="s">
        <v>5170</v>
      </c>
      <c r="M2633" s="102" t="s">
        <v>5499</v>
      </c>
      <c r="N2633" s="10">
        <v>27</v>
      </c>
      <c r="O2633" s="102" t="s">
        <v>6965</v>
      </c>
      <c r="P2633" s="13" t="s">
        <v>14371</v>
      </c>
      <c r="R2633" s="26" t="s">
        <v>7834</v>
      </c>
      <c r="S2633" s="28" t="e">
        <f t="shared" si="73"/>
        <v>#VALUE!</v>
      </c>
      <c r="U2633" s="26"/>
      <c r="W2633" s="58"/>
      <c r="X2633" s="58"/>
      <c r="Y2633" s="63"/>
    </row>
    <row r="2634" spans="1:26" ht="15" customHeight="1" x14ac:dyDescent="0.25">
      <c r="A2634" s="103">
        <v>2634</v>
      </c>
      <c r="B2634" s="205">
        <v>5055</v>
      </c>
      <c r="C2634" s="211" t="s">
        <v>76</v>
      </c>
      <c r="D2634" s="208" t="s">
        <v>2319</v>
      </c>
      <c r="E2634" s="101" t="s">
        <v>3947</v>
      </c>
      <c r="F2634" s="115">
        <v>39504</v>
      </c>
      <c r="G2634" s="95" t="s">
        <v>1323</v>
      </c>
      <c r="H2634" s="95" t="s">
        <v>2056</v>
      </c>
      <c r="I2634" s="97">
        <v>2005</v>
      </c>
      <c r="J2634" s="97" t="s">
        <v>1322</v>
      </c>
      <c r="K2634" s="97">
        <v>4198</v>
      </c>
      <c r="L2634" s="99"/>
      <c r="M2634" s="10"/>
      <c r="N2634" s="10"/>
      <c r="O2634" s="10"/>
      <c r="Q2634" s="203" t="s">
        <v>14300</v>
      </c>
      <c r="R2634" s="26" t="s">
        <v>7834</v>
      </c>
      <c r="S2634" s="28" t="e">
        <f t="shared" si="73"/>
        <v>#VALUE!</v>
      </c>
      <c r="U2634" s="26"/>
      <c r="W2634" s="58"/>
      <c r="X2634" s="58"/>
      <c r="Y2634" s="63"/>
    </row>
    <row r="2635" spans="1:26" ht="15" customHeight="1" x14ac:dyDescent="0.25">
      <c r="A2635" s="94">
        <v>2635</v>
      </c>
      <c r="B2635" s="205">
        <v>5036</v>
      </c>
      <c r="C2635" s="211" t="s">
        <v>76</v>
      </c>
      <c r="D2635" s="208" t="s">
        <v>2319</v>
      </c>
      <c r="E2635" s="101" t="s">
        <v>1839</v>
      </c>
      <c r="F2635" s="115">
        <v>39504</v>
      </c>
      <c r="G2635" s="95" t="s">
        <v>1323</v>
      </c>
      <c r="H2635" s="95" t="s">
        <v>2056</v>
      </c>
      <c r="I2635" s="97">
        <v>2005</v>
      </c>
      <c r="J2635" s="97" t="s">
        <v>1322</v>
      </c>
      <c r="K2635" s="97">
        <v>4199</v>
      </c>
      <c r="L2635" s="106" t="s">
        <v>5170</v>
      </c>
      <c r="M2635" s="102" t="s">
        <v>5499</v>
      </c>
      <c r="N2635" s="10">
        <v>27</v>
      </c>
      <c r="O2635" s="102" t="s">
        <v>6965</v>
      </c>
      <c r="P2635" s="13" t="s">
        <v>14371</v>
      </c>
      <c r="R2635" s="26" t="s">
        <v>7834</v>
      </c>
      <c r="S2635" s="28" t="e">
        <f t="shared" si="73"/>
        <v>#VALUE!</v>
      </c>
      <c r="U2635" s="26"/>
      <c r="W2635" s="58"/>
      <c r="X2635" s="58"/>
      <c r="Y2635" s="63"/>
    </row>
    <row r="2636" spans="1:26" ht="15" customHeight="1" x14ac:dyDescent="0.25">
      <c r="A2636" s="94">
        <v>2636</v>
      </c>
      <c r="B2636" s="205">
        <v>5056</v>
      </c>
      <c r="C2636" s="211" t="s">
        <v>76</v>
      </c>
      <c r="D2636" s="208" t="s">
        <v>2319</v>
      </c>
      <c r="E2636" s="101" t="s">
        <v>1840</v>
      </c>
      <c r="F2636" s="115">
        <v>39504</v>
      </c>
      <c r="G2636" s="95" t="s">
        <v>1323</v>
      </c>
      <c r="H2636" s="95" t="s">
        <v>2056</v>
      </c>
      <c r="I2636" s="97">
        <v>2005</v>
      </c>
      <c r="J2636" s="97" t="s">
        <v>1322</v>
      </c>
      <c r="K2636" s="97">
        <v>4200</v>
      </c>
      <c r="L2636" s="106" t="s">
        <v>5170</v>
      </c>
      <c r="M2636" s="102" t="s">
        <v>5499</v>
      </c>
      <c r="N2636" s="10">
        <v>27</v>
      </c>
      <c r="O2636" s="102" t="s">
        <v>6965</v>
      </c>
      <c r="P2636" s="13" t="s">
        <v>14371</v>
      </c>
      <c r="R2636" s="26" t="s">
        <v>7834</v>
      </c>
      <c r="S2636" s="28" t="e">
        <f t="shared" si="73"/>
        <v>#VALUE!</v>
      </c>
      <c r="U2636" s="26"/>
      <c r="W2636" s="58"/>
      <c r="X2636" s="58"/>
      <c r="Y2636" s="63"/>
    </row>
    <row r="2637" spans="1:26" ht="15" customHeight="1" x14ac:dyDescent="0.25">
      <c r="A2637" s="103">
        <v>2637</v>
      </c>
      <c r="B2637" s="205">
        <v>5037</v>
      </c>
      <c r="C2637" s="211" t="s">
        <v>76</v>
      </c>
      <c r="D2637" s="208" t="s">
        <v>2319</v>
      </c>
      <c r="E2637" s="101" t="s">
        <v>1841</v>
      </c>
      <c r="F2637" s="115">
        <v>39504</v>
      </c>
      <c r="G2637" s="95" t="s">
        <v>1323</v>
      </c>
      <c r="H2637" s="95" t="s">
        <v>2056</v>
      </c>
      <c r="I2637" s="97">
        <v>2005</v>
      </c>
      <c r="J2637" s="97" t="s">
        <v>1322</v>
      </c>
      <c r="K2637" s="97">
        <v>4201</v>
      </c>
      <c r="L2637" s="99"/>
      <c r="M2637" s="10"/>
      <c r="N2637" s="10"/>
      <c r="O2637" s="10"/>
      <c r="Q2637" s="203" t="s">
        <v>14300</v>
      </c>
      <c r="R2637" s="26" t="s">
        <v>7834</v>
      </c>
      <c r="S2637" s="28" t="e">
        <f t="shared" si="73"/>
        <v>#VALUE!</v>
      </c>
      <c r="U2637" s="26"/>
      <c r="W2637" s="58"/>
      <c r="X2637" s="58"/>
      <c r="Y2637" s="63"/>
    </row>
    <row r="2638" spans="1:26" ht="15" customHeight="1" x14ac:dyDescent="0.25">
      <c r="A2638" s="94">
        <v>2638</v>
      </c>
      <c r="B2638" s="205">
        <v>5033</v>
      </c>
      <c r="C2638" s="211" t="s">
        <v>76</v>
      </c>
      <c r="D2638" s="208" t="s">
        <v>2319</v>
      </c>
      <c r="E2638" s="101" t="s">
        <v>1327</v>
      </c>
      <c r="F2638" s="115">
        <v>39504</v>
      </c>
      <c r="G2638" s="95" t="s">
        <v>1323</v>
      </c>
      <c r="H2638" s="95" t="s">
        <v>2056</v>
      </c>
      <c r="I2638" s="97">
        <v>2005</v>
      </c>
      <c r="J2638" s="97" t="s">
        <v>1322</v>
      </c>
      <c r="K2638" s="97">
        <v>4168</v>
      </c>
      <c r="L2638" s="106" t="s">
        <v>5170</v>
      </c>
      <c r="M2638" s="102" t="s">
        <v>5499</v>
      </c>
      <c r="N2638" s="10">
        <v>27</v>
      </c>
      <c r="O2638" s="102" t="s">
        <v>6965</v>
      </c>
      <c r="P2638" s="13" t="s">
        <v>14371</v>
      </c>
      <c r="R2638" s="26" t="s">
        <v>7834</v>
      </c>
      <c r="S2638" s="28" t="e">
        <f t="shared" si="73"/>
        <v>#VALUE!</v>
      </c>
      <c r="U2638" s="26"/>
      <c r="W2638" s="58"/>
      <c r="X2638" s="58"/>
      <c r="Y2638" s="63"/>
    </row>
    <row r="2639" spans="1:26" ht="15" customHeight="1" x14ac:dyDescent="0.25">
      <c r="A2639" s="94">
        <v>2639</v>
      </c>
      <c r="B2639" s="205">
        <v>5034</v>
      </c>
      <c r="C2639" s="211" t="s">
        <v>76</v>
      </c>
      <c r="D2639" s="208" t="s">
        <v>2319</v>
      </c>
      <c r="E2639" s="101" t="s">
        <v>1328</v>
      </c>
      <c r="F2639" s="115">
        <v>39504</v>
      </c>
      <c r="G2639" s="95" t="s">
        <v>1323</v>
      </c>
      <c r="H2639" s="95" t="s">
        <v>2056</v>
      </c>
      <c r="I2639" s="97">
        <v>2005</v>
      </c>
      <c r="J2639" s="97" t="s">
        <v>1322</v>
      </c>
      <c r="K2639" s="97">
        <v>4202</v>
      </c>
      <c r="L2639" s="106" t="s">
        <v>5170</v>
      </c>
      <c r="M2639" s="102" t="s">
        <v>5499</v>
      </c>
      <c r="N2639" s="10">
        <v>27</v>
      </c>
      <c r="O2639" s="102" t="s">
        <v>6965</v>
      </c>
      <c r="P2639" s="13" t="s">
        <v>14371</v>
      </c>
      <c r="R2639" s="26" t="s">
        <v>7834</v>
      </c>
      <c r="S2639" s="28" t="e">
        <f t="shared" si="73"/>
        <v>#VALUE!</v>
      </c>
      <c r="U2639" s="26"/>
      <c r="W2639" s="58"/>
      <c r="X2639" s="58"/>
      <c r="Y2639" s="63"/>
    </row>
    <row r="2640" spans="1:26" ht="15" customHeight="1" x14ac:dyDescent="0.25">
      <c r="A2640" s="94">
        <v>2640</v>
      </c>
      <c r="B2640" s="205">
        <v>5326</v>
      </c>
      <c r="C2640" s="211" t="s">
        <v>76</v>
      </c>
      <c r="D2640" s="208" t="s">
        <v>2319</v>
      </c>
      <c r="E2640" s="101" t="s">
        <v>1329</v>
      </c>
      <c r="F2640" s="115">
        <v>39566</v>
      </c>
      <c r="G2640" s="95" t="s">
        <v>1323</v>
      </c>
      <c r="H2640" s="95" t="s">
        <v>2056</v>
      </c>
      <c r="I2640" s="97">
        <v>2008</v>
      </c>
      <c r="J2640" s="97" t="s">
        <v>5242</v>
      </c>
      <c r="K2640" s="97">
        <v>5091</v>
      </c>
      <c r="L2640" s="106" t="s">
        <v>5170</v>
      </c>
      <c r="M2640" s="102" t="s">
        <v>5499</v>
      </c>
      <c r="N2640" s="10">
        <v>27</v>
      </c>
      <c r="O2640" s="102" t="s">
        <v>8813</v>
      </c>
      <c r="P2640" s="13" t="s">
        <v>14371</v>
      </c>
      <c r="R2640" s="26" t="s">
        <v>7834</v>
      </c>
      <c r="S2640" s="28" t="e">
        <f t="shared" si="73"/>
        <v>#VALUE!</v>
      </c>
      <c r="U2640" s="25"/>
      <c r="W2640" s="58"/>
      <c r="Y2640" s="63"/>
      <c r="Z2640" s="73"/>
    </row>
    <row r="2641" spans="1:26" ht="15" customHeight="1" x14ac:dyDescent="0.25">
      <c r="A2641" s="94">
        <v>2641</v>
      </c>
      <c r="B2641" s="205">
        <v>271</v>
      </c>
      <c r="C2641" s="211" t="s">
        <v>76</v>
      </c>
      <c r="D2641" s="208" t="s">
        <v>2319</v>
      </c>
      <c r="E2641" s="101" t="s">
        <v>8815</v>
      </c>
      <c r="F2641" s="115">
        <v>35173</v>
      </c>
      <c r="G2641" s="95" t="s">
        <v>3229</v>
      </c>
      <c r="H2641" s="95" t="s">
        <v>1529</v>
      </c>
      <c r="I2641" s="97">
        <v>1978</v>
      </c>
      <c r="K2641" s="97">
        <v>5117</v>
      </c>
      <c r="L2641" s="106" t="s">
        <v>5170</v>
      </c>
      <c r="M2641" s="102" t="s">
        <v>5499</v>
      </c>
      <c r="N2641" s="10">
        <v>27</v>
      </c>
      <c r="O2641" s="102" t="s">
        <v>8814</v>
      </c>
      <c r="P2641" s="13" t="s">
        <v>14371</v>
      </c>
      <c r="R2641" s="27" t="s">
        <v>7834</v>
      </c>
      <c r="S2641" s="28" t="e">
        <f t="shared" si="73"/>
        <v>#VALUE!</v>
      </c>
      <c r="W2641" s="58"/>
      <c r="X2641" s="58"/>
      <c r="Y2641" s="63"/>
    </row>
    <row r="2642" spans="1:26" ht="15" customHeight="1" x14ac:dyDescent="0.25">
      <c r="A2642" s="94">
        <v>2642</v>
      </c>
      <c r="B2642" s="205">
        <v>272</v>
      </c>
      <c r="C2642" s="211" t="s">
        <v>76</v>
      </c>
      <c r="D2642" s="208" t="s">
        <v>2319</v>
      </c>
      <c r="E2642" s="101" t="s">
        <v>8816</v>
      </c>
      <c r="F2642" s="115">
        <v>35173</v>
      </c>
      <c r="G2642" s="95" t="s">
        <v>3229</v>
      </c>
      <c r="H2642" s="95" t="s">
        <v>1529</v>
      </c>
      <c r="I2642" s="97">
        <v>1978</v>
      </c>
      <c r="K2642" s="97">
        <v>5086</v>
      </c>
      <c r="L2642" s="106" t="s">
        <v>5170</v>
      </c>
      <c r="M2642" s="102" t="s">
        <v>5499</v>
      </c>
      <c r="N2642" s="10">
        <v>27</v>
      </c>
      <c r="O2642" s="102" t="s">
        <v>8814</v>
      </c>
      <c r="P2642" s="13" t="s">
        <v>14371</v>
      </c>
      <c r="R2642" s="27" t="s">
        <v>7834</v>
      </c>
      <c r="S2642" s="28" t="e">
        <f t="shared" si="73"/>
        <v>#VALUE!</v>
      </c>
      <c r="W2642" s="58"/>
      <c r="X2642" s="58"/>
      <c r="Y2642" s="63"/>
    </row>
    <row r="2643" spans="1:26" ht="15" customHeight="1" x14ac:dyDescent="0.25">
      <c r="A2643" s="94">
        <v>2643</v>
      </c>
      <c r="B2643" s="205">
        <v>772</v>
      </c>
      <c r="C2643" s="211" t="s">
        <v>76</v>
      </c>
      <c r="D2643" s="208" t="s">
        <v>2319</v>
      </c>
      <c r="E2643" s="101" t="s">
        <v>3541</v>
      </c>
      <c r="F2643" s="115">
        <v>35212</v>
      </c>
      <c r="G2643" s="95" t="s">
        <v>3229</v>
      </c>
      <c r="H2643" s="95" t="s">
        <v>1529</v>
      </c>
      <c r="I2643" s="97">
        <v>1986</v>
      </c>
      <c r="J2643" s="97" t="s">
        <v>596</v>
      </c>
      <c r="K2643" s="97">
        <v>5112</v>
      </c>
      <c r="L2643" s="99" t="s">
        <v>5170</v>
      </c>
      <c r="M2643" s="102" t="s">
        <v>5499</v>
      </c>
      <c r="N2643" s="10">
        <v>27</v>
      </c>
      <c r="O2643" s="102" t="s">
        <v>8800</v>
      </c>
      <c r="P2643" s="13" t="s">
        <v>14371</v>
      </c>
      <c r="R2643" s="26" t="s">
        <v>7834</v>
      </c>
      <c r="S2643" s="28" t="e">
        <f t="shared" si="73"/>
        <v>#VALUE!</v>
      </c>
      <c r="U2643" s="15"/>
      <c r="W2643" s="58"/>
      <c r="Y2643" s="74"/>
      <c r="Z2643" s="73"/>
    </row>
    <row r="2644" spans="1:26" ht="15" customHeight="1" x14ac:dyDescent="0.25">
      <c r="A2644" s="94">
        <v>2644</v>
      </c>
      <c r="B2644" s="205">
        <v>223</v>
      </c>
      <c r="C2644" s="211" t="s">
        <v>76</v>
      </c>
      <c r="D2644" s="208" t="s">
        <v>2319</v>
      </c>
      <c r="E2644" s="101" t="s">
        <v>3542</v>
      </c>
      <c r="F2644" s="115">
        <v>35170</v>
      </c>
      <c r="G2644" s="95" t="s">
        <v>3229</v>
      </c>
      <c r="H2644" s="95" t="s">
        <v>1529</v>
      </c>
      <c r="I2644" s="97">
        <v>1971</v>
      </c>
      <c r="K2644" s="97">
        <v>5107</v>
      </c>
      <c r="L2644" s="99" t="s">
        <v>5170</v>
      </c>
      <c r="M2644" s="102" t="s">
        <v>5499</v>
      </c>
      <c r="N2644" s="10">
        <v>27</v>
      </c>
      <c r="O2644" s="102" t="s">
        <v>8799</v>
      </c>
      <c r="P2644" s="13" t="s">
        <v>14371</v>
      </c>
      <c r="R2644" s="26" t="s">
        <v>7834</v>
      </c>
      <c r="S2644" s="28" t="e">
        <f t="shared" si="73"/>
        <v>#VALUE!</v>
      </c>
      <c r="U2644" s="26"/>
      <c r="W2644" s="58"/>
      <c r="X2644" s="58"/>
      <c r="Y2644" s="63"/>
    </row>
    <row r="2645" spans="1:26" ht="15" customHeight="1" x14ac:dyDescent="0.25">
      <c r="A2645" s="94">
        <v>2645</v>
      </c>
      <c r="B2645" s="205">
        <v>409</v>
      </c>
      <c r="C2645" s="211" t="s">
        <v>76</v>
      </c>
      <c r="D2645" s="208" t="s">
        <v>2319</v>
      </c>
      <c r="E2645" s="101" t="s">
        <v>3543</v>
      </c>
      <c r="F2645" s="115">
        <v>35184</v>
      </c>
      <c r="G2645" s="95" t="s">
        <v>3229</v>
      </c>
      <c r="H2645" s="95" t="s">
        <v>1529</v>
      </c>
      <c r="I2645" s="97">
        <v>1989</v>
      </c>
      <c r="K2645" s="97">
        <v>5118</v>
      </c>
      <c r="L2645" s="106" t="s">
        <v>5170</v>
      </c>
      <c r="M2645" s="102" t="s">
        <v>5499</v>
      </c>
      <c r="N2645" s="10">
        <v>27</v>
      </c>
      <c r="O2645" s="102" t="s">
        <v>7694</v>
      </c>
      <c r="P2645" s="13" t="s">
        <v>14371</v>
      </c>
      <c r="R2645" s="26" t="s">
        <v>7834</v>
      </c>
      <c r="S2645" s="28" t="e">
        <f t="shared" si="73"/>
        <v>#VALUE!</v>
      </c>
      <c r="U2645" s="26"/>
      <c r="W2645" s="58"/>
      <c r="X2645" s="58"/>
      <c r="Y2645" s="63"/>
    </row>
    <row r="2646" spans="1:26" ht="15" customHeight="1" x14ac:dyDescent="0.25">
      <c r="A2646" s="94">
        <v>2646</v>
      </c>
      <c r="B2646" s="205">
        <v>228</v>
      </c>
      <c r="C2646" s="211" t="s">
        <v>76</v>
      </c>
      <c r="D2646" s="208" t="s">
        <v>2319</v>
      </c>
      <c r="E2646" s="101" t="s">
        <v>3544</v>
      </c>
      <c r="F2646" s="115">
        <v>35170</v>
      </c>
      <c r="G2646" s="95" t="s">
        <v>3229</v>
      </c>
      <c r="H2646" s="95" t="s">
        <v>1529</v>
      </c>
      <c r="I2646" s="97">
        <v>1979</v>
      </c>
      <c r="J2646" s="97" t="s">
        <v>596</v>
      </c>
      <c r="K2646" s="97">
        <v>5119</v>
      </c>
      <c r="L2646" s="106" t="s">
        <v>5170</v>
      </c>
      <c r="M2646" s="102" t="s">
        <v>5499</v>
      </c>
      <c r="N2646" s="10">
        <v>27</v>
      </c>
      <c r="O2646" s="102" t="s">
        <v>7694</v>
      </c>
      <c r="P2646" s="13" t="s">
        <v>14371</v>
      </c>
      <c r="R2646" s="26" t="s">
        <v>7834</v>
      </c>
      <c r="S2646" s="28" t="e">
        <f t="shared" si="73"/>
        <v>#VALUE!</v>
      </c>
      <c r="U2646" s="26"/>
      <c r="W2646" s="58"/>
      <c r="X2646" s="58"/>
      <c r="Y2646" s="63"/>
    </row>
    <row r="2647" spans="1:26" ht="15" customHeight="1" x14ac:dyDescent="0.25">
      <c r="A2647" s="94">
        <v>2647</v>
      </c>
      <c r="B2647" s="205">
        <v>5102</v>
      </c>
      <c r="C2647" s="211" t="s">
        <v>2275</v>
      </c>
      <c r="D2647" s="208" t="s">
        <v>2278</v>
      </c>
      <c r="E2647" s="101" t="s">
        <v>6964</v>
      </c>
      <c r="F2647" s="115">
        <v>39505</v>
      </c>
      <c r="G2647" s="95" t="s">
        <v>1319</v>
      </c>
      <c r="H2647" s="95" t="s">
        <v>2056</v>
      </c>
      <c r="I2647" s="97">
        <v>2008</v>
      </c>
      <c r="J2647" s="97" t="s">
        <v>1322</v>
      </c>
      <c r="K2647" s="97">
        <v>4711</v>
      </c>
      <c r="L2647" s="106" t="s">
        <v>5170</v>
      </c>
      <c r="M2647" s="102" t="s">
        <v>5499</v>
      </c>
      <c r="N2647" s="10">
        <v>31</v>
      </c>
      <c r="O2647" s="102" t="s">
        <v>7443</v>
      </c>
      <c r="P2647" s="13" t="s">
        <v>14371</v>
      </c>
      <c r="R2647" s="27" t="s">
        <v>7834</v>
      </c>
      <c r="S2647" s="28" t="e">
        <f t="shared" si="73"/>
        <v>#VALUE!</v>
      </c>
      <c r="U2647" s="306"/>
      <c r="W2647" s="58"/>
      <c r="Y2647" s="63"/>
      <c r="Z2647" s="90"/>
    </row>
    <row r="2648" spans="1:26" ht="15" customHeight="1" x14ac:dyDescent="0.25">
      <c r="A2648" s="94">
        <v>2648</v>
      </c>
      <c r="B2648" s="205">
        <v>2463</v>
      </c>
      <c r="C2648" s="211" t="s">
        <v>3920</v>
      </c>
      <c r="D2648" s="208" t="s">
        <v>122</v>
      </c>
      <c r="E2648" s="101" t="s">
        <v>3131</v>
      </c>
      <c r="F2648" s="115">
        <v>36215</v>
      </c>
      <c r="G2648" s="95" t="s">
        <v>879</v>
      </c>
      <c r="H2648" s="95" t="s">
        <v>1529</v>
      </c>
      <c r="I2648" s="97">
        <v>1990</v>
      </c>
      <c r="J2648" s="97" t="s">
        <v>1322</v>
      </c>
      <c r="K2648" s="97">
        <v>4798</v>
      </c>
      <c r="L2648" s="106" t="s">
        <v>5170</v>
      </c>
      <c r="M2648" s="10" t="s">
        <v>5499</v>
      </c>
      <c r="N2648" s="10">
        <v>30</v>
      </c>
      <c r="O2648" s="10" t="s">
        <v>13552</v>
      </c>
      <c r="P2648" s="13" t="s">
        <v>14371</v>
      </c>
      <c r="R2648" s="26" t="s">
        <v>7834</v>
      </c>
      <c r="S2648" s="28" t="e">
        <f t="shared" si="73"/>
        <v>#VALUE!</v>
      </c>
      <c r="U2648" s="26"/>
      <c r="W2648" s="58"/>
      <c r="X2648" s="58"/>
      <c r="Y2648" s="63"/>
    </row>
    <row r="2649" spans="1:26" ht="15" customHeight="1" x14ac:dyDescent="0.25">
      <c r="A2649" s="94">
        <v>2649</v>
      </c>
      <c r="B2649" s="205">
        <v>2595</v>
      </c>
      <c r="C2649" s="211" t="s">
        <v>346</v>
      </c>
      <c r="D2649" s="208" t="s">
        <v>347</v>
      </c>
      <c r="E2649" s="101" t="s">
        <v>2410</v>
      </c>
      <c r="F2649" s="115">
        <v>36293</v>
      </c>
      <c r="G2649" s="95" t="s">
        <v>1698</v>
      </c>
      <c r="H2649" s="95" t="s">
        <v>2056</v>
      </c>
      <c r="I2649" s="97">
        <v>1996</v>
      </c>
      <c r="J2649" s="97" t="s">
        <v>596</v>
      </c>
      <c r="K2649" s="97">
        <v>7471</v>
      </c>
      <c r="L2649" s="106" t="s">
        <v>5170</v>
      </c>
      <c r="M2649" s="102" t="s">
        <v>5499</v>
      </c>
      <c r="N2649" s="10">
        <v>28</v>
      </c>
      <c r="O2649" s="102" t="s">
        <v>7229</v>
      </c>
      <c r="P2649" s="13" t="s">
        <v>14371</v>
      </c>
      <c r="R2649" s="26" t="s">
        <v>7834</v>
      </c>
      <c r="S2649" s="28" t="e">
        <f t="shared" si="73"/>
        <v>#VALUE!</v>
      </c>
      <c r="U2649" s="48"/>
      <c r="W2649" s="58"/>
      <c r="X2649" s="58"/>
      <c r="Y2649" s="63"/>
      <c r="Z2649" s="73"/>
    </row>
    <row r="2650" spans="1:26" ht="15" customHeight="1" x14ac:dyDescent="0.25">
      <c r="A2650" s="94">
        <v>2650</v>
      </c>
      <c r="B2650" s="205">
        <v>2594</v>
      </c>
      <c r="C2650" s="211" t="s">
        <v>346</v>
      </c>
      <c r="D2650" s="208" t="s">
        <v>347</v>
      </c>
      <c r="E2650" s="101" t="s">
        <v>2412</v>
      </c>
      <c r="F2650" s="115">
        <v>36293</v>
      </c>
      <c r="G2650" s="95" t="s">
        <v>1698</v>
      </c>
      <c r="H2650" s="95" t="s">
        <v>2056</v>
      </c>
      <c r="I2650" s="97">
        <v>1996</v>
      </c>
      <c r="J2650" s="97" t="s">
        <v>596</v>
      </c>
      <c r="K2650" s="97">
        <v>7450</v>
      </c>
      <c r="L2650" s="106" t="s">
        <v>5170</v>
      </c>
      <c r="M2650" s="102" t="s">
        <v>5499</v>
      </c>
      <c r="N2650" s="10">
        <v>28</v>
      </c>
      <c r="O2650" s="102" t="s">
        <v>7229</v>
      </c>
      <c r="P2650" s="13" t="s">
        <v>14371</v>
      </c>
      <c r="R2650" s="26" t="s">
        <v>7834</v>
      </c>
      <c r="S2650" s="28" t="e">
        <f t="shared" si="73"/>
        <v>#VALUE!</v>
      </c>
      <c r="U2650" s="26"/>
      <c r="W2650" s="58"/>
      <c r="X2650" s="58"/>
      <c r="Y2650" s="63"/>
    </row>
    <row r="2651" spans="1:26" ht="15" customHeight="1" x14ac:dyDescent="0.25">
      <c r="A2651" s="103">
        <v>2651</v>
      </c>
      <c r="B2651" s="205">
        <v>2593</v>
      </c>
      <c r="C2651" s="211" t="s">
        <v>346</v>
      </c>
      <c r="D2651" s="208" t="s">
        <v>347</v>
      </c>
      <c r="E2651" s="101" t="s">
        <v>2411</v>
      </c>
      <c r="F2651" s="115">
        <v>36293</v>
      </c>
      <c r="G2651" s="95" t="s">
        <v>1698</v>
      </c>
      <c r="H2651" s="95" t="s">
        <v>2056</v>
      </c>
      <c r="I2651" s="97">
        <v>1996</v>
      </c>
      <c r="J2651" s="98" t="s">
        <v>596</v>
      </c>
      <c r="K2651" s="97">
        <v>4955</v>
      </c>
      <c r="L2651" s="99"/>
      <c r="Q2651" s="203" t="s">
        <v>14300</v>
      </c>
      <c r="R2651" s="26" t="s">
        <v>7834</v>
      </c>
      <c r="S2651" s="28" t="e">
        <f t="shared" si="73"/>
        <v>#VALUE!</v>
      </c>
      <c r="U2651" s="26"/>
      <c r="W2651" s="58"/>
      <c r="X2651" s="58"/>
      <c r="Y2651" s="63"/>
    </row>
    <row r="2652" spans="1:26" ht="15" customHeight="1" x14ac:dyDescent="0.25">
      <c r="A2652" s="94">
        <v>2652</v>
      </c>
      <c r="B2652" s="205">
        <v>2597</v>
      </c>
      <c r="C2652" s="211" t="s">
        <v>346</v>
      </c>
      <c r="D2652" s="208" t="s">
        <v>347</v>
      </c>
      <c r="E2652" s="101" t="s">
        <v>2411</v>
      </c>
      <c r="F2652" s="115">
        <v>36293</v>
      </c>
      <c r="G2652" s="95" t="s">
        <v>1698</v>
      </c>
      <c r="H2652" s="95" t="s">
        <v>2056</v>
      </c>
      <c r="I2652" s="97">
        <v>1996</v>
      </c>
      <c r="J2652" s="97" t="s">
        <v>596</v>
      </c>
      <c r="K2652" s="97">
        <v>4960</v>
      </c>
      <c r="L2652" s="106" t="s">
        <v>5170</v>
      </c>
      <c r="M2652" s="102" t="s">
        <v>5499</v>
      </c>
      <c r="N2652" s="10">
        <v>28</v>
      </c>
      <c r="O2652" s="102" t="s">
        <v>7229</v>
      </c>
      <c r="P2652" s="13" t="s">
        <v>14371</v>
      </c>
      <c r="R2652" s="26" t="s">
        <v>7834</v>
      </c>
      <c r="S2652" s="28" t="e">
        <f t="shared" si="73"/>
        <v>#VALUE!</v>
      </c>
      <c r="U2652" s="26"/>
      <c r="W2652" s="58"/>
      <c r="X2652" s="58"/>
      <c r="Y2652" s="63"/>
    </row>
    <row r="2653" spans="1:26" ht="15" customHeight="1" x14ac:dyDescent="0.25">
      <c r="A2653" s="94">
        <v>2653</v>
      </c>
      <c r="B2653" s="205">
        <v>4635</v>
      </c>
      <c r="C2653" s="211" t="s">
        <v>3215</v>
      </c>
      <c r="D2653" s="208" t="s">
        <v>3216</v>
      </c>
      <c r="E2653" s="101" t="s">
        <v>11612</v>
      </c>
      <c r="F2653" s="115">
        <v>38638</v>
      </c>
      <c r="G2653" s="95" t="s">
        <v>1698</v>
      </c>
      <c r="H2653" s="95" t="s">
        <v>1699</v>
      </c>
      <c r="I2653" s="97">
        <v>1998</v>
      </c>
      <c r="J2653" s="97" t="s">
        <v>596</v>
      </c>
      <c r="K2653" s="97">
        <v>2609</v>
      </c>
      <c r="L2653" s="106" t="s">
        <v>5170</v>
      </c>
      <c r="M2653" s="102" t="s">
        <v>5499</v>
      </c>
      <c r="N2653" s="10">
        <v>27</v>
      </c>
      <c r="O2653" s="102" t="s">
        <v>8837</v>
      </c>
      <c r="P2653" s="13" t="s">
        <v>14371</v>
      </c>
      <c r="R2653" s="26" t="s">
        <v>7834</v>
      </c>
      <c r="S2653" s="28" t="e">
        <f t="shared" si="73"/>
        <v>#VALUE!</v>
      </c>
      <c r="U2653" s="77"/>
      <c r="W2653" s="58"/>
      <c r="X2653" s="58"/>
      <c r="Y2653" s="63"/>
    </row>
    <row r="2654" spans="1:26" ht="15" customHeight="1" x14ac:dyDescent="0.25">
      <c r="A2654" s="94">
        <v>2654</v>
      </c>
      <c r="B2654" s="205">
        <v>1146</v>
      </c>
      <c r="C2654" s="211" t="s">
        <v>3215</v>
      </c>
      <c r="D2654" s="208" t="s">
        <v>3216</v>
      </c>
      <c r="E2654" s="101" t="s">
        <v>11613</v>
      </c>
      <c r="F2654" s="115">
        <v>35233</v>
      </c>
      <c r="G2654" s="95" t="s">
        <v>271</v>
      </c>
      <c r="H2654" s="95" t="s">
        <v>1529</v>
      </c>
      <c r="K2654" s="97">
        <v>2614</v>
      </c>
      <c r="L2654" s="106" t="s">
        <v>5170</v>
      </c>
      <c r="M2654" s="102" t="s">
        <v>5499</v>
      </c>
      <c r="N2654" s="10">
        <v>27</v>
      </c>
      <c r="O2654" s="102" t="s">
        <v>8837</v>
      </c>
      <c r="P2654" s="13" t="s">
        <v>14371</v>
      </c>
      <c r="R2654" s="26" t="s">
        <v>7834</v>
      </c>
      <c r="S2654" s="28" t="e">
        <f t="shared" si="73"/>
        <v>#VALUE!</v>
      </c>
      <c r="U2654" s="26"/>
      <c r="W2654" s="58"/>
      <c r="X2654" s="58"/>
      <c r="Y2654" s="63"/>
    </row>
    <row r="2655" spans="1:26" ht="15" customHeight="1" x14ac:dyDescent="0.25">
      <c r="A2655" s="94">
        <v>2655</v>
      </c>
      <c r="B2655" s="205">
        <v>206</v>
      </c>
      <c r="C2655" s="211" t="s">
        <v>3217</v>
      </c>
      <c r="D2655" s="208" t="s">
        <v>3218</v>
      </c>
      <c r="E2655" s="101" t="s">
        <v>3219</v>
      </c>
      <c r="F2655" s="115">
        <v>35170</v>
      </c>
      <c r="G2655" s="95" t="s">
        <v>275</v>
      </c>
      <c r="H2655" s="95" t="s">
        <v>1529</v>
      </c>
      <c r="I2655" s="97">
        <v>1985</v>
      </c>
      <c r="K2655" s="97">
        <v>2616</v>
      </c>
      <c r="L2655" s="106" t="s">
        <v>5170</v>
      </c>
      <c r="M2655" s="102" t="s">
        <v>5499</v>
      </c>
      <c r="N2655" s="10">
        <v>27</v>
      </c>
      <c r="O2655" s="102" t="s">
        <v>8827</v>
      </c>
      <c r="P2655" s="13" t="s">
        <v>14371</v>
      </c>
      <c r="R2655" s="26" t="s">
        <v>7834</v>
      </c>
      <c r="S2655" s="28" t="e">
        <f t="shared" si="73"/>
        <v>#VALUE!</v>
      </c>
      <c r="U2655" s="26"/>
      <c r="W2655" s="58"/>
      <c r="X2655" s="58"/>
      <c r="Y2655" s="63"/>
    </row>
    <row r="2656" spans="1:26" ht="15" customHeight="1" x14ac:dyDescent="0.25">
      <c r="A2656" s="94">
        <v>2656</v>
      </c>
      <c r="B2656" s="205">
        <v>205</v>
      </c>
      <c r="C2656" s="211" t="s">
        <v>3217</v>
      </c>
      <c r="D2656" s="208" t="s">
        <v>3218</v>
      </c>
      <c r="E2656" s="101" t="s">
        <v>3220</v>
      </c>
      <c r="F2656" s="115">
        <v>35170</v>
      </c>
      <c r="G2656" s="95" t="s">
        <v>275</v>
      </c>
      <c r="H2656" s="95" t="s">
        <v>1529</v>
      </c>
      <c r="I2656" s="97">
        <v>1985</v>
      </c>
      <c r="K2656" s="97">
        <v>2615</v>
      </c>
      <c r="L2656" s="106" t="s">
        <v>5170</v>
      </c>
      <c r="M2656" s="102" t="s">
        <v>5499</v>
      </c>
      <c r="N2656" s="10">
        <v>27</v>
      </c>
      <c r="O2656" s="102" t="s">
        <v>8827</v>
      </c>
      <c r="P2656" s="13" t="s">
        <v>14371</v>
      </c>
      <c r="R2656" s="26" t="s">
        <v>7834</v>
      </c>
      <c r="S2656" s="28" t="e">
        <f t="shared" si="73"/>
        <v>#VALUE!</v>
      </c>
      <c r="U2656" s="26"/>
      <c r="W2656" s="58"/>
      <c r="X2656" s="58"/>
      <c r="Y2656" s="63"/>
    </row>
    <row r="2657" spans="1:26" ht="15" customHeight="1" x14ac:dyDescent="0.25">
      <c r="A2657" s="94">
        <v>2657</v>
      </c>
      <c r="B2657" s="205">
        <v>327</v>
      </c>
      <c r="C2657" s="206" t="s">
        <v>3221</v>
      </c>
      <c r="D2657" s="208" t="s">
        <v>3222</v>
      </c>
      <c r="E2657" s="101" t="s">
        <v>3223</v>
      </c>
      <c r="F2657" s="115">
        <v>35177</v>
      </c>
      <c r="G2657" s="95" t="s">
        <v>2761</v>
      </c>
      <c r="H2657" s="95" t="s">
        <v>2056</v>
      </c>
      <c r="I2657" s="97">
        <v>1982</v>
      </c>
      <c r="K2657" s="97">
        <v>2610</v>
      </c>
      <c r="L2657" s="106" t="s">
        <v>5170</v>
      </c>
      <c r="M2657" s="102" t="s">
        <v>5499</v>
      </c>
      <c r="N2657" s="10">
        <v>27</v>
      </c>
      <c r="O2657" s="102" t="s">
        <v>8834</v>
      </c>
      <c r="P2657" s="13" t="s">
        <v>14371</v>
      </c>
      <c r="R2657" s="26" t="s">
        <v>7834</v>
      </c>
      <c r="S2657" s="28" t="e">
        <f t="shared" si="73"/>
        <v>#VALUE!</v>
      </c>
      <c r="U2657" s="26"/>
      <c r="W2657" s="58"/>
      <c r="X2657" s="58"/>
      <c r="Y2657" s="63"/>
    </row>
    <row r="2658" spans="1:26" ht="15" customHeight="1" x14ac:dyDescent="0.25">
      <c r="A2658" s="94">
        <v>2658</v>
      </c>
      <c r="B2658" s="205">
        <v>1140</v>
      </c>
      <c r="C2658" s="206" t="s">
        <v>1388</v>
      </c>
      <c r="D2658" s="208" t="s">
        <v>1389</v>
      </c>
      <c r="E2658" s="101" t="s">
        <v>3224</v>
      </c>
      <c r="F2658" s="115">
        <v>35233</v>
      </c>
      <c r="G2658" s="95" t="s">
        <v>3417</v>
      </c>
      <c r="H2658" s="95" t="s">
        <v>2056</v>
      </c>
      <c r="I2658" s="97">
        <v>1966</v>
      </c>
      <c r="K2658" s="97">
        <v>7586</v>
      </c>
      <c r="L2658" s="99" t="s">
        <v>5170</v>
      </c>
      <c r="M2658" s="102" t="s">
        <v>5499</v>
      </c>
      <c r="N2658" s="10">
        <v>27</v>
      </c>
      <c r="O2658" s="102" t="s">
        <v>16429</v>
      </c>
      <c r="P2658" s="13" t="s">
        <v>14371</v>
      </c>
      <c r="R2658" s="26" t="s">
        <v>7834</v>
      </c>
      <c r="S2658" s="28" t="e">
        <f t="shared" si="73"/>
        <v>#VALUE!</v>
      </c>
      <c r="U2658" s="26"/>
      <c r="W2658" s="58"/>
      <c r="X2658" s="58"/>
      <c r="Y2658" s="63"/>
    </row>
    <row r="2659" spans="1:26" ht="15" customHeight="1" x14ac:dyDescent="0.25">
      <c r="A2659" s="103">
        <v>2659</v>
      </c>
      <c r="B2659" s="205">
        <v>1692</v>
      </c>
      <c r="C2659" s="206" t="s">
        <v>998</v>
      </c>
      <c r="D2659" s="208" t="s">
        <v>999</v>
      </c>
      <c r="E2659" s="101" t="s">
        <v>1000</v>
      </c>
      <c r="F2659" s="115">
        <v>35555</v>
      </c>
      <c r="G2659" s="95" t="s">
        <v>1074</v>
      </c>
      <c r="H2659" s="95" t="s">
        <v>2056</v>
      </c>
      <c r="I2659" s="97">
        <v>1973</v>
      </c>
      <c r="K2659" s="97">
        <v>5113</v>
      </c>
      <c r="L2659" s="99"/>
      <c r="Q2659" s="203" t="s">
        <v>14300</v>
      </c>
      <c r="R2659" s="26" t="s">
        <v>7834</v>
      </c>
      <c r="S2659" s="28" t="e">
        <f t="shared" si="73"/>
        <v>#VALUE!</v>
      </c>
      <c r="U2659" s="26"/>
      <c r="W2659" s="58"/>
      <c r="X2659" s="58"/>
      <c r="Y2659" s="63"/>
    </row>
    <row r="2660" spans="1:26" ht="15" customHeight="1" x14ac:dyDescent="0.25">
      <c r="A2660" s="94">
        <v>2660</v>
      </c>
      <c r="B2660" s="205">
        <v>3054</v>
      </c>
      <c r="C2660" s="206" t="s">
        <v>1388</v>
      </c>
      <c r="D2660" s="208" t="s">
        <v>1389</v>
      </c>
      <c r="E2660" s="101" t="s">
        <v>1001</v>
      </c>
      <c r="F2660" s="115">
        <v>36360</v>
      </c>
      <c r="G2660" s="95" t="s">
        <v>282</v>
      </c>
      <c r="H2660" s="95" t="s">
        <v>2056</v>
      </c>
      <c r="I2660" s="97">
        <v>1972</v>
      </c>
      <c r="L2660" s="99" t="s">
        <v>5170</v>
      </c>
      <c r="M2660" s="102" t="s">
        <v>5499</v>
      </c>
      <c r="N2660" s="10">
        <v>27</v>
      </c>
      <c r="O2660" s="102" t="s">
        <v>16414</v>
      </c>
      <c r="P2660" s="13" t="s">
        <v>14371</v>
      </c>
      <c r="R2660" s="26" t="s">
        <v>7834</v>
      </c>
      <c r="S2660" s="28" t="e">
        <f t="shared" si="73"/>
        <v>#VALUE!</v>
      </c>
      <c r="U2660" s="77"/>
      <c r="W2660" s="58"/>
      <c r="Y2660" s="63"/>
      <c r="Z2660" s="73"/>
    </row>
    <row r="2661" spans="1:26" ht="15" customHeight="1" x14ac:dyDescent="0.25">
      <c r="A2661" s="94">
        <v>2661</v>
      </c>
      <c r="B2661" s="205"/>
      <c r="C2661" s="206" t="s">
        <v>1388</v>
      </c>
      <c r="D2661" s="208" t="s">
        <v>1389</v>
      </c>
      <c r="E2661" s="101" t="s">
        <v>16410</v>
      </c>
      <c r="F2661" s="115">
        <v>36360</v>
      </c>
      <c r="G2661" s="95" t="s">
        <v>282</v>
      </c>
      <c r="H2661" s="95" t="s">
        <v>2056</v>
      </c>
      <c r="I2661" s="97">
        <v>1966</v>
      </c>
      <c r="L2661" s="99" t="s">
        <v>5170</v>
      </c>
      <c r="M2661" s="102" t="s">
        <v>5499</v>
      </c>
      <c r="N2661" s="10">
        <v>27</v>
      </c>
      <c r="O2661" s="102" t="s">
        <v>16411</v>
      </c>
      <c r="P2661" s="13" t="s">
        <v>14371</v>
      </c>
      <c r="R2661" s="26" t="s">
        <v>7834</v>
      </c>
      <c r="S2661" s="28" t="e">
        <f t="shared" si="73"/>
        <v>#VALUE!</v>
      </c>
      <c r="U2661" s="26"/>
      <c r="W2661" s="58"/>
      <c r="X2661" s="58"/>
      <c r="Y2661" s="63"/>
    </row>
    <row r="2662" spans="1:26" ht="15" customHeight="1" x14ac:dyDescent="0.3">
      <c r="A2662" s="94">
        <v>2662</v>
      </c>
      <c r="B2662" s="205"/>
      <c r="C2662" s="206" t="s">
        <v>1388</v>
      </c>
      <c r="D2662" s="208" t="s">
        <v>1389</v>
      </c>
      <c r="E2662" s="101" t="s">
        <v>1002</v>
      </c>
      <c r="F2662" s="115">
        <v>42653</v>
      </c>
      <c r="G2662" s="95"/>
      <c r="H2662" s="95" t="s">
        <v>2056</v>
      </c>
      <c r="I2662" s="97">
        <v>1966</v>
      </c>
      <c r="K2662" s="97">
        <v>2626</v>
      </c>
      <c r="L2662" s="99" t="s">
        <v>5170</v>
      </c>
      <c r="M2662" s="102" t="s">
        <v>5499</v>
      </c>
      <c r="N2662" s="10">
        <v>27</v>
      </c>
      <c r="O2662" s="102" t="s">
        <v>16417</v>
      </c>
      <c r="P2662" s="13" t="s">
        <v>14371</v>
      </c>
      <c r="R2662" s="27" t="s">
        <v>7834</v>
      </c>
      <c r="S2662" s="28" t="e">
        <f t="shared" si="73"/>
        <v>#VALUE!</v>
      </c>
      <c r="U2662" s="232"/>
      <c r="X2662" s="58"/>
      <c r="Y2662" s="63"/>
    </row>
    <row r="2663" spans="1:26" ht="15" customHeight="1" x14ac:dyDescent="0.25">
      <c r="A2663" s="94">
        <v>2663</v>
      </c>
      <c r="B2663" s="205">
        <v>238</v>
      </c>
      <c r="C2663" s="206" t="s">
        <v>1388</v>
      </c>
      <c r="D2663" s="208" t="s">
        <v>1389</v>
      </c>
      <c r="E2663" s="101" t="s">
        <v>1003</v>
      </c>
      <c r="F2663" s="115">
        <v>35173</v>
      </c>
      <c r="G2663" s="95" t="s">
        <v>3417</v>
      </c>
      <c r="H2663" s="95" t="s">
        <v>2056</v>
      </c>
      <c r="I2663" s="97">
        <v>1971</v>
      </c>
      <c r="K2663" s="97">
        <v>2617</v>
      </c>
      <c r="L2663" s="99" t="s">
        <v>5170</v>
      </c>
      <c r="M2663" s="102" t="s">
        <v>5499</v>
      </c>
      <c r="N2663" s="10">
        <v>27</v>
      </c>
      <c r="O2663" s="102" t="s">
        <v>16446</v>
      </c>
      <c r="P2663" s="13" t="s">
        <v>14371</v>
      </c>
      <c r="R2663" s="26" t="s">
        <v>7834</v>
      </c>
      <c r="S2663" s="28" t="e">
        <f t="shared" si="73"/>
        <v>#VALUE!</v>
      </c>
      <c r="U2663" s="26"/>
      <c r="W2663" s="58"/>
      <c r="X2663" s="58"/>
      <c r="Y2663" s="63"/>
    </row>
    <row r="2664" spans="1:26" ht="15" customHeight="1" x14ac:dyDescent="0.25">
      <c r="A2664" s="94">
        <v>2664</v>
      </c>
      <c r="B2664" s="205">
        <v>933</v>
      </c>
      <c r="C2664" s="206" t="s">
        <v>1388</v>
      </c>
      <c r="D2664" s="208" t="s">
        <v>1389</v>
      </c>
      <c r="E2664" s="101" t="s">
        <v>8824</v>
      </c>
      <c r="F2664" s="115">
        <v>35219</v>
      </c>
      <c r="G2664" s="95" t="s">
        <v>1005</v>
      </c>
      <c r="H2664" s="95" t="s">
        <v>2056</v>
      </c>
      <c r="I2664" s="97">
        <v>1972</v>
      </c>
      <c r="K2664" s="97">
        <v>2619</v>
      </c>
      <c r="L2664" s="99" t="s">
        <v>5170</v>
      </c>
      <c r="M2664" s="102" t="s">
        <v>5499</v>
      </c>
      <c r="N2664" s="10">
        <v>27</v>
      </c>
      <c r="O2664" s="102" t="s">
        <v>16415</v>
      </c>
      <c r="P2664" s="13" t="s">
        <v>14371</v>
      </c>
      <c r="R2664" s="26" t="s">
        <v>7834</v>
      </c>
      <c r="S2664" s="28" t="e">
        <f t="shared" si="73"/>
        <v>#VALUE!</v>
      </c>
      <c r="U2664" s="26"/>
      <c r="W2664" s="58"/>
      <c r="X2664" s="58"/>
      <c r="Y2664" s="63"/>
    </row>
    <row r="2665" spans="1:26" ht="15" customHeight="1" x14ac:dyDescent="0.25">
      <c r="A2665" s="94">
        <v>2665</v>
      </c>
      <c r="B2665" s="205">
        <v>3061</v>
      </c>
      <c r="C2665" s="206" t="s">
        <v>1388</v>
      </c>
      <c r="D2665" s="208" t="s">
        <v>1389</v>
      </c>
      <c r="E2665" s="101" t="s">
        <v>1004</v>
      </c>
      <c r="F2665" s="115">
        <v>35219</v>
      </c>
      <c r="G2665" s="95" t="s">
        <v>282</v>
      </c>
      <c r="H2665" s="95" t="s">
        <v>2056</v>
      </c>
      <c r="I2665" s="97">
        <v>1965</v>
      </c>
      <c r="J2665" s="97" t="s">
        <v>596</v>
      </c>
      <c r="K2665" s="97">
        <v>2620</v>
      </c>
      <c r="L2665" s="99" t="s">
        <v>5170</v>
      </c>
      <c r="M2665" s="102" t="s">
        <v>5499</v>
      </c>
      <c r="N2665" s="10">
        <v>27</v>
      </c>
      <c r="O2665" s="102" t="s">
        <v>16415</v>
      </c>
      <c r="P2665" s="13" t="s">
        <v>14371</v>
      </c>
      <c r="R2665" s="26" t="s">
        <v>7834</v>
      </c>
      <c r="S2665" s="28" t="e">
        <f t="shared" si="73"/>
        <v>#VALUE!</v>
      </c>
      <c r="U2665" s="38"/>
      <c r="W2665" s="58"/>
      <c r="X2665" s="58"/>
      <c r="Y2665" s="63"/>
    </row>
    <row r="2666" spans="1:26" ht="15" customHeight="1" x14ac:dyDescent="0.25">
      <c r="A2666" s="94">
        <v>2666</v>
      </c>
      <c r="B2666" s="205">
        <v>3049</v>
      </c>
      <c r="C2666" s="206" t="s">
        <v>1388</v>
      </c>
      <c r="D2666" s="208" t="s">
        <v>1389</v>
      </c>
      <c r="E2666" s="101" t="s">
        <v>1006</v>
      </c>
      <c r="F2666" s="115">
        <v>36360</v>
      </c>
      <c r="G2666" s="95" t="s">
        <v>282</v>
      </c>
      <c r="H2666" s="95" t="s">
        <v>2056</v>
      </c>
      <c r="I2666" s="97">
        <v>1965</v>
      </c>
      <c r="K2666" s="97">
        <v>2623</v>
      </c>
      <c r="L2666" s="99" t="s">
        <v>5170</v>
      </c>
      <c r="M2666" s="102" t="s">
        <v>5499</v>
      </c>
      <c r="N2666" s="10">
        <v>27</v>
      </c>
      <c r="O2666" s="102" t="s">
        <v>16168</v>
      </c>
      <c r="P2666" s="13" t="s">
        <v>14371</v>
      </c>
      <c r="R2666" s="26" t="s">
        <v>7834</v>
      </c>
      <c r="S2666" s="28" t="e">
        <f t="shared" si="73"/>
        <v>#VALUE!</v>
      </c>
      <c r="U2666" s="26"/>
      <c r="W2666" s="58"/>
      <c r="X2666" s="58"/>
      <c r="Y2666" s="63"/>
    </row>
    <row r="2667" spans="1:26" ht="15" customHeight="1" x14ac:dyDescent="0.25">
      <c r="A2667" s="94">
        <v>2667</v>
      </c>
      <c r="B2667" s="205"/>
      <c r="C2667" s="206" t="s">
        <v>219</v>
      </c>
      <c r="D2667" s="208" t="s">
        <v>16497</v>
      </c>
      <c r="E2667" s="101" t="s">
        <v>16498</v>
      </c>
      <c r="F2667" s="115">
        <v>44462</v>
      </c>
      <c r="G2667" s="95" t="s">
        <v>13067</v>
      </c>
      <c r="H2667" s="95" t="s">
        <v>2056</v>
      </c>
      <c r="I2667" s="97">
        <v>1995</v>
      </c>
      <c r="J2667" s="97" t="s">
        <v>596</v>
      </c>
      <c r="L2667" s="106" t="s">
        <v>5170</v>
      </c>
      <c r="M2667" s="102" t="s">
        <v>5499</v>
      </c>
      <c r="N2667" s="10">
        <v>30</v>
      </c>
      <c r="O2667" s="102" t="s">
        <v>11259</v>
      </c>
      <c r="P2667" s="13" t="s">
        <v>14371</v>
      </c>
      <c r="R2667" s="26" t="s">
        <v>7834</v>
      </c>
      <c r="S2667" s="28" t="e">
        <f t="shared" si="73"/>
        <v>#VALUE!</v>
      </c>
      <c r="U2667" s="33"/>
      <c r="W2667" s="58"/>
      <c r="X2667" s="58"/>
      <c r="Y2667" s="63"/>
      <c r="Z2667" s="73"/>
    </row>
    <row r="2668" spans="1:26" ht="15" customHeight="1" x14ac:dyDescent="0.25">
      <c r="A2668" s="94">
        <v>2668</v>
      </c>
      <c r="B2668" s="205">
        <v>3043</v>
      </c>
      <c r="C2668" s="206" t="s">
        <v>1388</v>
      </c>
      <c r="D2668" s="208" t="s">
        <v>1389</v>
      </c>
      <c r="E2668" s="101" t="s">
        <v>1007</v>
      </c>
      <c r="F2668" s="115">
        <v>36360</v>
      </c>
      <c r="G2668" s="95" t="s">
        <v>282</v>
      </c>
      <c r="H2668" s="95" t="s">
        <v>2056</v>
      </c>
      <c r="I2668" s="97">
        <v>1965</v>
      </c>
      <c r="K2668" s="97">
        <v>2627</v>
      </c>
      <c r="L2668" s="99" t="s">
        <v>5170</v>
      </c>
      <c r="M2668" s="102" t="s">
        <v>5499</v>
      </c>
      <c r="N2668" s="10">
        <v>27</v>
      </c>
      <c r="O2668" s="102" t="s">
        <v>16428</v>
      </c>
      <c r="P2668" s="13" t="s">
        <v>14371</v>
      </c>
      <c r="R2668" s="26" t="s">
        <v>7834</v>
      </c>
      <c r="S2668" s="28" t="e">
        <f t="shared" si="73"/>
        <v>#VALUE!</v>
      </c>
      <c r="U2668" s="26"/>
      <c r="W2668" s="58"/>
      <c r="X2668" s="58"/>
      <c r="Y2668" s="63"/>
    </row>
    <row r="2669" spans="1:26" ht="15" customHeight="1" x14ac:dyDescent="0.25">
      <c r="A2669" s="94">
        <v>2669</v>
      </c>
      <c r="B2669" s="205">
        <v>3036</v>
      </c>
      <c r="C2669" s="206" t="s">
        <v>1388</v>
      </c>
      <c r="D2669" s="208" t="s">
        <v>1389</v>
      </c>
      <c r="E2669" s="101" t="s">
        <v>8821</v>
      </c>
      <c r="F2669" s="115">
        <v>36360</v>
      </c>
      <c r="G2669" s="95" t="s">
        <v>282</v>
      </c>
      <c r="H2669" s="95" t="s">
        <v>2056</v>
      </c>
      <c r="I2669" s="97">
        <v>1965</v>
      </c>
      <c r="K2669" s="97">
        <v>2628</v>
      </c>
      <c r="L2669" s="99" t="s">
        <v>5170</v>
      </c>
      <c r="M2669" s="102" t="s">
        <v>5499</v>
      </c>
      <c r="N2669" s="10">
        <v>27</v>
      </c>
      <c r="O2669" s="102" t="s">
        <v>16422</v>
      </c>
      <c r="P2669" s="13" t="s">
        <v>14371</v>
      </c>
      <c r="R2669" s="26" t="s">
        <v>7834</v>
      </c>
      <c r="S2669" s="28" t="e">
        <f t="shared" si="73"/>
        <v>#VALUE!</v>
      </c>
      <c r="U2669" s="26"/>
      <c r="W2669" s="58"/>
      <c r="X2669" s="58"/>
      <c r="Y2669" s="63"/>
    </row>
    <row r="2670" spans="1:26" ht="15" customHeight="1" x14ac:dyDescent="0.25">
      <c r="A2670" s="94">
        <v>2670</v>
      </c>
      <c r="B2670" s="205">
        <v>3034</v>
      </c>
      <c r="C2670" s="206" t="s">
        <v>1388</v>
      </c>
      <c r="D2670" s="208" t="s">
        <v>1389</v>
      </c>
      <c r="E2670" s="101" t="s">
        <v>8822</v>
      </c>
      <c r="F2670" s="115">
        <v>36360</v>
      </c>
      <c r="G2670" s="95" t="s">
        <v>282</v>
      </c>
      <c r="H2670" s="95" t="s">
        <v>2056</v>
      </c>
      <c r="I2670" s="97">
        <v>1965</v>
      </c>
      <c r="K2670" s="97">
        <v>2629</v>
      </c>
      <c r="L2670" s="99" t="s">
        <v>5170</v>
      </c>
      <c r="M2670" s="102" t="s">
        <v>5499</v>
      </c>
      <c r="N2670" s="10">
        <v>27</v>
      </c>
      <c r="O2670" s="102" t="s">
        <v>16423</v>
      </c>
      <c r="P2670" s="13" t="s">
        <v>14371</v>
      </c>
      <c r="R2670" s="26" t="s">
        <v>7834</v>
      </c>
      <c r="S2670" s="28" t="e">
        <f t="shared" si="73"/>
        <v>#VALUE!</v>
      </c>
      <c r="U2670" s="26"/>
      <c r="W2670" s="58"/>
      <c r="X2670" s="58"/>
      <c r="Y2670" s="63"/>
    </row>
    <row r="2671" spans="1:26" ht="15" customHeight="1" x14ac:dyDescent="0.25">
      <c r="A2671" s="94">
        <v>2671</v>
      </c>
      <c r="B2671" s="205">
        <v>3058</v>
      </c>
      <c r="C2671" s="206" t="s">
        <v>1388</v>
      </c>
      <c r="D2671" s="208" t="s">
        <v>1389</v>
      </c>
      <c r="E2671" s="101" t="s">
        <v>1008</v>
      </c>
      <c r="F2671" s="115">
        <v>36360</v>
      </c>
      <c r="G2671" s="95" t="s">
        <v>282</v>
      </c>
      <c r="H2671" s="95" t="s">
        <v>2056</v>
      </c>
      <c r="I2671" s="97">
        <v>1965</v>
      </c>
      <c r="K2671" s="97">
        <v>2630</v>
      </c>
      <c r="L2671" s="99" t="s">
        <v>5170</v>
      </c>
      <c r="M2671" s="102" t="s">
        <v>5499</v>
      </c>
      <c r="N2671" s="10">
        <v>27</v>
      </c>
      <c r="O2671" s="102" t="s">
        <v>16426</v>
      </c>
      <c r="P2671" s="13" t="s">
        <v>14371</v>
      </c>
      <c r="R2671" s="26" t="s">
        <v>7834</v>
      </c>
      <c r="S2671" s="28" t="e">
        <f t="shared" si="73"/>
        <v>#VALUE!</v>
      </c>
      <c r="U2671" s="26"/>
      <c r="W2671" s="58"/>
      <c r="X2671" s="58"/>
      <c r="Y2671" s="63"/>
    </row>
    <row r="2672" spans="1:26" ht="15" customHeight="1" x14ac:dyDescent="0.25">
      <c r="A2672" s="94">
        <v>2672</v>
      </c>
      <c r="B2672" s="205">
        <v>3033</v>
      </c>
      <c r="C2672" s="206" t="s">
        <v>1388</v>
      </c>
      <c r="D2672" s="208" t="s">
        <v>1389</v>
      </c>
      <c r="E2672" s="101" t="s">
        <v>1995</v>
      </c>
      <c r="F2672" s="115">
        <v>36360</v>
      </c>
      <c r="G2672" s="95" t="s">
        <v>282</v>
      </c>
      <c r="H2672" s="95" t="s">
        <v>2056</v>
      </c>
      <c r="I2672" s="97">
        <v>1965</v>
      </c>
      <c r="K2672" s="97">
        <v>2631</v>
      </c>
      <c r="L2672" s="99" t="s">
        <v>5170</v>
      </c>
      <c r="M2672" s="102" t="s">
        <v>5499</v>
      </c>
      <c r="N2672" s="10">
        <v>27</v>
      </c>
      <c r="O2672" s="102" t="s">
        <v>16430</v>
      </c>
      <c r="P2672" s="13" t="s">
        <v>14371</v>
      </c>
      <c r="R2672" s="26" t="s">
        <v>7834</v>
      </c>
      <c r="S2672" s="28" t="e">
        <f t="shared" si="73"/>
        <v>#VALUE!</v>
      </c>
      <c r="U2672" s="26"/>
      <c r="W2672" s="58"/>
      <c r="X2672" s="58"/>
      <c r="Y2672" s="63"/>
    </row>
    <row r="2673" spans="1:25" ht="15" customHeight="1" x14ac:dyDescent="0.25">
      <c r="A2673" s="94">
        <v>2673</v>
      </c>
      <c r="B2673" s="205">
        <v>3056</v>
      </c>
      <c r="C2673" s="206" t="s">
        <v>1388</v>
      </c>
      <c r="D2673" s="208" t="s">
        <v>1389</v>
      </c>
      <c r="E2673" s="101" t="s">
        <v>8823</v>
      </c>
      <c r="F2673" s="115">
        <v>36360</v>
      </c>
      <c r="G2673" s="95" t="s">
        <v>282</v>
      </c>
      <c r="H2673" s="95" t="s">
        <v>2056</v>
      </c>
      <c r="I2673" s="97">
        <v>1965</v>
      </c>
      <c r="K2673" s="97">
        <v>2633</v>
      </c>
      <c r="L2673" s="99" t="s">
        <v>5170</v>
      </c>
      <c r="M2673" s="102" t="s">
        <v>5499</v>
      </c>
      <c r="N2673" s="10">
        <v>27</v>
      </c>
      <c r="O2673" s="102" t="s">
        <v>16425</v>
      </c>
      <c r="P2673" s="13" t="s">
        <v>14371</v>
      </c>
      <c r="R2673" s="26" t="s">
        <v>7834</v>
      </c>
      <c r="S2673" s="28" t="e">
        <f t="shared" si="73"/>
        <v>#VALUE!</v>
      </c>
      <c r="U2673" s="26"/>
      <c r="W2673" s="58"/>
      <c r="X2673" s="58"/>
      <c r="Y2673" s="63"/>
    </row>
    <row r="2674" spans="1:25" ht="15" customHeight="1" x14ac:dyDescent="0.25">
      <c r="A2674" s="94">
        <v>2674</v>
      </c>
      <c r="B2674" s="205">
        <v>3039</v>
      </c>
      <c r="C2674" s="206" t="s">
        <v>1388</v>
      </c>
      <c r="D2674" s="208" t="s">
        <v>1389</v>
      </c>
      <c r="E2674" s="101" t="s">
        <v>8820</v>
      </c>
      <c r="F2674" s="115">
        <v>36360</v>
      </c>
      <c r="G2674" s="95" t="s">
        <v>282</v>
      </c>
      <c r="H2674" s="95" t="s">
        <v>2056</v>
      </c>
      <c r="I2674" s="97">
        <v>1965</v>
      </c>
      <c r="K2674" s="97">
        <v>2637</v>
      </c>
      <c r="L2674" s="99" t="s">
        <v>5170</v>
      </c>
      <c r="M2674" s="102" t="s">
        <v>5499</v>
      </c>
      <c r="N2674" s="10">
        <v>27</v>
      </c>
      <c r="O2674" s="102" t="s">
        <v>16427</v>
      </c>
      <c r="P2674" s="13" t="s">
        <v>14371</v>
      </c>
      <c r="R2674" s="26" t="s">
        <v>7834</v>
      </c>
      <c r="S2674" s="28" t="e">
        <f t="shared" si="73"/>
        <v>#VALUE!</v>
      </c>
      <c r="U2674" s="26"/>
      <c r="W2674" s="58"/>
      <c r="X2674" s="58"/>
      <c r="Y2674" s="63"/>
    </row>
    <row r="2675" spans="1:25" ht="15" customHeight="1" x14ac:dyDescent="0.25">
      <c r="A2675" s="94">
        <v>2675</v>
      </c>
      <c r="B2675" s="205"/>
      <c r="C2675" s="206" t="s">
        <v>16499</v>
      </c>
      <c r="D2675" s="208" t="s">
        <v>16500</v>
      </c>
      <c r="E2675" s="101" t="s">
        <v>16501</v>
      </c>
      <c r="F2675" s="115">
        <v>44462</v>
      </c>
      <c r="G2675" s="95" t="s">
        <v>3338</v>
      </c>
      <c r="H2675" s="95" t="s">
        <v>1529</v>
      </c>
      <c r="I2675" s="97">
        <v>2015</v>
      </c>
      <c r="J2675" s="97" t="s">
        <v>596</v>
      </c>
      <c r="L2675" s="99" t="s">
        <v>16502</v>
      </c>
      <c r="M2675" s="102" t="s">
        <v>5507</v>
      </c>
      <c r="N2675" s="102">
        <v>25</v>
      </c>
      <c r="O2675" s="102" t="s">
        <v>16521</v>
      </c>
      <c r="P2675" s="13" t="s">
        <v>8878</v>
      </c>
      <c r="R2675" s="26" t="s">
        <v>7834</v>
      </c>
      <c r="S2675" s="28" t="e">
        <f t="shared" si="73"/>
        <v>#VALUE!</v>
      </c>
      <c r="U2675" s="26"/>
      <c r="W2675" s="58"/>
      <c r="X2675" s="58"/>
      <c r="Y2675" s="63"/>
    </row>
    <row r="2676" spans="1:25" ht="15" customHeight="1" x14ac:dyDescent="0.25">
      <c r="A2676" s="94">
        <v>2676</v>
      </c>
      <c r="B2676" s="205">
        <v>3050</v>
      </c>
      <c r="C2676" s="206" t="s">
        <v>1388</v>
      </c>
      <c r="D2676" s="208" t="s">
        <v>1389</v>
      </c>
      <c r="E2676" s="101" t="s">
        <v>1997</v>
      </c>
      <c r="F2676" s="115">
        <v>35219</v>
      </c>
      <c r="G2676" s="95" t="s">
        <v>282</v>
      </c>
      <c r="H2676" s="95" t="s">
        <v>2056</v>
      </c>
      <c r="I2676" s="97">
        <v>1965</v>
      </c>
      <c r="K2676" s="97">
        <v>2635</v>
      </c>
      <c r="L2676" s="99" t="s">
        <v>5170</v>
      </c>
      <c r="M2676" s="102" t="s">
        <v>5499</v>
      </c>
      <c r="N2676" s="10">
        <v>27</v>
      </c>
      <c r="O2676" s="102" t="s">
        <v>16413</v>
      </c>
      <c r="P2676" s="13" t="s">
        <v>14371</v>
      </c>
      <c r="R2676" s="26" t="s">
        <v>7834</v>
      </c>
      <c r="S2676" s="28" t="e">
        <f t="shared" si="73"/>
        <v>#VALUE!</v>
      </c>
      <c r="U2676" s="26"/>
      <c r="W2676" s="58"/>
      <c r="X2676" s="58"/>
      <c r="Y2676" s="63"/>
    </row>
    <row r="2677" spans="1:25" ht="15" customHeight="1" x14ac:dyDescent="0.25">
      <c r="A2677" s="94">
        <v>2677</v>
      </c>
      <c r="B2677" s="205">
        <v>3060</v>
      </c>
      <c r="C2677" s="206" t="s">
        <v>1388</v>
      </c>
      <c r="D2677" s="208" t="s">
        <v>1389</v>
      </c>
      <c r="E2677" s="101" t="s">
        <v>1998</v>
      </c>
      <c r="F2677" s="115">
        <v>36361</v>
      </c>
      <c r="G2677" s="95" t="s">
        <v>282</v>
      </c>
      <c r="H2677" s="95" t="s">
        <v>2056</v>
      </c>
      <c r="I2677" s="97">
        <v>1965</v>
      </c>
      <c r="K2677" s="97">
        <v>2634</v>
      </c>
      <c r="L2677" s="99" t="s">
        <v>5170</v>
      </c>
      <c r="M2677" s="102" t="s">
        <v>5499</v>
      </c>
      <c r="N2677" s="10">
        <v>27</v>
      </c>
      <c r="O2677" s="102" t="s">
        <v>16431</v>
      </c>
      <c r="P2677" s="13" t="s">
        <v>14371</v>
      </c>
      <c r="R2677" s="26" t="s">
        <v>7834</v>
      </c>
      <c r="S2677" s="28" t="e">
        <f t="shared" si="73"/>
        <v>#VALUE!</v>
      </c>
      <c r="U2677" s="26"/>
      <c r="W2677" s="58"/>
      <c r="X2677" s="58"/>
      <c r="Y2677" s="63"/>
    </row>
    <row r="2678" spans="1:25" ht="15" customHeight="1" x14ac:dyDescent="0.25">
      <c r="A2678" s="94">
        <v>2678</v>
      </c>
      <c r="B2678" s="205">
        <v>936</v>
      </c>
      <c r="C2678" s="206" t="s">
        <v>1388</v>
      </c>
      <c r="D2678" s="208" t="s">
        <v>1389</v>
      </c>
      <c r="E2678" s="101" t="s">
        <v>1006</v>
      </c>
      <c r="F2678" s="115">
        <v>35219</v>
      </c>
      <c r="G2678" s="95" t="s">
        <v>1996</v>
      </c>
      <c r="H2678" s="95" t="s">
        <v>2056</v>
      </c>
      <c r="I2678" s="97">
        <v>1972</v>
      </c>
      <c r="K2678" s="97">
        <v>2639</v>
      </c>
      <c r="L2678" s="99" t="s">
        <v>5170</v>
      </c>
      <c r="M2678" s="102" t="s">
        <v>5499</v>
      </c>
      <c r="N2678" s="10">
        <v>27</v>
      </c>
      <c r="O2678" s="102" t="s">
        <v>16168</v>
      </c>
      <c r="P2678" s="13" t="s">
        <v>14371</v>
      </c>
      <c r="R2678" s="26" t="s">
        <v>7834</v>
      </c>
      <c r="S2678" s="28" t="e">
        <f t="shared" si="73"/>
        <v>#VALUE!</v>
      </c>
      <c r="U2678" s="26"/>
      <c r="W2678" s="58"/>
      <c r="X2678" s="58"/>
      <c r="Y2678" s="63"/>
    </row>
    <row r="2679" spans="1:25" ht="15" customHeight="1" x14ac:dyDescent="0.25">
      <c r="A2679" s="94">
        <v>2679</v>
      </c>
      <c r="B2679" s="205">
        <v>932</v>
      </c>
      <c r="C2679" s="206" t="s">
        <v>1388</v>
      </c>
      <c r="D2679" s="208" t="s">
        <v>1389</v>
      </c>
      <c r="E2679" s="101" t="s">
        <v>1998</v>
      </c>
      <c r="F2679" s="115">
        <v>35219</v>
      </c>
      <c r="G2679" s="95" t="s">
        <v>1996</v>
      </c>
      <c r="H2679" s="95" t="s">
        <v>2056</v>
      </c>
      <c r="I2679" s="97">
        <v>1972</v>
      </c>
      <c r="K2679" s="97">
        <v>2638</v>
      </c>
      <c r="L2679" s="99" t="s">
        <v>5170</v>
      </c>
      <c r="M2679" s="102" t="s">
        <v>5499</v>
      </c>
      <c r="N2679" s="10">
        <v>27</v>
      </c>
      <c r="O2679" s="102" t="s">
        <v>16412</v>
      </c>
      <c r="P2679" s="13" t="s">
        <v>14371</v>
      </c>
      <c r="R2679" s="26" t="s">
        <v>7834</v>
      </c>
      <c r="S2679" s="28" t="e">
        <f t="shared" si="73"/>
        <v>#VALUE!</v>
      </c>
      <c r="U2679" s="26"/>
      <c r="W2679" s="58"/>
      <c r="X2679" s="58"/>
      <c r="Y2679" s="63"/>
    </row>
    <row r="2680" spans="1:25" ht="15" customHeight="1" x14ac:dyDescent="0.25">
      <c r="A2680" s="94">
        <v>2680</v>
      </c>
      <c r="B2680" s="205"/>
      <c r="C2680" s="206" t="s">
        <v>1388</v>
      </c>
      <c r="D2680" s="208" t="s">
        <v>1389</v>
      </c>
      <c r="E2680" s="101" t="s">
        <v>1006</v>
      </c>
      <c r="F2680" s="115">
        <v>42653</v>
      </c>
      <c r="G2680" s="95" t="s">
        <v>282</v>
      </c>
      <c r="H2680" s="95" t="s">
        <v>2056</v>
      </c>
      <c r="I2680" s="97">
        <v>1965</v>
      </c>
      <c r="L2680" s="99" t="s">
        <v>5170</v>
      </c>
      <c r="M2680" s="102" t="s">
        <v>5499</v>
      </c>
      <c r="N2680" s="10">
        <v>27</v>
      </c>
      <c r="O2680" s="102" t="s">
        <v>16168</v>
      </c>
      <c r="P2680" s="13" t="s">
        <v>14371</v>
      </c>
      <c r="R2680" s="26" t="s">
        <v>7834</v>
      </c>
      <c r="S2680" s="28" t="e">
        <f t="shared" si="73"/>
        <v>#VALUE!</v>
      </c>
      <c r="U2680" s="26"/>
      <c r="W2680" s="58"/>
      <c r="X2680" s="58"/>
      <c r="Y2680" s="63"/>
    </row>
    <row r="2681" spans="1:25" ht="15" customHeight="1" x14ac:dyDescent="0.25">
      <c r="A2681" s="94">
        <v>2681</v>
      </c>
      <c r="B2681" s="205"/>
      <c r="C2681" s="206" t="s">
        <v>5289</v>
      </c>
      <c r="D2681" s="208" t="s">
        <v>5289</v>
      </c>
      <c r="E2681" s="101" t="s">
        <v>16503</v>
      </c>
      <c r="F2681" s="115">
        <v>44462</v>
      </c>
      <c r="G2681" s="95" t="s">
        <v>3913</v>
      </c>
      <c r="H2681" s="95" t="s">
        <v>2056</v>
      </c>
      <c r="I2681" s="97">
        <v>2009</v>
      </c>
      <c r="J2681" s="97" t="s">
        <v>596</v>
      </c>
      <c r="L2681" s="99" t="s">
        <v>14897</v>
      </c>
      <c r="M2681" s="102" t="s">
        <v>5499</v>
      </c>
      <c r="N2681" s="10">
        <v>28</v>
      </c>
      <c r="O2681" s="102" t="s">
        <v>16522</v>
      </c>
      <c r="P2681" s="13" t="s">
        <v>14371</v>
      </c>
      <c r="R2681" s="27" t="s">
        <v>7834</v>
      </c>
      <c r="S2681" s="28" t="e">
        <f t="shared" si="73"/>
        <v>#VALUE!</v>
      </c>
      <c r="U2681" s="306"/>
      <c r="W2681" s="58"/>
      <c r="Y2681" s="63"/>
    </row>
    <row r="2682" spans="1:25" ht="15" customHeight="1" x14ac:dyDescent="0.25">
      <c r="A2682" s="94">
        <v>2682</v>
      </c>
      <c r="B2682" s="205"/>
      <c r="C2682" s="206" t="s">
        <v>480</v>
      </c>
      <c r="D2682" s="208" t="s">
        <v>480</v>
      </c>
      <c r="E2682" s="101" t="s">
        <v>16504</v>
      </c>
      <c r="F2682" s="115">
        <v>44462</v>
      </c>
      <c r="G2682" s="95" t="s">
        <v>6194</v>
      </c>
      <c r="H2682" s="95" t="s">
        <v>2056</v>
      </c>
      <c r="I2682" s="97">
        <v>2012</v>
      </c>
      <c r="J2682" s="97" t="s">
        <v>596</v>
      </c>
      <c r="L2682" s="106" t="s">
        <v>5170</v>
      </c>
      <c r="M2682" s="102" t="s">
        <v>5494</v>
      </c>
      <c r="N2682" s="102">
        <v>26</v>
      </c>
      <c r="O2682" s="102" t="s">
        <v>16523</v>
      </c>
      <c r="P2682" s="13" t="s">
        <v>3390</v>
      </c>
      <c r="R2682" s="26" t="s">
        <v>7834</v>
      </c>
      <c r="S2682" s="28" t="e">
        <f t="shared" si="73"/>
        <v>#VALUE!</v>
      </c>
      <c r="U2682" s="38"/>
      <c r="W2682" s="58"/>
      <c r="X2682" s="58"/>
      <c r="Y2682" s="63"/>
    </row>
    <row r="2683" spans="1:25" ht="15" customHeight="1" x14ac:dyDescent="0.25">
      <c r="A2683" s="94">
        <v>2683</v>
      </c>
      <c r="B2683" s="205"/>
      <c r="C2683" s="206" t="s">
        <v>1388</v>
      </c>
      <c r="D2683" s="208" t="s">
        <v>1389</v>
      </c>
      <c r="E2683" s="101" t="s">
        <v>1004</v>
      </c>
      <c r="F2683" s="115">
        <v>42653</v>
      </c>
      <c r="G2683" s="95" t="s">
        <v>282</v>
      </c>
      <c r="H2683" s="95" t="s">
        <v>2056</v>
      </c>
      <c r="I2683" s="97">
        <v>1965</v>
      </c>
      <c r="K2683" s="97">
        <v>2618</v>
      </c>
      <c r="L2683" s="99" t="s">
        <v>5170</v>
      </c>
      <c r="M2683" s="102" t="s">
        <v>5499</v>
      </c>
      <c r="N2683" s="10">
        <v>27</v>
      </c>
      <c r="O2683" s="102" t="s">
        <v>16415</v>
      </c>
      <c r="P2683" s="13" t="s">
        <v>14371</v>
      </c>
      <c r="R2683" s="26" t="s">
        <v>7834</v>
      </c>
      <c r="S2683" s="28" t="e">
        <f t="shared" si="73"/>
        <v>#VALUE!</v>
      </c>
      <c r="U2683" s="26"/>
      <c r="W2683" s="58"/>
      <c r="X2683" s="58"/>
      <c r="Y2683" s="63"/>
    </row>
    <row r="2684" spans="1:25" ht="15" customHeight="1" x14ac:dyDescent="0.25">
      <c r="A2684" s="94">
        <v>2684</v>
      </c>
      <c r="B2684" s="205">
        <v>3038</v>
      </c>
      <c r="C2684" s="206" t="s">
        <v>1388</v>
      </c>
      <c r="D2684" s="208" t="s">
        <v>1389</v>
      </c>
      <c r="E2684" s="101" t="s">
        <v>1999</v>
      </c>
      <c r="F2684" s="115">
        <v>36360</v>
      </c>
      <c r="G2684" s="95" t="s">
        <v>282</v>
      </c>
      <c r="H2684" s="95" t="s">
        <v>2056</v>
      </c>
      <c r="I2684" s="97">
        <v>1965</v>
      </c>
      <c r="K2684" s="97">
        <v>5098</v>
      </c>
      <c r="L2684" s="99" t="s">
        <v>5170</v>
      </c>
      <c r="M2684" s="102" t="s">
        <v>5499</v>
      </c>
      <c r="N2684" s="10">
        <v>27</v>
      </c>
      <c r="O2684" s="102" t="s">
        <v>16418</v>
      </c>
      <c r="P2684" s="13" t="s">
        <v>14371</v>
      </c>
      <c r="R2684" s="26" t="s">
        <v>7834</v>
      </c>
      <c r="S2684" s="28" t="e">
        <f t="shared" si="73"/>
        <v>#VALUE!</v>
      </c>
      <c r="U2684" s="26"/>
      <c r="W2684" s="58"/>
      <c r="X2684" s="58"/>
      <c r="Y2684" s="63"/>
    </row>
    <row r="2685" spans="1:25" ht="15" customHeight="1" x14ac:dyDescent="0.25">
      <c r="A2685" s="94">
        <v>2685</v>
      </c>
      <c r="B2685" s="205">
        <v>3059</v>
      </c>
      <c r="C2685" s="206" t="s">
        <v>1388</v>
      </c>
      <c r="D2685" s="208" t="s">
        <v>1389</v>
      </c>
      <c r="E2685" s="101" t="s">
        <v>1119</v>
      </c>
      <c r="F2685" s="115">
        <v>36360</v>
      </c>
      <c r="G2685" s="95" t="s">
        <v>282</v>
      </c>
      <c r="H2685" s="95" t="s">
        <v>2056</v>
      </c>
      <c r="I2685" s="97">
        <v>1966</v>
      </c>
      <c r="K2685" s="97">
        <v>5099</v>
      </c>
      <c r="L2685" s="99" t="s">
        <v>5170</v>
      </c>
      <c r="M2685" s="102" t="s">
        <v>5499</v>
      </c>
      <c r="N2685" s="10">
        <v>27</v>
      </c>
      <c r="O2685" s="102" t="s">
        <v>16442</v>
      </c>
      <c r="P2685" s="13" t="s">
        <v>14371</v>
      </c>
      <c r="R2685" s="26" t="s">
        <v>7834</v>
      </c>
      <c r="S2685" s="28" t="e">
        <f t="shared" si="73"/>
        <v>#VALUE!</v>
      </c>
      <c r="U2685" s="26"/>
      <c r="W2685" s="58"/>
      <c r="X2685" s="58"/>
      <c r="Y2685" s="63"/>
    </row>
    <row r="2686" spans="1:25" ht="15" customHeight="1" x14ac:dyDescent="0.25">
      <c r="A2686" s="94">
        <v>2686</v>
      </c>
      <c r="B2686" s="205">
        <v>3047</v>
      </c>
      <c r="C2686" s="206" t="s">
        <v>1388</v>
      </c>
      <c r="D2686" s="208" t="s">
        <v>1389</v>
      </c>
      <c r="E2686" s="101" t="s">
        <v>1120</v>
      </c>
      <c r="F2686" s="115">
        <v>36360</v>
      </c>
      <c r="G2686" s="95" t="s">
        <v>282</v>
      </c>
      <c r="H2686" s="95" t="s">
        <v>2056</v>
      </c>
      <c r="I2686" s="97">
        <v>1966</v>
      </c>
      <c r="K2686" s="97">
        <v>5104</v>
      </c>
      <c r="L2686" s="99" t="s">
        <v>5170</v>
      </c>
      <c r="M2686" s="102" t="s">
        <v>5499</v>
      </c>
      <c r="N2686" s="10">
        <v>27</v>
      </c>
      <c r="O2686" s="102" t="s">
        <v>16432</v>
      </c>
      <c r="P2686" s="13" t="s">
        <v>14371</v>
      </c>
      <c r="R2686" s="26" t="s">
        <v>7834</v>
      </c>
      <c r="S2686" s="28" t="e">
        <f t="shared" si="73"/>
        <v>#VALUE!</v>
      </c>
      <c r="U2686" s="26"/>
      <c r="W2686" s="58"/>
      <c r="X2686" s="58"/>
      <c r="Y2686" s="63"/>
    </row>
    <row r="2687" spans="1:25" ht="15" customHeight="1" x14ac:dyDescent="0.25">
      <c r="A2687" s="94">
        <v>2687</v>
      </c>
      <c r="B2687" s="205">
        <v>3060</v>
      </c>
      <c r="C2687" s="206" t="s">
        <v>1388</v>
      </c>
      <c r="D2687" s="208" t="s">
        <v>1389</v>
      </c>
      <c r="E2687" s="101" t="s">
        <v>1121</v>
      </c>
      <c r="F2687" s="115">
        <v>36361</v>
      </c>
      <c r="G2687" s="95" t="s">
        <v>282</v>
      </c>
      <c r="H2687" s="95" t="s">
        <v>2056</v>
      </c>
      <c r="I2687" s="97">
        <v>1965</v>
      </c>
      <c r="K2687" s="97">
        <v>5103</v>
      </c>
      <c r="L2687" s="99" t="s">
        <v>5170</v>
      </c>
      <c r="M2687" s="102" t="s">
        <v>5499</v>
      </c>
      <c r="N2687" s="10">
        <v>27</v>
      </c>
      <c r="O2687" s="102" t="s">
        <v>16424</v>
      </c>
      <c r="P2687" s="13" t="s">
        <v>14371</v>
      </c>
      <c r="R2687" s="26" t="s">
        <v>7834</v>
      </c>
      <c r="S2687" s="28" t="e">
        <f t="shared" si="73"/>
        <v>#VALUE!</v>
      </c>
      <c r="U2687" s="46"/>
      <c r="W2687" s="58"/>
      <c r="X2687" s="58"/>
      <c r="Y2687" s="63"/>
    </row>
    <row r="2688" spans="1:25" ht="15" customHeight="1" x14ac:dyDescent="0.3">
      <c r="A2688" s="94">
        <v>2688</v>
      </c>
      <c r="B2688" s="205">
        <v>3061</v>
      </c>
      <c r="C2688" s="206" t="s">
        <v>1388</v>
      </c>
      <c r="D2688" s="208" t="s">
        <v>1389</v>
      </c>
      <c r="E2688" s="101" t="s">
        <v>2865</v>
      </c>
      <c r="F2688" s="115">
        <v>36361</v>
      </c>
      <c r="G2688" s="95" t="s">
        <v>282</v>
      </c>
      <c r="H2688" s="95" t="s">
        <v>2056</v>
      </c>
      <c r="I2688" s="97">
        <v>1965</v>
      </c>
      <c r="K2688" s="97">
        <v>5102</v>
      </c>
      <c r="L2688" s="99" t="s">
        <v>5170</v>
      </c>
      <c r="M2688" s="102" t="s">
        <v>5499</v>
      </c>
      <c r="N2688" s="10">
        <v>27</v>
      </c>
      <c r="O2688" s="102" t="s">
        <v>16443</v>
      </c>
      <c r="P2688" s="13" t="s">
        <v>14371</v>
      </c>
      <c r="R2688" s="27" t="s">
        <v>7834</v>
      </c>
      <c r="S2688" s="28" t="e">
        <f t="shared" si="73"/>
        <v>#VALUE!</v>
      </c>
      <c r="U2688" s="228"/>
      <c r="W2688" s="58"/>
      <c r="X2688" s="58"/>
      <c r="Y2688" s="63"/>
    </row>
    <row r="2689" spans="1:25" ht="15" customHeight="1" x14ac:dyDescent="0.25">
      <c r="A2689" s="94">
        <v>2689</v>
      </c>
      <c r="B2689" s="205">
        <v>3037</v>
      </c>
      <c r="C2689" s="206" t="s">
        <v>1388</v>
      </c>
      <c r="D2689" s="208" t="s">
        <v>1389</v>
      </c>
      <c r="E2689" s="101" t="s">
        <v>8819</v>
      </c>
      <c r="F2689" s="115">
        <v>36360</v>
      </c>
      <c r="G2689" s="95" t="s">
        <v>282</v>
      </c>
      <c r="H2689" s="95" t="s">
        <v>2056</v>
      </c>
      <c r="I2689" s="97">
        <v>1965</v>
      </c>
      <c r="K2689" s="97">
        <v>5109</v>
      </c>
      <c r="L2689" s="99" t="s">
        <v>5170</v>
      </c>
      <c r="M2689" s="102" t="s">
        <v>5499</v>
      </c>
      <c r="N2689" s="10">
        <v>27</v>
      </c>
      <c r="O2689" s="102" t="s">
        <v>16420</v>
      </c>
      <c r="P2689" s="13" t="s">
        <v>14371</v>
      </c>
      <c r="R2689" s="26" t="s">
        <v>7834</v>
      </c>
      <c r="S2689" s="28" t="e">
        <f t="shared" si="73"/>
        <v>#VALUE!</v>
      </c>
      <c r="U2689" s="26"/>
      <c r="W2689" s="58"/>
      <c r="X2689" s="58"/>
      <c r="Y2689" s="63"/>
    </row>
    <row r="2690" spans="1:25" ht="15" customHeight="1" x14ac:dyDescent="0.25">
      <c r="A2690" s="94">
        <v>2690</v>
      </c>
      <c r="B2690" s="205">
        <v>3042</v>
      </c>
      <c r="C2690" s="206" t="s">
        <v>1388</v>
      </c>
      <c r="D2690" s="208" t="s">
        <v>1389</v>
      </c>
      <c r="E2690" s="101" t="s">
        <v>2866</v>
      </c>
      <c r="F2690" s="115">
        <v>36360</v>
      </c>
      <c r="G2690" s="95" t="s">
        <v>282</v>
      </c>
      <c r="H2690" s="95" t="s">
        <v>2056</v>
      </c>
      <c r="I2690" s="97">
        <v>1965</v>
      </c>
      <c r="K2690" s="97">
        <v>5097</v>
      </c>
      <c r="L2690" s="99" t="s">
        <v>5170</v>
      </c>
      <c r="M2690" s="102" t="s">
        <v>5499</v>
      </c>
      <c r="N2690" s="10">
        <v>27</v>
      </c>
      <c r="O2690" s="102" t="s">
        <v>16419</v>
      </c>
      <c r="P2690" s="13" t="s">
        <v>14371</v>
      </c>
      <c r="R2690" s="26" t="s">
        <v>7834</v>
      </c>
      <c r="S2690" s="28" t="e">
        <f t="shared" si="73"/>
        <v>#VALUE!</v>
      </c>
      <c r="U2690" s="26"/>
      <c r="W2690" s="58"/>
      <c r="X2690" s="58"/>
      <c r="Y2690" s="63"/>
    </row>
    <row r="2691" spans="1:25" ht="15" customHeight="1" x14ac:dyDescent="0.25">
      <c r="A2691" s="94">
        <v>2691</v>
      </c>
      <c r="B2691" s="205">
        <v>939</v>
      </c>
      <c r="C2691" s="206" t="s">
        <v>1388</v>
      </c>
      <c r="D2691" s="208" t="s">
        <v>1389</v>
      </c>
      <c r="E2691" s="101" t="s">
        <v>2866</v>
      </c>
      <c r="F2691" s="115">
        <v>35219</v>
      </c>
      <c r="G2691" s="95" t="s">
        <v>1996</v>
      </c>
      <c r="H2691" s="95" t="s">
        <v>2056</v>
      </c>
      <c r="I2691" s="97">
        <v>1972</v>
      </c>
      <c r="K2691" s="97">
        <v>5092</v>
      </c>
      <c r="L2691" s="99" t="s">
        <v>5170</v>
      </c>
      <c r="M2691" s="102" t="s">
        <v>5499</v>
      </c>
      <c r="N2691" s="10">
        <v>27</v>
      </c>
      <c r="O2691" s="102" t="s">
        <v>16419</v>
      </c>
      <c r="P2691" s="13" t="s">
        <v>14371</v>
      </c>
      <c r="R2691" s="26" t="s">
        <v>7834</v>
      </c>
      <c r="S2691" s="28" t="e">
        <f t="shared" si="73"/>
        <v>#VALUE!</v>
      </c>
      <c r="U2691" s="26"/>
      <c r="W2691" s="58"/>
      <c r="X2691" s="58"/>
      <c r="Y2691" s="63"/>
    </row>
    <row r="2692" spans="1:25" ht="15" customHeight="1" x14ac:dyDescent="0.25">
      <c r="A2692" s="94">
        <v>2692</v>
      </c>
      <c r="B2692" s="205">
        <v>3063</v>
      </c>
      <c r="C2692" s="206" t="s">
        <v>1388</v>
      </c>
      <c r="D2692" s="208" t="s">
        <v>1389</v>
      </c>
      <c r="E2692" s="101" t="s">
        <v>2867</v>
      </c>
      <c r="F2692" s="115">
        <v>42653</v>
      </c>
      <c r="G2692" s="95" t="s">
        <v>282</v>
      </c>
      <c r="H2692" s="95" t="s">
        <v>2056</v>
      </c>
      <c r="I2692" s="97">
        <v>1966</v>
      </c>
      <c r="K2692" s="97">
        <v>5077</v>
      </c>
      <c r="L2692" s="99" t="s">
        <v>5170</v>
      </c>
      <c r="M2692" s="102" t="s">
        <v>5499</v>
      </c>
      <c r="N2692" s="10">
        <v>27</v>
      </c>
      <c r="O2692" s="102" t="s">
        <v>16433</v>
      </c>
      <c r="P2692" s="13" t="s">
        <v>14371</v>
      </c>
      <c r="R2692" s="26" t="s">
        <v>7834</v>
      </c>
      <c r="S2692" s="28" t="e">
        <f t="shared" si="73"/>
        <v>#VALUE!</v>
      </c>
      <c r="U2692" s="26"/>
      <c r="W2692" s="58"/>
      <c r="X2692" s="58"/>
      <c r="Y2692" s="63"/>
    </row>
    <row r="2693" spans="1:25" ht="15" customHeight="1" x14ac:dyDescent="0.25">
      <c r="A2693" s="94">
        <v>2693</v>
      </c>
      <c r="B2693" s="205">
        <v>3066</v>
      </c>
      <c r="C2693" s="206" t="s">
        <v>1388</v>
      </c>
      <c r="D2693" s="208" t="s">
        <v>1389</v>
      </c>
      <c r="E2693" s="101" t="s">
        <v>2868</v>
      </c>
      <c r="F2693" s="115">
        <v>36361</v>
      </c>
      <c r="G2693" s="95" t="s">
        <v>282</v>
      </c>
      <c r="H2693" s="95" t="s">
        <v>2056</v>
      </c>
      <c r="I2693" s="97">
        <v>1966</v>
      </c>
      <c r="K2693" s="97">
        <v>5082</v>
      </c>
      <c r="L2693" s="99" t="s">
        <v>5170</v>
      </c>
      <c r="M2693" s="102" t="s">
        <v>5499</v>
      </c>
      <c r="N2693" s="10">
        <v>27</v>
      </c>
      <c r="O2693" s="102" t="s">
        <v>16441</v>
      </c>
      <c r="P2693" s="13" t="s">
        <v>14371</v>
      </c>
      <c r="R2693" s="26" t="s">
        <v>7834</v>
      </c>
      <c r="S2693" s="28" t="e">
        <f t="shared" si="73"/>
        <v>#VALUE!</v>
      </c>
      <c r="U2693" s="26"/>
      <c r="W2693" s="58"/>
      <c r="X2693" s="58"/>
      <c r="Y2693" s="63"/>
    </row>
    <row r="2694" spans="1:25" ht="15" customHeight="1" x14ac:dyDescent="0.25">
      <c r="A2694" s="94">
        <v>2694</v>
      </c>
      <c r="B2694" s="205">
        <v>3063</v>
      </c>
      <c r="C2694" s="206" t="s">
        <v>1388</v>
      </c>
      <c r="D2694" s="208" t="s">
        <v>1389</v>
      </c>
      <c r="E2694" s="101" t="s">
        <v>2869</v>
      </c>
      <c r="F2694" s="115">
        <v>36361</v>
      </c>
      <c r="G2694" s="95" t="s">
        <v>282</v>
      </c>
      <c r="H2694" s="95" t="s">
        <v>2056</v>
      </c>
      <c r="I2694" s="97">
        <v>1966</v>
      </c>
      <c r="K2694" s="97">
        <v>5072</v>
      </c>
      <c r="L2694" s="99" t="s">
        <v>5170</v>
      </c>
      <c r="M2694" s="102" t="s">
        <v>5499</v>
      </c>
      <c r="N2694" s="10">
        <v>27</v>
      </c>
      <c r="O2694" s="102" t="s">
        <v>16444</v>
      </c>
      <c r="P2694" s="13" t="s">
        <v>14371</v>
      </c>
      <c r="R2694" s="26" t="s">
        <v>7834</v>
      </c>
      <c r="S2694" s="28" t="e">
        <f t="shared" si="73"/>
        <v>#VALUE!</v>
      </c>
      <c r="U2694" s="26"/>
      <c r="W2694" s="58"/>
      <c r="X2694" s="58"/>
      <c r="Y2694" s="63"/>
    </row>
    <row r="2695" spans="1:25" ht="15" customHeight="1" x14ac:dyDescent="0.25">
      <c r="A2695" s="94">
        <v>2695</v>
      </c>
      <c r="B2695" s="205"/>
      <c r="C2695" s="206" t="s">
        <v>16505</v>
      </c>
      <c r="D2695" s="208" t="s">
        <v>16506</v>
      </c>
      <c r="E2695" s="101" t="s">
        <v>16507</v>
      </c>
      <c r="F2695" s="115">
        <v>44462</v>
      </c>
      <c r="G2695" s="95" t="s">
        <v>4081</v>
      </c>
      <c r="H2695" s="95" t="s">
        <v>3465</v>
      </c>
      <c r="I2695" s="97">
        <v>2010</v>
      </c>
      <c r="J2695" s="97" t="s">
        <v>596</v>
      </c>
      <c r="L2695" s="99" t="s">
        <v>8878</v>
      </c>
      <c r="M2695" s="102" t="s">
        <v>5507</v>
      </c>
      <c r="N2695" s="102">
        <v>25</v>
      </c>
      <c r="O2695" s="102" t="s">
        <v>16524</v>
      </c>
      <c r="P2695" s="13" t="s">
        <v>8878</v>
      </c>
      <c r="R2695" s="26" t="s">
        <v>7834</v>
      </c>
      <c r="S2695" s="28" t="e">
        <f t="shared" si="73"/>
        <v>#VALUE!</v>
      </c>
      <c r="U2695" s="26"/>
      <c r="W2695" s="58"/>
      <c r="X2695" s="58"/>
      <c r="Y2695" s="63"/>
    </row>
    <row r="2696" spans="1:25" ht="15" customHeight="1" x14ac:dyDescent="0.25">
      <c r="A2696" s="94">
        <v>2696</v>
      </c>
      <c r="B2696" s="205">
        <v>1203</v>
      </c>
      <c r="C2696" s="206" t="s">
        <v>3294</v>
      </c>
      <c r="D2696" s="208" t="s">
        <v>3295</v>
      </c>
      <c r="E2696" s="101" t="s">
        <v>7903</v>
      </c>
      <c r="F2696" s="115">
        <v>35243</v>
      </c>
      <c r="G2696" s="95" t="s">
        <v>1072</v>
      </c>
      <c r="H2696" s="95" t="s">
        <v>1529</v>
      </c>
      <c r="I2696" s="97">
        <v>1987</v>
      </c>
      <c r="J2696" s="97" t="s">
        <v>596</v>
      </c>
      <c r="K2696" s="97">
        <v>2648</v>
      </c>
      <c r="L2696" s="106" t="s">
        <v>5170</v>
      </c>
      <c r="M2696" s="102" t="s">
        <v>5499</v>
      </c>
      <c r="N2696" s="10">
        <v>29</v>
      </c>
      <c r="O2696" s="102" t="s">
        <v>7139</v>
      </c>
      <c r="P2696" s="13" t="s">
        <v>14371</v>
      </c>
      <c r="R2696" s="26" t="s">
        <v>7834</v>
      </c>
      <c r="S2696" s="28" t="e">
        <f t="shared" ref="S2696:S2759" si="74">R2696+7</f>
        <v>#VALUE!</v>
      </c>
      <c r="U2696" s="26"/>
      <c r="W2696" s="58"/>
      <c r="X2696" s="58"/>
      <c r="Y2696" s="63"/>
    </row>
    <row r="2697" spans="1:25" ht="15" customHeight="1" x14ac:dyDescent="0.25">
      <c r="A2697" s="94">
        <v>2697</v>
      </c>
      <c r="B2697" s="205">
        <v>514</v>
      </c>
      <c r="C2697" s="206" t="s">
        <v>10533</v>
      </c>
      <c r="D2697" s="208" t="s">
        <v>10534</v>
      </c>
      <c r="E2697" s="101" t="s">
        <v>3346</v>
      </c>
      <c r="F2697" s="115">
        <v>35184</v>
      </c>
      <c r="G2697" s="95" t="s">
        <v>3347</v>
      </c>
      <c r="H2697" s="95" t="s">
        <v>2056</v>
      </c>
      <c r="I2697" s="97">
        <v>1971</v>
      </c>
      <c r="K2697" s="97">
        <v>2656</v>
      </c>
      <c r="L2697" s="99" t="s">
        <v>4109</v>
      </c>
      <c r="M2697" s="102" t="s">
        <v>4109</v>
      </c>
      <c r="N2697" s="10">
        <v>24</v>
      </c>
      <c r="O2697" s="102" t="s">
        <v>9458</v>
      </c>
      <c r="P2697" s="13" t="s">
        <v>4109</v>
      </c>
      <c r="R2697" s="26" t="s">
        <v>7834</v>
      </c>
      <c r="S2697" s="28" t="e">
        <f t="shared" si="74"/>
        <v>#VALUE!</v>
      </c>
      <c r="U2697" s="26"/>
      <c r="W2697" s="58"/>
      <c r="X2697" s="58"/>
      <c r="Y2697" s="63"/>
    </row>
    <row r="2698" spans="1:25" ht="15" customHeight="1" x14ac:dyDescent="0.25">
      <c r="A2698" s="94">
        <v>2698</v>
      </c>
      <c r="B2698" s="205">
        <v>1188</v>
      </c>
      <c r="C2698" s="206" t="s">
        <v>185</v>
      </c>
      <c r="D2698" s="208" t="s">
        <v>3348</v>
      </c>
      <c r="E2698" s="101" t="s">
        <v>3349</v>
      </c>
      <c r="F2698" s="115">
        <v>35243</v>
      </c>
      <c r="G2698" s="95" t="s">
        <v>1671</v>
      </c>
      <c r="H2698" s="95" t="s">
        <v>2056</v>
      </c>
      <c r="I2698" s="97">
        <v>1986</v>
      </c>
      <c r="K2698" s="97">
        <v>2651</v>
      </c>
      <c r="L2698" s="106" t="s">
        <v>5170</v>
      </c>
      <c r="M2698" s="102" t="s">
        <v>5494</v>
      </c>
      <c r="N2698" s="102">
        <v>26</v>
      </c>
      <c r="O2698" s="102" t="s">
        <v>7218</v>
      </c>
      <c r="P2698" s="13" t="s">
        <v>3390</v>
      </c>
      <c r="R2698" s="26" t="s">
        <v>7834</v>
      </c>
      <c r="S2698" s="28" t="e">
        <f t="shared" si="74"/>
        <v>#VALUE!</v>
      </c>
      <c r="U2698" s="26"/>
      <c r="W2698" s="58"/>
      <c r="X2698" s="58"/>
      <c r="Y2698" s="63"/>
    </row>
    <row r="2699" spans="1:25" ht="15" customHeight="1" x14ac:dyDescent="0.25">
      <c r="A2699" s="94">
        <v>2699</v>
      </c>
      <c r="B2699" s="205">
        <v>418</v>
      </c>
      <c r="C2699" s="206" t="s">
        <v>2272</v>
      </c>
      <c r="D2699" s="208" t="s">
        <v>3035</v>
      </c>
      <c r="E2699" s="101" t="s">
        <v>3036</v>
      </c>
      <c r="F2699" s="115">
        <v>35184</v>
      </c>
      <c r="G2699" s="95" t="s">
        <v>269</v>
      </c>
      <c r="H2699" s="95" t="s">
        <v>2056</v>
      </c>
      <c r="I2699" s="97">
        <v>1987</v>
      </c>
      <c r="J2699" s="97" t="s">
        <v>1322</v>
      </c>
      <c r="K2699" s="97">
        <v>2650</v>
      </c>
      <c r="L2699" s="106" t="s">
        <v>5170</v>
      </c>
      <c r="M2699" s="102" t="s">
        <v>5494</v>
      </c>
      <c r="N2699" s="102">
        <v>26</v>
      </c>
      <c r="O2699" s="102" t="s">
        <v>7134</v>
      </c>
      <c r="P2699" s="13" t="s">
        <v>3390</v>
      </c>
      <c r="R2699" s="26" t="s">
        <v>7834</v>
      </c>
      <c r="S2699" s="28" t="e">
        <f t="shared" si="74"/>
        <v>#VALUE!</v>
      </c>
      <c r="U2699" s="26"/>
      <c r="W2699" s="58"/>
      <c r="X2699" s="58"/>
      <c r="Y2699" s="63"/>
    </row>
    <row r="2700" spans="1:25" ht="15" customHeight="1" x14ac:dyDescent="0.25">
      <c r="A2700" s="94">
        <v>2700</v>
      </c>
      <c r="B2700" s="205">
        <v>720</v>
      </c>
      <c r="C2700" s="206" t="s">
        <v>3037</v>
      </c>
      <c r="D2700" s="208" t="s">
        <v>3038</v>
      </c>
      <c r="E2700" s="101" t="s">
        <v>3039</v>
      </c>
      <c r="F2700" s="115">
        <v>35205</v>
      </c>
      <c r="G2700" s="95" t="s">
        <v>1074</v>
      </c>
      <c r="H2700" s="95" t="s">
        <v>2056</v>
      </c>
      <c r="K2700" s="97">
        <v>2647</v>
      </c>
      <c r="L2700" s="106" t="s">
        <v>5170</v>
      </c>
      <c r="M2700" s="102" t="s">
        <v>5499</v>
      </c>
      <c r="N2700" s="10">
        <v>29</v>
      </c>
      <c r="O2700" s="102" t="s">
        <v>8480</v>
      </c>
      <c r="P2700" s="13" t="s">
        <v>14371</v>
      </c>
      <c r="R2700" s="26" t="s">
        <v>7834</v>
      </c>
      <c r="S2700" s="28" t="e">
        <f t="shared" si="74"/>
        <v>#VALUE!</v>
      </c>
      <c r="U2700" s="26"/>
      <c r="W2700" s="58"/>
      <c r="X2700" s="58"/>
      <c r="Y2700" s="63"/>
    </row>
    <row r="2701" spans="1:25" ht="15" customHeight="1" x14ac:dyDescent="0.25">
      <c r="A2701" s="94">
        <v>2701</v>
      </c>
      <c r="B2701" s="205">
        <v>1670</v>
      </c>
      <c r="C2701" s="206" t="s">
        <v>2678</v>
      </c>
      <c r="D2701" s="208" t="s">
        <v>2679</v>
      </c>
      <c r="E2701" s="101" t="s">
        <v>191</v>
      </c>
      <c r="F2701" s="115">
        <v>35555</v>
      </c>
      <c r="G2701" s="95" t="s">
        <v>2680</v>
      </c>
      <c r="H2701" s="95" t="s">
        <v>1529</v>
      </c>
      <c r="I2701" s="97">
        <v>1980</v>
      </c>
      <c r="K2701" s="97">
        <v>2727</v>
      </c>
      <c r="L2701" s="99" t="s">
        <v>4109</v>
      </c>
      <c r="M2701" s="102" t="s">
        <v>4109</v>
      </c>
      <c r="N2701" s="10">
        <v>24</v>
      </c>
      <c r="O2701" s="102" t="s">
        <v>10526</v>
      </c>
      <c r="P2701" s="13" t="s">
        <v>4109</v>
      </c>
      <c r="R2701" s="26" t="s">
        <v>7834</v>
      </c>
      <c r="S2701" s="28" t="e">
        <f t="shared" si="74"/>
        <v>#VALUE!</v>
      </c>
      <c r="U2701" s="26"/>
      <c r="W2701" s="58"/>
      <c r="X2701" s="58"/>
      <c r="Y2701" s="63"/>
    </row>
    <row r="2702" spans="1:25" ht="15" customHeight="1" x14ac:dyDescent="0.25">
      <c r="A2702" s="94">
        <v>2703</v>
      </c>
      <c r="B2702" s="205">
        <v>343</v>
      </c>
      <c r="C2702" s="206" t="s">
        <v>2368</v>
      </c>
      <c r="D2702" s="208" t="s">
        <v>2369</v>
      </c>
      <c r="E2702" s="101" t="s">
        <v>1207</v>
      </c>
      <c r="F2702" s="115">
        <v>35177</v>
      </c>
      <c r="G2702" s="95" t="s">
        <v>2371</v>
      </c>
      <c r="H2702" s="95" t="s">
        <v>2056</v>
      </c>
      <c r="I2702" s="97">
        <v>1978</v>
      </c>
      <c r="K2702" s="97">
        <v>6673</v>
      </c>
      <c r="L2702" s="106" t="s">
        <v>5170</v>
      </c>
      <c r="M2702" s="102" t="s">
        <v>5494</v>
      </c>
      <c r="N2702" s="102">
        <v>26</v>
      </c>
      <c r="O2702" s="102" t="s">
        <v>7152</v>
      </c>
      <c r="P2702" s="13" t="s">
        <v>3390</v>
      </c>
      <c r="R2702" s="26" t="s">
        <v>7834</v>
      </c>
      <c r="S2702" s="28" t="e">
        <f t="shared" si="74"/>
        <v>#VALUE!</v>
      </c>
      <c r="U2702" s="26"/>
      <c r="W2702" s="58"/>
      <c r="X2702" s="58"/>
      <c r="Y2702" s="63"/>
    </row>
    <row r="2703" spans="1:25" ht="15" customHeight="1" x14ac:dyDescent="0.25">
      <c r="A2703" s="94">
        <v>2704</v>
      </c>
      <c r="B2703" s="205">
        <v>345</v>
      </c>
      <c r="C2703" s="206" t="s">
        <v>2368</v>
      </c>
      <c r="D2703" s="208" t="s">
        <v>2369</v>
      </c>
      <c r="E2703" s="101" t="s">
        <v>11475</v>
      </c>
      <c r="F2703" s="115">
        <v>35177</v>
      </c>
      <c r="G2703" s="95" t="s">
        <v>2371</v>
      </c>
      <c r="H2703" s="95" t="s">
        <v>2056</v>
      </c>
      <c r="I2703" s="97">
        <v>1978</v>
      </c>
      <c r="J2703" s="97" t="s">
        <v>1322</v>
      </c>
      <c r="K2703" s="97">
        <v>2643</v>
      </c>
      <c r="L2703" s="106" t="s">
        <v>5170</v>
      </c>
      <c r="M2703" s="102" t="s">
        <v>5494</v>
      </c>
      <c r="N2703" s="102">
        <v>26</v>
      </c>
      <c r="O2703" s="102" t="s">
        <v>7152</v>
      </c>
      <c r="P2703" s="13" t="s">
        <v>3390</v>
      </c>
      <c r="R2703" s="26" t="s">
        <v>7834</v>
      </c>
      <c r="S2703" s="28" t="e">
        <f t="shared" si="74"/>
        <v>#VALUE!</v>
      </c>
      <c r="U2703" s="26"/>
      <c r="W2703" s="58"/>
      <c r="X2703" s="58"/>
      <c r="Y2703" s="63"/>
    </row>
    <row r="2704" spans="1:25" ht="15" customHeight="1" x14ac:dyDescent="0.25">
      <c r="A2704" s="94">
        <v>2705</v>
      </c>
      <c r="B2704" s="205">
        <v>344</v>
      </c>
      <c r="C2704" s="206" t="s">
        <v>2368</v>
      </c>
      <c r="D2704" s="208" t="s">
        <v>2369</v>
      </c>
      <c r="E2704" s="101" t="s">
        <v>2086</v>
      </c>
      <c r="F2704" s="115">
        <v>35177</v>
      </c>
      <c r="G2704" s="95" t="s">
        <v>2371</v>
      </c>
      <c r="H2704" s="95" t="s">
        <v>2056</v>
      </c>
      <c r="I2704" s="97">
        <v>1978</v>
      </c>
      <c r="K2704" s="97">
        <v>2642</v>
      </c>
      <c r="L2704" s="106" t="s">
        <v>5170</v>
      </c>
      <c r="M2704" s="102" t="s">
        <v>5494</v>
      </c>
      <c r="N2704" s="102">
        <v>26</v>
      </c>
      <c r="O2704" s="102" t="s">
        <v>7152</v>
      </c>
      <c r="P2704" s="13" t="s">
        <v>3390</v>
      </c>
      <c r="R2704" s="26" t="s">
        <v>7834</v>
      </c>
      <c r="S2704" s="28" t="e">
        <f t="shared" si="74"/>
        <v>#VALUE!</v>
      </c>
      <c r="U2704" s="26"/>
      <c r="W2704" s="58"/>
      <c r="X2704" s="58"/>
      <c r="Y2704" s="63"/>
    </row>
    <row r="2705" spans="1:27" ht="15" customHeight="1" x14ac:dyDescent="0.25">
      <c r="A2705" s="94">
        <v>2706</v>
      </c>
      <c r="B2705" s="205">
        <v>1034</v>
      </c>
      <c r="C2705" s="206" t="s">
        <v>1197</v>
      </c>
      <c r="D2705" s="208" t="s">
        <v>1198</v>
      </c>
      <c r="E2705" s="101" t="s">
        <v>1199</v>
      </c>
      <c r="F2705" s="115">
        <v>35226</v>
      </c>
      <c r="G2705" s="95" t="s">
        <v>1200</v>
      </c>
      <c r="H2705" s="95" t="s">
        <v>1885</v>
      </c>
      <c r="I2705" s="97">
        <v>1985</v>
      </c>
      <c r="K2705" s="97">
        <v>2678</v>
      </c>
      <c r="L2705" s="106" t="s">
        <v>5170</v>
      </c>
      <c r="M2705" s="102" t="s">
        <v>5494</v>
      </c>
      <c r="N2705" s="102">
        <v>26</v>
      </c>
      <c r="O2705" s="102" t="s">
        <v>7147</v>
      </c>
      <c r="P2705" s="13" t="s">
        <v>3390</v>
      </c>
      <c r="R2705" s="26" t="s">
        <v>7834</v>
      </c>
      <c r="S2705" s="28" t="e">
        <f t="shared" si="74"/>
        <v>#VALUE!</v>
      </c>
      <c r="U2705" s="26"/>
      <c r="W2705" s="58"/>
      <c r="X2705" s="58"/>
      <c r="Y2705" s="63"/>
    </row>
    <row r="2706" spans="1:27" ht="15" customHeight="1" x14ac:dyDescent="0.25">
      <c r="A2706" s="94">
        <v>2707</v>
      </c>
      <c r="B2706" s="205">
        <v>446</v>
      </c>
      <c r="C2706" s="206" t="s">
        <v>1197</v>
      </c>
      <c r="D2706" s="208" t="s">
        <v>1198</v>
      </c>
      <c r="E2706" s="101" t="s">
        <v>1201</v>
      </c>
      <c r="F2706" s="115">
        <v>35184</v>
      </c>
      <c r="G2706" s="95" t="s">
        <v>1710</v>
      </c>
      <c r="H2706" s="95" t="s">
        <v>2056</v>
      </c>
      <c r="I2706" s="97">
        <v>1980</v>
      </c>
      <c r="K2706" s="97">
        <v>2677</v>
      </c>
      <c r="L2706" s="106" t="s">
        <v>5170</v>
      </c>
      <c r="M2706" s="102" t="s">
        <v>5494</v>
      </c>
      <c r="N2706" s="102">
        <v>26</v>
      </c>
      <c r="O2706" s="102" t="s">
        <v>7146</v>
      </c>
      <c r="P2706" s="13" t="s">
        <v>3390</v>
      </c>
      <c r="R2706" s="26" t="s">
        <v>7834</v>
      </c>
      <c r="S2706" s="28" t="e">
        <f t="shared" si="74"/>
        <v>#VALUE!</v>
      </c>
      <c r="U2706" s="26"/>
      <c r="W2706" s="58"/>
      <c r="X2706" s="58"/>
      <c r="Y2706" s="63"/>
    </row>
    <row r="2707" spans="1:27" ht="15" customHeight="1" x14ac:dyDescent="0.25">
      <c r="A2707" s="94">
        <v>2708</v>
      </c>
      <c r="B2707" s="205">
        <v>508</v>
      </c>
      <c r="C2707" s="206" t="s">
        <v>1202</v>
      </c>
      <c r="D2707" s="208" t="s">
        <v>1934</v>
      </c>
      <c r="E2707" s="101" t="s">
        <v>1935</v>
      </c>
      <c r="F2707" s="115">
        <v>35184</v>
      </c>
      <c r="G2707" s="95" t="s">
        <v>2680</v>
      </c>
      <c r="H2707" s="95" t="s">
        <v>1529</v>
      </c>
      <c r="I2707" s="97">
        <v>1979</v>
      </c>
      <c r="K2707" s="97">
        <v>5073</v>
      </c>
      <c r="L2707" s="106" t="s">
        <v>5170</v>
      </c>
      <c r="M2707" s="102" t="s">
        <v>5494</v>
      </c>
      <c r="N2707" s="102">
        <v>26</v>
      </c>
      <c r="O2707" s="102" t="s">
        <v>7148</v>
      </c>
      <c r="P2707" s="13" t="s">
        <v>3390</v>
      </c>
      <c r="R2707" s="26" t="s">
        <v>7834</v>
      </c>
      <c r="S2707" s="28" t="e">
        <f t="shared" si="74"/>
        <v>#VALUE!</v>
      </c>
      <c r="U2707" s="26"/>
      <c r="W2707" s="58"/>
      <c r="X2707" s="58"/>
      <c r="Y2707" s="63"/>
    </row>
    <row r="2708" spans="1:27" ht="15" customHeight="1" x14ac:dyDescent="0.25">
      <c r="A2708" s="94">
        <v>2709</v>
      </c>
      <c r="B2708" s="205">
        <v>260</v>
      </c>
      <c r="C2708" s="206" t="s">
        <v>1936</v>
      </c>
      <c r="D2708" s="208" t="s">
        <v>1937</v>
      </c>
      <c r="E2708" s="101" t="s">
        <v>11373</v>
      </c>
      <c r="F2708" s="115">
        <v>35173</v>
      </c>
      <c r="G2708" s="95" t="s">
        <v>271</v>
      </c>
      <c r="H2708" s="95" t="s">
        <v>1529</v>
      </c>
      <c r="I2708" s="97">
        <v>1987</v>
      </c>
      <c r="J2708" s="97" t="s">
        <v>596</v>
      </c>
      <c r="K2708" s="97">
        <v>2675</v>
      </c>
      <c r="L2708" s="106" t="s">
        <v>5170</v>
      </c>
      <c r="M2708" s="102" t="s">
        <v>5494</v>
      </c>
      <c r="N2708" s="102">
        <v>26</v>
      </c>
      <c r="O2708" s="102" t="s">
        <v>11374</v>
      </c>
      <c r="P2708" s="13" t="s">
        <v>3390</v>
      </c>
      <c r="R2708" s="26" t="s">
        <v>7834</v>
      </c>
      <c r="S2708" s="28" t="e">
        <f t="shared" si="74"/>
        <v>#VALUE!</v>
      </c>
      <c r="U2708" s="26"/>
      <c r="W2708" s="58"/>
      <c r="X2708" s="58"/>
      <c r="Y2708" s="63"/>
    </row>
    <row r="2709" spans="1:27" ht="15" customHeight="1" x14ac:dyDescent="0.25">
      <c r="A2709" s="94">
        <v>2710</v>
      </c>
      <c r="B2709" s="205">
        <v>4583</v>
      </c>
      <c r="C2709" s="206" t="s">
        <v>2275</v>
      </c>
      <c r="D2709" s="208" t="s">
        <v>2278</v>
      </c>
      <c r="E2709" s="101" t="s">
        <v>7177</v>
      </c>
      <c r="F2709" s="115">
        <v>38553</v>
      </c>
      <c r="G2709" s="95" t="s">
        <v>1692</v>
      </c>
      <c r="H2709" s="95" t="s">
        <v>2056</v>
      </c>
      <c r="I2709" s="97">
        <v>1999</v>
      </c>
      <c r="J2709" s="97" t="s">
        <v>596</v>
      </c>
      <c r="K2709" s="97">
        <v>2706</v>
      </c>
      <c r="L2709" s="106" t="s">
        <v>5170</v>
      </c>
      <c r="M2709" s="102" t="s">
        <v>5494</v>
      </c>
      <c r="N2709" s="102">
        <v>26</v>
      </c>
      <c r="O2709" s="102" t="s">
        <v>6924</v>
      </c>
      <c r="P2709" s="13" t="s">
        <v>3390</v>
      </c>
      <c r="R2709" s="26" t="s">
        <v>7834</v>
      </c>
      <c r="S2709" s="28" t="e">
        <f t="shared" si="74"/>
        <v>#VALUE!</v>
      </c>
      <c r="U2709" s="26"/>
      <c r="W2709" s="58"/>
      <c r="X2709" s="58"/>
      <c r="Y2709" s="63"/>
    </row>
    <row r="2710" spans="1:27" ht="15" customHeight="1" x14ac:dyDescent="0.25">
      <c r="A2710" s="94">
        <v>2711</v>
      </c>
      <c r="B2710" s="205">
        <v>284</v>
      </c>
      <c r="C2710" s="206" t="s">
        <v>1938</v>
      </c>
      <c r="D2710" s="208" t="s">
        <v>1939</v>
      </c>
      <c r="E2710" s="101" t="s">
        <v>7216</v>
      </c>
      <c r="F2710" s="115">
        <v>35173</v>
      </c>
      <c r="G2710" s="95" t="s">
        <v>269</v>
      </c>
      <c r="H2710" s="95" t="s">
        <v>2056</v>
      </c>
      <c r="I2710" s="97">
        <v>1985</v>
      </c>
      <c r="K2710" s="97">
        <v>2676</v>
      </c>
      <c r="L2710" s="106" t="s">
        <v>5170</v>
      </c>
      <c r="M2710" s="102" t="s">
        <v>5494</v>
      </c>
      <c r="N2710" s="102">
        <v>26</v>
      </c>
      <c r="O2710" s="102" t="s">
        <v>7217</v>
      </c>
      <c r="P2710" s="13" t="s">
        <v>3390</v>
      </c>
      <c r="R2710" s="26" t="s">
        <v>7834</v>
      </c>
      <c r="S2710" s="28" t="e">
        <f t="shared" si="74"/>
        <v>#VALUE!</v>
      </c>
      <c r="U2710" s="26"/>
      <c r="W2710" s="58"/>
      <c r="X2710" s="58"/>
      <c r="Y2710" s="63"/>
    </row>
    <row r="2711" spans="1:27" ht="15" customHeight="1" x14ac:dyDescent="0.25">
      <c r="A2711" s="94">
        <v>2712</v>
      </c>
      <c r="B2711" s="205">
        <v>5247</v>
      </c>
      <c r="C2711" s="206" t="s">
        <v>1938</v>
      </c>
      <c r="D2711" s="208" t="s">
        <v>1939</v>
      </c>
      <c r="E2711" s="101" t="s">
        <v>1941</v>
      </c>
      <c r="F2711" s="115">
        <v>39546</v>
      </c>
      <c r="G2711" s="95" t="s">
        <v>3875</v>
      </c>
      <c r="H2711" s="95" t="s">
        <v>1529</v>
      </c>
      <c r="I2711" s="97">
        <v>2008</v>
      </c>
      <c r="J2711" s="97" t="s">
        <v>5242</v>
      </c>
      <c r="K2711" s="97">
        <v>5074</v>
      </c>
      <c r="L2711" s="106" t="s">
        <v>5170</v>
      </c>
      <c r="M2711" s="102" t="s">
        <v>5494</v>
      </c>
      <c r="N2711" s="102">
        <v>26</v>
      </c>
      <c r="O2711" s="102" t="s">
        <v>7215</v>
      </c>
      <c r="P2711" s="13" t="s">
        <v>3390</v>
      </c>
      <c r="R2711" s="26" t="s">
        <v>7834</v>
      </c>
      <c r="S2711" s="28" t="e">
        <f t="shared" si="74"/>
        <v>#VALUE!</v>
      </c>
      <c r="U2711" s="26"/>
      <c r="W2711" s="58"/>
      <c r="X2711" s="58"/>
      <c r="Y2711" s="63"/>
    </row>
    <row r="2712" spans="1:27" ht="15" customHeight="1" x14ac:dyDescent="0.25">
      <c r="A2712" s="94">
        <v>2713</v>
      </c>
      <c r="B2712" s="205">
        <v>5202</v>
      </c>
      <c r="C2712" s="206" t="s">
        <v>3268</v>
      </c>
      <c r="D2712" s="208" t="s">
        <v>1942</v>
      </c>
      <c r="E2712" s="101" t="s">
        <v>1943</v>
      </c>
      <c r="F2712" s="115">
        <v>39532</v>
      </c>
      <c r="G2712" s="95" t="s">
        <v>1072</v>
      </c>
      <c r="H2712" s="95" t="s">
        <v>1529</v>
      </c>
      <c r="I2712" s="97">
        <v>2008</v>
      </c>
      <c r="J2712" s="97" t="s">
        <v>5242</v>
      </c>
      <c r="K2712" s="97">
        <v>5094</v>
      </c>
      <c r="L2712" s="106" t="s">
        <v>5170</v>
      </c>
      <c r="M2712" s="102" t="s">
        <v>5494</v>
      </c>
      <c r="N2712" s="102">
        <v>26</v>
      </c>
      <c r="O2712" s="102" t="s">
        <v>7204</v>
      </c>
      <c r="P2712" s="13" t="s">
        <v>3390</v>
      </c>
      <c r="Q2712" s="187"/>
      <c r="R2712" s="26" t="s">
        <v>7834</v>
      </c>
      <c r="S2712" s="28" t="e">
        <f t="shared" si="74"/>
        <v>#VALUE!</v>
      </c>
      <c r="T2712" s="75"/>
      <c r="U2712" s="160"/>
      <c r="W2712" s="58"/>
      <c r="Y2712" s="164"/>
      <c r="Z2712" s="90"/>
      <c r="AA2712" s="164"/>
    </row>
    <row r="2713" spans="1:27" ht="15" customHeight="1" x14ac:dyDescent="0.25">
      <c r="A2713" s="94">
        <v>2714</v>
      </c>
      <c r="B2713" s="205">
        <v>819</v>
      </c>
      <c r="C2713" s="206" t="s">
        <v>3268</v>
      </c>
      <c r="D2713" s="208" t="s">
        <v>1942</v>
      </c>
      <c r="E2713" s="101" t="s">
        <v>1944</v>
      </c>
      <c r="F2713" s="115">
        <v>35212</v>
      </c>
      <c r="G2713" s="95" t="s">
        <v>1072</v>
      </c>
      <c r="H2713" s="95" t="s">
        <v>1529</v>
      </c>
      <c r="I2713" s="97">
        <v>1983</v>
      </c>
      <c r="K2713" s="97">
        <v>2674</v>
      </c>
      <c r="L2713" s="106" t="s">
        <v>5170</v>
      </c>
      <c r="M2713" s="102" t="s">
        <v>5494</v>
      </c>
      <c r="N2713" s="102">
        <v>26</v>
      </c>
      <c r="O2713" s="102" t="s">
        <v>7204</v>
      </c>
      <c r="P2713" s="13" t="s">
        <v>3390</v>
      </c>
      <c r="R2713" s="26" t="s">
        <v>7834</v>
      </c>
      <c r="S2713" s="28" t="e">
        <f t="shared" si="74"/>
        <v>#VALUE!</v>
      </c>
      <c r="U2713" s="26"/>
      <c r="W2713" s="58"/>
      <c r="X2713" s="58"/>
      <c r="Y2713" s="63"/>
    </row>
    <row r="2714" spans="1:27" ht="15" customHeight="1" x14ac:dyDescent="0.25">
      <c r="A2714" s="94">
        <v>2715</v>
      </c>
      <c r="B2714" s="205">
        <v>2007</v>
      </c>
      <c r="C2714" s="206" t="s">
        <v>1325</v>
      </c>
      <c r="D2714" s="208" t="s">
        <v>2318</v>
      </c>
      <c r="E2714" s="101" t="s">
        <v>1940</v>
      </c>
      <c r="F2714" s="115">
        <v>35979</v>
      </c>
      <c r="G2714" s="95" t="s">
        <v>269</v>
      </c>
      <c r="H2714" s="95" t="s">
        <v>2056</v>
      </c>
      <c r="I2714" s="97">
        <v>1995</v>
      </c>
      <c r="K2714" s="97">
        <v>2669</v>
      </c>
      <c r="L2714" s="106" t="s">
        <v>5170</v>
      </c>
      <c r="M2714" s="102" t="s">
        <v>5494</v>
      </c>
      <c r="N2714" s="102">
        <v>26</v>
      </c>
      <c r="O2714" s="102" t="s">
        <v>7038</v>
      </c>
      <c r="P2714" s="13" t="s">
        <v>3390</v>
      </c>
      <c r="R2714" s="26" t="s">
        <v>7834</v>
      </c>
      <c r="S2714" s="28" t="e">
        <f t="shared" si="74"/>
        <v>#VALUE!</v>
      </c>
      <c r="U2714" s="26"/>
      <c r="W2714" s="58"/>
      <c r="X2714" s="58"/>
      <c r="Y2714" s="63"/>
    </row>
    <row r="2715" spans="1:27" ht="15" customHeight="1" x14ac:dyDescent="0.25">
      <c r="A2715" s="94">
        <v>2716</v>
      </c>
      <c r="B2715" s="205">
        <v>1087</v>
      </c>
      <c r="C2715" s="206" t="s">
        <v>1945</v>
      </c>
      <c r="D2715" s="208" t="s">
        <v>7202</v>
      </c>
      <c r="E2715" s="101" t="s">
        <v>1946</v>
      </c>
      <c r="F2715" s="115">
        <v>35229</v>
      </c>
      <c r="G2715" s="95" t="s">
        <v>1947</v>
      </c>
      <c r="H2715" s="95" t="s">
        <v>2056</v>
      </c>
      <c r="I2715" s="97" t="s">
        <v>1085</v>
      </c>
      <c r="K2715" s="97">
        <v>2673</v>
      </c>
      <c r="L2715" s="106" t="s">
        <v>5170</v>
      </c>
      <c r="M2715" s="102" t="s">
        <v>5494</v>
      </c>
      <c r="N2715" s="102">
        <v>26</v>
      </c>
      <c r="O2715" s="102" t="s">
        <v>7203</v>
      </c>
      <c r="P2715" s="13" t="s">
        <v>3390</v>
      </c>
      <c r="R2715" s="26" t="s">
        <v>7834</v>
      </c>
      <c r="S2715" s="28" t="e">
        <f t="shared" si="74"/>
        <v>#VALUE!</v>
      </c>
      <c r="U2715" s="26"/>
      <c r="W2715" s="58"/>
      <c r="X2715" s="58"/>
      <c r="Y2715" s="63"/>
    </row>
    <row r="2716" spans="1:27" ht="15" customHeight="1" x14ac:dyDescent="0.25">
      <c r="A2716" s="94">
        <v>2717</v>
      </c>
      <c r="B2716" s="205">
        <v>817</v>
      </c>
      <c r="C2716" s="206" t="s">
        <v>3057</v>
      </c>
      <c r="D2716" s="208" t="s">
        <v>1948</v>
      </c>
      <c r="E2716" s="101" t="s">
        <v>1305</v>
      </c>
      <c r="F2716" s="115">
        <v>35212</v>
      </c>
      <c r="G2716" s="95" t="s">
        <v>2680</v>
      </c>
      <c r="H2716" s="95" t="s">
        <v>1529</v>
      </c>
      <c r="I2716" s="97">
        <v>1977</v>
      </c>
      <c r="J2716" s="97" t="s">
        <v>596</v>
      </c>
      <c r="K2716" s="97">
        <v>2672</v>
      </c>
      <c r="L2716" s="106" t="s">
        <v>5170</v>
      </c>
      <c r="M2716" s="102" t="s">
        <v>5494</v>
      </c>
      <c r="N2716" s="102">
        <v>26</v>
      </c>
      <c r="O2716" s="102" t="s">
        <v>12298</v>
      </c>
      <c r="P2716" s="13" t="s">
        <v>3390</v>
      </c>
      <c r="R2716" s="26" t="s">
        <v>7834</v>
      </c>
      <c r="S2716" s="28" t="e">
        <f t="shared" si="74"/>
        <v>#VALUE!</v>
      </c>
      <c r="U2716" s="26"/>
      <c r="W2716" s="58"/>
      <c r="X2716" s="58"/>
      <c r="Y2716" s="63"/>
    </row>
    <row r="2717" spans="1:27" ht="15" customHeight="1" x14ac:dyDescent="0.25">
      <c r="A2717" s="94">
        <v>2718</v>
      </c>
      <c r="B2717" s="205">
        <v>278</v>
      </c>
      <c r="C2717" s="206" t="s">
        <v>1325</v>
      </c>
      <c r="D2717" s="208" t="s">
        <v>2318</v>
      </c>
      <c r="E2717" s="101" t="s">
        <v>1306</v>
      </c>
      <c r="F2717" s="115">
        <v>35173</v>
      </c>
      <c r="G2717" s="95" t="s">
        <v>370</v>
      </c>
      <c r="H2717" s="95" t="s">
        <v>2056</v>
      </c>
      <c r="I2717" s="97">
        <v>1986</v>
      </c>
      <c r="J2717" s="97" t="s">
        <v>1322</v>
      </c>
      <c r="K2717" s="97">
        <v>2670</v>
      </c>
      <c r="L2717" s="106" t="s">
        <v>5170</v>
      </c>
      <c r="M2717" s="102" t="s">
        <v>5494</v>
      </c>
      <c r="N2717" s="102">
        <v>26</v>
      </c>
      <c r="O2717" s="102" t="s">
        <v>11448</v>
      </c>
      <c r="P2717" s="13" t="s">
        <v>3390</v>
      </c>
      <c r="R2717" s="26" t="s">
        <v>7834</v>
      </c>
      <c r="S2717" s="28" t="e">
        <f t="shared" si="74"/>
        <v>#VALUE!</v>
      </c>
      <c r="U2717" s="26"/>
      <c r="W2717" s="58"/>
      <c r="X2717" s="58"/>
      <c r="Y2717" s="63"/>
    </row>
    <row r="2718" spans="1:27" ht="15" customHeight="1" x14ac:dyDescent="0.25">
      <c r="A2718" s="94">
        <v>2719</v>
      </c>
      <c r="B2718" s="205">
        <v>1107</v>
      </c>
      <c r="C2718" s="206" t="s">
        <v>1325</v>
      </c>
      <c r="D2718" s="208" t="s">
        <v>2318</v>
      </c>
      <c r="E2718" s="101" t="s">
        <v>1307</v>
      </c>
      <c r="F2718" s="115">
        <v>35229</v>
      </c>
      <c r="G2718" s="95" t="s">
        <v>3417</v>
      </c>
      <c r="H2718" s="95" t="s">
        <v>2056</v>
      </c>
      <c r="I2718" s="97">
        <v>1965</v>
      </c>
      <c r="K2718" s="97">
        <v>2671</v>
      </c>
      <c r="L2718" s="106" t="s">
        <v>5170</v>
      </c>
      <c r="M2718" s="102" t="s">
        <v>5494</v>
      </c>
      <c r="N2718" s="102">
        <v>26</v>
      </c>
      <c r="O2718" s="102" t="s">
        <v>7195</v>
      </c>
      <c r="P2718" s="13" t="s">
        <v>3390</v>
      </c>
      <c r="R2718" s="26" t="s">
        <v>7834</v>
      </c>
      <c r="S2718" s="28" t="e">
        <f t="shared" si="74"/>
        <v>#VALUE!</v>
      </c>
      <c r="U2718" s="26"/>
      <c r="W2718" s="58"/>
      <c r="X2718" s="58"/>
      <c r="Y2718" s="63"/>
    </row>
    <row r="2719" spans="1:27" ht="15" customHeight="1" x14ac:dyDescent="0.25">
      <c r="A2719" s="94">
        <v>2720</v>
      </c>
      <c r="B2719" s="205">
        <v>315</v>
      </c>
      <c r="C2719" s="206" t="s">
        <v>3965</v>
      </c>
      <c r="D2719" s="208" t="s">
        <v>1308</v>
      </c>
      <c r="E2719" s="101" t="s">
        <v>3390</v>
      </c>
      <c r="F2719" s="115">
        <v>35177</v>
      </c>
      <c r="G2719" s="95" t="s">
        <v>1478</v>
      </c>
      <c r="H2719" s="95" t="s">
        <v>2056</v>
      </c>
      <c r="I2719" s="97">
        <v>1984</v>
      </c>
      <c r="J2719" s="97" t="s">
        <v>1322</v>
      </c>
      <c r="K2719" s="97">
        <v>2668</v>
      </c>
      <c r="L2719" s="106" t="s">
        <v>5170</v>
      </c>
      <c r="M2719" s="102" t="s">
        <v>5494</v>
      </c>
      <c r="N2719" s="102">
        <v>26</v>
      </c>
      <c r="O2719" s="102" t="s">
        <v>7230</v>
      </c>
      <c r="P2719" s="13" t="s">
        <v>3390</v>
      </c>
      <c r="R2719" s="26" t="s">
        <v>7834</v>
      </c>
      <c r="S2719" s="28" t="e">
        <f t="shared" si="74"/>
        <v>#VALUE!</v>
      </c>
      <c r="U2719" s="26"/>
      <c r="W2719" s="58"/>
      <c r="X2719" s="58"/>
      <c r="Y2719" s="63"/>
    </row>
    <row r="2720" spans="1:27" ht="15" customHeight="1" x14ac:dyDescent="0.25">
      <c r="A2720" s="94">
        <v>2721</v>
      </c>
      <c r="B2720" s="205">
        <v>1121</v>
      </c>
      <c r="C2720" s="206" t="s">
        <v>2275</v>
      </c>
      <c r="D2720" s="208" t="s">
        <v>2278</v>
      </c>
      <c r="E2720" s="101" t="s">
        <v>989</v>
      </c>
      <c r="F2720" s="115">
        <v>35229</v>
      </c>
      <c r="G2720" s="95" t="s">
        <v>3417</v>
      </c>
      <c r="H2720" s="95" t="s">
        <v>2056</v>
      </c>
      <c r="I2720" s="97">
        <v>1965</v>
      </c>
      <c r="J2720" s="97" t="s">
        <v>1322</v>
      </c>
      <c r="K2720" s="97">
        <v>2711</v>
      </c>
      <c r="L2720" s="106" t="s">
        <v>5170</v>
      </c>
      <c r="M2720" s="102" t="s">
        <v>5494</v>
      </c>
      <c r="N2720" s="102">
        <v>26</v>
      </c>
      <c r="O2720" s="102" t="s">
        <v>6812</v>
      </c>
      <c r="P2720" s="13" t="s">
        <v>3390</v>
      </c>
      <c r="R2720" s="26" t="s">
        <v>7834</v>
      </c>
      <c r="S2720" s="28" t="e">
        <f t="shared" si="74"/>
        <v>#VALUE!</v>
      </c>
      <c r="U2720" s="26"/>
      <c r="W2720" s="58"/>
      <c r="X2720" s="58"/>
      <c r="Y2720" s="63"/>
    </row>
    <row r="2721" spans="1:27" ht="15" customHeight="1" x14ac:dyDescent="0.25">
      <c r="A2721" s="94">
        <v>2722</v>
      </c>
      <c r="B2721" s="205">
        <v>1120</v>
      </c>
      <c r="C2721" s="206" t="s">
        <v>2275</v>
      </c>
      <c r="D2721" s="208" t="s">
        <v>2278</v>
      </c>
      <c r="E2721" s="101" t="s">
        <v>7840</v>
      </c>
      <c r="F2721" s="115">
        <v>35229</v>
      </c>
      <c r="G2721" s="95" t="s">
        <v>3417</v>
      </c>
      <c r="H2721" s="95" t="s">
        <v>2056</v>
      </c>
      <c r="I2721" s="97">
        <v>1965</v>
      </c>
      <c r="J2721" s="97" t="s">
        <v>1322</v>
      </c>
      <c r="K2721" s="97">
        <v>2710</v>
      </c>
      <c r="L2721" s="106" t="s">
        <v>5170</v>
      </c>
      <c r="M2721" s="10" t="s">
        <v>5494</v>
      </c>
      <c r="N2721" s="102">
        <v>26</v>
      </c>
      <c r="O2721" s="10" t="s">
        <v>6812</v>
      </c>
      <c r="P2721" s="13" t="s">
        <v>3390</v>
      </c>
      <c r="R2721" s="26" t="s">
        <v>7834</v>
      </c>
      <c r="S2721" s="28" t="e">
        <f t="shared" si="74"/>
        <v>#VALUE!</v>
      </c>
      <c r="U2721" s="45"/>
      <c r="W2721" s="25"/>
      <c r="X2721" s="58"/>
      <c r="Y2721" s="63"/>
    </row>
    <row r="2722" spans="1:27" ht="15" customHeight="1" x14ac:dyDescent="0.3">
      <c r="A2722" s="94">
        <v>2723</v>
      </c>
      <c r="B2722" s="205">
        <v>705</v>
      </c>
      <c r="C2722" s="206" t="s">
        <v>2275</v>
      </c>
      <c r="D2722" s="208" t="s">
        <v>2278</v>
      </c>
      <c r="E2722" s="101" t="s">
        <v>7191</v>
      </c>
      <c r="F2722" s="115">
        <v>35205</v>
      </c>
      <c r="G2722" s="95" t="s">
        <v>3417</v>
      </c>
      <c r="H2722" s="95" t="s">
        <v>2056</v>
      </c>
      <c r="I2722" s="97">
        <v>1966</v>
      </c>
      <c r="J2722" s="97" t="s">
        <v>1322</v>
      </c>
      <c r="K2722" s="97">
        <v>2698</v>
      </c>
      <c r="L2722" s="106" t="s">
        <v>5170</v>
      </c>
      <c r="M2722" s="102" t="s">
        <v>5494</v>
      </c>
      <c r="N2722" s="102">
        <v>26</v>
      </c>
      <c r="O2722" s="102" t="s">
        <v>7190</v>
      </c>
      <c r="P2722" s="13" t="s">
        <v>3390</v>
      </c>
      <c r="Q2722" s="182" t="s">
        <v>14890</v>
      </c>
      <c r="R2722" s="26" t="s">
        <v>7834</v>
      </c>
      <c r="S2722" s="28" t="e">
        <f t="shared" si="74"/>
        <v>#VALUE!</v>
      </c>
      <c r="U2722" s="218"/>
      <c r="W2722" s="58"/>
      <c r="Y2722" s="63"/>
    </row>
    <row r="2723" spans="1:27" ht="15" customHeight="1" x14ac:dyDescent="0.25">
      <c r="A2723" s="94">
        <v>2724</v>
      </c>
      <c r="B2723" s="205">
        <v>1907</v>
      </c>
      <c r="C2723" s="206" t="s">
        <v>2275</v>
      </c>
      <c r="D2723" s="208" t="s">
        <v>2278</v>
      </c>
      <c r="E2723" s="101" t="s">
        <v>7192</v>
      </c>
      <c r="F2723" s="115">
        <v>35625</v>
      </c>
      <c r="G2723" s="95" t="s">
        <v>3417</v>
      </c>
      <c r="H2723" s="95" t="s">
        <v>2056</v>
      </c>
      <c r="I2723" s="97">
        <v>1963</v>
      </c>
      <c r="J2723" s="97" t="s">
        <v>1322</v>
      </c>
      <c r="K2723" s="97">
        <v>2613</v>
      </c>
      <c r="L2723" s="106" t="s">
        <v>5170</v>
      </c>
      <c r="M2723" s="102" t="s">
        <v>5494</v>
      </c>
      <c r="N2723" s="102">
        <v>26</v>
      </c>
      <c r="O2723" s="102" t="s">
        <v>7193</v>
      </c>
      <c r="P2723" s="13" t="s">
        <v>3390</v>
      </c>
      <c r="R2723" s="26" t="s">
        <v>7834</v>
      </c>
      <c r="S2723" s="28" t="e">
        <f t="shared" si="74"/>
        <v>#VALUE!</v>
      </c>
      <c r="U2723" s="26"/>
      <c r="W2723" s="58"/>
      <c r="X2723" s="58"/>
      <c r="Y2723" s="63"/>
    </row>
    <row r="2724" spans="1:27" ht="15" customHeight="1" x14ac:dyDescent="0.25">
      <c r="A2724" s="103">
        <v>2725</v>
      </c>
      <c r="B2724" s="205">
        <v>4407</v>
      </c>
      <c r="C2724" s="206" t="s">
        <v>2275</v>
      </c>
      <c r="D2724" s="208" t="s">
        <v>2278</v>
      </c>
      <c r="E2724" s="101" t="s">
        <v>2704</v>
      </c>
      <c r="F2724" s="115">
        <v>38245</v>
      </c>
      <c r="G2724" s="95" t="s">
        <v>1319</v>
      </c>
      <c r="H2724" s="95" t="s">
        <v>2056</v>
      </c>
      <c r="I2724" s="97">
        <v>2004</v>
      </c>
      <c r="J2724" s="97" t="s">
        <v>1322</v>
      </c>
      <c r="K2724" s="97">
        <v>2713</v>
      </c>
      <c r="L2724" s="106" t="s">
        <v>5170</v>
      </c>
      <c r="M2724" s="102" t="s">
        <v>5494</v>
      </c>
      <c r="N2724" s="102">
        <v>26</v>
      </c>
      <c r="O2724" s="102" t="s">
        <v>15112</v>
      </c>
      <c r="P2724" s="13" t="s">
        <v>3390</v>
      </c>
      <c r="Q2724" s="203" t="s">
        <v>14300</v>
      </c>
      <c r="R2724" s="26" t="s">
        <v>7834</v>
      </c>
      <c r="S2724" s="28" t="e">
        <f t="shared" si="74"/>
        <v>#VALUE!</v>
      </c>
      <c r="U2724" s="161"/>
      <c r="W2724" s="58"/>
      <c r="X2724" s="58"/>
      <c r="Y2724" s="63"/>
    </row>
    <row r="2725" spans="1:27" ht="15" customHeight="1" x14ac:dyDescent="0.25">
      <c r="A2725" s="103">
        <v>2726</v>
      </c>
      <c r="B2725" s="205">
        <v>200</v>
      </c>
      <c r="C2725" s="206" t="s">
        <v>3081</v>
      </c>
      <c r="D2725" s="208" t="s">
        <v>3082</v>
      </c>
      <c r="E2725" s="101" t="s">
        <v>3084</v>
      </c>
      <c r="F2725" s="115">
        <v>35170</v>
      </c>
      <c r="G2725" s="95" t="s">
        <v>2371</v>
      </c>
      <c r="H2725" s="95" t="s">
        <v>2056</v>
      </c>
      <c r="I2725" s="97">
        <v>1979</v>
      </c>
      <c r="K2725" s="97">
        <v>4887</v>
      </c>
      <c r="L2725" s="99"/>
      <c r="Q2725" s="203" t="s">
        <v>14300</v>
      </c>
      <c r="R2725" s="26" t="s">
        <v>7834</v>
      </c>
      <c r="S2725" s="28" t="e">
        <f t="shared" si="74"/>
        <v>#VALUE!</v>
      </c>
      <c r="U2725" s="26"/>
      <c r="W2725" s="58"/>
      <c r="X2725" s="58"/>
      <c r="Y2725" s="63"/>
    </row>
    <row r="2726" spans="1:27" ht="15" customHeight="1" x14ac:dyDescent="0.25">
      <c r="A2726" s="94">
        <v>2727</v>
      </c>
      <c r="B2726" s="205">
        <v>2596</v>
      </c>
      <c r="C2726" s="211" t="s">
        <v>346</v>
      </c>
      <c r="D2726" s="208" t="s">
        <v>347</v>
      </c>
      <c r="E2726" s="101" t="s">
        <v>1517</v>
      </c>
      <c r="F2726" s="115">
        <v>36293</v>
      </c>
      <c r="G2726" s="95" t="s">
        <v>1698</v>
      </c>
      <c r="H2726" s="95" t="s">
        <v>2056</v>
      </c>
      <c r="I2726" s="97">
        <v>1997</v>
      </c>
      <c r="J2726" s="97" t="s">
        <v>596</v>
      </c>
      <c r="K2726" s="97">
        <v>4950</v>
      </c>
      <c r="L2726" s="106" t="s">
        <v>5170</v>
      </c>
      <c r="M2726" s="102" t="s">
        <v>5499</v>
      </c>
      <c r="N2726" s="10">
        <v>28</v>
      </c>
      <c r="O2726" s="102" t="s">
        <v>7229</v>
      </c>
      <c r="P2726" s="13" t="s">
        <v>14371</v>
      </c>
      <c r="R2726" s="26" t="s">
        <v>7834</v>
      </c>
      <c r="S2726" s="28" t="e">
        <f t="shared" si="74"/>
        <v>#VALUE!</v>
      </c>
      <c r="X2726" s="58"/>
      <c r="Y2726" s="63"/>
    </row>
    <row r="2727" spans="1:27" ht="15" customHeight="1" x14ac:dyDescent="0.25">
      <c r="A2727" s="94">
        <v>2728</v>
      </c>
      <c r="B2727" s="205">
        <v>2520</v>
      </c>
      <c r="C2727" s="206" t="s">
        <v>346</v>
      </c>
      <c r="D2727" s="208" t="s">
        <v>347</v>
      </c>
      <c r="E2727" s="101" t="s">
        <v>8653</v>
      </c>
      <c r="F2727" s="115">
        <v>36222</v>
      </c>
      <c r="G2727" s="95" t="s">
        <v>269</v>
      </c>
      <c r="H2727" s="95" t="s">
        <v>2056</v>
      </c>
      <c r="I2727" s="97">
        <v>1998</v>
      </c>
      <c r="J2727" s="97" t="s">
        <v>1322</v>
      </c>
      <c r="K2727" s="97">
        <v>4390</v>
      </c>
      <c r="L2727" s="106" t="s">
        <v>5170</v>
      </c>
      <c r="M2727" s="102" t="s">
        <v>5499</v>
      </c>
      <c r="N2727" s="10">
        <v>28</v>
      </c>
      <c r="O2727" s="102" t="s">
        <v>8643</v>
      </c>
      <c r="P2727" s="13" t="s">
        <v>14371</v>
      </c>
      <c r="R2727" s="26" t="s">
        <v>7834</v>
      </c>
      <c r="S2727" s="28" t="e">
        <f t="shared" si="74"/>
        <v>#VALUE!</v>
      </c>
      <c r="U2727" s="26"/>
      <c r="W2727" s="58"/>
      <c r="X2727" s="58"/>
      <c r="Y2727" s="63"/>
    </row>
    <row r="2728" spans="1:27" ht="15" customHeight="1" x14ac:dyDescent="0.25">
      <c r="A2728" s="94">
        <v>2729</v>
      </c>
      <c r="B2728" s="205">
        <v>2521</v>
      </c>
      <c r="C2728" s="206" t="s">
        <v>346</v>
      </c>
      <c r="D2728" s="208" t="s">
        <v>347</v>
      </c>
      <c r="E2728" s="101" t="s">
        <v>8650</v>
      </c>
      <c r="F2728" s="115">
        <v>36222</v>
      </c>
      <c r="G2728" s="95" t="s">
        <v>269</v>
      </c>
      <c r="H2728" s="95" t="s">
        <v>2056</v>
      </c>
      <c r="I2728" s="97">
        <v>1998</v>
      </c>
      <c r="J2728" s="97" t="s">
        <v>1322</v>
      </c>
      <c r="K2728" s="97">
        <v>4348</v>
      </c>
      <c r="L2728" s="106" t="s">
        <v>5170</v>
      </c>
      <c r="M2728" s="102" t="s">
        <v>5499</v>
      </c>
      <c r="N2728" s="10">
        <v>28</v>
      </c>
      <c r="O2728" s="102" t="s">
        <v>8643</v>
      </c>
      <c r="P2728" s="13" t="s">
        <v>14371</v>
      </c>
      <c r="R2728" s="26" t="s">
        <v>7834</v>
      </c>
      <c r="S2728" s="28" t="e">
        <f t="shared" si="74"/>
        <v>#VALUE!</v>
      </c>
      <c r="U2728" s="26"/>
      <c r="W2728" s="58"/>
      <c r="X2728" s="58"/>
      <c r="Y2728" s="63"/>
    </row>
    <row r="2729" spans="1:27" ht="15" customHeight="1" x14ac:dyDescent="0.25">
      <c r="A2729" s="94">
        <v>2730</v>
      </c>
      <c r="B2729" s="205">
        <v>2518</v>
      </c>
      <c r="C2729" s="206" t="s">
        <v>346</v>
      </c>
      <c r="D2729" s="208" t="s">
        <v>347</v>
      </c>
      <c r="E2729" s="101" t="s">
        <v>8652</v>
      </c>
      <c r="F2729" s="115">
        <v>36222</v>
      </c>
      <c r="G2729" s="95" t="s">
        <v>269</v>
      </c>
      <c r="H2729" s="95" t="s">
        <v>2056</v>
      </c>
      <c r="I2729" s="97">
        <v>1998</v>
      </c>
      <c r="J2729" s="97" t="s">
        <v>1322</v>
      </c>
      <c r="K2729" s="97">
        <v>4353</v>
      </c>
      <c r="L2729" s="106" t="s">
        <v>5170</v>
      </c>
      <c r="M2729" s="102" t="s">
        <v>5499</v>
      </c>
      <c r="N2729" s="10">
        <v>28</v>
      </c>
      <c r="O2729" s="102" t="s">
        <v>8643</v>
      </c>
      <c r="P2729" s="13" t="s">
        <v>14371</v>
      </c>
      <c r="R2729" s="26" t="s">
        <v>7834</v>
      </c>
      <c r="S2729" s="28" t="e">
        <f t="shared" si="74"/>
        <v>#VALUE!</v>
      </c>
      <c r="U2729" s="26"/>
      <c r="W2729" s="58"/>
      <c r="X2729" s="58"/>
      <c r="Y2729" s="63"/>
    </row>
    <row r="2730" spans="1:27" ht="15" customHeight="1" x14ac:dyDescent="0.25">
      <c r="A2730" s="94">
        <v>2731</v>
      </c>
      <c r="B2730" s="205">
        <v>1200</v>
      </c>
      <c r="C2730" s="206" t="s">
        <v>1471</v>
      </c>
      <c r="D2730" s="208" t="s">
        <v>3310</v>
      </c>
      <c r="E2730" s="101" t="s">
        <v>645</v>
      </c>
      <c r="F2730" s="115">
        <v>35243</v>
      </c>
      <c r="G2730" s="95" t="s">
        <v>269</v>
      </c>
      <c r="H2730" s="95" t="s">
        <v>2056</v>
      </c>
      <c r="I2730" s="97">
        <v>1973</v>
      </c>
      <c r="J2730" s="97" t="s">
        <v>596</v>
      </c>
      <c r="K2730" s="97">
        <v>7489</v>
      </c>
      <c r="L2730" s="106" t="s">
        <v>5170</v>
      </c>
      <c r="M2730" s="102" t="s">
        <v>5499</v>
      </c>
      <c r="N2730" s="10">
        <v>31</v>
      </c>
      <c r="O2730" s="102" t="s">
        <v>6943</v>
      </c>
      <c r="P2730" s="13" t="s">
        <v>14371</v>
      </c>
      <c r="Q2730" s="187"/>
      <c r="R2730" s="27" t="s">
        <v>7834</v>
      </c>
      <c r="S2730" s="28" t="e">
        <f t="shared" si="74"/>
        <v>#VALUE!</v>
      </c>
      <c r="T2730" s="75"/>
      <c r="U2730" s="166"/>
      <c r="V2730" s="75"/>
      <c r="W2730" s="75"/>
      <c r="X2730" s="164"/>
      <c r="Y2730" s="164"/>
      <c r="Z2730" s="90"/>
      <c r="AA2730" s="164"/>
    </row>
    <row r="2731" spans="1:27" ht="15" customHeight="1" x14ac:dyDescent="0.25">
      <c r="A2731" s="94">
        <v>2732</v>
      </c>
      <c r="B2731" s="205">
        <v>5206</v>
      </c>
      <c r="C2731" s="206" t="s">
        <v>346</v>
      </c>
      <c r="D2731" s="208" t="s">
        <v>347</v>
      </c>
      <c r="E2731" s="101" t="s">
        <v>348</v>
      </c>
      <c r="F2731" s="115">
        <v>39532</v>
      </c>
      <c r="G2731" s="95" t="s">
        <v>1660</v>
      </c>
      <c r="H2731" s="95" t="s">
        <v>2056</v>
      </c>
      <c r="I2731" s="97">
        <v>2001</v>
      </c>
      <c r="J2731" s="97" t="s">
        <v>596</v>
      </c>
      <c r="K2731" s="97">
        <v>7478</v>
      </c>
      <c r="L2731" s="106" t="s">
        <v>5170</v>
      </c>
      <c r="M2731" s="102" t="s">
        <v>5499</v>
      </c>
      <c r="N2731" s="10">
        <v>28</v>
      </c>
      <c r="O2731" s="102" t="s">
        <v>8643</v>
      </c>
      <c r="P2731" s="13" t="s">
        <v>14371</v>
      </c>
      <c r="R2731" s="26" t="s">
        <v>7834</v>
      </c>
      <c r="S2731" s="28" t="e">
        <f t="shared" si="74"/>
        <v>#VALUE!</v>
      </c>
      <c r="U2731" s="26"/>
      <c r="W2731" s="58"/>
      <c r="X2731" s="58"/>
      <c r="Y2731" s="63"/>
    </row>
    <row r="2732" spans="1:27" ht="15" customHeight="1" x14ac:dyDescent="0.25">
      <c r="A2732" s="94">
        <v>2733</v>
      </c>
      <c r="B2732" s="205">
        <v>5166</v>
      </c>
      <c r="C2732" s="206" t="s">
        <v>3078</v>
      </c>
      <c r="D2732" s="208" t="s">
        <v>3079</v>
      </c>
      <c r="E2732" s="101" t="s">
        <v>3391</v>
      </c>
      <c r="F2732" s="115">
        <v>39519</v>
      </c>
      <c r="G2732" s="95" t="s">
        <v>879</v>
      </c>
      <c r="H2732" s="95" t="s">
        <v>1529</v>
      </c>
      <c r="I2732" s="97">
        <v>1998</v>
      </c>
      <c r="J2732" s="97" t="s">
        <v>1322</v>
      </c>
      <c r="K2732" s="97">
        <v>4223</v>
      </c>
      <c r="L2732" s="106" t="s">
        <v>5170</v>
      </c>
      <c r="M2732" s="102" t="s">
        <v>5494</v>
      </c>
      <c r="N2732" s="102">
        <v>26</v>
      </c>
      <c r="O2732" s="10" t="s">
        <v>15524</v>
      </c>
      <c r="P2732" s="13" t="s">
        <v>3390</v>
      </c>
      <c r="R2732" s="26" t="s">
        <v>7834</v>
      </c>
      <c r="S2732" s="28" t="e">
        <f t="shared" si="74"/>
        <v>#VALUE!</v>
      </c>
      <c r="U2732" s="43"/>
      <c r="W2732" s="58"/>
      <c r="X2732" s="58"/>
      <c r="Y2732" s="63"/>
    </row>
    <row r="2733" spans="1:27" ht="15" customHeight="1" x14ac:dyDescent="0.25">
      <c r="A2733" s="94">
        <v>2734</v>
      </c>
      <c r="B2733" s="205"/>
      <c r="C2733" s="206" t="s">
        <v>15666</v>
      </c>
      <c r="D2733" s="208" t="s">
        <v>15667</v>
      </c>
      <c r="E2733" s="101" t="s">
        <v>15668</v>
      </c>
      <c r="F2733" s="115">
        <v>44006</v>
      </c>
      <c r="G2733" s="95" t="s">
        <v>1528</v>
      </c>
      <c r="H2733" s="95" t="s">
        <v>1529</v>
      </c>
      <c r="I2733" s="97">
        <v>2002</v>
      </c>
      <c r="J2733" s="97" t="s">
        <v>596</v>
      </c>
      <c r="L2733" s="99" t="s">
        <v>16791</v>
      </c>
      <c r="M2733" s="109">
        <v>658408</v>
      </c>
      <c r="N2733" s="102">
        <v>5</v>
      </c>
      <c r="O2733" s="10" t="s">
        <v>15689</v>
      </c>
      <c r="P2733" s="13" t="s">
        <v>5147</v>
      </c>
      <c r="R2733" s="26" t="s">
        <v>7834</v>
      </c>
      <c r="S2733" s="28" t="e">
        <f t="shared" si="74"/>
        <v>#VALUE!</v>
      </c>
      <c r="U2733" s="26"/>
      <c r="W2733" s="58"/>
      <c r="X2733" s="58"/>
      <c r="Y2733" s="63"/>
    </row>
    <row r="2734" spans="1:27" ht="15" customHeight="1" x14ac:dyDescent="0.25">
      <c r="A2734" s="94">
        <v>2735</v>
      </c>
      <c r="B2734" s="205">
        <v>1093</v>
      </c>
      <c r="C2734" s="206" t="s">
        <v>2275</v>
      </c>
      <c r="D2734" s="208" t="s">
        <v>2278</v>
      </c>
      <c r="E2734" s="101" t="s">
        <v>3392</v>
      </c>
      <c r="F2734" s="115">
        <v>35229</v>
      </c>
      <c r="G2734" s="95" t="s">
        <v>3417</v>
      </c>
      <c r="H2734" s="95" t="s">
        <v>2056</v>
      </c>
      <c r="I2734" s="97">
        <v>1968</v>
      </c>
      <c r="J2734" s="97" t="s">
        <v>1322</v>
      </c>
      <c r="K2734" s="97">
        <v>2708</v>
      </c>
      <c r="L2734" s="106" t="s">
        <v>5170</v>
      </c>
      <c r="M2734" s="102" t="s">
        <v>5494</v>
      </c>
      <c r="N2734" s="102">
        <v>26</v>
      </c>
      <c r="O2734" s="102" t="s">
        <v>6916</v>
      </c>
      <c r="P2734" s="13" t="s">
        <v>3390</v>
      </c>
      <c r="R2734" s="26" t="s">
        <v>7834</v>
      </c>
      <c r="S2734" s="28" t="e">
        <f t="shared" si="74"/>
        <v>#VALUE!</v>
      </c>
      <c r="U2734" s="76"/>
      <c r="W2734" s="66"/>
      <c r="Y2734" s="63"/>
    </row>
    <row r="2735" spans="1:27" ht="15" customHeight="1" x14ac:dyDescent="0.25">
      <c r="A2735" s="94">
        <v>2736</v>
      </c>
      <c r="B2735" s="205">
        <v>704</v>
      </c>
      <c r="C2735" s="206" t="s">
        <v>2275</v>
      </c>
      <c r="D2735" s="208" t="s">
        <v>2278</v>
      </c>
      <c r="E2735" s="101" t="s">
        <v>7189</v>
      </c>
      <c r="F2735" s="115">
        <v>35205</v>
      </c>
      <c r="G2735" s="95" t="s">
        <v>3417</v>
      </c>
      <c r="H2735" s="95" t="s">
        <v>2056</v>
      </c>
      <c r="I2735" s="97">
        <v>1966</v>
      </c>
      <c r="J2735" s="97" t="s">
        <v>1322</v>
      </c>
      <c r="K2735" s="97">
        <v>2709</v>
      </c>
      <c r="L2735" s="106" t="s">
        <v>5170</v>
      </c>
      <c r="M2735" s="102" t="s">
        <v>5494</v>
      </c>
      <c r="N2735" s="102">
        <v>26</v>
      </c>
      <c r="O2735" s="102" t="s">
        <v>7190</v>
      </c>
      <c r="P2735" s="13" t="s">
        <v>3390</v>
      </c>
      <c r="R2735" s="26" t="s">
        <v>7834</v>
      </c>
      <c r="S2735" s="28" t="e">
        <f t="shared" si="74"/>
        <v>#VALUE!</v>
      </c>
      <c r="U2735" s="26"/>
      <c r="W2735" s="58"/>
      <c r="X2735" s="58"/>
      <c r="Y2735" s="63"/>
    </row>
    <row r="2736" spans="1:27" ht="15" customHeight="1" x14ac:dyDescent="0.25">
      <c r="A2736" s="94">
        <v>2737</v>
      </c>
      <c r="B2736" s="205">
        <v>3187</v>
      </c>
      <c r="C2736" s="206" t="s">
        <v>2275</v>
      </c>
      <c r="D2736" s="208" t="s">
        <v>2278</v>
      </c>
      <c r="E2736" s="101" t="s">
        <v>3393</v>
      </c>
      <c r="F2736" s="115">
        <v>36411</v>
      </c>
      <c r="G2736" s="95" t="s">
        <v>2287</v>
      </c>
      <c r="H2736" s="95" t="s">
        <v>2056</v>
      </c>
      <c r="I2736" s="97">
        <v>1966</v>
      </c>
      <c r="J2736" s="97" t="s">
        <v>1322</v>
      </c>
      <c r="K2736" s="97">
        <v>5078</v>
      </c>
      <c r="L2736" s="106" t="s">
        <v>5170</v>
      </c>
      <c r="M2736" s="10" t="s">
        <v>5494</v>
      </c>
      <c r="N2736" s="102">
        <v>26</v>
      </c>
      <c r="O2736" s="10" t="s">
        <v>6924</v>
      </c>
      <c r="P2736" s="13" t="s">
        <v>3390</v>
      </c>
      <c r="R2736" s="26" t="s">
        <v>7834</v>
      </c>
      <c r="S2736" s="28" t="e">
        <f t="shared" si="74"/>
        <v>#VALUE!</v>
      </c>
      <c r="U2736" s="1"/>
      <c r="W2736" s="58"/>
      <c r="X2736" s="58"/>
      <c r="Y2736" s="63"/>
    </row>
    <row r="2737" spans="1:27" ht="15" customHeight="1" x14ac:dyDescent="0.3">
      <c r="A2737" s="94">
        <v>2738</v>
      </c>
      <c r="B2737" s="205">
        <v>962</v>
      </c>
      <c r="C2737" s="206" t="s">
        <v>2275</v>
      </c>
      <c r="D2737" s="208" t="s">
        <v>2278</v>
      </c>
      <c r="E2737" s="101" t="s">
        <v>11452</v>
      </c>
      <c r="F2737" s="115">
        <v>35219</v>
      </c>
      <c r="G2737" s="95" t="s">
        <v>269</v>
      </c>
      <c r="H2737" s="95" t="s">
        <v>2056</v>
      </c>
      <c r="I2737" s="97">
        <v>1983</v>
      </c>
      <c r="J2737" s="97" t="s">
        <v>1322</v>
      </c>
      <c r="K2737" s="97">
        <v>2702</v>
      </c>
      <c r="L2737" s="106" t="s">
        <v>5170</v>
      </c>
      <c r="M2737" s="102" t="s">
        <v>5494</v>
      </c>
      <c r="N2737" s="102">
        <v>26</v>
      </c>
      <c r="O2737" s="102" t="s">
        <v>15113</v>
      </c>
      <c r="P2737" s="13" t="s">
        <v>3390</v>
      </c>
      <c r="R2737" s="27" t="s">
        <v>7834</v>
      </c>
      <c r="S2737" s="28" t="e">
        <f t="shared" si="74"/>
        <v>#VALUE!</v>
      </c>
      <c r="U2737" s="231"/>
      <c r="W2737" s="58"/>
      <c r="X2737" s="58"/>
      <c r="Y2737" s="63"/>
    </row>
    <row r="2738" spans="1:27" ht="15" customHeight="1" x14ac:dyDescent="0.3">
      <c r="A2738" s="94">
        <v>2739</v>
      </c>
      <c r="B2738" s="205">
        <v>3029</v>
      </c>
      <c r="C2738" s="206" t="s">
        <v>2275</v>
      </c>
      <c r="D2738" s="208" t="s">
        <v>2278</v>
      </c>
      <c r="E2738" s="101" t="s">
        <v>11453</v>
      </c>
      <c r="F2738" s="115">
        <v>36360</v>
      </c>
      <c r="G2738" s="95" t="s">
        <v>269</v>
      </c>
      <c r="H2738" s="95" t="s">
        <v>2056</v>
      </c>
      <c r="I2738" s="97">
        <v>1976</v>
      </c>
      <c r="J2738" s="97" t="s">
        <v>1322</v>
      </c>
      <c r="K2738" s="97">
        <v>2703</v>
      </c>
      <c r="L2738" s="106" t="s">
        <v>5170</v>
      </c>
      <c r="M2738" s="102" t="s">
        <v>5494</v>
      </c>
      <c r="N2738" s="102">
        <v>26</v>
      </c>
      <c r="O2738" s="102" t="s">
        <v>6924</v>
      </c>
      <c r="P2738" s="13" t="s">
        <v>3390</v>
      </c>
      <c r="R2738" s="27" t="s">
        <v>7834</v>
      </c>
      <c r="S2738" s="28" t="e">
        <f t="shared" si="74"/>
        <v>#VALUE!</v>
      </c>
      <c r="U2738" s="256"/>
      <c r="W2738" s="58"/>
      <c r="X2738" s="58"/>
      <c r="Y2738" s="63"/>
    </row>
    <row r="2739" spans="1:27" ht="15" customHeight="1" x14ac:dyDescent="0.25">
      <c r="A2739" s="103">
        <v>2740</v>
      </c>
      <c r="B2739" s="205">
        <v>1171</v>
      </c>
      <c r="C2739" s="206" t="s">
        <v>2275</v>
      </c>
      <c r="D2739" s="208" t="s">
        <v>2278</v>
      </c>
      <c r="E2739" s="101" t="s">
        <v>1905</v>
      </c>
      <c r="F2739" s="115">
        <v>35236</v>
      </c>
      <c r="G2739" s="95" t="s">
        <v>504</v>
      </c>
      <c r="H2739" s="95" t="s">
        <v>2056</v>
      </c>
      <c r="I2739" s="97">
        <v>1995</v>
      </c>
      <c r="K2739" s="97">
        <v>2704</v>
      </c>
      <c r="L2739" s="99"/>
      <c r="Q2739" s="203" t="s">
        <v>14300</v>
      </c>
      <c r="R2739" s="26" t="s">
        <v>7834</v>
      </c>
      <c r="S2739" s="28" t="e">
        <f t="shared" si="74"/>
        <v>#VALUE!</v>
      </c>
      <c r="U2739" s="26"/>
      <c r="W2739" s="58"/>
      <c r="X2739" s="58"/>
      <c r="Y2739" s="63"/>
    </row>
    <row r="2740" spans="1:27" ht="15" customHeight="1" x14ac:dyDescent="0.25">
      <c r="A2740" s="94">
        <v>2741</v>
      </c>
      <c r="B2740" s="205">
        <v>1116</v>
      </c>
      <c r="C2740" s="206" t="s">
        <v>2275</v>
      </c>
      <c r="D2740" s="208" t="s">
        <v>2278</v>
      </c>
      <c r="E2740" s="101" t="s">
        <v>7194</v>
      </c>
      <c r="F2740" s="115">
        <v>35229</v>
      </c>
      <c r="G2740" s="95" t="s">
        <v>370</v>
      </c>
      <c r="H2740" s="95" t="s">
        <v>2056</v>
      </c>
      <c r="I2740" s="97">
        <v>1986</v>
      </c>
      <c r="J2740" s="97" t="s">
        <v>1322</v>
      </c>
      <c r="K2740" s="97">
        <v>2705</v>
      </c>
      <c r="L2740" s="106" t="s">
        <v>5170</v>
      </c>
      <c r="M2740" s="102" t="s">
        <v>5494</v>
      </c>
      <c r="N2740" s="102">
        <v>26</v>
      </c>
      <c r="O2740" s="102" t="s">
        <v>6812</v>
      </c>
      <c r="P2740" s="13" t="s">
        <v>3390</v>
      </c>
      <c r="R2740" s="26" t="s">
        <v>7834</v>
      </c>
      <c r="S2740" s="28" t="e">
        <f t="shared" si="74"/>
        <v>#VALUE!</v>
      </c>
      <c r="U2740" s="26"/>
      <c r="W2740" s="58"/>
      <c r="X2740" s="58"/>
      <c r="Y2740" s="63"/>
    </row>
    <row r="2741" spans="1:27" ht="15" customHeight="1" x14ac:dyDescent="0.25">
      <c r="A2741" s="94">
        <v>2742</v>
      </c>
      <c r="B2741" s="205">
        <v>706</v>
      </c>
      <c r="C2741" s="206" t="s">
        <v>2275</v>
      </c>
      <c r="D2741" s="208" t="s">
        <v>2278</v>
      </c>
      <c r="E2741" s="101" t="s">
        <v>11460</v>
      </c>
      <c r="F2741" s="115">
        <v>35205</v>
      </c>
      <c r="G2741" s="95" t="s">
        <v>1710</v>
      </c>
      <c r="H2741" s="95" t="s">
        <v>2056</v>
      </c>
      <c r="I2741" s="97">
        <v>1983</v>
      </c>
      <c r="J2741" s="97" t="s">
        <v>1322</v>
      </c>
      <c r="K2741" s="97">
        <v>2707</v>
      </c>
      <c r="L2741" s="106" t="s">
        <v>5170</v>
      </c>
      <c r="M2741" s="102" t="s">
        <v>5494</v>
      </c>
      <c r="N2741" s="102">
        <v>26</v>
      </c>
      <c r="O2741" s="102" t="s">
        <v>7190</v>
      </c>
      <c r="P2741" s="13" t="s">
        <v>3390</v>
      </c>
      <c r="R2741" s="26" t="s">
        <v>7834</v>
      </c>
      <c r="S2741" s="28" t="e">
        <f t="shared" si="74"/>
        <v>#VALUE!</v>
      </c>
      <c r="U2741" s="26"/>
      <c r="W2741" s="58"/>
      <c r="X2741" s="58"/>
      <c r="Y2741" s="63"/>
    </row>
    <row r="2742" spans="1:27" ht="15" customHeight="1" x14ac:dyDescent="0.25">
      <c r="A2742" s="94">
        <v>2743</v>
      </c>
      <c r="B2742" s="205">
        <v>971</v>
      </c>
      <c r="C2742" s="206" t="s">
        <v>2275</v>
      </c>
      <c r="D2742" s="208" t="s">
        <v>2278</v>
      </c>
      <c r="E2742" s="101" t="s">
        <v>11464</v>
      </c>
      <c r="F2742" s="115">
        <v>35219</v>
      </c>
      <c r="G2742" s="95" t="s">
        <v>269</v>
      </c>
      <c r="H2742" s="95" t="s">
        <v>2056</v>
      </c>
      <c r="I2742" s="97">
        <v>1984</v>
      </c>
      <c r="J2742" s="97" t="s">
        <v>1322</v>
      </c>
      <c r="K2742" s="97">
        <v>2699</v>
      </c>
      <c r="L2742" s="106" t="s">
        <v>5170</v>
      </c>
      <c r="M2742" s="102" t="s">
        <v>5494</v>
      </c>
      <c r="N2742" s="102">
        <v>26</v>
      </c>
      <c r="O2742" s="102" t="s">
        <v>15113</v>
      </c>
      <c r="P2742" s="13" t="s">
        <v>3390</v>
      </c>
      <c r="R2742" s="26" t="s">
        <v>7834</v>
      </c>
      <c r="S2742" s="28" t="e">
        <f t="shared" si="74"/>
        <v>#VALUE!</v>
      </c>
      <c r="U2742" s="26"/>
      <c r="W2742" s="58"/>
      <c r="X2742" s="58"/>
      <c r="Y2742" s="63"/>
    </row>
    <row r="2743" spans="1:27" ht="15" customHeight="1" x14ac:dyDescent="0.25">
      <c r="A2743" s="94">
        <v>2744</v>
      </c>
      <c r="B2743" s="205">
        <v>1984</v>
      </c>
      <c r="C2743" s="206" t="s">
        <v>2275</v>
      </c>
      <c r="D2743" s="208" t="s">
        <v>2278</v>
      </c>
      <c r="E2743" s="101" t="s">
        <v>11465</v>
      </c>
      <c r="F2743" s="115">
        <v>35976</v>
      </c>
      <c r="G2743" s="95" t="s">
        <v>269</v>
      </c>
      <c r="H2743" s="95" t="s">
        <v>2056</v>
      </c>
      <c r="I2743" s="97">
        <v>1979</v>
      </c>
      <c r="J2743" s="97" t="s">
        <v>1322</v>
      </c>
      <c r="K2743" s="97">
        <v>2700</v>
      </c>
      <c r="L2743" s="106" t="s">
        <v>5170</v>
      </c>
      <c r="M2743" s="102" t="s">
        <v>5494</v>
      </c>
      <c r="N2743" s="102">
        <v>26</v>
      </c>
      <c r="O2743" s="102" t="s">
        <v>15113</v>
      </c>
      <c r="P2743" s="13" t="s">
        <v>3390</v>
      </c>
      <c r="R2743" s="26" t="s">
        <v>7834</v>
      </c>
      <c r="S2743" s="28" t="e">
        <f t="shared" si="74"/>
        <v>#VALUE!</v>
      </c>
      <c r="U2743" s="26"/>
      <c r="W2743" s="58"/>
      <c r="X2743" s="58"/>
      <c r="Y2743" s="63"/>
    </row>
    <row r="2744" spans="1:27" ht="15" customHeight="1" x14ac:dyDescent="0.25">
      <c r="A2744" s="94">
        <v>2745</v>
      </c>
      <c r="B2744" s="205">
        <v>2532</v>
      </c>
      <c r="C2744" s="206" t="s">
        <v>2275</v>
      </c>
      <c r="D2744" s="208" t="s">
        <v>2278</v>
      </c>
      <c r="E2744" s="101" t="s">
        <v>7728</v>
      </c>
      <c r="F2744" s="115">
        <v>36227</v>
      </c>
      <c r="G2744" s="95" t="s">
        <v>269</v>
      </c>
      <c r="H2744" s="95" t="s">
        <v>2056</v>
      </c>
      <c r="I2744" s="97">
        <v>1998</v>
      </c>
      <c r="J2744" s="97" t="s">
        <v>1322</v>
      </c>
      <c r="K2744" s="97">
        <v>2696</v>
      </c>
      <c r="L2744" s="106" t="s">
        <v>5170</v>
      </c>
      <c r="M2744" s="10" t="s">
        <v>5494</v>
      </c>
      <c r="N2744" s="102">
        <v>26</v>
      </c>
      <c r="O2744" s="102" t="s">
        <v>15113</v>
      </c>
      <c r="P2744" s="13" t="s">
        <v>3390</v>
      </c>
      <c r="R2744" s="26" t="s">
        <v>7834</v>
      </c>
      <c r="S2744" s="28" t="e">
        <f t="shared" si="74"/>
        <v>#VALUE!</v>
      </c>
      <c r="U2744" s="36"/>
      <c r="W2744" s="58"/>
      <c r="X2744" s="58"/>
      <c r="Y2744" s="63"/>
    </row>
    <row r="2745" spans="1:27" ht="15" customHeight="1" x14ac:dyDescent="0.25">
      <c r="A2745" s="94">
        <v>2746</v>
      </c>
      <c r="B2745" s="205">
        <v>2355</v>
      </c>
      <c r="C2745" s="206" t="s">
        <v>2275</v>
      </c>
      <c r="D2745" s="208" t="s">
        <v>2278</v>
      </c>
      <c r="E2745" s="101" t="s">
        <v>7187</v>
      </c>
      <c r="F2745" s="115">
        <v>36227</v>
      </c>
      <c r="G2745" s="95" t="s">
        <v>269</v>
      </c>
      <c r="H2745" s="95" t="s">
        <v>2056</v>
      </c>
      <c r="I2745" s="97">
        <v>1998</v>
      </c>
      <c r="J2745" s="97" t="s">
        <v>1322</v>
      </c>
      <c r="K2745" s="97">
        <v>5083</v>
      </c>
      <c r="L2745" s="106" t="s">
        <v>5170</v>
      </c>
      <c r="M2745" s="102" t="s">
        <v>5494</v>
      </c>
      <c r="N2745" s="102">
        <v>26</v>
      </c>
      <c r="O2745" s="102" t="s">
        <v>15113</v>
      </c>
      <c r="P2745" s="13" t="s">
        <v>3390</v>
      </c>
      <c r="R2745" s="26" t="s">
        <v>7834</v>
      </c>
      <c r="S2745" s="28" t="e">
        <f t="shared" si="74"/>
        <v>#VALUE!</v>
      </c>
      <c r="U2745" s="36"/>
      <c r="W2745" s="58"/>
      <c r="X2745" s="58"/>
      <c r="Y2745" s="63"/>
    </row>
    <row r="2746" spans="1:27" ht="15" customHeight="1" x14ac:dyDescent="0.25">
      <c r="A2746" s="94">
        <v>2747</v>
      </c>
      <c r="B2746" s="205">
        <v>2534</v>
      </c>
      <c r="C2746" s="206" t="s">
        <v>2275</v>
      </c>
      <c r="D2746" s="208" t="s">
        <v>2278</v>
      </c>
      <c r="E2746" s="101" t="s">
        <v>7186</v>
      </c>
      <c r="F2746" s="115">
        <v>36227</v>
      </c>
      <c r="G2746" s="95" t="s">
        <v>269</v>
      </c>
      <c r="H2746" s="95" t="s">
        <v>2056</v>
      </c>
      <c r="I2746" s="97">
        <v>1998</v>
      </c>
      <c r="J2746" s="97" t="s">
        <v>1322</v>
      </c>
      <c r="K2746" s="97">
        <v>2695</v>
      </c>
      <c r="L2746" s="106" t="s">
        <v>5170</v>
      </c>
      <c r="M2746" s="102" t="s">
        <v>5494</v>
      </c>
      <c r="N2746" s="102">
        <v>26</v>
      </c>
      <c r="O2746" s="102" t="s">
        <v>15113</v>
      </c>
      <c r="P2746" s="13" t="s">
        <v>3390</v>
      </c>
      <c r="Q2746" s="187"/>
      <c r="R2746" s="26" t="s">
        <v>7834</v>
      </c>
      <c r="S2746" s="28" t="e">
        <f t="shared" si="74"/>
        <v>#VALUE!</v>
      </c>
      <c r="T2746" s="75"/>
      <c r="U2746" s="166"/>
      <c r="W2746" s="58"/>
      <c r="X2746" s="58"/>
      <c r="Y2746" s="185"/>
      <c r="Z2746" s="90"/>
      <c r="AA2746" s="164"/>
    </row>
    <row r="2747" spans="1:27" ht="15" customHeight="1" x14ac:dyDescent="0.25">
      <c r="A2747" s="94">
        <v>2748</v>
      </c>
      <c r="B2747" s="205">
        <v>2533</v>
      </c>
      <c r="C2747" s="206" t="s">
        <v>2275</v>
      </c>
      <c r="D2747" s="208" t="s">
        <v>2278</v>
      </c>
      <c r="E2747" s="101" t="s">
        <v>7188</v>
      </c>
      <c r="F2747" s="115">
        <v>36227</v>
      </c>
      <c r="G2747" s="95" t="s">
        <v>269</v>
      </c>
      <c r="H2747" s="95" t="s">
        <v>2056</v>
      </c>
      <c r="I2747" s="97">
        <v>1998</v>
      </c>
      <c r="J2747" s="97" t="s">
        <v>1322</v>
      </c>
      <c r="K2747" s="97">
        <v>2697</v>
      </c>
      <c r="L2747" s="106" t="s">
        <v>5170</v>
      </c>
      <c r="M2747" s="102" t="s">
        <v>5494</v>
      </c>
      <c r="N2747" s="102">
        <v>26</v>
      </c>
      <c r="O2747" s="102" t="s">
        <v>15113</v>
      </c>
      <c r="P2747" s="13" t="s">
        <v>3390</v>
      </c>
      <c r="R2747" s="26" t="s">
        <v>7834</v>
      </c>
      <c r="S2747" s="28" t="e">
        <f t="shared" si="74"/>
        <v>#VALUE!</v>
      </c>
      <c r="U2747" s="36"/>
      <c r="W2747" s="58"/>
      <c r="X2747" s="58"/>
      <c r="Y2747" s="63"/>
    </row>
    <row r="2748" spans="1:27" ht="15" customHeight="1" x14ac:dyDescent="0.25">
      <c r="A2748" s="103">
        <v>2749</v>
      </c>
      <c r="B2748" s="205">
        <v>794</v>
      </c>
      <c r="C2748" s="206" t="s">
        <v>2643</v>
      </c>
      <c r="D2748" s="208" t="s">
        <v>2286</v>
      </c>
      <c r="E2748" s="101" t="s">
        <v>1906</v>
      </c>
      <c r="F2748" s="115">
        <v>35212</v>
      </c>
      <c r="G2748" s="95" t="s">
        <v>3682</v>
      </c>
      <c r="H2748" s="95" t="s">
        <v>2056</v>
      </c>
      <c r="I2748" s="97">
        <v>1978</v>
      </c>
      <c r="K2748" s="97">
        <v>2691</v>
      </c>
      <c r="L2748" s="99"/>
      <c r="Q2748" s="203" t="s">
        <v>14300</v>
      </c>
      <c r="R2748" s="26" t="s">
        <v>7834</v>
      </c>
      <c r="S2748" s="28" t="e">
        <f t="shared" si="74"/>
        <v>#VALUE!</v>
      </c>
      <c r="U2748" s="26"/>
      <c r="W2748" s="58"/>
      <c r="X2748" s="58"/>
      <c r="Y2748" s="63"/>
    </row>
    <row r="2749" spans="1:27" ht="15" customHeight="1" x14ac:dyDescent="0.25">
      <c r="A2749" s="94">
        <v>2750</v>
      </c>
      <c r="B2749" s="205">
        <v>2006</v>
      </c>
      <c r="C2749" s="206" t="s">
        <v>346</v>
      </c>
      <c r="D2749" s="208" t="s">
        <v>347</v>
      </c>
      <c r="E2749" s="101" t="s">
        <v>603</v>
      </c>
      <c r="F2749" s="115">
        <v>35979</v>
      </c>
      <c r="G2749" s="95" t="s">
        <v>269</v>
      </c>
      <c r="H2749" s="95" t="s">
        <v>2056</v>
      </c>
      <c r="I2749" s="97">
        <v>1981</v>
      </c>
      <c r="J2749" s="97" t="s">
        <v>596</v>
      </c>
      <c r="K2749" s="97">
        <v>4345</v>
      </c>
      <c r="L2749" s="106" t="s">
        <v>5170</v>
      </c>
      <c r="M2749" s="102" t="s">
        <v>5499</v>
      </c>
      <c r="N2749" s="10">
        <v>28</v>
      </c>
      <c r="O2749" s="102" t="s">
        <v>8643</v>
      </c>
      <c r="P2749" s="13" t="s">
        <v>14371</v>
      </c>
      <c r="R2749" s="26" t="s">
        <v>7834</v>
      </c>
      <c r="S2749" s="28" t="e">
        <f t="shared" si="74"/>
        <v>#VALUE!</v>
      </c>
      <c r="U2749" s="26"/>
      <c r="W2749" s="58"/>
      <c r="X2749" s="58"/>
      <c r="Y2749" s="63"/>
    </row>
    <row r="2750" spans="1:27" ht="15" customHeight="1" x14ac:dyDescent="0.25">
      <c r="A2750" s="103">
        <v>2751</v>
      </c>
      <c r="B2750" s="205">
        <v>4786</v>
      </c>
      <c r="C2750" s="206" t="s">
        <v>2643</v>
      </c>
      <c r="D2750" s="208" t="s">
        <v>663</v>
      </c>
      <c r="E2750" s="101" t="s">
        <v>1009</v>
      </c>
      <c r="F2750" s="115">
        <v>39120</v>
      </c>
      <c r="G2750" s="95" t="s">
        <v>1072</v>
      </c>
      <c r="H2750" s="95" t="s">
        <v>1529</v>
      </c>
      <c r="I2750" s="97">
        <v>2004</v>
      </c>
      <c r="K2750" s="97">
        <v>5079</v>
      </c>
      <c r="L2750" s="99"/>
      <c r="M2750" s="10"/>
      <c r="N2750" s="10"/>
      <c r="O2750" s="10"/>
      <c r="Q2750" s="203" t="s">
        <v>14300</v>
      </c>
      <c r="R2750" s="26" t="s">
        <v>7834</v>
      </c>
      <c r="S2750" s="28" t="e">
        <f t="shared" si="74"/>
        <v>#VALUE!</v>
      </c>
      <c r="U2750" s="26"/>
      <c r="W2750" s="58"/>
      <c r="X2750" s="58"/>
      <c r="Y2750" s="63"/>
    </row>
    <row r="2751" spans="1:27" ht="15" customHeight="1" x14ac:dyDescent="0.25">
      <c r="A2751" s="94">
        <v>2752</v>
      </c>
      <c r="B2751" s="205">
        <v>794</v>
      </c>
      <c r="C2751" s="206" t="s">
        <v>2643</v>
      </c>
      <c r="D2751" s="208" t="s">
        <v>2286</v>
      </c>
      <c r="E2751" s="101" t="s">
        <v>1906</v>
      </c>
      <c r="F2751" s="115">
        <v>35212</v>
      </c>
      <c r="G2751" s="95" t="s">
        <v>3682</v>
      </c>
      <c r="H2751" s="95" t="s">
        <v>2056</v>
      </c>
      <c r="I2751" s="97">
        <v>1978</v>
      </c>
      <c r="J2751" s="97" t="s">
        <v>1322</v>
      </c>
      <c r="K2751" s="97">
        <v>2691</v>
      </c>
      <c r="L2751" s="106" t="s">
        <v>5170</v>
      </c>
      <c r="M2751" s="10" t="s">
        <v>5494</v>
      </c>
      <c r="N2751" s="102">
        <v>26</v>
      </c>
      <c r="O2751" s="10" t="s">
        <v>11444</v>
      </c>
      <c r="P2751" s="13" t="s">
        <v>3390</v>
      </c>
      <c r="R2751" s="26" t="s">
        <v>7834</v>
      </c>
      <c r="S2751" s="28" t="e">
        <f t="shared" si="74"/>
        <v>#VALUE!</v>
      </c>
      <c r="U2751" s="26"/>
      <c r="W2751" s="58"/>
      <c r="X2751" s="58"/>
      <c r="Y2751" s="63"/>
    </row>
    <row r="2752" spans="1:27" ht="15" customHeight="1" x14ac:dyDescent="0.25">
      <c r="A2752" s="94">
        <v>2753</v>
      </c>
      <c r="B2752" s="205">
        <v>716</v>
      </c>
      <c r="C2752" s="206" t="s">
        <v>1010</v>
      </c>
      <c r="D2752" s="208" t="s">
        <v>1011</v>
      </c>
      <c r="E2752" s="101" t="s">
        <v>1012</v>
      </c>
      <c r="F2752" s="115">
        <v>35205</v>
      </c>
      <c r="G2752" s="95" t="s">
        <v>3478</v>
      </c>
      <c r="H2752" s="95" t="s">
        <v>1529</v>
      </c>
      <c r="I2752" s="97">
        <v>1974</v>
      </c>
      <c r="K2752" s="97">
        <v>2693</v>
      </c>
      <c r="L2752" s="106" t="s">
        <v>5170</v>
      </c>
      <c r="M2752" s="10" t="s">
        <v>5494</v>
      </c>
      <c r="N2752" s="102">
        <v>26</v>
      </c>
      <c r="O2752" s="10" t="s">
        <v>7185</v>
      </c>
      <c r="P2752" s="13" t="s">
        <v>3390</v>
      </c>
      <c r="R2752" s="26" t="s">
        <v>7834</v>
      </c>
      <c r="S2752" s="28" t="e">
        <f t="shared" si="74"/>
        <v>#VALUE!</v>
      </c>
      <c r="U2752" s="26"/>
      <c r="W2752" s="58"/>
      <c r="X2752" s="58"/>
      <c r="Y2752" s="63"/>
    </row>
    <row r="2753" spans="1:26" ht="15" customHeight="1" x14ac:dyDescent="0.25">
      <c r="A2753" s="103">
        <v>2754</v>
      </c>
      <c r="B2753" s="205">
        <v>2478</v>
      </c>
      <c r="C2753" s="206" t="s">
        <v>2643</v>
      </c>
      <c r="D2753" s="208" t="s">
        <v>2286</v>
      </c>
      <c r="E2753" s="101" t="s">
        <v>2530</v>
      </c>
      <c r="F2753" s="115">
        <v>36217</v>
      </c>
      <c r="G2753" s="95" t="s">
        <v>2288</v>
      </c>
      <c r="H2753" s="95" t="s">
        <v>3748</v>
      </c>
      <c r="I2753" s="97">
        <v>1996</v>
      </c>
      <c r="K2753" s="97">
        <v>2692</v>
      </c>
      <c r="L2753" s="99"/>
      <c r="M2753" s="10"/>
      <c r="N2753" s="10"/>
      <c r="O2753" s="10"/>
      <c r="Q2753" s="203" t="s">
        <v>14300</v>
      </c>
      <c r="R2753" s="26" t="s">
        <v>7834</v>
      </c>
      <c r="S2753" s="28" t="e">
        <f t="shared" si="74"/>
        <v>#VALUE!</v>
      </c>
      <c r="U2753" s="26"/>
      <c r="W2753" s="58"/>
      <c r="X2753" s="58"/>
      <c r="Y2753" s="63"/>
    </row>
    <row r="2754" spans="1:26" ht="15" customHeight="1" x14ac:dyDescent="0.25">
      <c r="A2754" s="94">
        <v>2755</v>
      </c>
      <c r="B2754" s="205">
        <v>293</v>
      </c>
      <c r="C2754" s="206" t="s">
        <v>2643</v>
      </c>
      <c r="D2754" s="208" t="s">
        <v>663</v>
      </c>
      <c r="E2754" s="101" t="s">
        <v>2531</v>
      </c>
      <c r="F2754" s="115">
        <v>35173</v>
      </c>
      <c r="G2754" s="95" t="s">
        <v>1072</v>
      </c>
      <c r="H2754" s="95" t="s">
        <v>1529</v>
      </c>
      <c r="I2754" s="97">
        <v>1985</v>
      </c>
      <c r="K2754" s="97">
        <v>2690</v>
      </c>
      <c r="L2754" s="106" t="s">
        <v>5170</v>
      </c>
      <c r="M2754" s="10" t="s">
        <v>5494</v>
      </c>
      <c r="N2754" s="102">
        <v>26</v>
      </c>
      <c r="O2754" s="10" t="s">
        <v>7183</v>
      </c>
      <c r="P2754" s="13" t="s">
        <v>3390</v>
      </c>
      <c r="R2754" s="26" t="s">
        <v>7834</v>
      </c>
      <c r="S2754" s="28" t="e">
        <f t="shared" si="74"/>
        <v>#VALUE!</v>
      </c>
      <c r="U2754" s="26"/>
      <c r="W2754" s="58"/>
      <c r="X2754" s="58"/>
      <c r="Y2754" s="63"/>
    </row>
    <row r="2755" spans="1:26" ht="15" customHeight="1" x14ac:dyDescent="0.25">
      <c r="A2755" s="94">
        <v>2756</v>
      </c>
      <c r="B2755" s="205">
        <v>1144</v>
      </c>
      <c r="C2755" s="206" t="s">
        <v>2643</v>
      </c>
      <c r="D2755" s="208" t="s">
        <v>663</v>
      </c>
      <c r="E2755" s="101" t="s">
        <v>2532</v>
      </c>
      <c r="F2755" s="115">
        <v>35233</v>
      </c>
      <c r="G2755" s="95" t="s">
        <v>1057</v>
      </c>
      <c r="H2755" s="95" t="s">
        <v>2056</v>
      </c>
      <c r="I2755" s="97">
        <v>1989</v>
      </c>
      <c r="K2755" s="97">
        <v>2686</v>
      </c>
      <c r="L2755" s="106" t="s">
        <v>5170</v>
      </c>
      <c r="M2755" s="10" t="s">
        <v>5494</v>
      </c>
      <c r="N2755" s="102">
        <v>26</v>
      </c>
      <c r="O2755" s="10" t="s">
        <v>7184</v>
      </c>
      <c r="P2755" s="13" t="s">
        <v>3390</v>
      </c>
      <c r="R2755" s="26" t="s">
        <v>7834</v>
      </c>
      <c r="S2755" s="28" t="e">
        <f t="shared" si="74"/>
        <v>#VALUE!</v>
      </c>
      <c r="U2755" s="26"/>
      <c r="W2755" s="58"/>
      <c r="X2755" s="58"/>
      <c r="Y2755" s="63"/>
    </row>
    <row r="2756" spans="1:26" ht="15" customHeight="1" x14ac:dyDescent="0.25">
      <c r="A2756" s="94">
        <v>2757</v>
      </c>
      <c r="B2756" s="205">
        <v>280</v>
      </c>
      <c r="C2756" s="206" t="s">
        <v>2643</v>
      </c>
      <c r="D2756" s="208" t="s">
        <v>663</v>
      </c>
      <c r="E2756" s="101" t="s">
        <v>2533</v>
      </c>
      <c r="F2756" s="115">
        <v>35173</v>
      </c>
      <c r="G2756" s="95" t="s">
        <v>371</v>
      </c>
      <c r="H2756" s="95" t="s">
        <v>1529</v>
      </c>
      <c r="I2756" s="97">
        <v>1987</v>
      </c>
      <c r="J2756" s="97" t="s">
        <v>1322</v>
      </c>
      <c r="K2756" s="97">
        <v>2688</v>
      </c>
      <c r="L2756" s="106" t="s">
        <v>5170</v>
      </c>
      <c r="M2756" s="10" t="s">
        <v>5494</v>
      </c>
      <c r="N2756" s="102">
        <v>26</v>
      </c>
      <c r="O2756" s="10" t="s">
        <v>7181</v>
      </c>
      <c r="P2756" s="13" t="s">
        <v>3390</v>
      </c>
      <c r="R2756" s="26" t="s">
        <v>7834</v>
      </c>
      <c r="S2756" s="28" t="e">
        <f t="shared" si="74"/>
        <v>#VALUE!</v>
      </c>
      <c r="U2756" s="41"/>
      <c r="W2756" s="58"/>
      <c r="X2756" s="58"/>
      <c r="Y2756" s="63"/>
      <c r="Z2756" s="73"/>
    </row>
    <row r="2757" spans="1:26" ht="15" customHeight="1" x14ac:dyDescent="0.25">
      <c r="A2757" s="94">
        <v>2758</v>
      </c>
      <c r="B2757" s="205">
        <v>279</v>
      </c>
      <c r="C2757" s="206" t="s">
        <v>2643</v>
      </c>
      <c r="D2757" s="208" t="s">
        <v>7180</v>
      </c>
      <c r="E2757" s="101" t="s">
        <v>11445</v>
      </c>
      <c r="F2757" s="115">
        <v>35173</v>
      </c>
      <c r="G2757" s="95" t="s">
        <v>371</v>
      </c>
      <c r="H2757" s="95" t="s">
        <v>1529</v>
      </c>
      <c r="I2757" s="97">
        <v>1987</v>
      </c>
      <c r="J2757" s="97" t="s">
        <v>1322</v>
      </c>
      <c r="K2757" s="97">
        <v>2687</v>
      </c>
      <c r="L2757" s="106" t="s">
        <v>5170</v>
      </c>
      <c r="M2757" s="10" t="s">
        <v>5494</v>
      </c>
      <c r="N2757" s="102">
        <v>26</v>
      </c>
      <c r="O2757" s="10" t="s">
        <v>7181</v>
      </c>
      <c r="P2757" s="13" t="s">
        <v>3390</v>
      </c>
      <c r="R2757" s="26" t="s">
        <v>7834</v>
      </c>
      <c r="S2757" s="28" t="e">
        <f t="shared" si="74"/>
        <v>#VALUE!</v>
      </c>
      <c r="U2757" s="26"/>
      <c r="W2757" s="58"/>
      <c r="X2757" s="58"/>
      <c r="Y2757" s="63"/>
    </row>
    <row r="2758" spans="1:26" ht="15" customHeight="1" x14ac:dyDescent="0.25">
      <c r="A2758" s="94">
        <v>2759</v>
      </c>
      <c r="B2758" s="205">
        <v>281</v>
      </c>
      <c r="C2758" s="206" t="s">
        <v>2643</v>
      </c>
      <c r="D2758" s="208" t="s">
        <v>663</v>
      </c>
      <c r="E2758" s="101" t="s">
        <v>11446</v>
      </c>
      <c r="F2758" s="115">
        <v>35173</v>
      </c>
      <c r="G2758" s="95" t="s">
        <v>371</v>
      </c>
      <c r="H2758" s="95" t="s">
        <v>1529</v>
      </c>
      <c r="I2758" s="97">
        <v>1979</v>
      </c>
      <c r="J2758" s="97" t="s">
        <v>1322</v>
      </c>
      <c r="K2758" s="97">
        <v>2689</v>
      </c>
      <c r="L2758" s="106" t="s">
        <v>5170</v>
      </c>
      <c r="M2758" s="10" t="s">
        <v>5494</v>
      </c>
      <c r="N2758" s="102">
        <v>26</v>
      </c>
      <c r="O2758" s="10" t="s">
        <v>7181</v>
      </c>
      <c r="P2758" s="13" t="s">
        <v>3390</v>
      </c>
      <c r="R2758" s="26" t="s">
        <v>7834</v>
      </c>
      <c r="S2758" s="28" t="e">
        <f t="shared" si="74"/>
        <v>#VALUE!</v>
      </c>
      <c r="U2758" s="26"/>
      <c r="W2758" s="58"/>
      <c r="X2758" s="58"/>
      <c r="Y2758" s="63"/>
    </row>
    <row r="2759" spans="1:26" ht="15" customHeight="1" x14ac:dyDescent="0.25">
      <c r="A2759" s="94">
        <v>2760</v>
      </c>
      <c r="B2759" s="205">
        <v>701</v>
      </c>
      <c r="C2759" s="206" t="s">
        <v>2643</v>
      </c>
      <c r="D2759" s="208" t="s">
        <v>663</v>
      </c>
      <c r="E2759" s="101" t="s">
        <v>2534</v>
      </c>
      <c r="F2759" s="115">
        <v>35205</v>
      </c>
      <c r="G2759" s="95" t="s">
        <v>1072</v>
      </c>
      <c r="H2759" s="95" t="s">
        <v>1529</v>
      </c>
      <c r="I2759" s="97">
        <v>1986</v>
      </c>
      <c r="K2759" s="97">
        <v>2685</v>
      </c>
      <c r="L2759" s="106" t="s">
        <v>5170</v>
      </c>
      <c r="M2759" s="10" t="s">
        <v>5494</v>
      </c>
      <c r="N2759" s="102">
        <v>26</v>
      </c>
      <c r="O2759" s="10" t="s">
        <v>7182</v>
      </c>
      <c r="P2759" s="13" t="s">
        <v>3390</v>
      </c>
      <c r="R2759" s="26" t="s">
        <v>7834</v>
      </c>
      <c r="S2759" s="28" t="e">
        <f t="shared" si="74"/>
        <v>#VALUE!</v>
      </c>
      <c r="U2759" s="26"/>
      <c r="W2759" s="58"/>
      <c r="X2759" s="58"/>
      <c r="Y2759" s="63"/>
    </row>
    <row r="2760" spans="1:26" ht="15" customHeight="1" x14ac:dyDescent="0.3">
      <c r="A2760" s="94">
        <v>2761</v>
      </c>
      <c r="B2760" s="205">
        <v>248</v>
      </c>
      <c r="C2760" s="206" t="s">
        <v>2535</v>
      </c>
      <c r="D2760" s="208" t="s">
        <v>2536</v>
      </c>
      <c r="E2760" s="101" t="s">
        <v>7178</v>
      </c>
      <c r="F2760" s="115">
        <v>35173</v>
      </c>
      <c r="G2760" s="95" t="s">
        <v>3091</v>
      </c>
      <c r="H2760" s="95" t="s">
        <v>1529</v>
      </c>
      <c r="I2760" s="97">
        <v>1981</v>
      </c>
      <c r="J2760" s="97" t="s">
        <v>596</v>
      </c>
      <c r="K2760" s="97">
        <v>2681</v>
      </c>
      <c r="L2760" s="106" t="s">
        <v>5170</v>
      </c>
      <c r="M2760" s="10" t="s">
        <v>5494</v>
      </c>
      <c r="N2760" s="102">
        <v>26</v>
      </c>
      <c r="O2760" s="10" t="s">
        <v>13128</v>
      </c>
      <c r="P2760" s="13" t="s">
        <v>3390</v>
      </c>
      <c r="R2760" s="299" t="s">
        <v>7834</v>
      </c>
      <c r="S2760" s="283" t="e">
        <f t="shared" ref="S2760:S2823" si="75">R2760+7</f>
        <v>#VALUE!</v>
      </c>
      <c r="U2760" s="218"/>
      <c r="X2760" s="58"/>
      <c r="Y2760" s="63"/>
    </row>
    <row r="2761" spans="1:26" ht="15" customHeight="1" x14ac:dyDescent="0.25">
      <c r="A2761" s="94">
        <v>2762</v>
      </c>
      <c r="B2761" s="205">
        <v>1192</v>
      </c>
      <c r="C2761" s="206" t="s">
        <v>2537</v>
      </c>
      <c r="D2761" s="208" t="s">
        <v>2538</v>
      </c>
      <c r="E2761" s="101" t="s">
        <v>2539</v>
      </c>
      <c r="F2761" s="115">
        <v>35243</v>
      </c>
      <c r="G2761" s="95" t="s">
        <v>2012</v>
      </c>
      <c r="H2761" s="95" t="s">
        <v>2056</v>
      </c>
      <c r="I2761" s="97">
        <v>1982</v>
      </c>
      <c r="J2761" s="97" t="s">
        <v>1322</v>
      </c>
      <c r="K2761" s="97">
        <v>2684</v>
      </c>
      <c r="L2761" s="106" t="s">
        <v>5170</v>
      </c>
      <c r="M2761" s="10" t="s">
        <v>5494</v>
      </c>
      <c r="N2761" s="102">
        <v>26</v>
      </c>
      <c r="O2761" s="10" t="s">
        <v>11459</v>
      </c>
      <c r="P2761" s="13" t="s">
        <v>3390</v>
      </c>
      <c r="R2761" s="26" t="s">
        <v>7834</v>
      </c>
      <c r="S2761" s="28" t="e">
        <f t="shared" si="75"/>
        <v>#VALUE!</v>
      </c>
      <c r="U2761" s="26"/>
      <c r="W2761" s="58"/>
      <c r="X2761" s="58"/>
      <c r="Y2761" s="63"/>
    </row>
    <row r="2762" spans="1:26" ht="15" customHeight="1" x14ac:dyDescent="0.25">
      <c r="A2762" s="94">
        <v>2763</v>
      </c>
      <c r="B2762" s="205">
        <v>1191</v>
      </c>
      <c r="C2762" s="206" t="s">
        <v>2537</v>
      </c>
      <c r="D2762" s="208" t="s">
        <v>2538</v>
      </c>
      <c r="E2762" s="101" t="s">
        <v>2540</v>
      </c>
      <c r="F2762" s="115">
        <v>35243</v>
      </c>
      <c r="G2762" s="95" t="s">
        <v>2012</v>
      </c>
      <c r="H2762" s="95" t="s">
        <v>2056</v>
      </c>
      <c r="I2762" s="97">
        <v>1982</v>
      </c>
      <c r="J2762" s="97" t="s">
        <v>1322</v>
      </c>
      <c r="K2762" s="97">
        <v>2683</v>
      </c>
      <c r="L2762" s="106" t="s">
        <v>5170</v>
      </c>
      <c r="M2762" s="10" t="s">
        <v>5494</v>
      </c>
      <c r="N2762" s="102">
        <v>26</v>
      </c>
      <c r="O2762" s="10" t="s">
        <v>11459</v>
      </c>
      <c r="P2762" s="13" t="s">
        <v>3390</v>
      </c>
      <c r="R2762" s="26" t="s">
        <v>7834</v>
      </c>
      <c r="S2762" s="28" t="e">
        <f t="shared" si="75"/>
        <v>#VALUE!</v>
      </c>
      <c r="U2762" s="26"/>
      <c r="W2762" s="58"/>
      <c r="X2762" s="58"/>
      <c r="Y2762" s="63"/>
    </row>
    <row r="2763" spans="1:26" ht="15" customHeight="1" x14ac:dyDescent="0.25">
      <c r="A2763" s="94">
        <v>2764</v>
      </c>
      <c r="B2763" s="205">
        <v>1193</v>
      </c>
      <c r="C2763" s="206" t="s">
        <v>2537</v>
      </c>
      <c r="D2763" s="208" t="s">
        <v>2538</v>
      </c>
      <c r="E2763" s="101" t="s">
        <v>2541</v>
      </c>
      <c r="F2763" s="115">
        <v>35243</v>
      </c>
      <c r="G2763" s="95" t="s">
        <v>2012</v>
      </c>
      <c r="H2763" s="95" t="s">
        <v>2056</v>
      </c>
      <c r="I2763" s="97">
        <v>1982</v>
      </c>
      <c r="J2763" s="97" t="s">
        <v>1322</v>
      </c>
      <c r="K2763" s="97">
        <v>2682</v>
      </c>
      <c r="L2763" s="106" t="s">
        <v>5170</v>
      </c>
      <c r="M2763" s="10" t="s">
        <v>5494</v>
      </c>
      <c r="N2763" s="102">
        <v>26</v>
      </c>
      <c r="O2763" s="10" t="s">
        <v>11459</v>
      </c>
      <c r="P2763" s="13" t="s">
        <v>3390</v>
      </c>
      <c r="R2763" s="26" t="s">
        <v>7834</v>
      </c>
      <c r="S2763" s="28" t="e">
        <f t="shared" si="75"/>
        <v>#VALUE!</v>
      </c>
      <c r="U2763" s="26"/>
      <c r="W2763" s="58"/>
      <c r="X2763" s="58"/>
      <c r="Y2763" s="63"/>
    </row>
    <row r="2764" spans="1:26" ht="15" customHeight="1" x14ac:dyDescent="0.25">
      <c r="A2764" s="94">
        <v>2765</v>
      </c>
      <c r="B2764" s="205">
        <v>2003</v>
      </c>
      <c r="C2764" s="206" t="s">
        <v>1471</v>
      </c>
      <c r="D2764" s="208" t="s">
        <v>3310</v>
      </c>
      <c r="E2764" s="101" t="s">
        <v>1940</v>
      </c>
      <c r="F2764" s="115">
        <v>35978</v>
      </c>
      <c r="G2764" s="95" t="s">
        <v>269</v>
      </c>
      <c r="H2764" s="95" t="s">
        <v>2056</v>
      </c>
      <c r="I2764" s="97">
        <v>1995</v>
      </c>
      <c r="J2764" s="97" t="s">
        <v>1322</v>
      </c>
      <c r="K2764" s="97">
        <v>2680</v>
      </c>
      <c r="L2764" s="106" t="s">
        <v>5170</v>
      </c>
      <c r="M2764" s="10" t="s">
        <v>5494</v>
      </c>
      <c r="N2764" s="102">
        <v>26</v>
      </c>
      <c r="O2764" s="10" t="s">
        <v>6880</v>
      </c>
      <c r="P2764" s="13" t="s">
        <v>3390</v>
      </c>
      <c r="R2764" s="26" t="s">
        <v>7834</v>
      </c>
      <c r="S2764" s="28" t="e">
        <f t="shared" si="75"/>
        <v>#VALUE!</v>
      </c>
      <c r="U2764" s="26"/>
      <c r="W2764" s="58"/>
      <c r="X2764" s="58"/>
      <c r="Y2764" s="63"/>
    </row>
    <row r="2765" spans="1:26" ht="15" customHeight="1" x14ac:dyDescent="0.25">
      <c r="A2765" s="94">
        <v>2766</v>
      </c>
      <c r="B2765" s="205">
        <v>518</v>
      </c>
      <c r="C2765" s="206" t="s">
        <v>3965</v>
      </c>
      <c r="D2765" s="208" t="s">
        <v>3966</v>
      </c>
      <c r="E2765" s="101" t="s">
        <v>11457</v>
      </c>
      <c r="F2765" s="115">
        <v>35184</v>
      </c>
      <c r="G2765" s="95" t="s">
        <v>271</v>
      </c>
      <c r="H2765" s="95" t="s">
        <v>1529</v>
      </c>
      <c r="J2765" s="97" t="s">
        <v>1322</v>
      </c>
      <c r="K2765" s="97">
        <v>2714</v>
      </c>
      <c r="L2765" s="106" t="s">
        <v>5170</v>
      </c>
      <c r="M2765" s="10" t="s">
        <v>5494</v>
      </c>
      <c r="N2765" s="102">
        <v>26</v>
      </c>
      <c r="O2765" s="10" t="s">
        <v>7718</v>
      </c>
      <c r="P2765" s="13" t="s">
        <v>3390</v>
      </c>
      <c r="R2765" s="27" t="s">
        <v>7834</v>
      </c>
      <c r="S2765" s="28" t="e">
        <f t="shared" si="75"/>
        <v>#VALUE!</v>
      </c>
      <c r="U2765" s="321"/>
      <c r="W2765" s="58"/>
      <c r="Y2765" s="63"/>
      <c r="Z2765" s="73"/>
    </row>
    <row r="2766" spans="1:26" ht="15" customHeight="1" x14ac:dyDescent="0.25">
      <c r="A2766" s="94">
        <v>2767</v>
      </c>
      <c r="B2766" s="205">
        <v>1210</v>
      </c>
      <c r="C2766" s="206" t="s">
        <v>2542</v>
      </c>
      <c r="D2766" s="208" t="s">
        <v>2543</v>
      </c>
      <c r="E2766" s="101" t="s">
        <v>2544</v>
      </c>
      <c r="F2766" s="115">
        <v>35247</v>
      </c>
      <c r="G2766" s="95" t="s">
        <v>3417</v>
      </c>
      <c r="H2766" s="95" t="s">
        <v>2056</v>
      </c>
      <c r="I2766" s="97">
        <v>1966</v>
      </c>
      <c r="K2766" s="97">
        <v>2796</v>
      </c>
      <c r="L2766" s="106" t="s">
        <v>5170</v>
      </c>
      <c r="M2766" s="10" t="s">
        <v>5494</v>
      </c>
      <c r="N2766" s="102">
        <v>26</v>
      </c>
      <c r="O2766" s="10" t="s">
        <v>7016</v>
      </c>
      <c r="P2766" s="13" t="s">
        <v>3390</v>
      </c>
      <c r="R2766" s="26" t="s">
        <v>7834</v>
      </c>
      <c r="S2766" s="28" t="e">
        <f t="shared" si="75"/>
        <v>#VALUE!</v>
      </c>
      <c r="U2766" s="26"/>
      <c r="W2766" s="58"/>
      <c r="X2766" s="58"/>
      <c r="Y2766" s="63"/>
    </row>
    <row r="2767" spans="1:26" ht="15" customHeight="1" x14ac:dyDescent="0.25">
      <c r="A2767" s="103">
        <v>2768</v>
      </c>
      <c r="B2767" s="205">
        <v>5267</v>
      </c>
      <c r="C2767" s="206" t="s">
        <v>1606</v>
      </c>
      <c r="D2767" s="208" t="s">
        <v>3583</v>
      </c>
      <c r="E2767" s="101" t="s">
        <v>2545</v>
      </c>
      <c r="F2767" s="115">
        <v>39548</v>
      </c>
      <c r="G2767" s="95" t="s">
        <v>2723</v>
      </c>
      <c r="H2767" s="95" t="s">
        <v>1529</v>
      </c>
      <c r="I2767" s="97">
        <v>2001</v>
      </c>
      <c r="J2767" s="97" t="s">
        <v>5242</v>
      </c>
      <c r="K2767" s="97">
        <v>5084</v>
      </c>
      <c r="L2767" s="99"/>
      <c r="M2767" s="10"/>
      <c r="N2767" s="10"/>
      <c r="O2767" s="10"/>
      <c r="Q2767" s="203" t="s">
        <v>14300</v>
      </c>
      <c r="R2767" s="26" t="s">
        <v>7834</v>
      </c>
      <c r="S2767" s="28" t="e">
        <f t="shared" si="75"/>
        <v>#VALUE!</v>
      </c>
      <c r="U2767" s="26"/>
      <c r="W2767" s="58"/>
      <c r="X2767" s="58"/>
      <c r="Y2767" s="63"/>
    </row>
    <row r="2768" spans="1:26" ht="15" customHeight="1" x14ac:dyDescent="0.25">
      <c r="A2768" s="103">
        <v>2769</v>
      </c>
      <c r="B2768" s="205">
        <v>5016</v>
      </c>
      <c r="C2768" s="206" t="s">
        <v>1606</v>
      </c>
      <c r="D2768" s="208" t="s">
        <v>3583</v>
      </c>
      <c r="E2768" s="101" t="s">
        <v>2546</v>
      </c>
      <c r="F2768" s="115">
        <v>39504</v>
      </c>
      <c r="G2768" s="95" t="s">
        <v>2723</v>
      </c>
      <c r="H2768" s="95" t="s">
        <v>1529</v>
      </c>
      <c r="I2768" s="97">
        <v>2001</v>
      </c>
      <c r="J2768" s="97" t="s">
        <v>1322</v>
      </c>
      <c r="K2768" s="97">
        <v>5089</v>
      </c>
      <c r="L2768" s="99"/>
      <c r="M2768" s="10"/>
      <c r="N2768" s="10"/>
      <c r="O2768" s="10"/>
      <c r="Q2768" s="203" t="s">
        <v>14300</v>
      </c>
      <c r="R2768" s="26" t="s">
        <v>7834</v>
      </c>
      <c r="S2768" s="28" t="e">
        <f t="shared" si="75"/>
        <v>#VALUE!</v>
      </c>
      <c r="U2768" s="26"/>
      <c r="W2768" s="58"/>
      <c r="X2768" s="58"/>
      <c r="Y2768" s="63"/>
    </row>
    <row r="2769" spans="1:27" ht="15" customHeight="1" x14ac:dyDescent="0.3">
      <c r="A2769" s="94">
        <v>2770</v>
      </c>
      <c r="B2769" s="205">
        <v>5017</v>
      </c>
      <c r="C2769" s="206" t="s">
        <v>1606</v>
      </c>
      <c r="D2769" s="208" t="s">
        <v>3583</v>
      </c>
      <c r="E2769" s="101" t="s">
        <v>2547</v>
      </c>
      <c r="F2769" s="115">
        <v>39504</v>
      </c>
      <c r="G2769" s="95" t="s">
        <v>2723</v>
      </c>
      <c r="H2769" s="95" t="s">
        <v>1529</v>
      </c>
      <c r="I2769" s="97">
        <v>2001</v>
      </c>
      <c r="J2769" s="97" t="s">
        <v>1322</v>
      </c>
      <c r="K2769" s="97">
        <v>5088</v>
      </c>
      <c r="L2769" s="106" t="s">
        <v>5170</v>
      </c>
      <c r="M2769" s="10" t="s">
        <v>5494</v>
      </c>
      <c r="N2769" s="102">
        <v>26</v>
      </c>
      <c r="O2769" s="10" t="s">
        <v>6895</v>
      </c>
      <c r="P2769" s="13" t="s">
        <v>3390</v>
      </c>
      <c r="R2769" s="27" t="s">
        <v>7834</v>
      </c>
      <c r="S2769" s="28" t="e">
        <f t="shared" si="75"/>
        <v>#VALUE!</v>
      </c>
      <c r="U2769" s="218"/>
      <c r="W2769" s="58"/>
      <c r="Y2769" s="63"/>
      <c r="Z2769" s="73"/>
    </row>
    <row r="2770" spans="1:27" ht="15" customHeight="1" x14ac:dyDescent="0.25">
      <c r="A2770" s="94">
        <v>2771</v>
      </c>
      <c r="B2770" s="205">
        <v>2488</v>
      </c>
      <c r="C2770" s="206" t="s">
        <v>1606</v>
      </c>
      <c r="D2770" s="208" t="s">
        <v>3583</v>
      </c>
      <c r="E2770" s="101" t="s">
        <v>6894</v>
      </c>
      <c r="F2770" s="115">
        <v>39504</v>
      </c>
      <c r="G2770" s="95" t="s">
        <v>2723</v>
      </c>
      <c r="H2770" s="95" t="s">
        <v>1529</v>
      </c>
      <c r="I2770" s="97">
        <v>1984</v>
      </c>
      <c r="K2770" s="97">
        <v>2755</v>
      </c>
      <c r="L2770" s="106" t="s">
        <v>5170</v>
      </c>
      <c r="M2770" s="10" t="s">
        <v>5494</v>
      </c>
      <c r="N2770" s="102">
        <v>26</v>
      </c>
      <c r="O2770" s="10" t="s">
        <v>6895</v>
      </c>
      <c r="P2770" s="13" t="s">
        <v>3390</v>
      </c>
      <c r="R2770" s="310" t="s">
        <v>7834</v>
      </c>
      <c r="S2770" s="283" t="e">
        <f t="shared" si="75"/>
        <v>#VALUE!</v>
      </c>
      <c r="U2770" s="306"/>
      <c r="W2770" s="58"/>
      <c r="Y2770" s="63"/>
      <c r="Z2770" s="73"/>
    </row>
    <row r="2771" spans="1:27" ht="15" customHeight="1" x14ac:dyDescent="0.25">
      <c r="A2771" s="94">
        <v>2772</v>
      </c>
      <c r="B2771" s="205">
        <v>2489</v>
      </c>
      <c r="C2771" s="206" t="s">
        <v>1606</v>
      </c>
      <c r="D2771" s="208" t="s">
        <v>3583</v>
      </c>
      <c r="E2771" s="101" t="s">
        <v>6915</v>
      </c>
      <c r="F2771" s="115">
        <v>36220</v>
      </c>
      <c r="G2771" s="95" t="s">
        <v>2723</v>
      </c>
      <c r="H2771" s="95" t="s">
        <v>1529</v>
      </c>
      <c r="I2771" s="97">
        <v>1984</v>
      </c>
      <c r="J2771" s="97" t="s">
        <v>1322</v>
      </c>
      <c r="K2771" s="97">
        <v>2754</v>
      </c>
      <c r="L2771" s="106" t="s">
        <v>5170</v>
      </c>
      <c r="M2771" s="10" t="s">
        <v>5494</v>
      </c>
      <c r="N2771" s="102">
        <v>26</v>
      </c>
      <c r="O2771" s="10" t="s">
        <v>6895</v>
      </c>
      <c r="P2771" s="13" t="s">
        <v>3390</v>
      </c>
      <c r="R2771" s="26" t="s">
        <v>7834</v>
      </c>
      <c r="S2771" s="28" t="e">
        <f t="shared" si="75"/>
        <v>#VALUE!</v>
      </c>
      <c r="U2771" s="76"/>
      <c r="W2771" s="58"/>
      <c r="Y2771" s="63"/>
    </row>
    <row r="2772" spans="1:27" ht="15" customHeight="1" x14ac:dyDescent="0.25">
      <c r="A2772" s="94">
        <v>2773</v>
      </c>
      <c r="B2772" s="205">
        <v>1176</v>
      </c>
      <c r="C2772" s="206" t="s">
        <v>1606</v>
      </c>
      <c r="D2772" s="208" t="s">
        <v>3583</v>
      </c>
      <c r="E2772" s="101" t="s">
        <v>6893</v>
      </c>
      <c r="F2772" s="115">
        <v>35243</v>
      </c>
      <c r="G2772" s="95" t="s">
        <v>2723</v>
      </c>
      <c r="H2772" s="95" t="s">
        <v>1529</v>
      </c>
      <c r="I2772" s="97">
        <v>1984</v>
      </c>
      <c r="K2772" s="97">
        <v>2753</v>
      </c>
      <c r="L2772" s="106" t="s">
        <v>5170</v>
      </c>
      <c r="M2772" s="10" t="s">
        <v>5494</v>
      </c>
      <c r="N2772" s="102">
        <v>26</v>
      </c>
      <c r="O2772" s="10" t="s">
        <v>6895</v>
      </c>
      <c r="P2772" s="13" t="s">
        <v>3390</v>
      </c>
      <c r="R2772" s="26" t="s">
        <v>7834</v>
      </c>
      <c r="S2772" s="28" t="e">
        <f t="shared" si="75"/>
        <v>#VALUE!</v>
      </c>
      <c r="U2772" s="76"/>
      <c r="W2772" s="58"/>
      <c r="Y2772" s="63"/>
      <c r="Z2772" s="73"/>
    </row>
    <row r="2773" spans="1:27" ht="15" customHeight="1" x14ac:dyDescent="0.25">
      <c r="A2773" s="94">
        <v>2774</v>
      </c>
      <c r="B2773" s="205">
        <v>1175</v>
      </c>
      <c r="C2773" s="206" t="s">
        <v>1606</v>
      </c>
      <c r="D2773" s="208" t="s">
        <v>3583</v>
      </c>
      <c r="E2773" s="101" t="s">
        <v>6894</v>
      </c>
      <c r="F2773" s="115">
        <v>35243</v>
      </c>
      <c r="G2773" s="95" t="s">
        <v>2723</v>
      </c>
      <c r="H2773" s="95" t="s">
        <v>1529</v>
      </c>
      <c r="I2773" s="97">
        <v>1984</v>
      </c>
      <c r="J2773" s="97" t="s">
        <v>596</v>
      </c>
      <c r="K2773" s="97">
        <v>2752</v>
      </c>
      <c r="L2773" s="106" t="s">
        <v>5170</v>
      </c>
      <c r="M2773" s="10" t="s">
        <v>5494</v>
      </c>
      <c r="N2773" s="102">
        <v>26</v>
      </c>
      <c r="O2773" s="10" t="s">
        <v>6895</v>
      </c>
      <c r="P2773" s="13" t="s">
        <v>3390</v>
      </c>
      <c r="R2773" s="26" t="s">
        <v>7834</v>
      </c>
      <c r="S2773" s="28" t="e">
        <f t="shared" si="75"/>
        <v>#VALUE!</v>
      </c>
      <c r="U2773" s="76"/>
      <c r="W2773" s="58"/>
      <c r="Y2773" s="63"/>
    </row>
    <row r="2774" spans="1:27" ht="15" customHeight="1" x14ac:dyDescent="0.25">
      <c r="A2774" s="94">
        <v>2775</v>
      </c>
      <c r="B2774" s="205">
        <v>5014</v>
      </c>
      <c r="C2774" s="206" t="s">
        <v>1606</v>
      </c>
      <c r="D2774" s="208" t="s">
        <v>3583</v>
      </c>
      <c r="E2774" s="101" t="s">
        <v>11490</v>
      </c>
      <c r="F2774" s="115">
        <v>39870</v>
      </c>
      <c r="G2774" s="95" t="s">
        <v>2723</v>
      </c>
      <c r="H2774" s="95" t="s">
        <v>1529</v>
      </c>
      <c r="I2774" s="97">
        <v>2005</v>
      </c>
      <c r="J2774" s="97" t="s">
        <v>1322</v>
      </c>
      <c r="K2774" s="97">
        <v>5093</v>
      </c>
      <c r="L2774" s="106" t="s">
        <v>5170</v>
      </c>
      <c r="M2774" s="10" t="s">
        <v>5494</v>
      </c>
      <c r="N2774" s="102">
        <v>26</v>
      </c>
      <c r="O2774" s="10" t="s">
        <v>8716</v>
      </c>
      <c r="P2774" s="13" t="s">
        <v>3390</v>
      </c>
      <c r="R2774" s="26" t="s">
        <v>7834</v>
      </c>
      <c r="S2774" s="28" t="e">
        <f t="shared" si="75"/>
        <v>#VALUE!</v>
      </c>
      <c r="U2774" s="26"/>
      <c r="W2774" s="58"/>
      <c r="X2774" s="58"/>
      <c r="Y2774" s="63"/>
    </row>
    <row r="2775" spans="1:27" ht="15" customHeight="1" x14ac:dyDescent="0.25">
      <c r="A2775" s="94">
        <v>2776</v>
      </c>
      <c r="B2775" s="205">
        <v>5015</v>
      </c>
      <c r="C2775" s="206" t="s">
        <v>1606</v>
      </c>
      <c r="D2775" s="208" t="s">
        <v>3583</v>
      </c>
      <c r="E2775" s="101" t="s">
        <v>11491</v>
      </c>
      <c r="F2775" s="115">
        <v>39870</v>
      </c>
      <c r="G2775" s="95" t="s">
        <v>2723</v>
      </c>
      <c r="H2775" s="95" t="s">
        <v>1529</v>
      </c>
      <c r="I2775" s="97">
        <v>2005</v>
      </c>
      <c r="J2775" s="97" t="s">
        <v>1322</v>
      </c>
      <c r="K2775" s="97">
        <v>5120</v>
      </c>
      <c r="L2775" s="106" t="s">
        <v>5170</v>
      </c>
      <c r="M2775" s="10" t="s">
        <v>5494</v>
      </c>
      <c r="N2775" s="102">
        <v>26</v>
      </c>
      <c r="O2775" s="10" t="s">
        <v>8716</v>
      </c>
      <c r="P2775" s="13" t="s">
        <v>3390</v>
      </c>
      <c r="R2775" s="27" t="s">
        <v>7834</v>
      </c>
      <c r="S2775" s="28" t="e">
        <f t="shared" si="75"/>
        <v>#VALUE!</v>
      </c>
      <c r="U2775" s="83"/>
      <c r="W2775" s="58"/>
      <c r="X2775" s="58"/>
      <c r="Y2775" s="63"/>
    </row>
    <row r="2776" spans="1:27" ht="15" customHeight="1" x14ac:dyDescent="0.25">
      <c r="A2776" s="94">
        <v>2777</v>
      </c>
      <c r="B2776" s="205">
        <v>4813</v>
      </c>
      <c r="C2776" s="206" t="s">
        <v>1606</v>
      </c>
      <c r="D2776" s="208" t="s">
        <v>3583</v>
      </c>
      <c r="E2776" s="101" t="s">
        <v>3967</v>
      </c>
      <c r="F2776" s="115">
        <v>39190</v>
      </c>
      <c r="G2776" s="95" t="s">
        <v>2723</v>
      </c>
      <c r="H2776" s="95" t="s">
        <v>1529</v>
      </c>
      <c r="I2776" s="97">
        <v>1986</v>
      </c>
      <c r="J2776" s="97" t="s">
        <v>1322</v>
      </c>
      <c r="K2776" s="97">
        <v>5125</v>
      </c>
      <c r="L2776" s="106" t="s">
        <v>5170</v>
      </c>
      <c r="M2776" s="10" t="s">
        <v>5494</v>
      </c>
      <c r="N2776" s="102">
        <v>26</v>
      </c>
      <c r="O2776" s="10" t="s">
        <v>11489</v>
      </c>
      <c r="P2776" s="13" t="s">
        <v>3390</v>
      </c>
      <c r="R2776" s="26" t="s">
        <v>7834</v>
      </c>
      <c r="S2776" s="28" t="e">
        <f t="shared" si="75"/>
        <v>#VALUE!</v>
      </c>
      <c r="W2776" s="58"/>
      <c r="X2776" s="58"/>
      <c r="Y2776" s="63"/>
    </row>
    <row r="2777" spans="1:27" ht="15" customHeight="1" x14ac:dyDescent="0.25">
      <c r="A2777" s="94">
        <v>2778</v>
      </c>
      <c r="B2777" s="205"/>
      <c r="C2777" s="206" t="s">
        <v>1606</v>
      </c>
      <c r="D2777" s="208" t="s">
        <v>3583</v>
      </c>
      <c r="E2777" s="101" t="s">
        <v>3968</v>
      </c>
      <c r="G2777" s="95" t="s">
        <v>2723</v>
      </c>
      <c r="H2777" s="95" t="s">
        <v>1529</v>
      </c>
      <c r="K2777" s="97">
        <v>2751</v>
      </c>
      <c r="L2777" s="106" t="s">
        <v>5170</v>
      </c>
      <c r="M2777" s="10" t="s">
        <v>5494</v>
      </c>
      <c r="N2777" s="102">
        <v>26</v>
      </c>
      <c r="O2777" s="10" t="s">
        <v>8716</v>
      </c>
      <c r="P2777" s="13" t="s">
        <v>3390</v>
      </c>
      <c r="R2777" s="26" t="s">
        <v>7834</v>
      </c>
      <c r="S2777" s="28" t="e">
        <f t="shared" si="75"/>
        <v>#VALUE!</v>
      </c>
      <c r="U2777" s="26"/>
      <c r="W2777" s="58"/>
      <c r="X2777" s="58"/>
      <c r="Y2777" s="63"/>
    </row>
    <row r="2778" spans="1:27" ht="15" customHeight="1" x14ac:dyDescent="0.25">
      <c r="A2778" s="94">
        <v>2779</v>
      </c>
      <c r="B2778" s="205">
        <v>1091</v>
      </c>
      <c r="C2778" s="206" t="s">
        <v>3969</v>
      </c>
      <c r="D2778" s="208" t="s">
        <v>3970</v>
      </c>
      <c r="E2778" s="101" t="s">
        <v>3971</v>
      </c>
      <c r="F2778" s="115">
        <v>35229</v>
      </c>
      <c r="G2778" s="95" t="s">
        <v>269</v>
      </c>
      <c r="H2778" s="95" t="s">
        <v>2056</v>
      </c>
      <c r="I2778" s="97">
        <v>1992</v>
      </c>
      <c r="J2778" s="97" t="s">
        <v>1322</v>
      </c>
      <c r="K2778" s="97">
        <v>2750</v>
      </c>
      <c r="L2778" s="99" t="s">
        <v>5121</v>
      </c>
      <c r="M2778" s="10" t="s">
        <v>5520</v>
      </c>
      <c r="N2778" s="10">
        <v>26</v>
      </c>
      <c r="O2778" s="10" t="s">
        <v>7294</v>
      </c>
      <c r="P2778" s="13" t="s">
        <v>5121</v>
      </c>
      <c r="R2778" s="26" t="s">
        <v>7834</v>
      </c>
      <c r="S2778" s="28" t="e">
        <f t="shared" si="75"/>
        <v>#VALUE!</v>
      </c>
      <c r="U2778" s="26"/>
      <c r="W2778" s="58"/>
      <c r="X2778" s="58"/>
      <c r="Y2778" s="63"/>
    </row>
    <row r="2779" spans="1:27" ht="15" customHeight="1" x14ac:dyDescent="0.25">
      <c r="A2779" s="94">
        <v>2780</v>
      </c>
      <c r="B2779" s="205">
        <v>340</v>
      </c>
      <c r="C2779" s="206" t="s">
        <v>3972</v>
      </c>
      <c r="D2779" s="208" t="s">
        <v>3973</v>
      </c>
      <c r="E2779" s="101" t="s">
        <v>11498</v>
      </c>
      <c r="F2779" s="115">
        <v>38509</v>
      </c>
      <c r="G2779" s="95" t="s">
        <v>370</v>
      </c>
      <c r="H2779" s="95" t="s">
        <v>2056</v>
      </c>
      <c r="I2779" s="97">
        <v>1984</v>
      </c>
      <c r="J2779" s="97" t="s">
        <v>1322</v>
      </c>
      <c r="K2779" s="97">
        <v>2749</v>
      </c>
      <c r="L2779" s="106" t="s">
        <v>5170</v>
      </c>
      <c r="M2779" s="10" t="s">
        <v>5494</v>
      </c>
      <c r="N2779" s="102">
        <v>26</v>
      </c>
      <c r="O2779" s="10" t="s">
        <v>11499</v>
      </c>
      <c r="P2779" s="13" t="s">
        <v>3390</v>
      </c>
      <c r="R2779" s="26" t="s">
        <v>7834</v>
      </c>
      <c r="S2779" s="28" t="e">
        <f t="shared" si="75"/>
        <v>#VALUE!</v>
      </c>
      <c r="U2779" s="26"/>
      <c r="W2779" s="58"/>
      <c r="X2779" s="58"/>
      <c r="Y2779" s="63"/>
    </row>
    <row r="2780" spans="1:27" ht="15" customHeight="1" x14ac:dyDescent="0.25">
      <c r="A2780" s="94">
        <v>2781</v>
      </c>
      <c r="B2780" s="205">
        <v>425</v>
      </c>
      <c r="C2780" s="206" t="s">
        <v>585</v>
      </c>
      <c r="D2780" s="208" t="s">
        <v>3974</v>
      </c>
      <c r="E2780" s="101" t="s">
        <v>3975</v>
      </c>
      <c r="F2780" s="115">
        <v>35184</v>
      </c>
      <c r="G2780" s="95" t="s">
        <v>3875</v>
      </c>
      <c r="H2780" s="95" t="s">
        <v>1529</v>
      </c>
      <c r="I2780" s="97">
        <v>1981</v>
      </c>
      <c r="J2780" s="97" t="s">
        <v>1322</v>
      </c>
      <c r="K2780" s="97">
        <v>2746</v>
      </c>
      <c r="L2780" s="106" t="s">
        <v>5170</v>
      </c>
      <c r="M2780" s="10" t="s">
        <v>5494</v>
      </c>
      <c r="N2780" s="102">
        <v>26</v>
      </c>
      <c r="O2780" s="10" t="s">
        <v>7026</v>
      </c>
      <c r="P2780" s="13" t="s">
        <v>3390</v>
      </c>
      <c r="R2780" s="26" t="s">
        <v>7834</v>
      </c>
      <c r="S2780" s="28" t="e">
        <f t="shared" si="75"/>
        <v>#VALUE!</v>
      </c>
      <c r="U2780" s="26"/>
      <c r="W2780" s="58"/>
      <c r="X2780" s="58"/>
      <c r="Y2780" s="63"/>
    </row>
    <row r="2781" spans="1:27" ht="15" customHeight="1" x14ac:dyDescent="0.25">
      <c r="A2781" s="94">
        <v>2782</v>
      </c>
      <c r="B2781" s="205">
        <v>753</v>
      </c>
      <c r="C2781" s="206" t="s">
        <v>585</v>
      </c>
      <c r="D2781" s="208" t="s">
        <v>3974</v>
      </c>
      <c r="E2781" s="101" t="s">
        <v>3976</v>
      </c>
      <c r="F2781" s="115">
        <v>35208</v>
      </c>
      <c r="G2781" s="95" t="s">
        <v>3875</v>
      </c>
      <c r="H2781" s="95" t="s">
        <v>1529</v>
      </c>
      <c r="I2781" s="97">
        <v>1980</v>
      </c>
      <c r="J2781" s="97" t="s">
        <v>1322</v>
      </c>
      <c r="K2781" s="97">
        <v>2748</v>
      </c>
      <c r="L2781" s="106" t="s">
        <v>5170</v>
      </c>
      <c r="M2781" s="10" t="s">
        <v>5494</v>
      </c>
      <c r="N2781" s="102">
        <v>26</v>
      </c>
      <c r="O2781" s="10" t="s">
        <v>7026</v>
      </c>
      <c r="P2781" s="13" t="s">
        <v>3390</v>
      </c>
      <c r="Q2781" s="187"/>
      <c r="R2781" s="27" t="s">
        <v>7834</v>
      </c>
      <c r="S2781" s="28" t="e">
        <f t="shared" si="75"/>
        <v>#VALUE!</v>
      </c>
      <c r="T2781" s="75"/>
      <c r="U2781" s="254"/>
      <c r="V2781" s="75"/>
      <c r="W2781" s="68"/>
      <c r="X2781" s="164"/>
      <c r="Y2781" s="164"/>
      <c r="Z2781" s="90"/>
      <c r="AA2781" s="164"/>
    </row>
    <row r="2782" spans="1:27" ht="15" customHeight="1" x14ac:dyDescent="0.25">
      <c r="A2782" s="94">
        <v>2783</v>
      </c>
      <c r="B2782" s="205">
        <v>800</v>
      </c>
      <c r="C2782" s="206" t="s">
        <v>3977</v>
      </c>
      <c r="D2782" s="208" t="s">
        <v>3978</v>
      </c>
      <c r="E2782" s="101" t="s">
        <v>3979</v>
      </c>
      <c r="F2782" s="115">
        <v>35212</v>
      </c>
      <c r="G2782" s="95" t="s">
        <v>940</v>
      </c>
      <c r="H2782" s="95" t="s">
        <v>2056</v>
      </c>
      <c r="I2782" s="97">
        <v>1985</v>
      </c>
      <c r="K2782" s="97">
        <v>2747</v>
      </c>
      <c r="L2782" s="106" t="s">
        <v>5170</v>
      </c>
      <c r="M2782" s="10" t="s">
        <v>5494</v>
      </c>
      <c r="N2782" s="102">
        <v>26</v>
      </c>
      <c r="O2782" s="10" t="s">
        <v>7149</v>
      </c>
      <c r="P2782" s="13" t="s">
        <v>3390</v>
      </c>
      <c r="R2782" s="26" t="s">
        <v>7834</v>
      </c>
      <c r="S2782" s="28" t="e">
        <f t="shared" si="75"/>
        <v>#VALUE!</v>
      </c>
      <c r="U2782" s="26"/>
      <c r="W2782" s="58"/>
      <c r="X2782" s="58"/>
      <c r="Y2782" s="63"/>
    </row>
    <row r="2783" spans="1:27" ht="15" customHeight="1" x14ac:dyDescent="0.25">
      <c r="A2783" s="94">
        <v>2784</v>
      </c>
      <c r="B2783" s="205">
        <v>795</v>
      </c>
      <c r="C2783" s="206" t="s">
        <v>2669</v>
      </c>
      <c r="D2783" s="208" t="s">
        <v>2670</v>
      </c>
      <c r="E2783" s="101" t="s">
        <v>3390</v>
      </c>
      <c r="F2783" s="115">
        <v>35212</v>
      </c>
      <c r="G2783" s="95" t="s">
        <v>3682</v>
      </c>
      <c r="H2783" s="95" t="s">
        <v>2056</v>
      </c>
      <c r="I2783" s="97">
        <v>1979</v>
      </c>
      <c r="K2783" s="97">
        <v>2768</v>
      </c>
      <c r="L2783" s="106" t="s">
        <v>5170</v>
      </c>
      <c r="M2783" s="10" t="s">
        <v>5494</v>
      </c>
      <c r="N2783" s="102">
        <v>26</v>
      </c>
      <c r="O2783" s="10" t="s">
        <v>7024</v>
      </c>
      <c r="P2783" s="13" t="s">
        <v>3390</v>
      </c>
      <c r="R2783" s="26" t="s">
        <v>7834</v>
      </c>
      <c r="S2783" s="28" t="e">
        <f t="shared" si="75"/>
        <v>#VALUE!</v>
      </c>
      <c r="U2783" s="26"/>
      <c r="W2783" s="58"/>
      <c r="X2783" s="58"/>
      <c r="Y2783" s="63"/>
    </row>
    <row r="2784" spans="1:27" ht="15" customHeight="1" x14ac:dyDescent="0.25">
      <c r="A2784" s="94">
        <v>2785</v>
      </c>
      <c r="B2784" s="205">
        <v>2377</v>
      </c>
      <c r="C2784" s="206" t="s">
        <v>585</v>
      </c>
      <c r="D2784" s="208" t="s">
        <v>3974</v>
      </c>
      <c r="E2784" s="101" t="s">
        <v>3980</v>
      </c>
      <c r="F2784" s="115">
        <v>36070</v>
      </c>
      <c r="G2784" s="95" t="s">
        <v>3091</v>
      </c>
      <c r="H2784" s="95" t="s">
        <v>1529</v>
      </c>
      <c r="I2784" s="97">
        <v>1982</v>
      </c>
      <c r="J2784" s="97" t="s">
        <v>1322</v>
      </c>
      <c r="K2784" s="97">
        <v>2794</v>
      </c>
      <c r="L2784" s="106" t="s">
        <v>5170</v>
      </c>
      <c r="M2784" s="10" t="s">
        <v>5494</v>
      </c>
      <c r="N2784" s="102">
        <v>26</v>
      </c>
      <c r="O2784" s="10" t="s">
        <v>7025</v>
      </c>
      <c r="P2784" s="13" t="s">
        <v>3390</v>
      </c>
      <c r="R2784" s="26" t="s">
        <v>7834</v>
      </c>
      <c r="S2784" s="28" t="e">
        <f t="shared" si="75"/>
        <v>#VALUE!</v>
      </c>
      <c r="U2784" s="26"/>
      <c r="W2784" s="58"/>
      <c r="X2784" s="58"/>
      <c r="Y2784" s="63"/>
    </row>
    <row r="2785" spans="1:27" ht="15" customHeight="1" x14ac:dyDescent="0.25">
      <c r="A2785" s="94">
        <v>2786</v>
      </c>
      <c r="B2785" s="205">
        <v>4126</v>
      </c>
      <c r="C2785" s="206" t="s">
        <v>2624</v>
      </c>
      <c r="D2785" s="208" t="s">
        <v>3803</v>
      </c>
      <c r="E2785" s="101" t="s">
        <v>7022</v>
      </c>
      <c r="F2785" s="115">
        <v>37679</v>
      </c>
      <c r="G2785" s="95" t="s">
        <v>269</v>
      </c>
      <c r="H2785" s="95" t="s">
        <v>2056</v>
      </c>
      <c r="I2785" s="97">
        <v>2003</v>
      </c>
      <c r="J2785" s="97" t="s">
        <v>596</v>
      </c>
      <c r="K2785" s="97">
        <v>2745</v>
      </c>
      <c r="L2785" s="106" t="s">
        <v>5170</v>
      </c>
      <c r="M2785" s="10" t="s">
        <v>5494</v>
      </c>
      <c r="N2785" s="102">
        <v>26</v>
      </c>
      <c r="O2785" s="10" t="s">
        <v>7023</v>
      </c>
      <c r="P2785" s="13" t="s">
        <v>3390</v>
      </c>
      <c r="R2785" s="26" t="s">
        <v>7834</v>
      </c>
      <c r="S2785" s="28" t="e">
        <f t="shared" si="75"/>
        <v>#VALUE!</v>
      </c>
      <c r="U2785" s="26"/>
      <c r="W2785" s="58"/>
      <c r="X2785" s="58"/>
      <c r="Y2785" s="63"/>
    </row>
    <row r="2786" spans="1:27" ht="15" customHeight="1" x14ac:dyDescent="0.25">
      <c r="A2786" s="103">
        <v>2787</v>
      </c>
      <c r="B2786" s="205">
        <v>2514</v>
      </c>
      <c r="C2786" s="206" t="s">
        <v>2669</v>
      </c>
      <c r="D2786" s="208" t="s">
        <v>2670</v>
      </c>
      <c r="E2786" s="101" t="s">
        <v>3576</v>
      </c>
      <c r="F2786" s="115">
        <v>36222</v>
      </c>
      <c r="G2786" s="95" t="s">
        <v>1072</v>
      </c>
      <c r="H2786" s="95" t="s">
        <v>1529</v>
      </c>
      <c r="I2786" s="97">
        <v>1998</v>
      </c>
      <c r="K2786" s="97">
        <v>7534</v>
      </c>
      <c r="L2786" s="99"/>
      <c r="M2786" s="10"/>
      <c r="N2786" s="10"/>
      <c r="O2786" s="10"/>
      <c r="Q2786" s="203" t="s">
        <v>14300</v>
      </c>
      <c r="R2786" s="26" t="s">
        <v>7834</v>
      </c>
      <c r="S2786" s="28" t="e">
        <f t="shared" si="75"/>
        <v>#VALUE!</v>
      </c>
      <c r="U2786" s="26"/>
      <c r="W2786" s="58"/>
      <c r="X2786" s="58"/>
      <c r="Y2786" s="63"/>
    </row>
    <row r="2787" spans="1:27" ht="15" customHeight="1" x14ac:dyDescent="0.3">
      <c r="A2787" s="94">
        <v>2788</v>
      </c>
      <c r="B2787" s="205">
        <v>2513</v>
      </c>
      <c r="C2787" s="206" t="s">
        <v>2669</v>
      </c>
      <c r="D2787" s="208" t="s">
        <v>2670</v>
      </c>
      <c r="E2787" s="101" t="s">
        <v>3577</v>
      </c>
      <c r="F2787" s="115">
        <v>36222</v>
      </c>
      <c r="G2787" s="95" t="s">
        <v>1072</v>
      </c>
      <c r="H2787" s="95" t="s">
        <v>1529</v>
      </c>
      <c r="I2787" s="97">
        <v>1998</v>
      </c>
      <c r="J2787" s="97" t="s">
        <v>1322</v>
      </c>
      <c r="K2787" s="97">
        <v>7533</v>
      </c>
      <c r="L2787" s="106" t="s">
        <v>5170</v>
      </c>
      <c r="M2787" s="10" t="s">
        <v>5499</v>
      </c>
      <c r="N2787" s="10">
        <v>28</v>
      </c>
      <c r="O2787" s="10" t="s">
        <v>7432</v>
      </c>
      <c r="P2787" s="13" t="s">
        <v>14371</v>
      </c>
      <c r="R2787" s="27" t="s">
        <v>7834</v>
      </c>
      <c r="S2787" s="28" t="e">
        <f t="shared" si="75"/>
        <v>#VALUE!</v>
      </c>
      <c r="U2787" s="406"/>
      <c r="W2787" s="262"/>
      <c r="Y2787" s="63"/>
      <c r="Z2787" s="73"/>
    </row>
    <row r="2788" spans="1:27" ht="15" customHeight="1" x14ac:dyDescent="0.25">
      <c r="A2788" s="103">
        <v>2789</v>
      </c>
      <c r="B2788" s="205">
        <v>2511</v>
      </c>
      <c r="C2788" s="206" t="s">
        <v>2669</v>
      </c>
      <c r="D2788" s="208" t="s">
        <v>2670</v>
      </c>
      <c r="E2788" s="101" t="s">
        <v>3578</v>
      </c>
      <c r="F2788" s="115">
        <v>36222</v>
      </c>
      <c r="G2788" s="95" t="s">
        <v>1072</v>
      </c>
      <c r="H2788" s="95" t="s">
        <v>1529</v>
      </c>
      <c r="I2788" s="97">
        <v>1998</v>
      </c>
      <c r="K2788" s="97">
        <v>7539</v>
      </c>
      <c r="L2788" s="99"/>
      <c r="M2788" s="10"/>
      <c r="N2788" s="10"/>
      <c r="O2788" s="10"/>
      <c r="Q2788" s="203" t="s">
        <v>14300</v>
      </c>
      <c r="R2788" s="26" t="s">
        <v>7834</v>
      </c>
      <c r="S2788" s="28" t="e">
        <f t="shared" si="75"/>
        <v>#VALUE!</v>
      </c>
      <c r="U2788" s="26"/>
      <c r="W2788" s="58"/>
      <c r="X2788" s="58"/>
      <c r="Y2788" s="63"/>
    </row>
    <row r="2789" spans="1:27" ht="15" customHeight="1" x14ac:dyDescent="0.25">
      <c r="A2789" s="94">
        <v>2790</v>
      </c>
      <c r="B2789" s="205">
        <v>2519</v>
      </c>
      <c r="C2789" s="206" t="s">
        <v>2624</v>
      </c>
      <c r="D2789" s="208" t="s">
        <v>347</v>
      </c>
      <c r="E2789" s="101" t="s">
        <v>3579</v>
      </c>
      <c r="F2789" s="115">
        <v>36222</v>
      </c>
      <c r="G2789" s="95" t="s">
        <v>269</v>
      </c>
      <c r="H2789" s="95" t="s">
        <v>2056</v>
      </c>
      <c r="I2789" s="97">
        <v>1998</v>
      </c>
      <c r="J2789" s="97" t="s">
        <v>596</v>
      </c>
      <c r="K2789" s="97">
        <v>4354</v>
      </c>
      <c r="L2789" s="106" t="s">
        <v>5170</v>
      </c>
      <c r="M2789" s="10" t="s">
        <v>5499</v>
      </c>
      <c r="N2789" s="10">
        <v>28</v>
      </c>
      <c r="O2789" s="10" t="s">
        <v>8643</v>
      </c>
      <c r="P2789" s="13" t="s">
        <v>14371</v>
      </c>
      <c r="R2789" s="26" t="s">
        <v>7834</v>
      </c>
      <c r="S2789" s="28" t="e">
        <f t="shared" si="75"/>
        <v>#VALUE!</v>
      </c>
      <c r="U2789" s="26"/>
      <c r="W2789" s="58"/>
      <c r="X2789" s="58"/>
      <c r="Y2789" s="63"/>
    </row>
    <row r="2790" spans="1:27" ht="15" customHeight="1" x14ac:dyDescent="0.25">
      <c r="A2790" s="94">
        <v>2791</v>
      </c>
      <c r="B2790" s="205">
        <v>1657</v>
      </c>
      <c r="C2790" s="206" t="s">
        <v>757</v>
      </c>
      <c r="D2790" s="208" t="s">
        <v>1523</v>
      </c>
      <c r="E2790" s="101" t="s">
        <v>1524</v>
      </c>
      <c r="F2790" s="115">
        <v>35555</v>
      </c>
      <c r="G2790" s="95" t="s">
        <v>0</v>
      </c>
      <c r="H2790" s="95" t="s">
        <v>1529</v>
      </c>
      <c r="I2790" s="97">
        <v>1963</v>
      </c>
      <c r="K2790" s="97">
        <v>2793</v>
      </c>
      <c r="L2790" s="106" t="s">
        <v>5170</v>
      </c>
      <c r="M2790" s="10" t="s">
        <v>5494</v>
      </c>
      <c r="N2790" s="102">
        <v>26</v>
      </c>
      <c r="O2790" s="10" t="s">
        <v>7015</v>
      </c>
      <c r="P2790" s="13" t="s">
        <v>3390</v>
      </c>
      <c r="R2790" s="26" t="s">
        <v>7834</v>
      </c>
      <c r="S2790" s="28" t="e">
        <f t="shared" si="75"/>
        <v>#VALUE!</v>
      </c>
      <c r="U2790" s="26"/>
      <c r="W2790" s="58"/>
      <c r="X2790" s="58"/>
      <c r="Y2790" s="63"/>
    </row>
    <row r="2791" spans="1:27" ht="15" customHeight="1" x14ac:dyDescent="0.25">
      <c r="A2791" s="94">
        <v>2792</v>
      </c>
      <c r="B2791" s="205">
        <v>255</v>
      </c>
      <c r="C2791" s="206" t="s">
        <v>1</v>
      </c>
      <c r="D2791" s="208" t="s">
        <v>2</v>
      </c>
      <c r="E2791" s="101" t="s">
        <v>3</v>
      </c>
      <c r="F2791" s="115">
        <v>35173</v>
      </c>
      <c r="G2791" s="95" t="s">
        <v>3875</v>
      </c>
      <c r="H2791" s="95" t="s">
        <v>1529</v>
      </c>
      <c r="I2791" s="97">
        <v>1979</v>
      </c>
      <c r="K2791" s="97">
        <v>2795</v>
      </c>
      <c r="L2791" s="106" t="s">
        <v>5170</v>
      </c>
      <c r="M2791" s="10" t="s">
        <v>5494</v>
      </c>
      <c r="N2791" s="102">
        <v>26</v>
      </c>
      <c r="O2791" s="10" t="s">
        <v>7014</v>
      </c>
      <c r="P2791" s="13" t="s">
        <v>3390</v>
      </c>
      <c r="R2791" s="26" t="s">
        <v>7834</v>
      </c>
      <c r="S2791" s="28" t="e">
        <f t="shared" si="75"/>
        <v>#VALUE!</v>
      </c>
      <c r="U2791" s="26"/>
      <c r="W2791" s="58"/>
      <c r="X2791" s="58"/>
      <c r="Y2791" s="63"/>
    </row>
    <row r="2792" spans="1:27" ht="15" customHeight="1" x14ac:dyDescent="0.25">
      <c r="A2792" s="94">
        <v>2793</v>
      </c>
      <c r="B2792" s="205"/>
      <c r="C2792" s="206" t="s">
        <v>4</v>
      </c>
      <c r="D2792" s="208" t="s">
        <v>5</v>
      </c>
      <c r="E2792" s="101" t="s">
        <v>6</v>
      </c>
      <c r="F2792" s="115">
        <v>42740</v>
      </c>
      <c r="G2792" s="95"/>
      <c r="H2792" s="95"/>
      <c r="J2792" s="97" t="s">
        <v>596</v>
      </c>
      <c r="K2792" s="97">
        <v>2744</v>
      </c>
      <c r="L2792" s="106" t="s">
        <v>5170</v>
      </c>
      <c r="M2792" s="10" t="s">
        <v>5494</v>
      </c>
      <c r="N2792" s="102">
        <v>26</v>
      </c>
      <c r="O2792" s="10" t="s">
        <v>10407</v>
      </c>
      <c r="P2792" s="13" t="s">
        <v>3390</v>
      </c>
      <c r="R2792" s="26" t="s">
        <v>7834</v>
      </c>
      <c r="S2792" s="28" t="e">
        <f t="shared" si="75"/>
        <v>#VALUE!</v>
      </c>
      <c r="U2792" s="26"/>
      <c r="W2792" s="58"/>
      <c r="X2792" s="58"/>
      <c r="Y2792" s="63"/>
    </row>
    <row r="2793" spans="1:27" ht="15" customHeight="1" x14ac:dyDescent="0.25">
      <c r="A2793" s="94">
        <v>2794</v>
      </c>
      <c r="B2793" s="205"/>
      <c r="C2793" s="206" t="s">
        <v>4</v>
      </c>
      <c r="D2793" s="208" t="s">
        <v>5</v>
      </c>
      <c r="E2793" s="101" t="s">
        <v>7</v>
      </c>
      <c r="F2793" s="115">
        <v>42740</v>
      </c>
      <c r="G2793" s="95"/>
      <c r="H2793" s="95"/>
      <c r="J2793" s="97" t="s">
        <v>596</v>
      </c>
      <c r="K2793" s="97">
        <v>2743</v>
      </c>
      <c r="L2793" s="106" t="s">
        <v>5170</v>
      </c>
      <c r="M2793" s="10" t="s">
        <v>5494</v>
      </c>
      <c r="N2793" s="102">
        <v>26</v>
      </c>
      <c r="O2793" s="10" t="s">
        <v>10407</v>
      </c>
      <c r="P2793" s="13" t="s">
        <v>3390</v>
      </c>
      <c r="R2793" s="26" t="s">
        <v>7834</v>
      </c>
      <c r="S2793" s="28" t="e">
        <f t="shared" si="75"/>
        <v>#VALUE!</v>
      </c>
      <c r="U2793" s="26"/>
      <c r="W2793" s="58"/>
      <c r="X2793" s="58"/>
      <c r="Y2793" s="63"/>
    </row>
    <row r="2794" spans="1:27" ht="15" customHeight="1" x14ac:dyDescent="0.25">
      <c r="A2794" s="94">
        <v>2795</v>
      </c>
      <c r="B2794" s="205">
        <v>2001</v>
      </c>
      <c r="C2794" s="206" t="s">
        <v>3736</v>
      </c>
      <c r="D2794" s="208" t="s">
        <v>8</v>
      </c>
      <c r="E2794" s="101" t="s">
        <v>9</v>
      </c>
      <c r="F2794" s="115">
        <v>35978</v>
      </c>
      <c r="G2794" s="95" t="s">
        <v>672</v>
      </c>
      <c r="H2794" s="95" t="s">
        <v>3182</v>
      </c>
      <c r="I2794" s="97">
        <v>1988</v>
      </c>
      <c r="J2794" s="97" t="s">
        <v>1322</v>
      </c>
      <c r="K2794" s="97">
        <v>2789</v>
      </c>
      <c r="L2794" s="106" t="s">
        <v>5170</v>
      </c>
      <c r="M2794" s="10" t="s">
        <v>5494</v>
      </c>
      <c r="N2794" s="102">
        <v>26</v>
      </c>
      <c r="O2794" s="10" t="s">
        <v>11510</v>
      </c>
      <c r="P2794" s="13" t="s">
        <v>3390</v>
      </c>
      <c r="R2794" s="26" t="s">
        <v>7834</v>
      </c>
      <c r="S2794" s="28" t="e">
        <f t="shared" si="75"/>
        <v>#VALUE!</v>
      </c>
      <c r="U2794" s="26"/>
      <c r="W2794" s="58"/>
      <c r="X2794" s="58"/>
      <c r="Y2794" s="63"/>
    </row>
    <row r="2795" spans="1:27" ht="15" customHeight="1" x14ac:dyDescent="0.25">
      <c r="A2795" s="94">
        <v>2796</v>
      </c>
      <c r="B2795" s="205">
        <v>620</v>
      </c>
      <c r="C2795" s="206" t="s">
        <v>3736</v>
      </c>
      <c r="D2795" s="208" t="s">
        <v>8</v>
      </c>
      <c r="E2795" s="101" t="s">
        <v>1410</v>
      </c>
      <c r="F2795" s="115">
        <v>35978</v>
      </c>
      <c r="G2795" s="95" t="s">
        <v>672</v>
      </c>
      <c r="H2795" s="95" t="s">
        <v>3182</v>
      </c>
      <c r="I2795" s="97">
        <v>1988</v>
      </c>
      <c r="J2795" s="97" t="s">
        <v>1322</v>
      </c>
      <c r="K2795" s="97">
        <v>2791</v>
      </c>
      <c r="L2795" s="106" t="s">
        <v>5170</v>
      </c>
      <c r="M2795" s="10" t="s">
        <v>5494</v>
      </c>
      <c r="N2795" s="102">
        <v>26</v>
      </c>
      <c r="O2795" s="10" t="s">
        <v>11510</v>
      </c>
      <c r="P2795" s="13" t="s">
        <v>3390</v>
      </c>
      <c r="R2795" s="26" t="s">
        <v>7834</v>
      </c>
      <c r="S2795" s="28" t="e">
        <f t="shared" si="75"/>
        <v>#VALUE!</v>
      </c>
      <c r="U2795" s="26"/>
      <c r="W2795" s="58"/>
      <c r="X2795" s="58"/>
      <c r="Y2795" s="63"/>
    </row>
    <row r="2796" spans="1:27" ht="15" customHeight="1" x14ac:dyDescent="0.25">
      <c r="A2796" s="94">
        <v>2797</v>
      </c>
      <c r="B2796" s="205">
        <v>621</v>
      </c>
      <c r="C2796" s="206" t="s">
        <v>3736</v>
      </c>
      <c r="D2796" s="208" t="s">
        <v>8</v>
      </c>
      <c r="E2796" s="101" t="s">
        <v>10</v>
      </c>
      <c r="F2796" s="115">
        <v>35978</v>
      </c>
      <c r="G2796" s="95" t="s">
        <v>672</v>
      </c>
      <c r="H2796" s="95" t="s">
        <v>3182</v>
      </c>
      <c r="I2796" s="97">
        <v>1988</v>
      </c>
      <c r="J2796" s="97" t="s">
        <v>1322</v>
      </c>
      <c r="K2796" s="97">
        <v>2790</v>
      </c>
      <c r="L2796" s="106" t="s">
        <v>5170</v>
      </c>
      <c r="M2796" s="10" t="s">
        <v>5494</v>
      </c>
      <c r="N2796" s="102">
        <v>26</v>
      </c>
      <c r="O2796" s="10" t="s">
        <v>11510</v>
      </c>
      <c r="P2796" s="13" t="s">
        <v>3390</v>
      </c>
      <c r="R2796" s="26" t="s">
        <v>7834</v>
      </c>
      <c r="S2796" s="28" t="e">
        <f t="shared" si="75"/>
        <v>#VALUE!</v>
      </c>
      <c r="U2796" s="26"/>
      <c r="W2796" s="58"/>
      <c r="X2796" s="58"/>
      <c r="Y2796" s="63"/>
    </row>
    <row r="2797" spans="1:27" ht="15" customHeight="1" x14ac:dyDescent="0.25">
      <c r="A2797" s="94">
        <v>2798</v>
      </c>
      <c r="B2797" s="205">
        <v>622</v>
      </c>
      <c r="C2797" s="206" t="s">
        <v>3736</v>
      </c>
      <c r="D2797" s="208" t="s">
        <v>8</v>
      </c>
      <c r="E2797" s="101" t="s">
        <v>1409</v>
      </c>
      <c r="F2797" s="115">
        <v>35978</v>
      </c>
      <c r="G2797" s="95" t="s">
        <v>672</v>
      </c>
      <c r="H2797" s="95" t="s">
        <v>3182</v>
      </c>
      <c r="I2797" s="97">
        <v>1988</v>
      </c>
      <c r="J2797" s="97" t="s">
        <v>1322</v>
      </c>
      <c r="K2797" s="97">
        <v>2788</v>
      </c>
      <c r="L2797" s="106" t="s">
        <v>5170</v>
      </c>
      <c r="M2797" s="10" t="s">
        <v>5494</v>
      </c>
      <c r="N2797" s="102">
        <v>26</v>
      </c>
      <c r="O2797" s="10" t="s">
        <v>11510</v>
      </c>
      <c r="P2797" s="13" t="s">
        <v>3390</v>
      </c>
      <c r="R2797" s="26" t="s">
        <v>7834</v>
      </c>
      <c r="S2797" s="28" t="e">
        <f t="shared" si="75"/>
        <v>#VALUE!</v>
      </c>
      <c r="U2797" s="26"/>
      <c r="W2797" s="58"/>
      <c r="X2797" s="58"/>
      <c r="Y2797" s="63"/>
    </row>
    <row r="2798" spans="1:27" ht="15" customHeight="1" x14ac:dyDescent="0.3">
      <c r="A2798" s="94">
        <v>2799</v>
      </c>
      <c r="B2798" s="205">
        <v>1099</v>
      </c>
      <c r="C2798" s="206" t="s">
        <v>3736</v>
      </c>
      <c r="D2798" s="208" t="s">
        <v>8</v>
      </c>
      <c r="E2798" s="101" t="s">
        <v>1411</v>
      </c>
      <c r="F2798" s="115">
        <v>35229</v>
      </c>
      <c r="G2798" s="95" t="s">
        <v>271</v>
      </c>
      <c r="H2798" s="95"/>
      <c r="J2798" s="97" t="s">
        <v>596</v>
      </c>
      <c r="K2798" s="97">
        <v>2792</v>
      </c>
      <c r="L2798" s="106" t="s">
        <v>5170</v>
      </c>
      <c r="M2798" s="10" t="s">
        <v>5494</v>
      </c>
      <c r="N2798" s="102">
        <v>26</v>
      </c>
      <c r="O2798" s="10" t="s">
        <v>11510</v>
      </c>
      <c r="P2798" s="13" t="s">
        <v>3390</v>
      </c>
      <c r="Q2798" s="187"/>
      <c r="R2798" s="27" t="s">
        <v>7834</v>
      </c>
      <c r="S2798" s="28" t="e">
        <f t="shared" si="75"/>
        <v>#VALUE!</v>
      </c>
      <c r="T2798" s="75"/>
      <c r="U2798" s="227"/>
      <c r="V2798" s="75"/>
      <c r="W2798" s="68"/>
      <c r="X2798" s="164"/>
      <c r="Y2798" s="164"/>
      <c r="Z2798" s="90"/>
      <c r="AA2798" s="164"/>
    </row>
    <row r="2799" spans="1:27" ht="15" customHeight="1" x14ac:dyDescent="0.25">
      <c r="A2799" s="94">
        <v>2800</v>
      </c>
      <c r="B2799" s="205">
        <v>1785</v>
      </c>
      <c r="C2799" s="206" t="s">
        <v>480</v>
      </c>
      <c r="D2799" s="208" t="s">
        <v>480</v>
      </c>
      <c r="E2799" s="101" t="s">
        <v>1412</v>
      </c>
      <c r="F2799" s="115">
        <v>35614</v>
      </c>
      <c r="G2799" s="95" t="s">
        <v>1413</v>
      </c>
      <c r="H2799" s="95" t="s">
        <v>2056</v>
      </c>
      <c r="I2799" s="97">
        <v>1984</v>
      </c>
      <c r="J2799" s="97" t="s">
        <v>1322</v>
      </c>
      <c r="K2799" s="97">
        <v>2777</v>
      </c>
      <c r="L2799" s="106" t="s">
        <v>5170</v>
      </c>
      <c r="M2799" s="10" t="s">
        <v>5494</v>
      </c>
      <c r="N2799" s="102">
        <v>26</v>
      </c>
      <c r="O2799" s="10" t="s">
        <v>6999</v>
      </c>
      <c r="P2799" s="13" t="s">
        <v>3390</v>
      </c>
      <c r="R2799" s="26" t="s">
        <v>7834</v>
      </c>
      <c r="S2799" s="28" t="e">
        <f t="shared" si="75"/>
        <v>#VALUE!</v>
      </c>
      <c r="U2799" s="26"/>
      <c r="W2799" s="58"/>
      <c r="X2799" s="58"/>
      <c r="Y2799" s="63"/>
    </row>
    <row r="2800" spans="1:27" ht="15" customHeight="1" x14ac:dyDescent="0.25">
      <c r="A2800" s="94">
        <v>2801</v>
      </c>
      <c r="B2800" s="205">
        <v>751</v>
      </c>
      <c r="C2800" s="206" t="s">
        <v>2669</v>
      </c>
      <c r="D2800" s="208" t="s">
        <v>3100</v>
      </c>
      <c r="E2800" s="101" t="s">
        <v>3101</v>
      </c>
      <c r="F2800" s="115">
        <v>35208</v>
      </c>
      <c r="G2800" s="95" t="s">
        <v>1426</v>
      </c>
      <c r="H2800" s="95" t="s">
        <v>2056</v>
      </c>
      <c r="I2800" s="97">
        <v>1989</v>
      </c>
      <c r="J2800" s="97" t="s">
        <v>1322</v>
      </c>
      <c r="K2800" s="97">
        <v>2785</v>
      </c>
      <c r="L2800" s="106" t="s">
        <v>5170</v>
      </c>
      <c r="M2800" s="10" t="s">
        <v>5494</v>
      </c>
      <c r="N2800" s="102">
        <v>26</v>
      </c>
      <c r="O2800" s="10" t="s">
        <v>11372</v>
      </c>
      <c r="P2800" s="13" t="s">
        <v>3390</v>
      </c>
      <c r="R2800" s="26" t="s">
        <v>7834</v>
      </c>
      <c r="S2800" s="28" t="e">
        <f t="shared" si="75"/>
        <v>#VALUE!</v>
      </c>
      <c r="U2800" s="26"/>
      <c r="W2800" s="58"/>
      <c r="X2800" s="58"/>
      <c r="Y2800" s="63"/>
    </row>
    <row r="2801" spans="1:27" ht="15" customHeight="1" x14ac:dyDescent="0.25">
      <c r="A2801" s="94">
        <v>2802</v>
      </c>
      <c r="B2801" s="205">
        <v>752</v>
      </c>
      <c r="C2801" s="206" t="s">
        <v>2669</v>
      </c>
      <c r="D2801" s="208" t="s">
        <v>3100</v>
      </c>
      <c r="E2801" s="101" t="s">
        <v>6996</v>
      </c>
      <c r="F2801" s="115">
        <v>35208</v>
      </c>
      <c r="G2801" s="95" t="s">
        <v>1426</v>
      </c>
      <c r="H2801" s="95" t="s">
        <v>2056</v>
      </c>
      <c r="I2801" s="97">
        <v>1990</v>
      </c>
      <c r="J2801" s="97" t="s">
        <v>596</v>
      </c>
      <c r="K2801" s="97">
        <v>2784</v>
      </c>
      <c r="L2801" s="106" t="s">
        <v>5170</v>
      </c>
      <c r="M2801" s="10" t="s">
        <v>5494</v>
      </c>
      <c r="N2801" s="102">
        <v>26</v>
      </c>
      <c r="O2801" s="10" t="s">
        <v>11372</v>
      </c>
      <c r="P2801" s="13" t="s">
        <v>3390</v>
      </c>
      <c r="R2801" s="26" t="s">
        <v>7834</v>
      </c>
      <c r="S2801" s="28" t="e">
        <f t="shared" si="75"/>
        <v>#VALUE!</v>
      </c>
      <c r="U2801" s="26"/>
      <c r="W2801" s="58"/>
      <c r="X2801" s="58"/>
      <c r="Y2801" s="63"/>
    </row>
    <row r="2802" spans="1:27" ht="15" customHeight="1" x14ac:dyDescent="0.25">
      <c r="A2802" s="94">
        <v>2803</v>
      </c>
      <c r="B2802" s="205">
        <v>750</v>
      </c>
      <c r="C2802" s="206" t="s">
        <v>2669</v>
      </c>
      <c r="D2802" s="208" t="s">
        <v>3100</v>
      </c>
      <c r="E2802" s="101" t="s">
        <v>398</v>
      </c>
      <c r="F2802" s="115">
        <v>35208</v>
      </c>
      <c r="G2802" s="95" t="s">
        <v>1426</v>
      </c>
      <c r="H2802" s="95" t="s">
        <v>2056</v>
      </c>
      <c r="I2802" s="97">
        <v>1988</v>
      </c>
      <c r="J2802" s="97" t="s">
        <v>1322</v>
      </c>
      <c r="K2802" s="97">
        <v>2786</v>
      </c>
      <c r="L2802" s="106" t="s">
        <v>5170</v>
      </c>
      <c r="M2802" s="10" t="s">
        <v>5494</v>
      </c>
      <c r="N2802" s="102">
        <v>26</v>
      </c>
      <c r="O2802" s="10" t="s">
        <v>11372</v>
      </c>
      <c r="P2802" s="13" t="s">
        <v>3390</v>
      </c>
      <c r="R2802" s="26" t="s">
        <v>7834</v>
      </c>
      <c r="S2802" s="28" t="e">
        <f t="shared" si="75"/>
        <v>#VALUE!</v>
      </c>
      <c r="U2802" s="26"/>
      <c r="W2802" s="58"/>
      <c r="X2802" s="58"/>
      <c r="Y2802" s="63"/>
    </row>
    <row r="2803" spans="1:27" ht="15" customHeight="1" x14ac:dyDescent="0.25">
      <c r="A2803" s="94">
        <v>2804</v>
      </c>
      <c r="B2803" s="205">
        <v>749</v>
      </c>
      <c r="C2803" s="206" t="s">
        <v>2560</v>
      </c>
      <c r="D2803" s="208" t="s">
        <v>399</v>
      </c>
      <c r="E2803" s="101" t="s">
        <v>11370</v>
      </c>
      <c r="F2803" s="115">
        <v>35208</v>
      </c>
      <c r="G2803" s="95" t="s">
        <v>1426</v>
      </c>
      <c r="H2803" s="95" t="s">
        <v>2056</v>
      </c>
      <c r="I2803" s="97">
        <v>1994</v>
      </c>
      <c r="J2803" s="97" t="s">
        <v>596</v>
      </c>
      <c r="K2803" s="97">
        <v>2787</v>
      </c>
      <c r="L2803" s="106" t="s">
        <v>5170</v>
      </c>
      <c r="M2803" s="10" t="s">
        <v>5494</v>
      </c>
      <c r="N2803" s="102">
        <v>26</v>
      </c>
      <c r="O2803" s="10" t="s">
        <v>11371</v>
      </c>
      <c r="P2803" s="13" t="s">
        <v>3390</v>
      </c>
      <c r="R2803" s="26" t="s">
        <v>7834</v>
      </c>
      <c r="S2803" s="28" t="e">
        <f t="shared" si="75"/>
        <v>#VALUE!</v>
      </c>
      <c r="U2803" s="26"/>
      <c r="W2803" s="58"/>
      <c r="X2803" s="58"/>
      <c r="Y2803" s="63"/>
    </row>
    <row r="2804" spans="1:27" ht="15" customHeight="1" x14ac:dyDescent="0.25">
      <c r="A2804" s="94">
        <v>2805</v>
      </c>
      <c r="B2804" s="205"/>
      <c r="C2804" s="206" t="s">
        <v>2669</v>
      </c>
      <c r="D2804" s="208" t="s">
        <v>2670</v>
      </c>
      <c r="E2804" s="101" t="s">
        <v>7003</v>
      </c>
      <c r="G2804" s="95" t="s">
        <v>269</v>
      </c>
      <c r="H2804" s="95" t="s">
        <v>2056</v>
      </c>
      <c r="I2804" s="97">
        <v>1985</v>
      </c>
      <c r="K2804" s="97">
        <v>2783</v>
      </c>
      <c r="L2804" s="106" t="s">
        <v>5170</v>
      </c>
      <c r="M2804" s="10" t="s">
        <v>5494</v>
      </c>
      <c r="N2804" s="102">
        <v>26</v>
      </c>
      <c r="O2804" s="10" t="s">
        <v>6999</v>
      </c>
      <c r="P2804" s="13" t="s">
        <v>3390</v>
      </c>
      <c r="R2804" s="26" t="s">
        <v>7834</v>
      </c>
      <c r="S2804" s="28" t="e">
        <f t="shared" si="75"/>
        <v>#VALUE!</v>
      </c>
      <c r="U2804" s="26"/>
      <c r="W2804" s="58"/>
      <c r="X2804" s="58"/>
      <c r="Y2804" s="63"/>
    </row>
    <row r="2805" spans="1:27" ht="15" customHeight="1" x14ac:dyDescent="0.25">
      <c r="A2805" s="94">
        <v>2806</v>
      </c>
      <c r="B2805" s="205">
        <v>2655</v>
      </c>
      <c r="C2805" s="206" t="s">
        <v>2643</v>
      </c>
      <c r="D2805" s="208" t="s">
        <v>663</v>
      </c>
      <c r="E2805" s="101" t="s">
        <v>400</v>
      </c>
      <c r="F2805" s="115">
        <v>36325</v>
      </c>
      <c r="G2805" s="95" t="s">
        <v>269</v>
      </c>
      <c r="H2805" s="95" t="s">
        <v>2056</v>
      </c>
      <c r="I2805" s="97">
        <v>1997</v>
      </c>
      <c r="K2805" s="97">
        <v>2776</v>
      </c>
      <c r="L2805" s="106" t="s">
        <v>5170</v>
      </c>
      <c r="M2805" s="10" t="s">
        <v>5494</v>
      </c>
      <c r="N2805" s="102">
        <v>26</v>
      </c>
      <c r="O2805" s="10" t="s">
        <v>6999</v>
      </c>
      <c r="P2805" s="13" t="s">
        <v>3390</v>
      </c>
      <c r="R2805" s="26" t="s">
        <v>7834</v>
      </c>
      <c r="S2805" s="28" t="e">
        <f t="shared" si="75"/>
        <v>#VALUE!</v>
      </c>
      <c r="U2805" s="26"/>
      <c r="W2805" s="58"/>
      <c r="X2805" s="58"/>
      <c r="Y2805" s="63"/>
    </row>
    <row r="2806" spans="1:27" ht="15" customHeight="1" x14ac:dyDescent="0.25">
      <c r="A2806" s="94">
        <v>2807</v>
      </c>
      <c r="B2806" s="205">
        <v>1725</v>
      </c>
      <c r="C2806" s="206" t="s">
        <v>935</v>
      </c>
      <c r="D2806" s="208" t="s">
        <v>401</v>
      </c>
      <c r="E2806" s="101" t="s">
        <v>7000</v>
      </c>
      <c r="F2806" s="115">
        <v>35565</v>
      </c>
      <c r="G2806" s="95" t="s">
        <v>269</v>
      </c>
      <c r="H2806" s="95" t="s">
        <v>2056</v>
      </c>
      <c r="I2806" s="97">
        <v>1986</v>
      </c>
      <c r="K2806" s="97">
        <v>2782</v>
      </c>
      <c r="L2806" s="106" t="s">
        <v>5170</v>
      </c>
      <c r="M2806" s="10" t="s">
        <v>5494</v>
      </c>
      <c r="N2806" s="102">
        <v>26</v>
      </c>
      <c r="O2806" s="10" t="s">
        <v>6999</v>
      </c>
      <c r="P2806" s="13" t="s">
        <v>3390</v>
      </c>
      <c r="R2806" s="26" t="s">
        <v>7834</v>
      </c>
      <c r="S2806" s="28" t="e">
        <f t="shared" si="75"/>
        <v>#VALUE!</v>
      </c>
      <c r="U2806" s="26"/>
      <c r="W2806" s="58"/>
      <c r="X2806" s="58"/>
      <c r="Y2806" s="63"/>
    </row>
    <row r="2807" spans="1:27" ht="15" customHeight="1" x14ac:dyDescent="0.25">
      <c r="A2807" s="94">
        <v>2808</v>
      </c>
      <c r="B2807" s="205">
        <v>2897</v>
      </c>
      <c r="C2807" s="206" t="s">
        <v>2643</v>
      </c>
      <c r="D2807" s="208" t="s">
        <v>663</v>
      </c>
      <c r="E2807" s="101" t="s">
        <v>7002</v>
      </c>
      <c r="F2807" s="115">
        <v>36348</v>
      </c>
      <c r="G2807" s="95" t="s">
        <v>269</v>
      </c>
      <c r="H2807" s="95" t="s">
        <v>2056</v>
      </c>
      <c r="I2807" s="97">
        <v>1981</v>
      </c>
      <c r="K2807" s="97">
        <v>2778</v>
      </c>
      <c r="L2807" s="106" t="s">
        <v>5170</v>
      </c>
      <c r="M2807" s="10" t="s">
        <v>5494</v>
      </c>
      <c r="N2807" s="102">
        <v>26</v>
      </c>
      <c r="O2807" s="10" t="s">
        <v>6999</v>
      </c>
      <c r="P2807" s="13" t="s">
        <v>3390</v>
      </c>
      <c r="R2807" s="26" t="s">
        <v>7834</v>
      </c>
      <c r="S2807" s="28" t="e">
        <f t="shared" si="75"/>
        <v>#VALUE!</v>
      </c>
      <c r="U2807" s="26"/>
      <c r="W2807" s="58"/>
      <c r="X2807" s="58"/>
      <c r="Y2807" s="63"/>
    </row>
    <row r="2808" spans="1:27" ht="15" customHeight="1" x14ac:dyDescent="0.25">
      <c r="A2808" s="94">
        <v>2809</v>
      </c>
      <c r="B2808" s="205">
        <v>1777</v>
      </c>
      <c r="C2808" s="206" t="s">
        <v>1240</v>
      </c>
      <c r="D2808" s="208" t="s">
        <v>1241</v>
      </c>
      <c r="E2808" s="101" t="s">
        <v>7006</v>
      </c>
      <c r="F2808" s="115">
        <v>35614</v>
      </c>
      <c r="G2808" s="95" t="s">
        <v>269</v>
      </c>
      <c r="H2808" s="95" t="s">
        <v>2056</v>
      </c>
      <c r="I2808" s="97">
        <v>1982</v>
      </c>
      <c r="J2808" s="97" t="s">
        <v>596</v>
      </c>
      <c r="K2808" s="97">
        <v>2774</v>
      </c>
      <c r="L2808" s="99" t="s">
        <v>5170</v>
      </c>
      <c r="M2808" s="10" t="s">
        <v>5510</v>
      </c>
      <c r="N2808" s="10">
        <v>32</v>
      </c>
      <c r="O2808" s="10" t="s">
        <v>9694</v>
      </c>
      <c r="P2808" s="13" t="s">
        <v>708</v>
      </c>
      <c r="Q2808" s="187"/>
      <c r="R2808" s="27" t="s">
        <v>7834</v>
      </c>
      <c r="S2808" s="28" t="e">
        <f t="shared" si="75"/>
        <v>#VALUE!</v>
      </c>
      <c r="T2808" s="75"/>
      <c r="U2808" s="166"/>
      <c r="W2808" s="58"/>
      <c r="Y2808" s="164"/>
      <c r="Z2808" s="90"/>
      <c r="AA2808" s="164"/>
    </row>
    <row r="2809" spans="1:27" ht="15" customHeight="1" x14ac:dyDescent="0.25">
      <c r="A2809" s="94">
        <v>2810</v>
      </c>
      <c r="B2809" s="205">
        <v>1728</v>
      </c>
      <c r="C2809" s="206" t="s">
        <v>1938</v>
      </c>
      <c r="D2809" s="208" t="s">
        <v>1939</v>
      </c>
      <c r="E2809" s="101" t="s">
        <v>7001</v>
      </c>
      <c r="F2809" s="115">
        <v>35565</v>
      </c>
      <c r="G2809" s="95" t="s">
        <v>269</v>
      </c>
      <c r="H2809" s="95" t="s">
        <v>2056</v>
      </c>
      <c r="I2809" s="97">
        <v>1984</v>
      </c>
      <c r="K2809" s="97">
        <v>2781</v>
      </c>
      <c r="L2809" s="106" t="s">
        <v>5170</v>
      </c>
      <c r="M2809" s="10" t="s">
        <v>5494</v>
      </c>
      <c r="N2809" s="102">
        <v>26</v>
      </c>
      <c r="O2809" s="10" t="s">
        <v>6999</v>
      </c>
      <c r="P2809" s="13" t="s">
        <v>3390</v>
      </c>
      <c r="R2809" s="26" t="s">
        <v>7834</v>
      </c>
      <c r="S2809" s="28" t="e">
        <f t="shared" si="75"/>
        <v>#VALUE!</v>
      </c>
      <c r="U2809" s="26"/>
      <c r="W2809" s="58"/>
      <c r="X2809" s="58"/>
      <c r="Y2809" s="63"/>
    </row>
    <row r="2810" spans="1:27" ht="15" customHeight="1" x14ac:dyDescent="0.25">
      <c r="A2810" s="94">
        <v>2811</v>
      </c>
      <c r="B2810" s="205">
        <v>1729</v>
      </c>
      <c r="C2810" s="206" t="s">
        <v>3353</v>
      </c>
      <c r="D2810" s="208" t="s">
        <v>402</v>
      </c>
      <c r="E2810" s="101" t="s">
        <v>7004</v>
      </c>
      <c r="F2810" s="115">
        <v>35565</v>
      </c>
      <c r="G2810" s="95" t="s">
        <v>269</v>
      </c>
      <c r="H2810" s="95" t="s">
        <v>2056</v>
      </c>
      <c r="I2810" s="97">
        <v>1984</v>
      </c>
      <c r="K2810" s="97">
        <v>2779</v>
      </c>
      <c r="L2810" s="106" t="s">
        <v>5170</v>
      </c>
      <c r="M2810" s="10" t="s">
        <v>5494</v>
      </c>
      <c r="N2810" s="102">
        <v>26</v>
      </c>
      <c r="O2810" s="10" t="s">
        <v>6999</v>
      </c>
      <c r="P2810" s="13" t="s">
        <v>3390</v>
      </c>
      <c r="R2810" s="26" t="s">
        <v>7834</v>
      </c>
      <c r="S2810" s="28" t="e">
        <f t="shared" si="75"/>
        <v>#VALUE!</v>
      </c>
      <c r="U2810" s="26"/>
      <c r="W2810" s="58"/>
      <c r="X2810" s="58"/>
      <c r="Y2810" s="63"/>
    </row>
    <row r="2811" spans="1:27" ht="15" customHeight="1" x14ac:dyDescent="0.25">
      <c r="A2811" s="94">
        <v>2812</v>
      </c>
      <c r="B2811" s="205">
        <v>2908</v>
      </c>
      <c r="C2811" s="206" t="s">
        <v>2643</v>
      </c>
      <c r="D2811" s="208" t="s">
        <v>663</v>
      </c>
      <c r="E2811" s="101" t="s">
        <v>7005</v>
      </c>
      <c r="F2811" s="115">
        <v>36348</v>
      </c>
      <c r="G2811" s="95" t="s">
        <v>269</v>
      </c>
      <c r="H2811" s="95" t="s">
        <v>2056</v>
      </c>
      <c r="I2811" s="97">
        <v>1977</v>
      </c>
      <c r="K2811" s="97">
        <v>2780</v>
      </c>
      <c r="L2811" s="106" t="s">
        <v>5170</v>
      </c>
      <c r="M2811" s="10" t="s">
        <v>5494</v>
      </c>
      <c r="N2811" s="102">
        <v>26</v>
      </c>
      <c r="O2811" s="10" t="s">
        <v>6999</v>
      </c>
      <c r="P2811" s="13" t="s">
        <v>3390</v>
      </c>
      <c r="R2811" s="26" t="s">
        <v>7834</v>
      </c>
      <c r="S2811" s="28" t="e">
        <f t="shared" si="75"/>
        <v>#VALUE!</v>
      </c>
      <c r="U2811" s="26"/>
      <c r="W2811" s="58"/>
      <c r="X2811" s="58"/>
      <c r="Y2811" s="63"/>
    </row>
    <row r="2812" spans="1:27" ht="15" customHeight="1" x14ac:dyDescent="0.25">
      <c r="A2812" s="103">
        <v>2813</v>
      </c>
      <c r="B2812" s="205">
        <v>1727</v>
      </c>
      <c r="C2812" s="206" t="s">
        <v>2643</v>
      </c>
      <c r="D2812" s="208" t="s">
        <v>663</v>
      </c>
      <c r="E2812" s="101" t="s">
        <v>400</v>
      </c>
      <c r="F2812" s="115">
        <v>35565</v>
      </c>
      <c r="G2812" s="95" t="s">
        <v>269</v>
      </c>
      <c r="H2812" s="95" t="s">
        <v>2056</v>
      </c>
      <c r="I2812" s="97">
        <v>1980</v>
      </c>
      <c r="K2812" s="97">
        <v>2775</v>
      </c>
      <c r="L2812" s="99"/>
      <c r="M2812" s="10"/>
      <c r="N2812" s="10"/>
      <c r="O2812" s="10"/>
      <c r="Q2812" s="203" t="s">
        <v>14300</v>
      </c>
      <c r="R2812" s="26" t="s">
        <v>7834</v>
      </c>
      <c r="S2812" s="28" t="e">
        <f t="shared" si="75"/>
        <v>#VALUE!</v>
      </c>
      <c r="U2812" s="26"/>
      <c r="W2812" s="58"/>
      <c r="X2812" s="58"/>
      <c r="Y2812" s="63"/>
    </row>
    <row r="2813" spans="1:27" ht="15" customHeight="1" x14ac:dyDescent="0.25">
      <c r="A2813" s="94">
        <v>2814</v>
      </c>
      <c r="B2813" s="205">
        <v>1305</v>
      </c>
      <c r="C2813" s="206" t="s">
        <v>1414</v>
      </c>
      <c r="D2813" s="208" t="s">
        <v>1415</v>
      </c>
      <c r="E2813" s="101" t="s">
        <v>7296</v>
      </c>
      <c r="F2813" s="115">
        <v>35275</v>
      </c>
      <c r="G2813" s="95" t="s">
        <v>1416</v>
      </c>
      <c r="H2813" s="95" t="s">
        <v>2056</v>
      </c>
      <c r="I2813" s="97">
        <v>1969</v>
      </c>
      <c r="J2813" s="97" t="s">
        <v>1322</v>
      </c>
      <c r="K2813" s="97">
        <v>2739</v>
      </c>
      <c r="L2813" s="99" t="s">
        <v>5121</v>
      </c>
      <c r="M2813" s="10" t="s">
        <v>5520</v>
      </c>
      <c r="N2813" s="10">
        <v>26</v>
      </c>
      <c r="O2813" s="10" t="s">
        <v>7295</v>
      </c>
      <c r="P2813" s="13" t="s">
        <v>5121</v>
      </c>
      <c r="R2813" s="26" t="s">
        <v>7834</v>
      </c>
      <c r="S2813" s="28" t="e">
        <f t="shared" si="75"/>
        <v>#VALUE!</v>
      </c>
      <c r="U2813" s="26"/>
      <c r="W2813" s="58"/>
      <c r="X2813" s="58"/>
      <c r="Y2813" s="63"/>
    </row>
    <row r="2814" spans="1:27" ht="15" customHeight="1" x14ac:dyDescent="0.25">
      <c r="A2814" s="94">
        <v>2815</v>
      </c>
      <c r="B2814" s="205">
        <v>311</v>
      </c>
      <c r="C2814" s="206" t="s">
        <v>2174</v>
      </c>
      <c r="D2814" s="208" t="s">
        <v>2175</v>
      </c>
      <c r="E2814" s="101" t="s">
        <v>2176</v>
      </c>
      <c r="F2814" s="115">
        <v>35177</v>
      </c>
      <c r="G2814" s="95" t="s">
        <v>3155</v>
      </c>
      <c r="H2814" s="95" t="s">
        <v>2056</v>
      </c>
      <c r="I2814" s="97">
        <v>1984</v>
      </c>
      <c r="K2814" s="97">
        <v>2773</v>
      </c>
      <c r="L2814" s="106" t="s">
        <v>5170</v>
      </c>
      <c r="M2814" s="10" t="s">
        <v>5499</v>
      </c>
      <c r="N2814" s="10">
        <v>29</v>
      </c>
      <c r="O2814" s="10" t="s">
        <v>8601</v>
      </c>
      <c r="P2814" s="13" t="s">
        <v>14371</v>
      </c>
      <c r="R2814" s="26" t="s">
        <v>7834</v>
      </c>
      <c r="S2814" s="28" t="e">
        <f t="shared" si="75"/>
        <v>#VALUE!</v>
      </c>
      <c r="U2814" s="26"/>
      <c r="W2814" s="58"/>
      <c r="X2814" s="58"/>
      <c r="Y2814" s="63"/>
    </row>
    <row r="2815" spans="1:27" ht="15" customHeight="1" x14ac:dyDescent="0.25">
      <c r="A2815" s="94">
        <v>2816</v>
      </c>
      <c r="B2815" s="205">
        <v>314</v>
      </c>
      <c r="C2815" s="206" t="s">
        <v>2174</v>
      </c>
      <c r="D2815" s="208" t="s">
        <v>2175</v>
      </c>
      <c r="E2815" s="101" t="s">
        <v>8602</v>
      </c>
      <c r="F2815" s="115">
        <v>35177</v>
      </c>
      <c r="G2815" s="95" t="s">
        <v>3155</v>
      </c>
      <c r="H2815" s="95" t="s">
        <v>2056</v>
      </c>
      <c r="I2815" s="97">
        <v>1984</v>
      </c>
      <c r="K2815" s="97">
        <v>2772</v>
      </c>
      <c r="L2815" s="106" t="s">
        <v>5170</v>
      </c>
      <c r="M2815" s="10" t="s">
        <v>5499</v>
      </c>
      <c r="N2815" s="10">
        <v>29</v>
      </c>
      <c r="O2815" s="10" t="s">
        <v>8601</v>
      </c>
      <c r="P2815" s="13" t="s">
        <v>14371</v>
      </c>
      <c r="R2815" s="26" t="s">
        <v>7834</v>
      </c>
      <c r="S2815" s="28" t="e">
        <f t="shared" si="75"/>
        <v>#VALUE!</v>
      </c>
      <c r="U2815" s="26"/>
      <c r="W2815" s="58"/>
      <c r="X2815" s="58"/>
      <c r="Y2815" s="63"/>
    </row>
    <row r="2816" spans="1:27" ht="15" customHeight="1" x14ac:dyDescent="0.25">
      <c r="A2816" s="103">
        <v>2817</v>
      </c>
      <c r="B2816" s="205">
        <v>4183</v>
      </c>
      <c r="C2816" s="206" t="s">
        <v>115</v>
      </c>
      <c r="D2816" s="208" t="s">
        <v>2171</v>
      </c>
      <c r="E2816" s="101" t="s">
        <v>2172</v>
      </c>
      <c r="F2816" s="115">
        <v>37715</v>
      </c>
      <c r="G2816" s="95" t="s">
        <v>1072</v>
      </c>
      <c r="H2816" s="95" t="s">
        <v>2056</v>
      </c>
      <c r="J2816" s="97" t="s">
        <v>2111</v>
      </c>
      <c r="K2816" s="97">
        <v>2664</v>
      </c>
      <c r="L2816" s="99"/>
      <c r="M2816" s="10"/>
      <c r="N2816" s="10"/>
      <c r="O2816" s="10"/>
      <c r="Q2816" s="203" t="s">
        <v>14300</v>
      </c>
      <c r="R2816" s="26" t="s">
        <v>7834</v>
      </c>
      <c r="S2816" s="28" t="e">
        <f t="shared" si="75"/>
        <v>#VALUE!</v>
      </c>
      <c r="U2816" s="26"/>
      <c r="W2816" s="58"/>
      <c r="X2816" s="58"/>
      <c r="Y2816" s="63"/>
    </row>
    <row r="2817" spans="1:25" ht="15" customHeight="1" x14ac:dyDescent="0.25">
      <c r="A2817" s="94">
        <v>2818</v>
      </c>
      <c r="B2817" s="205">
        <v>4816</v>
      </c>
      <c r="C2817" s="206" t="s">
        <v>115</v>
      </c>
      <c r="D2817" s="208" t="s">
        <v>2171</v>
      </c>
      <c r="E2817" s="101" t="s">
        <v>16785</v>
      </c>
      <c r="F2817" s="115">
        <v>39190</v>
      </c>
      <c r="G2817" s="95" t="s">
        <v>2287</v>
      </c>
      <c r="H2817" s="95" t="s">
        <v>2056</v>
      </c>
      <c r="I2817" s="97">
        <v>1997</v>
      </c>
      <c r="J2817" s="97" t="s">
        <v>1322</v>
      </c>
      <c r="K2817" s="97">
        <v>5121</v>
      </c>
      <c r="L2817" s="106" t="s">
        <v>5170</v>
      </c>
      <c r="M2817" s="10" t="s">
        <v>5494</v>
      </c>
      <c r="N2817" s="102">
        <v>26</v>
      </c>
      <c r="O2817" s="102" t="s">
        <v>14485</v>
      </c>
      <c r="P2817" s="13" t="s">
        <v>3390</v>
      </c>
      <c r="R2817" s="26" t="s">
        <v>7834</v>
      </c>
      <c r="S2817" s="28" t="e">
        <f t="shared" si="75"/>
        <v>#VALUE!</v>
      </c>
      <c r="U2817" s="26"/>
      <c r="W2817" s="58"/>
      <c r="X2817" s="58"/>
      <c r="Y2817" s="63"/>
    </row>
    <row r="2818" spans="1:25" ht="15" customHeight="1" x14ac:dyDescent="0.25">
      <c r="A2818" s="94">
        <v>2819</v>
      </c>
      <c r="B2818" s="205">
        <v>3215</v>
      </c>
      <c r="C2818" s="206" t="s">
        <v>115</v>
      </c>
      <c r="D2818" s="208" t="s">
        <v>2171</v>
      </c>
      <c r="E2818" s="101" t="s">
        <v>16785</v>
      </c>
      <c r="F2818" s="115">
        <v>36439</v>
      </c>
      <c r="G2818" s="95" t="s">
        <v>2287</v>
      </c>
      <c r="H2818" s="95" t="s">
        <v>2056</v>
      </c>
      <c r="I2818" s="97">
        <v>1997</v>
      </c>
      <c r="J2818" s="97" t="s">
        <v>1322</v>
      </c>
      <c r="K2818" s="97">
        <v>5122</v>
      </c>
      <c r="L2818" s="106" t="s">
        <v>5170</v>
      </c>
      <c r="M2818" s="10" t="s">
        <v>5494</v>
      </c>
      <c r="N2818" s="102">
        <v>26</v>
      </c>
      <c r="O2818" s="102" t="s">
        <v>14485</v>
      </c>
      <c r="P2818" s="13" t="s">
        <v>3390</v>
      </c>
      <c r="R2818" s="26" t="s">
        <v>7834</v>
      </c>
      <c r="S2818" s="28" t="e">
        <f t="shared" si="75"/>
        <v>#VALUE!</v>
      </c>
      <c r="U2818" s="26"/>
      <c r="W2818" s="58"/>
      <c r="X2818" s="58"/>
      <c r="Y2818" s="63"/>
    </row>
    <row r="2819" spans="1:25" ht="15" customHeight="1" x14ac:dyDescent="0.25">
      <c r="A2819" s="103">
        <v>2820</v>
      </c>
      <c r="B2819" s="205">
        <v>277</v>
      </c>
      <c r="C2819" s="206" t="s">
        <v>115</v>
      </c>
      <c r="D2819" s="208" t="s">
        <v>2169</v>
      </c>
      <c r="E2819" s="101" t="s">
        <v>2170</v>
      </c>
      <c r="F2819" s="115">
        <v>35173</v>
      </c>
      <c r="G2819" s="95" t="s">
        <v>370</v>
      </c>
      <c r="H2819" s="95" t="s">
        <v>2056</v>
      </c>
      <c r="I2819" s="97">
        <v>1985</v>
      </c>
      <c r="K2819" s="97">
        <v>2770</v>
      </c>
      <c r="L2819" s="99"/>
      <c r="M2819" s="10"/>
      <c r="N2819" s="10"/>
      <c r="O2819" s="10"/>
      <c r="Q2819" s="203" t="s">
        <v>14300</v>
      </c>
      <c r="R2819" s="26" t="s">
        <v>7834</v>
      </c>
      <c r="S2819" s="28" t="e">
        <f t="shared" si="75"/>
        <v>#VALUE!</v>
      </c>
      <c r="U2819" s="26"/>
      <c r="W2819" s="58"/>
      <c r="X2819" s="58"/>
      <c r="Y2819" s="63"/>
    </row>
    <row r="2820" spans="1:25" ht="15" customHeight="1" x14ac:dyDescent="0.25">
      <c r="A2820" s="94">
        <v>2821</v>
      </c>
      <c r="B2820" s="205">
        <v>276</v>
      </c>
      <c r="C2820" s="206" t="s">
        <v>115</v>
      </c>
      <c r="D2820" s="208" t="s">
        <v>2169</v>
      </c>
      <c r="E2820" s="101" t="s">
        <v>2170</v>
      </c>
      <c r="F2820" s="115">
        <v>35173</v>
      </c>
      <c r="G2820" s="95" t="s">
        <v>370</v>
      </c>
      <c r="H2820" s="95" t="s">
        <v>2056</v>
      </c>
      <c r="I2820" s="97">
        <v>1985</v>
      </c>
      <c r="J2820" s="97" t="s">
        <v>1322</v>
      </c>
      <c r="K2820" s="97">
        <v>2769</v>
      </c>
      <c r="L2820" s="106" t="s">
        <v>5170</v>
      </c>
      <c r="M2820" s="10" t="s">
        <v>5494</v>
      </c>
      <c r="N2820" s="102">
        <v>26</v>
      </c>
      <c r="O2820" s="10" t="s">
        <v>7099</v>
      </c>
      <c r="P2820" s="13" t="s">
        <v>3390</v>
      </c>
      <c r="R2820" s="26" t="s">
        <v>7834</v>
      </c>
      <c r="S2820" s="28" t="e">
        <f t="shared" si="75"/>
        <v>#VALUE!</v>
      </c>
      <c r="U2820" s="26"/>
      <c r="W2820" s="58"/>
      <c r="X2820" s="58"/>
      <c r="Y2820" s="63"/>
    </row>
    <row r="2821" spans="1:25" ht="15" customHeight="1" x14ac:dyDescent="0.25">
      <c r="A2821" s="94">
        <v>2822</v>
      </c>
      <c r="B2821" s="205">
        <v>1122</v>
      </c>
      <c r="C2821" s="206" t="s">
        <v>115</v>
      </c>
      <c r="D2821" s="208" t="s">
        <v>2169</v>
      </c>
      <c r="E2821" s="101" t="s">
        <v>7100</v>
      </c>
      <c r="F2821" s="115">
        <v>35229</v>
      </c>
      <c r="G2821" s="95" t="s">
        <v>371</v>
      </c>
      <c r="H2821" s="95" t="s">
        <v>1529</v>
      </c>
      <c r="I2821" s="97">
        <v>1979</v>
      </c>
      <c r="J2821" s="97" t="s">
        <v>1322</v>
      </c>
      <c r="K2821" s="97">
        <v>2771</v>
      </c>
      <c r="L2821" s="106" t="s">
        <v>5170</v>
      </c>
      <c r="M2821" s="10" t="s">
        <v>5494</v>
      </c>
      <c r="N2821" s="102">
        <v>26</v>
      </c>
      <c r="O2821" s="10" t="s">
        <v>7101</v>
      </c>
      <c r="P2821" s="13" t="s">
        <v>3390</v>
      </c>
      <c r="R2821" s="26" t="s">
        <v>7834</v>
      </c>
      <c r="S2821" s="28" t="e">
        <f t="shared" si="75"/>
        <v>#VALUE!</v>
      </c>
      <c r="U2821" s="26"/>
      <c r="W2821" s="58"/>
      <c r="X2821" s="58"/>
      <c r="Y2821" s="63"/>
    </row>
    <row r="2822" spans="1:25" ht="15" customHeight="1" x14ac:dyDescent="0.25">
      <c r="A2822" s="94">
        <v>2823</v>
      </c>
      <c r="B2822" s="205">
        <v>824</v>
      </c>
      <c r="C2822" s="206" t="s">
        <v>2165</v>
      </c>
      <c r="D2822" s="208" t="s">
        <v>2166</v>
      </c>
      <c r="E2822" s="101" t="s">
        <v>2167</v>
      </c>
      <c r="F2822" s="115">
        <v>35212</v>
      </c>
      <c r="G2822" s="95" t="s">
        <v>2168</v>
      </c>
      <c r="H2822" s="95" t="s">
        <v>1529</v>
      </c>
      <c r="I2822" s="97" t="s">
        <v>1085</v>
      </c>
      <c r="K2822" s="97">
        <v>2663</v>
      </c>
      <c r="L2822" s="99" t="s">
        <v>5170</v>
      </c>
      <c r="M2822" s="10" t="s">
        <v>5510</v>
      </c>
      <c r="N2822" s="10">
        <v>32</v>
      </c>
      <c r="O2822" s="10" t="s">
        <v>6680</v>
      </c>
      <c r="P2822" s="13" t="s">
        <v>708</v>
      </c>
      <c r="R2822" s="26" t="s">
        <v>7834</v>
      </c>
      <c r="S2822" s="28" t="e">
        <f t="shared" si="75"/>
        <v>#VALUE!</v>
      </c>
      <c r="U2822" s="26"/>
      <c r="W2822" s="58"/>
      <c r="X2822" s="58"/>
      <c r="Y2822" s="63"/>
    </row>
    <row r="2823" spans="1:25" ht="15" customHeight="1" x14ac:dyDescent="0.25">
      <c r="A2823" s="94">
        <v>2824</v>
      </c>
      <c r="B2823" s="205">
        <v>401</v>
      </c>
      <c r="C2823" s="206" t="s">
        <v>2162</v>
      </c>
      <c r="D2823" s="208" t="s">
        <v>2163</v>
      </c>
      <c r="E2823" s="101" t="s">
        <v>2164</v>
      </c>
      <c r="F2823" s="115">
        <v>35184</v>
      </c>
      <c r="G2823" s="95" t="s">
        <v>370</v>
      </c>
      <c r="H2823" s="95" t="s">
        <v>3109</v>
      </c>
      <c r="I2823" s="97">
        <v>1984</v>
      </c>
      <c r="K2823" s="97">
        <v>2662</v>
      </c>
      <c r="L2823" s="106" t="s">
        <v>5170</v>
      </c>
      <c r="M2823" s="10" t="s">
        <v>5494</v>
      </c>
      <c r="N2823" s="102">
        <v>26</v>
      </c>
      <c r="O2823" s="10" t="s">
        <v>7096</v>
      </c>
      <c r="P2823" s="13" t="s">
        <v>3390</v>
      </c>
      <c r="R2823" s="26" t="s">
        <v>7834</v>
      </c>
      <c r="S2823" s="28" t="e">
        <f t="shared" si="75"/>
        <v>#VALUE!</v>
      </c>
      <c r="U2823" s="26"/>
      <c r="W2823" s="58"/>
      <c r="X2823" s="58"/>
      <c r="Y2823" s="63"/>
    </row>
    <row r="2824" spans="1:25" ht="15" customHeight="1" x14ac:dyDescent="0.25">
      <c r="A2824" s="103">
        <v>2825</v>
      </c>
      <c r="B2824" s="205">
        <v>304</v>
      </c>
      <c r="C2824" s="206" t="s">
        <v>1145</v>
      </c>
      <c r="D2824" s="208" t="s">
        <v>1146</v>
      </c>
      <c r="E2824" s="101" t="s">
        <v>3323</v>
      </c>
      <c r="F2824" s="115">
        <v>35173</v>
      </c>
      <c r="G2824" s="95" t="s">
        <v>940</v>
      </c>
      <c r="H2824" s="95" t="s">
        <v>2056</v>
      </c>
      <c r="I2824" s="97">
        <v>1959</v>
      </c>
      <c r="K2824" s="97">
        <v>2661</v>
      </c>
      <c r="L2824" s="99"/>
      <c r="M2824" s="10"/>
      <c r="N2824" s="10"/>
      <c r="O2824" s="10"/>
      <c r="Q2824" s="203" t="s">
        <v>14300</v>
      </c>
      <c r="R2824" s="26" t="s">
        <v>7834</v>
      </c>
      <c r="S2824" s="28" t="e">
        <f t="shared" ref="S2824:S2887" si="76">R2824+7</f>
        <v>#VALUE!</v>
      </c>
      <c r="U2824" s="26"/>
      <c r="W2824" s="58"/>
      <c r="X2824" s="58"/>
      <c r="Y2824" s="63"/>
    </row>
    <row r="2825" spans="1:25" ht="15" customHeight="1" x14ac:dyDescent="0.25">
      <c r="A2825" s="103">
        <v>2826</v>
      </c>
      <c r="B2825" s="205">
        <v>303</v>
      </c>
      <c r="C2825" s="206" t="s">
        <v>1145</v>
      </c>
      <c r="D2825" s="208" t="s">
        <v>1146</v>
      </c>
      <c r="E2825" s="101" t="s">
        <v>2909</v>
      </c>
      <c r="F2825" s="115">
        <v>35173</v>
      </c>
      <c r="G2825" s="95" t="s">
        <v>940</v>
      </c>
      <c r="H2825" s="95" t="s">
        <v>2056</v>
      </c>
      <c r="I2825" s="97">
        <v>1965</v>
      </c>
      <c r="K2825" s="97">
        <v>2660</v>
      </c>
      <c r="L2825" s="99"/>
      <c r="M2825" s="10"/>
      <c r="N2825" s="10"/>
      <c r="O2825" s="10"/>
      <c r="Q2825" s="203" t="s">
        <v>14300</v>
      </c>
      <c r="R2825" s="26" t="s">
        <v>7834</v>
      </c>
      <c r="S2825" s="28" t="e">
        <f t="shared" si="76"/>
        <v>#VALUE!</v>
      </c>
      <c r="U2825" s="26"/>
      <c r="W2825" s="58"/>
      <c r="X2825" s="58"/>
      <c r="Y2825" s="63"/>
    </row>
    <row r="2826" spans="1:25" ht="15" customHeight="1" x14ac:dyDescent="0.25">
      <c r="A2826" s="94">
        <v>2827</v>
      </c>
      <c r="B2826" s="205">
        <v>219</v>
      </c>
      <c r="C2826" s="206" t="s">
        <v>3078</v>
      </c>
      <c r="D2826" s="208" t="s">
        <v>3079</v>
      </c>
      <c r="E2826" s="101" t="s">
        <v>7092</v>
      </c>
      <c r="F2826" s="115">
        <v>35170</v>
      </c>
      <c r="G2826" s="95" t="s">
        <v>269</v>
      </c>
      <c r="H2826" s="95" t="s">
        <v>2056</v>
      </c>
      <c r="I2826" s="97">
        <v>1987</v>
      </c>
      <c r="J2826" s="97" t="s">
        <v>1322</v>
      </c>
      <c r="K2826" s="97">
        <v>2658</v>
      </c>
      <c r="L2826" s="106" t="s">
        <v>5170</v>
      </c>
      <c r="M2826" s="10" t="s">
        <v>5494</v>
      </c>
      <c r="N2826" s="102">
        <v>26</v>
      </c>
      <c r="O2826" s="10" t="s">
        <v>15525</v>
      </c>
      <c r="P2826" s="13" t="s">
        <v>3390</v>
      </c>
      <c r="R2826" s="26" t="s">
        <v>7834</v>
      </c>
      <c r="S2826" s="28" t="e">
        <f t="shared" si="76"/>
        <v>#VALUE!</v>
      </c>
      <c r="U2826" s="26"/>
      <c r="W2826" s="58"/>
      <c r="X2826" s="58"/>
      <c r="Y2826" s="63"/>
    </row>
    <row r="2827" spans="1:25" ht="15" customHeight="1" x14ac:dyDescent="0.25">
      <c r="A2827" s="94">
        <v>2828</v>
      </c>
      <c r="B2827" s="205">
        <v>728</v>
      </c>
      <c r="C2827" s="206" t="s">
        <v>3078</v>
      </c>
      <c r="D2827" s="208" t="s">
        <v>3079</v>
      </c>
      <c r="E2827" s="101" t="s">
        <v>7091</v>
      </c>
      <c r="F2827" s="115">
        <v>35205</v>
      </c>
      <c r="G2827" s="95" t="s">
        <v>269</v>
      </c>
      <c r="H2827" s="95" t="s">
        <v>2056</v>
      </c>
      <c r="I2827" s="97">
        <v>1987</v>
      </c>
      <c r="J2827" s="97" t="s">
        <v>1322</v>
      </c>
      <c r="K2827" s="97">
        <v>2659</v>
      </c>
      <c r="L2827" s="106" t="s">
        <v>5170</v>
      </c>
      <c r="M2827" s="10" t="s">
        <v>5494</v>
      </c>
      <c r="N2827" s="102">
        <v>26</v>
      </c>
      <c r="O2827" s="10" t="s">
        <v>15525</v>
      </c>
      <c r="P2827" s="13" t="s">
        <v>3390</v>
      </c>
      <c r="R2827" s="26" t="s">
        <v>7834</v>
      </c>
      <c r="S2827" s="28" t="e">
        <f t="shared" si="76"/>
        <v>#VALUE!</v>
      </c>
      <c r="U2827" s="26"/>
      <c r="W2827" s="58"/>
      <c r="X2827" s="58"/>
      <c r="Y2827" s="63"/>
    </row>
    <row r="2828" spans="1:25" ht="15" customHeight="1" x14ac:dyDescent="0.25">
      <c r="A2828" s="103">
        <v>2829</v>
      </c>
      <c r="B2828" s="205">
        <v>270</v>
      </c>
      <c r="C2828" s="206" t="s">
        <v>1225</v>
      </c>
      <c r="D2828" s="208" t="s">
        <v>1226</v>
      </c>
      <c r="E2828" s="101" t="s">
        <v>2908</v>
      </c>
      <c r="F2828" s="115">
        <v>35173</v>
      </c>
      <c r="G2828" s="95" t="s">
        <v>271</v>
      </c>
      <c r="H2828" s="95" t="s">
        <v>1529</v>
      </c>
      <c r="I2828" s="97">
        <v>1967</v>
      </c>
      <c r="K2828" s="97">
        <v>2657</v>
      </c>
      <c r="L2828" s="99"/>
      <c r="M2828" s="10"/>
      <c r="N2828" s="10"/>
      <c r="O2828" s="10"/>
      <c r="Q2828" s="203" t="s">
        <v>14300</v>
      </c>
      <c r="R2828" s="26" t="s">
        <v>7834</v>
      </c>
      <c r="S2828" s="28" t="e">
        <f t="shared" si="76"/>
        <v>#VALUE!</v>
      </c>
      <c r="U2828" s="26"/>
      <c r="W2828" s="58"/>
      <c r="X2828" s="58"/>
      <c r="Y2828" s="63"/>
    </row>
    <row r="2829" spans="1:25" ht="15" customHeight="1" x14ac:dyDescent="0.25">
      <c r="A2829" s="94">
        <v>2830</v>
      </c>
      <c r="B2829" s="205">
        <v>635</v>
      </c>
      <c r="C2829" s="206" t="s">
        <v>2779</v>
      </c>
      <c r="D2829" s="208" t="s">
        <v>2780</v>
      </c>
      <c r="E2829" s="101" t="s">
        <v>7136</v>
      </c>
      <c r="F2829" s="115">
        <v>35199</v>
      </c>
      <c r="G2829" s="95" t="s">
        <v>1224</v>
      </c>
      <c r="H2829" s="95" t="s">
        <v>3182</v>
      </c>
      <c r="I2829" s="97">
        <v>1988</v>
      </c>
      <c r="J2829" s="97" t="s">
        <v>1322</v>
      </c>
      <c r="K2829" s="97">
        <v>2652</v>
      </c>
      <c r="L2829" s="106" t="s">
        <v>5170</v>
      </c>
      <c r="M2829" s="10" t="s">
        <v>5494</v>
      </c>
      <c r="N2829" s="102">
        <v>26</v>
      </c>
      <c r="O2829" s="10" t="s">
        <v>11473</v>
      </c>
      <c r="P2829" s="13" t="s">
        <v>3390</v>
      </c>
      <c r="R2829" s="27" t="s">
        <v>7834</v>
      </c>
      <c r="S2829" s="28" t="e">
        <f t="shared" si="76"/>
        <v>#VALUE!</v>
      </c>
      <c r="U2829" s="273"/>
      <c r="W2829" s="58"/>
      <c r="X2829" s="58"/>
      <c r="Y2829" s="63"/>
    </row>
    <row r="2830" spans="1:25" ht="15" customHeight="1" x14ac:dyDescent="0.25">
      <c r="A2830" s="94">
        <v>2831</v>
      </c>
      <c r="B2830" s="205">
        <v>636</v>
      </c>
      <c r="C2830" s="206" t="s">
        <v>2779</v>
      </c>
      <c r="D2830" s="208" t="s">
        <v>2780</v>
      </c>
      <c r="E2830" s="101" t="s">
        <v>7137</v>
      </c>
      <c r="F2830" s="115">
        <v>35199</v>
      </c>
      <c r="G2830" s="95" t="s">
        <v>1224</v>
      </c>
      <c r="H2830" s="95" t="s">
        <v>3182</v>
      </c>
      <c r="I2830" s="97">
        <v>1988</v>
      </c>
      <c r="J2830" s="97" t="s">
        <v>1322</v>
      </c>
      <c r="K2830" s="97">
        <v>2655</v>
      </c>
      <c r="L2830" s="106" t="s">
        <v>5170</v>
      </c>
      <c r="M2830" s="10" t="s">
        <v>5494</v>
      </c>
      <c r="N2830" s="102">
        <v>26</v>
      </c>
      <c r="O2830" s="10" t="s">
        <v>11473</v>
      </c>
      <c r="P2830" s="13" t="s">
        <v>3390</v>
      </c>
      <c r="R2830" s="26" t="s">
        <v>7834</v>
      </c>
      <c r="S2830" s="28" t="e">
        <f t="shared" si="76"/>
        <v>#VALUE!</v>
      </c>
      <c r="U2830" s="26"/>
      <c r="W2830" s="58"/>
      <c r="X2830" s="58"/>
      <c r="Y2830" s="63"/>
    </row>
    <row r="2831" spans="1:25" ht="15" customHeight="1" x14ac:dyDescent="0.25">
      <c r="A2831" s="94">
        <v>2832</v>
      </c>
      <c r="B2831" s="205">
        <v>637</v>
      </c>
      <c r="C2831" s="206" t="s">
        <v>2779</v>
      </c>
      <c r="D2831" s="208" t="s">
        <v>2780</v>
      </c>
      <c r="E2831" s="101" t="s">
        <v>7138</v>
      </c>
      <c r="F2831" s="115">
        <v>35199</v>
      </c>
      <c r="G2831" s="95" t="s">
        <v>1224</v>
      </c>
      <c r="H2831" s="95" t="s">
        <v>3182</v>
      </c>
      <c r="I2831" s="97">
        <v>1988</v>
      </c>
      <c r="J2831" s="97" t="s">
        <v>1322</v>
      </c>
      <c r="K2831" s="97">
        <v>2654</v>
      </c>
      <c r="L2831" s="106" t="s">
        <v>5170</v>
      </c>
      <c r="M2831" s="10" t="s">
        <v>5494</v>
      </c>
      <c r="N2831" s="102">
        <v>26</v>
      </c>
      <c r="O2831" s="10" t="s">
        <v>11473</v>
      </c>
      <c r="P2831" s="13" t="s">
        <v>3390</v>
      </c>
      <c r="R2831" s="26" t="s">
        <v>7834</v>
      </c>
      <c r="S2831" s="28" t="e">
        <f t="shared" si="76"/>
        <v>#VALUE!</v>
      </c>
      <c r="U2831" s="26"/>
      <c r="W2831" s="58"/>
      <c r="X2831" s="58"/>
      <c r="Y2831" s="63"/>
    </row>
    <row r="2832" spans="1:25" ht="15" customHeight="1" x14ac:dyDescent="0.25">
      <c r="A2832" s="103">
        <v>2833</v>
      </c>
      <c r="B2832" s="205"/>
      <c r="C2832" s="206" t="s">
        <v>3887</v>
      </c>
      <c r="D2832" s="208" t="s">
        <v>3888</v>
      </c>
      <c r="E2832" s="101" t="s">
        <v>13145</v>
      </c>
      <c r="F2832" s="115">
        <v>39925</v>
      </c>
      <c r="G2832" s="95" t="s">
        <v>3911</v>
      </c>
      <c r="H2832" s="95" t="s">
        <v>1529</v>
      </c>
      <c r="I2832" s="97">
        <v>2007</v>
      </c>
      <c r="J2832" s="97" t="s">
        <v>1322</v>
      </c>
      <c r="K2832" s="97">
        <v>7526</v>
      </c>
      <c r="L2832" s="99"/>
      <c r="M2832" s="10"/>
      <c r="N2832" s="10"/>
      <c r="O2832" s="10"/>
      <c r="Q2832" s="203" t="s">
        <v>14300</v>
      </c>
      <c r="R2832" s="26" t="s">
        <v>7834</v>
      </c>
      <c r="S2832" s="28" t="e">
        <f t="shared" si="76"/>
        <v>#VALUE!</v>
      </c>
      <c r="U2832" s="26"/>
      <c r="W2832" s="58"/>
      <c r="X2832" s="58"/>
      <c r="Y2832" s="63"/>
    </row>
    <row r="2833" spans="1:26" ht="15" customHeight="1" x14ac:dyDescent="0.25">
      <c r="A2833" s="103">
        <v>2834</v>
      </c>
      <c r="B2833" s="205"/>
      <c r="C2833" s="206" t="s">
        <v>3915</v>
      </c>
      <c r="D2833" s="208" t="s">
        <v>3916</v>
      </c>
      <c r="E2833" s="101" t="s">
        <v>3912</v>
      </c>
      <c r="F2833" s="115">
        <v>39925</v>
      </c>
      <c r="G2833" s="95" t="s">
        <v>3913</v>
      </c>
      <c r="H2833" s="95" t="s">
        <v>2056</v>
      </c>
      <c r="I2833" s="97">
        <v>2008</v>
      </c>
      <c r="J2833" s="97" t="s">
        <v>1322</v>
      </c>
      <c r="K2833" s="97">
        <v>7527</v>
      </c>
      <c r="L2833" s="99"/>
      <c r="M2833" s="10"/>
      <c r="N2833" s="10"/>
      <c r="O2833" s="10"/>
      <c r="Q2833" s="203" t="s">
        <v>14300</v>
      </c>
      <c r="R2833" s="26" t="s">
        <v>7834</v>
      </c>
      <c r="S2833" s="28" t="e">
        <f t="shared" si="76"/>
        <v>#VALUE!</v>
      </c>
      <c r="U2833" s="26"/>
      <c r="W2833" s="58"/>
      <c r="X2833" s="58"/>
      <c r="Y2833" s="63"/>
    </row>
    <row r="2834" spans="1:26" ht="15" customHeight="1" x14ac:dyDescent="0.3">
      <c r="A2834" s="94">
        <v>2835</v>
      </c>
      <c r="B2834" s="205"/>
      <c r="C2834" s="206" t="s">
        <v>3914</v>
      </c>
      <c r="D2834" s="208" t="s">
        <v>3917</v>
      </c>
      <c r="E2834" s="101" t="s">
        <v>10184</v>
      </c>
      <c r="F2834" s="115">
        <v>39925</v>
      </c>
      <c r="G2834" s="95" t="s">
        <v>3913</v>
      </c>
      <c r="H2834" s="95" t="s">
        <v>2056</v>
      </c>
      <c r="I2834" s="97">
        <v>2008</v>
      </c>
      <c r="J2834" s="97" t="s">
        <v>3918</v>
      </c>
      <c r="K2834" s="97">
        <v>7520</v>
      </c>
      <c r="L2834" s="99" t="s">
        <v>4109</v>
      </c>
      <c r="M2834" s="10" t="s">
        <v>4109</v>
      </c>
      <c r="N2834" s="10">
        <v>24</v>
      </c>
      <c r="O2834" s="10" t="s">
        <v>15913</v>
      </c>
      <c r="P2834" s="13" t="s">
        <v>4109</v>
      </c>
      <c r="R2834" s="27" t="s">
        <v>7834</v>
      </c>
      <c r="S2834" s="28" t="e">
        <f t="shared" si="76"/>
        <v>#VALUE!</v>
      </c>
      <c r="U2834" s="221"/>
      <c r="W2834" s="58"/>
      <c r="Y2834" s="63"/>
      <c r="Z2834" s="73"/>
    </row>
    <row r="2835" spans="1:26" ht="15" customHeight="1" x14ac:dyDescent="0.25">
      <c r="A2835" s="94">
        <v>2836</v>
      </c>
      <c r="B2835" s="205"/>
      <c r="C2835" s="206" t="s">
        <v>2080</v>
      </c>
      <c r="D2835" s="208" t="s">
        <v>14626</v>
      </c>
      <c r="E2835" s="101" t="s">
        <v>16002</v>
      </c>
      <c r="F2835" s="115">
        <v>44421</v>
      </c>
      <c r="G2835" s="95" t="s">
        <v>669</v>
      </c>
      <c r="H2835" s="95" t="s">
        <v>2056</v>
      </c>
      <c r="J2835" s="97" t="s">
        <v>596</v>
      </c>
      <c r="L2835" s="99" t="s">
        <v>4109</v>
      </c>
      <c r="M2835" s="10" t="s">
        <v>4109</v>
      </c>
      <c r="N2835" s="10">
        <v>24</v>
      </c>
      <c r="O2835" s="10" t="s">
        <v>16003</v>
      </c>
      <c r="P2835" s="13" t="s">
        <v>16004</v>
      </c>
      <c r="R2835" s="27" t="s">
        <v>7834</v>
      </c>
      <c r="S2835" s="28" t="e">
        <f t="shared" si="76"/>
        <v>#VALUE!</v>
      </c>
      <c r="U2835" s="306"/>
      <c r="W2835" s="58"/>
      <c r="X2835" s="58"/>
      <c r="Y2835" s="63"/>
      <c r="Z2835" s="73"/>
    </row>
    <row r="2836" spans="1:26" ht="15" customHeight="1" x14ac:dyDescent="0.25">
      <c r="A2836" s="94">
        <v>2837</v>
      </c>
      <c r="B2836" s="205"/>
      <c r="C2836" s="206" t="s">
        <v>849</v>
      </c>
      <c r="D2836" s="208" t="s">
        <v>15999</v>
      </c>
      <c r="E2836" s="101" t="s">
        <v>16000</v>
      </c>
      <c r="F2836" s="115">
        <v>44421</v>
      </c>
      <c r="G2836" s="95" t="s">
        <v>519</v>
      </c>
      <c r="H2836" s="95" t="s">
        <v>2056</v>
      </c>
      <c r="I2836" s="97">
        <v>2008</v>
      </c>
      <c r="J2836" s="97" t="s">
        <v>596</v>
      </c>
      <c r="L2836" s="99" t="s">
        <v>11345</v>
      </c>
      <c r="M2836" s="10">
        <v>658</v>
      </c>
      <c r="N2836" s="10">
        <v>5</v>
      </c>
      <c r="O2836" s="10" t="s">
        <v>16001</v>
      </c>
      <c r="P2836" s="13" t="s">
        <v>3606</v>
      </c>
      <c r="R2836" s="26" t="s">
        <v>7834</v>
      </c>
      <c r="S2836" s="28" t="e">
        <f t="shared" si="76"/>
        <v>#VALUE!</v>
      </c>
      <c r="U2836" s="26"/>
      <c r="W2836" s="58"/>
      <c r="X2836" s="58"/>
      <c r="Y2836" s="63"/>
    </row>
    <row r="2837" spans="1:26" ht="15" customHeight="1" x14ac:dyDescent="0.25">
      <c r="A2837" s="94">
        <v>2838</v>
      </c>
      <c r="B2837" s="205"/>
      <c r="C2837" s="206" t="s">
        <v>804</v>
      </c>
      <c r="D2837" s="208" t="s">
        <v>1574</v>
      </c>
      <c r="E2837" s="101" t="s">
        <v>15994</v>
      </c>
      <c r="F2837" s="115">
        <v>44421</v>
      </c>
      <c r="G2837" s="95" t="s">
        <v>3631</v>
      </c>
      <c r="H2837" s="95" t="s">
        <v>2056</v>
      </c>
      <c r="I2837" s="97">
        <v>2002</v>
      </c>
      <c r="J2837" s="97" t="s">
        <v>596</v>
      </c>
      <c r="K2837" s="97">
        <v>6159</v>
      </c>
      <c r="L2837" s="106" t="s">
        <v>16799</v>
      </c>
      <c r="M2837" s="10" t="s">
        <v>6334</v>
      </c>
      <c r="N2837" s="10">
        <v>5</v>
      </c>
      <c r="O2837" s="10" t="s">
        <v>7255</v>
      </c>
      <c r="P2837" s="13" t="s">
        <v>2040</v>
      </c>
      <c r="R2837" s="26" t="s">
        <v>7834</v>
      </c>
      <c r="S2837" s="28" t="e">
        <f t="shared" si="76"/>
        <v>#VALUE!</v>
      </c>
      <c r="U2837" s="26"/>
      <c r="W2837" s="58"/>
      <c r="X2837" s="58"/>
      <c r="Y2837" s="63"/>
    </row>
    <row r="2838" spans="1:26" ht="15" customHeight="1" x14ac:dyDescent="0.25">
      <c r="A2838" s="94">
        <v>2839</v>
      </c>
      <c r="B2838" s="205">
        <v>776</v>
      </c>
      <c r="C2838" s="206" t="s">
        <v>1888</v>
      </c>
      <c r="D2838" s="208" t="s">
        <v>1889</v>
      </c>
      <c r="E2838" s="101" t="s">
        <v>6712</v>
      </c>
      <c r="F2838" s="115">
        <v>35212</v>
      </c>
      <c r="G2838" s="95" t="s">
        <v>3229</v>
      </c>
      <c r="H2838" s="95" t="s">
        <v>1529</v>
      </c>
      <c r="I2838" s="97">
        <v>1986</v>
      </c>
      <c r="J2838" s="97" t="s">
        <v>1322</v>
      </c>
      <c r="K2838" s="97">
        <v>2732</v>
      </c>
      <c r="L2838" s="99" t="s">
        <v>5170</v>
      </c>
      <c r="M2838" s="10" t="s">
        <v>5510</v>
      </c>
      <c r="N2838" s="10">
        <v>32</v>
      </c>
      <c r="O2838" s="10" t="s">
        <v>10999</v>
      </c>
      <c r="P2838" s="13" t="s">
        <v>708</v>
      </c>
      <c r="R2838" s="26" t="s">
        <v>7834</v>
      </c>
      <c r="S2838" s="28" t="e">
        <f t="shared" si="76"/>
        <v>#VALUE!</v>
      </c>
      <c r="U2838" s="26"/>
      <c r="W2838" s="58"/>
      <c r="X2838" s="58"/>
      <c r="Y2838" s="63"/>
    </row>
    <row r="2839" spans="1:26" ht="15" customHeight="1" x14ac:dyDescent="0.25">
      <c r="A2839" s="94">
        <v>2840</v>
      </c>
      <c r="B2839" s="205">
        <v>777</v>
      </c>
      <c r="C2839" s="206" t="s">
        <v>1888</v>
      </c>
      <c r="D2839" s="208" t="s">
        <v>1889</v>
      </c>
      <c r="E2839" s="101" t="s">
        <v>6713</v>
      </c>
      <c r="F2839" s="115">
        <v>35212</v>
      </c>
      <c r="G2839" s="95" t="s">
        <v>3229</v>
      </c>
      <c r="H2839" s="95" t="s">
        <v>1529</v>
      </c>
      <c r="I2839" s="97">
        <v>1986</v>
      </c>
      <c r="J2839" s="97" t="s">
        <v>1322</v>
      </c>
      <c r="K2839" s="97">
        <v>2731</v>
      </c>
      <c r="L2839" s="99" t="s">
        <v>5170</v>
      </c>
      <c r="M2839" s="10" t="s">
        <v>5510</v>
      </c>
      <c r="N2839" s="10">
        <v>32</v>
      </c>
      <c r="O2839" s="10" t="s">
        <v>10999</v>
      </c>
      <c r="P2839" s="13" t="s">
        <v>708</v>
      </c>
      <c r="R2839" s="26" t="s">
        <v>7834</v>
      </c>
      <c r="S2839" s="28" t="e">
        <f t="shared" si="76"/>
        <v>#VALUE!</v>
      </c>
      <c r="U2839" s="26"/>
      <c r="W2839" s="58"/>
      <c r="X2839" s="58"/>
      <c r="Y2839" s="63"/>
    </row>
    <row r="2840" spans="1:26" ht="15" customHeight="1" x14ac:dyDescent="0.25">
      <c r="A2840" s="94">
        <v>2841</v>
      </c>
      <c r="B2840" s="205">
        <v>778</v>
      </c>
      <c r="C2840" s="206" t="s">
        <v>1888</v>
      </c>
      <c r="D2840" s="208" t="s">
        <v>1889</v>
      </c>
      <c r="E2840" s="101" t="s">
        <v>11424</v>
      </c>
      <c r="F2840" s="115">
        <v>35212</v>
      </c>
      <c r="G2840" s="95" t="s">
        <v>3229</v>
      </c>
      <c r="H2840" s="95" t="s">
        <v>1529</v>
      </c>
      <c r="I2840" s="97">
        <v>1986</v>
      </c>
      <c r="J2840" s="97" t="s">
        <v>1322</v>
      </c>
      <c r="K2840" s="97">
        <v>2730</v>
      </c>
      <c r="L2840" s="99" t="s">
        <v>5170</v>
      </c>
      <c r="M2840" s="10" t="s">
        <v>5510</v>
      </c>
      <c r="N2840" s="10">
        <v>32</v>
      </c>
      <c r="O2840" s="10" t="s">
        <v>10999</v>
      </c>
      <c r="P2840" s="13" t="s">
        <v>708</v>
      </c>
      <c r="R2840" s="26" t="s">
        <v>7834</v>
      </c>
      <c r="S2840" s="28" t="e">
        <f t="shared" si="76"/>
        <v>#VALUE!</v>
      </c>
      <c r="U2840" s="26"/>
      <c r="W2840" s="58"/>
      <c r="X2840" s="58"/>
      <c r="Y2840" s="63"/>
    </row>
    <row r="2841" spans="1:26" ht="15" customHeight="1" x14ac:dyDescent="0.25">
      <c r="A2841" s="94">
        <v>2842</v>
      </c>
      <c r="B2841" s="205">
        <v>823</v>
      </c>
      <c r="C2841" s="206" t="s">
        <v>1550</v>
      </c>
      <c r="D2841" s="208" t="s">
        <v>1550</v>
      </c>
      <c r="E2841" s="101" t="s">
        <v>1551</v>
      </c>
      <c r="F2841" s="115">
        <v>35212</v>
      </c>
      <c r="G2841" s="95" t="s">
        <v>1072</v>
      </c>
      <c r="H2841" s="95" t="s">
        <v>1529</v>
      </c>
      <c r="I2841" s="97">
        <v>1987</v>
      </c>
      <c r="K2841" s="97">
        <v>2649</v>
      </c>
      <c r="L2841" s="106" t="s">
        <v>5170</v>
      </c>
      <c r="M2841" s="10" t="s">
        <v>5494</v>
      </c>
      <c r="N2841" s="102">
        <v>26</v>
      </c>
      <c r="O2841" s="10" t="s">
        <v>7143</v>
      </c>
      <c r="P2841" s="13" t="s">
        <v>3390</v>
      </c>
      <c r="R2841" s="26" t="s">
        <v>7834</v>
      </c>
      <c r="S2841" s="28" t="e">
        <f t="shared" si="76"/>
        <v>#VALUE!</v>
      </c>
      <c r="U2841" s="26"/>
      <c r="W2841" s="58"/>
      <c r="X2841" s="58"/>
      <c r="Y2841" s="63"/>
    </row>
    <row r="2842" spans="1:26" ht="15" customHeight="1" x14ac:dyDescent="0.25">
      <c r="A2842" s="94">
        <v>2843</v>
      </c>
      <c r="B2842" s="205">
        <v>2187</v>
      </c>
      <c r="C2842" s="206" t="s">
        <v>1550</v>
      </c>
      <c r="D2842" s="208" t="s">
        <v>1550</v>
      </c>
      <c r="E2842" s="101" t="s">
        <v>3601</v>
      </c>
      <c r="F2842" s="115">
        <v>36013</v>
      </c>
      <c r="G2842" s="95" t="s">
        <v>7355</v>
      </c>
      <c r="H2842" s="95" t="s">
        <v>1085</v>
      </c>
      <c r="I2842" s="97">
        <v>1994</v>
      </c>
      <c r="J2842" s="97" t="s">
        <v>1322</v>
      </c>
      <c r="K2842" s="97">
        <v>2734</v>
      </c>
      <c r="L2842" s="99" t="s">
        <v>5121</v>
      </c>
      <c r="M2842" s="10" t="s">
        <v>5520</v>
      </c>
      <c r="N2842" s="10">
        <v>26</v>
      </c>
      <c r="O2842" s="10" t="s">
        <v>7356</v>
      </c>
      <c r="P2842" s="13" t="s">
        <v>5121</v>
      </c>
      <c r="R2842" s="26" t="s">
        <v>7834</v>
      </c>
      <c r="S2842" s="28" t="e">
        <f t="shared" si="76"/>
        <v>#VALUE!</v>
      </c>
      <c r="U2842" s="26"/>
      <c r="W2842" s="58"/>
      <c r="X2842" s="58"/>
      <c r="Y2842" s="63"/>
    </row>
    <row r="2843" spans="1:26" ht="15" customHeight="1" x14ac:dyDescent="0.25">
      <c r="A2843" s="94">
        <v>2844</v>
      </c>
      <c r="B2843" s="205">
        <v>4624</v>
      </c>
      <c r="C2843" s="206" t="s">
        <v>1816</v>
      </c>
      <c r="D2843" s="208" t="s">
        <v>3602</v>
      </c>
      <c r="E2843" s="101" t="s">
        <v>3603</v>
      </c>
      <c r="F2843" s="115">
        <v>38555</v>
      </c>
      <c r="G2843" s="95" t="s">
        <v>3604</v>
      </c>
      <c r="H2843" s="95" t="s">
        <v>2056</v>
      </c>
      <c r="I2843" s="97">
        <v>1986</v>
      </c>
      <c r="J2843" s="97" t="s">
        <v>596</v>
      </c>
      <c r="K2843" s="97">
        <v>2726</v>
      </c>
      <c r="L2843" s="99" t="s">
        <v>4134</v>
      </c>
      <c r="M2843" s="10">
        <v>920</v>
      </c>
      <c r="N2843" s="102">
        <v>26</v>
      </c>
      <c r="O2843" s="10" t="s">
        <v>7789</v>
      </c>
      <c r="P2843" s="13" t="s">
        <v>4134</v>
      </c>
      <c r="R2843" s="26" t="s">
        <v>7834</v>
      </c>
      <c r="S2843" s="28" t="e">
        <f t="shared" si="76"/>
        <v>#VALUE!</v>
      </c>
      <c r="U2843" s="26"/>
      <c r="W2843" s="58"/>
      <c r="X2843" s="58"/>
      <c r="Y2843" s="63"/>
    </row>
    <row r="2844" spans="1:26" ht="15" customHeight="1" x14ac:dyDescent="0.25">
      <c r="A2844" s="103">
        <v>2845</v>
      </c>
      <c r="B2844" s="205"/>
      <c r="C2844" s="206" t="s">
        <v>2570</v>
      </c>
      <c r="D2844" s="208" t="s">
        <v>106</v>
      </c>
      <c r="E2844" s="101" t="s">
        <v>1203</v>
      </c>
      <c r="F2844" s="115">
        <v>39926</v>
      </c>
      <c r="G2844" s="95" t="s">
        <v>2301</v>
      </c>
      <c r="H2844" s="95" t="s">
        <v>2056</v>
      </c>
      <c r="I2844" s="97">
        <v>2008</v>
      </c>
      <c r="J2844" s="97" t="s">
        <v>1322</v>
      </c>
      <c r="K2844" s="97">
        <v>7521</v>
      </c>
      <c r="L2844" s="99"/>
      <c r="M2844" s="10"/>
      <c r="N2844" s="10"/>
      <c r="O2844" s="10"/>
      <c r="Q2844" s="203" t="s">
        <v>14300</v>
      </c>
      <c r="R2844" s="26" t="s">
        <v>7834</v>
      </c>
      <c r="S2844" s="28" t="e">
        <f t="shared" si="76"/>
        <v>#VALUE!</v>
      </c>
      <c r="U2844" s="26"/>
      <c r="W2844" s="58"/>
      <c r="X2844" s="58"/>
      <c r="Y2844" s="63"/>
    </row>
    <row r="2845" spans="1:26" ht="15" customHeight="1" x14ac:dyDescent="0.25">
      <c r="A2845" s="103">
        <v>2846</v>
      </c>
      <c r="B2845" s="205"/>
      <c r="C2845" s="206" t="s">
        <v>1290</v>
      </c>
      <c r="D2845" s="208" t="s">
        <v>1291</v>
      </c>
      <c r="E2845" s="101" t="s">
        <v>1292</v>
      </c>
      <c r="F2845" s="115">
        <v>39926</v>
      </c>
      <c r="G2845" s="95" t="s">
        <v>107</v>
      </c>
      <c r="H2845" s="95" t="s">
        <v>2056</v>
      </c>
      <c r="I2845" s="97">
        <v>2006</v>
      </c>
      <c r="J2845" s="97" t="s">
        <v>1322</v>
      </c>
      <c r="K2845" s="97">
        <v>7524</v>
      </c>
      <c r="L2845" s="99"/>
      <c r="M2845" s="10"/>
      <c r="N2845" s="10"/>
      <c r="O2845" s="10"/>
      <c r="Q2845" s="203" t="s">
        <v>14300</v>
      </c>
      <c r="R2845" s="26" t="s">
        <v>7834</v>
      </c>
      <c r="S2845" s="28" t="e">
        <f t="shared" si="76"/>
        <v>#VALUE!</v>
      </c>
      <c r="U2845" s="26"/>
      <c r="W2845" s="58"/>
      <c r="X2845" s="58"/>
      <c r="Y2845" s="63"/>
    </row>
    <row r="2846" spans="1:26" ht="15" customHeight="1" x14ac:dyDescent="0.25">
      <c r="A2846" s="103">
        <v>2847</v>
      </c>
      <c r="B2846" s="205"/>
      <c r="C2846" s="206" t="s">
        <v>108</v>
      </c>
      <c r="D2846" s="208" t="s">
        <v>109</v>
      </c>
      <c r="E2846" s="101" t="s">
        <v>110</v>
      </c>
      <c r="F2846" s="115">
        <v>39926</v>
      </c>
      <c r="G2846" s="95" t="s">
        <v>107</v>
      </c>
      <c r="H2846" s="95" t="s">
        <v>2056</v>
      </c>
      <c r="I2846" s="97">
        <v>2008</v>
      </c>
      <c r="J2846" s="97" t="s">
        <v>1322</v>
      </c>
      <c r="K2846" s="97">
        <v>7523</v>
      </c>
      <c r="L2846" s="99"/>
      <c r="M2846" s="10"/>
      <c r="N2846" s="10"/>
      <c r="O2846" s="10"/>
      <c r="Q2846" s="203" t="s">
        <v>14300</v>
      </c>
      <c r="R2846" s="26" t="s">
        <v>7834</v>
      </c>
      <c r="S2846" s="28" t="e">
        <f t="shared" si="76"/>
        <v>#VALUE!</v>
      </c>
      <c r="U2846" s="26"/>
      <c r="W2846" s="58"/>
      <c r="X2846" s="58"/>
      <c r="Y2846" s="63"/>
    </row>
    <row r="2847" spans="1:26" ht="15" customHeight="1" x14ac:dyDescent="0.25">
      <c r="A2847" s="103">
        <v>2848</v>
      </c>
      <c r="B2847" s="205"/>
      <c r="C2847" s="206" t="s">
        <v>2560</v>
      </c>
      <c r="D2847" s="208" t="s">
        <v>2662</v>
      </c>
      <c r="E2847" s="101" t="s">
        <v>2663</v>
      </c>
      <c r="F2847" s="115">
        <v>39926</v>
      </c>
      <c r="G2847" s="95" t="s">
        <v>107</v>
      </c>
      <c r="H2847" s="95" t="s">
        <v>2056</v>
      </c>
      <c r="I2847" s="97">
        <v>2006</v>
      </c>
      <c r="J2847" s="97" t="s">
        <v>1322</v>
      </c>
      <c r="K2847" s="97">
        <v>7522</v>
      </c>
      <c r="L2847" s="99"/>
      <c r="M2847" s="10"/>
      <c r="N2847" s="10"/>
      <c r="O2847" s="10"/>
      <c r="Q2847" s="203" t="s">
        <v>14300</v>
      </c>
      <c r="R2847" s="26" t="s">
        <v>7834</v>
      </c>
      <c r="S2847" s="28" t="e">
        <f t="shared" si="76"/>
        <v>#VALUE!</v>
      </c>
      <c r="U2847" s="26"/>
      <c r="W2847" s="58"/>
      <c r="X2847" s="58"/>
      <c r="Y2847" s="63"/>
    </row>
    <row r="2848" spans="1:26" ht="15" customHeight="1" x14ac:dyDescent="0.25">
      <c r="A2848" s="103">
        <v>2849</v>
      </c>
      <c r="B2848" s="205"/>
      <c r="C2848" s="206" t="s">
        <v>2660</v>
      </c>
      <c r="D2848" s="208" t="s">
        <v>2664</v>
      </c>
      <c r="E2848" s="101" t="s">
        <v>2661</v>
      </c>
      <c r="F2848" s="115">
        <v>39926</v>
      </c>
      <c r="G2848" s="95" t="s">
        <v>2665</v>
      </c>
      <c r="H2848" s="95" t="s">
        <v>2056</v>
      </c>
      <c r="I2848" s="97">
        <v>2009</v>
      </c>
      <c r="J2848" s="97" t="s">
        <v>1322</v>
      </c>
      <c r="K2848" s="97">
        <v>7562</v>
      </c>
      <c r="L2848" s="99"/>
      <c r="M2848" s="10"/>
      <c r="N2848" s="10"/>
      <c r="O2848" s="10"/>
      <c r="Q2848" s="203" t="s">
        <v>14300</v>
      </c>
      <c r="R2848" s="26" t="s">
        <v>7834</v>
      </c>
      <c r="S2848" s="28" t="e">
        <f t="shared" si="76"/>
        <v>#VALUE!</v>
      </c>
      <c r="U2848" s="26"/>
      <c r="W2848" s="58"/>
      <c r="X2848" s="58"/>
      <c r="Y2848" s="63"/>
    </row>
    <row r="2849" spans="1:27" ht="15" customHeight="1" x14ac:dyDescent="0.25">
      <c r="A2849" s="94">
        <v>2850</v>
      </c>
      <c r="B2849" s="205">
        <v>253</v>
      </c>
      <c r="C2849" s="206" t="s">
        <v>20</v>
      </c>
      <c r="D2849" s="208" t="s">
        <v>20</v>
      </c>
      <c r="E2849" s="101" t="s">
        <v>22</v>
      </c>
      <c r="F2849" s="115">
        <v>35173</v>
      </c>
      <c r="G2849" s="95" t="s">
        <v>21</v>
      </c>
      <c r="H2849" s="95" t="s">
        <v>2056</v>
      </c>
      <c r="I2849" s="97">
        <v>1985</v>
      </c>
      <c r="J2849" s="97" t="s">
        <v>1322</v>
      </c>
      <c r="K2849" s="97">
        <v>2729</v>
      </c>
      <c r="L2849" s="99" t="s">
        <v>5121</v>
      </c>
      <c r="M2849" s="10" t="s">
        <v>5520</v>
      </c>
      <c r="N2849" s="10">
        <v>26</v>
      </c>
      <c r="O2849" s="10" t="s">
        <v>7351</v>
      </c>
      <c r="P2849" s="13" t="s">
        <v>5121</v>
      </c>
      <c r="R2849" s="26" t="s">
        <v>7834</v>
      </c>
      <c r="S2849" s="28" t="e">
        <f t="shared" si="76"/>
        <v>#VALUE!</v>
      </c>
      <c r="U2849" s="26"/>
      <c r="W2849" s="58"/>
      <c r="X2849" s="58"/>
      <c r="Y2849" s="63"/>
    </row>
    <row r="2850" spans="1:27" ht="15" customHeight="1" x14ac:dyDescent="0.25">
      <c r="A2850" s="94">
        <v>2851</v>
      </c>
      <c r="B2850" s="205">
        <v>382</v>
      </c>
      <c r="C2850" s="206" t="s">
        <v>20</v>
      </c>
      <c r="D2850" s="208" t="s">
        <v>20</v>
      </c>
      <c r="E2850" s="101" t="s">
        <v>23</v>
      </c>
      <c r="F2850" s="115">
        <v>35177</v>
      </c>
      <c r="G2850" s="95" t="s">
        <v>21</v>
      </c>
      <c r="H2850" s="95" t="s">
        <v>2056</v>
      </c>
      <c r="I2850" s="97">
        <v>1985</v>
      </c>
      <c r="J2850" s="97" t="s">
        <v>1322</v>
      </c>
      <c r="K2850" s="97">
        <v>2728</v>
      </c>
      <c r="L2850" s="99" t="s">
        <v>5121</v>
      </c>
      <c r="M2850" s="10" t="s">
        <v>5520</v>
      </c>
      <c r="N2850" s="10">
        <v>26</v>
      </c>
      <c r="O2850" s="10" t="s">
        <v>7351</v>
      </c>
      <c r="P2850" s="13" t="s">
        <v>5121</v>
      </c>
      <c r="R2850" s="26" t="s">
        <v>7834</v>
      </c>
      <c r="S2850" s="28" t="e">
        <f t="shared" si="76"/>
        <v>#VALUE!</v>
      </c>
      <c r="U2850" s="26"/>
      <c r="W2850" s="58"/>
      <c r="X2850" s="58"/>
      <c r="Y2850" s="63"/>
    </row>
    <row r="2851" spans="1:27" ht="15" customHeight="1" x14ac:dyDescent="0.25">
      <c r="A2851" s="94">
        <v>2852</v>
      </c>
      <c r="B2851" s="205">
        <v>317</v>
      </c>
      <c r="C2851" s="206" t="s">
        <v>2081</v>
      </c>
      <c r="D2851" s="208" t="s">
        <v>24</v>
      </c>
      <c r="E2851" s="101" t="s">
        <v>11418</v>
      </c>
      <c r="F2851" s="115">
        <v>35177</v>
      </c>
      <c r="G2851" s="95" t="s">
        <v>3155</v>
      </c>
      <c r="H2851" s="95" t="s">
        <v>2056</v>
      </c>
      <c r="I2851" s="97">
        <v>1984</v>
      </c>
      <c r="J2851" s="97" t="s">
        <v>1322</v>
      </c>
      <c r="K2851" s="97">
        <v>2723</v>
      </c>
      <c r="L2851" s="99" t="s">
        <v>5170</v>
      </c>
      <c r="M2851" s="10" t="s">
        <v>5510</v>
      </c>
      <c r="N2851" s="10">
        <v>32</v>
      </c>
      <c r="O2851" s="10" t="s">
        <v>6743</v>
      </c>
      <c r="P2851" s="13" t="s">
        <v>708</v>
      </c>
      <c r="R2851" s="26" t="s">
        <v>7834</v>
      </c>
      <c r="S2851" s="28" t="e">
        <f t="shared" si="76"/>
        <v>#VALUE!</v>
      </c>
      <c r="U2851" s="26"/>
      <c r="W2851" s="58"/>
      <c r="X2851" s="58"/>
      <c r="Y2851" s="63"/>
    </row>
    <row r="2852" spans="1:27" ht="15" customHeight="1" x14ac:dyDescent="0.3">
      <c r="A2852" s="94">
        <v>2853</v>
      </c>
      <c r="B2852" s="205">
        <v>308</v>
      </c>
      <c r="C2852" s="206" t="s">
        <v>2081</v>
      </c>
      <c r="D2852" s="208" t="s">
        <v>24</v>
      </c>
      <c r="E2852" s="101" t="s">
        <v>11419</v>
      </c>
      <c r="F2852" s="115">
        <v>35177</v>
      </c>
      <c r="G2852" s="95" t="s">
        <v>3155</v>
      </c>
      <c r="H2852" s="95" t="s">
        <v>2056</v>
      </c>
      <c r="I2852" s="97">
        <v>1984</v>
      </c>
      <c r="J2852" s="97" t="s">
        <v>1322</v>
      </c>
      <c r="K2852" s="97">
        <v>2724</v>
      </c>
      <c r="L2852" s="99" t="s">
        <v>5170</v>
      </c>
      <c r="M2852" s="10" t="s">
        <v>5510</v>
      </c>
      <c r="N2852" s="10">
        <v>32</v>
      </c>
      <c r="O2852" s="10" t="s">
        <v>6743</v>
      </c>
      <c r="P2852" s="13" t="s">
        <v>708</v>
      </c>
      <c r="Q2852" s="187"/>
      <c r="R2852" s="27" t="s">
        <v>7834</v>
      </c>
      <c r="S2852" s="28" t="e">
        <f t="shared" si="76"/>
        <v>#VALUE!</v>
      </c>
      <c r="T2852" s="75"/>
      <c r="U2852" s="227"/>
      <c r="V2852" s="75"/>
      <c r="W2852" s="68"/>
      <c r="X2852" s="68"/>
      <c r="Y2852" s="164"/>
      <c r="Z2852" s="90"/>
      <c r="AA2852" s="164"/>
    </row>
    <row r="2853" spans="1:27" ht="15" customHeight="1" x14ac:dyDescent="0.25">
      <c r="A2853" s="103">
        <v>2854</v>
      </c>
      <c r="B2853" s="205">
        <v>845</v>
      </c>
      <c r="C2853" s="206" t="s">
        <v>25</v>
      </c>
      <c r="D2853" s="208" t="s">
        <v>26</v>
      </c>
      <c r="E2853" s="101" t="s">
        <v>27</v>
      </c>
      <c r="F2853" s="115">
        <v>35215</v>
      </c>
      <c r="G2853" s="95" t="s">
        <v>2301</v>
      </c>
      <c r="H2853" s="95"/>
      <c r="I2853" s="97">
        <v>1981</v>
      </c>
      <c r="K2853" s="97">
        <v>2725</v>
      </c>
      <c r="L2853" s="99"/>
      <c r="M2853" s="10"/>
      <c r="N2853" s="10"/>
      <c r="O2853" s="10"/>
      <c r="Q2853" s="203" t="s">
        <v>14300</v>
      </c>
      <c r="R2853" s="26" t="s">
        <v>7834</v>
      </c>
      <c r="S2853" s="28" t="e">
        <f t="shared" si="76"/>
        <v>#VALUE!</v>
      </c>
      <c r="U2853" s="26"/>
      <c r="W2853" s="58"/>
      <c r="X2853" s="58"/>
      <c r="Y2853" s="63"/>
    </row>
    <row r="2854" spans="1:27" ht="15" customHeight="1" x14ac:dyDescent="0.25">
      <c r="A2854" s="103">
        <v>2855</v>
      </c>
      <c r="B2854" s="205">
        <v>211</v>
      </c>
      <c r="C2854" s="206" t="s">
        <v>28</v>
      </c>
      <c r="D2854" s="208" t="s">
        <v>29</v>
      </c>
      <c r="E2854" s="101" t="s">
        <v>30</v>
      </c>
      <c r="F2854" s="115">
        <v>35170</v>
      </c>
      <c r="G2854" s="95" t="s">
        <v>31</v>
      </c>
      <c r="H2854" s="95" t="s">
        <v>2297</v>
      </c>
      <c r="I2854" s="97" t="s">
        <v>1085</v>
      </c>
      <c r="K2854" s="97">
        <v>2722</v>
      </c>
      <c r="L2854" s="99"/>
      <c r="M2854" s="10"/>
      <c r="N2854" s="10"/>
      <c r="O2854" s="10"/>
      <c r="Q2854" s="203" t="s">
        <v>14300</v>
      </c>
      <c r="R2854" s="26" t="s">
        <v>7834</v>
      </c>
      <c r="S2854" s="28" t="e">
        <f t="shared" si="76"/>
        <v>#VALUE!</v>
      </c>
      <c r="U2854" s="26"/>
      <c r="W2854" s="58"/>
      <c r="X2854" s="58"/>
      <c r="Y2854" s="63"/>
    </row>
    <row r="2855" spans="1:27" ht="15" customHeight="1" x14ac:dyDescent="0.25">
      <c r="A2855" s="94">
        <v>2856</v>
      </c>
      <c r="B2855" s="205"/>
      <c r="C2855" s="206" t="s">
        <v>16905</v>
      </c>
      <c r="D2855" s="208" t="s">
        <v>16906</v>
      </c>
      <c r="E2855" s="101" t="s">
        <v>16910</v>
      </c>
      <c r="F2855" s="115">
        <v>44573</v>
      </c>
      <c r="G2855" s="95" t="s">
        <v>879</v>
      </c>
      <c r="H2855" s="95" t="s">
        <v>1529</v>
      </c>
      <c r="I2855" s="97">
        <v>2008</v>
      </c>
      <c r="J2855" s="97" t="s">
        <v>596</v>
      </c>
      <c r="L2855" s="99" t="s">
        <v>13970</v>
      </c>
      <c r="M2855" s="10" t="s">
        <v>5499</v>
      </c>
      <c r="N2855" s="10">
        <v>29</v>
      </c>
      <c r="O2855" s="10" t="s">
        <v>16911</v>
      </c>
      <c r="P2855" s="13" t="s">
        <v>14336</v>
      </c>
      <c r="R2855" s="26" t="s">
        <v>7834</v>
      </c>
      <c r="S2855" s="28" t="e">
        <f t="shared" si="76"/>
        <v>#VALUE!</v>
      </c>
      <c r="U2855" s="26"/>
      <c r="W2855" s="58"/>
      <c r="X2855" s="58"/>
      <c r="Y2855" s="63"/>
    </row>
    <row r="2856" spans="1:27" ht="15" customHeight="1" x14ac:dyDescent="0.25">
      <c r="A2856" s="94">
        <v>2857</v>
      </c>
      <c r="B2856" s="205">
        <v>1108</v>
      </c>
      <c r="C2856" s="206" t="s">
        <v>32</v>
      </c>
      <c r="D2856" s="208" t="s">
        <v>33</v>
      </c>
      <c r="E2856" s="101" t="s">
        <v>34</v>
      </c>
      <c r="F2856" s="115">
        <v>35229</v>
      </c>
      <c r="G2856" s="95" t="s">
        <v>269</v>
      </c>
      <c r="H2856" s="95" t="s">
        <v>2056</v>
      </c>
      <c r="I2856" s="97">
        <v>1990</v>
      </c>
      <c r="K2856" s="97">
        <v>2758</v>
      </c>
      <c r="L2856" s="106" t="s">
        <v>5170</v>
      </c>
      <c r="M2856" s="10" t="s">
        <v>5494</v>
      </c>
      <c r="N2856" s="102">
        <v>26</v>
      </c>
      <c r="O2856" s="10" t="s">
        <v>7050</v>
      </c>
      <c r="P2856" s="13" t="s">
        <v>3390</v>
      </c>
      <c r="R2856" s="26" t="s">
        <v>7834</v>
      </c>
      <c r="S2856" s="28" t="e">
        <f t="shared" si="76"/>
        <v>#VALUE!</v>
      </c>
      <c r="U2856" s="26"/>
      <c r="W2856" s="58"/>
      <c r="X2856" s="58"/>
      <c r="Y2856" s="63"/>
    </row>
    <row r="2857" spans="1:27" ht="15" customHeight="1" x14ac:dyDescent="0.25">
      <c r="A2857" s="94">
        <v>2858</v>
      </c>
      <c r="B2857" s="205">
        <v>1700</v>
      </c>
      <c r="C2857" s="211" t="s">
        <v>76</v>
      </c>
      <c r="D2857" s="208" t="s">
        <v>13795</v>
      </c>
      <c r="E2857" s="101" t="s">
        <v>6986</v>
      </c>
      <c r="F2857" s="115">
        <v>35556</v>
      </c>
      <c r="G2857" s="95" t="s">
        <v>31</v>
      </c>
      <c r="H2857" s="95" t="s">
        <v>3109</v>
      </c>
      <c r="I2857" s="97">
        <v>1982</v>
      </c>
      <c r="K2857" s="97">
        <v>2717</v>
      </c>
      <c r="L2857" s="106" t="s">
        <v>5170</v>
      </c>
      <c r="M2857" s="10" t="s">
        <v>5494</v>
      </c>
      <c r="N2857" s="102">
        <v>26</v>
      </c>
      <c r="O2857" s="10" t="s">
        <v>6985</v>
      </c>
      <c r="P2857" s="13" t="s">
        <v>3390</v>
      </c>
      <c r="R2857" s="26" t="s">
        <v>7834</v>
      </c>
      <c r="S2857" s="28" t="e">
        <f t="shared" si="76"/>
        <v>#VALUE!</v>
      </c>
      <c r="U2857" s="26"/>
      <c r="W2857" s="58"/>
      <c r="X2857" s="58"/>
      <c r="Y2857" s="63"/>
    </row>
    <row r="2858" spans="1:27" ht="15" customHeight="1" x14ac:dyDescent="0.25">
      <c r="A2858" s="103">
        <v>2859</v>
      </c>
      <c r="B2858" s="205">
        <v>2137</v>
      </c>
      <c r="C2858" s="211" t="s">
        <v>76</v>
      </c>
      <c r="D2858" s="208" t="s">
        <v>13795</v>
      </c>
      <c r="E2858" s="101" t="s">
        <v>35</v>
      </c>
      <c r="F2858" s="115">
        <v>36007</v>
      </c>
      <c r="G2858" s="95" t="s">
        <v>31</v>
      </c>
      <c r="H2858" s="95" t="s">
        <v>3109</v>
      </c>
      <c r="I2858" s="97">
        <v>1982</v>
      </c>
      <c r="K2858" s="97">
        <v>2716</v>
      </c>
      <c r="L2858" s="99"/>
      <c r="M2858" s="10"/>
      <c r="N2858" s="10"/>
      <c r="O2858" s="10"/>
      <c r="Q2858" s="203" t="s">
        <v>14300</v>
      </c>
      <c r="R2858" s="26" t="s">
        <v>7834</v>
      </c>
      <c r="S2858" s="28" t="e">
        <f t="shared" si="76"/>
        <v>#VALUE!</v>
      </c>
      <c r="U2858" s="26"/>
      <c r="W2858" s="58"/>
      <c r="X2858" s="58"/>
      <c r="Y2858" s="63"/>
    </row>
    <row r="2859" spans="1:27" ht="15" customHeight="1" x14ac:dyDescent="0.25">
      <c r="A2859" s="94">
        <v>2860</v>
      </c>
      <c r="B2859" s="205"/>
      <c r="C2859" s="206" t="s">
        <v>1978</v>
      </c>
      <c r="D2859" s="208" t="s">
        <v>4026</v>
      </c>
      <c r="E2859" s="101" t="s">
        <v>16912</v>
      </c>
      <c r="F2859" s="115">
        <v>44573</v>
      </c>
      <c r="G2859" s="95" t="s">
        <v>132</v>
      </c>
      <c r="H2859" s="95" t="s">
        <v>2056</v>
      </c>
      <c r="I2859" s="97">
        <v>2012</v>
      </c>
      <c r="J2859" s="97" t="s">
        <v>596</v>
      </c>
      <c r="L2859" s="99" t="s">
        <v>15201</v>
      </c>
      <c r="M2859" s="109">
        <v>621381</v>
      </c>
      <c r="N2859" s="10">
        <v>12</v>
      </c>
      <c r="O2859" s="10" t="s">
        <v>16913</v>
      </c>
      <c r="P2859" s="13" t="s">
        <v>17151</v>
      </c>
      <c r="R2859" s="26" t="s">
        <v>7834</v>
      </c>
      <c r="S2859" s="28" t="e">
        <f t="shared" si="76"/>
        <v>#VALUE!</v>
      </c>
      <c r="U2859" s="26"/>
      <c r="W2859" s="58"/>
      <c r="X2859" s="58"/>
      <c r="Y2859" s="63"/>
    </row>
    <row r="2860" spans="1:27" ht="15" customHeight="1" x14ac:dyDescent="0.25">
      <c r="A2860" s="94">
        <v>2861</v>
      </c>
      <c r="B2860" s="205">
        <v>1125</v>
      </c>
      <c r="C2860" s="206" t="s">
        <v>1568</v>
      </c>
      <c r="D2860" s="208" t="s">
        <v>1569</v>
      </c>
      <c r="E2860" s="101" t="s">
        <v>36</v>
      </c>
      <c r="F2860" s="115">
        <v>35229</v>
      </c>
      <c r="G2860" s="95" t="s">
        <v>370</v>
      </c>
      <c r="H2860" s="95" t="s">
        <v>2056</v>
      </c>
      <c r="I2860" s="97">
        <v>1984</v>
      </c>
      <c r="K2860" s="97">
        <v>2766</v>
      </c>
      <c r="L2860" s="106" t="s">
        <v>5170</v>
      </c>
      <c r="M2860" s="10" t="s">
        <v>5494</v>
      </c>
      <c r="N2860" s="102">
        <v>26</v>
      </c>
      <c r="O2860" s="10" t="s">
        <v>6995</v>
      </c>
      <c r="P2860" s="13" t="s">
        <v>3390</v>
      </c>
      <c r="R2860" s="26" t="s">
        <v>7834</v>
      </c>
      <c r="S2860" s="28" t="e">
        <f t="shared" si="76"/>
        <v>#VALUE!</v>
      </c>
      <c r="U2860" s="26"/>
      <c r="W2860" s="58"/>
      <c r="X2860" s="58"/>
      <c r="Y2860" s="63"/>
    </row>
    <row r="2861" spans="1:27" ht="15" customHeight="1" x14ac:dyDescent="0.25">
      <c r="A2861" s="94">
        <v>2862</v>
      </c>
      <c r="B2861" s="205">
        <v>1184</v>
      </c>
      <c r="C2861" s="206" t="s">
        <v>2081</v>
      </c>
      <c r="D2861" s="208" t="s">
        <v>24</v>
      </c>
      <c r="E2861" s="101" t="s">
        <v>11420</v>
      </c>
      <c r="F2861" s="115">
        <v>35243</v>
      </c>
      <c r="G2861" s="95" t="s">
        <v>3053</v>
      </c>
      <c r="H2861" s="95" t="s">
        <v>1529</v>
      </c>
      <c r="I2861" s="97">
        <v>1985</v>
      </c>
      <c r="J2861" s="97" t="s">
        <v>596</v>
      </c>
      <c r="K2861" s="97">
        <v>2737</v>
      </c>
      <c r="L2861" s="99" t="s">
        <v>5170</v>
      </c>
      <c r="M2861" s="10" t="s">
        <v>5510</v>
      </c>
      <c r="N2861" s="10">
        <v>32</v>
      </c>
      <c r="O2861" s="10" t="s">
        <v>6743</v>
      </c>
      <c r="P2861" s="13" t="s">
        <v>708</v>
      </c>
      <c r="R2861" s="26" t="s">
        <v>7834</v>
      </c>
      <c r="S2861" s="28" t="e">
        <f t="shared" si="76"/>
        <v>#VALUE!</v>
      </c>
      <c r="U2861" s="26"/>
      <c r="W2861" s="58"/>
      <c r="X2861" s="58"/>
      <c r="Y2861" s="63"/>
    </row>
    <row r="2862" spans="1:27" ht="15" customHeight="1" x14ac:dyDescent="0.25">
      <c r="A2862" s="94">
        <v>2863</v>
      </c>
      <c r="B2862" s="205">
        <v>466</v>
      </c>
      <c r="C2862" s="206" t="s">
        <v>3353</v>
      </c>
      <c r="D2862" s="208" t="s">
        <v>402</v>
      </c>
      <c r="E2862" s="101" t="s">
        <v>37</v>
      </c>
      <c r="F2862" s="115">
        <v>35184</v>
      </c>
      <c r="G2862" s="95" t="s">
        <v>269</v>
      </c>
      <c r="H2862" s="95" t="s">
        <v>2056</v>
      </c>
      <c r="I2862" s="97">
        <v>1985</v>
      </c>
      <c r="J2862" s="97" t="s">
        <v>1322</v>
      </c>
      <c r="K2862" s="97">
        <v>2733</v>
      </c>
      <c r="L2862" s="106" t="s">
        <v>5170</v>
      </c>
      <c r="M2862" s="10" t="s">
        <v>5494</v>
      </c>
      <c r="N2862" s="102">
        <v>26</v>
      </c>
      <c r="O2862" s="10" t="s">
        <v>7075</v>
      </c>
      <c r="P2862" s="13" t="s">
        <v>3390</v>
      </c>
      <c r="R2862" s="27" t="s">
        <v>7834</v>
      </c>
      <c r="S2862" s="28" t="e">
        <f t="shared" si="76"/>
        <v>#VALUE!</v>
      </c>
      <c r="U2862" s="76"/>
      <c r="W2862" s="58"/>
      <c r="Y2862" s="63"/>
    </row>
    <row r="2863" spans="1:27" ht="15" customHeight="1" x14ac:dyDescent="0.25">
      <c r="A2863" s="94">
        <v>2864</v>
      </c>
      <c r="B2863" s="205">
        <v>1669</v>
      </c>
      <c r="C2863" s="206" t="s">
        <v>38</v>
      </c>
      <c r="D2863" s="208" t="s">
        <v>39</v>
      </c>
      <c r="E2863" s="101" t="s">
        <v>40</v>
      </c>
      <c r="F2863" s="115">
        <v>35555</v>
      </c>
      <c r="G2863" s="95" t="s">
        <v>275</v>
      </c>
      <c r="H2863" s="95" t="s">
        <v>1529</v>
      </c>
      <c r="I2863" s="97">
        <v>1977</v>
      </c>
      <c r="K2863" s="97">
        <v>2735</v>
      </c>
      <c r="L2863" s="106" t="s">
        <v>5170</v>
      </c>
      <c r="M2863" s="10" t="s">
        <v>5499</v>
      </c>
      <c r="N2863" s="10">
        <v>29</v>
      </c>
      <c r="O2863" s="10" t="s">
        <v>7686</v>
      </c>
      <c r="P2863" s="13" t="s">
        <v>14371</v>
      </c>
      <c r="R2863" s="26" t="s">
        <v>7834</v>
      </c>
      <c r="S2863" s="28" t="e">
        <f t="shared" si="76"/>
        <v>#VALUE!</v>
      </c>
      <c r="U2863" s="26"/>
      <c r="W2863" s="58"/>
      <c r="X2863" s="58"/>
      <c r="Y2863" s="63"/>
    </row>
    <row r="2864" spans="1:27" ht="15" customHeight="1" x14ac:dyDescent="0.25">
      <c r="A2864" s="94">
        <v>2865</v>
      </c>
      <c r="B2864" s="205">
        <v>5244</v>
      </c>
      <c r="C2864" s="206" t="s">
        <v>2506</v>
      </c>
      <c r="D2864" s="208" t="s">
        <v>2507</v>
      </c>
      <c r="E2864" s="101" t="s">
        <v>41</v>
      </c>
      <c r="F2864" s="115">
        <v>39546</v>
      </c>
      <c r="G2864" s="95" t="s">
        <v>879</v>
      </c>
      <c r="H2864" s="95" t="s">
        <v>1529</v>
      </c>
      <c r="I2864" s="97">
        <v>2004</v>
      </c>
      <c r="J2864" s="97" t="s">
        <v>5242</v>
      </c>
      <c r="K2864" s="97">
        <v>5126</v>
      </c>
      <c r="L2864" s="106" t="s">
        <v>5170</v>
      </c>
      <c r="M2864" s="10" t="s">
        <v>5494</v>
      </c>
      <c r="N2864" s="102">
        <v>26</v>
      </c>
      <c r="O2864" s="10" t="s">
        <v>7164</v>
      </c>
      <c r="P2864" s="13" t="s">
        <v>3390</v>
      </c>
      <c r="R2864" s="26" t="s">
        <v>7834</v>
      </c>
      <c r="S2864" s="28" t="e">
        <f t="shared" si="76"/>
        <v>#VALUE!</v>
      </c>
      <c r="U2864" s="26"/>
      <c r="W2864" s="58"/>
      <c r="X2864" s="58"/>
      <c r="Y2864" s="63"/>
    </row>
    <row r="2865" spans="1:25" ht="15" customHeight="1" x14ac:dyDescent="0.25">
      <c r="A2865" s="103">
        <v>2866</v>
      </c>
      <c r="B2865" s="205">
        <v>1098</v>
      </c>
      <c r="C2865" s="206" t="s">
        <v>935</v>
      </c>
      <c r="D2865" s="208" t="s">
        <v>401</v>
      </c>
      <c r="E2865" s="101" t="s">
        <v>42</v>
      </c>
      <c r="F2865" s="115">
        <v>35229</v>
      </c>
      <c r="G2865" s="95" t="s">
        <v>1072</v>
      </c>
      <c r="H2865" s="95" t="s">
        <v>1529</v>
      </c>
      <c r="I2865" s="97">
        <v>1984</v>
      </c>
      <c r="K2865" s="97">
        <v>2761</v>
      </c>
      <c r="L2865" s="99"/>
      <c r="M2865" s="10"/>
      <c r="N2865" s="10"/>
      <c r="O2865" s="10"/>
      <c r="Q2865" s="203" t="s">
        <v>14300</v>
      </c>
      <c r="R2865" s="26" t="s">
        <v>7834</v>
      </c>
      <c r="S2865" s="28" t="e">
        <f t="shared" si="76"/>
        <v>#VALUE!</v>
      </c>
      <c r="U2865" s="26"/>
      <c r="W2865" s="58"/>
      <c r="X2865" s="58"/>
      <c r="Y2865" s="63"/>
    </row>
    <row r="2866" spans="1:25" ht="15" customHeight="1" x14ac:dyDescent="0.25">
      <c r="A2866" s="94">
        <v>2867</v>
      </c>
      <c r="B2866" s="205">
        <v>5252</v>
      </c>
      <c r="C2866" s="206" t="s">
        <v>1568</v>
      </c>
      <c r="D2866" s="208" t="s">
        <v>1569</v>
      </c>
      <c r="E2866" s="101" t="s">
        <v>43</v>
      </c>
      <c r="F2866" s="115">
        <v>39540</v>
      </c>
      <c r="G2866" s="95" t="s">
        <v>3913</v>
      </c>
      <c r="H2866" s="95" t="s">
        <v>2056</v>
      </c>
      <c r="I2866" s="97">
        <v>1995</v>
      </c>
      <c r="J2866" s="97" t="s">
        <v>5242</v>
      </c>
      <c r="K2866" s="97">
        <v>5124</v>
      </c>
      <c r="L2866" s="106" t="s">
        <v>5170</v>
      </c>
      <c r="M2866" s="10" t="s">
        <v>5494</v>
      </c>
      <c r="N2866" s="102">
        <v>26</v>
      </c>
      <c r="O2866" s="10" t="s">
        <v>7064</v>
      </c>
      <c r="P2866" s="13" t="s">
        <v>3390</v>
      </c>
      <c r="R2866" s="26" t="s">
        <v>7834</v>
      </c>
      <c r="S2866" s="28" t="e">
        <f t="shared" si="76"/>
        <v>#VALUE!</v>
      </c>
      <c r="U2866" s="26"/>
      <c r="W2866" s="58"/>
      <c r="X2866" s="58"/>
      <c r="Y2866" s="63"/>
    </row>
    <row r="2867" spans="1:25" ht="15" customHeight="1" x14ac:dyDescent="0.25">
      <c r="A2867" s="94">
        <v>2868</v>
      </c>
      <c r="B2867" s="205">
        <v>536</v>
      </c>
      <c r="C2867" s="206" t="s">
        <v>44</v>
      </c>
      <c r="D2867" s="208" t="s">
        <v>45</v>
      </c>
      <c r="E2867" s="101" t="s">
        <v>46</v>
      </c>
      <c r="F2867" s="115">
        <v>35184</v>
      </c>
      <c r="G2867" s="95" t="s">
        <v>1072</v>
      </c>
      <c r="H2867" s="95" t="s">
        <v>1529</v>
      </c>
      <c r="I2867" s="97">
        <v>1984</v>
      </c>
      <c r="K2867" s="97">
        <v>2715</v>
      </c>
      <c r="L2867" s="106" t="s">
        <v>5170</v>
      </c>
      <c r="M2867" s="10" t="s">
        <v>5494</v>
      </c>
      <c r="N2867" s="102">
        <v>26</v>
      </c>
      <c r="O2867" s="10" t="s">
        <v>9107</v>
      </c>
      <c r="P2867" s="13" t="s">
        <v>3390</v>
      </c>
      <c r="R2867" s="26" t="s">
        <v>7834</v>
      </c>
      <c r="S2867" s="28" t="e">
        <f t="shared" si="76"/>
        <v>#VALUE!</v>
      </c>
      <c r="U2867" s="26"/>
      <c r="W2867" s="58"/>
      <c r="X2867" s="58"/>
      <c r="Y2867" s="63"/>
    </row>
    <row r="2868" spans="1:25" ht="15" customHeight="1" x14ac:dyDescent="0.25">
      <c r="A2868" s="94">
        <v>2869</v>
      </c>
      <c r="B2868" s="205">
        <v>653</v>
      </c>
      <c r="C2868" s="206" t="s">
        <v>47</v>
      </c>
      <c r="D2868" s="208" t="s">
        <v>3216</v>
      </c>
      <c r="E2868" s="101" t="s">
        <v>3390</v>
      </c>
      <c r="F2868" s="115">
        <v>35199</v>
      </c>
      <c r="G2868" s="95" t="s">
        <v>1224</v>
      </c>
      <c r="H2868" s="95" t="s">
        <v>3182</v>
      </c>
      <c r="I2868" s="97">
        <v>1988</v>
      </c>
      <c r="K2868" s="97">
        <v>2719</v>
      </c>
      <c r="L2868" s="106" t="s">
        <v>5170</v>
      </c>
      <c r="M2868" s="10" t="s">
        <v>5494</v>
      </c>
      <c r="N2868" s="102">
        <v>26</v>
      </c>
      <c r="O2868" s="10" t="s">
        <v>6994</v>
      </c>
      <c r="P2868" s="13" t="s">
        <v>3390</v>
      </c>
      <c r="R2868" s="26" t="s">
        <v>7834</v>
      </c>
      <c r="S2868" s="28" t="e">
        <f t="shared" si="76"/>
        <v>#VALUE!</v>
      </c>
      <c r="U2868" s="26"/>
      <c r="W2868" s="58"/>
      <c r="X2868" s="58"/>
      <c r="Y2868" s="63"/>
    </row>
    <row r="2869" spans="1:25" ht="15" customHeight="1" x14ac:dyDescent="0.25">
      <c r="A2869" s="94">
        <v>2870</v>
      </c>
      <c r="B2869" s="205">
        <v>649</v>
      </c>
      <c r="C2869" s="206" t="s">
        <v>48</v>
      </c>
      <c r="D2869" s="208" t="s">
        <v>49</v>
      </c>
      <c r="E2869" s="101" t="s">
        <v>50</v>
      </c>
      <c r="F2869" s="115">
        <v>35199</v>
      </c>
      <c r="G2869" s="95" t="s">
        <v>1224</v>
      </c>
      <c r="H2869" s="95" t="s">
        <v>3182</v>
      </c>
      <c r="I2869" s="97">
        <v>1988</v>
      </c>
      <c r="K2869" s="97">
        <v>2767</v>
      </c>
      <c r="L2869" s="106" t="s">
        <v>5170</v>
      </c>
      <c r="M2869" s="10" t="s">
        <v>5494</v>
      </c>
      <c r="N2869" s="102">
        <v>26</v>
      </c>
      <c r="O2869" s="10" t="s">
        <v>6984</v>
      </c>
      <c r="P2869" s="13" t="s">
        <v>3390</v>
      </c>
      <c r="R2869" s="26" t="s">
        <v>7834</v>
      </c>
      <c r="S2869" s="28" t="e">
        <f t="shared" si="76"/>
        <v>#VALUE!</v>
      </c>
      <c r="U2869" s="26"/>
      <c r="W2869" s="58"/>
      <c r="X2869" s="58"/>
      <c r="Y2869" s="63"/>
    </row>
    <row r="2870" spans="1:25" ht="15" customHeight="1" x14ac:dyDescent="0.25">
      <c r="A2870" s="94">
        <v>2871</v>
      </c>
      <c r="B2870" s="205">
        <v>392</v>
      </c>
      <c r="C2870" s="206" t="s">
        <v>935</v>
      </c>
      <c r="D2870" s="208" t="s">
        <v>401</v>
      </c>
      <c r="E2870" s="101" t="s">
        <v>7056</v>
      </c>
      <c r="F2870" s="115">
        <v>35177</v>
      </c>
      <c r="G2870" s="95" t="s">
        <v>1072</v>
      </c>
      <c r="H2870" s="95" t="s">
        <v>1529</v>
      </c>
      <c r="I2870" s="97">
        <v>1985</v>
      </c>
      <c r="J2870" s="97" t="s">
        <v>1322</v>
      </c>
      <c r="K2870" s="97">
        <v>2762</v>
      </c>
      <c r="L2870" s="106" t="s">
        <v>5170</v>
      </c>
      <c r="M2870" s="10" t="s">
        <v>5494</v>
      </c>
      <c r="N2870" s="102">
        <v>26</v>
      </c>
      <c r="O2870" s="10" t="s">
        <v>7055</v>
      </c>
      <c r="P2870" s="13" t="s">
        <v>3390</v>
      </c>
      <c r="R2870" s="26" t="s">
        <v>7834</v>
      </c>
      <c r="S2870" s="28" t="e">
        <f t="shared" si="76"/>
        <v>#VALUE!</v>
      </c>
      <c r="U2870" s="26"/>
      <c r="W2870" s="58"/>
      <c r="X2870" s="58"/>
      <c r="Y2870" s="63"/>
    </row>
    <row r="2871" spans="1:25" ht="15" customHeight="1" x14ac:dyDescent="0.25">
      <c r="A2871" s="94">
        <v>2872</v>
      </c>
      <c r="B2871" s="205">
        <v>393</v>
      </c>
      <c r="C2871" s="206" t="s">
        <v>935</v>
      </c>
      <c r="D2871" s="208" t="s">
        <v>401</v>
      </c>
      <c r="E2871" s="101" t="s">
        <v>7057</v>
      </c>
      <c r="F2871" s="115">
        <v>35177</v>
      </c>
      <c r="G2871" s="95" t="s">
        <v>1072</v>
      </c>
      <c r="H2871" s="95" t="s">
        <v>1529</v>
      </c>
      <c r="I2871" s="97">
        <v>1985</v>
      </c>
      <c r="J2871" s="97" t="s">
        <v>1322</v>
      </c>
      <c r="K2871" s="97">
        <v>2763</v>
      </c>
      <c r="L2871" s="106" t="s">
        <v>5170</v>
      </c>
      <c r="M2871" s="10" t="s">
        <v>5494</v>
      </c>
      <c r="N2871" s="102">
        <v>26</v>
      </c>
      <c r="O2871" s="10" t="s">
        <v>7055</v>
      </c>
      <c r="P2871" s="13" t="s">
        <v>3390</v>
      </c>
      <c r="R2871" s="26" t="s">
        <v>7834</v>
      </c>
      <c r="S2871" s="28" t="e">
        <f t="shared" si="76"/>
        <v>#VALUE!</v>
      </c>
      <c r="U2871" s="26"/>
      <c r="W2871" s="58"/>
      <c r="X2871" s="58"/>
      <c r="Y2871" s="63"/>
    </row>
    <row r="2872" spans="1:25" ht="15" customHeight="1" x14ac:dyDescent="0.25">
      <c r="A2872" s="94">
        <v>2873</v>
      </c>
      <c r="B2872" s="205">
        <v>394</v>
      </c>
      <c r="C2872" s="206" t="s">
        <v>935</v>
      </c>
      <c r="D2872" s="208" t="s">
        <v>401</v>
      </c>
      <c r="E2872" s="101" t="s">
        <v>7058</v>
      </c>
      <c r="F2872" s="115">
        <v>35177</v>
      </c>
      <c r="G2872" s="95" t="s">
        <v>1072</v>
      </c>
      <c r="H2872" s="95" t="s">
        <v>1529</v>
      </c>
      <c r="I2872" s="97">
        <v>1985</v>
      </c>
      <c r="J2872" s="97" t="s">
        <v>1322</v>
      </c>
      <c r="K2872" s="97">
        <v>2765</v>
      </c>
      <c r="L2872" s="106" t="s">
        <v>5170</v>
      </c>
      <c r="M2872" s="10" t="s">
        <v>5494</v>
      </c>
      <c r="N2872" s="102">
        <v>26</v>
      </c>
      <c r="O2872" s="10" t="s">
        <v>7055</v>
      </c>
      <c r="P2872" s="13" t="s">
        <v>3390</v>
      </c>
      <c r="R2872" s="26" t="s">
        <v>7834</v>
      </c>
      <c r="S2872" s="28" t="e">
        <f t="shared" si="76"/>
        <v>#VALUE!</v>
      </c>
      <c r="U2872" s="26"/>
      <c r="W2872" s="58"/>
      <c r="X2872" s="58"/>
      <c r="Y2872" s="63"/>
    </row>
    <row r="2873" spans="1:25" ht="15" customHeight="1" x14ac:dyDescent="0.25">
      <c r="A2873" s="94">
        <v>2874</v>
      </c>
      <c r="B2873" s="205">
        <v>395</v>
      </c>
      <c r="C2873" s="206" t="s">
        <v>935</v>
      </c>
      <c r="D2873" s="208" t="s">
        <v>401</v>
      </c>
      <c r="E2873" s="101" t="s">
        <v>7059</v>
      </c>
      <c r="F2873" s="115">
        <v>35177</v>
      </c>
      <c r="G2873" s="95" t="s">
        <v>1072</v>
      </c>
      <c r="H2873" s="95" t="s">
        <v>1529</v>
      </c>
      <c r="I2873" s="97">
        <v>1985</v>
      </c>
      <c r="J2873" s="97" t="s">
        <v>1322</v>
      </c>
      <c r="K2873" s="97">
        <v>2764</v>
      </c>
      <c r="L2873" s="106" t="s">
        <v>5170</v>
      </c>
      <c r="M2873" s="10" t="s">
        <v>5494</v>
      </c>
      <c r="N2873" s="102">
        <v>26</v>
      </c>
      <c r="O2873" s="10" t="s">
        <v>7055</v>
      </c>
      <c r="P2873" s="13" t="s">
        <v>3390</v>
      </c>
      <c r="R2873" s="26" t="s">
        <v>7834</v>
      </c>
      <c r="S2873" s="28" t="e">
        <f t="shared" si="76"/>
        <v>#VALUE!</v>
      </c>
      <c r="U2873" s="26"/>
      <c r="W2873" s="58"/>
      <c r="X2873" s="58"/>
      <c r="Y2873" s="63"/>
    </row>
    <row r="2874" spans="1:25" ht="15" customHeight="1" x14ac:dyDescent="0.25">
      <c r="A2874" s="94">
        <v>2875</v>
      </c>
      <c r="B2874" s="205">
        <v>287</v>
      </c>
      <c r="C2874" s="206" t="s">
        <v>935</v>
      </c>
      <c r="D2874" s="208" t="s">
        <v>401</v>
      </c>
      <c r="E2874" s="101" t="s">
        <v>51</v>
      </c>
      <c r="F2874" s="115">
        <v>35173</v>
      </c>
      <c r="G2874" s="95" t="s">
        <v>269</v>
      </c>
      <c r="H2874" s="95" t="s">
        <v>2056</v>
      </c>
      <c r="I2874" s="97">
        <v>1985</v>
      </c>
      <c r="K2874" s="97">
        <v>2760</v>
      </c>
      <c r="L2874" s="106" t="s">
        <v>5170</v>
      </c>
      <c r="M2874" s="10" t="s">
        <v>5499</v>
      </c>
      <c r="N2874" s="10">
        <v>28</v>
      </c>
      <c r="O2874" s="10" t="s">
        <v>8738</v>
      </c>
      <c r="P2874" s="13" t="s">
        <v>14371</v>
      </c>
      <c r="R2874" s="26" t="s">
        <v>7834</v>
      </c>
      <c r="S2874" s="28" t="e">
        <f t="shared" si="76"/>
        <v>#VALUE!</v>
      </c>
      <c r="U2874" s="26"/>
      <c r="W2874" s="58"/>
      <c r="X2874" s="58"/>
      <c r="Y2874" s="63"/>
    </row>
    <row r="2875" spans="1:25" ht="15" customHeight="1" x14ac:dyDescent="0.25">
      <c r="A2875" s="94">
        <v>2876</v>
      </c>
      <c r="B2875" s="205">
        <v>714</v>
      </c>
      <c r="C2875" s="206" t="s">
        <v>52</v>
      </c>
      <c r="D2875" s="208" t="s">
        <v>53</v>
      </c>
      <c r="E2875" s="101" t="s">
        <v>54</v>
      </c>
      <c r="F2875" s="115">
        <v>35205</v>
      </c>
      <c r="G2875" s="95" t="s">
        <v>271</v>
      </c>
      <c r="H2875" s="95" t="s">
        <v>1529</v>
      </c>
      <c r="J2875" s="97" t="s">
        <v>1322</v>
      </c>
      <c r="K2875" s="97">
        <v>2759</v>
      </c>
      <c r="L2875" s="106" t="s">
        <v>5170</v>
      </c>
      <c r="M2875" s="10" t="s">
        <v>5494</v>
      </c>
      <c r="N2875" s="102">
        <v>26</v>
      </c>
      <c r="O2875" s="10" t="s">
        <v>8732</v>
      </c>
      <c r="P2875" s="13" t="s">
        <v>3390</v>
      </c>
      <c r="R2875" s="26" t="s">
        <v>7834</v>
      </c>
      <c r="S2875" s="28" t="e">
        <f t="shared" si="76"/>
        <v>#VALUE!</v>
      </c>
      <c r="U2875" s="26"/>
      <c r="W2875" s="58"/>
      <c r="X2875" s="58"/>
      <c r="Y2875" s="63"/>
    </row>
    <row r="2876" spans="1:25" ht="15" customHeight="1" x14ac:dyDescent="0.25">
      <c r="A2876" s="94">
        <v>2877</v>
      </c>
      <c r="B2876" s="205">
        <v>90</v>
      </c>
      <c r="C2876" s="206" t="s">
        <v>1606</v>
      </c>
      <c r="D2876" s="208" t="s">
        <v>3583</v>
      </c>
      <c r="E2876" s="101" t="s">
        <v>11494</v>
      </c>
      <c r="F2876" s="115">
        <v>35156</v>
      </c>
      <c r="G2876" s="95" t="s">
        <v>3682</v>
      </c>
      <c r="H2876" s="95" t="s">
        <v>2056</v>
      </c>
      <c r="I2876" s="97">
        <v>1978</v>
      </c>
      <c r="J2876" s="97" t="s">
        <v>1322</v>
      </c>
      <c r="K2876" s="97">
        <v>2757</v>
      </c>
      <c r="L2876" s="106" t="s">
        <v>5170</v>
      </c>
      <c r="M2876" s="10" t="s">
        <v>5494</v>
      </c>
      <c r="N2876" s="102">
        <v>26</v>
      </c>
      <c r="O2876" s="10" t="s">
        <v>11493</v>
      </c>
      <c r="P2876" s="13" t="s">
        <v>3390</v>
      </c>
      <c r="R2876" s="26" t="s">
        <v>7834</v>
      </c>
      <c r="S2876" s="28" t="e">
        <f t="shared" si="76"/>
        <v>#VALUE!</v>
      </c>
      <c r="U2876" s="26"/>
      <c r="W2876" s="58"/>
      <c r="X2876" s="58"/>
      <c r="Y2876" s="63"/>
    </row>
    <row r="2877" spans="1:25" ht="15" customHeight="1" x14ac:dyDescent="0.25">
      <c r="A2877" s="94">
        <v>2878</v>
      </c>
      <c r="B2877" s="205">
        <v>285</v>
      </c>
      <c r="C2877" s="206" t="s">
        <v>1606</v>
      </c>
      <c r="D2877" s="208" t="s">
        <v>3583</v>
      </c>
      <c r="E2877" s="101" t="s">
        <v>11492</v>
      </c>
      <c r="F2877" s="115">
        <v>35173</v>
      </c>
      <c r="G2877" s="95" t="s">
        <v>3682</v>
      </c>
      <c r="H2877" s="95" t="s">
        <v>2056</v>
      </c>
      <c r="I2877" s="97">
        <v>1978</v>
      </c>
      <c r="J2877" s="97" t="s">
        <v>1322</v>
      </c>
      <c r="K2877" s="97">
        <v>2756</v>
      </c>
      <c r="L2877" s="106" t="s">
        <v>5170</v>
      </c>
      <c r="M2877" s="10" t="s">
        <v>5494</v>
      </c>
      <c r="N2877" s="102">
        <v>26</v>
      </c>
      <c r="O2877" s="10" t="s">
        <v>11493</v>
      </c>
      <c r="P2877" s="13" t="s">
        <v>3390</v>
      </c>
      <c r="R2877" s="26" t="s">
        <v>7834</v>
      </c>
      <c r="S2877" s="28" t="e">
        <f t="shared" si="76"/>
        <v>#VALUE!</v>
      </c>
      <c r="U2877" s="306"/>
      <c r="W2877" s="58"/>
      <c r="X2877" s="58"/>
      <c r="Y2877" s="63"/>
    </row>
    <row r="2878" spans="1:25" ht="15" customHeight="1" x14ac:dyDescent="0.25">
      <c r="A2878" s="94">
        <v>2879</v>
      </c>
      <c r="B2878" s="205"/>
      <c r="C2878" s="206" t="s">
        <v>15673</v>
      </c>
      <c r="D2878" s="208" t="s">
        <v>15674</v>
      </c>
      <c r="E2878" s="101" t="s">
        <v>15675</v>
      </c>
      <c r="F2878" s="115">
        <v>44006</v>
      </c>
      <c r="G2878" s="95" t="s">
        <v>1760</v>
      </c>
      <c r="H2878" s="95" t="s">
        <v>2056</v>
      </c>
      <c r="I2878" s="97">
        <v>1995</v>
      </c>
      <c r="J2878" s="97" t="s">
        <v>596</v>
      </c>
      <c r="L2878" s="99" t="s">
        <v>16804</v>
      </c>
      <c r="M2878" s="10" t="s">
        <v>6340</v>
      </c>
      <c r="N2878" s="10">
        <v>5</v>
      </c>
      <c r="O2878" s="10" t="s">
        <v>15691</v>
      </c>
      <c r="P2878" s="13" t="s">
        <v>3606</v>
      </c>
      <c r="R2878" s="26" t="s">
        <v>7834</v>
      </c>
      <c r="S2878" s="28" t="e">
        <f t="shared" si="76"/>
        <v>#VALUE!</v>
      </c>
      <c r="U2878" s="26"/>
      <c r="W2878" s="58"/>
      <c r="X2878" s="58"/>
      <c r="Y2878" s="63"/>
    </row>
    <row r="2879" spans="1:25" ht="15" customHeight="1" x14ac:dyDescent="0.25">
      <c r="A2879" s="94">
        <v>2880</v>
      </c>
      <c r="B2879" s="205">
        <v>703</v>
      </c>
      <c r="C2879" s="211" t="s">
        <v>346</v>
      </c>
      <c r="D2879" s="208" t="s">
        <v>347</v>
      </c>
      <c r="E2879" s="101" t="s">
        <v>10483</v>
      </c>
      <c r="F2879" s="115">
        <v>35205</v>
      </c>
      <c r="G2879" s="95" t="s">
        <v>940</v>
      </c>
      <c r="H2879" s="95" t="s">
        <v>2056</v>
      </c>
      <c r="I2879" s="97">
        <v>1962</v>
      </c>
      <c r="J2879" s="97" t="s">
        <v>596</v>
      </c>
      <c r="K2879" s="97">
        <v>4965</v>
      </c>
      <c r="L2879" s="106" t="s">
        <v>5170</v>
      </c>
      <c r="M2879" s="10" t="s">
        <v>5499</v>
      </c>
      <c r="N2879" s="10">
        <v>28</v>
      </c>
      <c r="O2879" s="10" t="s">
        <v>7229</v>
      </c>
      <c r="P2879" s="13" t="s">
        <v>14371</v>
      </c>
      <c r="R2879" s="26" t="s">
        <v>7834</v>
      </c>
      <c r="S2879" s="28" t="e">
        <f t="shared" si="76"/>
        <v>#VALUE!</v>
      </c>
      <c r="U2879" s="26"/>
      <c r="W2879" s="58"/>
      <c r="X2879" s="58"/>
      <c r="Y2879" s="63"/>
    </row>
    <row r="2880" spans="1:25" ht="15" customHeight="1" x14ac:dyDescent="0.25">
      <c r="A2880" s="94">
        <v>2881</v>
      </c>
      <c r="B2880" s="205">
        <v>2380</v>
      </c>
      <c r="C2880" s="206" t="s">
        <v>627</v>
      </c>
      <c r="D2880" s="208" t="s">
        <v>628</v>
      </c>
      <c r="E2880" s="101" t="s">
        <v>629</v>
      </c>
      <c r="F2880" s="115">
        <v>36074</v>
      </c>
      <c r="G2880" s="95" t="s">
        <v>61</v>
      </c>
      <c r="H2880" s="95" t="s">
        <v>1529</v>
      </c>
      <c r="I2880" s="97">
        <v>1988</v>
      </c>
      <c r="K2880" s="97">
        <v>2559</v>
      </c>
      <c r="L2880" s="99" t="s">
        <v>8878</v>
      </c>
      <c r="M2880" s="10" t="s">
        <v>5507</v>
      </c>
      <c r="N2880" s="102">
        <v>25</v>
      </c>
      <c r="O2880" s="10" t="s">
        <v>8992</v>
      </c>
      <c r="P2880" s="13" t="s">
        <v>8878</v>
      </c>
      <c r="R2880" s="26" t="s">
        <v>7834</v>
      </c>
      <c r="S2880" s="28" t="e">
        <f t="shared" si="76"/>
        <v>#VALUE!</v>
      </c>
      <c r="U2880" s="26"/>
      <c r="W2880" s="58"/>
      <c r="X2880" s="58"/>
      <c r="Y2880" s="63"/>
    </row>
    <row r="2881" spans="1:25" ht="15" customHeight="1" x14ac:dyDescent="0.25">
      <c r="A2881" s="94">
        <v>2882</v>
      </c>
      <c r="B2881" s="205"/>
      <c r="C2881" s="206" t="s">
        <v>15669</v>
      </c>
      <c r="D2881" s="208" t="s">
        <v>15670</v>
      </c>
      <c r="E2881" s="101" t="s">
        <v>15671</v>
      </c>
      <c r="F2881" s="115">
        <v>44006</v>
      </c>
      <c r="G2881" s="95" t="s">
        <v>15672</v>
      </c>
      <c r="H2881" s="95" t="s">
        <v>2056</v>
      </c>
      <c r="I2881" s="97">
        <v>2000</v>
      </c>
      <c r="J2881" s="97" t="s">
        <v>596</v>
      </c>
      <c r="L2881" s="99" t="s">
        <v>3296</v>
      </c>
      <c r="M2881" s="10">
        <v>657</v>
      </c>
      <c r="N2881" s="102">
        <v>4</v>
      </c>
      <c r="O2881" s="10" t="s">
        <v>15690</v>
      </c>
      <c r="P2881" s="13" t="s">
        <v>3296</v>
      </c>
      <c r="R2881" s="26" t="s">
        <v>7834</v>
      </c>
      <c r="S2881" s="28" t="e">
        <f t="shared" si="76"/>
        <v>#VALUE!</v>
      </c>
      <c r="U2881" s="26"/>
      <c r="W2881" s="58"/>
      <c r="X2881" s="58"/>
      <c r="Y2881" s="63"/>
    </row>
    <row r="2882" spans="1:25" ht="15" customHeight="1" x14ac:dyDescent="0.25">
      <c r="A2882" s="94">
        <v>2883</v>
      </c>
      <c r="B2882" s="205"/>
      <c r="C2882" s="206" t="s">
        <v>6298</v>
      </c>
      <c r="D2882" s="208" t="s">
        <v>6298</v>
      </c>
      <c r="E2882" s="101" t="s">
        <v>10963</v>
      </c>
      <c r="F2882" s="115">
        <v>39927</v>
      </c>
      <c r="G2882" s="95" t="s">
        <v>1074</v>
      </c>
      <c r="H2882" s="95" t="s">
        <v>2056</v>
      </c>
      <c r="I2882" s="97">
        <v>2008</v>
      </c>
      <c r="J2882" s="97" t="s">
        <v>1322</v>
      </c>
      <c r="K2882" s="97">
        <v>7575</v>
      </c>
      <c r="L2882" s="99" t="s">
        <v>10962</v>
      </c>
      <c r="M2882" s="10" t="s">
        <v>10973</v>
      </c>
      <c r="N2882" s="10"/>
      <c r="O2882" s="10" t="s">
        <v>10961</v>
      </c>
      <c r="P2882" s="13" t="s">
        <v>10962</v>
      </c>
      <c r="R2882" s="26" t="s">
        <v>7834</v>
      </c>
      <c r="S2882" s="28" t="e">
        <f t="shared" si="76"/>
        <v>#VALUE!</v>
      </c>
      <c r="U2882" s="26"/>
      <c r="W2882" s="58"/>
      <c r="X2882" s="58"/>
      <c r="Y2882" s="63"/>
    </row>
    <row r="2883" spans="1:25" ht="15" customHeight="1" x14ac:dyDescent="0.25">
      <c r="A2883" s="94">
        <v>2884</v>
      </c>
      <c r="B2883" s="205"/>
      <c r="C2883" s="206" t="s">
        <v>15676</v>
      </c>
      <c r="D2883" s="208" t="s">
        <v>15679</v>
      </c>
      <c r="E2883" s="101" t="s">
        <v>15677</v>
      </c>
      <c r="F2883" s="115">
        <v>44006</v>
      </c>
      <c r="G2883" s="95" t="s">
        <v>181</v>
      </c>
      <c r="H2883" s="95" t="s">
        <v>2056</v>
      </c>
      <c r="I2883" s="97">
        <v>1994</v>
      </c>
      <c r="J2883" s="97" t="s">
        <v>596</v>
      </c>
      <c r="L2883" s="99" t="s">
        <v>16791</v>
      </c>
      <c r="M2883" s="109">
        <v>658562</v>
      </c>
      <c r="N2883" s="10">
        <v>6</v>
      </c>
      <c r="O2883" s="10" t="s">
        <v>15692</v>
      </c>
      <c r="P2883" s="13" t="s">
        <v>13850</v>
      </c>
      <c r="R2883" s="26" t="s">
        <v>7834</v>
      </c>
      <c r="S2883" s="28" t="e">
        <f t="shared" si="76"/>
        <v>#VALUE!</v>
      </c>
      <c r="U2883" s="26"/>
      <c r="W2883" s="58"/>
      <c r="X2883" s="58"/>
      <c r="Y2883" s="63"/>
    </row>
    <row r="2884" spans="1:25" ht="15" customHeight="1" x14ac:dyDescent="0.25">
      <c r="A2884" s="94">
        <v>2885</v>
      </c>
      <c r="B2884" s="205"/>
      <c r="C2884" s="206" t="s">
        <v>6298</v>
      </c>
      <c r="D2884" s="208" t="s">
        <v>6298</v>
      </c>
      <c r="E2884" s="101" t="s">
        <v>10964</v>
      </c>
      <c r="F2884" s="115">
        <v>39927</v>
      </c>
      <c r="G2884" s="95" t="s">
        <v>1074</v>
      </c>
      <c r="H2884" s="95" t="s">
        <v>2056</v>
      </c>
      <c r="I2884" s="97">
        <v>2008</v>
      </c>
      <c r="J2884" s="97" t="s">
        <v>1322</v>
      </c>
      <c r="K2884" s="97">
        <v>7572</v>
      </c>
      <c r="L2884" s="99" t="s">
        <v>10962</v>
      </c>
      <c r="M2884" s="10" t="s">
        <v>10973</v>
      </c>
      <c r="N2884" s="10"/>
      <c r="O2884" s="10" t="s">
        <v>10961</v>
      </c>
      <c r="P2884" s="13" t="s">
        <v>10962</v>
      </c>
      <c r="R2884" s="26" t="s">
        <v>7834</v>
      </c>
      <c r="S2884" s="28" t="e">
        <f t="shared" si="76"/>
        <v>#VALUE!</v>
      </c>
      <c r="U2884" s="26"/>
      <c r="W2884" s="58"/>
      <c r="X2884" s="58"/>
      <c r="Y2884" s="63"/>
    </row>
    <row r="2885" spans="1:25" ht="15" customHeight="1" x14ac:dyDescent="0.25">
      <c r="A2885" s="94">
        <v>2886</v>
      </c>
      <c r="B2885" s="205"/>
      <c r="C2885" s="206" t="s">
        <v>192</v>
      </c>
      <c r="D2885" s="208" t="s">
        <v>15678</v>
      </c>
      <c r="E2885" s="101" t="s">
        <v>15680</v>
      </c>
      <c r="F2885" s="115">
        <v>44006</v>
      </c>
      <c r="G2885" s="95" t="s">
        <v>4312</v>
      </c>
      <c r="H2885" s="95" t="s">
        <v>3109</v>
      </c>
      <c r="I2885" s="97">
        <v>1993</v>
      </c>
      <c r="J2885" s="97" t="s">
        <v>596</v>
      </c>
      <c r="L2885" s="99" t="s">
        <v>3606</v>
      </c>
      <c r="M2885" s="10">
        <v>658</v>
      </c>
      <c r="N2885" s="10">
        <v>5</v>
      </c>
      <c r="O2885" s="10" t="s">
        <v>15693</v>
      </c>
      <c r="P2885" s="13" t="s">
        <v>15681</v>
      </c>
      <c r="R2885" s="26" t="s">
        <v>7834</v>
      </c>
      <c r="S2885" s="28" t="e">
        <f t="shared" si="76"/>
        <v>#VALUE!</v>
      </c>
      <c r="U2885" s="26"/>
      <c r="W2885" s="58"/>
      <c r="X2885" s="58"/>
      <c r="Y2885" s="63"/>
    </row>
    <row r="2886" spans="1:25" ht="15" customHeight="1" x14ac:dyDescent="0.25">
      <c r="A2886" s="94">
        <v>2887</v>
      </c>
      <c r="B2886" s="205"/>
      <c r="C2886" s="206" t="s">
        <v>5910</v>
      </c>
      <c r="D2886" s="208" t="s">
        <v>5910</v>
      </c>
      <c r="E2886" s="101" t="s">
        <v>15697</v>
      </c>
      <c r="F2886" s="115">
        <v>44012</v>
      </c>
      <c r="G2886" s="95" t="s">
        <v>15698</v>
      </c>
      <c r="H2886" s="95" t="s">
        <v>2056</v>
      </c>
      <c r="I2886" s="97">
        <v>2014</v>
      </c>
      <c r="J2886" s="97" t="s">
        <v>5242</v>
      </c>
      <c r="L2886" s="99" t="s">
        <v>8878</v>
      </c>
      <c r="M2886" s="10" t="s">
        <v>5507</v>
      </c>
      <c r="N2886" s="102">
        <v>25</v>
      </c>
      <c r="O2886" s="10" t="s">
        <v>8826</v>
      </c>
      <c r="P2886" s="13" t="s">
        <v>8878</v>
      </c>
      <c r="Q2886" s="19"/>
      <c r="R2886" s="26" t="s">
        <v>7834</v>
      </c>
      <c r="S2886" s="28" t="e">
        <f t="shared" si="76"/>
        <v>#VALUE!</v>
      </c>
      <c r="U2886" s="26"/>
      <c r="W2886" s="58"/>
      <c r="X2886" s="58"/>
      <c r="Y2886" s="63"/>
    </row>
    <row r="2887" spans="1:25" ht="15" customHeight="1" x14ac:dyDescent="0.25">
      <c r="A2887" s="94">
        <v>2888</v>
      </c>
      <c r="B2887" s="205"/>
      <c r="C2887" s="206" t="s">
        <v>6298</v>
      </c>
      <c r="D2887" s="208" t="s">
        <v>6298</v>
      </c>
      <c r="E2887" s="101" t="s">
        <v>10965</v>
      </c>
      <c r="F2887" s="115">
        <v>39927</v>
      </c>
      <c r="G2887" s="95" t="s">
        <v>1074</v>
      </c>
      <c r="H2887" s="95" t="s">
        <v>2056</v>
      </c>
      <c r="I2887" s="97">
        <v>2008</v>
      </c>
      <c r="J2887" s="97" t="s">
        <v>1322</v>
      </c>
      <c r="K2887" s="97">
        <v>7570</v>
      </c>
      <c r="L2887" s="99" t="s">
        <v>10962</v>
      </c>
      <c r="M2887" s="10" t="s">
        <v>10973</v>
      </c>
      <c r="N2887" s="10"/>
      <c r="O2887" s="10" t="s">
        <v>10961</v>
      </c>
      <c r="P2887" s="13" t="s">
        <v>10962</v>
      </c>
      <c r="R2887" s="26" t="s">
        <v>7834</v>
      </c>
      <c r="S2887" s="28" t="e">
        <f t="shared" si="76"/>
        <v>#VALUE!</v>
      </c>
      <c r="U2887" s="26"/>
      <c r="W2887" s="58"/>
      <c r="X2887" s="58"/>
      <c r="Y2887" s="63"/>
    </row>
    <row r="2888" spans="1:25" ht="15" customHeight="1" x14ac:dyDescent="0.25">
      <c r="A2888" s="94">
        <v>2889</v>
      </c>
      <c r="B2888" s="205"/>
      <c r="C2888" s="206" t="s">
        <v>15699</v>
      </c>
      <c r="D2888" s="208" t="s">
        <v>15700</v>
      </c>
      <c r="E2888" s="101" t="s">
        <v>15701</v>
      </c>
      <c r="F2888" s="115">
        <v>44012</v>
      </c>
      <c r="G2888" s="95" t="s">
        <v>5352</v>
      </c>
      <c r="H2888" s="95" t="s">
        <v>2056</v>
      </c>
      <c r="I2888" s="97">
        <v>2016</v>
      </c>
      <c r="J2888" s="97" t="s">
        <v>5242</v>
      </c>
      <c r="L2888" s="99" t="s">
        <v>13734</v>
      </c>
      <c r="M2888" s="10" t="s">
        <v>14150</v>
      </c>
      <c r="N2888" s="102">
        <v>17</v>
      </c>
      <c r="O2888" s="10" t="s">
        <v>15811</v>
      </c>
      <c r="P2888" s="13" t="s">
        <v>13734</v>
      </c>
      <c r="Q2888" s="19"/>
      <c r="R2888" s="27" t="s">
        <v>7834</v>
      </c>
      <c r="S2888" s="28" t="e">
        <f t="shared" ref="S2888:S2951" si="77">R2888+7</f>
        <v>#VALUE!</v>
      </c>
      <c r="U2888" s="306"/>
      <c r="W2888" s="309"/>
      <c r="X2888" s="58"/>
      <c r="Y2888" s="63"/>
    </row>
    <row r="2889" spans="1:25" ht="15" customHeight="1" x14ac:dyDescent="0.25">
      <c r="A2889" s="94">
        <v>2890</v>
      </c>
      <c r="B2889" s="205"/>
      <c r="C2889" s="206" t="s">
        <v>15702</v>
      </c>
      <c r="D2889" s="208" t="s">
        <v>15702</v>
      </c>
      <c r="E2889" s="101" t="s">
        <v>15703</v>
      </c>
      <c r="F2889" s="115">
        <v>44012</v>
      </c>
      <c r="G2889" s="95" t="s">
        <v>5352</v>
      </c>
      <c r="H2889" s="95" t="s">
        <v>2056</v>
      </c>
      <c r="I2889" s="97">
        <v>2013</v>
      </c>
      <c r="J2889" s="97" t="s">
        <v>5242</v>
      </c>
      <c r="L2889" s="99" t="s">
        <v>13734</v>
      </c>
      <c r="M2889" s="10" t="s">
        <v>14150</v>
      </c>
      <c r="N2889" s="102">
        <v>17</v>
      </c>
      <c r="O2889" s="10" t="s">
        <v>15812</v>
      </c>
      <c r="P2889" s="13" t="s">
        <v>13734</v>
      </c>
      <c r="Q2889" s="19"/>
      <c r="R2889" s="26" t="s">
        <v>7834</v>
      </c>
      <c r="S2889" s="28" t="e">
        <f t="shared" si="77"/>
        <v>#VALUE!</v>
      </c>
      <c r="U2889" s="26"/>
      <c r="W2889" s="58"/>
      <c r="X2889" s="58"/>
      <c r="Y2889" s="63"/>
    </row>
    <row r="2890" spans="1:25" ht="15" customHeight="1" x14ac:dyDescent="0.25">
      <c r="A2890" s="94">
        <v>2891</v>
      </c>
      <c r="B2890" s="205"/>
      <c r="C2890" s="206" t="s">
        <v>6922</v>
      </c>
      <c r="D2890" s="208" t="s">
        <v>6923</v>
      </c>
      <c r="E2890" s="101" t="s">
        <v>15705</v>
      </c>
      <c r="F2890" s="115">
        <v>44012</v>
      </c>
      <c r="G2890" s="95" t="s">
        <v>15704</v>
      </c>
      <c r="H2890" s="95" t="s">
        <v>2056</v>
      </c>
      <c r="I2890" s="97">
        <v>2014</v>
      </c>
      <c r="J2890" s="97" t="s">
        <v>5242</v>
      </c>
      <c r="L2890" s="99" t="s">
        <v>18256</v>
      </c>
      <c r="M2890" s="10" t="s">
        <v>15706</v>
      </c>
      <c r="N2890" s="10">
        <v>3</v>
      </c>
      <c r="O2890" s="10" t="s">
        <v>15813</v>
      </c>
      <c r="P2890" s="13" t="s">
        <v>18255</v>
      </c>
      <c r="Q2890" s="19"/>
      <c r="R2890" s="26" t="s">
        <v>7834</v>
      </c>
      <c r="S2890" s="28" t="e">
        <f t="shared" si="77"/>
        <v>#VALUE!</v>
      </c>
      <c r="U2890" s="26"/>
      <c r="W2890" s="58"/>
      <c r="X2890" s="58"/>
      <c r="Y2890" s="63"/>
    </row>
    <row r="2891" spans="1:25" ht="15" customHeight="1" x14ac:dyDescent="0.25">
      <c r="A2891" s="94">
        <v>2892</v>
      </c>
      <c r="B2891" s="205"/>
      <c r="C2891" s="206" t="s">
        <v>2028</v>
      </c>
      <c r="D2891" s="208" t="s">
        <v>2029</v>
      </c>
      <c r="E2891" s="101" t="s">
        <v>630</v>
      </c>
      <c r="F2891" s="115">
        <v>42654</v>
      </c>
      <c r="G2891" s="95" t="s">
        <v>269</v>
      </c>
      <c r="H2891" s="95" t="s">
        <v>2056</v>
      </c>
      <c r="I2891" s="97">
        <v>1986</v>
      </c>
      <c r="K2891" s="97">
        <v>2556</v>
      </c>
      <c r="L2891" s="99" t="s">
        <v>8878</v>
      </c>
      <c r="M2891" s="10" t="s">
        <v>5507</v>
      </c>
      <c r="N2891" s="102">
        <v>25</v>
      </c>
      <c r="O2891" s="10" t="s">
        <v>8989</v>
      </c>
      <c r="P2891" s="13" t="s">
        <v>8878</v>
      </c>
      <c r="R2891" s="26" t="s">
        <v>7834</v>
      </c>
      <c r="S2891" s="28" t="e">
        <f t="shared" si="77"/>
        <v>#VALUE!</v>
      </c>
      <c r="U2891" s="26"/>
      <c r="W2891" s="58"/>
      <c r="X2891" s="58"/>
      <c r="Y2891" s="63"/>
    </row>
    <row r="2892" spans="1:25" ht="15" customHeight="1" x14ac:dyDescent="0.25">
      <c r="A2892" s="94">
        <v>2893</v>
      </c>
      <c r="B2892" s="205">
        <v>338</v>
      </c>
      <c r="C2892" s="206" t="s">
        <v>6049</v>
      </c>
      <c r="D2892" s="208" t="s">
        <v>7302</v>
      </c>
      <c r="E2892" s="101" t="s">
        <v>16553</v>
      </c>
      <c r="F2892" s="115">
        <v>35177</v>
      </c>
      <c r="G2892" s="95" t="s">
        <v>3053</v>
      </c>
      <c r="H2892" s="95" t="s">
        <v>1529</v>
      </c>
      <c r="I2892" s="97">
        <v>1969</v>
      </c>
      <c r="J2892" s="97" t="s">
        <v>1322</v>
      </c>
      <c r="K2892" s="97">
        <v>5160</v>
      </c>
      <c r="L2892" s="99" t="s">
        <v>5121</v>
      </c>
      <c r="M2892" s="10" t="s">
        <v>5520</v>
      </c>
      <c r="N2892" s="10">
        <v>26</v>
      </c>
      <c r="O2892" s="10" t="s">
        <v>7303</v>
      </c>
      <c r="P2892" s="13" t="s">
        <v>5121</v>
      </c>
      <c r="R2892" s="26" t="s">
        <v>7834</v>
      </c>
      <c r="S2892" s="28" t="e">
        <f t="shared" si="77"/>
        <v>#VALUE!</v>
      </c>
      <c r="U2892" s="26"/>
      <c r="W2892" s="58"/>
      <c r="X2892" s="58"/>
      <c r="Y2892" s="63"/>
    </row>
    <row r="2893" spans="1:25" ht="15" customHeight="1" x14ac:dyDescent="0.25">
      <c r="A2893" s="94">
        <v>2894</v>
      </c>
      <c r="B2893" s="205">
        <v>2144</v>
      </c>
      <c r="C2893" s="206" t="s">
        <v>627</v>
      </c>
      <c r="D2893" s="208" t="s">
        <v>628</v>
      </c>
      <c r="E2893" s="101" t="s">
        <v>631</v>
      </c>
      <c r="F2893" s="115">
        <v>36010</v>
      </c>
      <c r="G2893" s="95" t="s">
        <v>61</v>
      </c>
      <c r="H2893" s="95" t="s">
        <v>1529</v>
      </c>
      <c r="I2893" s="97">
        <v>1986</v>
      </c>
      <c r="J2893" s="97" t="s">
        <v>1322</v>
      </c>
      <c r="K2893" s="97">
        <v>2557</v>
      </c>
      <c r="L2893" s="99" t="s">
        <v>8878</v>
      </c>
      <c r="M2893" s="10" t="s">
        <v>5507</v>
      </c>
      <c r="N2893" s="102">
        <v>25</v>
      </c>
      <c r="O2893" s="10" t="s">
        <v>8991</v>
      </c>
      <c r="P2893" s="13" t="s">
        <v>8878</v>
      </c>
      <c r="R2893" s="26" t="s">
        <v>7834</v>
      </c>
      <c r="S2893" s="28" t="e">
        <f t="shared" si="77"/>
        <v>#VALUE!</v>
      </c>
      <c r="U2893" s="26"/>
      <c r="W2893" s="58"/>
      <c r="X2893" s="58"/>
      <c r="Y2893" s="63"/>
    </row>
    <row r="2894" spans="1:25" ht="15" customHeight="1" x14ac:dyDescent="0.25">
      <c r="A2894" s="94">
        <v>2895</v>
      </c>
      <c r="B2894" s="205">
        <v>2143</v>
      </c>
      <c r="C2894" s="206" t="s">
        <v>627</v>
      </c>
      <c r="D2894" s="208" t="s">
        <v>628</v>
      </c>
      <c r="E2894" s="101" t="s">
        <v>632</v>
      </c>
      <c r="F2894" s="115">
        <v>36010</v>
      </c>
      <c r="G2894" s="95" t="s">
        <v>61</v>
      </c>
      <c r="H2894" s="95" t="s">
        <v>1529</v>
      </c>
      <c r="I2894" s="97">
        <v>1987</v>
      </c>
      <c r="J2894" s="97" t="s">
        <v>1322</v>
      </c>
      <c r="K2894" s="97">
        <v>2558</v>
      </c>
      <c r="L2894" s="99" t="s">
        <v>8878</v>
      </c>
      <c r="M2894" s="10" t="s">
        <v>5507</v>
      </c>
      <c r="N2894" s="102">
        <v>25</v>
      </c>
      <c r="O2894" s="10" t="s">
        <v>9050</v>
      </c>
      <c r="P2894" s="13" t="s">
        <v>8878</v>
      </c>
      <c r="R2894" s="26" t="s">
        <v>7834</v>
      </c>
      <c r="S2894" s="28" t="e">
        <f t="shared" si="77"/>
        <v>#VALUE!</v>
      </c>
      <c r="U2894" s="26"/>
      <c r="W2894" s="58"/>
      <c r="X2894" s="58"/>
      <c r="Y2894" s="63"/>
    </row>
    <row r="2895" spans="1:25" ht="15" customHeight="1" x14ac:dyDescent="0.25">
      <c r="A2895" s="94">
        <v>2896</v>
      </c>
      <c r="B2895" s="205"/>
      <c r="C2895" s="206" t="s">
        <v>633</v>
      </c>
      <c r="D2895" s="208" t="s">
        <v>634</v>
      </c>
      <c r="E2895" s="101" t="s">
        <v>8988</v>
      </c>
      <c r="F2895" s="115">
        <v>36007</v>
      </c>
      <c r="G2895" s="95" t="s">
        <v>371</v>
      </c>
      <c r="H2895" s="95" t="s">
        <v>2056</v>
      </c>
      <c r="I2895" s="97">
        <v>1976</v>
      </c>
      <c r="J2895" s="97" t="s">
        <v>1322</v>
      </c>
      <c r="K2895" s="97">
        <v>2545</v>
      </c>
      <c r="L2895" s="99" t="s">
        <v>8878</v>
      </c>
      <c r="M2895" s="10" t="s">
        <v>5507</v>
      </c>
      <c r="N2895" s="102">
        <v>25</v>
      </c>
      <c r="O2895" s="10" t="s">
        <v>11603</v>
      </c>
      <c r="P2895" s="13" t="s">
        <v>8878</v>
      </c>
      <c r="R2895" s="26" t="s">
        <v>7834</v>
      </c>
      <c r="S2895" s="28" t="e">
        <f t="shared" si="77"/>
        <v>#VALUE!</v>
      </c>
      <c r="U2895" s="26"/>
      <c r="W2895" s="58"/>
      <c r="X2895" s="58"/>
      <c r="Y2895" s="63"/>
    </row>
    <row r="2896" spans="1:25" ht="15" customHeight="1" x14ac:dyDescent="0.25">
      <c r="A2896" s="94">
        <v>2897</v>
      </c>
      <c r="B2896" s="205">
        <v>648</v>
      </c>
      <c r="C2896" s="206" t="s">
        <v>3895</v>
      </c>
      <c r="D2896" s="208" t="s">
        <v>3896</v>
      </c>
      <c r="E2896" s="101" t="s">
        <v>13130</v>
      </c>
      <c r="F2896" s="115">
        <v>35199</v>
      </c>
      <c r="G2896" s="95" t="s">
        <v>1224</v>
      </c>
      <c r="H2896" s="95" t="s">
        <v>3182</v>
      </c>
      <c r="I2896" s="97">
        <v>1988</v>
      </c>
      <c r="J2896" s="97" t="s">
        <v>596</v>
      </c>
      <c r="K2896" s="97">
        <v>2561</v>
      </c>
      <c r="L2896" s="106" t="s">
        <v>5170</v>
      </c>
      <c r="M2896" s="10" t="s">
        <v>5494</v>
      </c>
      <c r="N2896" s="102">
        <v>26</v>
      </c>
      <c r="O2896" s="10" t="s">
        <v>7157</v>
      </c>
      <c r="P2896" s="13" t="s">
        <v>3390</v>
      </c>
      <c r="R2896" s="26" t="s">
        <v>7834</v>
      </c>
      <c r="S2896" s="28" t="e">
        <f t="shared" si="77"/>
        <v>#VALUE!</v>
      </c>
      <c r="U2896" s="26"/>
      <c r="W2896" s="58"/>
      <c r="X2896" s="58"/>
      <c r="Y2896" s="63"/>
    </row>
    <row r="2897" spans="1:25" ht="15" customHeight="1" x14ac:dyDescent="0.25">
      <c r="A2897" s="94">
        <v>2898</v>
      </c>
      <c r="B2897" s="205">
        <v>647</v>
      </c>
      <c r="C2897" s="206" t="s">
        <v>3895</v>
      </c>
      <c r="D2897" s="208" t="s">
        <v>3896</v>
      </c>
      <c r="E2897" s="101" t="s">
        <v>13131</v>
      </c>
      <c r="F2897" s="115">
        <v>35199</v>
      </c>
      <c r="G2897" s="95" t="s">
        <v>1224</v>
      </c>
      <c r="H2897" s="95" t="s">
        <v>3182</v>
      </c>
      <c r="I2897" s="97">
        <v>1988</v>
      </c>
      <c r="J2897" s="97" t="s">
        <v>596</v>
      </c>
      <c r="K2897" s="97">
        <v>2553</v>
      </c>
      <c r="L2897" s="106" t="s">
        <v>5170</v>
      </c>
      <c r="M2897" s="10" t="s">
        <v>5494</v>
      </c>
      <c r="N2897" s="102">
        <v>26</v>
      </c>
      <c r="O2897" s="10" t="s">
        <v>7157</v>
      </c>
      <c r="P2897" s="13" t="s">
        <v>3390</v>
      </c>
      <c r="R2897" s="26" t="s">
        <v>7834</v>
      </c>
      <c r="S2897" s="28" t="e">
        <f t="shared" si="77"/>
        <v>#VALUE!</v>
      </c>
      <c r="U2897" s="26"/>
      <c r="W2897" s="58"/>
      <c r="X2897" s="58"/>
      <c r="Y2897" s="63"/>
    </row>
    <row r="2898" spans="1:25" ht="15" customHeight="1" x14ac:dyDescent="0.25">
      <c r="A2898" s="94">
        <v>2899</v>
      </c>
      <c r="B2898" s="205">
        <v>1291</v>
      </c>
      <c r="C2898" s="206" t="s">
        <v>635</v>
      </c>
      <c r="D2898" s="208" t="s">
        <v>636</v>
      </c>
      <c r="E2898" s="101" t="s">
        <v>8977</v>
      </c>
      <c r="F2898" s="115">
        <v>35275</v>
      </c>
      <c r="G2898" s="95" t="s">
        <v>1426</v>
      </c>
      <c r="H2898" s="95" t="s">
        <v>2056</v>
      </c>
      <c r="K2898" s="97">
        <v>2551</v>
      </c>
      <c r="L2898" s="99" t="s">
        <v>8878</v>
      </c>
      <c r="M2898" s="10" t="s">
        <v>5507</v>
      </c>
      <c r="N2898" s="102">
        <v>25</v>
      </c>
      <c r="O2898" s="10" t="s">
        <v>8978</v>
      </c>
      <c r="P2898" s="13" t="s">
        <v>8878</v>
      </c>
      <c r="R2898" s="26" t="s">
        <v>7834</v>
      </c>
      <c r="S2898" s="28" t="e">
        <f t="shared" si="77"/>
        <v>#VALUE!</v>
      </c>
      <c r="U2898" s="26"/>
      <c r="W2898" s="58"/>
      <c r="X2898" s="58"/>
      <c r="Y2898" s="63"/>
    </row>
    <row r="2899" spans="1:25" ht="15" customHeight="1" x14ac:dyDescent="0.25">
      <c r="A2899" s="94">
        <v>2900</v>
      </c>
      <c r="B2899" s="205">
        <v>482</v>
      </c>
      <c r="C2899" s="206" t="s">
        <v>635</v>
      </c>
      <c r="D2899" s="208" t="s">
        <v>636</v>
      </c>
      <c r="E2899" s="101" t="s">
        <v>8979</v>
      </c>
      <c r="F2899" s="115">
        <v>35184</v>
      </c>
      <c r="G2899" s="95" t="s">
        <v>1426</v>
      </c>
      <c r="H2899" s="95" t="s">
        <v>2056</v>
      </c>
      <c r="K2899" s="97">
        <v>2549</v>
      </c>
      <c r="L2899" s="99" t="s">
        <v>8878</v>
      </c>
      <c r="M2899" s="10" t="s">
        <v>5507</v>
      </c>
      <c r="N2899" s="102">
        <v>25</v>
      </c>
      <c r="O2899" s="10" t="s">
        <v>8978</v>
      </c>
      <c r="P2899" s="13" t="s">
        <v>8878</v>
      </c>
      <c r="R2899" s="26" t="s">
        <v>7834</v>
      </c>
      <c r="S2899" s="28" t="e">
        <f t="shared" si="77"/>
        <v>#VALUE!</v>
      </c>
      <c r="U2899" s="26"/>
      <c r="W2899" s="58"/>
      <c r="X2899" s="58"/>
      <c r="Y2899" s="63"/>
    </row>
    <row r="2900" spans="1:25" ht="15" customHeight="1" x14ac:dyDescent="0.25">
      <c r="A2900" s="94">
        <v>2901</v>
      </c>
      <c r="B2900" s="205">
        <v>4114</v>
      </c>
      <c r="C2900" s="206" t="s">
        <v>2028</v>
      </c>
      <c r="D2900" s="208" t="s">
        <v>2029</v>
      </c>
      <c r="E2900" s="101" t="s">
        <v>3753</v>
      </c>
      <c r="F2900" s="115">
        <v>37532</v>
      </c>
      <c r="G2900" s="95" t="s">
        <v>269</v>
      </c>
      <c r="H2900" s="95" t="s">
        <v>2056</v>
      </c>
      <c r="I2900" s="97">
        <v>1989</v>
      </c>
      <c r="J2900" s="97" t="s">
        <v>596</v>
      </c>
      <c r="K2900" s="97">
        <v>2550</v>
      </c>
      <c r="L2900" s="99" t="s">
        <v>8878</v>
      </c>
      <c r="M2900" s="10" t="s">
        <v>5507</v>
      </c>
      <c r="N2900" s="102">
        <v>25</v>
      </c>
      <c r="O2900" s="10" t="s">
        <v>8990</v>
      </c>
      <c r="P2900" s="13" t="s">
        <v>8878</v>
      </c>
      <c r="R2900" s="26" t="s">
        <v>7834</v>
      </c>
      <c r="S2900" s="28" t="e">
        <f t="shared" si="77"/>
        <v>#VALUE!</v>
      </c>
      <c r="U2900" s="26"/>
      <c r="W2900" s="58"/>
      <c r="X2900" s="58"/>
      <c r="Y2900" s="63"/>
    </row>
    <row r="2901" spans="1:25" ht="15" customHeight="1" x14ac:dyDescent="0.25">
      <c r="A2901" s="103">
        <v>2902</v>
      </c>
      <c r="B2901" s="205">
        <v>842</v>
      </c>
      <c r="C2901" s="206" t="s">
        <v>3754</v>
      </c>
      <c r="D2901" s="208" t="s">
        <v>2133</v>
      </c>
      <c r="E2901" s="101" t="s">
        <v>2134</v>
      </c>
      <c r="F2901" s="115">
        <v>35212</v>
      </c>
      <c r="G2901" s="95" t="s">
        <v>2680</v>
      </c>
      <c r="H2901" s="95" t="s">
        <v>1529</v>
      </c>
      <c r="I2901" s="97">
        <v>1979</v>
      </c>
      <c r="K2901" s="97">
        <v>2983</v>
      </c>
      <c r="L2901" s="99"/>
      <c r="M2901" s="10"/>
      <c r="N2901" s="10"/>
      <c r="O2901" s="10"/>
      <c r="Q2901" s="203" t="s">
        <v>14300</v>
      </c>
      <c r="R2901" s="26" t="s">
        <v>7834</v>
      </c>
      <c r="S2901" s="28" t="e">
        <f t="shared" si="77"/>
        <v>#VALUE!</v>
      </c>
      <c r="U2901" s="26"/>
      <c r="W2901" s="58"/>
      <c r="X2901" s="58"/>
      <c r="Y2901" s="63"/>
    </row>
    <row r="2902" spans="1:25" ht="15" customHeight="1" x14ac:dyDescent="0.25">
      <c r="A2902" s="94">
        <v>2903</v>
      </c>
      <c r="B2902" s="205">
        <v>1114</v>
      </c>
      <c r="C2902" s="206" t="s">
        <v>3651</v>
      </c>
      <c r="D2902" s="208" t="s">
        <v>2135</v>
      </c>
      <c r="E2902" s="101" t="s">
        <v>2136</v>
      </c>
      <c r="F2902" s="115">
        <v>35229</v>
      </c>
      <c r="G2902" s="95" t="s">
        <v>1072</v>
      </c>
      <c r="H2902" s="95" t="s">
        <v>1529</v>
      </c>
      <c r="I2902" s="97">
        <v>1984</v>
      </c>
      <c r="K2902" s="97">
        <v>2552</v>
      </c>
      <c r="L2902" s="99" t="s">
        <v>8878</v>
      </c>
      <c r="M2902" s="10" t="s">
        <v>5507</v>
      </c>
      <c r="N2902" s="102">
        <v>25</v>
      </c>
      <c r="O2902" s="10" t="s">
        <v>8879</v>
      </c>
      <c r="P2902" s="13" t="s">
        <v>8878</v>
      </c>
      <c r="R2902" s="26" t="s">
        <v>7834</v>
      </c>
      <c r="S2902" s="28" t="e">
        <f t="shared" si="77"/>
        <v>#VALUE!</v>
      </c>
      <c r="U2902" s="26"/>
      <c r="W2902" s="58"/>
      <c r="X2902" s="58"/>
      <c r="Y2902" s="63"/>
    </row>
    <row r="2903" spans="1:25" ht="15" customHeight="1" x14ac:dyDescent="0.25">
      <c r="A2903" s="94">
        <v>2904</v>
      </c>
      <c r="B2903" s="205">
        <v>1111</v>
      </c>
      <c r="C2903" s="206" t="s">
        <v>3651</v>
      </c>
      <c r="D2903" s="208" t="s">
        <v>2135</v>
      </c>
      <c r="E2903" s="101" t="s">
        <v>8881</v>
      </c>
      <c r="F2903" s="115">
        <v>35229</v>
      </c>
      <c r="G2903" s="95" t="s">
        <v>1072</v>
      </c>
      <c r="H2903" s="95" t="s">
        <v>1529</v>
      </c>
      <c r="I2903" s="97">
        <v>1985</v>
      </c>
      <c r="K2903" s="97">
        <v>2548</v>
      </c>
      <c r="L2903" s="99" t="s">
        <v>8878</v>
      </c>
      <c r="M2903" s="10" t="s">
        <v>5507</v>
      </c>
      <c r="N2903" s="102">
        <v>25</v>
      </c>
      <c r="O2903" s="10" t="s">
        <v>8879</v>
      </c>
      <c r="P2903" s="13" t="s">
        <v>8878</v>
      </c>
      <c r="R2903" s="26" t="s">
        <v>7834</v>
      </c>
      <c r="S2903" s="28" t="e">
        <f t="shared" si="77"/>
        <v>#VALUE!</v>
      </c>
      <c r="U2903" s="26"/>
      <c r="W2903" s="58"/>
      <c r="X2903" s="58"/>
      <c r="Y2903" s="63"/>
    </row>
    <row r="2904" spans="1:25" ht="15" customHeight="1" x14ac:dyDescent="0.25">
      <c r="A2904" s="94">
        <v>2905</v>
      </c>
      <c r="B2904" s="205">
        <v>1112</v>
      </c>
      <c r="C2904" s="206" t="s">
        <v>3651</v>
      </c>
      <c r="D2904" s="208" t="s">
        <v>2135</v>
      </c>
      <c r="E2904" s="101" t="s">
        <v>8880</v>
      </c>
      <c r="F2904" s="115">
        <v>35229</v>
      </c>
      <c r="G2904" s="95" t="s">
        <v>1072</v>
      </c>
      <c r="H2904" s="95" t="s">
        <v>1529</v>
      </c>
      <c r="I2904" s="97">
        <v>1985</v>
      </c>
      <c r="K2904" s="97">
        <v>2547</v>
      </c>
      <c r="L2904" s="99" t="s">
        <v>8878</v>
      </c>
      <c r="M2904" s="10" t="s">
        <v>5507</v>
      </c>
      <c r="N2904" s="102">
        <v>25</v>
      </c>
      <c r="O2904" s="10" t="s">
        <v>8879</v>
      </c>
      <c r="P2904" s="13" t="s">
        <v>8878</v>
      </c>
      <c r="R2904" s="26" t="s">
        <v>7834</v>
      </c>
      <c r="S2904" s="28" t="e">
        <f t="shared" si="77"/>
        <v>#VALUE!</v>
      </c>
      <c r="U2904" s="26"/>
      <c r="W2904" s="58"/>
      <c r="X2904" s="58"/>
      <c r="Y2904" s="63"/>
    </row>
    <row r="2905" spans="1:25" ht="15" customHeight="1" x14ac:dyDescent="0.25">
      <c r="A2905" s="94">
        <v>2906</v>
      </c>
      <c r="B2905" s="205">
        <v>1048</v>
      </c>
      <c r="C2905" s="206" t="s">
        <v>5938</v>
      </c>
      <c r="D2905" s="208" t="s">
        <v>9078</v>
      </c>
      <c r="E2905" s="101" t="s">
        <v>639</v>
      </c>
      <c r="F2905" s="115">
        <v>35226</v>
      </c>
      <c r="G2905" s="95" t="s">
        <v>640</v>
      </c>
      <c r="H2905" s="95" t="s">
        <v>1529</v>
      </c>
      <c r="I2905" s="97">
        <v>1987</v>
      </c>
      <c r="K2905" s="97">
        <v>2990</v>
      </c>
      <c r="L2905" s="99" t="s">
        <v>8878</v>
      </c>
      <c r="M2905" s="10" t="s">
        <v>5507</v>
      </c>
      <c r="N2905" s="102">
        <v>25</v>
      </c>
      <c r="O2905" s="10" t="s">
        <v>9079</v>
      </c>
      <c r="P2905" s="13" t="s">
        <v>8878</v>
      </c>
      <c r="R2905" s="26" t="s">
        <v>7834</v>
      </c>
      <c r="S2905" s="28" t="e">
        <f t="shared" si="77"/>
        <v>#VALUE!</v>
      </c>
      <c r="U2905" s="26"/>
      <c r="W2905" s="58"/>
      <c r="X2905" s="58"/>
      <c r="Y2905" s="63"/>
    </row>
    <row r="2906" spans="1:25" ht="15" customHeight="1" x14ac:dyDescent="0.25">
      <c r="A2906" s="94">
        <v>2907</v>
      </c>
      <c r="B2906" s="205"/>
      <c r="C2906" s="206" t="s">
        <v>6036</v>
      </c>
      <c r="D2906" s="208" t="s">
        <v>7406</v>
      </c>
      <c r="E2906" s="101" t="s">
        <v>7405</v>
      </c>
      <c r="G2906" s="95" t="s">
        <v>642</v>
      </c>
      <c r="H2906" s="95" t="s">
        <v>2056</v>
      </c>
      <c r="I2906" s="97">
        <v>1982</v>
      </c>
      <c r="J2906" s="97" t="s">
        <v>1322</v>
      </c>
      <c r="K2906" s="97">
        <v>5108</v>
      </c>
      <c r="L2906" s="99" t="s">
        <v>5121</v>
      </c>
      <c r="M2906" s="10" t="s">
        <v>5520</v>
      </c>
      <c r="N2906" s="10">
        <v>26</v>
      </c>
      <c r="O2906" s="10" t="s">
        <v>7407</v>
      </c>
      <c r="P2906" s="13" t="s">
        <v>5121</v>
      </c>
      <c r="R2906" s="26" t="s">
        <v>7834</v>
      </c>
      <c r="S2906" s="28" t="e">
        <f t="shared" si="77"/>
        <v>#VALUE!</v>
      </c>
      <c r="U2906" s="26"/>
      <c r="W2906" s="58"/>
      <c r="X2906" s="58"/>
      <c r="Y2906" s="63"/>
    </row>
    <row r="2907" spans="1:25" ht="15" customHeight="1" x14ac:dyDescent="0.25">
      <c r="A2907" s="94">
        <v>2908</v>
      </c>
      <c r="B2907" s="205">
        <v>1023</v>
      </c>
      <c r="C2907" s="206" t="s">
        <v>461</v>
      </c>
      <c r="D2907" s="208" t="s">
        <v>462</v>
      </c>
      <c r="E2907" s="101" t="s">
        <v>1525</v>
      </c>
      <c r="F2907" s="115">
        <v>35219</v>
      </c>
      <c r="G2907" s="95" t="s">
        <v>642</v>
      </c>
      <c r="H2907" s="95" t="s">
        <v>2056</v>
      </c>
      <c r="I2907" s="97">
        <v>1980</v>
      </c>
      <c r="J2907" s="97" t="s">
        <v>1322</v>
      </c>
      <c r="K2907" s="97">
        <v>5203</v>
      </c>
      <c r="L2907" s="99" t="s">
        <v>5121</v>
      </c>
      <c r="M2907" s="10" t="s">
        <v>5520</v>
      </c>
      <c r="N2907" s="10">
        <v>26</v>
      </c>
      <c r="O2907" s="10" t="s">
        <v>7310</v>
      </c>
      <c r="P2907" s="13" t="s">
        <v>5121</v>
      </c>
      <c r="R2907" s="26" t="s">
        <v>7834</v>
      </c>
      <c r="S2907" s="28" t="e">
        <f t="shared" si="77"/>
        <v>#VALUE!</v>
      </c>
      <c r="U2907" s="26"/>
      <c r="W2907" s="58"/>
      <c r="X2907" s="58"/>
      <c r="Y2907" s="63"/>
    </row>
    <row r="2908" spans="1:25" ht="15" customHeight="1" x14ac:dyDescent="0.25">
      <c r="A2908" s="94">
        <v>2909</v>
      </c>
      <c r="B2908" s="205">
        <v>1022</v>
      </c>
      <c r="C2908" s="206" t="s">
        <v>6036</v>
      </c>
      <c r="D2908" s="208" t="s">
        <v>7408</v>
      </c>
      <c r="E2908" s="101" t="s">
        <v>643</v>
      </c>
      <c r="F2908" s="115">
        <v>35219</v>
      </c>
      <c r="G2908" s="95" t="s">
        <v>642</v>
      </c>
      <c r="H2908" s="95" t="s">
        <v>2056</v>
      </c>
      <c r="I2908" s="97">
        <v>1980</v>
      </c>
      <c r="J2908" s="97" t="s">
        <v>1322</v>
      </c>
      <c r="K2908" s="97">
        <v>5202</v>
      </c>
      <c r="L2908" s="99" t="s">
        <v>5121</v>
      </c>
      <c r="M2908" s="10" t="s">
        <v>5520</v>
      </c>
      <c r="N2908" s="10">
        <v>26</v>
      </c>
      <c r="O2908" s="10" t="s">
        <v>7409</v>
      </c>
      <c r="P2908" s="13" t="s">
        <v>5121</v>
      </c>
      <c r="R2908" s="26" t="s">
        <v>7834</v>
      </c>
      <c r="S2908" s="28" t="e">
        <f t="shared" si="77"/>
        <v>#VALUE!</v>
      </c>
      <c r="U2908" s="26"/>
      <c r="W2908" s="58"/>
      <c r="X2908" s="58"/>
      <c r="Y2908" s="63"/>
    </row>
    <row r="2909" spans="1:25" ht="15" customHeight="1" x14ac:dyDescent="0.25">
      <c r="A2909" s="94">
        <v>2910</v>
      </c>
      <c r="B2909" s="205">
        <v>1020</v>
      </c>
      <c r="C2909" s="206" t="s">
        <v>6028</v>
      </c>
      <c r="D2909" s="208" t="s">
        <v>7363</v>
      </c>
      <c r="E2909" s="101" t="s">
        <v>11426</v>
      </c>
      <c r="F2909" s="115">
        <v>35219</v>
      </c>
      <c r="G2909" s="95" t="s">
        <v>642</v>
      </c>
      <c r="H2909" s="95" t="s">
        <v>2056</v>
      </c>
      <c r="I2909" s="97">
        <v>1980</v>
      </c>
      <c r="J2909" s="97" t="s">
        <v>1322</v>
      </c>
      <c r="K2909" s="97">
        <v>5201</v>
      </c>
      <c r="L2909" s="99" t="s">
        <v>5121</v>
      </c>
      <c r="M2909" s="10" t="s">
        <v>5520</v>
      </c>
      <c r="N2909" s="10">
        <v>26</v>
      </c>
      <c r="O2909" s="10" t="s">
        <v>7364</v>
      </c>
      <c r="P2909" s="13" t="s">
        <v>5121</v>
      </c>
      <c r="R2909" s="26" t="s">
        <v>7834</v>
      </c>
      <c r="S2909" s="28" t="e">
        <f t="shared" si="77"/>
        <v>#VALUE!</v>
      </c>
      <c r="U2909" s="26"/>
      <c r="W2909" s="58"/>
      <c r="X2909" s="58"/>
      <c r="Y2909" s="63"/>
    </row>
    <row r="2910" spans="1:25" ht="15" customHeight="1" x14ac:dyDescent="0.25">
      <c r="A2910" s="94">
        <v>2911</v>
      </c>
      <c r="B2910" s="205">
        <v>1021</v>
      </c>
      <c r="C2910" s="206" t="s">
        <v>6028</v>
      </c>
      <c r="D2910" s="208" t="s">
        <v>7363</v>
      </c>
      <c r="E2910" s="101" t="s">
        <v>7365</v>
      </c>
      <c r="F2910" s="115">
        <v>35219</v>
      </c>
      <c r="G2910" s="95" t="s">
        <v>642</v>
      </c>
      <c r="H2910" s="95" t="s">
        <v>2056</v>
      </c>
      <c r="I2910" s="97">
        <v>1980</v>
      </c>
      <c r="J2910" s="97" t="s">
        <v>1322</v>
      </c>
      <c r="K2910" s="97">
        <v>5200</v>
      </c>
      <c r="L2910" s="99" t="s">
        <v>5121</v>
      </c>
      <c r="M2910" s="10" t="s">
        <v>5520</v>
      </c>
      <c r="N2910" s="10">
        <v>26</v>
      </c>
      <c r="O2910" s="10" t="s">
        <v>7364</v>
      </c>
      <c r="P2910" s="13" t="s">
        <v>5121</v>
      </c>
      <c r="R2910" s="26" t="s">
        <v>7834</v>
      </c>
      <c r="S2910" s="28" t="e">
        <f t="shared" si="77"/>
        <v>#VALUE!</v>
      </c>
      <c r="U2910" s="26"/>
      <c r="W2910" s="58"/>
      <c r="X2910" s="58"/>
      <c r="Y2910" s="63"/>
    </row>
    <row r="2911" spans="1:25" ht="15" customHeight="1" x14ac:dyDescent="0.25">
      <c r="A2911" s="94">
        <v>2912</v>
      </c>
      <c r="B2911" s="205">
        <v>1976</v>
      </c>
      <c r="C2911" s="206" t="s">
        <v>6027</v>
      </c>
      <c r="D2911" s="208" t="s">
        <v>7398</v>
      </c>
      <c r="E2911" s="101" t="s">
        <v>644</v>
      </c>
      <c r="F2911" s="115">
        <v>35975</v>
      </c>
      <c r="G2911" s="95" t="s">
        <v>642</v>
      </c>
      <c r="H2911" s="95" t="s">
        <v>2056</v>
      </c>
      <c r="I2911" s="97">
        <v>1981</v>
      </c>
      <c r="J2911" s="97" t="s">
        <v>1322</v>
      </c>
      <c r="K2911" s="97">
        <v>5199</v>
      </c>
      <c r="L2911" s="99" t="s">
        <v>5121</v>
      </c>
      <c r="M2911" s="10" t="s">
        <v>5520</v>
      </c>
      <c r="N2911" s="10">
        <v>26</v>
      </c>
      <c r="O2911" s="10" t="s">
        <v>7399</v>
      </c>
      <c r="P2911" s="13" t="s">
        <v>5121</v>
      </c>
      <c r="R2911" s="26" t="s">
        <v>7834</v>
      </c>
      <c r="S2911" s="28" t="e">
        <f t="shared" si="77"/>
        <v>#VALUE!</v>
      </c>
      <c r="U2911" s="26"/>
      <c r="W2911" s="58"/>
      <c r="X2911" s="58"/>
      <c r="Y2911" s="63"/>
    </row>
    <row r="2912" spans="1:25" ht="15" customHeight="1" x14ac:dyDescent="0.25">
      <c r="A2912" s="94">
        <v>2913</v>
      </c>
      <c r="B2912" s="205">
        <v>1017</v>
      </c>
      <c r="C2912" s="206" t="s">
        <v>6026</v>
      </c>
      <c r="D2912" s="208" t="s">
        <v>7292</v>
      </c>
      <c r="E2912" s="101" t="s">
        <v>2792</v>
      </c>
      <c r="F2912" s="115">
        <v>35219</v>
      </c>
      <c r="G2912" s="95" t="s">
        <v>642</v>
      </c>
      <c r="H2912" s="95" t="s">
        <v>2056</v>
      </c>
      <c r="I2912" s="97">
        <v>1980</v>
      </c>
      <c r="J2912" s="97" t="s">
        <v>1322</v>
      </c>
      <c r="K2912" s="97">
        <v>5198</v>
      </c>
      <c r="L2912" s="99" t="s">
        <v>5121</v>
      </c>
      <c r="M2912" s="10" t="s">
        <v>5520</v>
      </c>
      <c r="N2912" s="10">
        <v>26</v>
      </c>
      <c r="O2912" s="10" t="s">
        <v>7293</v>
      </c>
      <c r="P2912" s="13" t="s">
        <v>5121</v>
      </c>
      <c r="R2912" s="26" t="s">
        <v>7834</v>
      </c>
      <c r="S2912" s="28" t="e">
        <f t="shared" si="77"/>
        <v>#VALUE!</v>
      </c>
      <c r="U2912" s="26"/>
      <c r="W2912" s="58"/>
      <c r="X2912" s="58"/>
      <c r="Y2912" s="63"/>
    </row>
    <row r="2913" spans="1:27" ht="15" customHeight="1" x14ac:dyDescent="0.25">
      <c r="A2913" s="94">
        <v>2914</v>
      </c>
      <c r="B2913" s="205">
        <v>983</v>
      </c>
      <c r="C2913" s="206" t="s">
        <v>1471</v>
      </c>
      <c r="D2913" s="208" t="s">
        <v>3310</v>
      </c>
      <c r="E2913" s="101" t="s">
        <v>646</v>
      </c>
      <c r="F2913" s="115">
        <v>35219</v>
      </c>
      <c r="G2913" s="95" t="s">
        <v>269</v>
      </c>
      <c r="H2913" s="95" t="s">
        <v>2056</v>
      </c>
      <c r="I2913" s="97">
        <v>1983</v>
      </c>
      <c r="J2913" s="97" t="s">
        <v>1322</v>
      </c>
      <c r="K2913" s="97">
        <v>6727</v>
      </c>
      <c r="L2913" s="106" t="s">
        <v>5170</v>
      </c>
      <c r="M2913" s="10" t="s">
        <v>5499</v>
      </c>
      <c r="N2913" s="10">
        <v>31</v>
      </c>
      <c r="O2913" s="10" t="s">
        <v>6942</v>
      </c>
      <c r="P2913" s="13" t="s">
        <v>14371</v>
      </c>
      <c r="R2913" s="26" t="s">
        <v>7834</v>
      </c>
      <c r="S2913" s="28" t="e">
        <f t="shared" si="77"/>
        <v>#VALUE!</v>
      </c>
      <c r="U2913" s="26"/>
      <c r="W2913" s="58"/>
      <c r="X2913" s="58"/>
      <c r="Y2913" s="63"/>
    </row>
    <row r="2914" spans="1:27" ht="15" customHeight="1" x14ac:dyDescent="0.25">
      <c r="A2914" s="103">
        <v>2915</v>
      </c>
      <c r="B2914" s="205"/>
      <c r="C2914" s="206" t="s">
        <v>2419</v>
      </c>
      <c r="D2914" s="207" t="s">
        <v>2421</v>
      </c>
      <c r="E2914" s="101" t="s">
        <v>2420</v>
      </c>
      <c r="F2914" s="115">
        <v>39930</v>
      </c>
      <c r="G2914" s="95" t="s">
        <v>1319</v>
      </c>
      <c r="H2914" s="95" t="s">
        <v>2056</v>
      </c>
      <c r="I2914" s="97">
        <v>2009</v>
      </c>
      <c r="J2914" s="97" t="s">
        <v>1322</v>
      </c>
      <c r="K2914" s="97">
        <v>7567</v>
      </c>
      <c r="L2914" s="99"/>
      <c r="M2914" s="10"/>
      <c r="N2914" s="10"/>
      <c r="O2914" s="10"/>
      <c r="Q2914" s="203" t="s">
        <v>14300</v>
      </c>
      <c r="R2914" s="26" t="s">
        <v>7834</v>
      </c>
      <c r="S2914" s="28" t="e">
        <f t="shared" si="77"/>
        <v>#VALUE!</v>
      </c>
      <c r="U2914" s="26"/>
      <c r="W2914" s="58"/>
      <c r="X2914" s="58"/>
      <c r="Y2914" s="63"/>
    </row>
    <row r="2915" spans="1:27" ht="15" customHeight="1" x14ac:dyDescent="0.3">
      <c r="A2915" s="94">
        <v>2916</v>
      </c>
      <c r="B2915" s="205"/>
      <c r="C2915" s="206" t="s">
        <v>2419</v>
      </c>
      <c r="D2915" s="207" t="s">
        <v>2421</v>
      </c>
      <c r="E2915" s="101" t="s">
        <v>13269</v>
      </c>
      <c r="F2915" s="115">
        <v>39930</v>
      </c>
      <c r="G2915" s="95" t="s">
        <v>1319</v>
      </c>
      <c r="H2915" s="95" t="s">
        <v>2056</v>
      </c>
      <c r="I2915" s="97">
        <v>2009</v>
      </c>
      <c r="J2915" s="97" t="s">
        <v>1322</v>
      </c>
      <c r="K2915" s="97">
        <v>7563</v>
      </c>
      <c r="L2915" s="106" t="s">
        <v>5170</v>
      </c>
      <c r="M2915" s="10" t="s">
        <v>5499</v>
      </c>
      <c r="N2915" s="10">
        <v>29</v>
      </c>
      <c r="O2915" s="10" t="s">
        <v>13273</v>
      </c>
      <c r="P2915" s="13" t="s">
        <v>14371</v>
      </c>
      <c r="Q2915" s="19"/>
      <c r="R2915" s="27" t="s">
        <v>7834</v>
      </c>
      <c r="S2915" s="28" t="e">
        <f t="shared" si="77"/>
        <v>#VALUE!</v>
      </c>
      <c r="U2915" s="306"/>
      <c r="W2915" s="228"/>
      <c r="Y2915" s="63"/>
      <c r="Z2915" s="73"/>
    </row>
    <row r="2916" spans="1:27" ht="15" customHeight="1" x14ac:dyDescent="0.25">
      <c r="A2916" s="94">
        <v>2917</v>
      </c>
      <c r="B2916" s="205"/>
      <c r="C2916" s="206" t="s">
        <v>2419</v>
      </c>
      <c r="D2916" s="207" t="s">
        <v>2421</v>
      </c>
      <c r="E2916" s="101" t="s">
        <v>13271</v>
      </c>
      <c r="F2916" s="115">
        <v>39930</v>
      </c>
      <c r="G2916" s="95" t="s">
        <v>1319</v>
      </c>
      <c r="H2916" s="95" t="s">
        <v>2056</v>
      </c>
      <c r="I2916" s="97">
        <v>2009</v>
      </c>
      <c r="J2916" s="97" t="s">
        <v>1322</v>
      </c>
      <c r="K2916" s="97">
        <v>7568</v>
      </c>
      <c r="L2916" s="106" t="s">
        <v>5170</v>
      </c>
      <c r="M2916" s="10" t="s">
        <v>5499</v>
      </c>
      <c r="N2916" s="10">
        <v>29</v>
      </c>
      <c r="O2916" s="10" t="s">
        <v>13273</v>
      </c>
      <c r="P2916" s="13" t="s">
        <v>14371</v>
      </c>
      <c r="Q2916" s="19"/>
      <c r="R2916" s="27" t="s">
        <v>7834</v>
      </c>
      <c r="S2916" s="28" t="e">
        <f t="shared" si="77"/>
        <v>#VALUE!</v>
      </c>
      <c r="U2916" s="306"/>
      <c r="W2916" s="50"/>
      <c r="Y2916" s="63"/>
      <c r="Z2916" s="90"/>
    </row>
    <row r="2917" spans="1:27" ht="15" customHeight="1" x14ac:dyDescent="0.25">
      <c r="A2917" s="103">
        <v>2918</v>
      </c>
      <c r="B2917" s="205"/>
      <c r="C2917" s="206" t="s">
        <v>2419</v>
      </c>
      <c r="D2917" s="207" t="s">
        <v>2421</v>
      </c>
      <c r="E2917" s="101" t="s">
        <v>2420</v>
      </c>
      <c r="F2917" s="115">
        <v>39930</v>
      </c>
      <c r="G2917" s="95" t="s">
        <v>1319</v>
      </c>
      <c r="H2917" s="95" t="s">
        <v>2056</v>
      </c>
      <c r="I2917" s="97">
        <v>2009</v>
      </c>
      <c r="J2917" s="97" t="s">
        <v>1322</v>
      </c>
      <c r="K2917" s="97">
        <v>7569</v>
      </c>
      <c r="L2917" s="99"/>
      <c r="M2917" s="10"/>
      <c r="N2917" s="10"/>
      <c r="O2917" s="10"/>
      <c r="Q2917" s="203" t="s">
        <v>14300</v>
      </c>
      <c r="R2917" s="26" t="s">
        <v>7834</v>
      </c>
      <c r="S2917" s="28" t="e">
        <f t="shared" si="77"/>
        <v>#VALUE!</v>
      </c>
      <c r="U2917" s="26"/>
      <c r="W2917" s="58"/>
      <c r="X2917" s="58"/>
      <c r="Y2917" s="63"/>
    </row>
    <row r="2918" spans="1:27" ht="15" customHeight="1" x14ac:dyDescent="0.25">
      <c r="A2918" s="94">
        <v>2919</v>
      </c>
      <c r="B2918" s="205"/>
      <c r="C2918" s="206" t="s">
        <v>2419</v>
      </c>
      <c r="D2918" s="207" t="s">
        <v>2421</v>
      </c>
      <c r="E2918" s="101" t="s">
        <v>13270</v>
      </c>
      <c r="F2918" s="115">
        <v>39930</v>
      </c>
      <c r="G2918" s="95" t="s">
        <v>1319</v>
      </c>
      <c r="H2918" s="95" t="s">
        <v>2056</v>
      </c>
      <c r="I2918" s="97">
        <v>2009</v>
      </c>
      <c r="J2918" s="97" t="s">
        <v>1322</v>
      </c>
      <c r="K2918" s="97">
        <v>7564</v>
      </c>
      <c r="L2918" s="106" t="s">
        <v>5170</v>
      </c>
      <c r="M2918" s="10" t="s">
        <v>5499</v>
      </c>
      <c r="N2918" s="10">
        <v>29</v>
      </c>
      <c r="O2918" s="10" t="s">
        <v>13273</v>
      </c>
      <c r="P2918" s="13" t="s">
        <v>14371</v>
      </c>
      <c r="Q2918" s="186"/>
      <c r="R2918" s="27" t="s">
        <v>7834</v>
      </c>
      <c r="S2918" s="28" t="e">
        <f t="shared" si="77"/>
        <v>#VALUE!</v>
      </c>
      <c r="U2918" s="324"/>
      <c r="W2918" s="483"/>
      <c r="Y2918" s="164"/>
      <c r="Z2918" s="90"/>
      <c r="AA2918" s="164"/>
    </row>
    <row r="2919" spans="1:27" ht="15" customHeight="1" x14ac:dyDescent="0.25">
      <c r="A2919" s="94">
        <v>2920</v>
      </c>
      <c r="B2919" s="205">
        <v>1016</v>
      </c>
      <c r="C2919" s="206" t="s">
        <v>6039</v>
      </c>
      <c r="D2919" s="208" t="s">
        <v>7376</v>
      </c>
      <c r="E2919" s="101" t="s">
        <v>3679</v>
      </c>
      <c r="F2919" s="115">
        <v>35219</v>
      </c>
      <c r="G2919" s="95" t="s">
        <v>642</v>
      </c>
      <c r="H2919" s="95" t="s">
        <v>2056</v>
      </c>
      <c r="I2919" s="97">
        <v>1980</v>
      </c>
      <c r="J2919" s="97" t="s">
        <v>1322</v>
      </c>
      <c r="K2919" s="97">
        <v>5197</v>
      </c>
      <c r="L2919" s="99" t="s">
        <v>5121</v>
      </c>
      <c r="M2919" s="10" t="s">
        <v>5520</v>
      </c>
      <c r="N2919" s="10">
        <v>26</v>
      </c>
      <c r="O2919" s="10" t="s">
        <v>7377</v>
      </c>
      <c r="P2919" s="13" t="s">
        <v>5121</v>
      </c>
      <c r="R2919" s="26" t="s">
        <v>7834</v>
      </c>
      <c r="S2919" s="28" t="e">
        <f t="shared" si="77"/>
        <v>#VALUE!</v>
      </c>
      <c r="U2919" s="26"/>
      <c r="W2919" s="58"/>
      <c r="X2919" s="58"/>
      <c r="Y2919" s="63"/>
    </row>
    <row r="2920" spans="1:27" ht="15" customHeight="1" x14ac:dyDescent="0.25">
      <c r="A2920" s="94">
        <v>2921</v>
      </c>
      <c r="B2920" s="205">
        <v>1018</v>
      </c>
      <c r="C2920" s="206" t="s">
        <v>2372</v>
      </c>
      <c r="D2920" s="208" t="s">
        <v>7395</v>
      </c>
      <c r="E2920" s="101" t="s">
        <v>3680</v>
      </c>
      <c r="F2920" s="115">
        <v>35219</v>
      </c>
      <c r="G2920" s="95" t="s">
        <v>642</v>
      </c>
      <c r="H2920" s="95" t="s">
        <v>2056</v>
      </c>
      <c r="I2920" s="97">
        <v>1982</v>
      </c>
      <c r="J2920" s="97" t="s">
        <v>1322</v>
      </c>
      <c r="K2920" s="97">
        <v>5196</v>
      </c>
      <c r="L2920" s="99" t="s">
        <v>5121</v>
      </c>
      <c r="M2920" s="10" t="s">
        <v>5520</v>
      </c>
      <c r="N2920" s="10">
        <v>26</v>
      </c>
      <c r="O2920" s="10" t="s">
        <v>7396</v>
      </c>
      <c r="P2920" s="13" t="s">
        <v>5121</v>
      </c>
      <c r="R2920" s="26" t="s">
        <v>7834</v>
      </c>
      <c r="S2920" s="28" t="e">
        <f t="shared" si="77"/>
        <v>#VALUE!</v>
      </c>
      <c r="U2920" s="26"/>
      <c r="W2920" s="58"/>
      <c r="X2920" s="58"/>
      <c r="Y2920" s="63"/>
    </row>
    <row r="2921" spans="1:27" ht="15" customHeight="1" x14ac:dyDescent="0.25">
      <c r="A2921" s="94">
        <v>2922</v>
      </c>
      <c r="B2921" s="205">
        <v>1019</v>
      </c>
      <c r="C2921" s="206" t="s">
        <v>6031</v>
      </c>
      <c r="D2921" s="208" t="s">
        <v>7353</v>
      </c>
      <c r="E2921" s="101" t="s">
        <v>3681</v>
      </c>
      <c r="F2921" s="115">
        <v>35219</v>
      </c>
      <c r="G2921" s="95" t="s">
        <v>2012</v>
      </c>
      <c r="H2921" s="95" t="s">
        <v>2056</v>
      </c>
      <c r="I2921" s="97">
        <v>1982</v>
      </c>
      <c r="J2921" s="97" t="s">
        <v>1322</v>
      </c>
      <c r="K2921" s="97">
        <v>5195</v>
      </c>
      <c r="L2921" s="99" t="s">
        <v>5121</v>
      </c>
      <c r="M2921" s="10" t="s">
        <v>5520</v>
      </c>
      <c r="N2921" s="10">
        <v>26</v>
      </c>
      <c r="O2921" s="10" t="s">
        <v>7354</v>
      </c>
      <c r="P2921" s="13" t="s">
        <v>5121</v>
      </c>
      <c r="R2921" s="26" t="s">
        <v>7834</v>
      </c>
      <c r="S2921" s="28" t="e">
        <f t="shared" si="77"/>
        <v>#VALUE!</v>
      </c>
      <c r="U2921" s="26"/>
      <c r="W2921" s="58"/>
      <c r="X2921" s="58"/>
      <c r="Y2921" s="63"/>
    </row>
    <row r="2922" spans="1:27" ht="15" customHeight="1" x14ac:dyDescent="0.25">
      <c r="A2922" s="94">
        <v>2923</v>
      </c>
      <c r="B2922" s="205">
        <v>1015</v>
      </c>
      <c r="C2922" s="206" t="s">
        <v>2272</v>
      </c>
      <c r="D2922" s="208" t="s">
        <v>3016</v>
      </c>
      <c r="E2922" s="101" t="s">
        <v>7420</v>
      </c>
      <c r="F2922" s="115">
        <v>35219</v>
      </c>
      <c r="G2922" s="95" t="s">
        <v>2012</v>
      </c>
      <c r="H2922" s="95" t="s">
        <v>2056</v>
      </c>
      <c r="I2922" s="97">
        <v>1982</v>
      </c>
      <c r="J2922" s="97" t="s">
        <v>1322</v>
      </c>
      <c r="K2922" s="97">
        <v>5194</v>
      </c>
      <c r="L2922" s="99" t="s">
        <v>5121</v>
      </c>
      <c r="M2922" s="10" t="s">
        <v>5520</v>
      </c>
      <c r="N2922" s="10">
        <v>26</v>
      </c>
      <c r="O2922" s="10" t="s">
        <v>7421</v>
      </c>
      <c r="P2922" s="13" t="s">
        <v>5121</v>
      </c>
      <c r="R2922" s="26" t="s">
        <v>7834</v>
      </c>
      <c r="S2922" s="28" t="e">
        <f t="shared" si="77"/>
        <v>#VALUE!</v>
      </c>
      <c r="U2922" s="26"/>
      <c r="W2922" s="58"/>
      <c r="X2922" s="58"/>
      <c r="Y2922" s="63"/>
    </row>
    <row r="2923" spans="1:27" ht="15" customHeight="1" x14ac:dyDescent="0.25">
      <c r="A2923" s="94">
        <v>2924</v>
      </c>
      <c r="B2923" s="205">
        <v>1979</v>
      </c>
      <c r="C2923" s="206" t="s">
        <v>4657</v>
      </c>
      <c r="D2923" s="208" t="s">
        <v>6969</v>
      </c>
      <c r="E2923" s="101" t="s">
        <v>7343</v>
      </c>
      <c r="F2923" s="115">
        <v>35975</v>
      </c>
      <c r="G2923" s="95" t="s">
        <v>642</v>
      </c>
      <c r="H2923" s="95" t="s">
        <v>2056</v>
      </c>
      <c r="I2923" s="97">
        <v>1981</v>
      </c>
      <c r="J2923" s="97" t="s">
        <v>1322</v>
      </c>
      <c r="K2923" s="97">
        <v>5193</v>
      </c>
      <c r="L2923" s="99" t="s">
        <v>5121</v>
      </c>
      <c r="M2923" s="10" t="s">
        <v>5520</v>
      </c>
      <c r="N2923" s="10">
        <v>26</v>
      </c>
      <c r="O2923" s="10" t="s">
        <v>7344</v>
      </c>
      <c r="P2923" s="13" t="s">
        <v>5121</v>
      </c>
      <c r="R2923" s="26" t="s">
        <v>7834</v>
      </c>
      <c r="S2923" s="28" t="e">
        <f t="shared" si="77"/>
        <v>#VALUE!</v>
      </c>
      <c r="U2923" s="26"/>
      <c r="W2923" s="58"/>
      <c r="X2923" s="58"/>
      <c r="Y2923" s="63"/>
    </row>
    <row r="2924" spans="1:27" ht="15" customHeight="1" x14ac:dyDescent="0.25">
      <c r="A2924" s="94">
        <v>2925</v>
      </c>
      <c r="B2924" s="205">
        <v>1014</v>
      </c>
      <c r="C2924" s="206" t="s">
        <v>4657</v>
      </c>
      <c r="D2924" s="208" t="s">
        <v>6969</v>
      </c>
      <c r="E2924" s="101" t="s">
        <v>7345</v>
      </c>
      <c r="F2924" s="115">
        <v>35219</v>
      </c>
      <c r="G2924" s="95" t="s">
        <v>642</v>
      </c>
      <c r="H2924" s="95" t="s">
        <v>2056</v>
      </c>
      <c r="I2924" s="97">
        <v>1981</v>
      </c>
      <c r="J2924" s="97" t="s">
        <v>1322</v>
      </c>
      <c r="K2924" s="97">
        <v>5192</v>
      </c>
      <c r="L2924" s="99" t="s">
        <v>5121</v>
      </c>
      <c r="M2924" s="10" t="s">
        <v>5520</v>
      </c>
      <c r="N2924" s="10">
        <v>26</v>
      </c>
      <c r="O2924" s="10" t="s">
        <v>7344</v>
      </c>
      <c r="P2924" s="13" t="s">
        <v>5121</v>
      </c>
      <c r="R2924" s="26" t="s">
        <v>7834</v>
      </c>
      <c r="S2924" s="28" t="e">
        <f t="shared" si="77"/>
        <v>#VALUE!</v>
      </c>
      <c r="U2924" s="26"/>
      <c r="W2924" s="58"/>
      <c r="X2924" s="58"/>
      <c r="Y2924" s="63"/>
    </row>
    <row r="2925" spans="1:27" ht="15" customHeight="1" x14ac:dyDescent="0.25">
      <c r="A2925" s="94">
        <v>2926</v>
      </c>
      <c r="B2925" s="205"/>
      <c r="C2925" s="206" t="s">
        <v>6025</v>
      </c>
      <c r="D2925" s="208" t="s">
        <v>7349</v>
      </c>
      <c r="E2925" s="101" t="s">
        <v>2695</v>
      </c>
      <c r="G2925" s="95" t="s">
        <v>642</v>
      </c>
      <c r="H2925" s="95" t="s">
        <v>2056</v>
      </c>
      <c r="I2925" s="97">
        <v>1982</v>
      </c>
      <c r="J2925" s="97" t="s">
        <v>1322</v>
      </c>
      <c r="K2925" s="97">
        <v>5191</v>
      </c>
      <c r="L2925" s="99" t="s">
        <v>5121</v>
      </c>
      <c r="M2925" s="10" t="s">
        <v>5520</v>
      </c>
      <c r="N2925" s="10">
        <v>26</v>
      </c>
      <c r="O2925" s="10" t="s">
        <v>7350</v>
      </c>
      <c r="P2925" s="13" t="s">
        <v>5121</v>
      </c>
      <c r="R2925" s="26" t="s">
        <v>7834</v>
      </c>
      <c r="S2925" s="28" t="e">
        <f t="shared" si="77"/>
        <v>#VALUE!</v>
      </c>
      <c r="U2925" s="26"/>
      <c r="W2925" s="58"/>
      <c r="X2925" s="58"/>
      <c r="Y2925" s="63"/>
    </row>
    <row r="2926" spans="1:27" ht="15" customHeight="1" x14ac:dyDescent="0.25">
      <c r="A2926" s="103">
        <v>2927</v>
      </c>
      <c r="B2926" s="205">
        <v>3866</v>
      </c>
      <c r="C2926" s="206" t="s">
        <v>920</v>
      </c>
      <c r="D2926" s="208" t="s">
        <v>3370</v>
      </c>
      <c r="E2926" s="101" t="s">
        <v>2696</v>
      </c>
      <c r="F2926" s="115">
        <v>37370</v>
      </c>
      <c r="G2926" s="95" t="s">
        <v>642</v>
      </c>
      <c r="H2926" s="95" t="s">
        <v>2056</v>
      </c>
      <c r="I2926" s="97">
        <v>1982</v>
      </c>
      <c r="K2926" s="97">
        <v>5190</v>
      </c>
      <c r="L2926" s="99"/>
      <c r="M2926" s="10"/>
      <c r="N2926" s="10"/>
      <c r="O2926" s="10"/>
      <c r="Q2926" s="203" t="s">
        <v>14300</v>
      </c>
      <c r="R2926" s="26" t="s">
        <v>7834</v>
      </c>
      <c r="S2926" s="28" t="e">
        <f t="shared" si="77"/>
        <v>#VALUE!</v>
      </c>
      <c r="U2926" s="26"/>
      <c r="W2926" s="58"/>
      <c r="X2926" s="58"/>
      <c r="Y2926" s="63"/>
    </row>
    <row r="2927" spans="1:27" ht="15" customHeight="1" x14ac:dyDescent="0.25">
      <c r="A2927" s="94">
        <v>2928</v>
      </c>
      <c r="B2927" s="205"/>
      <c r="C2927" s="206" t="s">
        <v>3750</v>
      </c>
      <c r="D2927" s="208" t="s">
        <v>1331</v>
      </c>
      <c r="E2927" s="101" t="s">
        <v>16914</v>
      </c>
      <c r="F2927" s="115">
        <v>44573</v>
      </c>
      <c r="G2927" s="95" t="s">
        <v>132</v>
      </c>
      <c r="H2927" s="95" t="s">
        <v>2056</v>
      </c>
      <c r="I2927" s="97">
        <v>2011</v>
      </c>
      <c r="J2927" s="97" t="s">
        <v>596</v>
      </c>
      <c r="L2927" s="99" t="s">
        <v>15201</v>
      </c>
      <c r="M2927" s="10" t="s">
        <v>10948</v>
      </c>
      <c r="N2927" s="102">
        <v>12</v>
      </c>
      <c r="O2927" s="10" t="s">
        <v>11276</v>
      </c>
      <c r="P2927" s="13" t="s">
        <v>12938</v>
      </c>
      <c r="R2927" s="26" t="s">
        <v>7834</v>
      </c>
      <c r="S2927" s="28" t="e">
        <f t="shared" si="77"/>
        <v>#VALUE!</v>
      </c>
      <c r="U2927" s="26"/>
      <c r="W2927" s="58"/>
      <c r="X2927" s="58"/>
      <c r="Y2927" s="63"/>
    </row>
    <row r="2928" spans="1:27" ht="15" customHeight="1" x14ac:dyDescent="0.25">
      <c r="A2928" s="94">
        <v>2929</v>
      </c>
      <c r="B2928" s="205">
        <v>1982</v>
      </c>
      <c r="C2928" s="206" t="s">
        <v>1484</v>
      </c>
      <c r="D2928" s="208" t="s">
        <v>442</v>
      </c>
      <c r="E2928" s="101" t="s">
        <v>2697</v>
      </c>
      <c r="F2928" s="115">
        <v>35975</v>
      </c>
      <c r="G2928" s="95" t="s">
        <v>642</v>
      </c>
      <c r="H2928" s="95" t="s">
        <v>2056</v>
      </c>
      <c r="I2928" s="97">
        <v>1981</v>
      </c>
      <c r="J2928" s="97" t="s">
        <v>1322</v>
      </c>
      <c r="K2928" s="97">
        <v>5188</v>
      </c>
      <c r="L2928" s="99" t="s">
        <v>5121</v>
      </c>
      <c r="M2928" s="10" t="s">
        <v>5520</v>
      </c>
      <c r="N2928" s="10">
        <v>26</v>
      </c>
      <c r="O2928" s="10" t="s">
        <v>7403</v>
      </c>
      <c r="P2928" s="13" t="s">
        <v>5121</v>
      </c>
      <c r="R2928" s="26" t="s">
        <v>7834</v>
      </c>
      <c r="S2928" s="28" t="e">
        <f t="shared" si="77"/>
        <v>#VALUE!</v>
      </c>
      <c r="U2928" s="26"/>
      <c r="W2928" s="58"/>
      <c r="X2928" s="58"/>
      <c r="Y2928" s="63"/>
    </row>
    <row r="2929" spans="1:25" ht="15" customHeight="1" x14ac:dyDescent="0.25">
      <c r="A2929" s="94">
        <v>2930</v>
      </c>
      <c r="B2929" s="205">
        <v>1013</v>
      </c>
      <c r="C2929" s="206" t="s">
        <v>2275</v>
      </c>
      <c r="D2929" s="208" t="s">
        <v>2278</v>
      </c>
      <c r="E2929" s="101" t="s">
        <v>2698</v>
      </c>
      <c r="F2929" s="115">
        <v>35219</v>
      </c>
      <c r="G2929" s="95" t="s">
        <v>642</v>
      </c>
      <c r="H2929" s="95" t="s">
        <v>2056</v>
      </c>
      <c r="I2929" s="97">
        <v>1980</v>
      </c>
      <c r="J2929" s="97" t="s">
        <v>1322</v>
      </c>
      <c r="K2929" s="97">
        <v>5187</v>
      </c>
      <c r="L2929" s="99" t="s">
        <v>5121</v>
      </c>
      <c r="M2929" s="10" t="s">
        <v>5520</v>
      </c>
      <c r="N2929" s="10">
        <v>26</v>
      </c>
      <c r="O2929" s="10" t="s">
        <v>6812</v>
      </c>
      <c r="P2929" s="13" t="s">
        <v>5121</v>
      </c>
      <c r="R2929" s="26" t="s">
        <v>7834</v>
      </c>
      <c r="S2929" s="28" t="e">
        <f t="shared" si="77"/>
        <v>#VALUE!</v>
      </c>
      <c r="U2929" s="26"/>
      <c r="W2929" s="58"/>
      <c r="X2929" s="58"/>
      <c r="Y2929" s="63"/>
    </row>
    <row r="2930" spans="1:25" ht="15" customHeight="1" x14ac:dyDescent="0.25">
      <c r="A2930" s="94">
        <v>2931</v>
      </c>
      <c r="B2930" s="205">
        <v>1011</v>
      </c>
      <c r="C2930" s="206" t="s">
        <v>6034</v>
      </c>
      <c r="D2930" s="208" t="s">
        <v>7383</v>
      </c>
      <c r="E2930" s="101" t="s">
        <v>2699</v>
      </c>
      <c r="F2930" s="115">
        <v>35219</v>
      </c>
      <c r="G2930" s="95" t="s">
        <v>642</v>
      </c>
      <c r="H2930" s="95" t="s">
        <v>2056</v>
      </c>
      <c r="I2930" s="97">
        <v>1980</v>
      </c>
      <c r="J2930" s="97" t="s">
        <v>1322</v>
      </c>
      <c r="K2930" s="97">
        <v>5185</v>
      </c>
      <c r="L2930" s="99" t="s">
        <v>5121</v>
      </c>
      <c r="M2930" s="10" t="s">
        <v>5520</v>
      </c>
      <c r="N2930" s="10">
        <v>26</v>
      </c>
      <c r="O2930" s="10" t="s">
        <v>7384</v>
      </c>
      <c r="P2930" s="13" t="s">
        <v>5121</v>
      </c>
      <c r="R2930" s="26" t="s">
        <v>7834</v>
      </c>
      <c r="S2930" s="28" t="e">
        <f t="shared" si="77"/>
        <v>#VALUE!</v>
      </c>
      <c r="U2930" s="26"/>
      <c r="W2930" s="58"/>
      <c r="X2930" s="58"/>
      <c r="Y2930" s="63"/>
    </row>
    <row r="2931" spans="1:25" ht="15" customHeight="1" x14ac:dyDescent="0.25">
      <c r="A2931" s="94">
        <v>2932</v>
      </c>
      <c r="B2931" s="205"/>
      <c r="C2931" s="206" t="s">
        <v>1938</v>
      </c>
      <c r="D2931" s="208" t="s">
        <v>2674</v>
      </c>
      <c r="E2931" s="101" t="s">
        <v>2318</v>
      </c>
      <c r="G2931" s="95" t="s">
        <v>269</v>
      </c>
      <c r="H2931" s="95" t="s">
        <v>2056</v>
      </c>
      <c r="I2931" s="97">
        <v>1988</v>
      </c>
      <c r="J2931" s="97" t="s">
        <v>1322</v>
      </c>
      <c r="K2931" s="97">
        <v>5184</v>
      </c>
      <c r="L2931" s="99" t="s">
        <v>5121</v>
      </c>
      <c r="M2931" s="10" t="s">
        <v>5520</v>
      </c>
      <c r="N2931" s="10">
        <v>26</v>
      </c>
      <c r="O2931" s="10" t="s">
        <v>7397</v>
      </c>
      <c r="P2931" s="13" t="s">
        <v>5121</v>
      </c>
      <c r="R2931" s="26" t="s">
        <v>7834</v>
      </c>
      <c r="S2931" s="28" t="e">
        <f t="shared" si="77"/>
        <v>#VALUE!</v>
      </c>
      <c r="U2931" s="26"/>
      <c r="W2931" s="58"/>
      <c r="X2931" s="58"/>
      <c r="Y2931" s="63"/>
    </row>
    <row r="2932" spans="1:25" ht="15" customHeight="1" x14ac:dyDescent="0.25">
      <c r="A2932" s="94">
        <v>2933</v>
      </c>
      <c r="B2932" s="205">
        <v>1010</v>
      </c>
      <c r="C2932" s="206" t="s">
        <v>3784</v>
      </c>
      <c r="D2932" s="208" t="s">
        <v>7288</v>
      </c>
      <c r="E2932" s="101" t="s">
        <v>11</v>
      </c>
      <c r="F2932" s="115">
        <v>35219</v>
      </c>
      <c r="G2932" s="95" t="s">
        <v>642</v>
      </c>
      <c r="H2932" s="95" t="s">
        <v>2056</v>
      </c>
      <c r="I2932" s="97">
        <v>1980</v>
      </c>
      <c r="J2932" s="97" t="s">
        <v>1322</v>
      </c>
      <c r="K2932" s="97">
        <v>5183</v>
      </c>
      <c r="L2932" s="99" t="s">
        <v>5121</v>
      </c>
      <c r="M2932" s="10" t="s">
        <v>5520</v>
      </c>
      <c r="N2932" s="10">
        <v>26</v>
      </c>
      <c r="O2932" s="10" t="s">
        <v>7289</v>
      </c>
      <c r="P2932" s="13" t="s">
        <v>5121</v>
      </c>
      <c r="R2932" s="26" t="s">
        <v>7834</v>
      </c>
      <c r="S2932" s="28" t="e">
        <f t="shared" si="77"/>
        <v>#VALUE!</v>
      </c>
      <c r="U2932" s="26"/>
      <c r="W2932" s="58"/>
      <c r="X2932" s="58"/>
      <c r="Y2932" s="63"/>
    </row>
    <row r="2933" spans="1:25" ht="15" customHeight="1" x14ac:dyDescent="0.25">
      <c r="A2933" s="94">
        <v>2934</v>
      </c>
      <c r="B2933" s="205">
        <v>1012</v>
      </c>
      <c r="C2933" s="206" t="s">
        <v>3664</v>
      </c>
      <c r="D2933" s="208" t="s">
        <v>7307</v>
      </c>
      <c r="E2933" s="101" t="s">
        <v>12</v>
      </c>
      <c r="F2933" s="115">
        <v>35219</v>
      </c>
      <c r="G2933" s="95" t="s">
        <v>642</v>
      </c>
      <c r="H2933" s="95" t="s">
        <v>2056</v>
      </c>
      <c r="I2933" s="97">
        <v>1980</v>
      </c>
      <c r="J2933" s="97" t="s">
        <v>1322</v>
      </c>
      <c r="K2933" s="97">
        <v>5186</v>
      </c>
      <c r="L2933" s="99" t="s">
        <v>5121</v>
      </c>
      <c r="M2933" s="10" t="s">
        <v>5520</v>
      </c>
      <c r="N2933" s="10">
        <v>26</v>
      </c>
      <c r="O2933" s="10" t="s">
        <v>7308</v>
      </c>
      <c r="P2933" s="13" t="s">
        <v>5121</v>
      </c>
      <c r="R2933" s="26" t="s">
        <v>7834</v>
      </c>
      <c r="S2933" s="28" t="e">
        <f t="shared" si="77"/>
        <v>#VALUE!</v>
      </c>
      <c r="U2933" s="26"/>
      <c r="W2933" s="58"/>
      <c r="X2933" s="58"/>
      <c r="Y2933" s="63"/>
    </row>
    <row r="2934" spans="1:25" ht="15" customHeight="1" x14ac:dyDescent="0.25">
      <c r="A2934" s="94">
        <v>2935</v>
      </c>
      <c r="B2934" s="205">
        <v>3867</v>
      </c>
      <c r="C2934" s="206" t="s">
        <v>4186</v>
      </c>
      <c r="D2934" s="208" t="s">
        <v>7321</v>
      </c>
      <c r="E2934" s="101" t="s">
        <v>13</v>
      </c>
      <c r="F2934" s="115">
        <v>37370</v>
      </c>
      <c r="G2934" s="95" t="s">
        <v>642</v>
      </c>
      <c r="H2934" s="95" t="s">
        <v>2056</v>
      </c>
      <c r="I2934" s="97">
        <v>1982</v>
      </c>
      <c r="K2934" s="97">
        <v>5182</v>
      </c>
      <c r="L2934" s="99" t="s">
        <v>5121</v>
      </c>
      <c r="M2934" s="10" t="s">
        <v>5520</v>
      </c>
      <c r="N2934" s="10">
        <v>26</v>
      </c>
      <c r="O2934" s="10" t="s">
        <v>7320</v>
      </c>
      <c r="P2934" s="13" t="s">
        <v>5121</v>
      </c>
      <c r="R2934" s="26" t="s">
        <v>7834</v>
      </c>
      <c r="S2934" s="28" t="e">
        <f t="shared" si="77"/>
        <v>#VALUE!</v>
      </c>
      <c r="U2934" s="26"/>
      <c r="W2934" s="58"/>
      <c r="X2934" s="58"/>
      <c r="Y2934" s="63"/>
    </row>
    <row r="2935" spans="1:25" ht="15" customHeight="1" x14ac:dyDescent="0.25">
      <c r="A2935" s="103">
        <v>2936</v>
      </c>
      <c r="B2935" s="205">
        <v>1009</v>
      </c>
      <c r="C2935" s="206" t="s">
        <v>1471</v>
      </c>
      <c r="D2935" s="208" t="s">
        <v>3310</v>
      </c>
      <c r="E2935" s="101" t="s">
        <v>15</v>
      </c>
      <c r="F2935" s="115">
        <v>35219</v>
      </c>
      <c r="G2935" s="95" t="s">
        <v>642</v>
      </c>
      <c r="H2935" s="95" t="s">
        <v>2056</v>
      </c>
      <c r="I2935" s="97">
        <v>1980</v>
      </c>
      <c r="K2935" s="97">
        <v>5181</v>
      </c>
      <c r="L2935" s="99"/>
      <c r="M2935" s="10"/>
      <c r="N2935" s="10"/>
      <c r="O2935" s="10"/>
      <c r="Q2935" s="203" t="s">
        <v>14300</v>
      </c>
      <c r="R2935" s="26" t="s">
        <v>7834</v>
      </c>
      <c r="S2935" s="28" t="e">
        <f t="shared" si="77"/>
        <v>#VALUE!</v>
      </c>
      <c r="U2935" s="26"/>
      <c r="W2935" s="58"/>
      <c r="X2935" s="58"/>
      <c r="Y2935" s="63"/>
    </row>
    <row r="2936" spans="1:25" ht="15" customHeight="1" x14ac:dyDescent="0.25">
      <c r="A2936" s="94">
        <v>2937</v>
      </c>
      <c r="B2936" s="205">
        <v>1981</v>
      </c>
      <c r="C2936" s="206" t="s">
        <v>1468</v>
      </c>
      <c r="D2936" s="208" t="s">
        <v>7378</v>
      </c>
      <c r="E2936" s="101" t="s">
        <v>16</v>
      </c>
      <c r="F2936" s="115">
        <v>35975</v>
      </c>
      <c r="G2936" s="95" t="s">
        <v>642</v>
      </c>
      <c r="H2936" s="95" t="s">
        <v>2056</v>
      </c>
      <c r="I2936" s="97">
        <v>1981</v>
      </c>
      <c r="J2936" s="97" t="s">
        <v>1322</v>
      </c>
      <c r="K2936" s="97">
        <v>5180</v>
      </c>
      <c r="L2936" s="99" t="s">
        <v>5121</v>
      </c>
      <c r="M2936" s="10" t="s">
        <v>5520</v>
      </c>
      <c r="N2936" s="10">
        <v>26</v>
      </c>
      <c r="O2936" s="10" t="s">
        <v>7382</v>
      </c>
      <c r="P2936" s="13" t="s">
        <v>5121</v>
      </c>
      <c r="R2936" s="26" t="s">
        <v>7834</v>
      </c>
      <c r="S2936" s="28" t="e">
        <f t="shared" si="77"/>
        <v>#VALUE!</v>
      </c>
      <c r="U2936" s="26"/>
      <c r="W2936" s="58"/>
      <c r="X2936" s="58"/>
      <c r="Y2936" s="63"/>
    </row>
    <row r="2937" spans="1:25" ht="15" customHeight="1" x14ac:dyDescent="0.25">
      <c r="A2937" s="94">
        <v>2938</v>
      </c>
      <c r="B2937" s="205">
        <v>3865</v>
      </c>
      <c r="C2937" s="206" t="s">
        <v>2714</v>
      </c>
      <c r="D2937" s="208" t="s">
        <v>2715</v>
      </c>
      <c r="E2937" s="101" t="s">
        <v>14</v>
      </c>
      <c r="F2937" s="115">
        <v>37370</v>
      </c>
      <c r="G2937" s="95" t="s">
        <v>642</v>
      </c>
      <c r="H2937" s="95" t="s">
        <v>2056</v>
      </c>
      <c r="I2937" s="97">
        <v>1982</v>
      </c>
      <c r="K2937" s="97">
        <v>5148</v>
      </c>
      <c r="L2937" s="99" t="s">
        <v>5121</v>
      </c>
      <c r="M2937" s="10" t="s">
        <v>5520</v>
      </c>
      <c r="N2937" s="10">
        <v>26</v>
      </c>
      <c r="O2937" s="10" t="s">
        <v>7320</v>
      </c>
      <c r="P2937" s="13" t="s">
        <v>5121</v>
      </c>
      <c r="R2937" s="26" t="s">
        <v>7834</v>
      </c>
      <c r="S2937" s="28" t="e">
        <f t="shared" si="77"/>
        <v>#VALUE!</v>
      </c>
      <c r="U2937" s="26"/>
      <c r="W2937" s="58"/>
      <c r="X2937" s="58"/>
      <c r="Y2937" s="63"/>
    </row>
    <row r="2938" spans="1:25" ht="15" customHeight="1" x14ac:dyDescent="0.25">
      <c r="A2938" s="94">
        <v>2939</v>
      </c>
      <c r="B2938" s="205">
        <v>515</v>
      </c>
      <c r="C2938" s="206" t="s">
        <v>1859</v>
      </c>
      <c r="D2938" s="208" t="s">
        <v>5784</v>
      </c>
      <c r="E2938" s="101" t="s">
        <v>17</v>
      </c>
      <c r="F2938" s="115">
        <v>35184</v>
      </c>
      <c r="G2938" s="95" t="s">
        <v>446</v>
      </c>
      <c r="H2938" s="95" t="s">
        <v>1529</v>
      </c>
      <c r="I2938" s="97">
        <v>1971</v>
      </c>
      <c r="J2938" s="97" t="s">
        <v>1322</v>
      </c>
      <c r="K2938" s="97">
        <v>4525</v>
      </c>
      <c r="L2938" s="99" t="s">
        <v>5121</v>
      </c>
      <c r="M2938" s="10" t="s">
        <v>5520</v>
      </c>
      <c r="N2938" s="10">
        <v>26</v>
      </c>
      <c r="O2938" s="10" t="s">
        <v>7352</v>
      </c>
      <c r="P2938" s="13" t="s">
        <v>5121</v>
      </c>
      <c r="R2938" s="26" t="s">
        <v>7834</v>
      </c>
      <c r="S2938" s="28" t="e">
        <f t="shared" si="77"/>
        <v>#VALUE!</v>
      </c>
      <c r="U2938" s="26"/>
      <c r="W2938" s="58"/>
      <c r="X2938" s="58"/>
      <c r="Y2938" s="63"/>
    </row>
    <row r="2939" spans="1:25" ht="15" customHeight="1" x14ac:dyDescent="0.25">
      <c r="A2939" s="94">
        <v>2940</v>
      </c>
      <c r="B2939" s="205">
        <v>2472</v>
      </c>
      <c r="C2939" s="206" t="s">
        <v>1033</v>
      </c>
      <c r="D2939" s="208" t="s">
        <v>1034</v>
      </c>
      <c r="E2939" s="101" t="s">
        <v>2487</v>
      </c>
      <c r="F2939" s="115">
        <v>36216</v>
      </c>
      <c r="G2939" s="95" t="s">
        <v>1072</v>
      </c>
      <c r="H2939" s="95" t="s">
        <v>1529</v>
      </c>
      <c r="I2939" s="97">
        <v>1997</v>
      </c>
      <c r="K2939" s="97">
        <v>4951</v>
      </c>
      <c r="L2939" s="99" t="s">
        <v>5170</v>
      </c>
      <c r="M2939" s="10" t="s">
        <v>5499</v>
      </c>
      <c r="N2939" s="10">
        <v>28</v>
      </c>
      <c r="O2939" s="10" t="s">
        <v>8752</v>
      </c>
      <c r="P2939" s="13" t="s">
        <v>14371</v>
      </c>
      <c r="R2939" s="26" t="s">
        <v>7834</v>
      </c>
      <c r="S2939" s="28" t="e">
        <f t="shared" si="77"/>
        <v>#VALUE!</v>
      </c>
      <c r="U2939" s="26"/>
      <c r="W2939" s="58"/>
      <c r="X2939" s="58"/>
      <c r="Y2939" s="63"/>
    </row>
    <row r="2940" spans="1:25" ht="15" customHeight="1" x14ac:dyDescent="0.25">
      <c r="A2940" s="94">
        <v>2941</v>
      </c>
      <c r="B2940" s="205"/>
      <c r="C2940" s="206" t="s">
        <v>801</v>
      </c>
      <c r="D2940" s="208" t="s">
        <v>9370</v>
      </c>
      <c r="E2940" s="101" t="s">
        <v>16915</v>
      </c>
      <c r="F2940" s="115">
        <v>44573</v>
      </c>
      <c r="G2940" s="95" t="s">
        <v>16916</v>
      </c>
      <c r="H2940" s="95" t="s">
        <v>1529</v>
      </c>
      <c r="I2940" s="97">
        <v>2009</v>
      </c>
      <c r="J2940" s="98" t="s">
        <v>5242</v>
      </c>
      <c r="L2940" s="99" t="s">
        <v>2488</v>
      </c>
      <c r="M2940" s="10">
        <v>100</v>
      </c>
      <c r="N2940" s="10">
        <v>1</v>
      </c>
      <c r="O2940" s="10" t="s">
        <v>9371</v>
      </c>
      <c r="P2940" s="13" t="s">
        <v>2488</v>
      </c>
      <c r="R2940" s="26" t="s">
        <v>7834</v>
      </c>
      <c r="S2940" s="28" t="e">
        <f t="shared" si="77"/>
        <v>#VALUE!</v>
      </c>
      <c r="U2940" s="26"/>
      <c r="W2940" s="58"/>
      <c r="X2940" s="58"/>
      <c r="Y2940" s="63"/>
    </row>
    <row r="2941" spans="1:25" ht="15" customHeight="1" x14ac:dyDescent="0.25">
      <c r="A2941" s="94">
        <v>2942</v>
      </c>
      <c r="B2941" s="205"/>
      <c r="C2941" s="206" t="s">
        <v>16152</v>
      </c>
      <c r="D2941" s="208" t="s">
        <v>16153</v>
      </c>
      <c r="E2941" s="101" t="s">
        <v>16154</v>
      </c>
      <c r="F2941" s="115">
        <v>44438</v>
      </c>
      <c r="G2941" s="95" t="s">
        <v>1931</v>
      </c>
      <c r="H2941" s="95" t="s">
        <v>1529</v>
      </c>
      <c r="J2941" s="98" t="s">
        <v>596</v>
      </c>
      <c r="L2941" s="99" t="s">
        <v>1038</v>
      </c>
      <c r="M2941" s="10">
        <v>153</v>
      </c>
      <c r="N2941" s="10">
        <v>1</v>
      </c>
      <c r="O2941" s="10" t="s">
        <v>16155</v>
      </c>
      <c r="P2941" s="13" t="s">
        <v>16813</v>
      </c>
      <c r="R2941" s="27" t="s">
        <v>7834</v>
      </c>
      <c r="S2941" s="28" t="e">
        <f t="shared" si="77"/>
        <v>#VALUE!</v>
      </c>
      <c r="U2941" s="306"/>
      <c r="W2941" s="58"/>
      <c r="Y2941" s="63"/>
    </row>
    <row r="2942" spans="1:25" ht="15" customHeight="1" x14ac:dyDescent="0.25">
      <c r="A2942" s="94">
        <v>2943</v>
      </c>
      <c r="B2942" s="205">
        <v>1007</v>
      </c>
      <c r="C2942" s="206" t="s">
        <v>2272</v>
      </c>
      <c r="D2942" s="208" t="s">
        <v>3016</v>
      </c>
      <c r="E2942" s="101" t="s">
        <v>3016</v>
      </c>
      <c r="F2942" s="115">
        <v>35219</v>
      </c>
      <c r="G2942" s="95" t="s">
        <v>642</v>
      </c>
      <c r="H2942" s="95" t="s">
        <v>2056</v>
      </c>
      <c r="I2942" s="97">
        <v>1981</v>
      </c>
      <c r="J2942" s="97" t="s">
        <v>1322</v>
      </c>
      <c r="K2942" s="97">
        <v>5143</v>
      </c>
      <c r="L2942" s="99" t="s">
        <v>5121</v>
      </c>
      <c r="M2942" s="10" t="s">
        <v>5520</v>
      </c>
      <c r="N2942" s="10">
        <v>26</v>
      </c>
      <c r="O2942" s="10" t="s">
        <v>7283</v>
      </c>
      <c r="P2942" s="13" t="s">
        <v>5121</v>
      </c>
      <c r="R2942" s="26" t="s">
        <v>7834</v>
      </c>
      <c r="S2942" s="28" t="e">
        <f t="shared" si="77"/>
        <v>#VALUE!</v>
      </c>
      <c r="U2942" s="26"/>
      <c r="W2942" s="58"/>
      <c r="X2942" s="58"/>
      <c r="Y2942" s="63"/>
    </row>
    <row r="2943" spans="1:25" ht="15" customHeight="1" x14ac:dyDescent="0.25">
      <c r="A2943" s="94">
        <v>2944</v>
      </c>
      <c r="B2943" s="205">
        <v>1163</v>
      </c>
      <c r="C2943" s="206" t="s">
        <v>1471</v>
      </c>
      <c r="D2943" s="208" t="s">
        <v>3310</v>
      </c>
      <c r="E2943" s="101" t="s">
        <v>2907</v>
      </c>
      <c r="F2943" s="115">
        <v>35236</v>
      </c>
      <c r="G2943" s="95" t="s">
        <v>1074</v>
      </c>
      <c r="H2943" s="95" t="s">
        <v>2056</v>
      </c>
      <c r="I2943" s="97">
        <v>1973</v>
      </c>
      <c r="J2943" s="97" t="s">
        <v>1322</v>
      </c>
      <c r="K2943" s="97">
        <v>7587</v>
      </c>
      <c r="L2943" s="106" t="s">
        <v>5170</v>
      </c>
      <c r="M2943" s="10" t="s">
        <v>5499</v>
      </c>
      <c r="N2943" s="10">
        <v>31</v>
      </c>
      <c r="O2943" s="10" t="s">
        <v>6942</v>
      </c>
      <c r="P2943" s="13" t="s">
        <v>14371</v>
      </c>
      <c r="R2943" s="26" t="s">
        <v>7834</v>
      </c>
      <c r="S2943" s="28" t="e">
        <f t="shared" si="77"/>
        <v>#VALUE!</v>
      </c>
      <c r="U2943" s="26"/>
      <c r="W2943" s="58"/>
      <c r="X2943" s="58"/>
      <c r="Y2943" s="63"/>
    </row>
    <row r="2944" spans="1:25" ht="15" customHeight="1" x14ac:dyDescent="0.25">
      <c r="A2944" s="94">
        <v>2945</v>
      </c>
      <c r="B2944" s="205">
        <v>1008</v>
      </c>
      <c r="C2944" s="206" t="s">
        <v>6032</v>
      </c>
      <c r="D2944" s="208" t="s">
        <v>7299</v>
      </c>
      <c r="E2944" s="101" t="s">
        <v>7301</v>
      </c>
      <c r="F2944" s="115">
        <v>35219</v>
      </c>
      <c r="G2944" s="95" t="s">
        <v>642</v>
      </c>
      <c r="H2944" s="95" t="s">
        <v>2056</v>
      </c>
      <c r="I2944" s="97">
        <v>1981</v>
      </c>
      <c r="J2944" s="97" t="s">
        <v>1322</v>
      </c>
      <c r="K2944" s="97">
        <v>5138</v>
      </c>
      <c r="L2944" s="99" t="s">
        <v>5121</v>
      </c>
      <c r="M2944" s="10" t="s">
        <v>5520</v>
      </c>
      <c r="N2944" s="10">
        <v>26</v>
      </c>
      <c r="O2944" s="10" t="s">
        <v>7300</v>
      </c>
      <c r="P2944" s="13" t="s">
        <v>5121</v>
      </c>
      <c r="R2944" s="26" t="s">
        <v>7834</v>
      </c>
      <c r="S2944" s="28" t="e">
        <f t="shared" si="77"/>
        <v>#VALUE!</v>
      </c>
      <c r="U2944" s="26"/>
      <c r="W2944" s="58"/>
      <c r="X2944" s="58"/>
      <c r="Y2944" s="63"/>
    </row>
    <row r="2945" spans="1:27" ht="15" customHeight="1" x14ac:dyDescent="0.25">
      <c r="A2945" s="94">
        <v>2946</v>
      </c>
      <c r="B2945" s="205">
        <v>2372</v>
      </c>
      <c r="C2945" s="206" t="s">
        <v>6032</v>
      </c>
      <c r="D2945" s="208" t="s">
        <v>7299</v>
      </c>
      <c r="E2945" s="101" t="s">
        <v>1156</v>
      </c>
      <c r="F2945" s="115">
        <v>36063</v>
      </c>
      <c r="G2945" s="95" t="s">
        <v>642</v>
      </c>
      <c r="H2945" s="95" t="s">
        <v>2056</v>
      </c>
      <c r="I2945" s="97">
        <v>1981</v>
      </c>
      <c r="J2945" s="97" t="s">
        <v>1322</v>
      </c>
      <c r="K2945" s="97">
        <v>5144</v>
      </c>
      <c r="L2945" s="99" t="s">
        <v>5121</v>
      </c>
      <c r="M2945" s="10" t="s">
        <v>5520</v>
      </c>
      <c r="N2945" s="10">
        <v>26</v>
      </c>
      <c r="O2945" s="10" t="s">
        <v>7300</v>
      </c>
      <c r="P2945" s="13" t="s">
        <v>5121</v>
      </c>
      <c r="R2945" s="26" t="s">
        <v>7834</v>
      </c>
      <c r="S2945" s="28" t="e">
        <f t="shared" si="77"/>
        <v>#VALUE!</v>
      </c>
      <c r="U2945" s="26"/>
      <c r="W2945" s="58"/>
      <c r="X2945" s="58"/>
      <c r="Y2945" s="63"/>
    </row>
    <row r="2946" spans="1:27" ht="15" customHeight="1" x14ac:dyDescent="0.25">
      <c r="A2946" s="94">
        <v>2947</v>
      </c>
      <c r="B2946" s="205">
        <v>3868</v>
      </c>
      <c r="C2946" s="206" t="s">
        <v>6037</v>
      </c>
      <c r="D2946" s="208" t="s">
        <v>7411</v>
      </c>
      <c r="E2946" s="101" t="s">
        <v>55</v>
      </c>
      <c r="F2946" s="115">
        <v>37370</v>
      </c>
      <c r="G2946" s="95" t="s">
        <v>642</v>
      </c>
      <c r="H2946" s="95" t="s">
        <v>2056</v>
      </c>
      <c r="I2946" s="97">
        <v>1982</v>
      </c>
      <c r="K2946" s="97">
        <v>5149</v>
      </c>
      <c r="L2946" s="99" t="s">
        <v>5121</v>
      </c>
      <c r="M2946" s="10" t="s">
        <v>5520</v>
      </c>
      <c r="N2946" s="10">
        <v>26</v>
      </c>
      <c r="O2946" s="10" t="s">
        <v>7412</v>
      </c>
      <c r="P2946" s="13" t="s">
        <v>5121</v>
      </c>
      <c r="R2946" s="26" t="s">
        <v>7834</v>
      </c>
      <c r="S2946" s="28" t="e">
        <f t="shared" si="77"/>
        <v>#VALUE!</v>
      </c>
      <c r="U2946" s="26"/>
      <c r="W2946" s="58"/>
      <c r="X2946" s="58"/>
      <c r="Y2946" s="63"/>
    </row>
    <row r="2947" spans="1:27" ht="15" customHeight="1" x14ac:dyDescent="0.25">
      <c r="A2947" s="94">
        <v>2948</v>
      </c>
      <c r="B2947" s="205">
        <v>336</v>
      </c>
      <c r="C2947" s="206" t="s">
        <v>6035</v>
      </c>
      <c r="D2947" s="208" t="s">
        <v>7400</v>
      </c>
      <c r="E2947" s="101" t="s">
        <v>7401</v>
      </c>
      <c r="F2947" s="115">
        <v>35177</v>
      </c>
      <c r="G2947" s="95" t="s">
        <v>3053</v>
      </c>
      <c r="H2947" s="95" t="s">
        <v>1529</v>
      </c>
      <c r="I2947" s="97">
        <v>1975</v>
      </c>
      <c r="J2947" s="97" t="s">
        <v>1322</v>
      </c>
      <c r="K2947" s="97">
        <v>5139</v>
      </c>
      <c r="L2947" s="99" t="s">
        <v>5121</v>
      </c>
      <c r="M2947" s="10" t="s">
        <v>5520</v>
      </c>
      <c r="N2947" s="10">
        <v>26</v>
      </c>
      <c r="O2947" s="10" t="s">
        <v>7402</v>
      </c>
      <c r="P2947" s="13" t="s">
        <v>5121</v>
      </c>
      <c r="R2947" s="26" t="s">
        <v>7834</v>
      </c>
      <c r="S2947" s="28" t="e">
        <f t="shared" si="77"/>
        <v>#VALUE!</v>
      </c>
      <c r="U2947" s="26"/>
      <c r="W2947" s="58"/>
      <c r="X2947" s="58"/>
      <c r="Y2947" s="63"/>
    </row>
    <row r="2948" spans="1:27" ht="15" customHeight="1" x14ac:dyDescent="0.25">
      <c r="A2948" s="94">
        <v>2949</v>
      </c>
      <c r="B2948" s="205">
        <v>1978</v>
      </c>
      <c r="C2948" s="206" t="s">
        <v>2669</v>
      </c>
      <c r="D2948" s="208" t="s">
        <v>2670</v>
      </c>
      <c r="E2948" s="101" t="s">
        <v>2670</v>
      </c>
      <c r="F2948" s="115">
        <v>35975</v>
      </c>
      <c r="G2948" s="95" t="s">
        <v>642</v>
      </c>
      <c r="H2948" s="95" t="s">
        <v>2056</v>
      </c>
      <c r="I2948" s="97">
        <v>1981</v>
      </c>
      <c r="J2948" s="97" t="s">
        <v>1322</v>
      </c>
      <c r="K2948" s="97">
        <v>5153</v>
      </c>
      <c r="L2948" s="99" t="s">
        <v>5121</v>
      </c>
      <c r="M2948" s="10" t="s">
        <v>5520</v>
      </c>
      <c r="N2948" s="10">
        <v>26</v>
      </c>
      <c r="O2948" s="10" t="s">
        <v>7298</v>
      </c>
      <c r="P2948" s="13" t="s">
        <v>5121</v>
      </c>
      <c r="R2948" s="26" t="s">
        <v>7834</v>
      </c>
      <c r="S2948" s="28" t="e">
        <f t="shared" si="77"/>
        <v>#VALUE!</v>
      </c>
      <c r="U2948" s="26"/>
      <c r="W2948" s="58"/>
      <c r="X2948" s="58"/>
      <c r="Y2948" s="63"/>
    </row>
    <row r="2949" spans="1:27" ht="15" customHeight="1" x14ac:dyDescent="0.25">
      <c r="A2949" s="94">
        <v>2950</v>
      </c>
      <c r="B2949" s="205"/>
      <c r="C2949" s="206" t="s">
        <v>6040</v>
      </c>
      <c r="D2949" s="208" t="s">
        <v>7391</v>
      </c>
      <c r="E2949" s="101" t="s">
        <v>7392</v>
      </c>
      <c r="G2949" s="95" t="s">
        <v>2012</v>
      </c>
      <c r="H2949" s="95" t="s">
        <v>2056</v>
      </c>
      <c r="I2949" s="97">
        <v>1988</v>
      </c>
      <c r="J2949" s="97" t="s">
        <v>1322</v>
      </c>
      <c r="K2949" s="97">
        <v>5158</v>
      </c>
      <c r="L2949" s="99" t="s">
        <v>5121</v>
      </c>
      <c r="M2949" s="10" t="s">
        <v>5520</v>
      </c>
      <c r="N2949" s="10">
        <v>26</v>
      </c>
      <c r="O2949" s="10" t="s">
        <v>7393</v>
      </c>
      <c r="P2949" s="13" t="s">
        <v>5121</v>
      </c>
      <c r="R2949" s="26" t="s">
        <v>7834</v>
      </c>
      <c r="S2949" s="28" t="e">
        <f t="shared" si="77"/>
        <v>#VALUE!</v>
      </c>
      <c r="U2949" s="26"/>
      <c r="W2949" s="58"/>
      <c r="X2949" s="58"/>
      <c r="Y2949" s="63"/>
    </row>
    <row r="2950" spans="1:27" ht="15" customHeight="1" x14ac:dyDescent="0.25">
      <c r="A2950" s="94">
        <v>2951</v>
      </c>
      <c r="B2950" s="205">
        <v>1980</v>
      </c>
      <c r="C2950" s="206" t="s">
        <v>1468</v>
      </c>
      <c r="D2950" s="208" t="s">
        <v>7378</v>
      </c>
      <c r="E2950" s="101" t="s">
        <v>7379</v>
      </c>
      <c r="F2950" s="115">
        <v>35975</v>
      </c>
      <c r="G2950" s="95" t="s">
        <v>642</v>
      </c>
      <c r="H2950" s="95" t="s">
        <v>2056</v>
      </c>
      <c r="I2950" s="97">
        <v>1982</v>
      </c>
      <c r="J2950" s="97" t="s">
        <v>1322</v>
      </c>
      <c r="K2950" s="97">
        <v>5154</v>
      </c>
      <c r="L2950" s="99" t="s">
        <v>5121</v>
      </c>
      <c r="M2950" s="10" t="s">
        <v>5520</v>
      </c>
      <c r="N2950" s="10">
        <v>26</v>
      </c>
      <c r="O2950" s="10" t="s">
        <v>7380</v>
      </c>
      <c r="P2950" s="13" t="s">
        <v>5121</v>
      </c>
      <c r="R2950" s="26" t="s">
        <v>7834</v>
      </c>
      <c r="S2950" s="28" t="e">
        <f t="shared" si="77"/>
        <v>#VALUE!</v>
      </c>
      <c r="U2950" s="26"/>
      <c r="W2950" s="58"/>
      <c r="X2950" s="58"/>
      <c r="Y2950" s="63"/>
    </row>
    <row r="2951" spans="1:27" ht="15" customHeight="1" x14ac:dyDescent="0.25">
      <c r="A2951" s="94">
        <v>2952</v>
      </c>
      <c r="B2951" s="205">
        <v>1006</v>
      </c>
      <c r="C2951" s="206" t="s">
        <v>1468</v>
      </c>
      <c r="D2951" s="208" t="s">
        <v>7378</v>
      </c>
      <c r="E2951" s="101" t="s">
        <v>7381</v>
      </c>
      <c r="F2951" s="115">
        <v>35219</v>
      </c>
      <c r="G2951" s="95" t="s">
        <v>642</v>
      </c>
      <c r="H2951" s="95" t="s">
        <v>2056</v>
      </c>
      <c r="I2951" s="97">
        <v>1982</v>
      </c>
      <c r="J2951" s="97" t="s">
        <v>1322</v>
      </c>
      <c r="K2951" s="97">
        <v>5159</v>
      </c>
      <c r="L2951" s="99" t="s">
        <v>5121</v>
      </c>
      <c r="M2951" s="10" t="s">
        <v>5520</v>
      </c>
      <c r="N2951" s="10">
        <v>26</v>
      </c>
      <c r="O2951" s="10" t="s">
        <v>7380</v>
      </c>
      <c r="P2951" s="13" t="s">
        <v>5121</v>
      </c>
      <c r="R2951" s="26" t="s">
        <v>7834</v>
      </c>
      <c r="S2951" s="28" t="e">
        <f t="shared" si="77"/>
        <v>#VALUE!</v>
      </c>
      <c r="U2951" s="26"/>
      <c r="W2951" s="58"/>
      <c r="X2951" s="58"/>
      <c r="Y2951" s="63"/>
    </row>
    <row r="2952" spans="1:27" ht="15" customHeight="1" x14ac:dyDescent="0.25">
      <c r="A2952" s="94">
        <v>2953</v>
      </c>
      <c r="B2952" s="205">
        <v>1005</v>
      </c>
      <c r="C2952" s="206" t="s">
        <v>6033</v>
      </c>
      <c r="D2952" s="208" t="s">
        <v>7366</v>
      </c>
      <c r="E2952" s="101" t="s">
        <v>7367</v>
      </c>
      <c r="F2952" s="115">
        <v>35219</v>
      </c>
      <c r="G2952" s="95" t="s">
        <v>642</v>
      </c>
      <c r="H2952" s="95" t="s">
        <v>2056</v>
      </c>
      <c r="I2952" s="97">
        <v>1982</v>
      </c>
      <c r="J2952" s="97" t="s">
        <v>1322</v>
      </c>
      <c r="K2952" s="97">
        <v>5164</v>
      </c>
      <c r="L2952" s="99" t="s">
        <v>5121</v>
      </c>
      <c r="M2952" s="10" t="s">
        <v>5520</v>
      </c>
      <c r="N2952" s="10">
        <v>26</v>
      </c>
      <c r="O2952" s="10" t="s">
        <v>7368</v>
      </c>
      <c r="P2952" s="13" t="s">
        <v>5121</v>
      </c>
      <c r="R2952" s="26" t="s">
        <v>7834</v>
      </c>
      <c r="S2952" s="28" t="e">
        <f t="shared" ref="S2952:S3015" si="78">R2952+7</f>
        <v>#VALUE!</v>
      </c>
      <c r="U2952" s="26"/>
      <c r="W2952" s="58"/>
      <c r="X2952" s="58"/>
      <c r="Y2952" s="63"/>
    </row>
    <row r="2953" spans="1:27" ht="15" customHeight="1" x14ac:dyDescent="0.25">
      <c r="A2953" s="94">
        <v>2954</v>
      </c>
      <c r="B2953" s="205">
        <v>1004</v>
      </c>
      <c r="C2953" s="206" t="s">
        <v>6033</v>
      </c>
      <c r="D2953" s="208" t="s">
        <v>7366</v>
      </c>
      <c r="E2953" s="101" t="s">
        <v>7369</v>
      </c>
      <c r="F2953" s="115">
        <v>35219</v>
      </c>
      <c r="G2953" s="95" t="s">
        <v>642</v>
      </c>
      <c r="H2953" s="95" t="s">
        <v>2056</v>
      </c>
      <c r="I2953" s="97">
        <v>1982</v>
      </c>
      <c r="J2953" s="97" t="s">
        <v>1322</v>
      </c>
      <c r="K2953" s="97">
        <v>5163</v>
      </c>
      <c r="L2953" s="99" t="s">
        <v>5121</v>
      </c>
      <c r="M2953" s="10" t="s">
        <v>5520</v>
      </c>
      <c r="N2953" s="10">
        <v>26</v>
      </c>
      <c r="O2953" s="10" t="s">
        <v>7368</v>
      </c>
      <c r="P2953" s="13" t="s">
        <v>5121</v>
      </c>
      <c r="R2953" s="26" t="s">
        <v>7834</v>
      </c>
      <c r="S2953" s="28" t="e">
        <f t="shared" si="78"/>
        <v>#VALUE!</v>
      </c>
      <c r="U2953" s="26"/>
      <c r="W2953" s="58"/>
      <c r="X2953" s="58"/>
      <c r="Y2953" s="63"/>
    </row>
    <row r="2954" spans="1:27" ht="15" customHeight="1" x14ac:dyDescent="0.25">
      <c r="A2954" s="94">
        <v>2955</v>
      </c>
      <c r="B2954" s="205">
        <v>1003</v>
      </c>
      <c r="C2954" s="206" t="s">
        <v>6033</v>
      </c>
      <c r="D2954" s="208" t="s">
        <v>7366</v>
      </c>
      <c r="E2954" s="101" t="s">
        <v>7370</v>
      </c>
      <c r="F2954" s="115">
        <v>35219</v>
      </c>
      <c r="G2954" s="95" t="s">
        <v>642</v>
      </c>
      <c r="H2954" s="95" t="s">
        <v>2056</v>
      </c>
      <c r="I2954" s="97">
        <v>1982</v>
      </c>
      <c r="J2954" s="97" t="s">
        <v>1322</v>
      </c>
      <c r="K2954" s="97">
        <v>5169</v>
      </c>
      <c r="L2954" s="99" t="s">
        <v>5121</v>
      </c>
      <c r="M2954" s="10" t="s">
        <v>5520</v>
      </c>
      <c r="N2954" s="10">
        <v>26</v>
      </c>
      <c r="O2954" s="10" t="s">
        <v>7368</v>
      </c>
      <c r="P2954" s="13" t="s">
        <v>5121</v>
      </c>
      <c r="R2954" s="26" t="s">
        <v>7834</v>
      </c>
      <c r="S2954" s="28" t="e">
        <f t="shared" si="78"/>
        <v>#VALUE!</v>
      </c>
      <c r="U2954" s="26"/>
      <c r="W2954" s="58"/>
      <c r="X2954" s="58"/>
      <c r="Y2954" s="63"/>
    </row>
    <row r="2955" spans="1:27" ht="15" customHeight="1" x14ac:dyDescent="0.25">
      <c r="A2955" s="94">
        <v>2956</v>
      </c>
      <c r="B2955" s="205">
        <v>1974</v>
      </c>
      <c r="C2955" s="206" t="s">
        <v>6033</v>
      </c>
      <c r="D2955" s="208" t="s">
        <v>7366</v>
      </c>
      <c r="E2955" s="101" t="s">
        <v>7371</v>
      </c>
      <c r="F2955" s="115">
        <v>35975</v>
      </c>
      <c r="G2955" s="95" t="s">
        <v>642</v>
      </c>
      <c r="H2955" s="95" t="s">
        <v>2056</v>
      </c>
      <c r="I2955" s="97">
        <v>1982</v>
      </c>
      <c r="J2955" s="97" t="s">
        <v>1322</v>
      </c>
      <c r="K2955" s="97">
        <v>5168</v>
      </c>
      <c r="L2955" s="99" t="s">
        <v>5121</v>
      </c>
      <c r="M2955" s="10" t="s">
        <v>5520</v>
      </c>
      <c r="N2955" s="10">
        <v>26</v>
      </c>
      <c r="O2955" s="10" t="s">
        <v>7368</v>
      </c>
      <c r="P2955" s="13" t="s">
        <v>5121</v>
      </c>
      <c r="R2955" s="26" t="s">
        <v>7834</v>
      </c>
      <c r="S2955" s="28" t="e">
        <f t="shared" si="78"/>
        <v>#VALUE!</v>
      </c>
      <c r="U2955" s="26"/>
      <c r="W2955" s="58"/>
      <c r="X2955" s="58"/>
      <c r="Y2955" s="63"/>
    </row>
    <row r="2956" spans="1:27" ht="15" customHeight="1" x14ac:dyDescent="0.25">
      <c r="A2956" s="103">
        <v>2957</v>
      </c>
      <c r="B2956" s="205"/>
      <c r="C2956" s="206" t="s">
        <v>2251</v>
      </c>
      <c r="D2956" s="208" t="s">
        <v>2252</v>
      </c>
      <c r="E2956" s="101" t="s">
        <v>2253</v>
      </c>
      <c r="F2956" s="115">
        <v>39944</v>
      </c>
      <c r="G2956" s="95" t="s">
        <v>2301</v>
      </c>
      <c r="H2956" s="95" t="s">
        <v>2056</v>
      </c>
      <c r="I2956" s="97">
        <v>2009</v>
      </c>
      <c r="J2956" s="97" t="s">
        <v>5242</v>
      </c>
      <c r="K2956" s="97">
        <v>7590</v>
      </c>
      <c r="L2956" s="99"/>
      <c r="M2956" s="10"/>
      <c r="N2956" s="10"/>
      <c r="O2956" s="10"/>
      <c r="Q2956" s="203" t="s">
        <v>14300</v>
      </c>
      <c r="R2956" s="26" t="s">
        <v>7834</v>
      </c>
      <c r="S2956" s="28" t="e">
        <f t="shared" si="78"/>
        <v>#VALUE!</v>
      </c>
      <c r="U2956" s="26"/>
      <c r="W2956" s="58"/>
      <c r="X2956" s="58"/>
      <c r="Y2956" s="63"/>
    </row>
    <row r="2957" spans="1:27" ht="15" customHeight="1" x14ac:dyDescent="0.3">
      <c r="A2957" s="94">
        <v>2958</v>
      </c>
      <c r="B2957" s="205"/>
      <c r="C2957" s="206" t="s">
        <v>3250</v>
      </c>
      <c r="D2957" s="208" t="s">
        <v>412</v>
      </c>
      <c r="E2957" s="101" t="s">
        <v>413</v>
      </c>
      <c r="F2957" s="115">
        <v>39944</v>
      </c>
      <c r="G2957" s="95" t="s">
        <v>271</v>
      </c>
      <c r="H2957" s="95" t="s">
        <v>2056</v>
      </c>
      <c r="I2957" s="97">
        <v>2008</v>
      </c>
      <c r="J2957" s="97" t="s">
        <v>5242</v>
      </c>
      <c r="K2957" s="97">
        <v>7606</v>
      </c>
      <c r="L2957" s="106" t="s">
        <v>5170</v>
      </c>
      <c r="M2957" s="10" t="s">
        <v>5499</v>
      </c>
      <c r="N2957" s="10">
        <v>29</v>
      </c>
      <c r="O2957" s="10" t="s">
        <v>8568</v>
      </c>
      <c r="P2957" s="13" t="s">
        <v>14371</v>
      </c>
      <c r="Q2957" s="187"/>
      <c r="R2957" s="27" t="s">
        <v>7834</v>
      </c>
      <c r="S2957" s="28" t="e">
        <f t="shared" si="78"/>
        <v>#VALUE!</v>
      </c>
      <c r="T2957" s="75"/>
      <c r="U2957" s="229"/>
      <c r="V2957" s="75"/>
      <c r="W2957" s="68"/>
      <c r="X2957" s="68"/>
      <c r="Y2957" s="164"/>
      <c r="Z2957" s="90"/>
      <c r="AA2957" s="164"/>
    </row>
    <row r="2958" spans="1:27" ht="15" customHeight="1" x14ac:dyDescent="0.25">
      <c r="A2958" s="103">
        <v>2959</v>
      </c>
      <c r="B2958" s="205"/>
      <c r="C2958" s="206" t="s">
        <v>747</v>
      </c>
      <c r="D2958" s="208" t="s">
        <v>414</v>
      </c>
      <c r="E2958" s="101" t="s">
        <v>415</v>
      </c>
      <c r="F2958" s="115">
        <v>39944</v>
      </c>
      <c r="G2958" s="95" t="s">
        <v>416</v>
      </c>
      <c r="H2958" s="95" t="s">
        <v>2056</v>
      </c>
      <c r="I2958" s="97">
        <v>2008</v>
      </c>
      <c r="J2958" s="97" t="s">
        <v>5242</v>
      </c>
      <c r="K2958" s="97">
        <v>7591</v>
      </c>
      <c r="L2958" s="99"/>
      <c r="M2958" s="10"/>
      <c r="N2958" s="10"/>
      <c r="O2958" s="10"/>
      <c r="Q2958" s="203" t="s">
        <v>14300</v>
      </c>
      <c r="R2958" s="26" t="s">
        <v>7834</v>
      </c>
      <c r="S2958" s="28" t="e">
        <f t="shared" si="78"/>
        <v>#VALUE!</v>
      </c>
      <c r="U2958" s="26"/>
      <c r="W2958" s="58"/>
      <c r="X2958" s="58"/>
      <c r="Y2958" s="63"/>
    </row>
    <row r="2959" spans="1:27" ht="15" customHeight="1" x14ac:dyDescent="0.25">
      <c r="A2959" s="103">
        <v>2960</v>
      </c>
      <c r="B2959" s="205"/>
      <c r="C2959" s="206" t="s">
        <v>2624</v>
      </c>
      <c r="D2959" s="208" t="s">
        <v>3803</v>
      </c>
      <c r="E2959" s="101" t="s">
        <v>417</v>
      </c>
      <c r="F2959" s="115">
        <v>39944</v>
      </c>
      <c r="G2959" s="95" t="s">
        <v>371</v>
      </c>
      <c r="H2959" s="95" t="s">
        <v>1529</v>
      </c>
      <c r="I2959" s="97">
        <v>2004</v>
      </c>
      <c r="J2959" s="97" t="s">
        <v>5242</v>
      </c>
      <c r="K2959" s="97">
        <v>7601</v>
      </c>
      <c r="L2959" s="99"/>
      <c r="M2959" s="10"/>
      <c r="N2959" s="10"/>
      <c r="O2959" s="10"/>
      <c r="Q2959" s="203" t="s">
        <v>14300</v>
      </c>
      <c r="R2959" s="26" t="s">
        <v>7834</v>
      </c>
      <c r="S2959" s="28" t="e">
        <f t="shared" si="78"/>
        <v>#VALUE!</v>
      </c>
      <c r="U2959" s="26"/>
      <c r="W2959" s="58"/>
      <c r="X2959" s="58"/>
      <c r="Y2959" s="63"/>
    </row>
    <row r="2960" spans="1:27" ht="15" customHeight="1" x14ac:dyDescent="0.25">
      <c r="A2960" s="94">
        <v>2961</v>
      </c>
      <c r="B2960" s="205"/>
      <c r="C2960" s="206" t="s">
        <v>796</v>
      </c>
      <c r="D2960" s="208" t="s">
        <v>418</v>
      </c>
      <c r="E2960" s="101" t="s">
        <v>9926</v>
      </c>
      <c r="F2960" s="115">
        <v>39944</v>
      </c>
      <c r="G2960" s="95" t="s">
        <v>419</v>
      </c>
      <c r="H2960" s="95" t="s">
        <v>1529</v>
      </c>
      <c r="I2960" s="97">
        <v>2008</v>
      </c>
      <c r="J2960" s="97" t="s">
        <v>5242</v>
      </c>
      <c r="K2960" s="97">
        <v>7603</v>
      </c>
      <c r="L2960" s="99" t="s">
        <v>4330</v>
      </c>
      <c r="M2960" s="10" t="s">
        <v>4330</v>
      </c>
      <c r="N2960" s="10">
        <v>16</v>
      </c>
      <c r="O2960" s="10" t="s">
        <v>8201</v>
      </c>
      <c r="P2960" s="13" t="s">
        <v>4330</v>
      </c>
      <c r="R2960" s="26" t="s">
        <v>7834</v>
      </c>
      <c r="S2960" s="28" t="e">
        <f t="shared" si="78"/>
        <v>#VALUE!</v>
      </c>
      <c r="U2960" s="26"/>
      <c r="W2960" s="58"/>
      <c r="X2960" s="58"/>
      <c r="Y2960" s="63"/>
    </row>
    <row r="2961" spans="1:26" ht="15" customHeight="1" x14ac:dyDescent="0.25">
      <c r="A2961" s="94">
        <v>2962</v>
      </c>
      <c r="B2961" s="205"/>
      <c r="C2961" s="206" t="s">
        <v>420</v>
      </c>
      <c r="D2961" s="208" t="s">
        <v>421</v>
      </c>
      <c r="E2961" s="101" t="s">
        <v>8541</v>
      </c>
      <c r="F2961" s="115">
        <v>39944</v>
      </c>
      <c r="G2961" s="95" t="s">
        <v>422</v>
      </c>
      <c r="H2961" s="95" t="s">
        <v>2056</v>
      </c>
      <c r="I2961" s="97">
        <v>2007</v>
      </c>
      <c r="J2961" s="97" t="s">
        <v>5242</v>
      </c>
      <c r="K2961" s="97">
        <v>7605</v>
      </c>
      <c r="L2961" s="106" t="s">
        <v>5170</v>
      </c>
      <c r="M2961" s="10" t="s">
        <v>5499</v>
      </c>
      <c r="N2961" s="10">
        <v>29</v>
      </c>
      <c r="O2961" s="10" t="s">
        <v>10338</v>
      </c>
      <c r="P2961" s="13" t="s">
        <v>14371</v>
      </c>
      <c r="R2961" s="26" t="s">
        <v>7834</v>
      </c>
      <c r="S2961" s="28" t="e">
        <f t="shared" si="78"/>
        <v>#VALUE!</v>
      </c>
      <c r="U2961" s="26"/>
      <c r="W2961" s="58"/>
      <c r="X2961" s="58"/>
      <c r="Y2961" s="63"/>
    </row>
    <row r="2962" spans="1:26" ht="15" customHeight="1" x14ac:dyDescent="0.25">
      <c r="A2962" s="94">
        <v>2963</v>
      </c>
      <c r="B2962" s="205"/>
      <c r="C2962" s="206" t="s">
        <v>426</v>
      </c>
      <c r="D2962" s="208" t="s">
        <v>423</v>
      </c>
      <c r="E2962" s="101" t="s">
        <v>424</v>
      </c>
      <c r="F2962" s="115">
        <v>39944</v>
      </c>
      <c r="G2962" s="95" t="s">
        <v>425</v>
      </c>
      <c r="H2962" s="95" t="s">
        <v>2056</v>
      </c>
      <c r="I2962" s="97">
        <v>2005</v>
      </c>
      <c r="J2962" s="97" t="s">
        <v>5242</v>
      </c>
      <c r="K2962" s="97">
        <v>7608</v>
      </c>
      <c r="L2962" s="99" t="s">
        <v>4134</v>
      </c>
      <c r="M2962" s="10">
        <v>920</v>
      </c>
      <c r="N2962" s="102">
        <v>26</v>
      </c>
      <c r="O2962" s="10" t="s">
        <v>7758</v>
      </c>
      <c r="P2962" s="13" t="s">
        <v>4134</v>
      </c>
      <c r="Q2962" s="22"/>
      <c r="R2962" s="26" t="s">
        <v>7834</v>
      </c>
      <c r="S2962" s="28" t="e">
        <f t="shared" si="78"/>
        <v>#VALUE!</v>
      </c>
      <c r="U2962" s="26"/>
      <c r="W2962" s="58"/>
      <c r="X2962" s="58"/>
      <c r="Y2962" s="63"/>
    </row>
    <row r="2963" spans="1:26" ht="15" customHeight="1" x14ac:dyDescent="0.25">
      <c r="A2963" s="103">
        <v>2964</v>
      </c>
      <c r="B2963" s="205"/>
      <c r="C2963" s="206" t="s">
        <v>427</v>
      </c>
      <c r="D2963" s="208" t="s">
        <v>428</v>
      </c>
      <c r="E2963" s="101" t="s">
        <v>429</v>
      </c>
      <c r="F2963" s="115">
        <v>39944</v>
      </c>
      <c r="G2963" s="95" t="s">
        <v>2301</v>
      </c>
      <c r="H2963" s="95" t="s">
        <v>2056</v>
      </c>
      <c r="I2963" s="97">
        <v>2001</v>
      </c>
      <c r="J2963" s="97" t="s">
        <v>5242</v>
      </c>
      <c r="K2963" s="97">
        <v>7599</v>
      </c>
      <c r="L2963" s="99"/>
      <c r="M2963" s="10"/>
      <c r="N2963" s="10"/>
      <c r="O2963" s="10"/>
      <c r="Q2963" s="203" t="s">
        <v>14300</v>
      </c>
      <c r="R2963" s="26" t="s">
        <v>7834</v>
      </c>
      <c r="S2963" s="28" t="e">
        <f t="shared" si="78"/>
        <v>#VALUE!</v>
      </c>
      <c r="U2963" s="26"/>
      <c r="W2963" s="58"/>
      <c r="X2963" s="58"/>
      <c r="Y2963" s="63"/>
    </row>
    <row r="2964" spans="1:26" ht="15" customHeight="1" x14ac:dyDescent="0.25">
      <c r="A2964" s="94">
        <v>2965</v>
      </c>
      <c r="B2964" s="205"/>
      <c r="C2964" s="206" t="s">
        <v>660</v>
      </c>
      <c r="D2964" s="208" t="s">
        <v>430</v>
      </c>
      <c r="E2964" s="101" t="s">
        <v>431</v>
      </c>
      <c r="F2964" s="115">
        <v>39944</v>
      </c>
      <c r="G2964" s="95" t="s">
        <v>432</v>
      </c>
      <c r="H2964" s="95" t="s">
        <v>3748</v>
      </c>
      <c r="I2964" s="97">
        <v>2006</v>
      </c>
      <c r="J2964" s="97" t="s">
        <v>5242</v>
      </c>
      <c r="K2964" s="97">
        <v>7625</v>
      </c>
      <c r="L2964" s="106" t="s">
        <v>5170</v>
      </c>
      <c r="M2964" s="10" t="s">
        <v>5499</v>
      </c>
      <c r="N2964" s="10">
        <v>31</v>
      </c>
      <c r="O2964" s="10" t="s">
        <v>8471</v>
      </c>
      <c r="P2964" s="13" t="s">
        <v>14371</v>
      </c>
      <c r="R2964" s="26" t="s">
        <v>7834</v>
      </c>
      <c r="S2964" s="28" t="e">
        <f t="shared" si="78"/>
        <v>#VALUE!</v>
      </c>
      <c r="U2964" s="26"/>
      <c r="W2964" s="58"/>
      <c r="X2964" s="58"/>
      <c r="Y2964" s="63"/>
    </row>
    <row r="2965" spans="1:26" ht="15" customHeight="1" x14ac:dyDescent="0.25">
      <c r="A2965" s="94">
        <v>2966</v>
      </c>
      <c r="B2965" s="205"/>
      <c r="C2965" s="206" t="s">
        <v>433</v>
      </c>
      <c r="D2965" s="208" t="s">
        <v>434</v>
      </c>
      <c r="E2965" s="101" t="s">
        <v>435</v>
      </c>
      <c r="F2965" s="115">
        <v>39944</v>
      </c>
      <c r="G2965" s="95" t="s">
        <v>436</v>
      </c>
      <c r="H2965" s="95" t="s">
        <v>2056</v>
      </c>
      <c r="I2965" s="97">
        <v>2008</v>
      </c>
      <c r="J2965" s="97" t="s">
        <v>5242</v>
      </c>
      <c r="K2965" s="97">
        <v>7604</v>
      </c>
      <c r="L2965" s="106" t="s">
        <v>5170</v>
      </c>
      <c r="M2965" s="10" t="s">
        <v>5494</v>
      </c>
      <c r="N2965" s="102">
        <v>26</v>
      </c>
      <c r="O2965" s="10" t="s">
        <v>7151</v>
      </c>
      <c r="P2965" s="13" t="s">
        <v>3390</v>
      </c>
      <c r="R2965" s="27" t="s">
        <v>7834</v>
      </c>
      <c r="S2965" s="28" t="e">
        <f t="shared" si="78"/>
        <v>#VALUE!</v>
      </c>
      <c r="U2965" s="306"/>
      <c r="W2965" s="58"/>
      <c r="X2965" s="58"/>
      <c r="Y2965" s="63"/>
    </row>
    <row r="2966" spans="1:26" ht="15" customHeight="1" x14ac:dyDescent="0.25">
      <c r="A2966" s="94">
        <v>2967</v>
      </c>
      <c r="B2966" s="205"/>
      <c r="C2966" s="206" t="s">
        <v>6040</v>
      </c>
      <c r="D2966" s="208" t="s">
        <v>7357</v>
      </c>
      <c r="E2966" s="101" t="s">
        <v>16598</v>
      </c>
      <c r="F2966" s="115">
        <v>44487</v>
      </c>
      <c r="G2966" s="95" t="s">
        <v>1969</v>
      </c>
      <c r="H2966" s="95" t="s">
        <v>1885</v>
      </c>
      <c r="I2966" s="97">
        <v>2006</v>
      </c>
      <c r="J2966" s="97" t="s">
        <v>596</v>
      </c>
      <c r="L2966" s="106" t="s">
        <v>5170</v>
      </c>
      <c r="M2966" s="10" t="s">
        <v>5494</v>
      </c>
      <c r="N2966" s="102">
        <v>26</v>
      </c>
      <c r="O2966" s="10" t="s">
        <v>16690</v>
      </c>
      <c r="P2966" s="13" t="s">
        <v>16702</v>
      </c>
      <c r="R2966" s="26" t="s">
        <v>7834</v>
      </c>
      <c r="S2966" s="28" t="e">
        <f t="shared" si="78"/>
        <v>#VALUE!</v>
      </c>
      <c r="U2966" s="26"/>
      <c r="W2966" s="58"/>
      <c r="X2966" s="58"/>
      <c r="Y2966" s="63"/>
    </row>
    <row r="2967" spans="1:26" ht="15" customHeight="1" x14ac:dyDescent="0.25">
      <c r="A2967" s="94">
        <v>2968</v>
      </c>
      <c r="B2967" s="205"/>
      <c r="C2967" s="206" t="s">
        <v>1640</v>
      </c>
      <c r="D2967" s="208" t="s">
        <v>8542</v>
      </c>
      <c r="E2967" s="101" t="s">
        <v>8543</v>
      </c>
      <c r="F2967" s="115">
        <v>39944</v>
      </c>
      <c r="G2967" s="95" t="s">
        <v>437</v>
      </c>
      <c r="H2967" s="95" t="s">
        <v>2056</v>
      </c>
      <c r="I2967" s="97">
        <v>2005</v>
      </c>
      <c r="J2967" s="97" t="s">
        <v>5242</v>
      </c>
      <c r="K2967" s="97">
        <v>7594</v>
      </c>
      <c r="L2967" s="106" t="s">
        <v>5170</v>
      </c>
      <c r="M2967" s="10" t="s">
        <v>5499</v>
      </c>
      <c r="N2967" s="10">
        <v>29</v>
      </c>
      <c r="O2967" s="10" t="s">
        <v>8544</v>
      </c>
      <c r="P2967" s="13" t="s">
        <v>14371</v>
      </c>
      <c r="R2967" s="26" t="s">
        <v>7834</v>
      </c>
      <c r="S2967" s="28" t="e">
        <f t="shared" si="78"/>
        <v>#VALUE!</v>
      </c>
      <c r="U2967" s="26"/>
      <c r="W2967" s="58"/>
      <c r="X2967" s="58"/>
      <c r="Y2967" s="63"/>
    </row>
    <row r="2968" spans="1:26" ht="15" customHeight="1" x14ac:dyDescent="0.25">
      <c r="A2968" s="94">
        <v>2969</v>
      </c>
      <c r="B2968" s="205"/>
      <c r="C2968" s="206" t="s">
        <v>441</v>
      </c>
      <c r="D2968" s="208" t="s">
        <v>1649</v>
      </c>
      <c r="E2968" s="101" t="s">
        <v>438</v>
      </c>
      <c r="F2968" s="115">
        <v>39944</v>
      </c>
      <c r="G2968" s="95" t="s">
        <v>439</v>
      </c>
      <c r="H2968" s="95" t="s">
        <v>2056</v>
      </c>
      <c r="I2968" s="97">
        <v>2002</v>
      </c>
      <c r="J2968" s="97" t="s">
        <v>5242</v>
      </c>
      <c r="K2968" s="97">
        <v>7592</v>
      </c>
      <c r="L2968" s="106" t="s">
        <v>5170</v>
      </c>
      <c r="M2968" s="10" t="s">
        <v>5499</v>
      </c>
      <c r="N2968" s="10">
        <v>30</v>
      </c>
      <c r="O2968" s="10" t="s">
        <v>7476</v>
      </c>
      <c r="P2968" s="13" t="s">
        <v>14371</v>
      </c>
      <c r="R2968" s="26" t="s">
        <v>7834</v>
      </c>
      <c r="S2968" s="28" t="e">
        <f t="shared" si="78"/>
        <v>#VALUE!</v>
      </c>
      <c r="U2968" s="26"/>
      <c r="W2968" s="58"/>
      <c r="X2968" s="58"/>
      <c r="Y2968" s="63"/>
    </row>
    <row r="2969" spans="1:26" ht="15" customHeight="1" x14ac:dyDescent="0.3">
      <c r="A2969" s="103">
        <v>2970</v>
      </c>
      <c r="B2969" s="205"/>
      <c r="C2969" s="206" t="s">
        <v>3647</v>
      </c>
      <c r="D2969" s="207" t="s">
        <v>17412</v>
      </c>
      <c r="E2969" s="101" t="s">
        <v>1910</v>
      </c>
      <c r="F2969" s="115">
        <v>39944</v>
      </c>
      <c r="G2969" s="95" t="s">
        <v>439</v>
      </c>
      <c r="H2969" s="95" t="s">
        <v>2056</v>
      </c>
      <c r="I2969" s="97">
        <v>2002</v>
      </c>
      <c r="J2969" s="97" t="s">
        <v>5242</v>
      </c>
      <c r="K2969" s="97">
        <v>7607</v>
      </c>
      <c r="L2969" s="106" t="s">
        <v>5170</v>
      </c>
      <c r="M2969" s="10" t="s">
        <v>5499</v>
      </c>
      <c r="N2969" s="10"/>
      <c r="O2969" s="10" t="s">
        <v>8463</v>
      </c>
      <c r="P2969" s="13" t="s">
        <v>14371</v>
      </c>
      <c r="Q2969" s="203" t="s">
        <v>14300</v>
      </c>
      <c r="R2969" s="26" t="s">
        <v>7834</v>
      </c>
      <c r="S2969" s="28" t="e">
        <f t="shared" si="78"/>
        <v>#VALUE!</v>
      </c>
      <c r="U2969" s="275"/>
      <c r="W2969" s="58"/>
      <c r="Y2969" s="63"/>
      <c r="Z2969" s="73"/>
    </row>
    <row r="2970" spans="1:26" ht="15" customHeight="1" x14ac:dyDescent="0.25">
      <c r="A2970" s="94">
        <v>2971</v>
      </c>
      <c r="B2970" s="205"/>
      <c r="C2970" s="206" t="s">
        <v>1911</v>
      </c>
      <c r="D2970" s="208" t="s">
        <v>1890</v>
      </c>
      <c r="E2970" s="101" t="s">
        <v>7599</v>
      </c>
      <c r="F2970" s="115">
        <v>39944</v>
      </c>
      <c r="G2970" s="95" t="s">
        <v>1891</v>
      </c>
      <c r="H2970" s="95" t="s">
        <v>2056</v>
      </c>
      <c r="I2970" s="97">
        <v>2009</v>
      </c>
      <c r="J2970" s="97" t="s">
        <v>5242</v>
      </c>
      <c r="K2970" s="97">
        <v>7593</v>
      </c>
      <c r="L2970" s="106" t="s">
        <v>5170</v>
      </c>
      <c r="M2970" s="10" t="s">
        <v>5499</v>
      </c>
      <c r="N2970" s="10">
        <v>30</v>
      </c>
      <c r="O2970" s="10" t="s">
        <v>7600</v>
      </c>
      <c r="P2970" s="13" t="s">
        <v>14371</v>
      </c>
      <c r="R2970" s="26" t="s">
        <v>7834</v>
      </c>
      <c r="S2970" s="28" t="e">
        <f t="shared" si="78"/>
        <v>#VALUE!</v>
      </c>
      <c r="U2970" s="26"/>
      <c r="W2970" s="58"/>
      <c r="X2970" s="58"/>
      <c r="Y2970" s="63"/>
    </row>
    <row r="2971" spans="1:26" ht="15" customHeight="1" x14ac:dyDescent="0.25">
      <c r="A2971" s="94">
        <v>2972</v>
      </c>
      <c r="B2971" s="205"/>
      <c r="C2971" s="206" t="s">
        <v>1892</v>
      </c>
      <c r="D2971" s="208" t="s">
        <v>1893</v>
      </c>
      <c r="E2971" s="101" t="s">
        <v>1894</v>
      </c>
      <c r="F2971" s="115">
        <v>39944</v>
      </c>
      <c r="G2971" s="95" t="s">
        <v>1895</v>
      </c>
      <c r="H2971" s="95" t="s">
        <v>1529</v>
      </c>
      <c r="I2971" s="97">
        <v>2009</v>
      </c>
      <c r="J2971" s="97" t="s">
        <v>5242</v>
      </c>
      <c r="K2971" s="97">
        <v>7596</v>
      </c>
      <c r="L2971" s="106" t="s">
        <v>5170</v>
      </c>
      <c r="M2971" s="10" t="s">
        <v>5494</v>
      </c>
      <c r="N2971" s="102">
        <v>26</v>
      </c>
      <c r="O2971" s="10" t="s">
        <v>7102</v>
      </c>
      <c r="P2971" s="13" t="s">
        <v>3390</v>
      </c>
      <c r="R2971" s="26" t="s">
        <v>7834</v>
      </c>
      <c r="S2971" s="28" t="e">
        <f t="shared" si="78"/>
        <v>#VALUE!</v>
      </c>
      <c r="U2971" s="26"/>
      <c r="W2971" s="58"/>
      <c r="X2971" s="58"/>
      <c r="Y2971" s="63"/>
    </row>
    <row r="2972" spans="1:26" ht="15" customHeight="1" x14ac:dyDescent="0.25">
      <c r="A2972" s="103">
        <v>2973</v>
      </c>
      <c r="B2972" s="205"/>
      <c r="C2972" s="206" t="s">
        <v>1896</v>
      </c>
      <c r="D2972" s="208" t="s">
        <v>1897</v>
      </c>
      <c r="E2972" s="101" t="s">
        <v>1898</v>
      </c>
      <c r="F2972" s="115">
        <v>39944</v>
      </c>
      <c r="G2972" s="95" t="s">
        <v>3338</v>
      </c>
      <c r="H2972" s="95" t="s">
        <v>1529</v>
      </c>
      <c r="I2972" s="97">
        <v>2007</v>
      </c>
      <c r="J2972" s="97" t="s">
        <v>5242</v>
      </c>
      <c r="K2972" s="97">
        <v>7595</v>
      </c>
      <c r="L2972" s="99"/>
      <c r="M2972" s="10"/>
      <c r="N2972" s="10"/>
      <c r="O2972" s="10"/>
      <c r="Q2972" s="203" t="s">
        <v>14300</v>
      </c>
      <c r="R2972" s="26" t="s">
        <v>7834</v>
      </c>
      <c r="S2972" s="28" t="e">
        <f t="shared" si="78"/>
        <v>#VALUE!</v>
      </c>
      <c r="U2972" s="26"/>
      <c r="W2972" s="58"/>
      <c r="X2972" s="58"/>
      <c r="Y2972" s="63"/>
    </row>
    <row r="2973" spans="1:26" ht="15" customHeight="1" x14ac:dyDescent="0.25">
      <c r="A2973" s="94">
        <v>2974</v>
      </c>
      <c r="B2973" s="205"/>
      <c r="C2973" s="206" t="s">
        <v>3977</v>
      </c>
      <c r="D2973" s="208" t="s">
        <v>1899</v>
      </c>
      <c r="E2973" s="101" t="s">
        <v>1900</v>
      </c>
      <c r="F2973" s="115">
        <v>39944</v>
      </c>
      <c r="G2973" s="95" t="s">
        <v>425</v>
      </c>
      <c r="H2973" s="95" t="s">
        <v>2056</v>
      </c>
      <c r="I2973" s="97">
        <v>2007</v>
      </c>
      <c r="J2973" s="97" t="s">
        <v>5242</v>
      </c>
      <c r="K2973" s="97">
        <v>7597</v>
      </c>
      <c r="L2973" s="106" t="s">
        <v>5170</v>
      </c>
      <c r="M2973" s="10" t="s">
        <v>5494</v>
      </c>
      <c r="N2973" s="102">
        <v>26</v>
      </c>
      <c r="O2973" s="10" t="s">
        <v>7017</v>
      </c>
      <c r="P2973" s="13" t="s">
        <v>3390</v>
      </c>
      <c r="R2973" s="26" t="s">
        <v>7834</v>
      </c>
      <c r="S2973" s="28" t="e">
        <f t="shared" si="78"/>
        <v>#VALUE!</v>
      </c>
      <c r="U2973" s="26"/>
      <c r="W2973" s="58"/>
      <c r="X2973" s="58"/>
      <c r="Y2973" s="63"/>
    </row>
    <row r="2974" spans="1:26" ht="15" customHeight="1" x14ac:dyDescent="0.25">
      <c r="A2974" s="103">
        <v>2975</v>
      </c>
      <c r="B2974" s="205"/>
      <c r="C2974" s="206" t="s">
        <v>660</v>
      </c>
      <c r="D2974" s="208" t="s">
        <v>276</v>
      </c>
      <c r="E2974" s="101" t="s">
        <v>1901</v>
      </c>
      <c r="F2974" s="115">
        <v>39944</v>
      </c>
      <c r="G2974" s="95" t="s">
        <v>1902</v>
      </c>
      <c r="H2974" s="95" t="s">
        <v>2056</v>
      </c>
      <c r="I2974" s="97">
        <v>2009</v>
      </c>
      <c r="J2974" s="97" t="s">
        <v>5242</v>
      </c>
      <c r="K2974" s="97">
        <v>7598</v>
      </c>
      <c r="L2974" s="99"/>
      <c r="M2974" s="10"/>
      <c r="N2974" s="10"/>
      <c r="O2974" s="10"/>
      <c r="Q2974" s="203" t="s">
        <v>14300</v>
      </c>
      <c r="R2974" s="26" t="s">
        <v>7834</v>
      </c>
      <c r="S2974" s="28" t="e">
        <f t="shared" si="78"/>
        <v>#VALUE!</v>
      </c>
      <c r="U2974" s="26"/>
      <c r="W2974" s="58"/>
      <c r="X2974" s="58"/>
      <c r="Y2974" s="63"/>
    </row>
    <row r="2975" spans="1:26" ht="15" customHeight="1" x14ac:dyDescent="0.25">
      <c r="A2975" s="94">
        <v>2976</v>
      </c>
      <c r="B2975" s="205"/>
      <c r="C2975" s="206" t="s">
        <v>4</v>
      </c>
      <c r="D2975" s="208" t="s">
        <v>5</v>
      </c>
      <c r="E2975" s="101" t="s">
        <v>1903</v>
      </c>
      <c r="F2975" s="115">
        <v>39944</v>
      </c>
      <c r="G2975" s="95" t="s">
        <v>1904</v>
      </c>
      <c r="H2975" s="95" t="s">
        <v>2056</v>
      </c>
      <c r="I2975" s="97">
        <v>2006</v>
      </c>
      <c r="J2975" s="97" t="s">
        <v>5242</v>
      </c>
      <c r="K2975" s="97">
        <v>7600</v>
      </c>
      <c r="L2975" s="106" t="s">
        <v>5170</v>
      </c>
      <c r="M2975" s="10" t="s">
        <v>5494</v>
      </c>
      <c r="N2975" s="102">
        <v>26</v>
      </c>
      <c r="O2975" s="10" t="s">
        <v>7163</v>
      </c>
      <c r="P2975" s="13" t="s">
        <v>3390</v>
      </c>
      <c r="R2975" s="26" t="s">
        <v>7834</v>
      </c>
      <c r="S2975" s="28" t="e">
        <f t="shared" si="78"/>
        <v>#VALUE!</v>
      </c>
      <c r="U2975" s="26"/>
      <c r="W2975" s="58"/>
      <c r="X2975" s="58"/>
      <c r="Y2975" s="63"/>
    </row>
    <row r="2976" spans="1:26" ht="15" customHeight="1" x14ac:dyDescent="0.25">
      <c r="A2976" s="94">
        <v>2977</v>
      </c>
      <c r="B2976" s="205">
        <v>1967</v>
      </c>
      <c r="C2976" s="206" t="s">
        <v>796</v>
      </c>
      <c r="D2976" s="208" t="s">
        <v>7312</v>
      </c>
      <c r="E2976" s="101" t="s">
        <v>3569</v>
      </c>
      <c r="F2976" s="115">
        <v>35627</v>
      </c>
      <c r="G2976" s="95" t="s">
        <v>642</v>
      </c>
      <c r="H2976" s="95" t="s">
        <v>2056</v>
      </c>
      <c r="I2976" s="97">
        <v>1980</v>
      </c>
      <c r="J2976" s="97" t="s">
        <v>1322</v>
      </c>
      <c r="K2976" s="97">
        <v>5174</v>
      </c>
      <c r="L2976" s="99" t="s">
        <v>5121</v>
      </c>
      <c r="M2976" s="10" t="s">
        <v>5520</v>
      </c>
      <c r="N2976" s="10">
        <v>26</v>
      </c>
      <c r="O2976" s="10" t="s">
        <v>7313</v>
      </c>
      <c r="P2976" s="13" t="s">
        <v>5121</v>
      </c>
      <c r="R2976" s="26" t="s">
        <v>7834</v>
      </c>
      <c r="S2976" s="28" t="e">
        <f t="shared" si="78"/>
        <v>#VALUE!</v>
      </c>
      <c r="U2976" s="26"/>
      <c r="W2976" s="58"/>
      <c r="X2976" s="58"/>
      <c r="Y2976" s="63"/>
    </row>
    <row r="2977" spans="1:26" ht="15" customHeight="1" x14ac:dyDescent="0.25">
      <c r="A2977" s="94">
        <v>2978</v>
      </c>
      <c r="B2977" s="205">
        <v>1002</v>
      </c>
      <c r="C2977" s="206" t="s">
        <v>6038</v>
      </c>
      <c r="D2977" s="208" t="s">
        <v>7413</v>
      </c>
      <c r="E2977" s="101" t="s">
        <v>401</v>
      </c>
      <c r="F2977" s="115">
        <v>35219</v>
      </c>
      <c r="G2977" s="95" t="s">
        <v>2012</v>
      </c>
      <c r="H2977" s="95" t="s">
        <v>2056</v>
      </c>
      <c r="I2977" s="97">
        <v>1981</v>
      </c>
      <c r="J2977" s="97" t="s">
        <v>1322</v>
      </c>
      <c r="K2977" s="97">
        <v>5173</v>
      </c>
      <c r="L2977" s="99" t="s">
        <v>5121</v>
      </c>
      <c r="M2977" s="10" t="s">
        <v>5520</v>
      </c>
      <c r="N2977" s="10">
        <v>26</v>
      </c>
      <c r="O2977" s="10" t="s">
        <v>7414</v>
      </c>
      <c r="P2977" s="13" t="s">
        <v>5121</v>
      </c>
      <c r="R2977" s="26" t="s">
        <v>7834</v>
      </c>
      <c r="S2977" s="28" t="e">
        <f t="shared" si="78"/>
        <v>#VALUE!</v>
      </c>
      <c r="U2977" s="26"/>
      <c r="W2977" s="58"/>
      <c r="X2977" s="58"/>
      <c r="Y2977" s="63"/>
    </row>
    <row r="2978" spans="1:26" ht="15" customHeight="1" x14ac:dyDescent="0.25">
      <c r="A2978" s="103">
        <v>2979</v>
      </c>
      <c r="B2978" s="205">
        <v>5351</v>
      </c>
      <c r="C2978" s="211" t="s">
        <v>76</v>
      </c>
      <c r="D2978" s="208" t="s">
        <v>13795</v>
      </c>
      <c r="E2978" s="101" t="s">
        <v>3029</v>
      </c>
      <c r="F2978" s="115">
        <v>39581</v>
      </c>
      <c r="G2978" s="95" t="s">
        <v>1931</v>
      </c>
      <c r="H2978" s="95" t="s">
        <v>1529</v>
      </c>
      <c r="I2978" s="97">
        <v>2004</v>
      </c>
      <c r="J2978" s="97" t="s">
        <v>5242</v>
      </c>
      <c r="K2978" s="97">
        <v>5123</v>
      </c>
      <c r="L2978" s="99"/>
      <c r="M2978" s="10"/>
      <c r="N2978" s="10"/>
      <c r="O2978" s="10"/>
      <c r="Q2978" s="203" t="s">
        <v>14300</v>
      </c>
      <c r="R2978" s="26" t="s">
        <v>7834</v>
      </c>
      <c r="S2978" s="28" t="e">
        <f t="shared" si="78"/>
        <v>#VALUE!</v>
      </c>
      <c r="U2978" s="26"/>
      <c r="W2978" s="58"/>
      <c r="X2978" s="58"/>
      <c r="Y2978" s="63"/>
    </row>
    <row r="2979" spans="1:26" ht="15" customHeight="1" x14ac:dyDescent="0.25">
      <c r="A2979" s="94">
        <v>2980</v>
      </c>
      <c r="B2979" s="205">
        <v>1001</v>
      </c>
      <c r="C2979" s="206" t="s">
        <v>3517</v>
      </c>
      <c r="D2979" s="208" t="s">
        <v>7415</v>
      </c>
      <c r="E2979" s="101" t="s">
        <v>7416</v>
      </c>
      <c r="F2979" s="115">
        <v>39967</v>
      </c>
      <c r="G2979" s="95" t="s">
        <v>642</v>
      </c>
      <c r="H2979" s="95" t="s">
        <v>2056</v>
      </c>
      <c r="I2979" s="97">
        <v>1982</v>
      </c>
      <c r="J2979" s="97" t="s">
        <v>1322</v>
      </c>
      <c r="K2979" s="97">
        <v>5179</v>
      </c>
      <c r="L2979" s="99" t="s">
        <v>5121</v>
      </c>
      <c r="M2979" s="10" t="s">
        <v>5520</v>
      </c>
      <c r="N2979" s="10">
        <v>26</v>
      </c>
      <c r="O2979" s="10" t="s">
        <v>7417</v>
      </c>
      <c r="P2979" s="13" t="s">
        <v>5121</v>
      </c>
      <c r="R2979" s="26" t="s">
        <v>7834</v>
      </c>
      <c r="S2979" s="28" t="e">
        <f t="shared" si="78"/>
        <v>#VALUE!</v>
      </c>
      <c r="U2979" s="26"/>
      <c r="W2979" s="58"/>
      <c r="X2979" s="58"/>
      <c r="Y2979" s="63"/>
    </row>
    <row r="2980" spans="1:26" ht="15" customHeight="1" x14ac:dyDescent="0.25">
      <c r="A2980" s="103">
        <v>2981</v>
      </c>
      <c r="B2980" s="205">
        <v>999</v>
      </c>
      <c r="C2980" s="206" t="s">
        <v>2624</v>
      </c>
      <c r="D2980" s="208" t="s">
        <v>347</v>
      </c>
      <c r="E2980" s="101" t="s">
        <v>347</v>
      </c>
      <c r="F2980" s="115">
        <v>39967</v>
      </c>
      <c r="G2980" s="95" t="s">
        <v>642</v>
      </c>
      <c r="H2980" s="95" t="s">
        <v>2056</v>
      </c>
      <c r="I2980" s="97">
        <v>1980</v>
      </c>
      <c r="K2980" s="97">
        <v>5178</v>
      </c>
      <c r="L2980" s="99"/>
      <c r="M2980" s="10"/>
      <c r="N2980" s="10"/>
      <c r="O2980" s="10"/>
      <c r="Q2980" s="203" t="s">
        <v>14300</v>
      </c>
      <c r="R2980" s="26" t="s">
        <v>7834</v>
      </c>
      <c r="S2980" s="28" t="e">
        <f t="shared" si="78"/>
        <v>#VALUE!</v>
      </c>
      <c r="U2980" s="26"/>
      <c r="W2980" s="58"/>
      <c r="X2980" s="58"/>
      <c r="Y2980" s="63"/>
    </row>
    <row r="2981" spans="1:26" ht="15" customHeight="1" x14ac:dyDescent="0.25">
      <c r="A2981" s="94">
        <v>2982</v>
      </c>
      <c r="B2981" s="205">
        <v>998</v>
      </c>
      <c r="C2981" s="206" t="s">
        <v>1468</v>
      </c>
      <c r="D2981" s="208" t="s">
        <v>7374</v>
      </c>
      <c r="E2981" s="101" t="s">
        <v>45</v>
      </c>
      <c r="F2981" s="115">
        <v>39967</v>
      </c>
      <c r="G2981" s="95" t="s">
        <v>642</v>
      </c>
      <c r="H2981" s="95" t="s">
        <v>2056</v>
      </c>
      <c r="I2981" s="97">
        <v>1980</v>
      </c>
      <c r="J2981" s="97" t="s">
        <v>1322</v>
      </c>
      <c r="K2981" s="97">
        <v>5142</v>
      </c>
      <c r="L2981" s="99" t="s">
        <v>5121</v>
      </c>
      <c r="M2981" s="10" t="s">
        <v>5520</v>
      </c>
      <c r="N2981" s="10">
        <v>26</v>
      </c>
      <c r="O2981" s="10" t="s">
        <v>7375</v>
      </c>
      <c r="P2981" s="13" t="s">
        <v>5121</v>
      </c>
      <c r="R2981" s="26" t="s">
        <v>7834</v>
      </c>
      <c r="S2981" s="28" t="e">
        <f t="shared" si="78"/>
        <v>#VALUE!</v>
      </c>
      <c r="U2981" s="26"/>
      <c r="W2981" s="58"/>
      <c r="X2981" s="58"/>
      <c r="Y2981" s="63"/>
    </row>
    <row r="2982" spans="1:26" ht="15" customHeight="1" x14ac:dyDescent="0.25">
      <c r="A2982" s="94">
        <v>2983</v>
      </c>
      <c r="B2982" s="205">
        <v>3864</v>
      </c>
      <c r="C2982" s="206" t="s">
        <v>4974</v>
      </c>
      <c r="D2982" s="208" t="s">
        <v>7281</v>
      </c>
      <c r="E2982" s="101" t="s">
        <v>3713</v>
      </c>
      <c r="F2982" s="115">
        <v>37370</v>
      </c>
      <c r="G2982" s="95" t="s">
        <v>642</v>
      </c>
      <c r="H2982" s="95" t="s">
        <v>2056</v>
      </c>
      <c r="I2982" s="97">
        <v>1982</v>
      </c>
      <c r="J2982" s="97" t="s">
        <v>1322</v>
      </c>
      <c r="K2982" s="97">
        <v>5147</v>
      </c>
      <c r="L2982" s="99" t="s">
        <v>5121</v>
      </c>
      <c r="M2982" s="10" t="s">
        <v>5520</v>
      </c>
      <c r="N2982" s="10">
        <v>26</v>
      </c>
      <c r="O2982" s="10" t="s">
        <v>7282</v>
      </c>
      <c r="P2982" s="13" t="s">
        <v>5121</v>
      </c>
      <c r="R2982" s="26" t="s">
        <v>7834</v>
      </c>
      <c r="S2982" s="28" t="e">
        <f t="shared" si="78"/>
        <v>#VALUE!</v>
      </c>
      <c r="U2982" s="26"/>
      <c r="W2982" s="58"/>
      <c r="X2982" s="58"/>
      <c r="Y2982" s="63"/>
    </row>
    <row r="2983" spans="1:26" ht="15" customHeight="1" x14ac:dyDescent="0.25">
      <c r="A2983" s="94">
        <v>2984</v>
      </c>
      <c r="B2983" s="205">
        <v>3863</v>
      </c>
      <c r="C2983" s="206" t="s">
        <v>6036</v>
      </c>
      <c r="D2983" s="207" t="s">
        <v>7316</v>
      </c>
      <c r="E2983" s="101" t="s">
        <v>7317</v>
      </c>
      <c r="F2983" s="115">
        <v>37369</v>
      </c>
      <c r="G2983" s="95" t="s">
        <v>642</v>
      </c>
      <c r="H2983" s="95" t="s">
        <v>2056</v>
      </c>
      <c r="I2983" s="97">
        <v>1982</v>
      </c>
      <c r="J2983" s="97" t="s">
        <v>1322</v>
      </c>
      <c r="K2983" s="97">
        <v>5152</v>
      </c>
      <c r="L2983" s="99" t="s">
        <v>5121</v>
      </c>
      <c r="M2983" s="10" t="s">
        <v>5520</v>
      </c>
      <c r="N2983" s="10">
        <v>26</v>
      </c>
      <c r="O2983" s="10" t="s">
        <v>7318</v>
      </c>
      <c r="P2983" s="13" t="s">
        <v>5121</v>
      </c>
      <c r="R2983" s="26" t="s">
        <v>7834</v>
      </c>
      <c r="S2983" s="28" t="e">
        <f t="shared" si="78"/>
        <v>#VALUE!</v>
      </c>
      <c r="U2983" s="26"/>
      <c r="W2983" s="58"/>
      <c r="X2983" s="58"/>
      <c r="Y2983" s="63"/>
    </row>
    <row r="2984" spans="1:26" ht="15" customHeight="1" x14ac:dyDescent="0.25">
      <c r="A2984" s="94">
        <v>2985</v>
      </c>
      <c r="B2984" s="205">
        <v>1977</v>
      </c>
      <c r="C2984" s="206" t="s">
        <v>6036</v>
      </c>
      <c r="D2984" s="207" t="s">
        <v>7316</v>
      </c>
      <c r="E2984" s="101" t="s">
        <v>7319</v>
      </c>
      <c r="F2984" s="115">
        <v>35975</v>
      </c>
      <c r="G2984" s="95" t="s">
        <v>642</v>
      </c>
      <c r="H2984" s="95" t="s">
        <v>2056</v>
      </c>
      <c r="I2984" s="97">
        <v>1981</v>
      </c>
      <c r="J2984" s="97" t="s">
        <v>1322</v>
      </c>
      <c r="K2984" s="97">
        <v>5157</v>
      </c>
      <c r="L2984" s="99" t="s">
        <v>5121</v>
      </c>
      <c r="M2984" s="10" t="s">
        <v>5520</v>
      </c>
      <c r="N2984" s="10">
        <v>26</v>
      </c>
      <c r="O2984" s="10" t="s">
        <v>7318</v>
      </c>
      <c r="P2984" s="13" t="s">
        <v>5121</v>
      </c>
      <c r="R2984" s="26" t="s">
        <v>7834</v>
      </c>
      <c r="S2984" s="28" t="e">
        <f t="shared" si="78"/>
        <v>#VALUE!</v>
      </c>
      <c r="U2984" s="26"/>
      <c r="W2984" s="58"/>
      <c r="X2984" s="58"/>
      <c r="Y2984" s="63"/>
    </row>
    <row r="2985" spans="1:26" ht="15" customHeight="1" x14ac:dyDescent="0.25">
      <c r="A2985" s="94">
        <v>2986</v>
      </c>
      <c r="B2985" s="205"/>
      <c r="C2985" s="206" t="s">
        <v>619</v>
      </c>
      <c r="D2985" s="208" t="s">
        <v>7418</v>
      </c>
      <c r="E2985" s="101" t="s">
        <v>3011</v>
      </c>
      <c r="G2985" s="95" t="s">
        <v>642</v>
      </c>
      <c r="H2985" s="95" t="s">
        <v>2056</v>
      </c>
      <c r="I2985" s="97">
        <v>1982</v>
      </c>
      <c r="J2985" s="97" t="s">
        <v>1322</v>
      </c>
      <c r="K2985" s="97">
        <v>5162</v>
      </c>
      <c r="L2985" s="99" t="s">
        <v>5121</v>
      </c>
      <c r="M2985" s="10" t="s">
        <v>5520</v>
      </c>
      <c r="N2985" s="10">
        <v>26</v>
      </c>
      <c r="O2985" s="10" t="s">
        <v>7419</v>
      </c>
      <c r="P2985" s="13" t="s">
        <v>5121</v>
      </c>
      <c r="R2985" s="26" t="s">
        <v>7834</v>
      </c>
      <c r="S2985" s="28" t="e">
        <f t="shared" si="78"/>
        <v>#VALUE!</v>
      </c>
      <c r="U2985" s="26"/>
      <c r="W2985" s="58"/>
      <c r="X2985" s="58"/>
      <c r="Y2985" s="63"/>
    </row>
    <row r="2986" spans="1:26" ht="15" customHeight="1" x14ac:dyDescent="0.25">
      <c r="A2986" s="94">
        <v>2987</v>
      </c>
      <c r="B2986" s="205">
        <v>451</v>
      </c>
      <c r="C2986" s="206" t="s">
        <v>3147</v>
      </c>
      <c r="D2986" s="208" t="s">
        <v>3012</v>
      </c>
      <c r="E2986" s="101" t="s">
        <v>8733</v>
      </c>
      <c r="F2986" s="115">
        <v>35184</v>
      </c>
      <c r="G2986" s="95" t="s">
        <v>1057</v>
      </c>
      <c r="H2986" s="95" t="s">
        <v>2056</v>
      </c>
      <c r="I2986" s="97">
        <v>1986</v>
      </c>
      <c r="J2986" s="97" t="s">
        <v>1322</v>
      </c>
      <c r="K2986" s="97">
        <v>5172</v>
      </c>
      <c r="L2986" s="99" t="s">
        <v>5121</v>
      </c>
      <c r="M2986" s="10" t="s">
        <v>5520</v>
      </c>
      <c r="N2986" s="10">
        <v>26</v>
      </c>
      <c r="O2986" s="10" t="s">
        <v>6730</v>
      </c>
      <c r="P2986" s="13" t="s">
        <v>5121</v>
      </c>
      <c r="R2986" s="26" t="s">
        <v>7834</v>
      </c>
      <c r="S2986" s="28" t="e">
        <f t="shared" si="78"/>
        <v>#VALUE!</v>
      </c>
      <c r="U2986" s="26"/>
      <c r="W2986" s="58"/>
      <c r="X2986" s="58"/>
      <c r="Y2986" s="63"/>
    </row>
    <row r="2987" spans="1:26" ht="15" customHeight="1" x14ac:dyDescent="0.25">
      <c r="A2987" s="94">
        <v>2988</v>
      </c>
      <c r="B2987" s="205"/>
      <c r="C2987" s="206" t="s">
        <v>3013</v>
      </c>
      <c r="D2987" s="208" t="s">
        <v>3014</v>
      </c>
      <c r="E2987" s="101" t="s">
        <v>3719</v>
      </c>
      <c r="F2987" s="115">
        <v>42741</v>
      </c>
      <c r="G2987" s="95" t="s">
        <v>642</v>
      </c>
      <c r="H2987" s="95" t="s">
        <v>2056</v>
      </c>
      <c r="I2987" s="97">
        <v>1982</v>
      </c>
      <c r="J2987" s="97" t="s">
        <v>1322</v>
      </c>
      <c r="K2987" s="97">
        <v>5156</v>
      </c>
      <c r="L2987" s="99" t="s">
        <v>5121</v>
      </c>
      <c r="M2987" s="10" t="s">
        <v>5520</v>
      </c>
      <c r="N2987" s="10">
        <v>26</v>
      </c>
      <c r="O2987" s="10" t="s">
        <v>11529</v>
      </c>
      <c r="P2987" s="13" t="s">
        <v>5121</v>
      </c>
      <c r="R2987" s="26" t="s">
        <v>7834</v>
      </c>
      <c r="S2987" s="28" t="e">
        <f t="shared" si="78"/>
        <v>#VALUE!</v>
      </c>
      <c r="U2987" s="48"/>
      <c r="W2987" s="58"/>
      <c r="X2987" s="58"/>
      <c r="Y2987" s="63"/>
      <c r="Z2987" s="73"/>
    </row>
    <row r="2988" spans="1:26" ht="15" customHeight="1" x14ac:dyDescent="0.25">
      <c r="A2988" s="94">
        <v>2989</v>
      </c>
      <c r="B2988" s="205">
        <v>3871</v>
      </c>
      <c r="C2988" s="206" t="s">
        <v>848</v>
      </c>
      <c r="D2988" s="208" t="s">
        <v>1477</v>
      </c>
      <c r="E2988" s="101" t="s">
        <v>3720</v>
      </c>
      <c r="F2988" s="115">
        <v>37370</v>
      </c>
      <c r="G2988" s="95" t="s">
        <v>2012</v>
      </c>
      <c r="H2988" s="95" t="s">
        <v>2056</v>
      </c>
      <c r="I2988" s="97">
        <v>1988</v>
      </c>
      <c r="J2988" s="97" t="s">
        <v>1322</v>
      </c>
      <c r="K2988" s="97">
        <v>5176</v>
      </c>
      <c r="L2988" s="99" t="s">
        <v>5121</v>
      </c>
      <c r="M2988" s="10" t="s">
        <v>5520</v>
      </c>
      <c r="N2988" s="10">
        <v>26</v>
      </c>
      <c r="O2988" s="10" t="s">
        <v>7410</v>
      </c>
      <c r="P2988" s="13" t="s">
        <v>5121</v>
      </c>
      <c r="R2988" s="26" t="s">
        <v>7834</v>
      </c>
      <c r="S2988" s="28" t="e">
        <f t="shared" si="78"/>
        <v>#VALUE!</v>
      </c>
      <c r="U2988" s="26"/>
      <c r="W2988" s="58"/>
      <c r="X2988" s="58"/>
      <c r="Y2988" s="63"/>
    </row>
    <row r="2989" spans="1:26" ht="15" customHeight="1" x14ac:dyDescent="0.25">
      <c r="A2989" s="94">
        <v>2990</v>
      </c>
      <c r="B2989" s="205">
        <v>996</v>
      </c>
      <c r="C2989" s="206" t="s">
        <v>619</v>
      </c>
      <c r="D2989" s="208" t="s">
        <v>7418</v>
      </c>
      <c r="E2989" s="101" t="s">
        <v>3721</v>
      </c>
      <c r="F2989" s="115">
        <v>35219</v>
      </c>
      <c r="G2989" s="95" t="s">
        <v>2012</v>
      </c>
      <c r="H2989" s="95" t="s">
        <v>2056</v>
      </c>
      <c r="I2989" s="97">
        <v>1980</v>
      </c>
      <c r="J2989" s="97" t="s">
        <v>1322</v>
      </c>
      <c r="K2989" s="97">
        <v>5175</v>
      </c>
      <c r="L2989" s="99" t="s">
        <v>5121</v>
      </c>
      <c r="M2989" s="10" t="s">
        <v>5520</v>
      </c>
      <c r="N2989" s="10">
        <v>26</v>
      </c>
      <c r="O2989" s="10" t="s">
        <v>7419</v>
      </c>
      <c r="P2989" s="13" t="s">
        <v>5121</v>
      </c>
      <c r="R2989" s="26" t="s">
        <v>7834</v>
      </c>
      <c r="S2989" s="28" t="e">
        <f t="shared" si="78"/>
        <v>#VALUE!</v>
      </c>
      <c r="U2989" s="26"/>
      <c r="W2989" s="58"/>
      <c r="X2989" s="58"/>
      <c r="Y2989" s="63"/>
    </row>
    <row r="2990" spans="1:26" ht="15" customHeight="1" x14ac:dyDescent="0.25">
      <c r="A2990" s="94">
        <v>2991</v>
      </c>
      <c r="B2990" s="205">
        <v>282</v>
      </c>
      <c r="C2990" s="206" t="s">
        <v>2923</v>
      </c>
      <c r="D2990" s="208" t="s">
        <v>2924</v>
      </c>
      <c r="E2990" s="101" t="s">
        <v>5631</v>
      </c>
      <c r="F2990" s="115">
        <v>35173</v>
      </c>
      <c r="G2990" s="95" t="s">
        <v>3053</v>
      </c>
      <c r="H2990" s="95" t="s">
        <v>2056</v>
      </c>
      <c r="J2990" s="97" t="s">
        <v>596</v>
      </c>
      <c r="K2990" s="97">
        <v>2738</v>
      </c>
      <c r="L2990" s="99" t="s">
        <v>5170</v>
      </c>
      <c r="M2990" s="10" t="s">
        <v>5510</v>
      </c>
      <c r="N2990" s="10">
        <v>32</v>
      </c>
      <c r="O2990" s="10" t="s">
        <v>6650</v>
      </c>
      <c r="P2990" s="13" t="s">
        <v>708</v>
      </c>
      <c r="R2990" s="27" t="s">
        <v>7834</v>
      </c>
      <c r="S2990" s="28" t="e">
        <f t="shared" si="78"/>
        <v>#VALUE!</v>
      </c>
      <c r="U2990" s="76"/>
      <c r="W2990" s="58"/>
      <c r="Y2990" s="63"/>
    </row>
    <row r="2991" spans="1:26" ht="15" customHeight="1" x14ac:dyDescent="0.25">
      <c r="A2991" s="94">
        <v>2992</v>
      </c>
      <c r="B2991" s="205">
        <v>3862</v>
      </c>
      <c r="C2991" s="206" t="s">
        <v>6030</v>
      </c>
      <c r="D2991" s="208" t="s">
        <v>6968</v>
      </c>
      <c r="E2991" s="101" t="s">
        <v>3723</v>
      </c>
      <c r="F2991" s="115">
        <v>37369</v>
      </c>
      <c r="G2991" s="95" t="s">
        <v>642</v>
      </c>
      <c r="H2991" s="95" t="s">
        <v>2056</v>
      </c>
      <c r="I2991" s="97">
        <v>1982</v>
      </c>
      <c r="J2991" s="97" t="s">
        <v>1322</v>
      </c>
      <c r="K2991" s="97">
        <v>5167</v>
      </c>
      <c r="L2991" s="99" t="s">
        <v>5121</v>
      </c>
      <c r="M2991" s="10" t="s">
        <v>5520</v>
      </c>
      <c r="N2991" s="10">
        <v>26</v>
      </c>
      <c r="O2991" s="10" t="s">
        <v>7342</v>
      </c>
      <c r="P2991" s="13" t="s">
        <v>5121</v>
      </c>
      <c r="R2991" s="26" t="s">
        <v>7834</v>
      </c>
      <c r="S2991" s="28" t="e">
        <f t="shared" si="78"/>
        <v>#VALUE!</v>
      </c>
      <c r="U2991" s="26"/>
      <c r="W2991" s="58"/>
      <c r="X2991" s="58"/>
      <c r="Y2991" s="63"/>
    </row>
    <row r="2992" spans="1:26" ht="15" customHeight="1" x14ac:dyDescent="0.25">
      <c r="A2992" s="94">
        <v>2993</v>
      </c>
      <c r="B2992" s="205">
        <v>2376</v>
      </c>
      <c r="C2992" s="206" t="s">
        <v>3724</v>
      </c>
      <c r="D2992" s="208" t="s">
        <v>3725</v>
      </c>
      <c r="E2992" s="101" t="s">
        <v>3726</v>
      </c>
      <c r="F2992" s="115">
        <v>36069</v>
      </c>
      <c r="G2992" s="95" t="s">
        <v>3053</v>
      </c>
      <c r="H2992" s="95" t="s">
        <v>1529</v>
      </c>
      <c r="I2992" s="97">
        <v>1977</v>
      </c>
      <c r="J2992" s="97" t="s">
        <v>596</v>
      </c>
      <c r="K2992" s="97">
        <v>5171</v>
      </c>
      <c r="L2992" s="99" t="s">
        <v>5170</v>
      </c>
      <c r="M2992" s="10" t="s">
        <v>5510</v>
      </c>
      <c r="N2992" s="10">
        <v>32</v>
      </c>
      <c r="O2992" s="10" t="s">
        <v>6742</v>
      </c>
      <c r="P2992" s="13" t="s">
        <v>708</v>
      </c>
      <c r="R2992" s="26" t="s">
        <v>7834</v>
      </c>
      <c r="S2992" s="28" t="e">
        <f t="shared" si="78"/>
        <v>#VALUE!</v>
      </c>
      <c r="U2992" s="26"/>
      <c r="W2992" s="58"/>
      <c r="X2992" s="58"/>
      <c r="Y2992" s="63"/>
    </row>
    <row r="2993" spans="1:25" ht="15" customHeight="1" x14ac:dyDescent="0.25">
      <c r="A2993" s="94">
        <v>2994</v>
      </c>
      <c r="B2993" s="205">
        <v>995</v>
      </c>
      <c r="C2993" s="206" t="s">
        <v>17545</v>
      </c>
      <c r="D2993" s="208" t="s">
        <v>7290</v>
      </c>
      <c r="E2993" s="101" t="s">
        <v>7291</v>
      </c>
      <c r="F2993" s="115">
        <v>35219</v>
      </c>
      <c r="G2993" s="95" t="s">
        <v>642</v>
      </c>
      <c r="H2993" s="95" t="s">
        <v>2056</v>
      </c>
      <c r="I2993" s="97">
        <v>1980</v>
      </c>
      <c r="J2993" s="97" t="s">
        <v>1322</v>
      </c>
      <c r="K2993" s="97">
        <v>5166</v>
      </c>
      <c r="L2993" s="99" t="s">
        <v>5121</v>
      </c>
      <c r="M2993" s="10" t="s">
        <v>5499</v>
      </c>
      <c r="N2993" s="10">
        <v>30</v>
      </c>
      <c r="O2993" s="10" t="s">
        <v>17547</v>
      </c>
      <c r="P2993" s="13" t="s">
        <v>14395</v>
      </c>
      <c r="R2993" s="26" t="s">
        <v>7834</v>
      </c>
      <c r="S2993" s="28" t="e">
        <f t="shared" si="78"/>
        <v>#VALUE!</v>
      </c>
      <c r="U2993" s="26"/>
      <c r="W2993" s="58"/>
      <c r="X2993" s="58"/>
      <c r="Y2993" s="63"/>
    </row>
    <row r="2994" spans="1:25" ht="15" customHeight="1" x14ac:dyDescent="0.25">
      <c r="A2994" s="94">
        <v>2995</v>
      </c>
      <c r="B2994" s="205">
        <v>994</v>
      </c>
      <c r="C2994" s="206" t="s">
        <v>3727</v>
      </c>
      <c r="D2994" s="208" t="s">
        <v>3728</v>
      </c>
      <c r="E2994" s="101" t="s">
        <v>7362</v>
      </c>
      <c r="F2994" s="115">
        <v>35219</v>
      </c>
      <c r="G2994" s="95" t="s">
        <v>2012</v>
      </c>
      <c r="H2994" s="95" t="s">
        <v>2056</v>
      </c>
      <c r="I2994" s="97">
        <v>1981</v>
      </c>
      <c r="J2994" s="97" t="s">
        <v>1322</v>
      </c>
      <c r="K2994" s="97">
        <v>5170</v>
      </c>
      <c r="L2994" s="99" t="s">
        <v>5121</v>
      </c>
      <c r="M2994" s="10" t="s">
        <v>5520</v>
      </c>
      <c r="N2994" s="10">
        <v>26</v>
      </c>
      <c r="O2994" s="10" t="s">
        <v>7361</v>
      </c>
      <c r="P2994" s="13" t="s">
        <v>5121</v>
      </c>
      <c r="R2994" s="26" t="s">
        <v>7834</v>
      </c>
      <c r="S2994" s="28" t="e">
        <f t="shared" si="78"/>
        <v>#VALUE!</v>
      </c>
      <c r="U2994" s="26"/>
      <c r="W2994" s="58"/>
      <c r="X2994" s="58"/>
      <c r="Y2994" s="63"/>
    </row>
    <row r="2995" spans="1:25" ht="15" customHeight="1" x14ac:dyDescent="0.25">
      <c r="A2995" s="94">
        <v>2996</v>
      </c>
      <c r="B2995" s="205">
        <v>1975</v>
      </c>
      <c r="C2995" s="206" t="s">
        <v>3727</v>
      </c>
      <c r="D2995" s="208" t="s">
        <v>3728</v>
      </c>
      <c r="E2995" s="101" t="s">
        <v>7360</v>
      </c>
      <c r="F2995" s="115">
        <v>35219</v>
      </c>
      <c r="G2995" s="95" t="s">
        <v>2012</v>
      </c>
      <c r="H2995" s="95" t="s">
        <v>2056</v>
      </c>
      <c r="I2995" s="97">
        <v>1981</v>
      </c>
      <c r="J2995" s="97" t="s">
        <v>1322</v>
      </c>
      <c r="K2995" s="97">
        <v>5165</v>
      </c>
      <c r="L2995" s="99" t="s">
        <v>5121</v>
      </c>
      <c r="M2995" s="10" t="s">
        <v>5520</v>
      </c>
      <c r="N2995" s="10">
        <v>26</v>
      </c>
      <c r="O2995" s="10" t="s">
        <v>7361</v>
      </c>
      <c r="P2995" s="13" t="s">
        <v>5121</v>
      </c>
      <c r="R2995" s="26" t="s">
        <v>7834</v>
      </c>
      <c r="S2995" s="28" t="e">
        <f t="shared" si="78"/>
        <v>#VALUE!</v>
      </c>
      <c r="U2995" s="26"/>
      <c r="W2995" s="58"/>
      <c r="X2995" s="58"/>
      <c r="Y2995" s="63"/>
    </row>
    <row r="2996" spans="1:25" ht="15" customHeight="1" x14ac:dyDescent="0.25">
      <c r="A2996" s="94">
        <v>2997</v>
      </c>
      <c r="B2996" s="205">
        <v>993</v>
      </c>
      <c r="C2996" s="206" t="s">
        <v>4657</v>
      </c>
      <c r="D2996" s="208" t="s">
        <v>6969</v>
      </c>
      <c r="E2996" s="101" t="s">
        <v>7347</v>
      </c>
      <c r="F2996" s="115">
        <v>35219</v>
      </c>
      <c r="G2996" s="95" t="s">
        <v>642</v>
      </c>
      <c r="H2996" s="95" t="s">
        <v>2056</v>
      </c>
      <c r="I2996" s="97">
        <v>1980</v>
      </c>
      <c r="J2996" s="97" t="s">
        <v>1322</v>
      </c>
      <c r="K2996" s="97">
        <v>5161</v>
      </c>
      <c r="L2996" s="99" t="s">
        <v>5121</v>
      </c>
      <c r="M2996" s="10" t="s">
        <v>5520</v>
      </c>
      <c r="N2996" s="10">
        <v>26</v>
      </c>
      <c r="O2996" s="10" t="s">
        <v>7348</v>
      </c>
      <c r="P2996" s="13" t="s">
        <v>5121</v>
      </c>
      <c r="R2996" s="26" t="s">
        <v>7834</v>
      </c>
      <c r="S2996" s="28" t="e">
        <f t="shared" si="78"/>
        <v>#VALUE!</v>
      </c>
      <c r="U2996" s="26"/>
      <c r="W2996" s="58"/>
      <c r="X2996" s="58"/>
      <c r="Y2996" s="63"/>
    </row>
    <row r="2997" spans="1:25" ht="15" customHeight="1" x14ac:dyDescent="0.25">
      <c r="A2997" s="94">
        <v>2998</v>
      </c>
      <c r="B2997" s="205">
        <v>989</v>
      </c>
      <c r="C2997" s="206" t="s">
        <v>6029</v>
      </c>
      <c r="D2997" s="208" t="s">
        <v>6970</v>
      </c>
      <c r="E2997" s="101" t="s">
        <v>7385</v>
      </c>
      <c r="F2997" s="115">
        <v>35219</v>
      </c>
      <c r="G2997" s="95" t="s">
        <v>642</v>
      </c>
      <c r="H2997" s="95" t="s">
        <v>2056</v>
      </c>
      <c r="I2997" s="97">
        <v>1982</v>
      </c>
      <c r="J2997" s="97" t="s">
        <v>1322</v>
      </c>
      <c r="K2997" s="97">
        <v>5155</v>
      </c>
      <c r="L2997" s="99" t="s">
        <v>5121</v>
      </c>
      <c r="M2997" s="10" t="s">
        <v>5520</v>
      </c>
      <c r="N2997" s="10">
        <v>26</v>
      </c>
      <c r="O2997" s="10" t="s">
        <v>7386</v>
      </c>
      <c r="P2997" s="13" t="s">
        <v>5121</v>
      </c>
      <c r="Q2997" s="182"/>
      <c r="R2997" s="26" t="s">
        <v>7834</v>
      </c>
      <c r="S2997" s="28" t="e">
        <f t="shared" si="78"/>
        <v>#VALUE!</v>
      </c>
      <c r="U2997" s="26"/>
      <c r="W2997" s="58"/>
      <c r="X2997" s="58"/>
      <c r="Y2997" s="63"/>
    </row>
    <row r="2998" spans="1:25" ht="15" customHeight="1" x14ac:dyDescent="0.25">
      <c r="A2998" s="94">
        <v>2999</v>
      </c>
      <c r="B2998" s="205">
        <v>1973</v>
      </c>
      <c r="C2998" s="206" t="s">
        <v>6029</v>
      </c>
      <c r="D2998" s="208" t="s">
        <v>6970</v>
      </c>
      <c r="E2998" s="101" t="s">
        <v>7387</v>
      </c>
      <c r="F2998" s="115">
        <v>35219</v>
      </c>
      <c r="G2998" s="95" t="s">
        <v>642</v>
      </c>
      <c r="H2998" s="95" t="s">
        <v>2056</v>
      </c>
      <c r="I2998" s="97">
        <v>1982</v>
      </c>
      <c r="J2998" s="97" t="s">
        <v>1322</v>
      </c>
      <c r="K2998" s="97">
        <v>5146</v>
      </c>
      <c r="L2998" s="99" t="s">
        <v>5121</v>
      </c>
      <c r="M2998" s="10" t="s">
        <v>5520</v>
      </c>
      <c r="N2998" s="10">
        <v>26</v>
      </c>
      <c r="O2998" s="10" t="s">
        <v>7386</v>
      </c>
      <c r="P2998" s="13" t="s">
        <v>5121</v>
      </c>
      <c r="R2998" s="26" t="s">
        <v>7834</v>
      </c>
      <c r="S2998" s="28" t="e">
        <f t="shared" si="78"/>
        <v>#VALUE!</v>
      </c>
      <c r="U2998" s="26"/>
      <c r="W2998" s="58"/>
      <c r="X2998" s="58"/>
      <c r="Y2998" s="63"/>
    </row>
    <row r="2999" spans="1:25" ht="15" customHeight="1" x14ac:dyDescent="0.25">
      <c r="A2999" s="94">
        <v>3000</v>
      </c>
      <c r="B2999" s="205">
        <v>3869</v>
      </c>
      <c r="C2999" s="206" t="s">
        <v>6029</v>
      </c>
      <c r="D2999" s="208" t="s">
        <v>6970</v>
      </c>
      <c r="E2999" s="101" t="s">
        <v>7388</v>
      </c>
      <c r="F2999" s="115">
        <v>35219</v>
      </c>
      <c r="G2999" s="95" t="s">
        <v>642</v>
      </c>
      <c r="H2999" s="95" t="s">
        <v>2056</v>
      </c>
      <c r="I2999" s="97">
        <v>1982</v>
      </c>
      <c r="J2999" s="97" t="s">
        <v>1322</v>
      </c>
      <c r="K2999" s="97">
        <v>5150</v>
      </c>
      <c r="L2999" s="99" t="s">
        <v>5121</v>
      </c>
      <c r="M2999" s="10" t="s">
        <v>5520</v>
      </c>
      <c r="N2999" s="10">
        <v>26</v>
      </c>
      <c r="O2999" s="10" t="s">
        <v>7386</v>
      </c>
      <c r="P2999" s="13" t="s">
        <v>5121</v>
      </c>
      <c r="R2999" s="26" t="s">
        <v>7834</v>
      </c>
      <c r="S2999" s="28" t="e">
        <f t="shared" si="78"/>
        <v>#VALUE!</v>
      </c>
      <c r="U2999" s="26"/>
      <c r="W2999" s="58"/>
      <c r="X2999" s="58"/>
      <c r="Y2999" s="63"/>
    </row>
    <row r="3000" spans="1:25" ht="15" customHeight="1" x14ac:dyDescent="0.25">
      <c r="A3000" s="94">
        <v>3001</v>
      </c>
      <c r="B3000" s="205">
        <v>988</v>
      </c>
      <c r="C3000" s="211" t="s">
        <v>3965</v>
      </c>
      <c r="D3000" s="208" t="s">
        <v>1652</v>
      </c>
      <c r="E3000" s="113" t="s">
        <v>3729</v>
      </c>
      <c r="F3000" s="115">
        <v>35219</v>
      </c>
      <c r="G3000" s="105" t="s">
        <v>642</v>
      </c>
      <c r="H3000" s="105" t="s">
        <v>2056</v>
      </c>
      <c r="I3000" s="97">
        <v>1980</v>
      </c>
      <c r="J3000" s="97" t="s">
        <v>1322</v>
      </c>
      <c r="K3000" s="97">
        <v>5151</v>
      </c>
      <c r="L3000" s="99" t="s">
        <v>5121</v>
      </c>
      <c r="M3000" s="10" t="s">
        <v>5520</v>
      </c>
      <c r="N3000" s="10">
        <v>26</v>
      </c>
      <c r="O3000" s="10" t="s">
        <v>7394</v>
      </c>
      <c r="P3000" s="13" t="s">
        <v>5121</v>
      </c>
      <c r="R3000" s="26" t="s">
        <v>7834</v>
      </c>
      <c r="S3000" s="28" t="e">
        <f t="shared" si="78"/>
        <v>#VALUE!</v>
      </c>
      <c r="U3000" s="26"/>
      <c r="W3000" s="58"/>
      <c r="X3000" s="58"/>
      <c r="Y3000" s="63"/>
    </row>
    <row r="3001" spans="1:25" ht="15" customHeight="1" x14ac:dyDescent="0.25">
      <c r="A3001" s="94">
        <v>3002</v>
      </c>
      <c r="B3001" s="205">
        <v>990</v>
      </c>
      <c r="C3001" s="211" t="s">
        <v>3540</v>
      </c>
      <c r="D3001" s="208" t="s">
        <v>6971</v>
      </c>
      <c r="E3001" s="113" t="s">
        <v>3730</v>
      </c>
      <c r="F3001" s="115">
        <v>35219</v>
      </c>
      <c r="G3001" s="105" t="s">
        <v>642</v>
      </c>
      <c r="H3001" s="105" t="s">
        <v>2056</v>
      </c>
      <c r="I3001" s="97">
        <v>1980</v>
      </c>
      <c r="J3001" s="97" t="s">
        <v>1322</v>
      </c>
      <c r="K3001" s="97">
        <v>5141</v>
      </c>
      <c r="L3001" s="99" t="s">
        <v>5121</v>
      </c>
      <c r="M3001" s="10" t="s">
        <v>5520</v>
      </c>
      <c r="N3001" s="10">
        <v>26</v>
      </c>
      <c r="O3001" s="10" t="s">
        <v>7311</v>
      </c>
      <c r="P3001" s="13" t="s">
        <v>5121</v>
      </c>
      <c r="R3001" s="26" t="s">
        <v>7834</v>
      </c>
      <c r="S3001" s="28" t="e">
        <f t="shared" si="78"/>
        <v>#VALUE!</v>
      </c>
      <c r="U3001" s="26"/>
      <c r="W3001" s="58"/>
      <c r="X3001" s="58"/>
      <c r="Y3001" s="63"/>
    </row>
    <row r="3002" spans="1:25" ht="15" customHeight="1" x14ac:dyDescent="0.25">
      <c r="A3002" s="94">
        <v>3003</v>
      </c>
      <c r="B3002" s="205">
        <v>992</v>
      </c>
      <c r="C3002" s="211" t="s">
        <v>3540</v>
      </c>
      <c r="D3002" s="208" t="s">
        <v>6971</v>
      </c>
      <c r="E3002" s="113" t="s">
        <v>3730</v>
      </c>
      <c r="F3002" s="115">
        <v>35219</v>
      </c>
      <c r="G3002" s="105" t="s">
        <v>642</v>
      </c>
      <c r="H3002" s="105" t="s">
        <v>2056</v>
      </c>
      <c r="I3002" s="97">
        <v>1980</v>
      </c>
      <c r="J3002" s="97" t="s">
        <v>1322</v>
      </c>
      <c r="K3002" s="97">
        <v>5145</v>
      </c>
      <c r="L3002" s="99" t="s">
        <v>5121</v>
      </c>
      <c r="M3002" s="10" t="s">
        <v>5520</v>
      </c>
      <c r="N3002" s="10">
        <v>26</v>
      </c>
      <c r="O3002" s="10" t="s">
        <v>7311</v>
      </c>
      <c r="P3002" s="13" t="s">
        <v>5121</v>
      </c>
      <c r="R3002" s="26" t="s">
        <v>7834</v>
      </c>
      <c r="S3002" s="28" t="e">
        <f t="shared" si="78"/>
        <v>#VALUE!</v>
      </c>
      <c r="U3002" s="26"/>
      <c r="W3002" s="58"/>
      <c r="X3002" s="58"/>
      <c r="Y3002" s="63"/>
    </row>
    <row r="3003" spans="1:25" ht="15" customHeight="1" x14ac:dyDescent="0.25">
      <c r="A3003" s="94">
        <v>3004</v>
      </c>
      <c r="B3003" s="205">
        <v>991</v>
      </c>
      <c r="C3003" s="211" t="s">
        <v>3540</v>
      </c>
      <c r="D3003" s="208" t="s">
        <v>6971</v>
      </c>
      <c r="E3003" s="113" t="s">
        <v>3730</v>
      </c>
      <c r="F3003" s="115">
        <v>35219</v>
      </c>
      <c r="G3003" s="105" t="s">
        <v>642</v>
      </c>
      <c r="H3003" s="105" t="s">
        <v>2056</v>
      </c>
      <c r="I3003" s="97">
        <v>1980</v>
      </c>
      <c r="J3003" s="97" t="s">
        <v>1322</v>
      </c>
      <c r="K3003" s="97">
        <v>5140</v>
      </c>
      <c r="L3003" s="99" t="s">
        <v>5121</v>
      </c>
      <c r="M3003" s="10" t="s">
        <v>5520</v>
      </c>
      <c r="N3003" s="10">
        <v>26</v>
      </c>
      <c r="O3003" s="10" t="s">
        <v>7311</v>
      </c>
      <c r="P3003" s="13" t="s">
        <v>5121</v>
      </c>
      <c r="R3003" s="26" t="s">
        <v>7834</v>
      </c>
      <c r="S3003" s="28" t="e">
        <f t="shared" si="78"/>
        <v>#VALUE!</v>
      </c>
      <c r="U3003" s="26"/>
      <c r="W3003" s="58"/>
      <c r="X3003" s="58"/>
      <c r="Y3003" s="63"/>
    </row>
    <row r="3004" spans="1:25" ht="15" customHeight="1" x14ac:dyDescent="0.25">
      <c r="A3004" s="94">
        <v>3005</v>
      </c>
      <c r="B3004" s="205">
        <v>1296</v>
      </c>
      <c r="C3004" s="211" t="s">
        <v>3997</v>
      </c>
      <c r="D3004" s="208" t="s">
        <v>3998</v>
      </c>
      <c r="E3004" s="113" t="s">
        <v>8906</v>
      </c>
      <c r="F3004" s="115">
        <v>35275</v>
      </c>
      <c r="G3004" s="105" t="s">
        <v>1356</v>
      </c>
      <c r="H3004" s="105" t="s">
        <v>2056</v>
      </c>
      <c r="K3004" s="97">
        <v>2986</v>
      </c>
      <c r="L3004" s="99" t="s">
        <v>8878</v>
      </c>
      <c r="M3004" s="10" t="s">
        <v>5507</v>
      </c>
      <c r="N3004" s="102">
        <v>25</v>
      </c>
      <c r="O3004" s="10" t="s">
        <v>11533</v>
      </c>
      <c r="P3004" s="13" t="s">
        <v>8878</v>
      </c>
      <c r="R3004" s="26" t="s">
        <v>7834</v>
      </c>
      <c r="S3004" s="28" t="e">
        <f t="shared" si="78"/>
        <v>#VALUE!</v>
      </c>
      <c r="U3004" s="26"/>
      <c r="W3004" s="58"/>
      <c r="X3004" s="58"/>
      <c r="Y3004" s="63"/>
    </row>
    <row r="3005" spans="1:25" ht="15" customHeight="1" x14ac:dyDescent="0.25">
      <c r="A3005" s="94">
        <v>3006</v>
      </c>
      <c r="B3005" s="205">
        <v>1297</v>
      </c>
      <c r="C3005" s="211" t="s">
        <v>3997</v>
      </c>
      <c r="D3005" s="208" t="s">
        <v>3998</v>
      </c>
      <c r="E3005" s="113" t="s">
        <v>8907</v>
      </c>
      <c r="F3005" s="115">
        <v>35275</v>
      </c>
      <c r="G3005" s="105" t="s">
        <v>1356</v>
      </c>
      <c r="H3005" s="105" t="s">
        <v>2056</v>
      </c>
      <c r="K3005" s="97">
        <v>2989</v>
      </c>
      <c r="L3005" s="99" t="s">
        <v>8878</v>
      </c>
      <c r="M3005" s="10" t="s">
        <v>5507</v>
      </c>
      <c r="N3005" s="102">
        <v>25</v>
      </c>
      <c r="O3005" s="10" t="s">
        <v>11533</v>
      </c>
      <c r="P3005" s="13" t="s">
        <v>8878</v>
      </c>
      <c r="R3005" s="26" t="s">
        <v>7834</v>
      </c>
      <c r="S3005" s="28" t="e">
        <f t="shared" si="78"/>
        <v>#VALUE!</v>
      </c>
      <c r="U3005" s="26"/>
      <c r="W3005" s="58"/>
      <c r="X3005" s="58"/>
      <c r="Y3005" s="63"/>
    </row>
    <row r="3006" spans="1:25" ht="15" customHeight="1" x14ac:dyDescent="0.25">
      <c r="A3006" s="94">
        <v>3007</v>
      </c>
      <c r="B3006" s="205">
        <v>1294</v>
      </c>
      <c r="C3006" s="211" t="s">
        <v>3997</v>
      </c>
      <c r="D3006" s="208" t="s">
        <v>3998</v>
      </c>
      <c r="E3006" s="113" t="s">
        <v>8908</v>
      </c>
      <c r="F3006" s="115">
        <v>35275</v>
      </c>
      <c r="G3006" s="105" t="s">
        <v>1356</v>
      </c>
      <c r="H3006" s="105" t="s">
        <v>2056</v>
      </c>
      <c r="K3006" s="97">
        <v>2988</v>
      </c>
      <c r="L3006" s="99" t="s">
        <v>8878</v>
      </c>
      <c r="M3006" s="10" t="s">
        <v>5507</v>
      </c>
      <c r="N3006" s="102">
        <v>25</v>
      </c>
      <c r="O3006" s="10" t="s">
        <v>11533</v>
      </c>
      <c r="P3006" s="13" t="s">
        <v>8878</v>
      </c>
      <c r="R3006" s="26" t="s">
        <v>7834</v>
      </c>
      <c r="S3006" s="28" t="e">
        <f t="shared" si="78"/>
        <v>#VALUE!</v>
      </c>
      <c r="U3006" s="26"/>
      <c r="W3006" s="58"/>
      <c r="X3006" s="58"/>
      <c r="Y3006" s="63"/>
    </row>
    <row r="3007" spans="1:25" ht="15" customHeight="1" x14ac:dyDescent="0.25">
      <c r="A3007" s="94">
        <v>3008</v>
      </c>
      <c r="B3007" s="205">
        <v>1295</v>
      </c>
      <c r="C3007" s="211" t="s">
        <v>3997</v>
      </c>
      <c r="D3007" s="208" t="s">
        <v>3998</v>
      </c>
      <c r="E3007" s="113" t="s">
        <v>8905</v>
      </c>
      <c r="F3007" s="115">
        <v>35275</v>
      </c>
      <c r="G3007" s="105" t="s">
        <v>1356</v>
      </c>
      <c r="H3007" s="105" t="s">
        <v>2056</v>
      </c>
      <c r="K3007" s="97">
        <v>2987</v>
      </c>
      <c r="L3007" s="99" t="s">
        <v>8878</v>
      </c>
      <c r="M3007" s="10" t="s">
        <v>5507</v>
      </c>
      <c r="N3007" s="102">
        <v>25</v>
      </c>
      <c r="O3007" s="10" t="s">
        <v>11533</v>
      </c>
      <c r="P3007" s="13" t="s">
        <v>8878</v>
      </c>
      <c r="R3007" s="26" t="s">
        <v>7834</v>
      </c>
      <c r="S3007" s="28" t="e">
        <f t="shared" si="78"/>
        <v>#VALUE!</v>
      </c>
      <c r="U3007" s="26"/>
      <c r="W3007" s="58"/>
      <c r="X3007" s="58"/>
      <c r="Y3007" s="63"/>
    </row>
    <row r="3008" spans="1:25" ht="15" customHeight="1" x14ac:dyDescent="0.25">
      <c r="A3008" s="94">
        <v>3009</v>
      </c>
      <c r="B3008" s="205">
        <v>805</v>
      </c>
      <c r="C3008" s="206" t="s">
        <v>1846</v>
      </c>
      <c r="D3008" s="208" t="s">
        <v>3999</v>
      </c>
      <c r="E3008" s="113" t="s">
        <v>2381</v>
      </c>
      <c r="F3008" s="115">
        <v>35212</v>
      </c>
      <c r="G3008" s="105" t="s">
        <v>269</v>
      </c>
      <c r="H3008" s="105" t="s">
        <v>2056</v>
      </c>
      <c r="I3008" s="97">
        <v>1986</v>
      </c>
      <c r="K3008" s="97">
        <v>2546</v>
      </c>
      <c r="L3008" s="99" t="s">
        <v>8878</v>
      </c>
      <c r="M3008" s="10" t="s">
        <v>5507</v>
      </c>
      <c r="N3008" s="102">
        <v>25</v>
      </c>
      <c r="O3008" s="10" t="s">
        <v>7145</v>
      </c>
      <c r="P3008" s="13" t="s">
        <v>8878</v>
      </c>
      <c r="R3008" s="26" t="s">
        <v>7834</v>
      </c>
      <c r="S3008" s="28" t="e">
        <f t="shared" si="78"/>
        <v>#VALUE!</v>
      </c>
      <c r="U3008" s="26"/>
      <c r="W3008" s="58"/>
      <c r="X3008" s="58"/>
      <c r="Y3008" s="63"/>
    </row>
    <row r="3009" spans="1:27" ht="15" customHeight="1" x14ac:dyDescent="0.25">
      <c r="A3009" s="94">
        <v>3010</v>
      </c>
      <c r="B3009" s="205">
        <v>799</v>
      </c>
      <c r="C3009" s="206" t="s">
        <v>1846</v>
      </c>
      <c r="D3009" s="208" t="s">
        <v>3999</v>
      </c>
      <c r="E3009" s="113" t="s">
        <v>8898</v>
      </c>
      <c r="F3009" s="115">
        <v>35212</v>
      </c>
      <c r="G3009" s="105" t="s">
        <v>269</v>
      </c>
      <c r="H3009" s="105" t="s">
        <v>2056</v>
      </c>
      <c r="I3009" s="97">
        <v>1985</v>
      </c>
      <c r="K3009" s="97">
        <v>2541</v>
      </c>
      <c r="L3009" s="99" t="s">
        <v>8878</v>
      </c>
      <c r="M3009" s="10" t="s">
        <v>5507</v>
      </c>
      <c r="N3009" s="102">
        <v>25</v>
      </c>
      <c r="O3009" s="10" t="s">
        <v>8899</v>
      </c>
      <c r="P3009" s="13" t="s">
        <v>8878</v>
      </c>
      <c r="R3009" s="26" t="s">
        <v>7834</v>
      </c>
      <c r="S3009" s="28" t="e">
        <f t="shared" si="78"/>
        <v>#VALUE!</v>
      </c>
      <c r="U3009" s="26"/>
      <c r="W3009" s="58"/>
      <c r="X3009" s="58"/>
      <c r="Y3009" s="63"/>
    </row>
    <row r="3010" spans="1:27" ht="15" customHeight="1" x14ac:dyDescent="0.25">
      <c r="A3010" s="94">
        <v>3011</v>
      </c>
      <c r="B3010" s="205">
        <v>503</v>
      </c>
      <c r="C3010" s="206" t="s">
        <v>1846</v>
      </c>
      <c r="D3010" s="208" t="s">
        <v>3999</v>
      </c>
      <c r="E3010" s="113" t="s">
        <v>8900</v>
      </c>
      <c r="F3010" s="115">
        <v>35184</v>
      </c>
      <c r="G3010" s="105" t="s">
        <v>269</v>
      </c>
      <c r="H3010" s="105" t="s">
        <v>2056</v>
      </c>
      <c r="I3010" s="97">
        <v>1986</v>
      </c>
      <c r="K3010" s="97">
        <v>2641</v>
      </c>
      <c r="L3010" s="99" t="s">
        <v>8878</v>
      </c>
      <c r="M3010" s="10" t="s">
        <v>5507</v>
      </c>
      <c r="N3010" s="102">
        <v>25</v>
      </c>
      <c r="O3010" s="10" t="s">
        <v>8899</v>
      </c>
      <c r="P3010" s="13" t="s">
        <v>8878</v>
      </c>
      <c r="R3010" s="26" t="s">
        <v>7834</v>
      </c>
      <c r="S3010" s="28" t="e">
        <f t="shared" si="78"/>
        <v>#VALUE!</v>
      </c>
      <c r="U3010" s="26"/>
      <c r="W3010" s="58"/>
      <c r="X3010" s="58"/>
      <c r="Y3010" s="63"/>
    </row>
    <row r="3011" spans="1:27" ht="15" customHeight="1" x14ac:dyDescent="0.25">
      <c r="A3011" s="94">
        <v>3012</v>
      </c>
      <c r="B3011" s="205">
        <v>797</v>
      </c>
      <c r="C3011" s="206" t="s">
        <v>1846</v>
      </c>
      <c r="D3011" s="208" t="s">
        <v>3999</v>
      </c>
      <c r="E3011" s="113" t="s">
        <v>8901</v>
      </c>
      <c r="F3011" s="115">
        <v>35212</v>
      </c>
      <c r="G3011" s="105" t="s">
        <v>269</v>
      </c>
      <c r="H3011" s="105" t="s">
        <v>2056</v>
      </c>
      <c r="I3011" s="97">
        <v>1985</v>
      </c>
      <c r="K3011" s="97">
        <v>2542</v>
      </c>
      <c r="L3011" s="99" t="s">
        <v>8878</v>
      </c>
      <c r="M3011" s="10" t="s">
        <v>5507</v>
      </c>
      <c r="N3011" s="102">
        <v>25</v>
      </c>
      <c r="O3011" s="10" t="s">
        <v>8899</v>
      </c>
      <c r="P3011" s="13" t="s">
        <v>8878</v>
      </c>
      <c r="R3011" s="26" t="s">
        <v>7834</v>
      </c>
      <c r="S3011" s="28" t="e">
        <f t="shared" si="78"/>
        <v>#VALUE!</v>
      </c>
      <c r="U3011" s="26"/>
      <c r="W3011" s="58"/>
      <c r="X3011" s="58"/>
      <c r="Y3011" s="63"/>
    </row>
    <row r="3012" spans="1:27" ht="15" customHeight="1" x14ac:dyDescent="0.25">
      <c r="A3012" s="94">
        <v>3013</v>
      </c>
      <c r="B3012" s="205">
        <v>798</v>
      </c>
      <c r="C3012" s="206" t="s">
        <v>1846</v>
      </c>
      <c r="D3012" s="208" t="s">
        <v>3999</v>
      </c>
      <c r="E3012" s="113" t="s">
        <v>8902</v>
      </c>
      <c r="F3012" s="115">
        <v>35212</v>
      </c>
      <c r="G3012" s="105" t="s">
        <v>269</v>
      </c>
      <c r="H3012" s="105" t="s">
        <v>2056</v>
      </c>
      <c r="I3012" s="97">
        <v>1985</v>
      </c>
      <c r="K3012" s="97">
        <v>2543</v>
      </c>
      <c r="L3012" s="99" t="s">
        <v>8878</v>
      </c>
      <c r="M3012" s="10" t="s">
        <v>5507</v>
      </c>
      <c r="N3012" s="102">
        <v>25</v>
      </c>
      <c r="O3012" s="10" t="s">
        <v>8899</v>
      </c>
      <c r="P3012" s="13" t="s">
        <v>8878</v>
      </c>
      <c r="R3012" s="26" t="s">
        <v>7834</v>
      </c>
      <c r="S3012" s="28" t="e">
        <f t="shared" si="78"/>
        <v>#VALUE!</v>
      </c>
      <c r="U3012" s="26"/>
      <c r="W3012" s="58"/>
      <c r="X3012" s="58"/>
      <c r="Y3012" s="63"/>
    </row>
    <row r="3013" spans="1:27" ht="15" customHeight="1" x14ac:dyDescent="0.25">
      <c r="A3013" s="94">
        <v>3014</v>
      </c>
      <c r="B3013" s="205">
        <v>796</v>
      </c>
      <c r="C3013" s="206" t="s">
        <v>1846</v>
      </c>
      <c r="D3013" s="208" t="s">
        <v>3999</v>
      </c>
      <c r="E3013" s="113" t="s">
        <v>8903</v>
      </c>
      <c r="F3013" s="115">
        <v>35212</v>
      </c>
      <c r="G3013" s="105" t="s">
        <v>269</v>
      </c>
      <c r="H3013" s="105" t="s">
        <v>2056</v>
      </c>
      <c r="I3013" s="97">
        <v>1985</v>
      </c>
      <c r="K3013" s="97">
        <v>2544</v>
      </c>
      <c r="L3013" s="99" t="s">
        <v>8878</v>
      </c>
      <c r="M3013" s="10" t="s">
        <v>5507</v>
      </c>
      <c r="N3013" s="102">
        <v>25</v>
      </c>
      <c r="O3013" s="10" t="s">
        <v>8899</v>
      </c>
      <c r="P3013" s="13" t="s">
        <v>8878</v>
      </c>
      <c r="R3013" s="26" t="s">
        <v>7834</v>
      </c>
      <c r="S3013" s="28" t="e">
        <f t="shared" si="78"/>
        <v>#VALUE!</v>
      </c>
      <c r="U3013" s="26"/>
      <c r="W3013" s="58"/>
      <c r="X3013" s="58"/>
      <c r="Y3013" s="63"/>
    </row>
    <row r="3014" spans="1:27" ht="15" customHeight="1" x14ac:dyDescent="0.25">
      <c r="A3014" s="94">
        <v>3015</v>
      </c>
      <c r="B3014" s="205">
        <v>804</v>
      </c>
      <c r="C3014" s="206" t="s">
        <v>1846</v>
      </c>
      <c r="D3014" s="208" t="s">
        <v>3999</v>
      </c>
      <c r="E3014" s="113" t="s">
        <v>8890</v>
      </c>
      <c r="F3014" s="115">
        <v>35212</v>
      </c>
      <c r="G3014" s="105" t="s">
        <v>1267</v>
      </c>
      <c r="H3014" s="105" t="s">
        <v>2056</v>
      </c>
      <c r="I3014" s="97">
        <v>1986</v>
      </c>
      <c r="J3014" s="97" t="s">
        <v>1322</v>
      </c>
      <c r="K3014" s="97">
        <v>2536</v>
      </c>
      <c r="L3014" s="99" t="s">
        <v>8878</v>
      </c>
      <c r="M3014" s="10" t="s">
        <v>5507</v>
      </c>
      <c r="N3014" s="102">
        <v>25</v>
      </c>
      <c r="O3014" s="10" t="s">
        <v>7145</v>
      </c>
      <c r="P3014" s="13" t="s">
        <v>8878</v>
      </c>
      <c r="R3014" s="26" t="s">
        <v>7834</v>
      </c>
      <c r="S3014" s="28" t="e">
        <f t="shared" si="78"/>
        <v>#VALUE!</v>
      </c>
      <c r="U3014" s="26"/>
      <c r="W3014" s="58"/>
      <c r="X3014" s="58"/>
      <c r="Y3014" s="63"/>
    </row>
    <row r="3015" spans="1:27" ht="15" customHeight="1" x14ac:dyDescent="0.25">
      <c r="A3015" s="94">
        <v>3016</v>
      </c>
      <c r="B3015" s="205">
        <v>802</v>
      </c>
      <c r="C3015" s="206" t="s">
        <v>1846</v>
      </c>
      <c r="D3015" s="208" t="s">
        <v>3999</v>
      </c>
      <c r="E3015" s="113" t="s">
        <v>8891</v>
      </c>
      <c r="F3015" s="115">
        <v>35212</v>
      </c>
      <c r="G3015" s="105" t="s">
        <v>1267</v>
      </c>
      <c r="H3015" s="105" t="s">
        <v>2056</v>
      </c>
      <c r="I3015" s="97">
        <v>1986</v>
      </c>
      <c r="J3015" s="97" t="s">
        <v>1322</v>
      </c>
      <c r="K3015" s="97">
        <v>2537</v>
      </c>
      <c r="L3015" s="99" t="s">
        <v>8878</v>
      </c>
      <c r="M3015" s="10" t="s">
        <v>5507</v>
      </c>
      <c r="N3015" s="102">
        <v>25</v>
      </c>
      <c r="O3015" s="10" t="s">
        <v>7145</v>
      </c>
      <c r="P3015" s="13" t="s">
        <v>8878</v>
      </c>
      <c r="R3015" s="26" t="s">
        <v>7834</v>
      </c>
      <c r="S3015" s="28" t="e">
        <f t="shared" si="78"/>
        <v>#VALUE!</v>
      </c>
      <c r="U3015" s="26"/>
      <c r="W3015" s="58"/>
      <c r="X3015" s="58"/>
      <c r="Y3015" s="63"/>
    </row>
    <row r="3016" spans="1:27" ht="15" customHeight="1" x14ac:dyDescent="0.25">
      <c r="A3016" s="94">
        <v>3017</v>
      </c>
      <c r="B3016" s="205">
        <v>801</v>
      </c>
      <c r="C3016" s="206" t="s">
        <v>1846</v>
      </c>
      <c r="D3016" s="208" t="s">
        <v>3999</v>
      </c>
      <c r="E3016" s="113" t="s">
        <v>8892</v>
      </c>
      <c r="F3016" s="115">
        <v>35212</v>
      </c>
      <c r="G3016" s="105" t="s">
        <v>1267</v>
      </c>
      <c r="H3016" s="105" t="s">
        <v>2056</v>
      </c>
      <c r="I3016" s="97">
        <v>1986</v>
      </c>
      <c r="J3016" s="97" t="s">
        <v>1322</v>
      </c>
      <c r="K3016" s="97">
        <v>2538</v>
      </c>
      <c r="L3016" s="99" t="s">
        <v>8878</v>
      </c>
      <c r="M3016" s="10" t="s">
        <v>5507</v>
      </c>
      <c r="N3016" s="102">
        <v>25</v>
      </c>
      <c r="O3016" s="10" t="s">
        <v>7145</v>
      </c>
      <c r="P3016" s="13" t="s">
        <v>8878</v>
      </c>
      <c r="R3016" s="26" t="s">
        <v>7834</v>
      </c>
      <c r="S3016" s="28" t="e">
        <f t="shared" ref="S3016:S3079" si="79">R3016+7</f>
        <v>#VALUE!</v>
      </c>
      <c r="U3016" s="26"/>
      <c r="W3016" s="58"/>
      <c r="X3016" s="58"/>
      <c r="Y3016" s="63"/>
    </row>
    <row r="3017" spans="1:27" ht="15" customHeight="1" x14ac:dyDescent="0.25">
      <c r="A3017" s="94">
        <v>3018</v>
      </c>
      <c r="B3017" s="205">
        <v>803</v>
      </c>
      <c r="C3017" s="206" t="s">
        <v>1846</v>
      </c>
      <c r="D3017" s="208" t="s">
        <v>3999</v>
      </c>
      <c r="E3017" s="113" t="s">
        <v>8893</v>
      </c>
      <c r="F3017" s="115">
        <v>35212</v>
      </c>
      <c r="G3017" s="105" t="s">
        <v>1267</v>
      </c>
      <c r="H3017" s="105" t="s">
        <v>2056</v>
      </c>
      <c r="I3017" s="97">
        <v>1986</v>
      </c>
      <c r="J3017" s="97" t="s">
        <v>1322</v>
      </c>
      <c r="K3017" s="97">
        <v>2539</v>
      </c>
      <c r="L3017" s="99" t="s">
        <v>8878</v>
      </c>
      <c r="M3017" s="10" t="s">
        <v>5507</v>
      </c>
      <c r="N3017" s="102">
        <v>25</v>
      </c>
      <c r="O3017" s="10" t="s">
        <v>7145</v>
      </c>
      <c r="P3017" s="13" t="s">
        <v>8878</v>
      </c>
      <c r="R3017" s="26" t="s">
        <v>7834</v>
      </c>
      <c r="S3017" s="28" t="e">
        <f t="shared" si="79"/>
        <v>#VALUE!</v>
      </c>
      <c r="U3017" s="26"/>
      <c r="W3017" s="58"/>
      <c r="X3017" s="58"/>
      <c r="Y3017" s="63"/>
    </row>
    <row r="3018" spans="1:27" ht="15" customHeight="1" x14ac:dyDescent="0.25">
      <c r="A3018" s="103">
        <v>3019</v>
      </c>
      <c r="B3018" s="205"/>
      <c r="C3018" s="206" t="s">
        <v>2700</v>
      </c>
      <c r="D3018" s="208" t="s">
        <v>6967</v>
      </c>
      <c r="E3018" s="113" t="s">
        <v>13414</v>
      </c>
      <c r="F3018" s="115">
        <v>39955</v>
      </c>
      <c r="G3018" s="105" t="s">
        <v>976</v>
      </c>
      <c r="H3018" s="105" t="s">
        <v>2056</v>
      </c>
      <c r="I3018" s="97">
        <v>2009</v>
      </c>
      <c r="J3018" s="97" t="s">
        <v>2701</v>
      </c>
      <c r="K3018" s="97">
        <v>7638</v>
      </c>
      <c r="M3018" s="10"/>
      <c r="N3018" s="10"/>
      <c r="O3018" s="10"/>
      <c r="Q3018" s="203" t="s">
        <v>14300</v>
      </c>
      <c r="R3018" s="26" t="s">
        <v>7834</v>
      </c>
      <c r="S3018" s="28" t="e">
        <f t="shared" si="79"/>
        <v>#VALUE!</v>
      </c>
      <c r="U3018" s="26"/>
      <c r="W3018" s="58"/>
      <c r="X3018" s="58"/>
      <c r="Y3018" s="63"/>
    </row>
    <row r="3019" spans="1:27" ht="15" customHeight="1" x14ac:dyDescent="0.25">
      <c r="A3019" s="94">
        <v>3020</v>
      </c>
      <c r="B3019" s="212"/>
      <c r="C3019" s="49" t="s">
        <v>2700</v>
      </c>
      <c r="D3019" s="25" t="s">
        <v>6967</v>
      </c>
      <c r="E3019" s="127" t="s">
        <v>13410</v>
      </c>
      <c r="F3019" s="128">
        <v>39955</v>
      </c>
      <c r="G3019" s="7" t="s">
        <v>976</v>
      </c>
      <c r="H3019" s="7" t="s">
        <v>2056</v>
      </c>
      <c r="I3019" s="10">
        <v>2009</v>
      </c>
      <c r="J3019" s="10" t="s">
        <v>1322</v>
      </c>
      <c r="K3019" s="10">
        <v>7639</v>
      </c>
      <c r="L3019" s="106" t="s">
        <v>13953</v>
      </c>
      <c r="M3019" s="10" t="s">
        <v>6347</v>
      </c>
      <c r="N3019" s="10">
        <v>4</v>
      </c>
      <c r="O3019" s="10" t="s">
        <v>7963</v>
      </c>
      <c r="P3019" s="13" t="s">
        <v>12584</v>
      </c>
      <c r="Q3019" s="182"/>
      <c r="R3019" s="26" t="s">
        <v>7834</v>
      </c>
      <c r="S3019" s="28" t="e">
        <f t="shared" si="79"/>
        <v>#VALUE!</v>
      </c>
      <c r="T3019" s="93"/>
      <c r="U3019" s="183"/>
      <c r="V3019" s="93"/>
      <c r="W3019" s="93"/>
      <c r="X3019" s="93"/>
      <c r="Y3019" s="93"/>
      <c r="Z3019" s="184"/>
      <c r="AA3019" s="93"/>
    </row>
    <row r="3020" spans="1:27" ht="15" customHeight="1" x14ac:dyDescent="0.25">
      <c r="A3020" s="94">
        <v>3021</v>
      </c>
      <c r="B3020" s="205"/>
      <c r="C3020" s="206" t="s">
        <v>2700</v>
      </c>
      <c r="D3020" s="208" t="s">
        <v>6967</v>
      </c>
      <c r="E3020" s="113" t="s">
        <v>13411</v>
      </c>
      <c r="F3020" s="115">
        <v>39955</v>
      </c>
      <c r="G3020" s="105" t="s">
        <v>976</v>
      </c>
      <c r="H3020" s="105" t="s">
        <v>2056</v>
      </c>
      <c r="I3020" s="97">
        <v>2009</v>
      </c>
      <c r="K3020" s="97">
        <v>7640</v>
      </c>
      <c r="L3020" s="106" t="s">
        <v>13953</v>
      </c>
      <c r="M3020" s="10" t="s">
        <v>6347</v>
      </c>
      <c r="N3020" s="10">
        <v>4</v>
      </c>
      <c r="O3020" s="10" t="s">
        <v>7963</v>
      </c>
      <c r="P3020" s="13" t="s">
        <v>12584</v>
      </c>
      <c r="R3020" s="26" t="s">
        <v>7834</v>
      </c>
      <c r="S3020" s="28" t="e">
        <f t="shared" si="79"/>
        <v>#VALUE!</v>
      </c>
      <c r="U3020" s="77"/>
      <c r="W3020" s="58"/>
      <c r="Y3020" s="63"/>
      <c r="Z3020" s="73"/>
    </row>
    <row r="3021" spans="1:27" ht="15" customHeight="1" x14ac:dyDescent="0.25">
      <c r="A3021" s="94">
        <v>3022</v>
      </c>
      <c r="B3021" s="205"/>
      <c r="C3021" s="206" t="s">
        <v>2700</v>
      </c>
      <c r="D3021" s="208" t="s">
        <v>6967</v>
      </c>
      <c r="E3021" s="113" t="s">
        <v>13412</v>
      </c>
      <c r="F3021" s="115">
        <v>39955</v>
      </c>
      <c r="G3021" s="105" t="s">
        <v>976</v>
      </c>
      <c r="H3021" s="105" t="s">
        <v>2056</v>
      </c>
      <c r="I3021" s="97">
        <v>2009</v>
      </c>
      <c r="J3021" s="97" t="s">
        <v>1322</v>
      </c>
      <c r="K3021" s="97">
        <v>7641</v>
      </c>
      <c r="L3021" s="106" t="s">
        <v>13953</v>
      </c>
      <c r="M3021" s="10" t="s">
        <v>6347</v>
      </c>
      <c r="N3021" s="10">
        <v>4</v>
      </c>
      <c r="O3021" s="10" t="s">
        <v>7963</v>
      </c>
      <c r="P3021" s="13" t="s">
        <v>12584</v>
      </c>
      <c r="R3021" s="26" t="s">
        <v>7834</v>
      </c>
      <c r="S3021" s="28" t="e">
        <f t="shared" si="79"/>
        <v>#VALUE!</v>
      </c>
      <c r="U3021" s="77"/>
      <c r="W3021" s="58"/>
      <c r="Y3021" s="63"/>
      <c r="Z3021" s="73"/>
    </row>
    <row r="3022" spans="1:27" ht="15" customHeight="1" x14ac:dyDescent="0.25">
      <c r="A3022" s="94">
        <v>3023</v>
      </c>
      <c r="B3022" s="205"/>
      <c r="C3022" s="206" t="s">
        <v>2700</v>
      </c>
      <c r="D3022" s="208" t="s">
        <v>6967</v>
      </c>
      <c r="E3022" s="113" t="s">
        <v>13413</v>
      </c>
      <c r="F3022" s="115">
        <v>39955</v>
      </c>
      <c r="G3022" s="105" t="s">
        <v>976</v>
      </c>
      <c r="H3022" s="105" t="s">
        <v>2056</v>
      </c>
      <c r="I3022" s="97">
        <v>2009</v>
      </c>
      <c r="J3022" s="97" t="s">
        <v>1322</v>
      </c>
      <c r="K3022" s="97">
        <v>7637</v>
      </c>
      <c r="L3022" s="106" t="s">
        <v>13953</v>
      </c>
      <c r="M3022" s="10" t="s">
        <v>6347</v>
      </c>
      <c r="N3022" s="10">
        <v>4</v>
      </c>
      <c r="O3022" s="10" t="s">
        <v>7963</v>
      </c>
      <c r="P3022" s="13" t="s">
        <v>12584</v>
      </c>
      <c r="R3022" s="26" t="s">
        <v>7834</v>
      </c>
      <c r="S3022" s="28" t="e">
        <f t="shared" si="79"/>
        <v>#VALUE!</v>
      </c>
      <c r="U3022" s="151"/>
      <c r="W3022" s="58"/>
      <c r="Y3022" s="63"/>
      <c r="Z3022" s="73"/>
    </row>
    <row r="3023" spans="1:27" ht="15" customHeight="1" x14ac:dyDescent="0.25">
      <c r="A3023" s="94">
        <v>3024</v>
      </c>
      <c r="B3023" s="205"/>
      <c r="C3023" s="206" t="s">
        <v>2702</v>
      </c>
      <c r="D3023" s="208" t="s">
        <v>9563</v>
      </c>
      <c r="E3023" s="113" t="s">
        <v>9564</v>
      </c>
      <c r="F3023" s="115">
        <v>39955</v>
      </c>
      <c r="G3023" s="105" t="s">
        <v>976</v>
      </c>
      <c r="H3023" s="105" t="s">
        <v>2056</v>
      </c>
      <c r="I3023" s="97">
        <v>2009</v>
      </c>
      <c r="J3023" s="97" t="s">
        <v>1322</v>
      </c>
      <c r="K3023" s="97">
        <v>7636</v>
      </c>
      <c r="L3023" s="99" t="s">
        <v>17700</v>
      </c>
      <c r="M3023" s="109">
        <v>658788</v>
      </c>
      <c r="N3023" s="10">
        <v>7</v>
      </c>
      <c r="O3023" s="10" t="s">
        <v>9565</v>
      </c>
      <c r="P3023" s="13" t="s">
        <v>12599</v>
      </c>
      <c r="R3023" s="27" t="s">
        <v>7834</v>
      </c>
      <c r="S3023" s="28" t="e">
        <f t="shared" si="79"/>
        <v>#VALUE!</v>
      </c>
      <c r="W3023" s="58"/>
      <c r="X3023" s="58"/>
      <c r="Y3023" s="63"/>
    </row>
    <row r="3024" spans="1:27" ht="15" customHeight="1" x14ac:dyDescent="0.25">
      <c r="A3024" s="94">
        <v>3025</v>
      </c>
      <c r="B3024" s="205"/>
      <c r="C3024" s="206" t="s">
        <v>16917</v>
      </c>
      <c r="D3024" s="208" t="s">
        <v>16918</v>
      </c>
      <c r="E3024" s="113" t="s">
        <v>16919</v>
      </c>
      <c r="F3024" s="115">
        <v>44573</v>
      </c>
      <c r="G3024" s="105" t="s">
        <v>16920</v>
      </c>
      <c r="H3024" s="105" t="s">
        <v>2056</v>
      </c>
      <c r="I3024" s="97">
        <v>2005</v>
      </c>
      <c r="J3024" s="97" t="s">
        <v>596</v>
      </c>
      <c r="L3024" s="99" t="s">
        <v>16583</v>
      </c>
      <c r="M3024" s="10">
        <v>70</v>
      </c>
      <c r="N3024" s="10">
        <v>1</v>
      </c>
      <c r="O3024" s="10" t="s">
        <v>16922</v>
      </c>
      <c r="P3024" s="13" t="s">
        <v>16921</v>
      </c>
      <c r="R3024" s="26" t="s">
        <v>7834</v>
      </c>
      <c r="S3024" s="28" t="e">
        <f t="shared" si="79"/>
        <v>#VALUE!</v>
      </c>
      <c r="U3024" s="26"/>
      <c r="W3024" s="58"/>
      <c r="X3024" s="58"/>
      <c r="Y3024" s="63"/>
    </row>
    <row r="3025" spans="1:27" ht="15" customHeight="1" x14ac:dyDescent="0.25">
      <c r="A3025" s="94">
        <v>3026</v>
      </c>
      <c r="B3025" s="205"/>
      <c r="C3025" s="206" t="s">
        <v>2702</v>
      </c>
      <c r="D3025" s="208" t="s">
        <v>9563</v>
      </c>
      <c r="E3025" s="113" t="s">
        <v>9567</v>
      </c>
      <c r="F3025" s="115">
        <v>39955</v>
      </c>
      <c r="G3025" s="105" t="s">
        <v>976</v>
      </c>
      <c r="H3025" s="105" t="s">
        <v>2056</v>
      </c>
      <c r="I3025" s="97">
        <v>2009</v>
      </c>
      <c r="J3025" s="97" t="s">
        <v>1322</v>
      </c>
      <c r="K3025" s="97">
        <v>7633</v>
      </c>
      <c r="L3025" s="99" t="s">
        <v>17700</v>
      </c>
      <c r="M3025" s="109">
        <v>658788</v>
      </c>
      <c r="N3025" s="10">
        <v>7</v>
      </c>
      <c r="O3025" s="10" t="s">
        <v>9565</v>
      </c>
      <c r="P3025" s="13" t="s">
        <v>12599</v>
      </c>
      <c r="Q3025" s="21" t="s">
        <v>7488</v>
      </c>
      <c r="R3025" s="27">
        <v>45070</v>
      </c>
      <c r="S3025" s="28">
        <f t="shared" si="79"/>
        <v>45077</v>
      </c>
      <c r="T3025" s="26" t="s">
        <v>17881</v>
      </c>
      <c r="U3025" s="406" t="s">
        <v>18672</v>
      </c>
      <c r="W3025" s="58"/>
      <c r="Y3025" s="26" t="s">
        <v>11122</v>
      </c>
      <c r="Z3025" s="73"/>
      <c r="AA3025" s="26" t="s">
        <v>7836</v>
      </c>
    </row>
    <row r="3026" spans="1:27" ht="15" customHeight="1" x14ac:dyDescent="0.25">
      <c r="A3026" s="94">
        <v>3027</v>
      </c>
      <c r="B3026" s="205"/>
      <c r="C3026" s="206" t="s">
        <v>2702</v>
      </c>
      <c r="D3026" s="208" t="s">
        <v>9563</v>
      </c>
      <c r="E3026" s="113" t="s">
        <v>9566</v>
      </c>
      <c r="F3026" s="115">
        <v>39955</v>
      </c>
      <c r="G3026" s="105" t="s">
        <v>976</v>
      </c>
      <c r="H3026" s="105" t="s">
        <v>2056</v>
      </c>
      <c r="I3026" s="97">
        <v>2009</v>
      </c>
      <c r="J3026" s="97" t="s">
        <v>1322</v>
      </c>
      <c r="K3026" s="97">
        <v>7634</v>
      </c>
      <c r="L3026" s="99" t="s">
        <v>17700</v>
      </c>
      <c r="M3026" s="109">
        <v>658788</v>
      </c>
      <c r="N3026" s="10">
        <v>7</v>
      </c>
      <c r="O3026" s="10" t="s">
        <v>9565</v>
      </c>
      <c r="P3026" s="13" t="s">
        <v>12599</v>
      </c>
      <c r="R3026" s="26" t="s">
        <v>7834</v>
      </c>
      <c r="S3026" s="28" t="e">
        <f t="shared" si="79"/>
        <v>#VALUE!</v>
      </c>
      <c r="U3026" s="144"/>
      <c r="W3026" s="58"/>
      <c r="X3026" s="58"/>
      <c r="Y3026" s="63"/>
      <c r="Z3026" s="73"/>
    </row>
    <row r="3027" spans="1:27" ht="15" customHeight="1" x14ac:dyDescent="0.25">
      <c r="A3027" s="103">
        <v>3028</v>
      </c>
      <c r="B3027" s="205"/>
      <c r="C3027" s="206" t="s">
        <v>2702</v>
      </c>
      <c r="D3027" s="208" t="s">
        <v>9563</v>
      </c>
      <c r="E3027" s="113" t="s">
        <v>9568</v>
      </c>
      <c r="F3027" s="115">
        <v>39955</v>
      </c>
      <c r="G3027" s="105" t="s">
        <v>976</v>
      </c>
      <c r="H3027" s="105" t="s">
        <v>2056</v>
      </c>
      <c r="I3027" s="97">
        <v>2009</v>
      </c>
      <c r="K3027" s="97">
        <v>7635</v>
      </c>
      <c r="L3027" s="99"/>
      <c r="M3027" s="10"/>
      <c r="N3027" s="10"/>
      <c r="O3027" s="10"/>
      <c r="Q3027" s="203" t="s">
        <v>14300</v>
      </c>
      <c r="R3027" s="26" t="s">
        <v>7834</v>
      </c>
      <c r="S3027" s="28" t="e">
        <f t="shared" si="79"/>
        <v>#VALUE!</v>
      </c>
      <c r="U3027" s="26"/>
      <c r="W3027" s="58"/>
      <c r="X3027" s="58"/>
      <c r="Y3027" s="63"/>
    </row>
    <row r="3028" spans="1:27" ht="15" customHeight="1" x14ac:dyDescent="0.25">
      <c r="A3028" s="94">
        <v>3029</v>
      </c>
      <c r="B3028" s="205"/>
      <c r="C3028" s="206" t="s">
        <v>2703</v>
      </c>
      <c r="D3028" s="208" t="s">
        <v>6966</v>
      </c>
      <c r="E3028" s="113" t="s">
        <v>6474</v>
      </c>
      <c r="F3028" s="115">
        <v>39955</v>
      </c>
      <c r="G3028" s="105" t="s">
        <v>976</v>
      </c>
      <c r="H3028" s="105" t="s">
        <v>2056</v>
      </c>
      <c r="I3028" s="97">
        <v>2009</v>
      </c>
      <c r="K3028" s="97">
        <v>7631</v>
      </c>
      <c r="L3028" s="99" t="s">
        <v>1038</v>
      </c>
      <c r="M3028" s="10">
        <v>174</v>
      </c>
      <c r="N3028" s="10">
        <v>1</v>
      </c>
      <c r="O3028" s="10" t="s">
        <v>7578</v>
      </c>
      <c r="P3028" s="13" t="s">
        <v>13892</v>
      </c>
      <c r="R3028" s="26" t="s">
        <v>7834</v>
      </c>
      <c r="S3028" s="28" t="e">
        <f t="shared" si="79"/>
        <v>#VALUE!</v>
      </c>
      <c r="U3028" s="26"/>
      <c r="W3028" s="58"/>
      <c r="X3028" s="58"/>
      <c r="Y3028" s="63"/>
    </row>
    <row r="3029" spans="1:27" ht="15" customHeight="1" x14ac:dyDescent="0.25">
      <c r="A3029" s="94">
        <v>3030</v>
      </c>
      <c r="B3029" s="205"/>
      <c r="C3029" s="206" t="s">
        <v>2703</v>
      </c>
      <c r="D3029" s="208" t="s">
        <v>6966</v>
      </c>
      <c r="E3029" s="113" t="s">
        <v>6473</v>
      </c>
      <c r="F3029" s="115">
        <v>39955</v>
      </c>
      <c r="G3029" s="105" t="s">
        <v>1671</v>
      </c>
      <c r="H3029" s="105" t="s">
        <v>2056</v>
      </c>
      <c r="I3029" s="97">
        <v>2009</v>
      </c>
      <c r="K3029" s="97">
        <v>7629</v>
      </c>
      <c r="L3029" s="99" t="s">
        <v>1038</v>
      </c>
      <c r="M3029" s="10">
        <v>174</v>
      </c>
      <c r="N3029" s="10">
        <v>1</v>
      </c>
      <c r="O3029" s="10" t="s">
        <v>7578</v>
      </c>
      <c r="P3029" s="13" t="s">
        <v>13892</v>
      </c>
      <c r="R3029" s="26" t="s">
        <v>7834</v>
      </c>
      <c r="S3029" s="28" t="e">
        <f t="shared" si="79"/>
        <v>#VALUE!</v>
      </c>
      <c r="U3029" s="26"/>
      <c r="W3029" s="58"/>
      <c r="X3029" s="58"/>
      <c r="Y3029" s="63"/>
    </row>
    <row r="3030" spans="1:27" ht="15" customHeight="1" x14ac:dyDescent="0.25">
      <c r="A3030" s="94">
        <v>3031</v>
      </c>
      <c r="B3030" s="205"/>
      <c r="C3030" s="206" t="s">
        <v>2703</v>
      </c>
      <c r="D3030" s="208" t="s">
        <v>6966</v>
      </c>
      <c r="E3030" s="113" t="s">
        <v>6472</v>
      </c>
      <c r="F3030" s="115">
        <v>39955</v>
      </c>
      <c r="G3030" s="105" t="s">
        <v>1671</v>
      </c>
      <c r="H3030" s="105" t="s">
        <v>2056</v>
      </c>
      <c r="I3030" s="97">
        <v>2009</v>
      </c>
      <c r="K3030" s="97">
        <v>7628</v>
      </c>
      <c r="L3030" s="99" t="s">
        <v>1038</v>
      </c>
      <c r="M3030" s="10">
        <v>174</v>
      </c>
      <c r="N3030" s="10">
        <v>1</v>
      </c>
      <c r="O3030" s="10" t="s">
        <v>7578</v>
      </c>
      <c r="P3030" s="13" t="s">
        <v>13892</v>
      </c>
      <c r="R3030" s="26" t="s">
        <v>7834</v>
      </c>
      <c r="S3030" s="28" t="e">
        <f t="shared" si="79"/>
        <v>#VALUE!</v>
      </c>
      <c r="U3030" s="26"/>
      <c r="W3030" s="58"/>
      <c r="X3030" s="58"/>
      <c r="Y3030" s="63"/>
    </row>
    <row r="3031" spans="1:27" ht="15" customHeight="1" x14ac:dyDescent="0.25">
      <c r="A3031" s="94">
        <v>3032</v>
      </c>
      <c r="B3031" s="205"/>
      <c r="C3031" s="206" t="s">
        <v>2703</v>
      </c>
      <c r="D3031" s="208" t="s">
        <v>6966</v>
      </c>
      <c r="E3031" s="113" t="s">
        <v>6471</v>
      </c>
      <c r="F3031" s="115">
        <v>39955</v>
      </c>
      <c r="G3031" s="105" t="s">
        <v>1671</v>
      </c>
      <c r="H3031" s="105" t="s">
        <v>2056</v>
      </c>
      <c r="I3031" s="97">
        <v>2009</v>
      </c>
      <c r="K3031" s="97">
        <v>7627</v>
      </c>
      <c r="L3031" s="99" t="s">
        <v>1038</v>
      </c>
      <c r="M3031" s="10">
        <v>174</v>
      </c>
      <c r="N3031" s="10">
        <v>1</v>
      </c>
      <c r="O3031" s="10" t="s">
        <v>7578</v>
      </c>
      <c r="P3031" s="13" t="s">
        <v>13892</v>
      </c>
      <c r="R3031" s="26" t="s">
        <v>7834</v>
      </c>
      <c r="S3031" s="28" t="e">
        <f t="shared" si="79"/>
        <v>#VALUE!</v>
      </c>
      <c r="U3031" s="26"/>
      <c r="W3031" s="58"/>
      <c r="X3031" s="58"/>
      <c r="Y3031" s="63"/>
    </row>
    <row r="3032" spans="1:27" ht="15" customHeight="1" x14ac:dyDescent="0.25">
      <c r="A3032" s="94">
        <v>3033</v>
      </c>
      <c r="B3032" s="205"/>
      <c r="C3032" s="206" t="s">
        <v>2703</v>
      </c>
      <c r="D3032" s="208" t="s">
        <v>6966</v>
      </c>
      <c r="E3032" s="113" t="s">
        <v>6470</v>
      </c>
      <c r="F3032" s="115">
        <v>39955</v>
      </c>
      <c r="G3032" s="105" t="s">
        <v>1671</v>
      </c>
      <c r="H3032" s="105" t="s">
        <v>2056</v>
      </c>
      <c r="I3032" s="97">
        <v>2009</v>
      </c>
      <c r="K3032" s="97">
        <v>7630</v>
      </c>
      <c r="L3032" s="99" t="s">
        <v>1038</v>
      </c>
      <c r="M3032" s="10">
        <v>174</v>
      </c>
      <c r="N3032" s="10">
        <v>1</v>
      </c>
      <c r="O3032" s="10" t="s">
        <v>7578</v>
      </c>
      <c r="P3032" s="13" t="s">
        <v>13892</v>
      </c>
      <c r="R3032" s="26" t="s">
        <v>7834</v>
      </c>
      <c r="S3032" s="28" t="e">
        <f t="shared" si="79"/>
        <v>#VALUE!</v>
      </c>
      <c r="U3032" s="26"/>
      <c r="W3032" s="58"/>
      <c r="X3032" s="58"/>
      <c r="Y3032" s="63"/>
    </row>
    <row r="3033" spans="1:27" ht="15" customHeight="1" x14ac:dyDescent="0.25">
      <c r="A3033" s="94">
        <v>3034</v>
      </c>
      <c r="B3033" s="205"/>
      <c r="C3033" s="206" t="s">
        <v>3268</v>
      </c>
      <c r="D3033" s="208" t="s">
        <v>2313</v>
      </c>
      <c r="E3033" s="113" t="s">
        <v>11313</v>
      </c>
      <c r="F3033" s="115">
        <v>39955</v>
      </c>
      <c r="G3033" s="105" t="s">
        <v>2084</v>
      </c>
      <c r="H3033" s="105" t="s">
        <v>2056</v>
      </c>
      <c r="I3033" s="97">
        <v>2008</v>
      </c>
      <c r="J3033" s="97" t="s">
        <v>1322</v>
      </c>
      <c r="K3033" s="97">
        <v>7649</v>
      </c>
      <c r="L3033" s="99" t="s">
        <v>2312</v>
      </c>
      <c r="M3033" s="109" t="s">
        <v>2863</v>
      </c>
      <c r="N3033" s="10">
        <v>6</v>
      </c>
      <c r="O3033" s="10" t="s">
        <v>8926</v>
      </c>
      <c r="P3033" s="13" t="s">
        <v>12458</v>
      </c>
      <c r="R3033" s="26" t="s">
        <v>7834</v>
      </c>
      <c r="S3033" s="28" t="e">
        <f t="shared" si="79"/>
        <v>#VALUE!</v>
      </c>
      <c r="U3033" s="26"/>
      <c r="W3033" s="58"/>
      <c r="X3033" s="58"/>
      <c r="Y3033" s="63"/>
    </row>
    <row r="3034" spans="1:27" ht="15" customHeight="1" x14ac:dyDescent="0.25">
      <c r="A3034" s="103">
        <v>3035</v>
      </c>
      <c r="B3034" s="205"/>
      <c r="C3034" s="206" t="s">
        <v>3268</v>
      </c>
      <c r="D3034" s="208" t="s">
        <v>2313</v>
      </c>
      <c r="E3034" s="113" t="s">
        <v>2718</v>
      </c>
      <c r="F3034" s="115">
        <v>39955</v>
      </c>
      <c r="G3034" s="105" t="s">
        <v>2084</v>
      </c>
      <c r="H3034" s="105" t="s">
        <v>2056</v>
      </c>
      <c r="I3034" s="97">
        <v>2008</v>
      </c>
      <c r="J3034" s="97" t="s">
        <v>1322</v>
      </c>
      <c r="K3034" s="97">
        <v>7643</v>
      </c>
      <c r="L3034" s="99"/>
      <c r="M3034" s="10"/>
      <c r="N3034" s="10"/>
      <c r="O3034" s="10"/>
      <c r="Q3034" s="203" t="s">
        <v>14300</v>
      </c>
      <c r="R3034" s="26" t="s">
        <v>7834</v>
      </c>
      <c r="S3034" s="28" t="e">
        <f t="shared" si="79"/>
        <v>#VALUE!</v>
      </c>
      <c r="U3034" s="26"/>
      <c r="W3034" s="58"/>
      <c r="X3034" s="58"/>
      <c r="Y3034" s="63"/>
    </row>
    <row r="3035" spans="1:27" ht="15" customHeight="1" x14ac:dyDescent="0.25">
      <c r="A3035" s="94">
        <v>3036</v>
      </c>
      <c r="B3035" s="205"/>
      <c r="C3035" s="206" t="s">
        <v>3268</v>
      </c>
      <c r="D3035" s="208" t="s">
        <v>2313</v>
      </c>
      <c r="E3035" s="113" t="s">
        <v>11314</v>
      </c>
      <c r="F3035" s="115">
        <v>39955</v>
      </c>
      <c r="G3035" s="105" t="s">
        <v>2084</v>
      </c>
      <c r="H3035" s="105" t="s">
        <v>2056</v>
      </c>
      <c r="I3035" s="97">
        <v>2008</v>
      </c>
      <c r="J3035" s="97" t="s">
        <v>1322</v>
      </c>
      <c r="K3035" s="97">
        <v>7644</v>
      </c>
      <c r="L3035" s="99" t="s">
        <v>2312</v>
      </c>
      <c r="M3035" s="109" t="s">
        <v>2863</v>
      </c>
      <c r="N3035" s="10">
        <v>6</v>
      </c>
      <c r="O3035" s="10" t="s">
        <v>8926</v>
      </c>
      <c r="P3035" s="13" t="s">
        <v>12458</v>
      </c>
      <c r="R3035" s="26" t="s">
        <v>7834</v>
      </c>
      <c r="S3035" s="28" t="e">
        <f t="shared" si="79"/>
        <v>#VALUE!</v>
      </c>
      <c r="U3035" s="26"/>
      <c r="W3035" s="58"/>
      <c r="X3035" s="58"/>
      <c r="Y3035" s="63"/>
    </row>
    <row r="3036" spans="1:27" ht="15" customHeight="1" x14ac:dyDescent="0.25">
      <c r="A3036" s="94">
        <v>3037</v>
      </c>
      <c r="B3036" s="205"/>
      <c r="C3036" s="206" t="s">
        <v>349</v>
      </c>
      <c r="D3036" s="208" t="s">
        <v>350</v>
      </c>
      <c r="E3036" s="113" t="s">
        <v>351</v>
      </c>
      <c r="F3036" s="115">
        <v>39955</v>
      </c>
      <c r="H3036" s="105" t="s">
        <v>352</v>
      </c>
      <c r="I3036" s="97">
        <v>2009</v>
      </c>
      <c r="J3036" s="97" t="s">
        <v>596</v>
      </c>
      <c r="K3036" s="97">
        <v>7642</v>
      </c>
      <c r="L3036" s="99" t="s">
        <v>4348</v>
      </c>
      <c r="M3036" s="13" t="s">
        <v>4348</v>
      </c>
      <c r="N3036" s="10"/>
      <c r="O3036" s="10" t="s">
        <v>7448</v>
      </c>
      <c r="P3036" s="13" t="s">
        <v>4348</v>
      </c>
      <c r="R3036" s="26" t="s">
        <v>7834</v>
      </c>
      <c r="S3036" s="28" t="e">
        <f t="shared" si="79"/>
        <v>#VALUE!</v>
      </c>
      <c r="U3036" s="26"/>
      <c r="W3036" s="58"/>
      <c r="X3036" s="58"/>
      <c r="Y3036" s="63"/>
    </row>
    <row r="3037" spans="1:27" ht="15" customHeight="1" x14ac:dyDescent="0.25">
      <c r="A3037" s="94">
        <v>3038</v>
      </c>
      <c r="B3037" s="205">
        <v>4636</v>
      </c>
      <c r="C3037" s="206" t="s">
        <v>3965</v>
      </c>
      <c r="D3037" s="208" t="s">
        <v>3966</v>
      </c>
      <c r="E3037" s="113" t="s">
        <v>12276</v>
      </c>
      <c r="F3037" s="115">
        <v>38638</v>
      </c>
      <c r="G3037" s="95" t="s">
        <v>1698</v>
      </c>
      <c r="H3037" s="95" t="s">
        <v>1699</v>
      </c>
      <c r="I3037" s="98">
        <v>1997</v>
      </c>
      <c r="J3037" s="98" t="s">
        <v>596</v>
      </c>
      <c r="K3037" s="98">
        <v>2666</v>
      </c>
      <c r="L3037" s="106" t="s">
        <v>5170</v>
      </c>
      <c r="M3037" s="10" t="s">
        <v>5494</v>
      </c>
      <c r="N3037" s="102">
        <v>26</v>
      </c>
      <c r="O3037" s="10" t="s">
        <v>7718</v>
      </c>
      <c r="P3037" s="13" t="s">
        <v>3390</v>
      </c>
      <c r="R3037" s="26" t="s">
        <v>7834</v>
      </c>
      <c r="S3037" s="28" t="e">
        <f t="shared" si="79"/>
        <v>#VALUE!</v>
      </c>
      <c r="U3037" s="306"/>
      <c r="W3037" s="58"/>
      <c r="X3037" s="58"/>
      <c r="Y3037" s="63"/>
    </row>
    <row r="3038" spans="1:27" ht="15" customHeight="1" x14ac:dyDescent="0.25">
      <c r="A3038" s="94">
        <v>3039</v>
      </c>
      <c r="B3038" s="205">
        <v>4610</v>
      </c>
      <c r="C3038" s="206" t="s">
        <v>3965</v>
      </c>
      <c r="D3038" s="208" t="s">
        <v>3966</v>
      </c>
      <c r="E3038" s="113" t="s">
        <v>11458</v>
      </c>
      <c r="F3038" s="115">
        <v>38553</v>
      </c>
      <c r="G3038" s="95" t="s">
        <v>1698</v>
      </c>
      <c r="H3038" s="95" t="s">
        <v>1699</v>
      </c>
      <c r="I3038" s="98">
        <v>1997</v>
      </c>
      <c r="J3038" s="98" t="s">
        <v>596</v>
      </c>
      <c r="K3038" s="98">
        <v>2667</v>
      </c>
      <c r="L3038" s="106" t="s">
        <v>5170</v>
      </c>
      <c r="M3038" s="10" t="s">
        <v>5494</v>
      </c>
      <c r="N3038" s="102">
        <v>26</v>
      </c>
      <c r="O3038" s="10" t="s">
        <v>7718</v>
      </c>
      <c r="P3038" s="13" t="s">
        <v>3390</v>
      </c>
      <c r="R3038" s="447" t="s">
        <v>7834</v>
      </c>
      <c r="S3038" s="425" t="e">
        <f t="shared" si="79"/>
        <v>#VALUE!</v>
      </c>
      <c r="U3038" s="306"/>
      <c r="W3038" s="58"/>
      <c r="X3038" s="58"/>
      <c r="Y3038" s="63"/>
    </row>
    <row r="3039" spans="1:27" ht="15" customHeight="1" x14ac:dyDescent="0.25">
      <c r="A3039" s="103">
        <v>3040</v>
      </c>
      <c r="B3039" s="205"/>
      <c r="C3039" s="206" t="s">
        <v>44</v>
      </c>
      <c r="D3039" s="208" t="s">
        <v>45</v>
      </c>
      <c r="E3039" s="113" t="s">
        <v>2844</v>
      </c>
      <c r="F3039" s="115">
        <v>39967</v>
      </c>
      <c r="G3039" s="95" t="s">
        <v>269</v>
      </c>
      <c r="H3039" s="95" t="s">
        <v>2056</v>
      </c>
      <c r="I3039" s="98">
        <v>2009</v>
      </c>
      <c r="J3039" s="97" t="s">
        <v>5242</v>
      </c>
      <c r="K3039" s="98">
        <v>7652</v>
      </c>
      <c r="L3039" s="99"/>
      <c r="M3039" s="10"/>
      <c r="N3039" s="10"/>
      <c r="O3039" s="10"/>
      <c r="Q3039" s="203" t="s">
        <v>14300</v>
      </c>
      <c r="R3039" s="26" t="s">
        <v>7834</v>
      </c>
      <c r="S3039" s="28" t="e">
        <f t="shared" si="79"/>
        <v>#VALUE!</v>
      </c>
      <c r="U3039" s="26"/>
      <c r="W3039" s="58"/>
      <c r="X3039" s="58"/>
      <c r="Y3039" s="63"/>
    </row>
    <row r="3040" spans="1:27" ht="15" customHeight="1" x14ac:dyDescent="0.25">
      <c r="A3040" s="94">
        <v>3041</v>
      </c>
      <c r="B3040" s="205">
        <v>786</v>
      </c>
      <c r="C3040" s="206" t="s">
        <v>793</v>
      </c>
      <c r="D3040" s="208" t="s">
        <v>8875</v>
      </c>
      <c r="E3040" s="113" t="s">
        <v>1088</v>
      </c>
      <c r="F3040" s="115">
        <v>35212</v>
      </c>
      <c r="G3040" s="95" t="s">
        <v>3682</v>
      </c>
      <c r="H3040" s="95" t="s">
        <v>2056</v>
      </c>
      <c r="I3040" s="98">
        <v>1985</v>
      </c>
      <c r="J3040" s="98" t="s">
        <v>1322</v>
      </c>
      <c r="K3040" s="98">
        <v>2982</v>
      </c>
      <c r="L3040" s="99" t="s">
        <v>8878</v>
      </c>
      <c r="M3040" s="10" t="s">
        <v>5507</v>
      </c>
      <c r="N3040" s="102">
        <v>25</v>
      </c>
      <c r="O3040" s="10" t="s">
        <v>8887</v>
      </c>
      <c r="P3040" s="13" t="s">
        <v>8878</v>
      </c>
      <c r="R3040" s="26" t="s">
        <v>7834</v>
      </c>
      <c r="S3040" s="28" t="e">
        <f t="shared" si="79"/>
        <v>#VALUE!</v>
      </c>
      <c r="U3040" s="26"/>
      <c r="W3040" s="58"/>
      <c r="X3040" s="58"/>
      <c r="Y3040" s="63"/>
    </row>
    <row r="3041" spans="1:25" ht="15" customHeight="1" x14ac:dyDescent="0.25">
      <c r="A3041" s="94">
        <v>3042</v>
      </c>
      <c r="B3041" s="205">
        <v>783</v>
      </c>
      <c r="C3041" s="206" t="s">
        <v>793</v>
      </c>
      <c r="D3041" s="208" t="s">
        <v>8875</v>
      </c>
      <c r="E3041" s="113" t="s">
        <v>8888</v>
      </c>
      <c r="F3041" s="115">
        <v>35212</v>
      </c>
      <c r="G3041" s="95" t="s">
        <v>3682</v>
      </c>
      <c r="H3041" s="95" t="s">
        <v>2056</v>
      </c>
      <c r="I3041" s="98">
        <v>1986</v>
      </c>
      <c r="J3041" s="98" t="s">
        <v>1322</v>
      </c>
      <c r="K3041" s="98">
        <v>3009</v>
      </c>
      <c r="L3041" s="99" t="s">
        <v>8878</v>
      </c>
      <c r="M3041" s="102" t="s">
        <v>5507</v>
      </c>
      <c r="N3041" s="102">
        <v>25</v>
      </c>
      <c r="O3041" s="102" t="s">
        <v>8887</v>
      </c>
      <c r="P3041" s="13" t="s">
        <v>8878</v>
      </c>
      <c r="R3041" s="26" t="s">
        <v>7834</v>
      </c>
      <c r="S3041" s="28" t="e">
        <f t="shared" si="79"/>
        <v>#VALUE!</v>
      </c>
      <c r="U3041" s="26"/>
      <c r="W3041" s="58"/>
      <c r="X3041" s="58"/>
      <c r="Y3041" s="63"/>
    </row>
    <row r="3042" spans="1:25" ht="15" customHeight="1" x14ac:dyDescent="0.25">
      <c r="A3042" s="94">
        <v>3043</v>
      </c>
      <c r="B3042" s="205">
        <v>784</v>
      </c>
      <c r="C3042" s="206" t="s">
        <v>793</v>
      </c>
      <c r="D3042" s="208" t="s">
        <v>8875</v>
      </c>
      <c r="E3042" s="113" t="s">
        <v>8889</v>
      </c>
      <c r="F3042" s="115">
        <v>35212</v>
      </c>
      <c r="G3042" s="95" t="s">
        <v>3682</v>
      </c>
      <c r="H3042" s="95" t="s">
        <v>2056</v>
      </c>
      <c r="I3042" s="98">
        <v>1986</v>
      </c>
      <c r="J3042" s="98" t="s">
        <v>1322</v>
      </c>
      <c r="K3042" s="98">
        <v>3008</v>
      </c>
      <c r="L3042" s="99" t="s">
        <v>8878</v>
      </c>
      <c r="M3042" s="102" t="s">
        <v>5507</v>
      </c>
      <c r="N3042" s="102">
        <v>25</v>
      </c>
      <c r="O3042" s="102" t="s">
        <v>8887</v>
      </c>
      <c r="P3042" s="13" t="s">
        <v>8878</v>
      </c>
      <c r="R3042" s="26" t="s">
        <v>7834</v>
      </c>
      <c r="S3042" s="28" t="e">
        <f t="shared" si="79"/>
        <v>#VALUE!</v>
      </c>
      <c r="U3042" s="26"/>
      <c r="W3042" s="58"/>
      <c r="X3042" s="58"/>
      <c r="Y3042" s="63"/>
    </row>
    <row r="3043" spans="1:25" ht="15" customHeight="1" x14ac:dyDescent="0.25">
      <c r="A3043" s="94">
        <v>3044</v>
      </c>
      <c r="B3043" s="205">
        <v>785</v>
      </c>
      <c r="C3043" s="206" t="s">
        <v>793</v>
      </c>
      <c r="D3043" s="208" t="s">
        <v>8875</v>
      </c>
      <c r="E3043" s="113" t="s">
        <v>11604</v>
      </c>
      <c r="F3043" s="115">
        <v>35212</v>
      </c>
      <c r="G3043" s="95" t="s">
        <v>3682</v>
      </c>
      <c r="H3043" s="95" t="s">
        <v>2056</v>
      </c>
      <c r="I3043" s="98">
        <v>1986</v>
      </c>
      <c r="J3043" s="98" t="s">
        <v>1322</v>
      </c>
      <c r="K3043" s="98">
        <v>3006</v>
      </c>
      <c r="L3043" s="99" t="s">
        <v>8878</v>
      </c>
      <c r="M3043" s="102" t="s">
        <v>5507</v>
      </c>
      <c r="N3043" s="102">
        <v>25</v>
      </c>
      <c r="O3043" s="102" t="s">
        <v>8887</v>
      </c>
      <c r="P3043" s="13" t="s">
        <v>8878</v>
      </c>
      <c r="R3043" s="26" t="s">
        <v>7834</v>
      </c>
      <c r="S3043" s="28" t="e">
        <f t="shared" si="79"/>
        <v>#VALUE!</v>
      </c>
      <c r="U3043" s="26"/>
      <c r="W3043" s="58"/>
      <c r="X3043" s="58"/>
      <c r="Y3043" s="63"/>
    </row>
    <row r="3044" spans="1:25" ht="15" customHeight="1" x14ac:dyDescent="0.25">
      <c r="A3044" s="94">
        <v>3045</v>
      </c>
      <c r="B3044" s="205">
        <v>2478</v>
      </c>
      <c r="C3044" s="206" t="s">
        <v>2643</v>
      </c>
      <c r="D3044" s="208" t="s">
        <v>2286</v>
      </c>
      <c r="E3044" s="113" t="s">
        <v>2530</v>
      </c>
      <c r="F3044" s="115">
        <v>36217</v>
      </c>
      <c r="G3044" s="95" t="s">
        <v>2288</v>
      </c>
      <c r="H3044" s="95" t="s">
        <v>3748</v>
      </c>
      <c r="I3044" s="98">
        <v>1996</v>
      </c>
      <c r="J3044" s="98" t="s">
        <v>1322</v>
      </c>
      <c r="K3044" s="98">
        <v>2692</v>
      </c>
      <c r="L3044" s="106" t="s">
        <v>5170</v>
      </c>
      <c r="M3044" s="102" t="s">
        <v>5499</v>
      </c>
      <c r="N3044" s="10">
        <v>31</v>
      </c>
      <c r="O3044" s="102" t="s">
        <v>7325</v>
      </c>
      <c r="P3044" s="13" t="s">
        <v>14371</v>
      </c>
      <c r="R3044" s="26" t="s">
        <v>7834</v>
      </c>
      <c r="S3044" s="28" t="e">
        <f t="shared" si="79"/>
        <v>#VALUE!</v>
      </c>
      <c r="U3044" s="26"/>
      <c r="W3044" s="58"/>
      <c r="X3044" s="58"/>
      <c r="Y3044" s="63"/>
    </row>
    <row r="3045" spans="1:25" ht="15" customHeight="1" x14ac:dyDescent="0.25">
      <c r="A3045" s="94">
        <v>3046</v>
      </c>
      <c r="B3045" s="205"/>
      <c r="C3045" s="206" t="s">
        <v>6298</v>
      </c>
      <c r="D3045" s="208" t="s">
        <v>6298</v>
      </c>
      <c r="E3045" s="101" t="s">
        <v>10966</v>
      </c>
      <c r="F3045" s="115">
        <v>39983</v>
      </c>
      <c r="G3045" s="95" t="s">
        <v>1074</v>
      </c>
      <c r="H3045" s="95" t="s">
        <v>2056</v>
      </c>
      <c r="I3045" s="98">
        <v>2002</v>
      </c>
      <c r="J3045" s="98" t="s">
        <v>1322</v>
      </c>
      <c r="K3045" s="98">
        <v>7763</v>
      </c>
      <c r="L3045" s="99" t="s">
        <v>10962</v>
      </c>
      <c r="M3045" s="102" t="s">
        <v>10973</v>
      </c>
      <c r="O3045" s="102" t="s">
        <v>10961</v>
      </c>
      <c r="P3045" s="13" t="s">
        <v>10962</v>
      </c>
      <c r="R3045" s="26" t="s">
        <v>7834</v>
      </c>
      <c r="S3045" s="28" t="e">
        <f t="shared" si="79"/>
        <v>#VALUE!</v>
      </c>
      <c r="U3045" s="26"/>
      <c r="W3045" s="58"/>
      <c r="X3045" s="58"/>
      <c r="Y3045" s="63"/>
    </row>
    <row r="3046" spans="1:25" ht="15" customHeight="1" x14ac:dyDescent="0.25">
      <c r="A3046" s="94">
        <v>3047</v>
      </c>
      <c r="B3046" s="205"/>
      <c r="C3046" s="206" t="s">
        <v>15157</v>
      </c>
      <c r="D3046" s="208" t="s">
        <v>15158</v>
      </c>
      <c r="E3046" s="95" t="s">
        <v>15159</v>
      </c>
      <c r="F3046" s="115">
        <v>42119</v>
      </c>
      <c r="G3046" s="105" t="s">
        <v>4165</v>
      </c>
      <c r="H3046" s="105" t="s">
        <v>2056</v>
      </c>
      <c r="I3046" s="98">
        <v>2013</v>
      </c>
      <c r="J3046" s="98" t="s">
        <v>596</v>
      </c>
      <c r="K3046" s="98"/>
      <c r="L3046" s="99" t="s">
        <v>13970</v>
      </c>
      <c r="M3046" s="102" t="s">
        <v>5499</v>
      </c>
      <c r="N3046" s="10">
        <v>30</v>
      </c>
      <c r="O3046" s="102" t="s">
        <v>8954</v>
      </c>
      <c r="P3046" s="13" t="s">
        <v>14336</v>
      </c>
      <c r="R3046" s="27" t="s">
        <v>7834</v>
      </c>
      <c r="S3046" s="28" t="e">
        <f t="shared" si="79"/>
        <v>#VALUE!</v>
      </c>
      <c r="U3046" s="306"/>
      <c r="W3046" s="58"/>
      <c r="Y3046" s="63"/>
    </row>
    <row r="3047" spans="1:25" ht="15" customHeight="1" x14ac:dyDescent="0.25">
      <c r="A3047" s="94">
        <v>3048</v>
      </c>
      <c r="B3047" s="205"/>
      <c r="C3047" s="206" t="s">
        <v>6298</v>
      </c>
      <c r="D3047" s="208" t="s">
        <v>6298</v>
      </c>
      <c r="E3047" s="101" t="s">
        <v>10967</v>
      </c>
      <c r="F3047" s="115">
        <v>39983</v>
      </c>
      <c r="G3047" s="95" t="s">
        <v>1074</v>
      </c>
      <c r="H3047" s="95" t="s">
        <v>2056</v>
      </c>
      <c r="I3047" s="98">
        <v>2002</v>
      </c>
      <c r="J3047" s="98" t="s">
        <v>1322</v>
      </c>
      <c r="K3047" s="98">
        <v>7766</v>
      </c>
      <c r="L3047" s="99" t="s">
        <v>10962</v>
      </c>
      <c r="M3047" s="102" t="s">
        <v>10973</v>
      </c>
      <c r="O3047" s="102" t="s">
        <v>10961</v>
      </c>
      <c r="P3047" s="13" t="s">
        <v>10962</v>
      </c>
      <c r="R3047" s="26" t="s">
        <v>7834</v>
      </c>
      <c r="S3047" s="28" t="e">
        <f t="shared" si="79"/>
        <v>#VALUE!</v>
      </c>
      <c r="U3047" s="26"/>
      <c r="W3047" s="58"/>
      <c r="X3047" s="58"/>
      <c r="Y3047" s="63"/>
    </row>
    <row r="3048" spans="1:25" ht="15" customHeight="1" x14ac:dyDescent="0.25">
      <c r="A3048" s="94">
        <v>3049</v>
      </c>
      <c r="B3048" s="205"/>
      <c r="C3048" s="206" t="s">
        <v>15157</v>
      </c>
      <c r="D3048" s="208" t="s">
        <v>15158</v>
      </c>
      <c r="E3048" s="95" t="s">
        <v>15164</v>
      </c>
      <c r="F3048" s="115">
        <v>42119</v>
      </c>
      <c r="G3048" s="105" t="s">
        <v>4165</v>
      </c>
      <c r="H3048" s="105" t="s">
        <v>2056</v>
      </c>
      <c r="I3048" s="98">
        <v>2014</v>
      </c>
      <c r="J3048" s="98" t="s">
        <v>596</v>
      </c>
      <c r="K3048" s="98"/>
      <c r="L3048" s="99" t="s">
        <v>13970</v>
      </c>
      <c r="M3048" s="102" t="s">
        <v>5499</v>
      </c>
      <c r="N3048" s="10">
        <v>30</v>
      </c>
      <c r="O3048" s="102" t="s">
        <v>8954</v>
      </c>
      <c r="P3048" s="13" t="s">
        <v>14336</v>
      </c>
      <c r="R3048" s="27" t="s">
        <v>7834</v>
      </c>
      <c r="S3048" s="28" t="e">
        <f t="shared" si="79"/>
        <v>#VALUE!</v>
      </c>
      <c r="U3048" s="406"/>
      <c r="W3048" s="58"/>
      <c r="Y3048" s="63"/>
    </row>
    <row r="3049" spans="1:25" ht="15" customHeight="1" x14ac:dyDescent="0.25">
      <c r="A3049" s="94">
        <v>3050</v>
      </c>
      <c r="B3049" s="205"/>
      <c r="C3049" s="206" t="s">
        <v>15188</v>
      </c>
      <c r="D3049" s="208" t="s">
        <v>15189</v>
      </c>
      <c r="E3049" s="113" t="s">
        <v>15190</v>
      </c>
      <c r="F3049" s="115">
        <v>43819</v>
      </c>
      <c r="G3049" s="95" t="s">
        <v>3711</v>
      </c>
      <c r="H3049" s="95" t="s">
        <v>1529</v>
      </c>
      <c r="I3049" s="98">
        <v>2011</v>
      </c>
      <c r="J3049" s="98" t="s">
        <v>596</v>
      </c>
      <c r="K3049" s="98"/>
      <c r="L3049" s="99" t="s">
        <v>13970</v>
      </c>
      <c r="M3049" s="102" t="s">
        <v>5499</v>
      </c>
      <c r="N3049" s="10">
        <v>28</v>
      </c>
      <c r="O3049" s="102" t="s">
        <v>15191</v>
      </c>
      <c r="P3049" s="13" t="s">
        <v>14336</v>
      </c>
      <c r="R3049" s="27" t="s">
        <v>7834</v>
      </c>
      <c r="S3049" s="28" t="e">
        <f t="shared" si="79"/>
        <v>#VALUE!</v>
      </c>
      <c r="U3049" s="321"/>
      <c r="W3049" s="58"/>
      <c r="X3049" s="58"/>
      <c r="Y3049" s="63"/>
    </row>
    <row r="3050" spans="1:25" ht="15" customHeight="1" x14ac:dyDescent="0.25">
      <c r="A3050" s="94">
        <v>3051</v>
      </c>
      <c r="B3050" s="205"/>
      <c r="C3050" s="206" t="s">
        <v>15188</v>
      </c>
      <c r="D3050" s="208" t="s">
        <v>15189</v>
      </c>
      <c r="E3050" s="113" t="s">
        <v>15192</v>
      </c>
      <c r="F3050" s="115">
        <v>43819</v>
      </c>
      <c r="G3050" s="95" t="s">
        <v>3711</v>
      </c>
      <c r="H3050" s="95" t="s">
        <v>1529</v>
      </c>
      <c r="I3050" s="98">
        <v>2012</v>
      </c>
      <c r="J3050" s="98" t="s">
        <v>596</v>
      </c>
      <c r="K3050" s="98"/>
      <c r="L3050" s="99" t="s">
        <v>13970</v>
      </c>
      <c r="M3050" s="102" t="s">
        <v>5499</v>
      </c>
      <c r="N3050" s="10">
        <v>28</v>
      </c>
      <c r="O3050" s="102" t="s">
        <v>15193</v>
      </c>
      <c r="P3050" s="13" t="s">
        <v>14336</v>
      </c>
      <c r="R3050" s="27" t="s">
        <v>7834</v>
      </c>
      <c r="S3050" s="28" t="e">
        <f t="shared" si="79"/>
        <v>#VALUE!</v>
      </c>
      <c r="U3050" s="321"/>
      <c r="W3050" s="58"/>
      <c r="X3050" s="58"/>
      <c r="Y3050" s="63"/>
    </row>
    <row r="3051" spans="1:25" ht="15" customHeight="1" x14ac:dyDescent="0.25">
      <c r="A3051" s="94">
        <v>3052</v>
      </c>
      <c r="B3051" s="205"/>
      <c r="C3051" s="206" t="s">
        <v>6298</v>
      </c>
      <c r="D3051" s="208" t="s">
        <v>6298</v>
      </c>
      <c r="E3051" s="101" t="s">
        <v>10968</v>
      </c>
      <c r="F3051" s="115">
        <v>39983</v>
      </c>
      <c r="G3051" s="95" t="s">
        <v>1074</v>
      </c>
      <c r="H3051" s="95" t="s">
        <v>2056</v>
      </c>
      <c r="I3051" s="98">
        <v>2002</v>
      </c>
      <c r="J3051" s="98" t="s">
        <v>1322</v>
      </c>
      <c r="K3051" s="98">
        <v>7758</v>
      </c>
      <c r="L3051" s="99" t="s">
        <v>10962</v>
      </c>
      <c r="M3051" s="102" t="s">
        <v>10973</v>
      </c>
      <c r="O3051" s="102" t="s">
        <v>10961</v>
      </c>
      <c r="P3051" s="13" t="s">
        <v>10962</v>
      </c>
      <c r="R3051" s="26" t="s">
        <v>7834</v>
      </c>
      <c r="S3051" s="28" t="e">
        <f t="shared" si="79"/>
        <v>#VALUE!</v>
      </c>
      <c r="U3051" s="26"/>
      <c r="W3051" s="58"/>
      <c r="X3051" s="58"/>
      <c r="Y3051" s="63"/>
    </row>
    <row r="3052" spans="1:25" ht="15" customHeight="1" x14ac:dyDescent="0.25">
      <c r="A3052" s="94">
        <v>3053</v>
      </c>
      <c r="B3052" s="205"/>
      <c r="C3052" s="206" t="s">
        <v>15188</v>
      </c>
      <c r="D3052" s="208" t="s">
        <v>15194</v>
      </c>
      <c r="E3052" s="113" t="s">
        <v>15195</v>
      </c>
      <c r="F3052" s="115">
        <v>43819</v>
      </c>
      <c r="G3052" s="95" t="s">
        <v>3711</v>
      </c>
      <c r="H3052" s="95" t="s">
        <v>1529</v>
      </c>
      <c r="I3052" s="98">
        <v>2012</v>
      </c>
      <c r="J3052" s="98" t="s">
        <v>596</v>
      </c>
      <c r="K3052" s="98"/>
      <c r="L3052" s="99" t="s">
        <v>13970</v>
      </c>
      <c r="M3052" s="102" t="s">
        <v>5499</v>
      </c>
      <c r="N3052" s="10">
        <v>28</v>
      </c>
      <c r="O3052" s="102" t="s">
        <v>15196</v>
      </c>
      <c r="P3052" s="13" t="s">
        <v>14336</v>
      </c>
      <c r="R3052" s="27" t="s">
        <v>7834</v>
      </c>
      <c r="S3052" s="28" t="e">
        <f t="shared" si="79"/>
        <v>#VALUE!</v>
      </c>
      <c r="U3052" s="321"/>
      <c r="W3052" s="58"/>
      <c r="X3052" s="58"/>
      <c r="Y3052" s="63"/>
    </row>
    <row r="3053" spans="1:25" ht="15" customHeight="1" x14ac:dyDescent="0.25">
      <c r="A3053" s="94">
        <v>3054</v>
      </c>
      <c r="B3053" s="205"/>
      <c r="C3053" s="206" t="s">
        <v>15188</v>
      </c>
      <c r="D3053" s="208" t="s">
        <v>15194</v>
      </c>
      <c r="E3053" s="113" t="s">
        <v>15197</v>
      </c>
      <c r="F3053" s="115">
        <v>43819</v>
      </c>
      <c r="G3053" s="95" t="s">
        <v>3711</v>
      </c>
      <c r="H3053" s="95" t="s">
        <v>1529</v>
      </c>
      <c r="I3053" s="98">
        <v>2013</v>
      </c>
      <c r="J3053" s="98" t="s">
        <v>596</v>
      </c>
      <c r="K3053" s="98"/>
      <c r="L3053" s="99" t="s">
        <v>13970</v>
      </c>
      <c r="M3053" s="102" t="s">
        <v>5499</v>
      </c>
      <c r="N3053" s="10">
        <v>28</v>
      </c>
      <c r="O3053" s="102" t="s">
        <v>15198</v>
      </c>
      <c r="P3053" s="13" t="s">
        <v>14336</v>
      </c>
      <c r="R3053" s="27" t="s">
        <v>7834</v>
      </c>
      <c r="S3053" s="28" t="e">
        <f t="shared" si="79"/>
        <v>#VALUE!</v>
      </c>
      <c r="U3053" s="321"/>
      <c r="W3053" s="58"/>
      <c r="X3053" s="58"/>
      <c r="Y3053" s="63"/>
    </row>
    <row r="3054" spans="1:25" ht="15" customHeight="1" x14ac:dyDescent="0.25">
      <c r="A3054" s="94">
        <v>3055</v>
      </c>
      <c r="B3054" s="205"/>
      <c r="C3054" s="206" t="s">
        <v>6298</v>
      </c>
      <c r="D3054" s="208" t="s">
        <v>6298</v>
      </c>
      <c r="E3054" s="113" t="s">
        <v>10969</v>
      </c>
      <c r="F3054" s="115">
        <v>39983</v>
      </c>
      <c r="G3054" s="95" t="s">
        <v>1074</v>
      </c>
      <c r="H3054" s="95" t="s">
        <v>2056</v>
      </c>
      <c r="I3054" s="98">
        <v>2002</v>
      </c>
      <c r="J3054" s="98" t="s">
        <v>1322</v>
      </c>
      <c r="K3054" s="98">
        <v>7767</v>
      </c>
      <c r="L3054" s="99" t="s">
        <v>10962</v>
      </c>
      <c r="M3054" s="102" t="s">
        <v>10973</v>
      </c>
      <c r="O3054" s="102" t="s">
        <v>10961</v>
      </c>
      <c r="P3054" s="13" t="s">
        <v>10962</v>
      </c>
      <c r="R3054" s="26" t="s">
        <v>7834</v>
      </c>
      <c r="S3054" s="28" t="e">
        <f t="shared" si="79"/>
        <v>#VALUE!</v>
      </c>
      <c r="U3054" s="26"/>
      <c r="W3054" s="58"/>
      <c r="X3054" s="58"/>
      <c r="Y3054" s="63"/>
    </row>
    <row r="3055" spans="1:25" ht="15" customHeight="1" x14ac:dyDescent="0.25">
      <c r="A3055" s="94">
        <v>3056</v>
      </c>
      <c r="B3055" s="205"/>
      <c r="C3055" s="206" t="s">
        <v>76</v>
      </c>
      <c r="D3055" s="208" t="s">
        <v>2319</v>
      </c>
      <c r="E3055" s="113" t="s">
        <v>7838</v>
      </c>
      <c r="F3055" s="115">
        <v>39993</v>
      </c>
      <c r="G3055" s="95" t="s">
        <v>3913</v>
      </c>
      <c r="H3055" s="95" t="s">
        <v>2056</v>
      </c>
      <c r="I3055" s="98">
        <v>2009</v>
      </c>
      <c r="J3055" s="97" t="s">
        <v>5242</v>
      </c>
      <c r="K3055" s="98">
        <v>7716</v>
      </c>
      <c r="L3055" s="106" t="s">
        <v>5170</v>
      </c>
      <c r="M3055" s="10" t="s">
        <v>5499</v>
      </c>
      <c r="N3055" s="10">
        <v>27</v>
      </c>
      <c r="O3055" s="10" t="s">
        <v>6965</v>
      </c>
      <c r="P3055" s="13" t="s">
        <v>14371</v>
      </c>
      <c r="R3055" s="27" t="s">
        <v>7834</v>
      </c>
      <c r="S3055" s="28" t="e">
        <f t="shared" si="79"/>
        <v>#VALUE!</v>
      </c>
      <c r="U3055" s="77"/>
      <c r="W3055" s="58"/>
      <c r="Y3055" s="63"/>
    </row>
    <row r="3056" spans="1:25" ht="15" customHeight="1" x14ac:dyDescent="0.25">
      <c r="A3056" s="94">
        <v>3057</v>
      </c>
      <c r="B3056" s="205"/>
      <c r="C3056" s="206" t="s">
        <v>1285</v>
      </c>
      <c r="D3056" s="208" t="s">
        <v>6972</v>
      </c>
      <c r="E3056" s="113" t="s">
        <v>1284</v>
      </c>
      <c r="F3056" s="115">
        <v>39993</v>
      </c>
      <c r="G3056" s="95" t="s">
        <v>879</v>
      </c>
      <c r="H3056" s="95" t="s">
        <v>1529</v>
      </c>
      <c r="I3056" s="98">
        <v>1994</v>
      </c>
      <c r="J3056" s="98" t="s">
        <v>1322</v>
      </c>
      <c r="K3056" s="98">
        <v>7705</v>
      </c>
      <c r="L3056" s="106" t="s">
        <v>5170</v>
      </c>
      <c r="M3056" s="10" t="s">
        <v>5499</v>
      </c>
      <c r="N3056" s="10">
        <v>29</v>
      </c>
      <c r="O3056" s="10" t="s">
        <v>7912</v>
      </c>
      <c r="P3056" s="13" t="s">
        <v>14371</v>
      </c>
      <c r="R3056" s="26" t="s">
        <v>7834</v>
      </c>
      <c r="S3056" s="28" t="e">
        <f t="shared" si="79"/>
        <v>#VALUE!</v>
      </c>
      <c r="U3056" s="26"/>
      <c r="W3056" s="58"/>
      <c r="X3056" s="58"/>
      <c r="Y3056" s="63"/>
    </row>
    <row r="3057" spans="1:27" ht="15" customHeight="1" x14ac:dyDescent="0.25">
      <c r="A3057" s="94">
        <v>3058</v>
      </c>
      <c r="B3057" s="205"/>
      <c r="C3057" s="206" t="s">
        <v>3512</v>
      </c>
      <c r="D3057" s="208" t="s">
        <v>11500</v>
      </c>
      <c r="E3057" s="113" t="s">
        <v>11501</v>
      </c>
      <c r="F3057" s="115">
        <v>39993</v>
      </c>
      <c r="G3057" s="95" t="s">
        <v>1902</v>
      </c>
      <c r="H3057" s="95" t="s">
        <v>2056</v>
      </c>
      <c r="I3057" s="98">
        <v>2009</v>
      </c>
      <c r="J3057" s="98" t="s">
        <v>1322</v>
      </c>
      <c r="K3057" s="98">
        <v>7686</v>
      </c>
      <c r="L3057" s="106" t="s">
        <v>5170</v>
      </c>
      <c r="M3057" s="10" t="s">
        <v>5494</v>
      </c>
      <c r="N3057" s="102">
        <v>26</v>
      </c>
      <c r="O3057" s="10" t="s">
        <v>11502</v>
      </c>
      <c r="P3057" s="13" t="s">
        <v>3390</v>
      </c>
      <c r="R3057" s="26" t="s">
        <v>7834</v>
      </c>
      <c r="S3057" s="28" t="e">
        <f t="shared" si="79"/>
        <v>#VALUE!</v>
      </c>
      <c r="U3057" s="26"/>
      <c r="W3057" s="58"/>
      <c r="X3057" s="58"/>
      <c r="Y3057" s="63"/>
    </row>
    <row r="3058" spans="1:27" ht="15" customHeight="1" x14ac:dyDescent="0.25">
      <c r="A3058" s="94">
        <v>3059</v>
      </c>
      <c r="B3058" s="205"/>
      <c r="C3058" s="206" t="s">
        <v>2506</v>
      </c>
      <c r="D3058" s="208" t="s">
        <v>2507</v>
      </c>
      <c r="E3058" s="113" t="s">
        <v>3513</v>
      </c>
      <c r="F3058" s="115">
        <v>39993</v>
      </c>
      <c r="G3058" s="95" t="s">
        <v>3514</v>
      </c>
      <c r="H3058" s="95" t="s">
        <v>2056</v>
      </c>
      <c r="I3058" s="98">
        <v>2008</v>
      </c>
      <c r="J3058" s="97" t="s">
        <v>5242</v>
      </c>
      <c r="K3058" s="98">
        <v>7661</v>
      </c>
      <c r="L3058" s="106" t="s">
        <v>5170</v>
      </c>
      <c r="M3058" s="10" t="s">
        <v>5494</v>
      </c>
      <c r="N3058" s="102">
        <v>26</v>
      </c>
      <c r="O3058" s="10" t="s">
        <v>6981</v>
      </c>
      <c r="P3058" s="13" t="s">
        <v>3390</v>
      </c>
      <c r="R3058" s="26" t="s">
        <v>7834</v>
      </c>
      <c r="S3058" s="28" t="e">
        <f t="shared" si="79"/>
        <v>#VALUE!</v>
      </c>
      <c r="U3058" s="34"/>
      <c r="W3058" s="58"/>
      <c r="X3058" s="58"/>
      <c r="Y3058" s="63"/>
      <c r="Z3058" s="73"/>
    </row>
    <row r="3059" spans="1:27" ht="15" customHeight="1" x14ac:dyDescent="0.25">
      <c r="A3059" s="103">
        <v>3060</v>
      </c>
      <c r="B3059" s="205"/>
      <c r="C3059" s="206" t="s">
        <v>2612</v>
      </c>
      <c r="D3059" s="208" t="s">
        <v>6973</v>
      </c>
      <c r="E3059" s="113" t="s">
        <v>3515</v>
      </c>
      <c r="F3059" s="115">
        <v>39993</v>
      </c>
      <c r="G3059" s="95" t="s">
        <v>1902</v>
      </c>
      <c r="H3059" s="95" t="s">
        <v>2056</v>
      </c>
      <c r="I3059" s="98">
        <v>2009</v>
      </c>
      <c r="J3059" s="97" t="s">
        <v>5242</v>
      </c>
      <c r="K3059" s="98">
        <v>7683</v>
      </c>
      <c r="L3059" s="99"/>
      <c r="M3059" s="10"/>
      <c r="N3059" s="10"/>
      <c r="O3059" s="10"/>
      <c r="Q3059" s="203" t="s">
        <v>14300</v>
      </c>
      <c r="R3059" s="26" t="s">
        <v>7834</v>
      </c>
      <c r="S3059" s="28" t="e">
        <f t="shared" si="79"/>
        <v>#VALUE!</v>
      </c>
      <c r="U3059" s="26"/>
      <c r="W3059" s="58"/>
      <c r="X3059" s="58"/>
      <c r="Y3059" s="63"/>
    </row>
    <row r="3060" spans="1:27" ht="15" customHeight="1" x14ac:dyDescent="0.25">
      <c r="A3060" s="103">
        <v>3061</v>
      </c>
      <c r="B3060" s="205"/>
      <c r="C3060" s="206" t="s">
        <v>2238</v>
      </c>
      <c r="D3060" s="208" t="s">
        <v>2239</v>
      </c>
      <c r="E3060" s="113" t="s">
        <v>3516</v>
      </c>
      <c r="F3060" s="115">
        <v>39993</v>
      </c>
      <c r="G3060" s="95" t="s">
        <v>3913</v>
      </c>
      <c r="H3060" s="95" t="s">
        <v>2056</v>
      </c>
      <c r="I3060" s="98">
        <v>2009</v>
      </c>
      <c r="J3060" s="97" t="s">
        <v>5242</v>
      </c>
      <c r="K3060" s="98">
        <v>7657</v>
      </c>
      <c r="L3060" s="99"/>
      <c r="M3060" s="10"/>
      <c r="N3060" s="10"/>
      <c r="O3060" s="10"/>
      <c r="Q3060" s="203" t="s">
        <v>14300</v>
      </c>
      <c r="R3060" s="26" t="s">
        <v>7834</v>
      </c>
      <c r="S3060" s="28" t="e">
        <f t="shared" si="79"/>
        <v>#VALUE!</v>
      </c>
      <c r="U3060" s="26"/>
      <c r="W3060" s="58"/>
      <c r="X3060" s="58"/>
      <c r="Y3060" s="63"/>
    </row>
    <row r="3061" spans="1:27" ht="15" customHeight="1" x14ac:dyDescent="0.25">
      <c r="A3061" s="94">
        <v>3062</v>
      </c>
      <c r="B3061" s="205"/>
      <c r="C3061" s="206" t="s">
        <v>3517</v>
      </c>
      <c r="D3061" s="208" t="s">
        <v>6631</v>
      </c>
      <c r="E3061" s="113" t="s">
        <v>6632</v>
      </c>
      <c r="F3061" s="115">
        <v>39993</v>
      </c>
      <c r="G3061" s="95" t="s">
        <v>3518</v>
      </c>
      <c r="H3061" s="95" t="s">
        <v>2056</v>
      </c>
      <c r="I3061" s="98">
        <v>2008</v>
      </c>
      <c r="J3061" s="97" t="s">
        <v>5242</v>
      </c>
      <c r="K3061" s="98">
        <v>7739</v>
      </c>
      <c r="L3061" s="99" t="s">
        <v>5170</v>
      </c>
      <c r="M3061" s="10" t="s">
        <v>5510</v>
      </c>
      <c r="N3061" s="10">
        <v>32</v>
      </c>
      <c r="O3061" s="10" t="s">
        <v>6633</v>
      </c>
      <c r="P3061" s="13" t="s">
        <v>708</v>
      </c>
      <c r="R3061" s="27" t="s">
        <v>7834</v>
      </c>
      <c r="S3061" s="28" t="e">
        <f t="shared" si="79"/>
        <v>#VALUE!</v>
      </c>
      <c r="U3061" s="4"/>
      <c r="W3061" s="58"/>
      <c r="Y3061" s="63"/>
    </row>
    <row r="3062" spans="1:27" ht="15" customHeight="1" x14ac:dyDescent="0.25">
      <c r="A3062" s="103">
        <v>3063</v>
      </c>
      <c r="B3062" s="205"/>
      <c r="C3062" s="206" t="s">
        <v>3081</v>
      </c>
      <c r="D3062" s="208" t="s">
        <v>3082</v>
      </c>
      <c r="E3062" s="113" t="s">
        <v>3519</v>
      </c>
      <c r="F3062" s="115">
        <v>39993</v>
      </c>
      <c r="G3062" s="95" t="s">
        <v>3520</v>
      </c>
      <c r="H3062" s="95" t="s">
        <v>3748</v>
      </c>
      <c r="I3062" s="98">
        <v>2008</v>
      </c>
      <c r="J3062" s="97" t="s">
        <v>5242</v>
      </c>
      <c r="K3062" s="98">
        <v>7678</v>
      </c>
      <c r="L3062" s="99"/>
      <c r="M3062" s="10"/>
      <c r="N3062" s="10"/>
      <c r="O3062" s="10"/>
      <c r="Q3062" s="203" t="s">
        <v>14300</v>
      </c>
      <c r="R3062" s="26" t="s">
        <v>7834</v>
      </c>
      <c r="S3062" s="28" t="e">
        <f t="shared" si="79"/>
        <v>#VALUE!</v>
      </c>
      <c r="U3062" s="26"/>
      <c r="W3062" s="58"/>
      <c r="X3062" s="58"/>
      <c r="Y3062" s="63"/>
    </row>
    <row r="3063" spans="1:27" ht="15" customHeight="1" x14ac:dyDescent="0.25">
      <c r="A3063" s="94">
        <v>3064</v>
      </c>
      <c r="B3063" s="205"/>
      <c r="C3063" s="206" t="s">
        <v>3521</v>
      </c>
      <c r="D3063" s="208" t="s">
        <v>6690</v>
      </c>
      <c r="E3063" s="113" t="s">
        <v>6691</v>
      </c>
      <c r="F3063" s="115">
        <v>39993</v>
      </c>
      <c r="G3063" s="95" t="s">
        <v>3522</v>
      </c>
      <c r="H3063" s="95" t="s">
        <v>2056</v>
      </c>
      <c r="I3063" s="98">
        <v>2008</v>
      </c>
      <c r="J3063" s="97" t="s">
        <v>5242</v>
      </c>
      <c r="K3063" s="98">
        <v>7664</v>
      </c>
      <c r="L3063" s="99" t="s">
        <v>5170</v>
      </c>
      <c r="M3063" s="10" t="s">
        <v>5510</v>
      </c>
      <c r="N3063" s="10">
        <v>32</v>
      </c>
      <c r="O3063" s="10" t="s">
        <v>6692</v>
      </c>
      <c r="P3063" s="13" t="s">
        <v>708</v>
      </c>
      <c r="R3063" s="26" t="s">
        <v>7834</v>
      </c>
      <c r="S3063" s="28" t="e">
        <f t="shared" si="79"/>
        <v>#VALUE!</v>
      </c>
      <c r="U3063" s="26"/>
      <c r="W3063" s="58"/>
      <c r="X3063" s="58"/>
      <c r="Y3063" s="63"/>
    </row>
    <row r="3064" spans="1:27" ht="15" customHeight="1" x14ac:dyDescent="0.25">
      <c r="A3064" s="94">
        <v>3065</v>
      </c>
      <c r="B3064" s="205"/>
      <c r="C3064" s="206" t="s">
        <v>3098</v>
      </c>
      <c r="D3064" s="208" t="s">
        <v>3099</v>
      </c>
      <c r="E3064" s="113" t="s">
        <v>8623</v>
      </c>
      <c r="F3064" s="115">
        <v>39993</v>
      </c>
      <c r="G3064" s="95" t="s">
        <v>371</v>
      </c>
      <c r="H3064" s="95" t="s">
        <v>2056</v>
      </c>
      <c r="I3064" s="98">
        <v>2003</v>
      </c>
      <c r="J3064" s="97" t="s">
        <v>5242</v>
      </c>
      <c r="K3064" s="98">
        <v>7730</v>
      </c>
      <c r="L3064" s="106" t="s">
        <v>5170</v>
      </c>
      <c r="M3064" s="10" t="s">
        <v>5499</v>
      </c>
      <c r="N3064" s="10">
        <v>28</v>
      </c>
      <c r="O3064" s="10" t="s">
        <v>8624</v>
      </c>
      <c r="P3064" s="13" t="s">
        <v>14371</v>
      </c>
      <c r="R3064" s="26" t="s">
        <v>7834</v>
      </c>
      <c r="S3064" s="28" t="e">
        <f t="shared" si="79"/>
        <v>#VALUE!</v>
      </c>
      <c r="U3064" s="26"/>
      <c r="W3064" s="58"/>
      <c r="X3064" s="58"/>
      <c r="Y3064" s="63"/>
    </row>
    <row r="3065" spans="1:27" ht="15" customHeight="1" x14ac:dyDescent="0.25">
      <c r="A3065" s="94">
        <v>3066</v>
      </c>
      <c r="B3065" s="205"/>
      <c r="C3065" s="206" t="s">
        <v>3523</v>
      </c>
      <c r="D3065" s="208" t="s">
        <v>11469</v>
      </c>
      <c r="E3065" s="113" t="s">
        <v>3524</v>
      </c>
      <c r="F3065" s="115">
        <v>39993</v>
      </c>
      <c r="G3065" s="95" t="s">
        <v>419</v>
      </c>
      <c r="H3065" s="95" t="s">
        <v>1529</v>
      </c>
      <c r="I3065" s="98">
        <v>2008</v>
      </c>
      <c r="J3065" s="97" t="s">
        <v>5242</v>
      </c>
      <c r="K3065" s="98">
        <v>7717</v>
      </c>
      <c r="L3065" s="106" t="s">
        <v>5170</v>
      </c>
      <c r="M3065" s="10" t="s">
        <v>5494</v>
      </c>
      <c r="N3065" s="102">
        <v>26</v>
      </c>
      <c r="O3065" s="10" t="s">
        <v>7158</v>
      </c>
      <c r="P3065" s="13" t="s">
        <v>3390</v>
      </c>
      <c r="R3065" s="26" t="s">
        <v>7834</v>
      </c>
      <c r="S3065" s="28" t="e">
        <f t="shared" si="79"/>
        <v>#VALUE!</v>
      </c>
      <c r="U3065" s="26"/>
      <c r="W3065" s="58"/>
      <c r="X3065" s="58"/>
      <c r="Y3065" s="63"/>
    </row>
    <row r="3066" spans="1:27" ht="15" customHeight="1" x14ac:dyDescent="0.25">
      <c r="A3066" s="94">
        <v>3067</v>
      </c>
      <c r="B3066" s="205"/>
      <c r="C3066" s="206" t="s">
        <v>2643</v>
      </c>
      <c r="D3066" s="208" t="s">
        <v>2792</v>
      </c>
      <c r="E3066" s="113" t="s">
        <v>6613</v>
      </c>
      <c r="F3066" s="115">
        <v>39993</v>
      </c>
      <c r="G3066" s="95" t="s">
        <v>3229</v>
      </c>
      <c r="H3066" s="95" t="s">
        <v>2056</v>
      </c>
      <c r="I3066" s="98">
        <v>2003</v>
      </c>
      <c r="J3066" s="97" t="s">
        <v>5242</v>
      </c>
      <c r="K3066" s="98">
        <v>7728</v>
      </c>
      <c r="L3066" s="99" t="s">
        <v>5170</v>
      </c>
      <c r="M3066" s="10" t="s">
        <v>5510</v>
      </c>
      <c r="N3066" s="10">
        <v>32</v>
      </c>
      <c r="O3066" s="10" t="s">
        <v>6614</v>
      </c>
      <c r="P3066" s="13" t="s">
        <v>708</v>
      </c>
      <c r="R3066" s="26" t="s">
        <v>7834</v>
      </c>
      <c r="S3066" s="28" t="e">
        <f t="shared" si="79"/>
        <v>#VALUE!</v>
      </c>
      <c r="U3066" s="26"/>
      <c r="W3066" s="58"/>
      <c r="X3066" s="58"/>
      <c r="Y3066" s="63"/>
    </row>
    <row r="3067" spans="1:27" ht="15" customHeight="1" x14ac:dyDescent="0.25">
      <c r="A3067" s="94">
        <v>3068</v>
      </c>
      <c r="B3067" s="205"/>
      <c r="C3067" s="206" t="s">
        <v>1468</v>
      </c>
      <c r="D3067" s="208" t="s">
        <v>3571</v>
      </c>
      <c r="E3067" s="113" t="s">
        <v>3525</v>
      </c>
      <c r="F3067" s="115">
        <v>39993</v>
      </c>
      <c r="G3067" s="95" t="s">
        <v>3711</v>
      </c>
      <c r="H3067" s="95" t="s">
        <v>1529</v>
      </c>
      <c r="I3067" s="98">
        <v>2008</v>
      </c>
      <c r="J3067" s="97" t="s">
        <v>5242</v>
      </c>
      <c r="K3067" s="98">
        <v>7662</v>
      </c>
      <c r="L3067" s="99" t="s">
        <v>5170</v>
      </c>
      <c r="M3067" s="10" t="s">
        <v>5632</v>
      </c>
      <c r="N3067" s="102">
        <v>32</v>
      </c>
      <c r="O3067" s="10" t="s">
        <v>6844</v>
      </c>
      <c r="P3067" s="13" t="s">
        <v>933</v>
      </c>
      <c r="R3067" s="26" t="s">
        <v>7834</v>
      </c>
      <c r="S3067" s="28" t="e">
        <f t="shared" si="79"/>
        <v>#VALUE!</v>
      </c>
      <c r="U3067" s="26"/>
      <c r="W3067" s="58"/>
      <c r="X3067" s="58"/>
      <c r="Y3067" s="63"/>
    </row>
    <row r="3068" spans="1:27" ht="15" customHeight="1" x14ac:dyDescent="0.25">
      <c r="A3068" s="94">
        <v>3069</v>
      </c>
      <c r="B3068" s="205"/>
      <c r="C3068" s="206" t="s">
        <v>2669</v>
      </c>
      <c r="D3068" s="208" t="s">
        <v>2670</v>
      </c>
      <c r="E3068" s="113" t="s">
        <v>8666</v>
      </c>
      <c r="F3068" s="115">
        <v>39993</v>
      </c>
      <c r="G3068" s="95" t="s">
        <v>3875</v>
      </c>
      <c r="H3068" s="95" t="s">
        <v>1529</v>
      </c>
      <c r="I3068" s="98">
        <v>2008</v>
      </c>
      <c r="J3068" s="97" t="s">
        <v>5242</v>
      </c>
      <c r="K3068" s="98">
        <v>7670</v>
      </c>
      <c r="L3068" s="106" t="s">
        <v>5170</v>
      </c>
      <c r="M3068" s="10" t="s">
        <v>5499</v>
      </c>
      <c r="N3068" s="10">
        <v>28</v>
      </c>
      <c r="O3068" s="102" t="s">
        <v>8685</v>
      </c>
      <c r="P3068" s="13" t="s">
        <v>14371</v>
      </c>
      <c r="R3068" s="27" t="s">
        <v>7834</v>
      </c>
      <c r="S3068" s="28" t="e">
        <f t="shared" si="79"/>
        <v>#VALUE!</v>
      </c>
      <c r="W3068" s="58"/>
      <c r="X3068" s="58"/>
      <c r="Y3068" s="63"/>
    </row>
    <row r="3069" spans="1:27" ht="15" customHeight="1" x14ac:dyDescent="0.25">
      <c r="A3069" s="94">
        <v>3070</v>
      </c>
      <c r="B3069" s="205"/>
      <c r="C3069" s="206" t="s">
        <v>3526</v>
      </c>
      <c r="D3069" s="208" t="s">
        <v>2715</v>
      </c>
      <c r="E3069" s="113" t="s">
        <v>11406</v>
      </c>
      <c r="F3069" s="115">
        <v>39993</v>
      </c>
      <c r="G3069" s="95" t="s">
        <v>1931</v>
      </c>
      <c r="H3069" s="95" t="s">
        <v>1529</v>
      </c>
      <c r="I3069" s="98">
        <v>2007</v>
      </c>
      <c r="J3069" s="97" t="s">
        <v>5242</v>
      </c>
      <c r="K3069" s="98">
        <v>7668</v>
      </c>
      <c r="L3069" s="99" t="s">
        <v>5170</v>
      </c>
      <c r="M3069" s="10" t="s">
        <v>5510</v>
      </c>
      <c r="N3069" s="10">
        <v>32</v>
      </c>
      <c r="O3069" s="10" t="s">
        <v>6679</v>
      </c>
      <c r="P3069" s="13" t="s">
        <v>708</v>
      </c>
      <c r="R3069" s="26" t="s">
        <v>7834</v>
      </c>
      <c r="S3069" s="28" t="e">
        <f t="shared" si="79"/>
        <v>#VALUE!</v>
      </c>
      <c r="U3069" s="26"/>
      <c r="W3069" s="58"/>
      <c r="X3069" s="58"/>
      <c r="Y3069" s="63"/>
    </row>
    <row r="3070" spans="1:27" ht="15" customHeight="1" x14ac:dyDescent="0.25">
      <c r="A3070" s="94">
        <v>3071</v>
      </c>
      <c r="B3070" s="205"/>
      <c r="C3070" s="206" t="s">
        <v>3527</v>
      </c>
      <c r="D3070" s="208" t="s">
        <v>9682</v>
      </c>
      <c r="E3070" s="113" t="s">
        <v>6536</v>
      </c>
      <c r="F3070" s="115">
        <v>39993</v>
      </c>
      <c r="G3070" s="95" t="s">
        <v>1716</v>
      </c>
      <c r="H3070" s="95" t="s">
        <v>2056</v>
      </c>
      <c r="I3070" s="98">
        <v>2009</v>
      </c>
      <c r="J3070" s="97" t="s">
        <v>5242</v>
      </c>
      <c r="K3070" s="98">
        <v>7749</v>
      </c>
      <c r="L3070" s="99" t="s">
        <v>5170</v>
      </c>
      <c r="M3070" s="10" t="s">
        <v>5510</v>
      </c>
      <c r="N3070" s="10">
        <v>32</v>
      </c>
      <c r="O3070" s="10" t="s">
        <v>6744</v>
      </c>
      <c r="P3070" s="13" t="s">
        <v>708</v>
      </c>
      <c r="R3070" s="26" t="s">
        <v>7834</v>
      </c>
      <c r="S3070" s="28" t="e">
        <f t="shared" si="79"/>
        <v>#VALUE!</v>
      </c>
      <c r="U3070" s="31"/>
      <c r="W3070" s="58"/>
      <c r="X3070" s="58"/>
      <c r="Y3070" s="63"/>
    </row>
    <row r="3071" spans="1:27" ht="15" customHeight="1" x14ac:dyDescent="0.25">
      <c r="A3071" s="94">
        <v>3072</v>
      </c>
      <c r="B3071" s="205"/>
      <c r="C3071" s="206" t="s">
        <v>619</v>
      </c>
      <c r="D3071" s="208" t="s">
        <v>6974</v>
      </c>
      <c r="E3071" s="113" t="s">
        <v>1717</v>
      </c>
      <c r="F3071" s="115">
        <v>39993</v>
      </c>
      <c r="G3071" s="95" t="s">
        <v>1718</v>
      </c>
      <c r="H3071" s="95" t="s">
        <v>1529</v>
      </c>
      <c r="I3071" s="98">
        <v>2009</v>
      </c>
      <c r="J3071" s="97" t="s">
        <v>5242</v>
      </c>
      <c r="K3071" s="98">
        <v>7687</v>
      </c>
      <c r="L3071" s="106" t="s">
        <v>5170</v>
      </c>
      <c r="M3071" s="10" t="s">
        <v>5499</v>
      </c>
      <c r="N3071" s="10">
        <v>30</v>
      </c>
      <c r="O3071" s="10" t="s">
        <v>7481</v>
      </c>
      <c r="P3071" s="13" t="s">
        <v>14371</v>
      </c>
      <c r="R3071" s="26" t="s">
        <v>7834</v>
      </c>
      <c r="S3071" s="28" t="e">
        <f t="shared" si="79"/>
        <v>#VALUE!</v>
      </c>
      <c r="T3071" s="75"/>
      <c r="U3071" s="171"/>
      <c r="W3071" s="58"/>
      <c r="X3071" s="164"/>
      <c r="Y3071" s="164"/>
      <c r="Z3071" s="90"/>
      <c r="AA3071" s="164"/>
    </row>
    <row r="3072" spans="1:27" ht="15" customHeight="1" x14ac:dyDescent="0.25">
      <c r="A3072" s="94">
        <v>3073</v>
      </c>
      <c r="B3072" s="205">
        <v>1145</v>
      </c>
      <c r="C3072" s="206" t="s">
        <v>1826</v>
      </c>
      <c r="D3072" s="208" t="s">
        <v>1827</v>
      </c>
      <c r="E3072" s="113" t="s">
        <v>7807</v>
      </c>
      <c r="F3072" s="115">
        <v>35233</v>
      </c>
      <c r="G3072" s="95" t="s">
        <v>1057</v>
      </c>
      <c r="H3072" s="95" t="s">
        <v>2056</v>
      </c>
      <c r="I3072" s="98">
        <v>1989</v>
      </c>
      <c r="J3072" s="98"/>
      <c r="K3072" s="98">
        <v>2582</v>
      </c>
      <c r="L3072" s="99" t="s">
        <v>8878</v>
      </c>
      <c r="M3072" s="10" t="s">
        <v>5507</v>
      </c>
      <c r="N3072" s="102">
        <v>25</v>
      </c>
      <c r="O3072" s="10" t="s">
        <v>7808</v>
      </c>
      <c r="P3072" s="13" t="s">
        <v>8878</v>
      </c>
      <c r="R3072" s="26" t="s">
        <v>7834</v>
      </c>
      <c r="S3072" s="28" t="e">
        <f t="shared" si="79"/>
        <v>#VALUE!</v>
      </c>
      <c r="U3072" s="26"/>
      <c r="W3072" s="58"/>
      <c r="X3072" s="58"/>
      <c r="Y3072" s="63"/>
    </row>
    <row r="3073" spans="1:25" ht="15" customHeight="1" x14ac:dyDescent="0.25">
      <c r="A3073" s="94">
        <v>3074</v>
      </c>
      <c r="B3073" s="205">
        <v>816</v>
      </c>
      <c r="C3073" s="206" t="s">
        <v>1828</v>
      </c>
      <c r="D3073" s="208" t="s">
        <v>1829</v>
      </c>
      <c r="E3073" s="113" t="s">
        <v>7801</v>
      </c>
      <c r="F3073" s="115">
        <v>35212</v>
      </c>
      <c r="G3073" s="95" t="s">
        <v>1057</v>
      </c>
      <c r="H3073" s="95" t="s">
        <v>2056</v>
      </c>
      <c r="I3073" s="98">
        <v>1992</v>
      </c>
      <c r="J3073" s="98"/>
      <c r="K3073" s="98">
        <v>2563</v>
      </c>
      <c r="L3073" s="99" t="s">
        <v>8878</v>
      </c>
      <c r="M3073" s="10" t="s">
        <v>5507</v>
      </c>
      <c r="N3073" s="102">
        <v>25</v>
      </c>
      <c r="O3073" s="10" t="s">
        <v>7802</v>
      </c>
      <c r="P3073" s="13" t="s">
        <v>8878</v>
      </c>
      <c r="R3073" s="26" t="s">
        <v>7834</v>
      </c>
      <c r="S3073" s="28" t="e">
        <f t="shared" si="79"/>
        <v>#VALUE!</v>
      </c>
      <c r="U3073" s="26"/>
      <c r="W3073" s="58"/>
      <c r="X3073" s="58"/>
      <c r="Y3073" s="63"/>
    </row>
    <row r="3074" spans="1:25" ht="15" customHeight="1" x14ac:dyDescent="0.25">
      <c r="A3074" s="94">
        <v>3075</v>
      </c>
      <c r="B3074" s="205">
        <v>507</v>
      </c>
      <c r="C3074" s="206" t="s">
        <v>1835</v>
      </c>
      <c r="D3074" s="208" t="s">
        <v>6975</v>
      </c>
      <c r="E3074" s="113" t="s">
        <v>7803</v>
      </c>
      <c r="F3074" s="115">
        <v>35184</v>
      </c>
      <c r="G3074" s="95" t="s">
        <v>1057</v>
      </c>
      <c r="H3074" s="95" t="s">
        <v>2056</v>
      </c>
      <c r="I3074" s="98">
        <v>1988</v>
      </c>
      <c r="J3074" s="98"/>
      <c r="K3074" s="98">
        <v>2581</v>
      </c>
      <c r="L3074" s="99" t="s">
        <v>8878</v>
      </c>
      <c r="M3074" s="10" t="s">
        <v>5507</v>
      </c>
      <c r="N3074" s="102">
        <v>25</v>
      </c>
      <c r="O3074" s="10" t="s">
        <v>7804</v>
      </c>
      <c r="P3074" s="13" t="s">
        <v>8878</v>
      </c>
      <c r="R3074" s="26" t="s">
        <v>7834</v>
      </c>
      <c r="S3074" s="28" t="e">
        <f t="shared" si="79"/>
        <v>#VALUE!</v>
      </c>
      <c r="U3074" s="26"/>
      <c r="W3074" s="58"/>
      <c r="X3074" s="58"/>
      <c r="Y3074" s="63"/>
    </row>
    <row r="3075" spans="1:25" ht="15" customHeight="1" x14ac:dyDescent="0.25">
      <c r="A3075" s="94">
        <v>3076</v>
      </c>
      <c r="B3075" s="205">
        <v>429</v>
      </c>
      <c r="C3075" s="206" t="s">
        <v>1053</v>
      </c>
      <c r="D3075" s="208" t="s">
        <v>1830</v>
      </c>
      <c r="E3075" s="113" t="s">
        <v>7814</v>
      </c>
      <c r="F3075" s="115">
        <v>35184</v>
      </c>
      <c r="G3075" s="95" t="s">
        <v>269</v>
      </c>
      <c r="H3075" s="95" t="s">
        <v>2056</v>
      </c>
      <c r="I3075" s="98">
        <v>1982</v>
      </c>
      <c r="J3075" s="98"/>
      <c r="K3075" s="98">
        <v>2592</v>
      </c>
      <c r="L3075" s="99" t="s">
        <v>8878</v>
      </c>
      <c r="M3075" s="10" t="s">
        <v>5507</v>
      </c>
      <c r="N3075" s="102">
        <v>25</v>
      </c>
      <c r="O3075" s="10" t="s">
        <v>7811</v>
      </c>
      <c r="P3075" s="13" t="s">
        <v>8878</v>
      </c>
      <c r="R3075" s="26" t="s">
        <v>7834</v>
      </c>
      <c r="S3075" s="28" t="e">
        <f t="shared" si="79"/>
        <v>#VALUE!</v>
      </c>
      <c r="U3075" s="26"/>
      <c r="W3075" s="58"/>
      <c r="X3075" s="58"/>
      <c r="Y3075" s="63"/>
    </row>
    <row r="3076" spans="1:25" ht="15" customHeight="1" x14ac:dyDescent="0.25">
      <c r="A3076" s="94">
        <v>3077</v>
      </c>
      <c r="B3076" s="205">
        <v>432</v>
      </c>
      <c r="C3076" s="206" t="s">
        <v>1053</v>
      </c>
      <c r="D3076" s="208" t="s">
        <v>1830</v>
      </c>
      <c r="E3076" s="113" t="s">
        <v>7815</v>
      </c>
      <c r="F3076" s="115">
        <v>35184</v>
      </c>
      <c r="G3076" s="95" t="s">
        <v>269</v>
      </c>
      <c r="H3076" s="95" t="s">
        <v>2056</v>
      </c>
      <c r="I3076" s="98">
        <v>1982</v>
      </c>
      <c r="J3076" s="98"/>
      <c r="K3076" s="98">
        <v>2591</v>
      </c>
      <c r="L3076" s="99" t="s">
        <v>8878</v>
      </c>
      <c r="M3076" s="10" t="s">
        <v>5507</v>
      </c>
      <c r="N3076" s="102">
        <v>25</v>
      </c>
      <c r="O3076" s="10" t="s">
        <v>7811</v>
      </c>
      <c r="P3076" s="13" t="s">
        <v>8878</v>
      </c>
      <c r="R3076" s="26" t="s">
        <v>7834</v>
      </c>
      <c r="S3076" s="28" t="e">
        <f t="shared" si="79"/>
        <v>#VALUE!</v>
      </c>
      <c r="U3076" s="26"/>
      <c r="W3076" s="58"/>
      <c r="X3076" s="58"/>
      <c r="Y3076" s="63"/>
    </row>
    <row r="3077" spans="1:25" ht="15" customHeight="1" x14ac:dyDescent="0.25">
      <c r="A3077" s="94">
        <v>3078</v>
      </c>
      <c r="B3077" s="205">
        <v>431</v>
      </c>
      <c r="C3077" s="206" t="s">
        <v>1053</v>
      </c>
      <c r="D3077" s="208" t="s">
        <v>1830</v>
      </c>
      <c r="E3077" s="113" t="s">
        <v>7816</v>
      </c>
      <c r="F3077" s="115">
        <v>35184</v>
      </c>
      <c r="G3077" s="95" t="s">
        <v>269</v>
      </c>
      <c r="H3077" s="95" t="s">
        <v>2056</v>
      </c>
      <c r="I3077" s="98">
        <v>1982</v>
      </c>
      <c r="J3077" s="98"/>
      <c r="K3077" s="98">
        <v>2589</v>
      </c>
      <c r="L3077" s="99" t="s">
        <v>8878</v>
      </c>
      <c r="M3077" s="10" t="s">
        <v>5507</v>
      </c>
      <c r="N3077" s="102">
        <v>25</v>
      </c>
      <c r="O3077" s="10" t="s">
        <v>7811</v>
      </c>
      <c r="P3077" s="13" t="s">
        <v>8878</v>
      </c>
      <c r="R3077" s="26" t="s">
        <v>7834</v>
      </c>
      <c r="S3077" s="28" t="e">
        <f t="shared" si="79"/>
        <v>#VALUE!</v>
      </c>
      <c r="U3077" s="26"/>
      <c r="W3077" s="58"/>
      <c r="X3077" s="58"/>
      <c r="Y3077" s="63"/>
    </row>
    <row r="3078" spans="1:25" ht="15" customHeight="1" x14ac:dyDescent="0.25">
      <c r="A3078" s="94">
        <v>3079</v>
      </c>
      <c r="B3078" s="205">
        <v>430</v>
      </c>
      <c r="C3078" s="206" t="s">
        <v>1053</v>
      </c>
      <c r="D3078" s="208" t="s">
        <v>1830</v>
      </c>
      <c r="E3078" s="113" t="s">
        <v>7817</v>
      </c>
      <c r="F3078" s="115">
        <v>35184</v>
      </c>
      <c r="G3078" s="95" t="s">
        <v>269</v>
      </c>
      <c r="H3078" s="95" t="s">
        <v>2056</v>
      </c>
      <c r="I3078" s="98">
        <v>1982</v>
      </c>
      <c r="J3078" s="98"/>
      <c r="K3078" s="98">
        <v>2588</v>
      </c>
      <c r="L3078" s="99" t="s">
        <v>8878</v>
      </c>
      <c r="M3078" s="102" t="s">
        <v>5507</v>
      </c>
      <c r="N3078" s="102">
        <v>25</v>
      </c>
      <c r="O3078" s="102" t="s">
        <v>7811</v>
      </c>
      <c r="P3078" s="13" t="s">
        <v>8878</v>
      </c>
      <c r="R3078" s="26" t="s">
        <v>7834</v>
      </c>
      <c r="S3078" s="28" t="e">
        <f t="shared" si="79"/>
        <v>#VALUE!</v>
      </c>
      <c r="U3078" s="26"/>
      <c r="W3078" s="58"/>
      <c r="X3078" s="58"/>
      <c r="Y3078" s="63"/>
    </row>
    <row r="3079" spans="1:25" ht="15" customHeight="1" x14ac:dyDescent="0.25">
      <c r="A3079" s="94">
        <v>3080</v>
      </c>
      <c r="B3079" s="205">
        <v>434</v>
      </c>
      <c r="C3079" s="206" t="s">
        <v>1053</v>
      </c>
      <c r="D3079" s="208" t="s">
        <v>1830</v>
      </c>
      <c r="E3079" s="113" t="s">
        <v>7813</v>
      </c>
      <c r="F3079" s="115">
        <v>35184</v>
      </c>
      <c r="G3079" s="95" t="s">
        <v>269</v>
      </c>
      <c r="H3079" s="95" t="s">
        <v>2056</v>
      </c>
      <c r="I3079" s="98">
        <v>1984</v>
      </c>
      <c r="J3079" s="98"/>
      <c r="K3079" s="98">
        <v>2597</v>
      </c>
      <c r="L3079" s="99" t="s">
        <v>8878</v>
      </c>
      <c r="M3079" s="102" t="s">
        <v>5507</v>
      </c>
      <c r="N3079" s="102">
        <v>25</v>
      </c>
      <c r="O3079" s="102" t="s">
        <v>7811</v>
      </c>
      <c r="P3079" s="13" t="s">
        <v>8878</v>
      </c>
      <c r="R3079" s="26" t="s">
        <v>7834</v>
      </c>
      <c r="S3079" s="28" t="e">
        <f t="shared" si="79"/>
        <v>#VALUE!</v>
      </c>
      <c r="U3079" s="26"/>
      <c r="W3079" s="58"/>
      <c r="X3079" s="58"/>
      <c r="Y3079" s="63"/>
    </row>
    <row r="3080" spans="1:25" ht="15" customHeight="1" x14ac:dyDescent="0.25">
      <c r="A3080" s="94">
        <v>3081</v>
      </c>
      <c r="B3080" s="205">
        <v>438</v>
      </c>
      <c r="C3080" s="206" t="s">
        <v>1053</v>
      </c>
      <c r="D3080" s="208" t="s">
        <v>1830</v>
      </c>
      <c r="E3080" s="113" t="s">
        <v>7812</v>
      </c>
      <c r="F3080" s="115">
        <v>35184</v>
      </c>
      <c r="G3080" s="95" t="s">
        <v>269</v>
      </c>
      <c r="H3080" s="95" t="s">
        <v>2056</v>
      </c>
      <c r="I3080" s="98">
        <v>1984</v>
      </c>
      <c r="J3080" s="98"/>
      <c r="K3080" s="98">
        <v>2596</v>
      </c>
      <c r="L3080" s="99" t="s">
        <v>8878</v>
      </c>
      <c r="M3080" s="102" t="s">
        <v>5507</v>
      </c>
      <c r="N3080" s="102">
        <v>25</v>
      </c>
      <c r="O3080" s="102" t="s">
        <v>7811</v>
      </c>
      <c r="P3080" s="13" t="s">
        <v>8878</v>
      </c>
      <c r="R3080" s="26" t="s">
        <v>7834</v>
      </c>
      <c r="S3080" s="28" t="e">
        <f t="shared" ref="S3080:S3143" si="80">R3080+7</f>
        <v>#VALUE!</v>
      </c>
      <c r="U3080" s="26"/>
      <c r="W3080" s="58"/>
      <c r="X3080" s="58"/>
      <c r="Y3080" s="63"/>
    </row>
    <row r="3081" spans="1:25" ht="15" customHeight="1" x14ac:dyDescent="0.25">
      <c r="A3081" s="103">
        <v>3082</v>
      </c>
      <c r="B3081" s="205">
        <v>427</v>
      </c>
      <c r="C3081" s="206" t="s">
        <v>1053</v>
      </c>
      <c r="D3081" s="208" t="s">
        <v>1830</v>
      </c>
      <c r="E3081" s="113" t="s">
        <v>1834</v>
      </c>
      <c r="F3081" s="115">
        <v>35184</v>
      </c>
      <c r="G3081" s="95" t="s">
        <v>269</v>
      </c>
      <c r="H3081" s="95" t="s">
        <v>2056</v>
      </c>
      <c r="I3081" s="98">
        <v>1982</v>
      </c>
      <c r="J3081" s="98"/>
      <c r="K3081" s="98">
        <v>2595</v>
      </c>
      <c r="L3081" s="99"/>
      <c r="M3081" s="10"/>
      <c r="N3081" s="10"/>
      <c r="O3081" s="10"/>
      <c r="Q3081" s="203" t="s">
        <v>14300</v>
      </c>
      <c r="R3081" s="26" t="s">
        <v>7834</v>
      </c>
      <c r="S3081" s="28" t="e">
        <f t="shared" si="80"/>
        <v>#VALUE!</v>
      </c>
      <c r="U3081" s="26"/>
      <c r="W3081" s="58"/>
      <c r="X3081" s="58"/>
      <c r="Y3081" s="63"/>
    </row>
    <row r="3082" spans="1:25" ht="15" customHeight="1" x14ac:dyDescent="0.25">
      <c r="A3082" s="94">
        <v>3083</v>
      </c>
      <c r="B3082" s="205">
        <v>435</v>
      </c>
      <c r="C3082" s="206" t="s">
        <v>1053</v>
      </c>
      <c r="D3082" s="208" t="s">
        <v>1830</v>
      </c>
      <c r="E3082" s="113" t="s">
        <v>7818</v>
      </c>
      <c r="F3082" s="115">
        <v>35184</v>
      </c>
      <c r="G3082" s="95" t="s">
        <v>269</v>
      </c>
      <c r="H3082" s="95" t="s">
        <v>2056</v>
      </c>
      <c r="I3082" s="98">
        <v>1982</v>
      </c>
      <c r="J3082" s="98"/>
      <c r="K3082" s="98">
        <v>2594</v>
      </c>
      <c r="L3082" s="99" t="s">
        <v>8878</v>
      </c>
      <c r="M3082" s="102" t="s">
        <v>5507</v>
      </c>
      <c r="N3082" s="102">
        <v>25</v>
      </c>
      <c r="O3082" s="102" t="s">
        <v>7811</v>
      </c>
      <c r="P3082" s="13" t="s">
        <v>8878</v>
      </c>
      <c r="R3082" s="26" t="s">
        <v>7834</v>
      </c>
      <c r="S3082" s="28" t="e">
        <f t="shared" si="80"/>
        <v>#VALUE!</v>
      </c>
      <c r="U3082" s="26"/>
      <c r="W3082" s="58"/>
      <c r="X3082" s="58"/>
      <c r="Y3082" s="63"/>
    </row>
    <row r="3083" spans="1:25" ht="15" customHeight="1" x14ac:dyDescent="0.25">
      <c r="A3083" s="94">
        <v>3084</v>
      </c>
      <c r="B3083" s="205">
        <v>428</v>
      </c>
      <c r="C3083" s="206" t="s">
        <v>1053</v>
      </c>
      <c r="D3083" s="208" t="s">
        <v>1830</v>
      </c>
      <c r="E3083" s="113" t="s">
        <v>7819</v>
      </c>
      <c r="F3083" s="115">
        <v>35184</v>
      </c>
      <c r="G3083" s="95" t="s">
        <v>269</v>
      </c>
      <c r="H3083" s="95" t="s">
        <v>2056</v>
      </c>
      <c r="I3083" s="98">
        <v>1982</v>
      </c>
      <c r="J3083" s="98"/>
      <c r="K3083" s="98">
        <v>2593</v>
      </c>
      <c r="L3083" s="99" t="s">
        <v>8878</v>
      </c>
      <c r="M3083" s="102" t="s">
        <v>5507</v>
      </c>
      <c r="N3083" s="102">
        <v>25</v>
      </c>
      <c r="O3083" s="102" t="s">
        <v>7811</v>
      </c>
      <c r="P3083" s="13" t="s">
        <v>8878</v>
      </c>
      <c r="R3083" s="26" t="s">
        <v>7834</v>
      </c>
      <c r="S3083" s="28" t="e">
        <f t="shared" si="80"/>
        <v>#VALUE!</v>
      </c>
      <c r="U3083" s="26"/>
      <c r="W3083" s="58"/>
      <c r="X3083" s="58"/>
      <c r="Y3083" s="63"/>
    </row>
    <row r="3084" spans="1:25" ht="15" customHeight="1" x14ac:dyDescent="0.25">
      <c r="A3084" s="94">
        <v>3085</v>
      </c>
      <c r="B3084" s="205">
        <v>433</v>
      </c>
      <c r="C3084" s="206" t="s">
        <v>1053</v>
      </c>
      <c r="D3084" s="208" t="s">
        <v>1830</v>
      </c>
      <c r="E3084" s="113" t="s">
        <v>7820</v>
      </c>
      <c r="F3084" s="115">
        <v>35184</v>
      </c>
      <c r="G3084" s="95" t="s">
        <v>269</v>
      </c>
      <c r="H3084" s="95" t="s">
        <v>2056</v>
      </c>
      <c r="I3084" s="98">
        <v>1982</v>
      </c>
      <c r="J3084" s="98"/>
      <c r="K3084" s="98">
        <v>2590</v>
      </c>
      <c r="L3084" s="99" t="s">
        <v>8878</v>
      </c>
      <c r="M3084" s="102" t="s">
        <v>5507</v>
      </c>
      <c r="N3084" s="102">
        <v>25</v>
      </c>
      <c r="O3084" s="102" t="s">
        <v>7811</v>
      </c>
      <c r="P3084" s="13" t="s">
        <v>8878</v>
      </c>
      <c r="R3084" s="26" t="s">
        <v>7834</v>
      </c>
      <c r="S3084" s="28" t="e">
        <f t="shared" si="80"/>
        <v>#VALUE!</v>
      </c>
      <c r="U3084" s="26"/>
      <c r="W3084" s="58"/>
      <c r="X3084" s="58"/>
      <c r="Y3084" s="63"/>
    </row>
    <row r="3085" spans="1:25" ht="15" customHeight="1" x14ac:dyDescent="0.25">
      <c r="A3085" s="94">
        <v>3086</v>
      </c>
      <c r="B3085" s="205">
        <v>440</v>
      </c>
      <c r="C3085" s="206" t="s">
        <v>1053</v>
      </c>
      <c r="D3085" s="208" t="s">
        <v>1830</v>
      </c>
      <c r="E3085" s="113" t="s">
        <v>1833</v>
      </c>
      <c r="F3085" s="115">
        <v>35184</v>
      </c>
      <c r="G3085" s="95" t="s">
        <v>940</v>
      </c>
      <c r="H3085" s="95" t="s">
        <v>2056</v>
      </c>
      <c r="I3085" s="98">
        <v>1977</v>
      </c>
      <c r="J3085" s="98"/>
      <c r="K3085" s="98">
        <v>2580</v>
      </c>
      <c r="L3085" s="99" t="s">
        <v>8878</v>
      </c>
      <c r="M3085" s="102" t="s">
        <v>5507</v>
      </c>
      <c r="N3085" s="102">
        <v>25</v>
      </c>
      <c r="O3085" s="102" t="s">
        <v>7821</v>
      </c>
      <c r="P3085" s="13" t="s">
        <v>8878</v>
      </c>
      <c r="R3085" s="26" t="s">
        <v>7834</v>
      </c>
      <c r="S3085" s="28" t="e">
        <f t="shared" si="80"/>
        <v>#VALUE!</v>
      </c>
      <c r="U3085" s="26"/>
      <c r="W3085" s="58"/>
      <c r="X3085" s="58"/>
      <c r="Y3085" s="63"/>
    </row>
    <row r="3086" spans="1:25" ht="15" customHeight="1" x14ac:dyDescent="0.25">
      <c r="A3086" s="94">
        <v>3087</v>
      </c>
      <c r="B3086" s="205">
        <v>1215</v>
      </c>
      <c r="C3086" s="206" t="s">
        <v>1053</v>
      </c>
      <c r="D3086" s="208" t="s">
        <v>1830</v>
      </c>
      <c r="E3086" s="113" t="s">
        <v>1832</v>
      </c>
      <c r="F3086" s="115">
        <v>35247</v>
      </c>
      <c r="G3086" s="95" t="s">
        <v>269</v>
      </c>
      <c r="H3086" s="95" t="s">
        <v>2056</v>
      </c>
      <c r="I3086" s="98">
        <v>1982</v>
      </c>
      <c r="J3086" s="98"/>
      <c r="K3086" s="98">
        <v>2598</v>
      </c>
      <c r="L3086" s="99" t="s">
        <v>8878</v>
      </c>
      <c r="M3086" s="102" t="s">
        <v>5507</v>
      </c>
      <c r="N3086" s="102">
        <v>25</v>
      </c>
      <c r="O3086" s="102" t="s">
        <v>7821</v>
      </c>
      <c r="P3086" s="13" t="s">
        <v>8878</v>
      </c>
      <c r="R3086" s="26" t="s">
        <v>7834</v>
      </c>
      <c r="S3086" s="28" t="e">
        <f t="shared" si="80"/>
        <v>#VALUE!</v>
      </c>
      <c r="U3086" s="26"/>
      <c r="W3086" s="58"/>
      <c r="X3086" s="58"/>
      <c r="Y3086" s="63"/>
    </row>
    <row r="3087" spans="1:25" ht="15" customHeight="1" x14ac:dyDescent="0.25">
      <c r="A3087" s="94">
        <v>3088</v>
      </c>
      <c r="B3087" s="205">
        <v>290</v>
      </c>
      <c r="C3087" s="206" t="s">
        <v>1053</v>
      </c>
      <c r="D3087" s="208" t="s">
        <v>1830</v>
      </c>
      <c r="E3087" s="113" t="s">
        <v>1831</v>
      </c>
      <c r="F3087" s="115">
        <v>35173</v>
      </c>
      <c r="G3087" s="95" t="s">
        <v>269</v>
      </c>
      <c r="H3087" s="95" t="s">
        <v>2056</v>
      </c>
      <c r="I3087" s="98">
        <v>1984</v>
      </c>
      <c r="J3087" s="98"/>
      <c r="K3087" s="98">
        <v>2600</v>
      </c>
      <c r="L3087" s="99" t="s">
        <v>8878</v>
      </c>
      <c r="M3087" s="102" t="s">
        <v>5507</v>
      </c>
      <c r="N3087" s="102">
        <v>25</v>
      </c>
      <c r="O3087" s="102" t="s">
        <v>7821</v>
      </c>
      <c r="P3087" s="13" t="s">
        <v>8878</v>
      </c>
      <c r="R3087" s="26" t="s">
        <v>7834</v>
      </c>
      <c r="S3087" s="28" t="e">
        <f t="shared" si="80"/>
        <v>#VALUE!</v>
      </c>
      <c r="U3087" s="26"/>
      <c r="W3087" s="58"/>
      <c r="X3087" s="58"/>
      <c r="Y3087" s="63"/>
    </row>
    <row r="3088" spans="1:25" ht="15" customHeight="1" x14ac:dyDescent="0.25">
      <c r="A3088" s="94">
        <v>3089</v>
      </c>
      <c r="B3088" s="205">
        <v>437</v>
      </c>
      <c r="C3088" s="206" t="s">
        <v>1053</v>
      </c>
      <c r="D3088" s="208" t="s">
        <v>1830</v>
      </c>
      <c r="E3088" s="113" t="s">
        <v>7822</v>
      </c>
      <c r="F3088" s="115">
        <v>35184</v>
      </c>
      <c r="G3088" s="95" t="s">
        <v>269</v>
      </c>
      <c r="H3088" s="95" t="s">
        <v>2056</v>
      </c>
      <c r="I3088" s="98">
        <v>1985</v>
      </c>
      <c r="J3088" s="98"/>
      <c r="K3088" s="98">
        <v>2587</v>
      </c>
      <c r="L3088" s="99" t="s">
        <v>8878</v>
      </c>
      <c r="M3088" s="102" t="s">
        <v>5507</v>
      </c>
      <c r="N3088" s="102">
        <v>25</v>
      </c>
      <c r="O3088" s="102" t="s">
        <v>7823</v>
      </c>
      <c r="P3088" s="13" t="s">
        <v>8878</v>
      </c>
      <c r="R3088" s="26" t="s">
        <v>7834</v>
      </c>
      <c r="S3088" s="28" t="e">
        <f t="shared" si="80"/>
        <v>#VALUE!</v>
      </c>
      <c r="U3088" s="26"/>
      <c r="W3088" s="58"/>
      <c r="X3088" s="58"/>
      <c r="Y3088" s="63"/>
    </row>
    <row r="3089" spans="1:25" ht="15" customHeight="1" x14ac:dyDescent="0.25">
      <c r="A3089" s="94">
        <v>3090</v>
      </c>
      <c r="B3089" s="205">
        <v>442</v>
      </c>
      <c r="C3089" s="206" t="s">
        <v>1053</v>
      </c>
      <c r="D3089" s="208" t="s">
        <v>1830</v>
      </c>
      <c r="E3089" s="113" t="s">
        <v>7824</v>
      </c>
      <c r="F3089" s="115">
        <v>35184</v>
      </c>
      <c r="G3089" s="95" t="s">
        <v>269</v>
      </c>
      <c r="H3089" s="95" t="s">
        <v>2056</v>
      </c>
      <c r="I3089" s="98">
        <v>1985</v>
      </c>
      <c r="J3089" s="98"/>
      <c r="K3089" s="98">
        <v>2586</v>
      </c>
      <c r="L3089" s="99" t="s">
        <v>8878</v>
      </c>
      <c r="M3089" s="102" t="s">
        <v>5507</v>
      </c>
      <c r="N3089" s="102">
        <v>25</v>
      </c>
      <c r="O3089" s="102" t="s">
        <v>7823</v>
      </c>
      <c r="P3089" s="13" t="s">
        <v>8878</v>
      </c>
      <c r="R3089" s="26" t="s">
        <v>7834</v>
      </c>
      <c r="S3089" s="28" t="e">
        <f t="shared" si="80"/>
        <v>#VALUE!</v>
      </c>
      <c r="U3089" s="26"/>
      <c r="W3089" s="58"/>
      <c r="X3089" s="58"/>
      <c r="Y3089" s="63"/>
    </row>
    <row r="3090" spans="1:25" ht="15" customHeight="1" x14ac:dyDescent="0.25">
      <c r="A3090" s="94">
        <v>3091</v>
      </c>
      <c r="B3090" s="205">
        <v>436</v>
      </c>
      <c r="C3090" s="206" t="s">
        <v>1053</v>
      </c>
      <c r="D3090" s="208" t="s">
        <v>1830</v>
      </c>
      <c r="E3090" s="113" t="s">
        <v>11538</v>
      </c>
      <c r="F3090" s="115">
        <v>35184</v>
      </c>
      <c r="G3090" s="95" t="s">
        <v>269</v>
      </c>
      <c r="H3090" s="95" t="s">
        <v>2056</v>
      </c>
      <c r="I3090" s="98">
        <v>1985</v>
      </c>
      <c r="J3090" s="98"/>
      <c r="K3090" s="98">
        <v>2584</v>
      </c>
      <c r="L3090" s="99" t="s">
        <v>8878</v>
      </c>
      <c r="M3090" s="102" t="s">
        <v>5507</v>
      </c>
      <c r="N3090" s="102">
        <v>25</v>
      </c>
      <c r="O3090" s="102" t="s">
        <v>7823</v>
      </c>
      <c r="P3090" s="13" t="s">
        <v>8878</v>
      </c>
      <c r="R3090" s="26" t="s">
        <v>7834</v>
      </c>
      <c r="S3090" s="28" t="e">
        <f t="shared" si="80"/>
        <v>#VALUE!</v>
      </c>
      <c r="U3090" s="26"/>
      <c r="W3090" s="58"/>
      <c r="X3090" s="58"/>
      <c r="Y3090" s="63"/>
    </row>
    <row r="3091" spans="1:25" ht="15" customHeight="1" x14ac:dyDescent="0.3">
      <c r="A3091" s="94">
        <v>3092</v>
      </c>
      <c r="B3091" s="205">
        <v>426</v>
      </c>
      <c r="C3091" s="206" t="s">
        <v>1053</v>
      </c>
      <c r="D3091" s="208" t="s">
        <v>1830</v>
      </c>
      <c r="E3091" s="113" t="s">
        <v>1836</v>
      </c>
      <c r="F3091" s="115">
        <v>35184</v>
      </c>
      <c r="G3091" s="95" t="s">
        <v>269</v>
      </c>
      <c r="H3091" s="95" t="s">
        <v>2056</v>
      </c>
      <c r="I3091" s="98">
        <v>1979</v>
      </c>
      <c r="J3091" s="98"/>
      <c r="K3091" s="98">
        <v>2583</v>
      </c>
      <c r="L3091" s="99" t="s">
        <v>8878</v>
      </c>
      <c r="M3091" s="102" t="s">
        <v>5507</v>
      </c>
      <c r="N3091" s="102">
        <v>25</v>
      </c>
      <c r="O3091" s="102" t="s">
        <v>7825</v>
      </c>
      <c r="P3091" s="13" t="s">
        <v>8878</v>
      </c>
      <c r="R3091" s="27" t="s">
        <v>7834</v>
      </c>
      <c r="S3091" s="28" t="e">
        <f t="shared" si="80"/>
        <v>#VALUE!</v>
      </c>
      <c r="U3091" s="218"/>
      <c r="W3091" s="58"/>
      <c r="X3091" s="58"/>
      <c r="Y3091" s="63"/>
    </row>
    <row r="3092" spans="1:25" ht="15" customHeight="1" x14ac:dyDescent="0.25">
      <c r="A3092" s="103">
        <v>3093</v>
      </c>
      <c r="B3092" s="205">
        <v>3099</v>
      </c>
      <c r="C3092" s="206" t="s">
        <v>1053</v>
      </c>
      <c r="D3092" s="208" t="s">
        <v>1830</v>
      </c>
      <c r="E3092" s="113" t="s">
        <v>3428</v>
      </c>
      <c r="F3092" s="115">
        <v>36371</v>
      </c>
      <c r="G3092" s="95" t="s">
        <v>269</v>
      </c>
      <c r="H3092" s="95" t="s">
        <v>2056</v>
      </c>
      <c r="I3092" s="98">
        <v>1977</v>
      </c>
      <c r="J3092" s="98"/>
      <c r="K3092" s="98">
        <v>2585</v>
      </c>
      <c r="L3092" s="99"/>
      <c r="Q3092" s="203" t="s">
        <v>14300</v>
      </c>
      <c r="R3092" s="26" t="s">
        <v>7834</v>
      </c>
      <c r="S3092" s="28" t="e">
        <f t="shared" si="80"/>
        <v>#VALUE!</v>
      </c>
      <c r="U3092" s="26"/>
      <c r="W3092" s="58"/>
      <c r="X3092" s="58"/>
      <c r="Y3092" s="63"/>
    </row>
    <row r="3093" spans="1:25" ht="15" customHeight="1" x14ac:dyDescent="0.25">
      <c r="A3093" s="94">
        <v>3094</v>
      </c>
      <c r="B3093" s="205">
        <v>367</v>
      </c>
      <c r="C3093" s="206" t="s">
        <v>115</v>
      </c>
      <c r="D3093" s="208" t="s">
        <v>1166</v>
      </c>
      <c r="E3093" s="113" t="s">
        <v>11047</v>
      </c>
      <c r="F3093" s="115">
        <v>35177</v>
      </c>
      <c r="G3093" s="95" t="s">
        <v>1426</v>
      </c>
      <c r="H3093" s="95" t="s">
        <v>2056</v>
      </c>
      <c r="I3093" s="98">
        <v>1986</v>
      </c>
      <c r="J3093" s="98"/>
      <c r="K3093" s="98">
        <v>3057</v>
      </c>
      <c r="L3093" s="99" t="s">
        <v>8878</v>
      </c>
      <c r="M3093" s="102" t="s">
        <v>5507</v>
      </c>
      <c r="N3093" s="102">
        <v>25</v>
      </c>
      <c r="O3093" s="102" t="s">
        <v>8562</v>
      </c>
      <c r="P3093" s="13" t="s">
        <v>8878</v>
      </c>
      <c r="R3093" s="26" t="s">
        <v>7834</v>
      </c>
      <c r="S3093" s="28" t="e">
        <f t="shared" si="80"/>
        <v>#VALUE!</v>
      </c>
      <c r="U3093" s="26"/>
      <c r="W3093" s="58"/>
      <c r="X3093" s="58"/>
      <c r="Y3093" s="63"/>
    </row>
    <row r="3094" spans="1:25" ht="15" customHeight="1" x14ac:dyDescent="0.25">
      <c r="A3094" s="103">
        <v>3095</v>
      </c>
      <c r="B3094" s="205">
        <v>702</v>
      </c>
      <c r="C3094" s="206" t="s">
        <v>2238</v>
      </c>
      <c r="D3094" s="208" t="s">
        <v>2239</v>
      </c>
      <c r="E3094" s="113" t="s">
        <v>3429</v>
      </c>
      <c r="F3094" s="115">
        <v>35205</v>
      </c>
      <c r="G3094" s="95" t="s">
        <v>1072</v>
      </c>
      <c r="H3094" s="95" t="s">
        <v>1529</v>
      </c>
      <c r="I3094" s="98">
        <v>1984</v>
      </c>
      <c r="J3094" s="98"/>
      <c r="K3094" s="98">
        <v>2565</v>
      </c>
      <c r="L3094" s="99"/>
      <c r="M3094" s="10"/>
      <c r="N3094" s="10"/>
      <c r="O3094" s="10"/>
      <c r="Q3094" s="203" t="s">
        <v>14300</v>
      </c>
      <c r="R3094" s="26" t="s">
        <v>7834</v>
      </c>
      <c r="S3094" s="28" t="e">
        <f t="shared" si="80"/>
        <v>#VALUE!</v>
      </c>
      <c r="U3094" s="26"/>
      <c r="W3094" s="58"/>
      <c r="X3094" s="58"/>
      <c r="Y3094" s="63"/>
    </row>
    <row r="3095" spans="1:25" ht="15" customHeight="1" x14ac:dyDescent="0.25">
      <c r="A3095" s="94">
        <v>3096</v>
      </c>
      <c r="B3095" s="205">
        <v>695</v>
      </c>
      <c r="C3095" s="206" t="s">
        <v>1846</v>
      </c>
      <c r="D3095" s="208" t="s">
        <v>1846</v>
      </c>
      <c r="E3095" s="113" t="s">
        <v>3430</v>
      </c>
      <c r="F3095" s="115">
        <v>35205</v>
      </c>
      <c r="G3095" s="95" t="s">
        <v>1356</v>
      </c>
      <c r="H3095" s="95" t="s">
        <v>2056</v>
      </c>
      <c r="I3095" s="98"/>
      <c r="J3095" s="98"/>
      <c r="K3095" s="98">
        <v>2579</v>
      </c>
      <c r="L3095" s="99" t="s">
        <v>8878</v>
      </c>
      <c r="M3095" s="10" t="s">
        <v>5507</v>
      </c>
      <c r="N3095" s="102">
        <v>25</v>
      </c>
      <c r="O3095" s="10" t="s">
        <v>8226</v>
      </c>
      <c r="P3095" s="13" t="s">
        <v>8878</v>
      </c>
      <c r="R3095" s="26" t="s">
        <v>7834</v>
      </c>
      <c r="S3095" s="28" t="e">
        <f t="shared" si="80"/>
        <v>#VALUE!</v>
      </c>
      <c r="U3095" s="26"/>
      <c r="W3095" s="58"/>
      <c r="X3095" s="58"/>
      <c r="Y3095" s="63"/>
    </row>
    <row r="3096" spans="1:25" ht="15" customHeight="1" x14ac:dyDescent="0.25">
      <c r="A3096" s="94">
        <v>3097</v>
      </c>
      <c r="B3096" s="205">
        <v>790</v>
      </c>
      <c r="C3096" s="206" t="s">
        <v>3965</v>
      </c>
      <c r="D3096" s="208" t="s">
        <v>3431</v>
      </c>
      <c r="E3096" s="113" t="s">
        <v>8956</v>
      </c>
      <c r="F3096" s="115">
        <v>35212</v>
      </c>
      <c r="G3096" s="95" t="s">
        <v>1710</v>
      </c>
      <c r="H3096" s="95" t="s">
        <v>2056</v>
      </c>
      <c r="I3096" s="98">
        <v>1984</v>
      </c>
      <c r="J3096" s="98"/>
      <c r="K3096" s="98">
        <v>2568</v>
      </c>
      <c r="L3096" s="99" t="s">
        <v>8878</v>
      </c>
      <c r="M3096" s="10" t="s">
        <v>5507</v>
      </c>
      <c r="N3096" s="102">
        <v>25</v>
      </c>
      <c r="O3096" s="10" t="s">
        <v>7230</v>
      </c>
      <c r="P3096" s="13" t="s">
        <v>8878</v>
      </c>
      <c r="R3096" s="26" t="s">
        <v>7834</v>
      </c>
      <c r="S3096" s="28" t="e">
        <f t="shared" si="80"/>
        <v>#VALUE!</v>
      </c>
      <c r="U3096" s="26"/>
      <c r="W3096" s="58"/>
      <c r="X3096" s="58"/>
      <c r="Y3096" s="63"/>
    </row>
    <row r="3097" spans="1:25" ht="15" customHeight="1" x14ac:dyDescent="0.25">
      <c r="A3097" s="103">
        <v>3098</v>
      </c>
      <c r="B3097" s="205">
        <v>791</v>
      </c>
      <c r="C3097" s="206" t="s">
        <v>3965</v>
      </c>
      <c r="D3097" s="208" t="s">
        <v>3431</v>
      </c>
      <c r="E3097" s="113" t="s">
        <v>8957</v>
      </c>
      <c r="F3097" s="115">
        <v>35212</v>
      </c>
      <c r="G3097" s="95" t="s">
        <v>1710</v>
      </c>
      <c r="H3097" s="95" t="s">
        <v>2056</v>
      </c>
      <c r="I3097" s="98">
        <v>1984</v>
      </c>
      <c r="J3097" s="98"/>
      <c r="K3097" s="98">
        <v>2570</v>
      </c>
      <c r="L3097" s="99"/>
      <c r="M3097" s="10"/>
      <c r="N3097" s="10"/>
      <c r="O3097" s="10"/>
      <c r="Q3097" s="203" t="s">
        <v>14300</v>
      </c>
      <c r="R3097" s="26" t="s">
        <v>7834</v>
      </c>
      <c r="S3097" s="28" t="e">
        <f t="shared" si="80"/>
        <v>#VALUE!</v>
      </c>
      <c r="U3097" s="26"/>
      <c r="W3097" s="58"/>
      <c r="X3097" s="58"/>
      <c r="Y3097" s="63"/>
    </row>
    <row r="3098" spans="1:25" ht="15" customHeight="1" x14ac:dyDescent="0.25">
      <c r="A3098" s="94">
        <v>3099</v>
      </c>
      <c r="B3098" s="205">
        <v>789</v>
      </c>
      <c r="C3098" s="206" t="s">
        <v>3965</v>
      </c>
      <c r="D3098" s="208" t="s">
        <v>3431</v>
      </c>
      <c r="E3098" s="113" t="s">
        <v>8958</v>
      </c>
      <c r="F3098" s="115">
        <v>35212</v>
      </c>
      <c r="G3098" s="95" t="s">
        <v>1710</v>
      </c>
      <c r="H3098" s="95" t="s">
        <v>2056</v>
      </c>
      <c r="I3098" s="98">
        <v>1984</v>
      </c>
      <c r="J3098" s="98"/>
      <c r="K3098" s="98">
        <v>2569</v>
      </c>
      <c r="L3098" s="99" t="s">
        <v>8878</v>
      </c>
      <c r="M3098" s="10" t="s">
        <v>5507</v>
      </c>
      <c r="N3098" s="102">
        <v>25</v>
      </c>
      <c r="O3098" s="10" t="s">
        <v>7230</v>
      </c>
      <c r="P3098" s="13" t="s">
        <v>8878</v>
      </c>
      <c r="R3098" s="26" t="s">
        <v>7834</v>
      </c>
      <c r="S3098" s="28" t="e">
        <f t="shared" si="80"/>
        <v>#VALUE!</v>
      </c>
      <c r="U3098" s="26"/>
      <c r="W3098" s="58"/>
      <c r="X3098" s="58"/>
      <c r="Y3098" s="63"/>
    </row>
    <row r="3099" spans="1:25" ht="15" customHeight="1" x14ac:dyDescent="0.25">
      <c r="A3099" s="94">
        <v>3100</v>
      </c>
      <c r="B3099" s="205">
        <v>807</v>
      </c>
      <c r="C3099" s="206" t="s">
        <v>3965</v>
      </c>
      <c r="D3099" s="208" t="s">
        <v>3431</v>
      </c>
      <c r="E3099" s="113" t="s">
        <v>11536</v>
      </c>
      <c r="F3099" s="115">
        <v>35212</v>
      </c>
      <c r="G3099" s="95" t="s">
        <v>1671</v>
      </c>
      <c r="H3099" s="95" t="s">
        <v>2056</v>
      </c>
      <c r="I3099" s="98">
        <v>1992</v>
      </c>
      <c r="J3099" s="98"/>
      <c r="K3099" s="98">
        <v>2567</v>
      </c>
      <c r="L3099" s="99" t="s">
        <v>8878</v>
      </c>
      <c r="M3099" s="10" t="s">
        <v>5507</v>
      </c>
      <c r="N3099" s="102">
        <v>25</v>
      </c>
      <c r="O3099" s="10" t="s">
        <v>7230</v>
      </c>
      <c r="P3099" s="13" t="s">
        <v>8878</v>
      </c>
      <c r="R3099" s="26" t="s">
        <v>7834</v>
      </c>
      <c r="S3099" s="28" t="e">
        <f t="shared" si="80"/>
        <v>#VALUE!</v>
      </c>
      <c r="U3099" s="26"/>
      <c r="W3099" s="58"/>
      <c r="X3099" s="58"/>
      <c r="Y3099" s="63"/>
    </row>
    <row r="3100" spans="1:25" ht="15" customHeight="1" x14ac:dyDescent="0.25">
      <c r="A3100" s="94">
        <v>3101</v>
      </c>
      <c r="B3100" s="205">
        <v>448</v>
      </c>
      <c r="C3100" s="206" t="s">
        <v>3965</v>
      </c>
      <c r="D3100" s="208" t="s">
        <v>3431</v>
      </c>
      <c r="E3100" s="113" t="s">
        <v>11537</v>
      </c>
      <c r="F3100" s="115">
        <v>35184</v>
      </c>
      <c r="G3100" s="95" t="s">
        <v>1671</v>
      </c>
      <c r="H3100" s="95" t="s">
        <v>2056</v>
      </c>
      <c r="I3100" s="98">
        <v>1994</v>
      </c>
      <c r="J3100" s="98"/>
      <c r="K3100" s="98">
        <v>2566</v>
      </c>
      <c r="L3100" s="99" t="s">
        <v>8878</v>
      </c>
      <c r="M3100" s="10" t="s">
        <v>5507</v>
      </c>
      <c r="N3100" s="102">
        <v>25</v>
      </c>
      <c r="O3100" s="10" t="s">
        <v>7230</v>
      </c>
      <c r="P3100" s="13" t="s">
        <v>8878</v>
      </c>
      <c r="R3100" s="26" t="s">
        <v>7834</v>
      </c>
      <c r="S3100" s="28" t="e">
        <f t="shared" si="80"/>
        <v>#VALUE!</v>
      </c>
      <c r="U3100" s="26"/>
      <c r="W3100" s="58"/>
      <c r="X3100" s="58"/>
      <c r="Y3100" s="63"/>
    </row>
    <row r="3101" spans="1:25" ht="15" customHeight="1" x14ac:dyDescent="0.25">
      <c r="A3101" s="94">
        <v>3102</v>
      </c>
      <c r="B3101" s="205">
        <v>859</v>
      </c>
      <c r="C3101" s="206" t="s">
        <v>3432</v>
      </c>
      <c r="D3101" s="208" t="s">
        <v>3433</v>
      </c>
      <c r="E3101" s="113" t="s">
        <v>3434</v>
      </c>
      <c r="F3101" s="115">
        <v>35215</v>
      </c>
      <c r="G3101" s="95" t="s">
        <v>2012</v>
      </c>
      <c r="H3101" s="95" t="s">
        <v>2056</v>
      </c>
      <c r="I3101" s="98"/>
      <c r="J3101" s="98"/>
      <c r="K3101" s="98">
        <v>2997</v>
      </c>
      <c r="L3101" s="99" t="s">
        <v>8878</v>
      </c>
      <c r="M3101" s="10" t="s">
        <v>5507</v>
      </c>
      <c r="N3101" s="102">
        <v>25</v>
      </c>
      <c r="O3101" s="10" t="s">
        <v>9070</v>
      </c>
      <c r="P3101" s="13" t="s">
        <v>8878</v>
      </c>
      <c r="R3101" s="26" t="s">
        <v>7834</v>
      </c>
      <c r="S3101" s="28" t="e">
        <f t="shared" si="80"/>
        <v>#VALUE!</v>
      </c>
      <c r="U3101" s="26"/>
      <c r="W3101" s="58"/>
      <c r="X3101" s="58"/>
      <c r="Y3101" s="63"/>
    </row>
    <row r="3102" spans="1:25" ht="15" customHeight="1" x14ac:dyDescent="0.25">
      <c r="A3102" s="94">
        <v>3103</v>
      </c>
      <c r="B3102" s="205">
        <v>201</v>
      </c>
      <c r="C3102" s="206" t="s">
        <v>3256</v>
      </c>
      <c r="D3102" s="208" t="s">
        <v>1730</v>
      </c>
      <c r="E3102" s="113" t="s">
        <v>11539</v>
      </c>
      <c r="F3102" s="115">
        <v>35170</v>
      </c>
      <c r="G3102" s="95" t="s">
        <v>1731</v>
      </c>
      <c r="H3102" s="95" t="s">
        <v>1529</v>
      </c>
      <c r="I3102" s="98">
        <v>1979</v>
      </c>
      <c r="J3102" s="98"/>
      <c r="K3102" s="98">
        <v>2996</v>
      </c>
      <c r="L3102" s="99" t="s">
        <v>8878</v>
      </c>
      <c r="M3102" s="10" t="s">
        <v>5507</v>
      </c>
      <c r="N3102" s="102">
        <v>25</v>
      </c>
      <c r="O3102" s="10" t="s">
        <v>8916</v>
      </c>
      <c r="P3102" s="13" t="s">
        <v>8878</v>
      </c>
      <c r="R3102" s="26" t="s">
        <v>7834</v>
      </c>
      <c r="S3102" s="28" t="e">
        <f t="shared" si="80"/>
        <v>#VALUE!</v>
      </c>
      <c r="U3102" s="26"/>
      <c r="W3102" s="58"/>
      <c r="X3102" s="58"/>
      <c r="Y3102" s="63"/>
    </row>
    <row r="3103" spans="1:25" ht="15" customHeight="1" x14ac:dyDescent="0.25">
      <c r="A3103" s="94">
        <v>3104</v>
      </c>
      <c r="B3103" s="205">
        <v>269</v>
      </c>
      <c r="C3103" s="206" t="s">
        <v>3256</v>
      </c>
      <c r="D3103" s="208" t="s">
        <v>1730</v>
      </c>
      <c r="E3103" s="113" t="s">
        <v>11540</v>
      </c>
      <c r="F3103" s="115">
        <v>35173</v>
      </c>
      <c r="G3103" s="95" t="s">
        <v>1731</v>
      </c>
      <c r="H3103" s="95" t="s">
        <v>1529</v>
      </c>
      <c r="I3103" s="98">
        <v>1979</v>
      </c>
      <c r="J3103" s="98"/>
      <c r="K3103" s="98">
        <v>2994</v>
      </c>
      <c r="L3103" s="99" t="s">
        <v>8878</v>
      </c>
      <c r="M3103" s="102" t="s">
        <v>5507</v>
      </c>
      <c r="N3103" s="102">
        <v>25</v>
      </c>
      <c r="O3103" s="102" t="s">
        <v>8916</v>
      </c>
      <c r="P3103" s="13" t="s">
        <v>8878</v>
      </c>
      <c r="R3103" s="26" t="s">
        <v>7834</v>
      </c>
      <c r="S3103" s="28" t="e">
        <f t="shared" si="80"/>
        <v>#VALUE!</v>
      </c>
      <c r="U3103" s="26"/>
      <c r="W3103" s="58"/>
      <c r="X3103" s="58"/>
      <c r="Y3103" s="63"/>
    </row>
    <row r="3104" spans="1:25" ht="15" customHeight="1" x14ac:dyDescent="0.25">
      <c r="A3104" s="94">
        <v>3105</v>
      </c>
      <c r="B3104" s="205">
        <v>689</v>
      </c>
      <c r="C3104" s="206" t="s">
        <v>1732</v>
      </c>
      <c r="D3104" s="208" t="s">
        <v>1733</v>
      </c>
      <c r="E3104" s="113" t="s">
        <v>1734</v>
      </c>
      <c r="F3104" s="115">
        <v>35205</v>
      </c>
      <c r="G3104" s="95" t="s">
        <v>1057</v>
      </c>
      <c r="H3104" s="95" t="s">
        <v>2056</v>
      </c>
      <c r="I3104" s="98">
        <v>1992</v>
      </c>
      <c r="J3104" s="98"/>
      <c r="K3104" s="98">
        <v>2993</v>
      </c>
      <c r="L3104" s="99" t="s">
        <v>8878</v>
      </c>
      <c r="M3104" s="102" t="s">
        <v>5507</v>
      </c>
      <c r="N3104" s="102">
        <v>25</v>
      </c>
      <c r="O3104" s="102" t="s">
        <v>8926</v>
      </c>
      <c r="P3104" s="13" t="s">
        <v>8878</v>
      </c>
      <c r="R3104" s="26" t="s">
        <v>7834</v>
      </c>
      <c r="S3104" s="28" t="e">
        <f t="shared" si="80"/>
        <v>#VALUE!</v>
      </c>
      <c r="U3104" s="26"/>
      <c r="W3104" s="58"/>
      <c r="X3104" s="58"/>
      <c r="Y3104" s="63"/>
    </row>
    <row r="3105" spans="1:25" ht="15" customHeight="1" x14ac:dyDescent="0.25">
      <c r="A3105" s="94">
        <v>3106</v>
      </c>
      <c r="B3105" s="205">
        <v>263</v>
      </c>
      <c r="C3105" s="206" t="s">
        <v>8922</v>
      </c>
      <c r="D3105" s="208" t="s">
        <v>8923</v>
      </c>
      <c r="E3105" s="113" t="s">
        <v>1735</v>
      </c>
      <c r="F3105" s="115">
        <v>35173</v>
      </c>
      <c r="G3105" s="95" t="s">
        <v>271</v>
      </c>
      <c r="H3105" s="95" t="s">
        <v>1529</v>
      </c>
      <c r="I3105" s="98">
        <v>1974</v>
      </c>
      <c r="J3105" s="98"/>
      <c r="K3105" s="98">
        <v>2991</v>
      </c>
      <c r="L3105" s="99" t="s">
        <v>8878</v>
      </c>
      <c r="M3105" s="102" t="s">
        <v>5507</v>
      </c>
      <c r="N3105" s="102">
        <v>25</v>
      </c>
      <c r="O3105" s="102" t="s">
        <v>8924</v>
      </c>
      <c r="P3105" s="13" t="s">
        <v>8878</v>
      </c>
      <c r="R3105" s="26" t="s">
        <v>7834</v>
      </c>
      <c r="S3105" s="28" t="e">
        <f t="shared" si="80"/>
        <v>#VALUE!</v>
      </c>
      <c r="U3105" s="26"/>
      <c r="W3105" s="58"/>
      <c r="X3105" s="58"/>
      <c r="Y3105" s="63"/>
    </row>
    <row r="3106" spans="1:25" ht="15" customHeight="1" x14ac:dyDescent="0.25">
      <c r="A3106" s="94">
        <v>3107</v>
      </c>
      <c r="B3106" s="205">
        <v>760</v>
      </c>
      <c r="C3106" s="206" t="s">
        <v>2315</v>
      </c>
      <c r="D3106" s="208" t="s">
        <v>1736</v>
      </c>
      <c r="E3106" s="113" t="s">
        <v>8944</v>
      </c>
      <c r="F3106" s="115">
        <v>35208</v>
      </c>
      <c r="G3106" s="95" t="s">
        <v>1356</v>
      </c>
      <c r="H3106" s="95" t="s">
        <v>2056</v>
      </c>
      <c r="I3106" s="98"/>
      <c r="J3106" s="98"/>
      <c r="K3106" s="98">
        <v>2578</v>
      </c>
      <c r="L3106" s="99" t="s">
        <v>8878</v>
      </c>
      <c r="M3106" s="102" t="s">
        <v>5507</v>
      </c>
      <c r="N3106" s="102">
        <v>25</v>
      </c>
      <c r="O3106" s="102" t="s">
        <v>8945</v>
      </c>
      <c r="P3106" s="13" t="s">
        <v>8878</v>
      </c>
      <c r="R3106" s="26" t="s">
        <v>7834</v>
      </c>
      <c r="S3106" s="28" t="e">
        <f t="shared" si="80"/>
        <v>#VALUE!</v>
      </c>
      <c r="U3106" s="26"/>
      <c r="W3106" s="58"/>
      <c r="X3106" s="58"/>
      <c r="Y3106" s="63"/>
    </row>
    <row r="3107" spans="1:25" ht="15" customHeight="1" x14ac:dyDescent="0.25">
      <c r="A3107" s="94">
        <v>3108</v>
      </c>
      <c r="B3107" s="205">
        <v>759</v>
      </c>
      <c r="C3107" s="206" t="s">
        <v>2315</v>
      </c>
      <c r="D3107" s="208" t="s">
        <v>1736</v>
      </c>
      <c r="E3107" s="113" t="s">
        <v>8946</v>
      </c>
      <c r="F3107" s="115">
        <v>35208</v>
      </c>
      <c r="G3107" s="95" t="s">
        <v>1356</v>
      </c>
      <c r="H3107" s="95" t="s">
        <v>2056</v>
      </c>
      <c r="I3107" s="98"/>
      <c r="J3107" s="98"/>
      <c r="K3107" s="98">
        <v>2575</v>
      </c>
      <c r="L3107" s="99" t="s">
        <v>8878</v>
      </c>
      <c r="M3107" s="102" t="s">
        <v>5507</v>
      </c>
      <c r="N3107" s="102">
        <v>25</v>
      </c>
      <c r="O3107" s="102" t="s">
        <v>8945</v>
      </c>
      <c r="P3107" s="13" t="s">
        <v>8878</v>
      </c>
      <c r="R3107" s="26" t="s">
        <v>7834</v>
      </c>
      <c r="S3107" s="28" t="e">
        <f t="shared" si="80"/>
        <v>#VALUE!</v>
      </c>
      <c r="U3107" s="26"/>
      <c r="W3107" s="58"/>
      <c r="X3107" s="58"/>
      <c r="Y3107" s="63"/>
    </row>
    <row r="3108" spans="1:25" ht="15" customHeight="1" x14ac:dyDescent="0.25">
      <c r="A3108" s="94">
        <v>3109</v>
      </c>
      <c r="B3108" s="205">
        <v>758</v>
      </c>
      <c r="C3108" s="206" t="s">
        <v>2315</v>
      </c>
      <c r="D3108" s="208" t="s">
        <v>1736</v>
      </c>
      <c r="E3108" s="113" t="s">
        <v>8947</v>
      </c>
      <c r="F3108" s="115">
        <v>35208</v>
      </c>
      <c r="G3108" s="95" t="s">
        <v>1356</v>
      </c>
      <c r="H3108" s="95" t="s">
        <v>2056</v>
      </c>
      <c r="I3108" s="98"/>
      <c r="J3108" s="98"/>
      <c r="K3108" s="98">
        <v>2577</v>
      </c>
      <c r="L3108" s="99" t="s">
        <v>8878</v>
      </c>
      <c r="M3108" s="102" t="s">
        <v>5507</v>
      </c>
      <c r="N3108" s="102">
        <v>25</v>
      </c>
      <c r="O3108" s="102" t="s">
        <v>8945</v>
      </c>
      <c r="P3108" s="13" t="s">
        <v>8878</v>
      </c>
      <c r="R3108" s="26" t="s">
        <v>7834</v>
      </c>
      <c r="S3108" s="28" t="e">
        <f t="shared" si="80"/>
        <v>#VALUE!</v>
      </c>
      <c r="U3108" s="26"/>
      <c r="W3108" s="58"/>
      <c r="X3108" s="58"/>
      <c r="Y3108" s="63"/>
    </row>
    <row r="3109" spans="1:25" ht="15" customHeight="1" x14ac:dyDescent="0.25">
      <c r="A3109" s="94">
        <v>3110</v>
      </c>
      <c r="B3109" s="205">
        <v>757</v>
      </c>
      <c r="C3109" s="206" t="s">
        <v>2315</v>
      </c>
      <c r="D3109" s="208" t="s">
        <v>1736</v>
      </c>
      <c r="E3109" s="113" t="s">
        <v>8948</v>
      </c>
      <c r="F3109" s="115">
        <v>35208</v>
      </c>
      <c r="G3109" s="95" t="s">
        <v>1356</v>
      </c>
      <c r="H3109" s="95" t="s">
        <v>2056</v>
      </c>
      <c r="I3109" s="98"/>
      <c r="J3109" s="98"/>
      <c r="K3109" s="98">
        <v>2576</v>
      </c>
      <c r="L3109" s="99" t="s">
        <v>8878</v>
      </c>
      <c r="M3109" s="102" t="s">
        <v>5507</v>
      </c>
      <c r="N3109" s="102">
        <v>25</v>
      </c>
      <c r="O3109" s="102" t="s">
        <v>8945</v>
      </c>
      <c r="P3109" s="13" t="s">
        <v>8878</v>
      </c>
      <c r="R3109" s="26" t="s">
        <v>7834</v>
      </c>
      <c r="S3109" s="28" t="e">
        <f t="shared" si="80"/>
        <v>#VALUE!</v>
      </c>
      <c r="U3109" s="26"/>
      <c r="W3109" s="58"/>
      <c r="X3109" s="58"/>
      <c r="Y3109" s="63"/>
    </row>
    <row r="3110" spans="1:25" ht="15" customHeight="1" x14ac:dyDescent="0.3">
      <c r="A3110" s="94">
        <v>3111</v>
      </c>
      <c r="B3110" s="205">
        <v>735</v>
      </c>
      <c r="C3110" s="206" t="s">
        <v>2315</v>
      </c>
      <c r="D3110" s="208" t="s">
        <v>1736</v>
      </c>
      <c r="E3110" s="113" t="s">
        <v>8939</v>
      </c>
      <c r="F3110" s="115">
        <v>35205</v>
      </c>
      <c r="G3110" s="95" t="s">
        <v>1356</v>
      </c>
      <c r="H3110" s="95" t="s">
        <v>2056</v>
      </c>
      <c r="I3110" s="98"/>
      <c r="J3110" s="98"/>
      <c r="K3110" s="98">
        <v>2574</v>
      </c>
      <c r="L3110" s="99" t="s">
        <v>8878</v>
      </c>
      <c r="M3110" s="102" t="s">
        <v>5507</v>
      </c>
      <c r="N3110" s="102">
        <v>25</v>
      </c>
      <c r="O3110" s="102" t="s">
        <v>8940</v>
      </c>
      <c r="P3110" s="13" t="s">
        <v>8878</v>
      </c>
      <c r="R3110" s="27" t="s">
        <v>7834</v>
      </c>
      <c r="S3110" s="28" t="e">
        <f t="shared" si="80"/>
        <v>#VALUE!</v>
      </c>
      <c r="U3110" s="218"/>
      <c r="W3110" s="58"/>
      <c r="X3110" s="58"/>
      <c r="Y3110" s="63"/>
    </row>
    <row r="3111" spans="1:25" ht="15" customHeight="1" x14ac:dyDescent="0.25">
      <c r="A3111" s="94">
        <v>3112</v>
      </c>
      <c r="B3111" s="205">
        <v>736</v>
      </c>
      <c r="C3111" s="206" t="s">
        <v>2315</v>
      </c>
      <c r="D3111" s="208" t="s">
        <v>1736</v>
      </c>
      <c r="E3111" s="113" t="s">
        <v>8941</v>
      </c>
      <c r="F3111" s="115">
        <v>35205</v>
      </c>
      <c r="G3111" s="95" t="s">
        <v>1356</v>
      </c>
      <c r="H3111" s="95" t="s">
        <v>2056</v>
      </c>
      <c r="I3111" s="98"/>
      <c r="J3111" s="98"/>
      <c r="K3111" s="98">
        <v>2573</v>
      </c>
      <c r="L3111" s="99" t="s">
        <v>8878</v>
      </c>
      <c r="M3111" s="102" t="s">
        <v>5507</v>
      </c>
      <c r="N3111" s="102">
        <v>25</v>
      </c>
      <c r="O3111" s="102" t="s">
        <v>8940</v>
      </c>
      <c r="P3111" s="13" t="s">
        <v>8878</v>
      </c>
      <c r="R3111" s="26" t="s">
        <v>7834</v>
      </c>
      <c r="S3111" s="28" t="e">
        <f t="shared" si="80"/>
        <v>#VALUE!</v>
      </c>
      <c r="U3111" s="26"/>
      <c r="W3111" s="58"/>
      <c r="X3111" s="58"/>
      <c r="Y3111" s="63"/>
    </row>
    <row r="3112" spans="1:25" ht="15" customHeight="1" x14ac:dyDescent="0.25">
      <c r="A3112" s="94">
        <v>3113</v>
      </c>
      <c r="B3112" s="205">
        <v>733</v>
      </c>
      <c r="C3112" s="206" t="s">
        <v>2315</v>
      </c>
      <c r="D3112" s="208" t="s">
        <v>1736</v>
      </c>
      <c r="E3112" s="113" t="s">
        <v>8942</v>
      </c>
      <c r="F3112" s="115">
        <v>35205</v>
      </c>
      <c r="G3112" s="95" t="s">
        <v>1356</v>
      </c>
      <c r="H3112" s="95" t="s">
        <v>2056</v>
      </c>
      <c r="I3112" s="98"/>
      <c r="J3112" s="98"/>
      <c r="K3112" s="98">
        <v>2572</v>
      </c>
      <c r="L3112" s="99" t="s">
        <v>8878</v>
      </c>
      <c r="M3112" s="102" t="s">
        <v>5507</v>
      </c>
      <c r="N3112" s="102">
        <v>25</v>
      </c>
      <c r="O3112" s="102" t="s">
        <v>8940</v>
      </c>
      <c r="P3112" s="13" t="s">
        <v>8878</v>
      </c>
      <c r="R3112" s="26" t="s">
        <v>7834</v>
      </c>
      <c r="S3112" s="28" t="e">
        <f t="shared" si="80"/>
        <v>#VALUE!</v>
      </c>
      <c r="U3112" s="26"/>
      <c r="W3112" s="58"/>
      <c r="X3112" s="58"/>
      <c r="Y3112" s="63"/>
    </row>
    <row r="3113" spans="1:25" ht="15" customHeight="1" x14ac:dyDescent="0.25">
      <c r="A3113" s="94">
        <v>3114</v>
      </c>
      <c r="B3113" s="205">
        <v>734</v>
      </c>
      <c r="C3113" s="206" t="s">
        <v>2315</v>
      </c>
      <c r="D3113" s="208" t="s">
        <v>1736</v>
      </c>
      <c r="E3113" s="113" t="s">
        <v>8943</v>
      </c>
      <c r="F3113" s="115">
        <v>35205</v>
      </c>
      <c r="G3113" s="95" t="s">
        <v>1356</v>
      </c>
      <c r="H3113" s="95" t="s">
        <v>2056</v>
      </c>
      <c r="I3113" s="98"/>
      <c r="J3113" s="98"/>
      <c r="K3113" s="98">
        <v>2571</v>
      </c>
      <c r="L3113" s="99" t="s">
        <v>8878</v>
      </c>
      <c r="M3113" s="102" t="s">
        <v>5507</v>
      </c>
      <c r="N3113" s="102">
        <v>25</v>
      </c>
      <c r="O3113" s="102" t="s">
        <v>8940</v>
      </c>
      <c r="P3113" s="13" t="s">
        <v>8878</v>
      </c>
      <c r="R3113" s="26" t="s">
        <v>7834</v>
      </c>
      <c r="S3113" s="28" t="e">
        <f t="shared" si="80"/>
        <v>#VALUE!</v>
      </c>
      <c r="U3113" s="142"/>
      <c r="W3113" s="58"/>
      <c r="X3113" s="58"/>
      <c r="Y3113" s="63"/>
    </row>
    <row r="3114" spans="1:25" ht="15" customHeight="1" x14ac:dyDescent="0.25">
      <c r="A3114" s="94">
        <v>3115</v>
      </c>
      <c r="B3114" s="205">
        <v>5235</v>
      </c>
      <c r="C3114" s="206" t="s">
        <v>3435</v>
      </c>
      <c r="D3114" s="208" t="s">
        <v>3436</v>
      </c>
      <c r="E3114" s="113" t="s">
        <v>8937</v>
      </c>
      <c r="F3114" s="115">
        <v>39540</v>
      </c>
      <c r="G3114" s="95" t="s">
        <v>3437</v>
      </c>
      <c r="H3114" s="95" t="s">
        <v>1529</v>
      </c>
      <c r="I3114" s="98">
        <v>2008</v>
      </c>
      <c r="J3114" s="98" t="s">
        <v>5242</v>
      </c>
      <c r="K3114" s="98">
        <v>5212</v>
      </c>
      <c r="L3114" s="99" t="s">
        <v>8878</v>
      </c>
      <c r="M3114" s="102" t="s">
        <v>5507</v>
      </c>
      <c r="N3114" s="102">
        <v>25</v>
      </c>
      <c r="O3114" s="102" t="s">
        <v>8938</v>
      </c>
      <c r="P3114" s="13" t="s">
        <v>8878</v>
      </c>
      <c r="R3114" s="26" t="s">
        <v>7834</v>
      </c>
      <c r="S3114" s="28" t="e">
        <f t="shared" si="80"/>
        <v>#VALUE!</v>
      </c>
      <c r="U3114" s="26"/>
      <c r="W3114" s="58"/>
      <c r="X3114" s="58"/>
      <c r="Y3114" s="63"/>
    </row>
    <row r="3115" spans="1:25" ht="15" customHeight="1" x14ac:dyDescent="0.25">
      <c r="A3115" s="94">
        <v>3116</v>
      </c>
      <c r="B3115" s="205"/>
      <c r="C3115" s="206" t="s">
        <v>3564</v>
      </c>
      <c r="D3115" s="208" t="s">
        <v>3565</v>
      </c>
      <c r="E3115" s="113" t="s">
        <v>11428</v>
      </c>
      <c r="F3115" s="115">
        <v>39994</v>
      </c>
      <c r="G3115" s="95" t="s">
        <v>2522</v>
      </c>
      <c r="H3115" s="95" t="s">
        <v>1529</v>
      </c>
      <c r="I3115" s="98">
        <v>2008</v>
      </c>
      <c r="J3115" s="97" t="s">
        <v>5242</v>
      </c>
      <c r="K3115" s="98">
        <v>7733</v>
      </c>
      <c r="L3115" s="99" t="s">
        <v>5170</v>
      </c>
      <c r="M3115" s="102" t="s">
        <v>5632</v>
      </c>
      <c r="N3115" s="102">
        <v>32</v>
      </c>
      <c r="O3115" s="102" t="s">
        <v>6863</v>
      </c>
      <c r="P3115" s="13" t="s">
        <v>933</v>
      </c>
      <c r="R3115" s="26" t="s">
        <v>7834</v>
      </c>
      <c r="S3115" s="28" t="e">
        <f t="shared" si="80"/>
        <v>#VALUE!</v>
      </c>
      <c r="U3115" s="38"/>
      <c r="W3115" s="58"/>
      <c r="X3115" s="58"/>
      <c r="Y3115" s="63"/>
    </row>
    <row r="3116" spans="1:25" ht="15" customHeight="1" x14ac:dyDescent="0.25">
      <c r="A3116" s="94">
        <v>3117</v>
      </c>
      <c r="B3116" s="205"/>
      <c r="C3116" s="206" t="s">
        <v>8917</v>
      </c>
      <c r="D3116" s="208" t="s">
        <v>8918</v>
      </c>
      <c r="E3116" s="113" t="s">
        <v>2523</v>
      </c>
      <c r="F3116" s="115">
        <v>39994</v>
      </c>
      <c r="G3116" s="95" t="s">
        <v>2524</v>
      </c>
      <c r="H3116" s="95" t="s">
        <v>2056</v>
      </c>
      <c r="I3116" s="98">
        <v>2006</v>
      </c>
      <c r="J3116" s="97" t="s">
        <v>5242</v>
      </c>
      <c r="K3116" s="98">
        <v>7655</v>
      </c>
      <c r="L3116" s="99" t="s">
        <v>8878</v>
      </c>
      <c r="M3116" s="102" t="s">
        <v>5507</v>
      </c>
      <c r="N3116" s="102">
        <v>25</v>
      </c>
      <c r="O3116" s="102" t="s">
        <v>8919</v>
      </c>
      <c r="P3116" s="13" t="s">
        <v>8878</v>
      </c>
      <c r="R3116" s="26" t="s">
        <v>7834</v>
      </c>
      <c r="S3116" s="28" t="e">
        <f t="shared" si="80"/>
        <v>#VALUE!</v>
      </c>
      <c r="U3116" s="26"/>
      <c r="W3116" s="58"/>
      <c r="X3116" s="58"/>
      <c r="Y3116" s="63"/>
    </row>
    <row r="3117" spans="1:25" ht="15" customHeight="1" x14ac:dyDescent="0.25">
      <c r="A3117" s="94">
        <v>3118</v>
      </c>
      <c r="B3117" s="205"/>
      <c r="C3117" s="206" t="s">
        <v>2525</v>
      </c>
      <c r="D3117" s="208" t="s">
        <v>9318</v>
      </c>
      <c r="E3117" s="113" t="s">
        <v>2526</v>
      </c>
      <c r="F3117" s="115">
        <v>39994</v>
      </c>
      <c r="G3117" s="95" t="s">
        <v>2527</v>
      </c>
      <c r="H3117" s="95" t="s">
        <v>1529</v>
      </c>
      <c r="I3117" s="98">
        <v>2008</v>
      </c>
      <c r="J3117" s="97" t="s">
        <v>5242</v>
      </c>
      <c r="K3117" s="98">
        <v>7685</v>
      </c>
      <c r="L3117" s="99" t="s">
        <v>8878</v>
      </c>
      <c r="M3117" s="102" t="s">
        <v>5507</v>
      </c>
      <c r="N3117" s="102">
        <v>25</v>
      </c>
      <c r="O3117" s="102" t="s">
        <v>9319</v>
      </c>
      <c r="P3117" s="13" t="s">
        <v>8878</v>
      </c>
      <c r="R3117" s="26" t="s">
        <v>7834</v>
      </c>
      <c r="S3117" s="28" t="e">
        <f t="shared" si="80"/>
        <v>#VALUE!</v>
      </c>
      <c r="U3117" s="26"/>
      <c r="W3117" s="58"/>
      <c r="X3117" s="58"/>
      <c r="Y3117" s="63"/>
    </row>
    <row r="3118" spans="1:25" ht="15" customHeight="1" x14ac:dyDescent="0.25">
      <c r="A3118" s="103">
        <v>3119</v>
      </c>
      <c r="B3118" s="205"/>
      <c r="C3118" s="206" t="s">
        <v>2528</v>
      </c>
      <c r="D3118" s="208" t="s">
        <v>2529</v>
      </c>
      <c r="E3118" s="113" t="s">
        <v>871</v>
      </c>
      <c r="F3118" s="115">
        <v>39994</v>
      </c>
      <c r="G3118" s="95" t="s">
        <v>1426</v>
      </c>
      <c r="H3118" s="95" t="s">
        <v>2056</v>
      </c>
      <c r="I3118" s="98">
        <v>2007</v>
      </c>
      <c r="J3118" s="97" t="s">
        <v>5242</v>
      </c>
      <c r="K3118" s="98">
        <v>7675</v>
      </c>
      <c r="L3118" s="99"/>
      <c r="Q3118" s="203" t="s">
        <v>14300</v>
      </c>
      <c r="R3118" s="26" t="s">
        <v>7834</v>
      </c>
      <c r="S3118" s="28" t="e">
        <f t="shared" si="80"/>
        <v>#VALUE!</v>
      </c>
      <c r="U3118" s="26"/>
      <c r="W3118" s="58"/>
      <c r="X3118" s="58"/>
      <c r="Y3118" s="63"/>
    </row>
    <row r="3119" spans="1:25" ht="15" customHeight="1" x14ac:dyDescent="0.25">
      <c r="A3119" s="94">
        <v>3120</v>
      </c>
      <c r="B3119" s="205"/>
      <c r="C3119" s="206" t="s">
        <v>849</v>
      </c>
      <c r="D3119" s="208" t="s">
        <v>6745</v>
      </c>
      <c r="E3119" s="113" t="s">
        <v>872</v>
      </c>
      <c r="F3119" s="115">
        <v>39994</v>
      </c>
      <c r="G3119" s="95" t="s">
        <v>2301</v>
      </c>
      <c r="H3119" s="95" t="s">
        <v>2056</v>
      </c>
      <c r="I3119" s="98">
        <v>2007</v>
      </c>
      <c r="J3119" s="97" t="s">
        <v>5242</v>
      </c>
      <c r="K3119" s="98">
        <v>7673</v>
      </c>
      <c r="L3119" s="99" t="s">
        <v>5170</v>
      </c>
      <c r="M3119" s="102" t="s">
        <v>5632</v>
      </c>
      <c r="N3119" s="102">
        <v>32</v>
      </c>
      <c r="O3119" s="102" t="s">
        <v>6746</v>
      </c>
      <c r="P3119" s="13" t="s">
        <v>933</v>
      </c>
      <c r="R3119" s="26" t="s">
        <v>7834</v>
      </c>
      <c r="S3119" s="28" t="e">
        <f t="shared" si="80"/>
        <v>#VALUE!</v>
      </c>
      <c r="W3119" s="58"/>
      <c r="X3119" s="58"/>
      <c r="Y3119" s="63"/>
    </row>
    <row r="3120" spans="1:25" ht="15" customHeight="1" x14ac:dyDescent="0.25">
      <c r="A3120" s="94">
        <v>3121</v>
      </c>
      <c r="B3120" s="205"/>
      <c r="C3120" s="206" t="s">
        <v>873</v>
      </c>
      <c r="D3120" s="208" t="s">
        <v>8974</v>
      </c>
      <c r="E3120" s="113" t="s">
        <v>8975</v>
      </c>
      <c r="F3120" s="115">
        <v>39994</v>
      </c>
      <c r="G3120" s="95" t="s">
        <v>2524</v>
      </c>
      <c r="H3120" s="95" t="s">
        <v>2056</v>
      </c>
      <c r="I3120" s="98">
        <v>2006</v>
      </c>
      <c r="J3120" s="97" t="s">
        <v>5242</v>
      </c>
      <c r="K3120" s="98">
        <v>7674</v>
      </c>
      <c r="L3120" s="99" t="s">
        <v>8878</v>
      </c>
      <c r="M3120" s="102" t="s">
        <v>5507</v>
      </c>
      <c r="N3120" s="102">
        <v>25</v>
      </c>
      <c r="O3120" s="102" t="s">
        <v>8976</v>
      </c>
      <c r="P3120" s="13" t="s">
        <v>8878</v>
      </c>
      <c r="R3120" s="27" t="s">
        <v>7834</v>
      </c>
      <c r="S3120" s="28" t="e">
        <f t="shared" si="80"/>
        <v>#VALUE!</v>
      </c>
      <c r="W3120" s="58"/>
      <c r="X3120" s="58"/>
      <c r="Y3120" s="63"/>
    </row>
    <row r="3121" spans="1:25" ht="15" customHeight="1" x14ac:dyDescent="0.25">
      <c r="A3121" s="94">
        <v>3122</v>
      </c>
      <c r="B3121" s="205"/>
      <c r="C3121" s="206" t="s">
        <v>2925</v>
      </c>
      <c r="D3121" s="208" t="s">
        <v>7596</v>
      </c>
      <c r="E3121" s="113" t="s">
        <v>2926</v>
      </c>
      <c r="F3121" s="115">
        <v>39994</v>
      </c>
      <c r="G3121" s="95" t="s">
        <v>2927</v>
      </c>
      <c r="H3121" s="95" t="s">
        <v>1529</v>
      </c>
      <c r="I3121" s="98">
        <v>2009</v>
      </c>
      <c r="J3121" s="97" t="s">
        <v>5242</v>
      </c>
      <c r="K3121" s="98">
        <v>7658</v>
      </c>
      <c r="L3121" s="106" t="s">
        <v>5170</v>
      </c>
      <c r="M3121" s="102" t="s">
        <v>5499</v>
      </c>
      <c r="N3121" s="10">
        <v>30</v>
      </c>
      <c r="O3121" s="102" t="s">
        <v>7597</v>
      </c>
      <c r="P3121" s="13" t="s">
        <v>14371</v>
      </c>
      <c r="R3121" s="26" t="s">
        <v>7834</v>
      </c>
      <c r="S3121" s="28" t="e">
        <f t="shared" si="80"/>
        <v>#VALUE!</v>
      </c>
      <c r="U3121" s="26"/>
      <c r="W3121" s="58"/>
      <c r="X3121" s="58"/>
      <c r="Y3121" s="63"/>
    </row>
    <row r="3122" spans="1:25" ht="15" customHeight="1" x14ac:dyDescent="0.25">
      <c r="A3122" s="94">
        <v>3123</v>
      </c>
      <c r="B3122" s="205"/>
      <c r="C3122" s="206" t="s">
        <v>2928</v>
      </c>
      <c r="D3122" s="208" t="s">
        <v>9823</v>
      </c>
      <c r="E3122" s="113" t="s">
        <v>2209</v>
      </c>
      <c r="F3122" s="115">
        <v>39994</v>
      </c>
      <c r="G3122" s="95" t="s">
        <v>370</v>
      </c>
      <c r="H3122" s="95" t="s">
        <v>2056</v>
      </c>
      <c r="I3122" s="98">
        <v>2009</v>
      </c>
      <c r="J3122" s="97" t="s">
        <v>5242</v>
      </c>
      <c r="K3122" s="98">
        <v>7669</v>
      </c>
      <c r="L3122" s="99" t="s">
        <v>4330</v>
      </c>
      <c r="M3122" s="102" t="s">
        <v>4330</v>
      </c>
      <c r="N3122" s="10">
        <v>16</v>
      </c>
      <c r="O3122" s="102" t="s">
        <v>9824</v>
      </c>
      <c r="P3122" s="13" t="s">
        <v>4330</v>
      </c>
      <c r="R3122" s="26" t="s">
        <v>7834</v>
      </c>
      <c r="S3122" s="28" t="e">
        <f t="shared" si="80"/>
        <v>#VALUE!</v>
      </c>
      <c r="U3122" s="26"/>
      <c r="W3122" s="58"/>
      <c r="X3122" s="58"/>
      <c r="Y3122" s="63"/>
    </row>
    <row r="3123" spans="1:25" ht="15" customHeight="1" x14ac:dyDescent="0.25">
      <c r="A3123" s="94">
        <v>3124</v>
      </c>
      <c r="B3123" s="205"/>
      <c r="C3123" s="206" t="s">
        <v>2210</v>
      </c>
      <c r="D3123" s="208" t="s">
        <v>11414</v>
      </c>
      <c r="E3123" s="113" t="s">
        <v>2211</v>
      </c>
      <c r="F3123" s="115">
        <v>39994</v>
      </c>
      <c r="G3123" s="95" t="s">
        <v>2212</v>
      </c>
      <c r="H3123" s="95" t="s">
        <v>2056</v>
      </c>
      <c r="I3123" s="98">
        <v>2008</v>
      </c>
      <c r="J3123" s="97" t="s">
        <v>5242</v>
      </c>
      <c r="K3123" s="98">
        <v>7732</v>
      </c>
      <c r="L3123" s="99" t="s">
        <v>5170</v>
      </c>
      <c r="M3123" s="102" t="s">
        <v>5510</v>
      </c>
      <c r="N3123" s="10">
        <v>32</v>
      </c>
      <c r="O3123" s="102" t="s">
        <v>11415</v>
      </c>
      <c r="P3123" s="13" t="s">
        <v>708</v>
      </c>
      <c r="R3123" s="26" t="s">
        <v>7834</v>
      </c>
      <c r="S3123" s="28" t="e">
        <f t="shared" si="80"/>
        <v>#VALUE!</v>
      </c>
      <c r="U3123" s="26"/>
      <c r="W3123" s="58"/>
      <c r="X3123" s="58"/>
      <c r="Y3123" s="63"/>
    </row>
    <row r="3124" spans="1:25" ht="15" customHeight="1" x14ac:dyDescent="0.25">
      <c r="A3124" s="94">
        <v>3125</v>
      </c>
      <c r="B3124" s="205"/>
      <c r="C3124" s="206" t="s">
        <v>2213</v>
      </c>
      <c r="D3124" s="208" t="s">
        <v>7875</v>
      </c>
      <c r="E3124" s="113" t="s">
        <v>2214</v>
      </c>
      <c r="F3124" s="115">
        <v>39994</v>
      </c>
      <c r="G3124" s="95" t="s">
        <v>2215</v>
      </c>
      <c r="H3124" s="95" t="s">
        <v>3109</v>
      </c>
      <c r="I3124" s="98">
        <v>2009</v>
      </c>
      <c r="J3124" s="97" t="s">
        <v>5242</v>
      </c>
      <c r="K3124" s="98">
        <v>7742</v>
      </c>
      <c r="L3124" s="106" t="s">
        <v>5170</v>
      </c>
      <c r="M3124" s="102" t="s">
        <v>5499</v>
      </c>
      <c r="N3124" s="10">
        <v>29</v>
      </c>
      <c r="O3124" s="102" t="s">
        <v>18235</v>
      </c>
      <c r="P3124" s="13" t="s">
        <v>14371</v>
      </c>
      <c r="R3124" s="26" t="s">
        <v>7834</v>
      </c>
      <c r="S3124" s="28" t="e">
        <f t="shared" si="80"/>
        <v>#VALUE!</v>
      </c>
      <c r="U3124" s="36"/>
      <c r="W3124" s="58"/>
      <c r="X3124" s="58"/>
      <c r="Y3124" s="63"/>
    </row>
    <row r="3125" spans="1:25" ht="15" customHeight="1" x14ac:dyDescent="0.25">
      <c r="A3125" s="94">
        <v>3126</v>
      </c>
      <c r="B3125" s="205"/>
      <c r="C3125" s="206" t="s">
        <v>1606</v>
      </c>
      <c r="D3125" s="208" t="s">
        <v>3583</v>
      </c>
      <c r="E3125" s="113" t="s">
        <v>2216</v>
      </c>
      <c r="F3125" s="115">
        <v>39994</v>
      </c>
      <c r="G3125" s="95" t="s">
        <v>2217</v>
      </c>
      <c r="H3125" s="95" t="s">
        <v>1529</v>
      </c>
      <c r="I3125" s="98">
        <v>2008</v>
      </c>
      <c r="J3125" s="97" t="s">
        <v>5242</v>
      </c>
      <c r="K3125" s="98">
        <v>7654</v>
      </c>
      <c r="L3125" s="106" t="s">
        <v>5170</v>
      </c>
      <c r="M3125" s="102" t="s">
        <v>5499</v>
      </c>
      <c r="N3125" s="10">
        <v>28</v>
      </c>
      <c r="O3125" s="102" t="s">
        <v>8606</v>
      </c>
      <c r="P3125" s="13" t="s">
        <v>14371</v>
      </c>
      <c r="R3125" s="27" t="s">
        <v>7834</v>
      </c>
      <c r="S3125" s="28" t="e">
        <f t="shared" si="80"/>
        <v>#VALUE!</v>
      </c>
      <c r="U3125" s="309"/>
      <c r="W3125" s="58"/>
      <c r="X3125" s="58"/>
      <c r="Y3125" s="63"/>
    </row>
    <row r="3126" spans="1:25" ht="15" customHeight="1" x14ac:dyDescent="0.3">
      <c r="A3126" s="94">
        <v>3127</v>
      </c>
      <c r="B3126" s="205"/>
      <c r="C3126" s="206" t="s">
        <v>1568</v>
      </c>
      <c r="D3126" s="208" t="s">
        <v>1569</v>
      </c>
      <c r="E3126" s="113" t="s">
        <v>2218</v>
      </c>
      <c r="F3126" s="115">
        <v>39994</v>
      </c>
      <c r="G3126" s="95" t="s">
        <v>2219</v>
      </c>
      <c r="H3126" s="95" t="s">
        <v>3748</v>
      </c>
      <c r="I3126" s="98">
        <v>2008</v>
      </c>
      <c r="J3126" s="97" t="s">
        <v>5242</v>
      </c>
      <c r="K3126" s="98">
        <v>7682</v>
      </c>
      <c r="L3126" s="106" t="s">
        <v>5170</v>
      </c>
      <c r="M3126" s="102" t="s">
        <v>5499</v>
      </c>
      <c r="N3126" s="10">
        <v>28</v>
      </c>
      <c r="O3126" s="102" t="s">
        <v>7064</v>
      </c>
      <c r="P3126" s="13" t="s">
        <v>14371</v>
      </c>
      <c r="R3126" s="27" t="s">
        <v>7834</v>
      </c>
      <c r="S3126" s="28" t="e">
        <f t="shared" si="80"/>
        <v>#VALUE!</v>
      </c>
      <c r="U3126" s="262"/>
      <c r="W3126" s="58"/>
      <c r="X3126" s="58"/>
      <c r="Y3126" s="63"/>
    </row>
    <row r="3127" spans="1:25" ht="15" customHeight="1" x14ac:dyDescent="0.25">
      <c r="A3127" s="94">
        <v>3128</v>
      </c>
      <c r="B3127" s="205"/>
      <c r="C3127" s="206" t="s">
        <v>2220</v>
      </c>
      <c r="D3127" s="208" t="s">
        <v>8779</v>
      </c>
      <c r="E3127" s="113" t="s">
        <v>2222</v>
      </c>
      <c r="F3127" s="115">
        <v>39994</v>
      </c>
      <c r="G3127" s="95" t="s">
        <v>1931</v>
      </c>
      <c r="H3127" s="95" t="s">
        <v>1529</v>
      </c>
      <c r="I3127" s="98">
        <v>2000</v>
      </c>
      <c r="J3127" s="97" t="s">
        <v>5242</v>
      </c>
      <c r="K3127" s="98">
        <v>7725</v>
      </c>
      <c r="L3127" s="99" t="s">
        <v>5170</v>
      </c>
      <c r="M3127" s="102" t="s">
        <v>5499</v>
      </c>
      <c r="N3127" s="10">
        <v>27</v>
      </c>
      <c r="O3127" s="102" t="s">
        <v>8780</v>
      </c>
      <c r="P3127" s="13" t="s">
        <v>14371</v>
      </c>
      <c r="R3127" s="26" t="s">
        <v>7834</v>
      </c>
      <c r="S3127" s="28" t="e">
        <f t="shared" si="80"/>
        <v>#VALUE!</v>
      </c>
      <c r="U3127" s="26"/>
      <c r="W3127" s="58"/>
      <c r="X3127" s="58"/>
      <c r="Y3127" s="63"/>
    </row>
    <row r="3128" spans="1:25" ht="15" customHeight="1" x14ac:dyDescent="0.25">
      <c r="A3128" s="94">
        <v>3129</v>
      </c>
      <c r="B3128" s="205"/>
      <c r="C3128" s="206" t="s">
        <v>2221</v>
      </c>
      <c r="D3128" s="208" t="s">
        <v>7626</v>
      </c>
      <c r="E3128" s="113" t="s">
        <v>2223</v>
      </c>
      <c r="F3128" s="115">
        <v>39994</v>
      </c>
      <c r="G3128" s="95" t="s">
        <v>4276</v>
      </c>
      <c r="H3128" s="95" t="s">
        <v>2056</v>
      </c>
      <c r="I3128" s="98">
        <v>2000</v>
      </c>
      <c r="J3128" s="97" t="s">
        <v>5242</v>
      </c>
      <c r="K3128" s="98">
        <v>7722</v>
      </c>
      <c r="L3128" s="106" t="s">
        <v>5170</v>
      </c>
      <c r="M3128" s="102" t="s">
        <v>5499</v>
      </c>
      <c r="N3128" s="10">
        <v>30</v>
      </c>
      <c r="O3128" s="102" t="s">
        <v>7673</v>
      </c>
      <c r="P3128" s="13" t="s">
        <v>14371</v>
      </c>
      <c r="R3128" s="26" t="s">
        <v>7834</v>
      </c>
      <c r="S3128" s="28" t="e">
        <f t="shared" si="80"/>
        <v>#VALUE!</v>
      </c>
      <c r="U3128" s="26"/>
      <c r="W3128" s="58"/>
      <c r="X3128" s="58"/>
      <c r="Y3128" s="63"/>
    </row>
    <row r="3129" spans="1:25" ht="15" customHeight="1" x14ac:dyDescent="0.25">
      <c r="A3129" s="94">
        <v>3130</v>
      </c>
      <c r="B3129" s="205"/>
      <c r="C3129" s="206" t="s">
        <v>2225</v>
      </c>
      <c r="D3129" s="208" t="s">
        <v>2225</v>
      </c>
      <c r="E3129" s="113" t="s">
        <v>2226</v>
      </c>
      <c r="F3129" s="115">
        <v>39994</v>
      </c>
      <c r="G3129" s="95" t="s">
        <v>436</v>
      </c>
      <c r="H3129" s="95" t="s">
        <v>2056</v>
      </c>
      <c r="I3129" s="98">
        <v>2007</v>
      </c>
      <c r="J3129" s="97" t="s">
        <v>5242</v>
      </c>
      <c r="K3129" s="98">
        <v>7747</v>
      </c>
      <c r="L3129" s="99" t="s">
        <v>8878</v>
      </c>
      <c r="M3129" s="102" t="s">
        <v>5507</v>
      </c>
      <c r="N3129" s="102">
        <v>25</v>
      </c>
      <c r="O3129" s="102" t="s">
        <v>9037</v>
      </c>
      <c r="P3129" s="13" t="s">
        <v>8878</v>
      </c>
      <c r="R3129" s="26" t="s">
        <v>7834</v>
      </c>
      <c r="S3129" s="28" t="e">
        <f t="shared" si="80"/>
        <v>#VALUE!</v>
      </c>
      <c r="U3129" s="15"/>
      <c r="W3129" s="58"/>
      <c r="X3129" s="58"/>
      <c r="Y3129" s="63"/>
    </row>
    <row r="3130" spans="1:25" ht="15" customHeight="1" x14ac:dyDescent="0.25">
      <c r="A3130" s="94">
        <v>3131</v>
      </c>
      <c r="B3130" s="205"/>
      <c r="C3130" s="206" t="s">
        <v>2227</v>
      </c>
      <c r="D3130" s="208" t="s">
        <v>7115</v>
      </c>
      <c r="E3130" s="113" t="s">
        <v>7116</v>
      </c>
      <c r="F3130" s="115">
        <v>39994</v>
      </c>
      <c r="G3130" s="95" t="s">
        <v>1710</v>
      </c>
      <c r="H3130" s="95" t="s">
        <v>2056</v>
      </c>
      <c r="I3130" s="98">
        <v>2005</v>
      </c>
      <c r="J3130" s="97" t="s">
        <v>5242</v>
      </c>
      <c r="K3130" s="98">
        <v>7746</v>
      </c>
      <c r="L3130" s="106" t="s">
        <v>5170</v>
      </c>
      <c r="M3130" s="102" t="s">
        <v>5494</v>
      </c>
      <c r="N3130" s="102">
        <v>26</v>
      </c>
      <c r="O3130" s="102" t="s">
        <v>7117</v>
      </c>
      <c r="P3130" s="13" t="s">
        <v>3390</v>
      </c>
      <c r="R3130" s="26" t="s">
        <v>7834</v>
      </c>
      <c r="S3130" s="28" t="e">
        <f t="shared" si="80"/>
        <v>#VALUE!</v>
      </c>
      <c r="U3130" s="26"/>
      <c r="W3130" s="58"/>
      <c r="X3130" s="58"/>
      <c r="Y3130" s="63"/>
    </row>
    <row r="3131" spans="1:25" ht="15" customHeight="1" x14ac:dyDescent="0.25">
      <c r="A3131" s="103">
        <v>3132</v>
      </c>
      <c r="B3131" s="205"/>
      <c r="C3131" s="206" t="s">
        <v>940</v>
      </c>
      <c r="D3131" s="208" t="s">
        <v>2228</v>
      </c>
      <c r="E3131" s="113" t="s">
        <v>2229</v>
      </c>
      <c r="F3131" s="115">
        <v>39994</v>
      </c>
      <c r="G3131" s="105" t="s">
        <v>1183</v>
      </c>
      <c r="H3131" s="95" t="s">
        <v>1529</v>
      </c>
      <c r="I3131" s="98">
        <v>2007</v>
      </c>
      <c r="J3131" s="97" t="s">
        <v>5242</v>
      </c>
      <c r="K3131" s="98">
        <v>7741</v>
      </c>
      <c r="L3131" s="99"/>
      <c r="Q3131" s="203" t="s">
        <v>14300</v>
      </c>
      <c r="R3131" s="26" t="s">
        <v>7834</v>
      </c>
      <c r="S3131" s="28" t="e">
        <f t="shared" si="80"/>
        <v>#VALUE!</v>
      </c>
      <c r="U3131" s="26"/>
      <c r="W3131" s="58"/>
      <c r="X3131" s="58"/>
      <c r="Y3131" s="63"/>
    </row>
    <row r="3132" spans="1:25" ht="15" customHeight="1" x14ac:dyDescent="0.25">
      <c r="A3132" s="94">
        <v>3133</v>
      </c>
      <c r="B3132" s="205"/>
      <c r="C3132" s="206" t="s">
        <v>1</v>
      </c>
      <c r="D3132" s="208" t="s">
        <v>2</v>
      </c>
      <c r="E3132" s="113" t="s">
        <v>9277</v>
      </c>
      <c r="F3132" s="115">
        <v>39994</v>
      </c>
      <c r="G3132" s="95" t="s">
        <v>1710</v>
      </c>
      <c r="H3132" s="95" t="s">
        <v>2056</v>
      </c>
      <c r="I3132" s="98">
        <v>2003</v>
      </c>
      <c r="J3132" s="97" t="s">
        <v>5242</v>
      </c>
      <c r="K3132" s="98">
        <v>7718</v>
      </c>
      <c r="L3132" s="99" t="s">
        <v>8878</v>
      </c>
      <c r="M3132" s="102" t="s">
        <v>5507</v>
      </c>
      <c r="N3132" s="102">
        <v>25</v>
      </c>
      <c r="O3132" s="102" t="s">
        <v>9278</v>
      </c>
      <c r="P3132" s="13" t="s">
        <v>8878</v>
      </c>
      <c r="R3132" s="26" t="s">
        <v>7834</v>
      </c>
      <c r="S3132" s="28" t="e">
        <f t="shared" si="80"/>
        <v>#VALUE!</v>
      </c>
      <c r="U3132" s="26"/>
      <c r="W3132" s="58"/>
      <c r="X3132" s="58"/>
      <c r="Y3132" s="63"/>
    </row>
    <row r="3133" spans="1:25" ht="15" customHeight="1" x14ac:dyDescent="0.25">
      <c r="A3133" s="94">
        <v>3134</v>
      </c>
      <c r="B3133" s="205"/>
      <c r="C3133" s="206" t="s">
        <v>2230</v>
      </c>
      <c r="D3133" s="208" t="s">
        <v>7066</v>
      </c>
      <c r="E3133" s="113" t="s">
        <v>2231</v>
      </c>
      <c r="F3133" s="115">
        <v>39994</v>
      </c>
      <c r="G3133" s="95" t="s">
        <v>1904</v>
      </c>
      <c r="H3133" s="95" t="s">
        <v>2056</v>
      </c>
      <c r="I3133" s="98">
        <v>2006</v>
      </c>
      <c r="J3133" s="97" t="s">
        <v>5242</v>
      </c>
      <c r="K3133" s="98">
        <v>7666</v>
      </c>
      <c r="L3133" s="106" t="s">
        <v>5170</v>
      </c>
      <c r="M3133" s="102" t="s">
        <v>5494</v>
      </c>
      <c r="N3133" s="102">
        <v>26</v>
      </c>
      <c r="O3133" s="102" t="s">
        <v>7067</v>
      </c>
      <c r="P3133" s="13" t="s">
        <v>3390</v>
      </c>
      <c r="R3133" s="26" t="s">
        <v>7834</v>
      </c>
      <c r="S3133" s="28" t="e">
        <f t="shared" si="80"/>
        <v>#VALUE!</v>
      </c>
      <c r="U3133" s="26"/>
      <c r="W3133" s="58"/>
      <c r="X3133" s="58"/>
      <c r="Y3133" s="63"/>
    </row>
    <row r="3134" spans="1:25" ht="15" customHeight="1" x14ac:dyDescent="0.25">
      <c r="A3134" s="94">
        <v>3135</v>
      </c>
      <c r="B3134" s="205"/>
      <c r="C3134" s="206" t="s">
        <v>2232</v>
      </c>
      <c r="D3134" s="208" t="s">
        <v>7093</v>
      </c>
      <c r="E3134" s="113" t="s">
        <v>7094</v>
      </c>
      <c r="F3134" s="115">
        <v>39994</v>
      </c>
      <c r="G3134" s="95" t="s">
        <v>1024</v>
      </c>
      <c r="H3134" s="95" t="s">
        <v>1529</v>
      </c>
      <c r="I3134" s="98">
        <v>2008</v>
      </c>
      <c r="J3134" s="97" t="s">
        <v>5242</v>
      </c>
      <c r="K3134" s="98">
        <v>7660</v>
      </c>
      <c r="L3134" s="106" t="s">
        <v>5170</v>
      </c>
      <c r="M3134" s="102" t="s">
        <v>5494</v>
      </c>
      <c r="N3134" s="102">
        <v>26</v>
      </c>
      <c r="O3134" s="102" t="s">
        <v>7095</v>
      </c>
      <c r="P3134" s="13" t="s">
        <v>3390</v>
      </c>
      <c r="R3134" s="26" t="s">
        <v>7834</v>
      </c>
      <c r="S3134" s="28" t="e">
        <f t="shared" si="80"/>
        <v>#VALUE!</v>
      </c>
      <c r="U3134" s="26"/>
      <c r="W3134" s="58"/>
      <c r="X3134" s="58"/>
      <c r="Y3134" s="63"/>
    </row>
    <row r="3135" spans="1:25" ht="15" customHeight="1" x14ac:dyDescent="0.25">
      <c r="A3135" s="94">
        <v>3136</v>
      </c>
      <c r="B3135" s="205"/>
      <c r="C3135" s="206" t="s">
        <v>2233</v>
      </c>
      <c r="D3135" s="208" t="s">
        <v>11400</v>
      </c>
      <c r="E3135" s="113" t="s">
        <v>2234</v>
      </c>
      <c r="F3135" s="115">
        <v>39994</v>
      </c>
      <c r="G3135" s="95" t="s">
        <v>1891</v>
      </c>
      <c r="H3135" s="95" t="s">
        <v>2056</v>
      </c>
      <c r="I3135" s="98">
        <v>2009</v>
      </c>
      <c r="J3135" s="97" t="s">
        <v>5242</v>
      </c>
      <c r="K3135" s="98">
        <v>7681</v>
      </c>
      <c r="L3135" s="99" t="s">
        <v>5170</v>
      </c>
      <c r="M3135" s="102" t="s">
        <v>5510</v>
      </c>
      <c r="N3135" s="10">
        <v>32</v>
      </c>
      <c r="O3135" s="102" t="s">
        <v>6668</v>
      </c>
      <c r="P3135" s="13" t="s">
        <v>708</v>
      </c>
      <c r="R3135" s="26" t="s">
        <v>7834</v>
      </c>
      <c r="S3135" s="28" t="e">
        <f t="shared" si="80"/>
        <v>#VALUE!</v>
      </c>
      <c r="U3135" s="26"/>
      <c r="W3135" s="58"/>
      <c r="X3135" s="58"/>
      <c r="Y3135" s="63"/>
    </row>
    <row r="3136" spans="1:25" ht="15" customHeight="1" x14ac:dyDescent="0.25">
      <c r="A3136" s="94">
        <v>3137</v>
      </c>
      <c r="B3136" s="205"/>
      <c r="C3136" s="206" t="s">
        <v>2492</v>
      </c>
      <c r="D3136" s="208" t="s">
        <v>2493</v>
      </c>
      <c r="E3136" s="113" t="s">
        <v>78</v>
      </c>
      <c r="F3136" s="115">
        <v>39994</v>
      </c>
      <c r="G3136" s="95" t="s">
        <v>2522</v>
      </c>
      <c r="H3136" s="95" t="s">
        <v>1529</v>
      </c>
      <c r="I3136" s="98">
        <v>2008</v>
      </c>
      <c r="J3136" s="97" t="s">
        <v>5242</v>
      </c>
      <c r="K3136" s="98">
        <v>7671</v>
      </c>
      <c r="L3136" s="106" t="s">
        <v>5170</v>
      </c>
      <c r="M3136" s="102" t="s">
        <v>5499</v>
      </c>
      <c r="N3136" s="10">
        <v>30</v>
      </c>
      <c r="O3136" s="102" t="s">
        <v>16570</v>
      </c>
      <c r="P3136" s="13" t="s">
        <v>14371</v>
      </c>
      <c r="R3136" s="26" t="s">
        <v>7834</v>
      </c>
      <c r="S3136" s="28" t="e">
        <f t="shared" si="80"/>
        <v>#VALUE!</v>
      </c>
      <c r="U3136" s="26"/>
      <c r="W3136" s="58"/>
      <c r="X3136" s="58"/>
      <c r="Y3136" s="63"/>
    </row>
    <row r="3137" spans="1:25" ht="15" customHeight="1" x14ac:dyDescent="0.25">
      <c r="A3137" s="103">
        <v>3138</v>
      </c>
      <c r="B3137" s="205"/>
      <c r="C3137" s="206" t="s">
        <v>2327</v>
      </c>
      <c r="D3137" s="208" t="s">
        <v>2685</v>
      </c>
      <c r="E3137" s="113" t="s">
        <v>861</v>
      </c>
      <c r="F3137" s="115">
        <v>39994</v>
      </c>
      <c r="G3137" s="95" t="s">
        <v>2522</v>
      </c>
      <c r="H3137" s="95" t="s">
        <v>1529</v>
      </c>
      <c r="I3137" s="98">
        <v>2008</v>
      </c>
      <c r="J3137" s="97" t="s">
        <v>5242</v>
      </c>
      <c r="K3137" s="98">
        <v>7726</v>
      </c>
      <c r="L3137" s="99"/>
      <c r="Q3137" s="203" t="s">
        <v>14300</v>
      </c>
      <c r="R3137" s="26" t="s">
        <v>7834</v>
      </c>
      <c r="S3137" s="28" t="e">
        <f t="shared" si="80"/>
        <v>#VALUE!</v>
      </c>
      <c r="U3137" s="26"/>
      <c r="W3137" s="58"/>
      <c r="X3137" s="58"/>
      <c r="Y3137" s="63"/>
    </row>
    <row r="3138" spans="1:25" ht="15" customHeight="1" x14ac:dyDescent="0.25">
      <c r="A3138" s="94">
        <v>3139</v>
      </c>
      <c r="B3138" s="205"/>
      <c r="C3138" s="206" t="s">
        <v>1888</v>
      </c>
      <c r="D3138" s="208" t="s">
        <v>1889</v>
      </c>
      <c r="E3138" s="113" t="s">
        <v>11425</v>
      </c>
      <c r="F3138" s="115">
        <v>39994</v>
      </c>
      <c r="G3138" s="95" t="s">
        <v>2215</v>
      </c>
      <c r="H3138" s="95" t="s">
        <v>3109</v>
      </c>
      <c r="I3138" s="98">
        <v>2009</v>
      </c>
      <c r="J3138" s="97" t="s">
        <v>5242</v>
      </c>
      <c r="K3138" s="98">
        <v>7680</v>
      </c>
      <c r="L3138" s="99" t="s">
        <v>5170</v>
      </c>
      <c r="M3138" s="102" t="s">
        <v>5510</v>
      </c>
      <c r="N3138" s="10">
        <v>32</v>
      </c>
      <c r="O3138" s="102" t="s">
        <v>10999</v>
      </c>
      <c r="P3138" s="13" t="s">
        <v>708</v>
      </c>
      <c r="R3138" s="26" t="s">
        <v>7834</v>
      </c>
      <c r="S3138" s="28" t="e">
        <f t="shared" si="80"/>
        <v>#VALUE!</v>
      </c>
      <c r="U3138" s="26"/>
      <c r="W3138" s="58"/>
      <c r="X3138" s="58"/>
      <c r="Y3138" s="63"/>
    </row>
    <row r="3139" spans="1:25" ht="15" customHeight="1" x14ac:dyDescent="0.25">
      <c r="A3139" s="94">
        <v>3140</v>
      </c>
      <c r="B3139" s="205"/>
      <c r="C3139" s="206" t="s">
        <v>1158</v>
      </c>
      <c r="D3139" s="208" t="s">
        <v>7302</v>
      </c>
      <c r="E3139" s="113" t="s">
        <v>2686</v>
      </c>
      <c r="F3139" s="115">
        <v>39994</v>
      </c>
      <c r="G3139" s="95" t="s">
        <v>2522</v>
      </c>
      <c r="H3139" s="95" t="s">
        <v>2687</v>
      </c>
      <c r="I3139" s="98">
        <v>2008</v>
      </c>
      <c r="J3139" s="97" t="s">
        <v>5242</v>
      </c>
      <c r="K3139" s="98">
        <v>7735</v>
      </c>
      <c r="L3139" s="106" t="s">
        <v>5170</v>
      </c>
      <c r="M3139" s="10" t="s">
        <v>5499</v>
      </c>
      <c r="N3139" s="10">
        <v>29</v>
      </c>
      <c r="O3139" s="10" t="s">
        <v>8593</v>
      </c>
      <c r="P3139" s="13" t="s">
        <v>14371</v>
      </c>
      <c r="R3139" s="26" t="s">
        <v>7834</v>
      </c>
      <c r="S3139" s="28" t="e">
        <f t="shared" si="80"/>
        <v>#VALUE!</v>
      </c>
      <c r="U3139" s="26"/>
      <c r="W3139" s="58"/>
      <c r="X3139" s="58"/>
      <c r="Y3139" s="63"/>
    </row>
    <row r="3140" spans="1:25" ht="15" customHeight="1" x14ac:dyDescent="0.25">
      <c r="A3140" s="94">
        <v>3141</v>
      </c>
      <c r="B3140" s="205"/>
      <c r="C3140" s="206" t="s">
        <v>1484</v>
      </c>
      <c r="D3140" s="208" t="s">
        <v>442</v>
      </c>
      <c r="E3140" s="113" t="s">
        <v>7389</v>
      </c>
      <c r="F3140" s="115">
        <v>39994</v>
      </c>
      <c r="G3140" s="95" t="s">
        <v>371</v>
      </c>
      <c r="H3140" s="95" t="s">
        <v>1529</v>
      </c>
      <c r="I3140" s="98">
        <v>2007</v>
      </c>
      <c r="J3140" s="97" t="s">
        <v>5242</v>
      </c>
      <c r="K3140" s="98">
        <v>7672</v>
      </c>
      <c r="L3140" s="99" t="s">
        <v>5170</v>
      </c>
      <c r="M3140" s="102" t="s">
        <v>5510</v>
      </c>
      <c r="N3140" s="10">
        <v>32</v>
      </c>
      <c r="O3140" s="102" t="s">
        <v>7390</v>
      </c>
      <c r="P3140" s="13" t="s">
        <v>708</v>
      </c>
      <c r="R3140" s="26" t="s">
        <v>7834</v>
      </c>
      <c r="S3140" s="28" t="e">
        <f t="shared" si="80"/>
        <v>#VALUE!</v>
      </c>
      <c r="U3140" s="26"/>
      <c r="W3140" s="58"/>
      <c r="X3140" s="58"/>
      <c r="Y3140" s="63"/>
    </row>
    <row r="3141" spans="1:25" ht="15" customHeight="1" x14ac:dyDescent="0.3">
      <c r="A3141" s="94">
        <v>3142</v>
      </c>
      <c r="B3141" s="205"/>
      <c r="C3141" s="206" t="s">
        <v>2688</v>
      </c>
      <c r="D3141" s="208" t="s">
        <v>7883</v>
      </c>
      <c r="E3141" s="113" t="s">
        <v>7884</v>
      </c>
      <c r="F3141" s="115">
        <v>39994</v>
      </c>
      <c r="G3141" s="95" t="s">
        <v>2219</v>
      </c>
      <c r="H3141" s="95" t="s">
        <v>3748</v>
      </c>
      <c r="I3141" s="98">
        <v>2008</v>
      </c>
      <c r="J3141" s="97" t="s">
        <v>5242</v>
      </c>
      <c r="K3141" s="98">
        <v>7736</v>
      </c>
      <c r="L3141" s="106" t="s">
        <v>5170</v>
      </c>
      <c r="M3141" s="102" t="s">
        <v>5499</v>
      </c>
      <c r="N3141" s="10">
        <v>29</v>
      </c>
      <c r="O3141" s="102" t="s">
        <v>7885</v>
      </c>
      <c r="P3141" s="13" t="s">
        <v>14371</v>
      </c>
      <c r="R3141" s="27" t="s">
        <v>7834</v>
      </c>
      <c r="S3141" s="28" t="e">
        <f t="shared" si="80"/>
        <v>#VALUE!</v>
      </c>
      <c r="U3141" s="228"/>
      <c r="W3141" s="58"/>
      <c r="X3141" s="58"/>
      <c r="Y3141" s="63"/>
    </row>
    <row r="3142" spans="1:25" ht="15" customHeight="1" x14ac:dyDescent="0.25">
      <c r="A3142" s="94">
        <v>3143</v>
      </c>
      <c r="B3142" s="205"/>
      <c r="C3142" s="206" t="s">
        <v>158</v>
      </c>
      <c r="D3142" s="208" t="s">
        <v>8620</v>
      </c>
      <c r="E3142" s="113" t="s">
        <v>2690</v>
      </c>
      <c r="F3142" s="115">
        <v>39994</v>
      </c>
      <c r="G3142" s="95" t="s">
        <v>1895</v>
      </c>
      <c r="H3142" s="95" t="s">
        <v>1529</v>
      </c>
      <c r="I3142" s="98">
        <v>2009</v>
      </c>
      <c r="J3142" s="97" t="s">
        <v>5242</v>
      </c>
      <c r="K3142" s="98">
        <v>7745</v>
      </c>
      <c r="L3142" s="106" t="s">
        <v>5170</v>
      </c>
      <c r="M3142" s="10" t="s">
        <v>5499</v>
      </c>
      <c r="N3142" s="10">
        <v>28</v>
      </c>
      <c r="O3142" s="10" t="s">
        <v>8621</v>
      </c>
      <c r="P3142" s="13" t="s">
        <v>14371</v>
      </c>
      <c r="R3142" s="26" t="s">
        <v>7834</v>
      </c>
      <c r="S3142" s="28" t="e">
        <f t="shared" si="80"/>
        <v>#VALUE!</v>
      </c>
      <c r="U3142" s="26"/>
      <c r="W3142" s="58"/>
      <c r="X3142" s="58"/>
      <c r="Y3142" s="63"/>
    </row>
    <row r="3143" spans="1:25" ht="15" customHeight="1" x14ac:dyDescent="0.25">
      <c r="A3143" s="94">
        <v>3144</v>
      </c>
      <c r="B3143" s="205"/>
      <c r="C3143" s="206" t="s">
        <v>2628</v>
      </c>
      <c r="D3143" s="208" t="s">
        <v>7018</v>
      </c>
      <c r="E3143" s="113" t="s">
        <v>11503</v>
      </c>
      <c r="F3143" s="115">
        <v>39994</v>
      </c>
      <c r="G3143" s="95" t="s">
        <v>3113</v>
      </c>
      <c r="H3143" s="95" t="s">
        <v>1529</v>
      </c>
      <c r="I3143" s="98">
        <v>2004</v>
      </c>
      <c r="J3143" s="97" t="s">
        <v>5242</v>
      </c>
      <c r="K3143" s="98">
        <v>7720</v>
      </c>
      <c r="L3143" s="106" t="s">
        <v>5170</v>
      </c>
      <c r="M3143" s="102" t="s">
        <v>5494</v>
      </c>
      <c r="N3143" s="102">
        <v>26</v>
      </c>
      <c r="O3143" s="102" t="s">
        <v>7019</v>
      </c>
      <c r="P3143" s="13" t="s">
        <v>3390</v>
      </c>
      <c r="R3143" s="26" t="s">
        <v>7834</v>
      </c>
      <c r="S3143" s="28" t="e">
        <f t="shared" si="80"/>
        <v>#VALUE!</v>
      </c>
      <c r="U3143" s="26"/>
      <c r="W3143" s="58"/>
      <c r="X3143" s="58"/>
      <c r="Y3143" s="63"/>
    </row>
    <row r="3144" spans="1:25" ht="15" customHeight="1" x14ac:dyDescent="0.25">
      <c r="A3144" s="103">
        <v>3145</v>
      </c>
      <c r="B3144" s="205"/>
      <c r="C3144" s="206" t="s">
        <v>1240</v>
      </c>
      <c r="D3144" s="208" t="s">
        <v>1241</v>
      </c>
      <c r="E3144" s="113" t="s">
        <v>2708</v>
      </c>
      <c r="F3144" s="115">
        <v>39994</v>
      </c>
      <c r="G3144" s="95" t="s">
        <v>2217</v>
      </c>
      <c r="H3144" s="95" t="s">
        <v>1529</v>
      </c>
      <c r="I3144" s="98">
        <v>2008</v>
      </c>
      <c r="J3144" s="97" t="s">
        <v>5242</v>
      </c>
      <c r="K3144" s="98">
        <v>7715</v>
      </c>
      <c r="L3144" s="99"/>
      <c r="Q3144" s="203" t="s">
        <v>14300</v>
      </c>
      <c r="R3144" s="26" t="s">
        <v>7834</v>
      </c>
      <c r="S3144" s="28" t="e">
        <f t="shared" ref="S3144:S3207" si="81">R3144+7</f>
        <v>#VALUE!</v>
      </c>
      <c r="U3144" s="26"/>
      <c r="W3144" s="58"/>
      <c r="X3144" s="58"/>
      <c r="Y3144" s="63"/>
    </row>
    <row r="3145" spans="1:25" ht="15" customHeight="1" x14ac:dyDescent="0.25">
      <c r="A3145" s="94">
        <v>3146</v>
      </c>
      <c r="B3145" s="205"/>
      <c r="C3145" s="206" t="s">
        <v>2709</v>
      </c>
      <c r="D3145" s="208" t="s">
        <v>2709</v>
      </c>
      <c r="E3145" s="113" t="s">
        <v>2710</v>
      </c>
      <c r="F3145" s="115">
        <v>39994</v>
      </c>
      <c r="G3145" s="95" t="s">
        <v>2224</v>
      </c>
      <c r="H3145" s="95" t="s">
        <v>2056</v>
      </c>
      <c r="I3145" s="98">
        <v>2009</v>
      </c>
      <c r="J3145" s="97" t="s">
        <v>5242</v>
      </c>
      <c r="K3145" s="98">
        <v>7740</v>
      </c>
      <c r="L3145" s="99" t="s">
        <v>5170</v>
      </c>
      <c r="M3145" s="102" t="s">
        <v>5632</v>
      </c>
      <c r="N3145" s="102">
        <v>32</v>
      </c>
      <c r="O3145" s="102" t="s">
        <v>6837</v>
      </c>
      <c r="P3145" s="13" t="s">
        <v>933</v>
      </c>
      <c r="R3145" s="26" t="s">
        <v>7834</v>
      </c>
      <c r="S3145" s="28" t="e">
        <f t="shared" si="81"/>
        <v>#VALUE!</v>
      </c>
      <c r="U3145" s="26"/>
      <c r="W3145" s="58"/>
      <c r="X3145" s="58"/>
      <c r="Y3145" s="63"/>
    </row>
    <row r="3146" spans="1:25" ht="15" customHeight="1" x14ac:dyDescent="0.25">
      <c r="A3146" s="94">
        <v>3147</v>
      </c>
      <c r="B3146" s="205"/>
      <c r="C3146" s="206" t="s">
        <v>2711</v>
      </c>
      <c r="D3146" s="208" t="s">
        <v>8811</v>
      </c>
      <c r="E3146" s="113" t="s">
        <v>8812</v>
      </c>
      <c r="F3146" s="115">
        <v>39994</v>
      </c>
      <c r="G3146" s="95" t="s">
        <v>3711</v>
      </c>
      <c r="H3146" s="95" t="s">
        <v>1529</v>
      </c>
      <c r="I3146" s="98">
        <v>2008</v>
      </c>
      <c r="J3146" s="97" t="s">
        <v>5242</v>
      </c>
      <c r="K3146" s="98">
        <v>7731</v>
      </c>
      <c r="L3146" s="99" t="s">
        <v>5170</v>
      </c>
      <c r="M3146" s="102" t="s">
        <v>5499</v>
      </c>
      <c r="N3146" s="10">
        <v>27</v>
      </c>
      <c r="O3146" s="102" t="s">
        <v>13098</v>
      </c>
      <c r="P3146" s="13" t="s">
        <v>14371</v>
      </c>
      <c r="R3146" s="26" t="s">
        <v>7834</v>
      </c>
      <c r="S3146" s="28" t="e">
        <f t="shared" si="81"/>
        <v>#VALUE!</v>
      </c>
      <c r="U3146" s="26"/>
      <c r="W3146" s="58"/>
      <c r="X3146" s="58"/>
      <c r="Y3146" s="63"/>
    </row>
    <row r="3147" spans="1:25" ht="15" customHeight="1" x14ac:dyDescent="0.25">
      <c r="A3147" s="103">
        <v>3148</v>
      </c>
      <c r="B3147" s="205"/>
      <c r="C3147" s="206" t="s">
        <v>920</v>
      </c>
      <c r="D3147" s="208" t="s">
        <v>2766</v>
      </c>
      <c r="E3147" s="113" t="s">
        <v>2767</v>
      </c>
      <c r="F3147" s="115">
        <v>39994</v>
      </c>
      <c r="G3147" s="95" t="s">
        <v>107</v>
      </c>
      <c r="H3147" s="95" t="s">
        <v>2056</v>
      </c>
      <c r="I3147" s="98">
        <v>2005</v>
      </c>
      <c r="J3147" s="98" t="s">
        <v>1322</v>
      </c>
      <c r="K3147" s="98">
        <v>7706</v>
      </c>
      <c r="L3147" s="107"/>
      <c r="Q3147" s="203" t="s">
        <v>14300</v>
      </c>
      <c r="R3147" s="26" t="s">
        <v>7834</v>
      </c>
      <c r="S3147" s="28" t="e">
        <f t="shared" si="81"/>
        <v>#VALUE!</v>
      </c>
      <c r="U3147" s="26"/>
      <c r="W3147" s="58"/>
      <c r="X3147" s="58"/>
      <c r="Y3147" s="63"/>
    </row>
    <row r="3148" spans="1:25" ht="15" customHeight="1" x14ac:dyDescent="0.25">
      <c r="A3148" s="103">
        <v>3149</v>
      </c>
      <c r="B3148" s="205"/>
      <c r="C3148" s="206" t="s">
        <v>1110</v>
      </c>
      <c r="D3148" s="208" t="s">
        <v>1111</v>
      </c>
      <c r="E3148" s="113" t="s">
        <v>2769</v>
      </c>
      <c r="F3148" s="115">
        <v>39994</v>
      </c>
      <c r="G3148" s="95" t="s">
        <v>370</v>
      </c>
      <c r="H3148" s="95" t="s">
        <v>2056</v>
      </c>
      <c r="I3148" s="98">
        <v>2009</v>
      </c>
      <c r="J3148" s="98" t="s">
        <v>1322</v>
      </c>
      <c r="K3148" s="98">
        <v>7712</v>
      </c>
      <c r="L3148" s="107"/>
      <c r="Q3148" s="203" t="s">
        <v>14300</v>
      </c>
      <c r="R3148" s="26" t="s">
        <v>7834</v>
      </c>
      <c r="S3148" s="28" t="e">
        <f t="shared" si="81"/>
        <v>#VALUE!</v>
      </c>
      <c r="U3148" s="26"/>
      <c r="W3148" s="58"/>
      <c r="X3148" s="58"/>
      <c r="Y3148" s="63"/>
    </row>
    <row r="3149" spans="1:25" ht="15" customHeight="1" x14ac:dyDescent="0.25">
      <c r="A3149" s="94">
        <v>3150</v>
      </c>
      <c r="B3149" s="205"/>
      <c r="C3149" s="206" t="s">
        <v>2770</v>
      </c>
      <c r="D3149" s="208" t="s">
        <v>10994</v>
      </c>
      <c r="E3149" s="113" t="s">
        <v>10995</v>
      </c>
      <c r="F3149" s="115">
        <v>39994</v>
      </c>
      <c r="G3149" s="95" t="s">
        <v>107</v>
      </c>
      <c r="H3149" s="95" t="s">
        <v>2056</v>
      </c>
      <c r="I3149" s="98">
        <v>2007</v>
      </c>
      <c r="J3149" s="98" t="s">
        <v>1322</v>
      </c>
      <c r="K3149" s="98">
        <v>7711</v>
      </c>
      <c r="L3149" s="107" t="s">
        <v>8878</v>
      </c>
      <c r="M3149" s="102" t="s">
        <v>5507</v>
      </c>
      <c r="N3149" s="102">
        <v>25</v>
      </c>
      <c r="O3149" s="102" t="s">
        <v>10996</v>
      </c>
      <c r="P3149" s="13" t="s">
        <v>8878</v>
      </c>
      <c r="R3149" s="26" t="s">
        <v>7834</v>
      </c>
      <c r="S3149" s="28" t="e">
        <f t="shared" si="81"/>
        <v>#VALUE!</v>
      </c>
      <c r="U3149" s="26"/>
      <c r="W3149" s="58"/>
      <c r="X3149" s="58"/>
      <c r="Y3149" s="63"/>
    </row>
    <row r="3150" spans="1:25" ht="15" customHeight="1" x14ac:dyDescent="0.25">
      <c r="A3150" s="94">
        <v>3151</v>
      </c>
      <c r="B3150" s="205"/>
      <c r="C3150" s="206" t="s">
        <v>2560</v>
      </c>
      <c r="D3150" s="208" t="s">
        <v>2662</v>
      </c>
      <c r="E3150" s="113" t="s">
        <v>2771</v>
      </c>
      <c r="F3150" s="115">
        <v>39994</v>
      </c>
      <c r="G3150" s="95" t="s">
        <v>107</v>
      </c>
      <c r="H3150" s="95" t="s">
        <v>2056</v>
      </c>
      <c r="I3150" s="98">
        <v>2008</v>
      </c>
      <c r="J3150" s="98" t="s">
        <v>1322</v>
      </c>
      <c r="K3150" s="98">
        <v>7710</v>
      </c>
      <c r="L3150" s="107" t="s">
        <v>8878</v>
      </c>
      <c r="M3150" s="102" t="s">
        <v>5507</v>
      </c>
      <c r="N3150" s="102">
        <v>25</v>
      </c>
      <c r="O3150" s="102" t="s">
        <v>10010</v>
      </c>
      <c r="P3150" s="13" t="s">
        <v>8878</v>
      </c>
      <c r="R3150" s="26" t="s">
        <v>7834</v>
      </c>
      <c r="S3150" s="28" t="e">
        <f t="shared" si="81"/>
        <v>#VALUE!</v>
      </c>
      <c r="U3150" s="26"/>
      <c r="W3150" s="58"/>
      <c r="X3150" s="58"/>
      <c r="Y3150" s="63"/>
    </row>
    <row r="3151" spans="1:25" ht="15" customHeight="1" x14ac:dyDescent="0.25">
      <c r="A3151" s="94">
        <v>3152</v>
      </c>
      <c r="B3151" s="205"/>
      <c r="C3151" s="206" t="s">
        <v>849</v>
      </c>
      <c r="D3151" s="208" t="s">
        <v>10997</v>
      </c>
      <c r="E3151" s="113" t="s">
        <v>2772</v>
      </c>
      <c r="F3151" s="115">
        <v>39994</v>
      </c>
      <c r="G3151" s="95" t="s">
        <v>107</v>
      </c>
      <c r="H3151" s="95" t="s">
        <v>2056</v>
      </c>
      <c r="I3151" s="98">
        <v>2006</v>
      </c>
      <c r="J3151" s="98" t="s">
        <v>1322</v>
      </c>
      <c r="K3151" s="98">
        <v>7708</v>
      </c>
      <c r="L3151" s="107" t="s">
        <v>8878</v>
      </c>
      <c r="M3151" s="102" t="s">
        <v>5507</v>
      </c>
      <c r="N3151" s="102">
        <v>25</v>
      </c>
      <c r="O3151" s="102" t="s">
        <v>10998</v>
      </c>
      <c r="P3151" s="13" t="s">
        <v>8878</v>
      </c>
      <c r="R3151" s="26" t="s">
        <v>7834</v>
      </c>
      <c r="S3151" s="28" t="e">
        <f t="shared" si="81"/>
        <v>#VALUE!</v>
      </c>
      <c r="U3151" s="26"/>
      <c r="W3151" s="58"/>
      <c r="X3151" s="58"/>
      <c r="Y3151" s="63"/>
    </row>
    <row r="3152" spans="1:25" ht="15" customHeight="1" x14ac:dyDescent="0.25">
      <c r="A3152" s="94">
        <v>3153</v>
      </c>
      <c r="B3152" s="205"/>
      <c r="C3152" s="206" t="s">
        <v>619</v>
      </c>
      <c r="D3152" s="208" t="s">
        <v>9849</v>
      </c>
      <c r="E3152" s="113" t="s">
        <v>2773</v>
      </c>
      <c r="F3152" s="115">
        <v>39994</v>
      </c>
      <c r="G3152" s="95" t="s">
        <v>2912</v>
      </c>
      <c r="H3152" s="95" t="s">
        <v>2056</v>
      </c>
      <c r="I3152" s="98">
        <v>2007</v>
      </c>
      <c r="J3152" s="97" t="s">
        <v>5242</v>
      </c>
      <c r="K3152" s="98">
        <v>7695</v>
      </c>
      <c r="L3152" s="99" t="s">
        <v>4330</v>
      </c>
      <c r="M3152" s="102" t="s">
        <v>4330</v>
      </c>
      <c r="N3152" s="10">
        <v>16</v>
      </c>
      <c r="O3152" s="102" t="s">
        <v>9850</v>
      </c>
      <c r="P3152" s="13" t="s">
        <v>4330</v>
      </c>
      <c r="R3152" s="26" t="s">
        <v>7834</v>
      </c>
      <c r="S3152" s="28" t="e">
        <f t="shared" si="81"/>
        <v>#VALUE!</v>
      </c>
      <c r="U3152" s="26"/>
      <c r="W3152" s="58"/>
      <c r="X3152" s="58"/>
      <c r="Y3152" s="63"/>
    </row>
    <row r="3153" spans="1:26" ht="15" customHeight="1" x14ac:dyDescent="0.25">
      <c r="A3153" s="103">
        <v>3154</v>
      </c>
      <c r="B3153" s="205"/>
      <c r="C3153" s="206" t="s">
        <v>2275</v>
      </c>
      <c r="D3153" s="208" t="s">
        <v>2278</v>
      </c>
      <c r="E3153" s="113" t="s">
        <v>2913</v>
      </c>
      <c r="F3153" s="115">
        <v>39994</v>
      </c>
      <c r="G3153" s="95" t="s">
        <v>3053</v>
      </c>
      <c r="H3153" s="95" t="s">
        <v>1529</v>
      </c>
      <c r="I3153" s="98">
        <v>2007</v>
      </c>
      <c r="J3153" s="97" t="s">
        <v>5242</v>
      </c>
      <c r="K3153" s="98">
        <v>7693</v>
      </c>
      <c r="L3153" s="99"/>
      <c r="Q3153" s="203" t="s">
        <v>14300</v>
      </c>
      <c r="R3153" s="26" t="s">
        <v>7834</v>
      </c>
      <c r="S3153" s="28" t="e">
        <f t="shared" si="81"/>
        <v>#VALUE!</v>
      </c>
      <c r="U3153" s="26"/>
      <c r="W3153" s="58"/>
      <c r="X3153" s="58"/>
      <c r="Y3153" s="63"/>
    </row>
    <row r="3154" spans="1:26" ht="15" customHeight="1" x14ac:dyDescent="0.25">
      <c r="A3154" s="94">
        <v>3155</v>
      </c>
      <c r="B3154" s="205"/>
      <c r="C3154" s="206" t="s">
        <v>3540</v>
      </c>
      <c r="D3154" s="208" t="s">
        <v>5497</v>
      </c>
      <c r="E3154" s="113" t="s">
        <v>11620</v>
      </c>
      <c r="F3154" s="115">
        <v>39994</v>
      </c>
      <c r="G3154" s="95" t="s">
        <v>3911</v>
      </c>
      <c r="H3154" s="95" t="s">
        <v>1529</v>
      </c>
      <c r="I3154" s="98">
        <v>2008</v>
      </c>
      <c r="J3154" s="98" t="s">
        <v>1322</v>
      </c>
      <c r="K3154" s="98">
        <v>7738</v>
      </c>
      <c r="L3154" s="99" t="s">
        <v>8878</v>
      </c>
      <c r="M3154" s="102" t="s">
        <v>5507</v>
      </c>
      <c r="N3154" s="102">
        <v>25</v>
      </c>
      <c r="O3154" s="102" t="s">
        <v>9686</v>
      </c>
      <c r="P3154" s="13" t="s">
        <v>8878</v>
      </c>
      <c r="R3154" s="447" t="s">
        <v>7834</v>
      </c>
      <c r="S3154" s="425" t="e">
        <f t="shared" si="81"/>
        <v>#VALUE!</v>
      </c>
      <c r="U3154" s="306"/>
      <c r="W3154" s="26"/>
      <c r="Y3154" s="63"/>
      <c r="Z3154" s="73"/>
    </row>
    <row r="3155" spans="1:26" ht="15" customHeight="1" x14ac:dyDescent="0.25">
      <c r="A3155" s="94">
        <v>3156</v>
      </c>
      <c r="B3155" s="205">
        <v>526</v>
      </c>
      <c r="C3155" s="206" t="s">
        <v>1766</v>
      </c>
      <c r="D3155" s="208" t="s">
        <v>1767</v>
      </c>
      <c r="E3155" s="113" t="s">
        <v>8914</v>
      </c>
      <c r="F3155" s="115">
        <v>35184</v>
      </c>
      <c r="G3155" s="95" t="s">
        <v>2215</v>
      </c>
      <c r="H3155" s="95" t="s">
        <v>3109</v>
      </c>
      <c r="I3155" s="98">
        <v>1981</v>
      </c>
      <c r="J3155" s="98"/>
      <c r="K3155" s="98">
        <v>2999</v>
      </c>
      <c r="L3155" s="99" t="s">
        <v>8878</v>
      </c>
      <c r="M3155" s="102" t="s">
        <v>5507</v>
      </c>
      <c r="N3155" s="102">
        <v>25</v>
      </c>
      <c r="O3155" s="102" t="s">
        <v>8913</v>
      </c>
      <c r="P3155" s="13" t="s">
        <v>8878</v>
      </c>
      <c r="R3155" s="26" t="s">
        <v>7834</v>
      </c>
      <c r="S3155" s="28" t="e">
        <f t="shared" si="81"/>
        <v>#VALUE!</v>
      </c>
      <c r="U3155" s="26"/>
      <c r="W3155" s="58"/>
      <c r="X3155" s="58"/>
      <c r="Y3155" s="63"/>
    </row>
    <row r="3156" spans="1:26" ht="15" customHeight="1" x14ac:dyDescent="0.25">
      <c r="A3156" s="94">
        <v>3157</v>
      </c>
      <c r="B3156" s="205">
        <v>355</v>
      </c>
      <c r="C3156" s="206" t="s">
        <v>1766</v>
      </c>
      <c r="D3156" s="208" t="s">
        <v>1767</v>
      </c>
      <c r="E3156" s="113" t="s">
        <v>8915</v>
      </c>
      <c r="F3156" s="115">
        <v>35177</v>
      </c>
      <c r="G3156" s="95" t="s">
        <v>2215</v>
      </c>
      <c r="H3156" s="95" t="s">
        <v>3109</v>
      </c>
      <c r="I3156" s="98">
        <v>1981</v>
      </c>
      <c r="J3156" s="98"/>
      <c r="K3156" s="98">
        <v>2998</v>
      </c>
      <c r="L3156" s="99" t="s">
        <v>8878</v>
      </c>
      <c r="M3156" s="102" t="s">
        <v>5507</v>
      </c>
      <c r="N3156" s="102">
        <v>25</v>
      </c>
      <c r="O3156" s="102" t="s">
        <v>8913</v>
      </c>
      <c r="P3156" s="13" t="s">
        <v>8878</v>
      </c>
      <c r="R3156" s="26" t="s">
        <v>7834</v>
      </c>
      <c r="S3156" s="28" t="e">
        <f t="shared" si="81"/>
        <v>#VALUE!</v>
      </c>
      <c r="U3156" s="26"/>
      <c r="W3156" s="58"/>
      <c r="X3156" s="58"/>
      <c r="Y3156" s="63"/>
    </row>
    <row r="3157" spans="1:26" ht="15" customHeight="1" x14ac:dyDescent="0.25">
      <c r="A3157" s="94">
        <v>3158</v>
      </c>
      <c r="B3157" s="205">
        <v>763</v>
      </c>
      <c r="C3157" s="206" t="s">
        <v>592</v>
      </c>
      <c r="D3157" s="208" t="s">
        <v>593</v>
      </c>
      <c r="E3157" s="113" t="s">
        <v>1765</v>
      </c>
      <c r="F3157" s="115">
        <v>35208</v>
      </c>
      <c r="G3157" s="95" t="s">
        <v>1074</v>
      </c>
      <c r="H3157" s="95"/>
      <c r="I3157" s="98"/>
      <c r="J3157" s="98"/>
      <c r="K3157" s="98">
        <v>2992</v>
      </c>
      <c r="L3157" s="99" t="s">
        <v>8878</v>
      </c>
      <c r="M3157" s="102" t="s">
        <v>5507</v>
      </c>
      <c r="N3157" s="102">
        <v>25</v>
      </c>
      <c r="O3157" s="102" t="s">
        <v>14026</v>
      </c>
      <c r="P3157" s="13" t="s">
        <v>8878</v>
      </c>
      <c r="R3157" s="26" t="s">
        <v>7834</v>
      </c>
      <c r="S3157" s="28" t="e">
        <f t="shared" si="81"/>
        <v>#VALUE!</v>
      </c>
      <c r="U3157" s="26"/>
      <c r="W3157" s="58"/>
      <c r="X3157" s="58"/>
      <c r="Y3157" s="63"/>
    </row>
    <row r="3158" spans="1:26" ht="15" customHeight="1" x14ac:dyDescent="0.25">
      <c r="A3158" s="103">
        <v>3159</v>
      </c>
      <c r="B3158" s="205">
        <v>2048</v>
      </c>
      <c r="C3158" s="206" t="s">
        <v>1607</v>
      </c>
      <c r="D3158" s="208" t="s">
        <v>1762</v>
      </c>
      <c r="E3158" s="113" t="s">
        <v>1763</v>
      </c>
      <c r="F3158" s="115">
        <v>35984</v>
      </c>
      <c r="G3158" s="95" t="s">
        <v>1764</v>
      </c>
      <c r="H3158" s="95" t="s">
        <v>2056</v>
      </c>
      <c r="I3158" s="98">
        <v>1980</v>
      </c>
      <c r="J3158" s="98"/>
      <c r="K3158" s="98">
        <v>2560</v>
      </c>
      <c r="L3158" s="99"/>
      <c r="Q3158" s="203" t="s">
        <v>14300</v>
      </c>
      <c r="R3158" s="26" t="s">
        <v>7834</v>
      </c>
      <c r="S3158" s="28" t="e">
        <f t="shared" si="81"/>
        <v>#VALUE!</v>
      </c>
      <c r="U3158" s="26"/>
      <c r="W3158" s="58"/>
      <c r="X3158" s="58"/>
      <c r="Y3158" s="63"/>
    </row>
    <row r="3159" spans="1:26" ht="15" customHeight="1" x14ac:dyDescent="0.25">
      <c r="A3159" s="94">
        <v>3160</v>
      </c>
      <c r="B3159" s="205">
        <v>1075</v>
      </c>
      <c r="C3159" s="206" t="s">
        <v>1757</v>
      </c>
      <c r="D3159" s="208" t="s">
        <v>1758</v>
      </c>
      <c r="E3159" s="113" t="s">
        <v>1759</v>
      </c>
      <c r="F3159" s="115">
        <v>35226</v>
      </c>
      <c r="G3159" s="95" t="s">
        <v>1760</v>
      </c>
      <c r="H3159" s="95" t="s">
        <v>2056</v>
      </c>
      <c r="I3159" s="98">
        <v>1985</v>
      </c>
      <c r="J3159" s="98"/>
      <c r="K3159" s="98">
        <v>3011</v>
      </c>
      <c r="L3159" s="99" t="s">
        <v>8878</v>
      </c>
      <c r="M3159" s="102" t="s">
        <v>5507</v>
      </c>
      <c r="N3159" s="102">
        <v>25</v>
      </c>
      <c r="O3159" s="102" t="s">
        <v>8912</v>
      </c>
      <c r="P3159" s="13" t="s">
        <v>8878</v>
      </c>
      <c r="R3159" s="26" t="s">
        <v>7834</v>
      </c>
      <c r="S3159" s="28" t="e">
        <f t="shared" si="81"/>
        <v>#VALUE!</v>
      </c>
      <c r="U3159" s="26"/>
      <c r="W3159" s="58"/>
      <c r="X3159" s="58"/>
      <c r="Y3159" s="63"/>
    </row>
    <row r="3160" spans="1:26" ht="15" customHeight="1" x14ac:dyDescent="0.25">
      <c r="A3160" s="94">
        <v>3161</v>
      </c>
      <c r="B3160" s="205">
        <v>1076</v>
      </c>
      <c r="C3160" s="206" t="s">
        <v>1757</v>
      </c>
      <c r="D3160" s="208" t="s">
        <v>1758</v>
      </c>
      <c r="E3160" s="113" t="s">
        <v>1761</v>
      </c>
      <c r="F3160" s="115">
        <v>35226</v>
      </c>
      <c r="G3160" s="95" t="s">
        <v>1760</v>
      </c>
      <c r="H3160" s="95" t="s">
        <v>2056</v>
      </c>
      <c r="I3160" s="98">
        <v>1985</v>
      </c>
      <c r="J3160" s="98"/>
      <c r="K3160" s="98">
        <v>2985</v>
      </c>
      <c r="L3160" s="99" t="s">
        <v>8878</v>
      </c>
      <c r="M3160" s="102" t="s">
        <v>5507</v>
      </c>
      <c r="N3160" s="102">
        <v>25</v>
      </c>
      <c r="O3160" s="102" t="s">
        <v>8912</v>
      </c>
      <c r="P3160" s="13" t="s">
        <v>8878</v>
      </c>
      <c r="R3160" s="26" t="s">
        <v>7834</v>
      </c>
      <c r="S3160" s="28" t="e">
        <f t="shared" si="81"/>
        <v>#VALUE!</v>
      </c>
      <c r="U3160" s="26"/>
      <c r="W3160" s="58"/>
      <c r="X3160" s="58"/>
      <c r="Y3160" s="63"/>
    </row>
    <row r="3161" spans="1:26" ht="15" customHeight="1" x14ac:dyDescent="0.25">
      <c r="A3161" s="94">
        <v>3162</v>
      </c>
      <c r="B3161" s="205">
        <v>483</v>
      </c>
      <c r="C3161" s="206" t="s">
        <v>1740</v>
      </c>
      <c r="D3161" s="208" t="s">
        <v>1741</v>
      </c>
      <c r="E3161" s="113" t="s">
        <v>14394</v>
      </c>
      <c r="F3161" s="115">
        <v>42123</v>
      </c>
      <c r="G3161" s="95" t="s">
        <v>5284</v>
      </c>
      <c r="H3161" s="95" t="s">
        <v>2056</v>
      </c>
      <c r="I3161" s="98">
        <v>2014</v>
      </c>
      <c r="J3161" s="98" t="s">
        <v>596</v>
      </c>
      <c r="K3161" s="98"/>
      <c r="L3161" s="99" t="s">
        <v>15309</v>
      </c>
      <c r="M3161" s="102" t="s">
        <v>5507</v>
      </c>
      <c r="N3161" s="102">
        <v>25</v>
      </c>
      <c r="O3161" s="102" t="s">
        <v>8911</v>
      </c>
      <c r="P3161" s="13" t="s">
        <v>8878</v>
      </c>
      <c r="R3161" s="27" t="s">
        <v>7834</v>
      </c>
      <c r="S3161" s="28" t="e">
        <f t="shared" si="81"/>
        <v>#VALUE!</v>
      </c>
      <c r="U3161" s="321"/>
      <c r="W3161" s="306"/>
      <c r="Y3161" s="63"/>
      <c r="Z3161" s="341"/>
    </row>
    <row r="3162" spans="1:26" ht="15" customHeight="1" x14ac:dyDescent="0.25">
      <c r="A3162" s="94">
        <v>3163</v>
      </c>
      <c r="B3162" s="205">
        <v>678</v>
      </c>
      <c r="C3162" s="206" t="s">
        <v>1740</v>
      </c>
      <c r="D3162" s="208" t="s">
        <v>1741</v>
      </c>
      <c r="E3162" s="113" t="s">
        <v>1742</v>
      </c>
      <c r="F3162" s="115">
        <v>35205</v>
      </c>
      <c r="G3162" s="95" t="s">
        <v>1426</v>
      </c>
      <c r="H3162" s="95" t="s">
        <v>2056</v>
      </c>
      <c r="I3162" s="98">
        <v>1987</v>
      </c>
      <c r="J3162" s="98" t="s">
        <v>596</v>
      </c>
      <c r="K3162" s="98">
        <v>3003</v>
      </c>
      <c r="L3162" s="99" t="s">
        <v>15309</v>
      </c>
      <c r="M3162" s="102" t="s">
        <v>5507</v>
      </c>
      <c r="N3162" s="102">
        <v>25</v>
      </c>
      <c r="O3162" s="102" t="s">
        <v>8911</v>
      </c>
      <c r="P3162" s="13" t="s">
        <v>8878</v>
      </c>
      <c r="R3162" s="27" t="s">
        <v>7834</v>
      </c>
      <c r="S3162" s="28" t="e">
        <f t="shared" si="81"/>
        <v>#VALUE!</v>
      </c>
      <c r="U3162" s="306"/>
      <c r="W3162" s="306"/>
      <c r="Y3162" s="63"/>
    </row>
    <row r="3163" spans="1:26" ht="15" customHeight="1" x14ac:dyDescent="0.25">
      <c r="A3163" s="94">
        <v>3164</v>
      </c>
      <c r="B3163" s="205">
        <v>484</v>
      </c>
      <c r="C3163" s="206" t="s">
        <v>1740</v>
      </c>
      <c r="D3163" s="208" t="s">
        <v>1741</v>
      </c>
      <c r="E3163" s="113" t="s">
        <v>1755</v>
      </c>
      <c r="F3163" s="115">
        <v>35184</v>
      </c>
      <c r="G3163" s="95" t="s">
        <v>1426</v>
      </c>
      <c r="H3163" s="95" t="s">
        <v>2056</v>
      </c>
      <c r="I3163" s="98">
        <v>1987</v>
      </c>
      <c r="J3163" s="98" t="s">
        <v>596</v>
      </c>
      <c r="K3163" s="98">
        <v>3001</v>
      </c>
      <c r="L3163" s="99" t="s">
        <v>15309</v>
      </c>
      <c r="M3163" s="102" t="s">
        <v>5507</v>
      </c>
      <c r="N3163" s="102">
        <v>25</v>
      </c>
      <c r="O3163" s="102" t="s">
        <v>8911</v>
      </c>
      <c r="P3163" s="13" t="s">
        <v>8878</v>
      </c>
      <c r="R3163" s="27" t="s">
        <v>7834</v>
      </c>
      <c r="S3163" s="28" t="e">
        <f t="shared" si="81"/>
        <v>#VALUE!</v>
      </c>
      <c r="U3163" s="306"/>
      <c r="W3163" s="306"/>
      <c r="Y3163" s="63"/>
      <c r="Z3163" s="73"/>
    </row>
    <row r="3164" spans="1:26" ht="15" customHeight="1" x14ac:dyDescent="0.25">
      <c r="A3164" s="94">
        <v>3165</v>
      </c>
      <c r="B3164" s="205">
        <v>485</v>
      </c>
      <c r="C3164" s="206" t="s">
        <v>1740</v>
      </c>
      <c r="D3164" s="208" t="s">
        <v>1741</v>
      </c>
      <c r="E3164" s="113" t="s">
        <v>1756</v>
      </c>
      <c r="F3164" s="115">
        <v>35184</v>
      </c>
      <c r="G3164" s="95" t="s">
        <v>1426</v>
      </c>
      <c r="H3164" s="95" t="s">
        <v>2056</v>
      </c>
      <c r="I3164" s="98">
        <v>1987</v>
      </c>
      <c r="J3164" s="98" t="s">
        <v>596</v>
      </c>
      <c r="K3164" s="98">
        <v>3002</v>
      </c>
      <c r="L3164" s="99" t="s">
        <v>15309</v>
      </c>
      <c r="M3164" s="102" t="s">
        <v>5507</v>
      </c>
      <c r="N3164" s="102">
        <v>25</v>
      </c>
      <c r="O3164" s="102" t="s">
        <v>8911</v>
      </c>
      <c r="P3164" s="13" t="s">
        <v>8878</v>
      </c>
      <c r="R3164" s="27" t="s">
        <v>7834</v>
      </c>
      <c r="S3164" s="28" t="e">
        <f t="shared" si="81"/>
        <v>#VALUE!</v>
      </c>
      <c r="U3164" s="321"/>
      <c r="W3164" s="321"/>
      <c r="Y3164" s="63"/>
      <c r="Z3164" s="73"/>
    </row>
    <row r="3165" spans="1:26" ht="15" customHeight="1" x14ac:dyDescent="0.25">
      <c r="A3165" s="94">
        <v>3166</v>
      </c>
      <c r="B3165" s="205">
        <v>203</v>
      </c>
      <c r="C3165" s="206" t="s">
        <v>1737</v>
      </c>
      <c r="D3165" s="208" t="s">
        <v>1738</v>
      </c>
      <c r="E3165" s="113" t="s">
        <v>1739</v>
      </c>
      <c r="F3165" s="115">
        <v>35170</v>
      </c>
      <c r="G3165" s="95" t="s">
        <v>269</v>
      </c>
      <c r="H3165" s="95" t="s">
        <v>2056</v>
      </c>
      <c r="I3165" s="98">
        <v>1993</v>
      </c>
      <c r="J3165" s="98"/>
      <c r="K3165" s="98">
        <v>2984</v>
      </c>
      <c r="L3165" s="99" t="s">
        <v>8878</v>
      </c>
      <c r="M3165" s="102" t="s">
        <v>5507</v>
      </c>
      <c r="N3165" s="102">
        <v>25</v>
      </c>
      <c r="O3165" s="102" t="s">
        <v>8904</v>
      </c>
      <c r="P3165" s="13" t="s">
        <v>8878</v>
      </c>
      <c r="R3165" s="26" t="s">
        <v>7834</v>
      </c>
      <c r="S3165" s="28" t="e">
        <f t="shared" si="81"/>
        <v>#VALUE!</v>
      </c>
      <c r="U3165" s="26"/>
      <c r="W3165" s="58"/>
      <c r="X3165" s="58"/>
      <c r="Y3165" s="63"/>
    </row>
    <row r="3166" spans="1:26" ht="15" customHeight="1" x14ac:dyDescent="0.25">
      <c r="A3166" s="94">
        <v>3167</v>
      </c>
      <c r="B3166" s="205">
        <v>788</v>
      </c>
      <c r="C3166" s="206" t="s">
        <v>2565</v>
      </c>
      <c r="D3166" s="208" t="s">
        <v>1768</v>
      </c>
      <c r="E3166" s="113" t="s">
        <v>1769</v>
      </c>
      <c r="F3166" s="115">
        <v>35212</v>
      </c>
      <c r="G3166" s="95" t="s">
        <v>269</v>
      </c>
      <c r="H3166" s="95" t="s">
        <v>2056</v>
      </c>
      <c r="I3166" s="98">
        <v>1982</v>
      </c>
      <c r="J3166" s="98"/>
      <c r="K3166" s="98">
        <v>3013</v>
      </c>
      <c r="L3166" s="99" t="s">
        <v>8878</v>
      </c>
      <c r="M3166" s="102" t="s">
        <v>5507</v>
      </c>
      <c r="N3166" s="102">
        <v>25</v>
      </c>
      <c r="O3166" s="102" t="s">
        <v>9051</v>
      </c>
      <c r="P3166" s="13" t="s">
        <v>8878</v>
      </c>
      <c r="R3166" s="26" t="s">
        <v>7834</v>
      </c>
      <c r="S3166" s="28" t="e">
        <f t="shared" si="81"/>
        <v>#VALUE!</v>
      </c>
      <c r="U3166" s="26"/>
      <c r="W3166" s="58"/>
      <c r="X3166" s="58"/>
      <c r="Y3166" s="63"/>
    </row>
    <row r="3167" spans="1:26" ht="15" customHeight="1" x14ac:dyDescent="0.25">
      <c r="A3167" s="94">
        <v>3168</v>
      </c>
      <c r="B3167" s="205">
        <v>470</v>
      </c>
      <c r="C3167" s="206" t="s">
        <v>1770</v>
      </c>
      <c r="D3167" s="208" t="s">
        <v>1771</v>
      </c>
      <c r="E3167" s="113" t="s">
        <v>9065</v>
      </c>
      <c r="F3167" s="115">
        <v>35184</v>
      </c>
      <c r="G3167" s="95" t="s">
        <v>592</v>
      </c>
      <c r="H3167" s="95" t="s">
        <v>2056</v>
      </c>
      <c r="I3167" s="98">
        <v>1985</v>
      </c>
      <c r="J3167" s="98"/>
      <c r="K3167" s="98">
        <v>3019</v>
      </c>
      <c r="L3167" s="99" t="s">
        <v>8878</v>
      </c>
      <c r="M3167" s="102" t="s">
        <v>5507</v>
      </c>
      <c r="N3167" s="102">
        <v>25</v>
      </c>
      <c r="O3167" s="102" t="s">
        <v>9066</v>
      </c>
      <c r="P3167" s="13" t="s">
        <v>8878</v>
      </c>
      <c r="R3167" s="26" t="s">
        <v>7834</v>
      </c>
      <c r="S3167" s="28" t="e">
        <f t="shared" si="81"/>
        <v>#VALUE!</v>
      </c>
      <c r="U3167" s="26"/>
      <c r="W3167" s="58"/>
      <c r="X3167" s="58"/>
      <c r="Y3167" s="63"/>
    </row>
    <row r="3168" spans="1:26" ht="15" customHeight="1" x14ac:dyDescent="0.25">
      <c r="A3168" s="94">
        <v>3169</v>
      </c>
      <c r="B3168" s="205">
        <v>530</v>
      </c>
      <c r="C3168" s="206" t="s">
        <v>1770</v>
      </c>
      <c r="D3168" s="208" t="s">
        <v>1771</v>
      </c>
      <c r="E3168" s="113" t="s">
        <v>1772</v>
      </c>
      <c r="F3168" s="115">
        <v>35184</v>
      </c>
      <c r="G3168" s="95" t="s">
        <v>1671</v>
      </c>
      <c r="H3168" s="95" t="s">
        <v>2056</v>
      </c>
      <c r="I3168" s="98">
        <v>1985</v>
      </c>
      <c r="J3168" s="98"/>
      <c r="K3168" s="98">
        <v>3018</v>
      </c>
      <c r="L3168" s="99" t="s">
        <v>8878</v>
      </c>
      <c r="M3168" s="102" t="s">
        <v>5507</v>
      </c>
      <c r="N3168" s="102">
        <v>25</v>
      </c>
      <c r="O3168" s="102" t="s">
        <v>9066</v>
      </c>
      <c r="P3168" s="13" t="s">
        <v>8878</v>
      </c>
      <c r="R3168" s="26" t="s">
        <v>7834</v>
      </c>
      <c r="S3168" s="28" t="e">
        <f t="shared" si="81"/>
        <v>#VALUE!</v>
      </c>
      <c r="U3168" s="26"/>
      <c r="W3168" s="58"/>
      <c r="X3168" s="58"/>
      <c r="Y3168" s="63"/>
    </row>
    <row r="3169" spans="1:25" ht="15" customHeight="1" x14ac:dyDescent="0.25">
      <c r="A3169" s="94">
        <v>3170</v>
      </c>
      <c r="B3169" s="205">
        <v>1096</v>
      </c>
      <c r="C3169" s="206" t="s">
        <v>1770</v>
      </c>
      <c r="D3169" s="208" t="s">
        <v>1771</v>
      </c>
      <c r="E3169" s="113" t="s">
        <v>1773</v>
      </c>
      <c r="F3169" s="115">
        <v>35229</v>
      </c>
      <c r="G3169" s="95" t="s">
        <v>1671</v>
      </c>
      <c r="H3169" s="95" t="s">
        <v>2056</v>
      </c>
      <c r="I3169" s="98">
        <v>1992</v>
      </c>
      <c r="J3169" s="98" t="s">
        <v>596</v>
      </c>
      <c r="K3169" s="98">
        <v>3016</v>
      </c>
      <c r="L3169" s="99" t="s">
        <v>8878</v>
      </c>
      <c r="M3169" s="102" t="s">
        <v>5507</v>
      </c>
      <c r="N3169" s="102">
        <v>25</v>
      </c>
      <c r="O3169" s="102" t="s">
        <v>9061</v>
      </c>
      <c r="P3169" s="13" t="s">
        <v>8878</v>
      </c>
      <c r="R3169" s="26" t="s">
        <v>7834</v>
      </c>
      <c r="S3169" s="28" t="e">
        <f t="shared" si="81"/>
        <v>#VALUE!</v>
      </c>
      <c r="U3169" s="146"/>
      <c r="W3169" s="58"/>
      <c r="X3169" s="58"/>
      <c r="Y3169" s="63"/>
    </row>
    <row r="3170" spans="1:25" ht="15" customHeight="1" x14ac:dyDescent="0.25">
      <c r="A3170" s="94">
        <v>3171</v>
      </c>
      <c r="B3170" s="205">
        <v>849</v>
      </c>
      <c r="C3170" s="206" t="s">
        <v>1770</v>
      </c>
      <c r="D3170" s="208" t="s">
        <v>1771</v>
      </c>
      <c r="E3170" s="113" t="s">
        <v>1774</v>
      </c>
      <c r="F3170" s="115">
        <v>35215</v>
      </c>
      <c r="G3170" s="95" t="s">
        <v>1671</v>
      </c>
      <c r="H3170" s="95" t="s">
        <v>2056</v>
      </c>
      <c r="I3170" s="98">
        <v>1993</v>
      </c>
      <c r="J3170" s="98"/>
      <c r="K3170" s="98">
        <v>3014</v>
      </c>
      <c r="L3170" s="99" t="s">
        <v>8878</v>
      </c>
      <c r="M3170" s="102" t="s">
        <v>5507</v>
      </c>
      <c r="N3170" s="102">
        <v>25</v>
      </c>
      <c r="O3170" s="102" t="s">
        <v>9060</v>
      </c>
      <c r="P3170" s="13" t="s">
        <v>8878</v>
      </c>
      <c r="R3170" s="26" t="s">
        <v>7834</v>
      </c>
      <c r="S3170" s="28" t="e">
        <f t="shared" si="81"/>
        <v>#VALUE!</v>
      </c>
      <c r="U3170" s="26"/>
      <c r="W3170" s="58"/>
      <c r="X3170" s="58"/>
      <c r="Y3170" s="63"/>
    </row>
    <row r="3171" spans="1:25" ht="15" customHeight="1" x14ac:dyDescent="0.25">
      <c r="A3171" s="94">
        <v>3172</v>
      </c>
      <c r="B3171" s="205">
        <v>1045</v>
      </c>
      <c r="C3171" s="206" t="s">
        <v>1770</v>
      </c>
      <c r="D3171" s="208" t="s">
        <v>1771</v>
      </c>
      <c r="E3171" s="113" t="s">
        <v>1775</v>
      </c>
      <c r="F3171" s="115">
        <v>35226</v>
      </c>
      <c r="G3171" s="95" t="s">
        <v>592</v>
      </c>
      <c r="H3171" s="95" t="s">
        <v>2056</v>
      </c>
      <c r="I3171" s="98">
        <v>1985</v>
      </c>
      <c r="J3171" s="98"/>
      <c r="K3171" s="98">
        <v>3043</v>
      </c>
      <c r="L3171" s="99" t="s">
        <v>8878</v>
      </c>
      <c r="M3171" s="102" t="s">
        <v>5507</v>
      </c>
      <c r="N3171" s="102">
        <v>25</v>
      </c>
      <c r="O3171" s="102" t="s">
        <v>9062</v>
      </c>
      <c r="P3171" s="13" t="s">
        <v>8878</v>
      </c>
      <c r="R3171" s="26" t="s">
        <v>7834</v>
      </c>
      <c r="S3171" s="28" t="e">
        <f t="shared" si="81"/>
        <v>#VALUE!</v>
      </c>
      <c r="U3171" s="76"/>
      <c r="W3171" s="58"/>
      <c r="X3171" s="58"/>
      <c r="Y3171" s="63"/>
    </row>
    <row r="3172" spans="1:25" ht="15" customHeight="1" x14ac:dyDescent="0.25">
      <c r="A3172" s="94">
        <v>3173</v>
      </c>
      <c r="B3172" s="205">
        <v>889</v>
      </c>
      <c r="C3172" s="206" t="s">
        <v>1776</v>
      </c>
      <c r="D3172" s="208" t="s">
        <v>1777</v>
      </c>
      <c r="E3172" s="113" t="s">
        <v>1778</v>
      </c>
      <c r="F3172" s="115">
        <v>35215</v>
      </c>
      <c r="G3172" s="95" t="s">
        <v>370</v>
      </c>
      <c r="H3172" s="95" t="s">
        <v>2056</v>
      </c>
      <c r="I3172" s="98">
        <v>1985</v>
      </c>
      <c r="J3172" s="98"/>
      <c r="K3172" s="98">
        <v>3039</v>
      </c>
      <c r="L3172" s="99" t="s">
        <v>8878</v>
      </c>
      <c r="M3172" s="102" t="s">
        <v>5507</v>
      </c>
      <c r="N3172" s="102">
        <v>25</v>
      </c>
      <c r="O3172" s="102" t="s">
        <v>9069</v>
      </c>
      <c r="P3172" s="13" t="s">
        <v>8878</v>
      </c>
      <c r="R3172" s="26" t="s">
        <v>7834</v>
      </c>
      <c r="S3172" s="28" t="e">
        <f t="shared" si="81"/>
        <v>#VALUE!</v>
      </c>
      <c r="U3172" s="26"/>
      <c r="W3172" s="58"/>
      <c r="X3172" s="58"/>
      <c r="Y3172" s="63"/>
    </row>
    <row r="3173" spans="1:25" ht="15" customHeight="1" x14ac:dyDescent="0.25">
      <c r="A3173" s="94">
        <v>3174</v>
      </c>
      <c r="B3173" s="205">
        <v>839</v>
      </c>
      <c r="C3173" s="206" t="s">
        <v>3817</v>
      </c>
      <c r="D3173" s="208" t="s">
        <v>3818</v>
      </c>
      <c r="E3173" s="113" t="s">
        <v>3819</v>
      </c>
      <c r="F3173" s="115">
        <v>35212</v>
      </c>
      <c r="G3173" s="95" t="s">
        <v>940</v>
      </c>
      <c r="H3173" s="95" t="s">
        <v>2056</v>
      </c>
      <c r="I3173" s="98">
        <v>1974</v>
      </c>
      <c r="J3173" s="98"/>
      <c r="K3173" s="98">
        <v>1881</v>
      </c>
      <c r="L3173" s="99" t="s">
        <v>8878</v>
      </c>
      <c r="M3173" s="102" t="s">
        <v>5507</v>
      </c>
      <c r="N3173" s="102">
        <v>25</v>
      </c>
      <c r="O3173" s="102" t="s">
        <v>9314</v>
      </c>
      <c r="P3173" s="13" t="s">
        <v>8878</v>
      </c>
      <c r="R3173" s="26" t="s">
        <v>7834</v>
      </c>
      <c r="S3173" s="28" t="e">
        <f t="shared" si="81"/>
        <v>#VALUE!</v>
      </c>
      <c r="U3173" s="26"/>
      <c r="W3173" s="58"/>
      <c r="X3173" s="58"/>
      <c r="Y3173" s="63"/>
    </row>
    <row r="3174" spans="1:25" ht="15" customHeight="1" x14ac:dyDescent="0.25">
      <c r="A3174" s="94">
        <v>3175</v>
      </c>
      <c r="B3174" s="205"/>
      <c r="C3174" s="206" t="s">
        <v>3817</v>
      </c>
      <c r="D3174" s="208" t="s">
        <v>3818</v>
      </c>
      <c r="E3174" s="113" t="s">
        <v>9316</v>
      </c>
      <c r="F3174" s="115">
        <v>35219</v>
      </c>
      <c r="G3174" s="95" t="s">
        <v>940</v>
      </c>
      <c r="H3174" s="95" t="s">
        <v>2056</v>
      </c>
      <c r="I3174" s="98">
        <v>1970</v>
      </c>
      <c r="J3174" s="98"/>
      <c r="K3174" s="98">
        <v>3112</v>
      </c>
      <c r="L3174" s="99" t="s">
        <v>8878</v>
      </c>
      <c r="M3174" s="102" t="s">
        <v>5507</v>
      </c>
      <c r="N3174" s="102">
        <v>25</v>
      </c>
      <c r="O3174" s="102" t="s">
        <v>9317</v>
      </c>
      <c r="P3174" s="13" t="s">
        <v>8878</v>
      </c>
      <c r="R3174" s="26" t="s">
        <v>7834</v>
      </c>
      <c r="S3174" s="28" t="e">
        <f t="shared" si="81"/>
        <v>#VALUE!</v>
      </c>
      <c r="U3174" s="26"/>
      <c r="W3174" s="58"/>
      <c r="X3174" s="58"/>
      <c r="Y3174" s="63"/>
    </row>
    <row r="3175" spans="1:25" ht="15" customHeight="1" x14ac:dyDescent="0.25">
      <c r="A3175" s="94">
        <v>3176</v>
      </c>
      <c r="B3175" s="205">
        <v>739</v>
      </c>
      <c r="C3175" s="206" t="s">
        <v>3817</v>
      </c>
      <c r="D3175" s="208" t="s">
        <v>3818</v>
      </c>
      <c r="E3175" s="113" t="s">
        <v>686</v>
      </c>
      <c r="F3175" s="115">
        <v>35208</v>
      </c>
      <c r="G3175" s="95" t="s">
        <v>940</v>
      </c>
      <c r="H3175" s="95" t="s">
        <v>2056</v>
      </c>
      <c r="I3175" s="98">
        <v>1965</v>
      </c>
      <c r="J3175" s="98"/>
      <c r="K3175" s="98">
        <v>1828</v>
      </c>
      <c r="L3175" s="99" t="s">
        <v>8878</v>
      </c>
      <c r="M3175" s="102" t="s">
        <v>5507</v>
      </c>
      <c r="N3175" s="102">
        <v>25</v>
      </c>
      <c r="O3175" s="102" t="s">
        <v>9320</v>
      </c>
      <c r="P3175" s="13" t="s">
        <v>8878</v>
      </c>
      <c r="R3175" s="26" t="s">
        <v>7834</v>
      </c>
      <c r="S3175" s="28" t="e">
        <f t="shared" si="81"/>
        <v>#VALUE!</v>
      </c>
      <c r="U3175" s="26"/>
      <c r="W3175" s="58"/>
      <c r="X3175" s="58"/>
      <c r="Y3175" s="63"/>
    </row>
    <row r="3176" spans="1:25" ht="15" customHeight="1" x14ac:dyDescent="0.25">
      <c r="A3176" s="94">
        <v>3177</v>
      </c>
      <c r="B3176" s="205">
        <v>202</v>
      </c>
      <c r="C3176" s="206" t="s">
        <v>3817</v>
      </c>
      <c r="D3176" s="208" t="s">
        <v>3818</v>
      </c>
      <c r="E3176" s="113" t="s">
        <v>687</v>
      </c>
      <c r="F3176" s="115">
        <v>35170</v>
      </c>
      <c r="G3176" s="95" t="s">
        <v>940</v>
      </c>
      <c r="H3176" s="95" t="s">
        <v>2056</v>
      </c>
      <c r="I3176" s="98">
        <v>1978</v>
      </c>
      <c r="J3176" s="98"/>
      <c r="K3176" s="98">
        <v>1882</v>
      </c>
      <c r="L3176" s="99" t="s">
        <v>8878</v>
      </c>
      <c r="M3176" s="102" t="s">
        <v>5507</v>
      </c>
      <c r="N3176" s="102">
        <v>25</v>
      </c>
      <c r="O3176" s="102" t="s">
        <v>9315</v>
      </c>
      <c r="P3176" s="13" t="s">
        <v>8878</v>
      </c>
      <c r="R3176" s="26" t="s">
        <v>7834</v>
      </c>
      <c r="S3176" s="28" t="e">
        <f t="shared" si="81"/>
        <v>#VALUE!</v>
      </c>
      <c r="U3176" s="26"/>
      <c r="W3176" s="58"/>
      <c r="X3176" s="58"/>
      <c r="Y3176" s="63"/>
    </row>
    <row r="3177" spans="1:25" ht="15" customHeight="1" x14ac:dyDescent="0.25">
      <c r="A3177" s="94">
        <v>3178</v>
      </c>
      <c r="B3177" s="205">
        <v>443</v>
      </c>
      <c r="C3177" s="206" t="s">
        <v>2327</v>
      </c>
      <c r="D3177" s="208" t="s">
        <v>9312</v>
      </c>
      <c r="E3177" s="113" t="s">
        <v>690</v>
      </c>
      <c r="F3177" s="115">
        <v>35184</v>
      </c>
      <c r="G3177" s="95" t="s">
        <v>3682</v>
      </c>
      <c r="H3177" s="95" t="s">
        <v>2056</v>
      </c>
      <c r="I3177" s="98">
        <v>1984</v>
      </c>
      <c r="J3177" s="98"/>
      <c r="K3177" s="98">
        <v>3069</v>
      </c>
      <c r="L3177" s="99" t="s">
        <v>8878</v>
      </c>
      <c r="M3177" s="102" t="s">
        <v>5507</v>
      </c>
      <c r="N3177" s="102">
        <v>25</v>
      </c>
      <c r="O3177" s="102" t="s">
        <v>9313</v>
      </c>
      <c r="P3177" s="13" t="s">
        <v>8878</v>
      </c>
      <c r="R3177" s="26" t="s">
        <v>7834</v>
      </c>
      <c r="S3177" s="28" t="e">
        <f t="shared" si="81"/>
        <v>#VALUE!</v>
      </c>
      <c r="U3177" s="26"/>
      <c r="W3177" s="58"/>
      <c r="X3177" s="58"/>
      <c r="Y3177" s="63"/>
    </row>
    <row r="3178" spans="1:25" ht="15" customHeight="1" x14ac:dyDescent="0.25">
      <c r="A3178" s="94">
        <v>3179</v>
      </c>
      <c r="B3178" s="205">
        <v>268</v>
      </c>
      <c r="C3178" s="206" t="s">
        <v>688</v>
      </c>
      <c r="D3178" s="208" t="s">
        <v>689</v>
      </c>
      <c r="E3178" s="113" t="s">
        <v>691</v>
      </c>
      <c r="F3178" s="115">
        <v>35173</v>
      </c>
      <c r="G3178" s="95" t="s">
        <v>3682</v>
      </c>
      <c r="H3178" s="95" t="s">
        <v>2056</v>
      </c>
      <c r="I3178" s="98">
        <v>1985</v>
      </c>
      <c r="J3178" s="98"/>
      <c r="K3178" s="98">
        <v>3064</v>
      </c>
      <c r="L3178" s="99" t="s">
        <v>8878</v>
      </c>
      <c r="M3178" s="102" t="s">
        <v>5507</v>
      </c>
      <c r="N3178" s="102">
        <v>25</v>
      </c>
      <c r="O3178" s="102" t="s">
        <v>9313</v>
      </c>
      <c r="P3178" s="13" t="s">
        <v>8878</v>
      </c>
      <c r="R3178" s="26" t="s">
        <v>7834</v>
      </c>
      <c r="S3178" s="28" t="e">
        <f t="shared" si="81"/>
        <v>#VALUE!</v>
      </c>
      <c r="U3178" s="26"/>
      <c r="W3178" s="58"/>
      <c r="X3178" s="58"/>
      <c r="Y3178" s="63"/>
    </row>
    <row r="3179" spans="1:25" ht="15" customHeight="1" x14ac:dyDescent="0.25">
      <c r="A3179" s="103">
        <v>3180</v>
      </c>
      <c r="B3179" s="205">
        <v>3100</v>
      </c>
      <c r="C3179" s="206" t="s">
        <v>851</v>
      </c>
      <c r="D3179" s="208" t="s">
        <v>692</v>
      </c>
      <c r="E3179" s="113" t="s">
        <v>693</v>
      </c>
      <c r="F3179" s="115">
        <v>36371</v>
      </c>
      <c r="G3179" s="95" t="s">
        <v>269</v>
      </c>
      <c r="H3179" s="95" t="s">
        <v>2056</v>
      </c>
      <c r="I3179" s="98">
        <v>1991</v>
      </c>
      <c r="J3179" s="98"/>
      <c r="K3179" s="98">
        <v>3071</v>
      </c>
      <c r="L3179" s="99"/>
      <c r="Q3179" s="203" t="s">
        <v>14300</v>
      </c>
      <c r="R3179" s="26" t="s">
        <v>7834</v>
      </c>
      <c r="S3179" s="28" t="e">
        <f t="shared" si="81"/>
        <v>#VALUE!</v>
      </c>
      <c r="U3179" s="26"/>
      <c r="W3179" s="58"/>
      <c r="X3179" s="58"/>
      <c r="Y3179" s="63"/>
    </row>
    <row r="3180" spans="1:25" ht="15" customHeight="1" x14ac:dyDescent="0.25">
      <c r="A3180" s="103">
        <v>3181</v>
      </c>
      <c r="B3180" s="205">
        <v>691</v>
      </c>
      <c r="C3180" s="206" t="s">
        <v>2327</v>
      </c>
      <c r="D3180" s="208" t="s">
        <v>694</v>
      </c>
      <c r="E3180" s="113" t="s">
        <v>695</v>
      </c>
      <c r="F3180" s="115">
        <v>35205</v>
      </c>
      <c r="G3180" s="95" t="s">
        <v>371</v>
      </c>
      <c r="H3180" s="95" t="s">
        <v>1529</v>
      </c>
      <c r="I3180" s="98">
        <v>1986</v>
      </c>
      <c r="J3180" s="98"/>
      <c r="K3180" s="98">
        <v>2077</v>
      </c>
      <c r="L3180" s="99"/>
      <c r="Q3180" s="203" t="s">
        <v>14300</v>
      </c>
      <c r="R3180" s="26" t="s">
        <v>7834</v>
      </c>
      <c r="S3180" s="28" t="e">
        <f t="shared" si="81"/>
        <v>#VALUE!</v>
      </c>
      <c r="U3180" s="26"/>
      <c r="W3180" s="58"/>
      <c r="X3180" s="58"/>
      <c r="Y3180" s="63"/>
    </row>
    <row r="3181" spans="1:25" ht="15" customHeight="1" x14ac:dyDescent="0.25">
      <c r="A3181" s="94">
        <v>3182</v>
      </c>
      <c r="B3181" s="205">
        <v>527</v>
      </c>
      <c r="C3181" s="206" t="s">
        <v>3664</v>
      </c>
      <c r="D3181" s="208" t="s">
        <v>459</v>
      </c>
      <c r="E3181" s="113" t="s">
        <v>460</v>
      </c>
      <c r="F3181" s="115">
        <v>42660</v>
      </c>
      <c r="G3181" s="95" t="s">
        <v>269</v>
      </c>
      <c r="H3181" s="95" t="s">
        <v>2056</v>
      </c>
      <c r="I3181" s="98">
        <v>1985</v>
      </c>
      <c r="J3181" s="98"/>
      <c r="K3181" s="98">
        <v>3074</v>
      </c>
      <c r="L3181" s="99" t="s">
        <v>8878</v>
      </c>
      <c r="M3181" s="102" t="s">
        <v>5507</v>
      </c>
      <c r="N3181" s="102">
        <v>25</v>
      </c>
      <c r="O3181" s="102" t="s">
        <v>9311</v>
      </c>
      <c r="P3181" s="13" t="s">
        <v>8878</v>
      </c>
      <c r="R3181" s="26" t="s">
        <v>7834</v>
      </c>
      <c r="S3181" s="28" t="e">
        <f t="shared" si="81"/>
        <v>#VALUE!</v>
      </c>
      <c r="U3181" s="26"/>
      <c r="W3181" s="58"/>
      <c r="X3181" s="58"/>
      <c r="Y3181" s="63"/>
    </row>
    <row r="3182" spans="1:25" ht="15" customHeight="1" x14ac:dyDescent="0.25">
      <c r="A3182" s="94">
        <v>3183</v>
      </c>
      <c r="B3182" s="205">
        <v>1113</v>
      </c>
      <c r="C3182" s="206" t="s">
        <v>461</v>
      </c>
      <c r="D3182" s="208" t="s">
        <v>462</v>
      </c>
      <c r="E3182" s="113" t="s">
        <v>463</v>
      </c>
      <c r="F3182" s="115">
        <v>42660</v>
      </c>
      <c r="G3182" s="95" t="s">
        <v>1671</v>
      </c>
      <c r="H3182" s="95" t="s">
        <v>2056</v>
      </c>
      <c r="I3182" s="98">
        <v>1993</v>
      </c>
      <c r="J3182" s="98"/>
      <c r="K3182" s="98">
        <v>3089</v>
      </c>
      <c r="L3182" s="99" t="s">
        <v>8878</v>
      </c>
      <c r="M3182" s="102" t="s">
        <v>5507</v>
      </c>
      <c r="N3182" s="102">
        <v>25</v>
      </c>
      <c r="O3182" s="102" t="s">
        <v>9309</v>
      </c>
      <c r="P3182" s="13" t="s">
        <v>8878</v>
      </c>
      <c r="R3182" s="26" t="s">
        <v>7834</v>
      </c>
      <c r="S3182" s="28" t="e">
        <f t="shared" si="81"/>
        <v>#VALUE!</v>
      </c>
      <c r="U3182" s="26"/>
      <c r="W3182" s="58"/>
      <c r="X3182" s="58"/>
      <c r="Y3182" s="63"/>
    </row>
    <row r="3183" spans="1:25" ht="15" customHeight="1" x14ac:dyDescent="0.25">
      <c r="A3183" s="94">
        <v>3184</v>
      </c>
      <c r="B3183" s="205">
        <v>362</v>
      </c>
      <c r="C3183" s="206" t="s">
        <v>464</v>
      </c>
      <c r="D3183" s="208" t="s">
        <v>465</v>
      </c>
      <c r="E3183" s="113" t="s">
        <v>466</v>
      </c>
      <c r="F3183" s="115">
        <v>42660</v>
      </c>
      <c r="G3183" s="95" t="s">
        <v>271</v>
      </c>
      <c r="H3183" s="95"/>
      <c r="I3183" s="98"/>
      <c r="J3183" s="98"/>
      <c r="K3183" s="98">
        <v>3073</v>
      </c>
      <c r="L3183" s="99" t="s">
        <v>8878</v>
      </c>
      <c r="M3183" s="102" t="s">
        <v>5507</v>
      </c>
      <c r="N3183" s="102">
        <v>25</v>
      </c>
      <c r="O3183" s="102" t="s">
        <v>9310</v>
      </c>
      <c r="P3183" s="13" t="s">
        <v>8878</v>
      </c>
      <c r="R3183" s="26" t="s">
        <v>7834</v>
      </c>
      <c r="S3183" s="28" t="e">
        <f t="shared" si="81"/>
        <v>#VALUE!</v>
      </c>
      <c r="U3183" s="26"/>
      <c r="W3183" s="58"/>
      <c r="X3183" s="58"/>
      <c r="Y3183" s="63"/>
    </row>
    <row r="3184" spans="1:25" ht="15" customHeight="1" x14ac:dyDescent="0.25">
      <c r="A3184" s="94">
        <v>3185</v>
      </c>
      <c r="B3184" s="205">
        <v>2139</v>
      </c>
      <c r="C3184" s="206" t="s">
        <v>467</v>
      </c>
      <c r="D3184" s="208" t="s">
        <v>468</v>
      </c>
      <c r="E3184" s="113" t="s">
        <v>469</v>
      </c>
      <c r="F3184" s="115">
        <v>42654</v>
      </c>
      <c r="G3184" s="95" t="s">
        <v>271</v>
      </c>
      <c r="H3184" s="95"/>
      <c r="I3184" s="98"/>
      <c r="J3184" s="98"/>
      <c r="K3184" s="98">
        <v>3077</v>
      </c>
      <c r="L3184" s="99" t="s">
        <v>8878</v>
      </c>
      <c r="M3184" s="102" t="s">
        <v>5507</v>
      </c>
      <c r="N3184" s="102">
        <v>25</v>
      </c>
      <c r="O3184" s="102" t="s">
        <v>9093</v>
      </c>
      <c r="P3184" s="13" t="s">
        <v>8878</v>
      </c>
      <c r="R3184" s="26" t="s">
        <v>7834</v>
      </c>
      <c r="S3184" s="28" t="e">
        <f t="shared" si="81"/>
        <v>#VALUE!</v>
      </c>
      <c r="U3184" s="26"/>
      <c r="W3184" s="58"/>
      <c r="X3184" s="58"/>
      <c r="Y3184" s="63"/>
    </row>
    <row r="3185" spans="1:25" ht="15" customHeight="1" x14ac:dyDescent="0.25">
      <c r="A3185" s="94">
        <v>3186</v>
      </c>
      <c r="B3185" s="205">
        <v>726</v>
      </c>
      <c r="C3185" s="206" t="s">
        <v>470</v>
      </c>
      <c r="D3185" s="208" t="s">
        <v>471</v>
      </c>
      <c r="E3185" s="113" t="s">
        <v>472</v>
      </c>
      <c r="F3185" s="115">
        <v>42654</v>
      </c>
      <c r="G3185" s="95" t="s">
        <v>1057</v>
      </c>
      <c r="H3185" s="95" t="s">
        <v>2056</v>
      </c>
      <c r="I3185" s="98">
        <v>1988</v>
      </c>
      <c r="J3185" s="98"/>
      <c r="K3185" s="98">
        <v>3099</v>
      </c>
      <c r="L3185" s="99" t="s">
        <v>8878</v>
      </c>
      <c r="M3185" s="102" t="s">
        <v>5507</v>
      </c>
      <c r="N3185" s="102">
        <v>25</v>
      </c>
      <c r="O3185" s="102" t="s">
        <v>8995</v>
      </c>
      <c r="P3185" s="13" t="s">
        <v>8878</v>
      </c>
      <c r="R3185" s="26" t="s">
        <v>7834</v>
      </c>
      <c r="S3185" s="28" t="e">
        <f t="shared" si="81"/>
        <v>#VALUE!</v>
      </c>
      <c r="U3185" s="26"/>
      <c r="W3185" s="58"/>
      <c r="X3185" s="58"/>
      <c r="Y3185" s="63"/>
    </row>
    <row r="3186" spans="1:25" ht="15" customHeight="1" x14ac:dyDescent="0.25">
      <c r="A3186" s="94">
        <v>3187</v>
      </c>
      <c r="B3186" s="205">
        <v>1109</v>
      </c>
      <c r="C3186" s="206" t="s">
        <v>1240</v>
      </c>
      <c r="D3186" s="208" t="s">
        <v>1241</v>
      </c>
      <c r="E3186" s="113" t="s">
        <v>473</v>
      </c>
      <c r="F3186" s="115">
        <v>42654</v>
      </c>
      <c r="G3186" s="95" t="s">
        <v>1710</v>
      </c>
      <c r="H3186" s="95" t="s">
        <v>2056</v>
      </c>
      <c r="I3186" s="98">
        <v>1983</v>
      </c>
      <c r="J3186" s="98" t="s">
        <v>1322</v>
      </c>
      <c r="K3186" s="98">
        <v>3114</v>
      </c>
      <c r="L3186" s="99" t="s">
        <v>8878</v>
      </c>
      <c r="M3186" s="102" t="s">
        <v>5507</v>
      </c>
      <c r="N3186" s="102">
        <v>25</v>
      </c>
      <c r="O3186" s="102" t="s">
        <v>8996</v>
      </c>
      <c r="P3186" s="13" t="s">
        <v>8878</v>
      </c>
      <c r="R3186" s="26" t="s">
        <v>7834</v>
      </c>
      <c r="S3186" s="28" t="e">
        <f t="shared" si="81"/>
        <v>#VALUE!</v>
      </c>
      <c r="U3186" s="26"/>
      <c r="W3186" s="58"/>
      <c r="X3186" s="58"/>
      <c r="Y3186" s="63"/>
    </row>
    <row r="3187" spans="1:25" ht="15" customHeight="1" x14ac:dyDescent="0.25">
      <c r="A3187" s="94">
        <v>3188</v>
      </c>
      <c r="B3187" s="205"/>
      <c r="C3187" s="206" t="s">
        <v>16924</v>
      </c>
      <c r="D3187" s="208" t="s">
        <v>16925</v>
      </c>
      <c r="E3187" s="113" t="s">
        <v>16926</v>
      </c>
      <c r="F3187" s="115">
        <v>44573</v>
      </c>
      <c r="G3187" s="95" t="s">
        <v>3133</v>
      </c>
      <c r="H3187" s="95" t="s">
        <v>2056</v>
      </c>
      <c r="I3187" s="98">
        <v>1977</v>
      </c>
      <c r="J3187" s="98" t="s">
        <v>596</v>
      </c>
      <c r="K3187" s="98"/>
      <c r="L3187" s="99" t="s">
        <v>16927</v>
      </c>
      <c r="M3187" s="102">
        <v>671</v>
      </c>
      <c r="N3187" s="102">
        <v>13</v>
      </c>
      <c r="O3187" s="102" t="s">
        <v>10870</v>
      </c>
      <c r="P3187" s="13" t="s">
        <v>16928</v>
      </c>
      <c r="R3187" s="26" t="s">
        <v>7834</v>
      </c>
      <c r="S3187" s="28" t="e">
        <f t="shared" si="81"/>
        <v>#VALUE!</v>
      </c>
      <c r="U3187" s="26"/>
      <c r="W3187" s="58"/>
      <c r="X3187" s="58"/>
      <c r="Y3187" s="63"/>
    </row>
    <row r="3188" spans="1:25" ht="15" customHeight="1" x14ac:dyDescent="0.25">
      <c r="A3188" s="103">
        <v>3189</v>
      </c>
      <c r="B3188" s="205">
        <v>464</v>
      </c>
      <c r="C3188" s="206" t="s">
        <v>1211</v>
      </c>
      <c r="D3188" s="208" t="s">
        <v>1212</v>
      </c>
      <c r="E3188" s="113" t="s">
        <v>474</v>
      </c>
      <c r="G3188" s="95" t="s">
        <v>1426</v>
      </c>
      <c r="H3188" s="95" t="s">
        <v>2056</v>
      </c>
      <c r="I3188" s="98">
        <v>1985</v>
      </c>
      <c r="J3188" s="98"/>
      <c r="K3188" s="98">
        <v>2585</v>
      </c>
      <c r="L3188" s="99"/>
      <c r="Q3188" s="203" t="s">
        <v>14300</v>
      </c>
      <c r="R3188" s="26" t="s">
        <v>7834</v>
      </c>
      <c r="S3188" s="28" t="e">
        <f t="shared" si="81"/>
        <v>#VALUE!</v>
      </c>
      <c r="U3188" s="26"/>
      <c r="W3188" s="58"/>
      <c r="X3188" s="58"/>
      <c r="Y3188" s="63"/>
    </row>
    <row r="3189" spans="1:25" ht="15" customHeight="1" x14ac:dyDescent="0.25">
      <c r="A3189" s="103">
        <v>3190</v>
      </c>
      <c r="B3189" s="205">
        <v>456</v>
      </c>
      <c r="C3189" s="206" t="s">
        <v>1211</v>
      </c>
      <c r="D3189" s="208" t="s">
        <v>1212</v>
      </c>
      <c r="E3189" s="113" t="s">
        <v>474</v>
      </c>
      <c r="G3189" s="95" t="s">
        <v>1426</v>
      </c>
      <c r="H3189" s="95" t="s">
        <v>2056</v>
      </c>
      <c r="I3189" s="98">
        <v>1985</v>
      </c>
      <c r="J3189" s="98"/>
      <c r="K3189" s="98">
        <v>2565</v>
      </c>
      <c r="L3189" s="99"/>
      <c r="Q3189" s="203" t="s">
        <v>14300</v>
      </c>
      <c r="R3189" s="26" t="s">
        <v>7834</v>
      </c>
      <c r="S3189" s="28" t="e">
        <f t="shared" si="81"/>
        <v>#VALUE!</v>
      </c>
      <c r="U3189" s="26"/>
      <c r="W3189" s="58"/>
      <c r="X3189" s="58"/>
      <c r="Y3189" s="63"/>
    </row>
    <row r="3190" spans="1:25" ht="15" customHeight="1" x14ac:dyDescent="0.25">
      <c r="A3190" s="94">
        <v>3191</v>
      </c>
      <c r="B3190" s="205">
        <v>529</v>
      </c>
      <c r="C3190" s="206" t="s">
        <v>1240</v>
      </c>
      <c r="D3190" s="208" t="s">
        <v>1241</v>
      </c>
      <c r="E3190" s="113" t="s">
        <v>7089</v>
      </c>
      <c r="G3190" s="95" t="s">
        <v>1710</v>
      </c>
      <c r="H3190" s="95" t="s">
        <v>2056</v>
      </c>
      <c r="I3190" s="98">
        <v>1983</v>
      </c>
      <c r="J3190" s="98" t="s">
        <v>596</v>
      </c>
      <c r="K3190" s="98">
        <v>2590</v>
      </c>
      <c r="L3190" s="106" t="s">
        <v>5170</v>
      </c>
      <c r="M3190" s="102" t="s">
        <v>5494</v>
      </c>
      <c r="N3190" s="102">
        <v>26</v>
      </c>
      <c r="O3190" s="102" t="s">
        <v>7090</v>
      </c>
      <c r="P3190" s="13" t="s">
        <v>3390</v>
      </c>
      <c r="R3190" s="26" t="s">
        <v>7834</v>
      </c>
      <c r="S3190" s="28" t="e">
        <f t="shared" si="81"/>
        <v>#VALUE!</v>
      </c>
      <c r="U3190" s="26"/>
      <c r="W3190" s="58"/>
      <c r="X3190" s="58"/>
      <c r="Y3190" s="63"/>
    </row>
    <row r="3191" spans="1:25" ht="15" customHeight="1" x14ac:dyDescent="0.25">
      <c r="A3191" s="103">
        <v>3192</v>
      </c>
      <c r="B3191" s="205">
        <v>528</v>
      </c>
      <c r="C3191" s="206" t="s">
        <v>475</v>
      </c>
      <c r="D3191" s="208" t="s">
        <v>476</v>
      </c>
      <c r="E3191" s="113" t="s">
        <v>477</v>
      </c>
      <c r="G3191" s="95" t="s">
        <v>370</v>
      </c>
      <c r="H3191" s="95" t="s">
        <v>2056</v>
      </c>
      <c r="I3191" s="98">
        <v>1983</v>
      </c>
      <c r="J3191" s="98"/>
      <c r="K3191" s="98">
        <v>2595</v>
      </c>
      <c r="L3191" s="99"/>
      <c r="Q3191" s="203" t="s">
        <v>14300</v>
      </c>
      <c r="R3191" s="26" t="s">
        <v>7834</v>
      </c>
      <c r="S3191" s="28" t="e">
        <f t="shared" si="81"/>
        <v>#VALUE!</v>
      </c>
      <c r="U3191" s="26"/>
      <c r="W3191" s="58"/>
      <c r="X3191" s="58"/>
      <c r="Y3191" s="63"/>
    </row>
    <row r="3192" spans="1:25" ht="15" customHeight="1" x14ac:dyDescent="0.25">
      <c r="A3192" s="94">
        <v>3193</v>
      </c>
      <c r="B3192" s="205">
        <v>2141</v>
      </c>
      <c r="C3192" s="206" t="s">
        <v>1560</v>
      </c>
      <c r="D3192" s="208" t="s">
        <v>1561</v>
      </c>
      <c r="E3192" s="113" t="s">
        <v>478</v>
      </c>
      <c r="F3192" s="115">
        <v>42654</v>
      </c>
      <c r="G3192" s="95" t="s">
        <v>1074</v>
      </c>
      <c r="H3192" s="95" t="s">
        <v>2056</v>
      </c>
      <c r="I3192" s="98"/>
      <c r="J3192" s="98" t="s">
        <v>1322</v>
      </c>
      <c r="K3192" s="98">
        <v>2550</v>
      </c>
      <c r="L3192" s="99" t="s">
        <v>8878</v>
      </c>
      <c r="M3192" s="102" t="s">
        <v>5507</v>
      </c>
      <c r="N3192" s="102">
        <v>25</v>
      </c>
      <c r="O3192" s="102" t="s">
        <v>8997</v>
      </c>
      <c r="P3192" s="13" t="s">
        <v>8878</v>
      </c>
      <c r="R3192" s="26" t="s">
        <v>7834</v>
      </c>
      <c r="S3192" s="28" t="e">
        <f t="shared" si="81"/>
        <v>#VALUE!</v>
      </c>
      <c r="U3192" s="26"/>
      <c r="W3192" s="58"/>
      <c r="X3192" s="58"/>
      <c r="Y3192" s="63"/>
    </row>
    <row r="3193" spans="1:25" ht="15" customHeight="1" x14ac:dyDescent="0.25">
      <c r="A3193" s="94">
        <v>3194</v>
      </c>
      <c r="B3193" s="205">
        <v>256</v>
      </c>
      <c r="C3193" s="206" t="s">
        <v>1218</v>
      </c>
      <c r="D3193" s="208" t="s">
        <v>479</v>
      </c>
      <c r="E3193" s="113" t="s">
        <v>9307</v>
      </c>
      <c r="G3193" s="95" t="s">
        <v>1710</v>
      </c>
      <c r="H3193" s="95" t="s">
        <v>2056</v>
      </c>
      <c r="I3193" s="98">
        <v>1992</v>
      </c>
      <c r="J3193" s="98" t="s">
        <v>1322</v>
      </c>
      <c r="K3193" s="98">
        <v>3094</v>
      </c>
      <c r="L3193" s="99" t="s">
        <v>8878</v>
      </c>
      <c r="M3193" s="102" t="s">
        <v>5507</v>
      </c>
      <c r="N3193" s="102">
        <v>25</v>
      </c>
      <c r="O3193" s="102" t="s">
        <v>9308</v>
      </c>
      <c r="P3193" s="13" t="s">
        <v>8878</v>
      </c>
      <c r="R3193" s="26" t="s">
        <v>7834</v>
      </c>
      <c r="S3193" s="28" t="e">
        <f t="shared" si="81"/>
        <v>#VALUE!</v>
      </c>
      <c r="U3193" s="26"/>
      <c r="W3193" s="58"/>
      <c r="X3193" s="58"/>
      <c r="Y3193" s="63"/>
    </row>
    <row r="3194" spans="1:25" ht="15" customHeight="1" x14ac:dyDescent="0.25">
      <c r="A3194" s="94">
        <v>3195</v>
      </c>
      <c r="B3194" s="205"/>
      <c r="C3194" s="206" t="s">
        <v>1846</v>
      </c>
      <c r="D3194" s="208" t="s">
        <v>480</v>
      </c>
      <c r="E3194" s="113" t="s">
        <v>1852</v>
      </c>
      <c r="F3194" s="115">
        <v>42654</v>
      </c>
      <c r="G3194" s="95" t="s">
        <v>1426</v>
      </c>
      <c r="H3194" s="95" t="s">
        <v>2056</v>
      </c>
      <c r="I3194" s="98">
        <v>2006</v>
      </c>
      <c r="J3194" s="98"/>
      <c r="K3194" s="98">
        <v>7691</v>
      </c>
      <c r="L3194" s="99" t="s">
        <v>8878</v>
      </c>
      <c r="M3194" s="102" t="s">
        <v>5507</v>
      </c>
      <c r="N3194" s="102">
        <v>25</v>
      </c>
      <c r="O3194" s="102" t="s">
        <v>9105</v>
      </c>
      <c r="P3194" s="13" t="s">
        <v>8878</v>
      </c>
      <c r="R3194" s="26" t="s">
        <v>7834</v>
      </c>
      <c r="S3194" s="28" t="e">
        <f t="shared" si="81"/>
        <v>#VALUE!</v>
      </c>
      <c r="U3194" s="26"/>
      <c r="W3194" s="58"/>
      <c r="X3194" s="58"/>
      <c r="Y3194" s="63"/>
    </row>
    <row r="3195" spans="1:25" ht="15" customHeight="1" x14ac:dyDescent="0.25">
      <c r="A3195" s="94">
        <v>3196</v>
      </c>
      <c r="B3195" s="205">
        <v>1039</v>
      </c>
      <c r="C3195" s="206" t="s">
        <v>1853</v>
      </c>
      <c r="D3195" s="207" t="s">
        <v>1854</v>
      </c>
      <c r="E3195" s="113" t="s">
        <v>1855</v>
      </c>
      <c r="F3195" s="115">
        <v>42654</v>
      </c>
      <c r="G3195" s="95" t="s">
        <v>1856</v>
      </c>
      <c r="H3195" s="95" t="s">
        <v>2056</v>
      </c>
      <c r="I3195" s="98"/>
      <c r="J3195" s="98"/>
      <c r="K3195" s="98">
        <v>2540</v>
      </c>
      <c r="L3195" s="99" t="s">
        <v>8878</v>
      </c>
      <c r="M3195" s="102" t="s">
        <v>5507</v>
      </c>
      <c r="N3195" s="102">
        <v>25</v>
      </c>
      <c r="O3195" s="102" t="s">
        <v>9087</v>
      </c>
      <c r="P3195" s="13" t="s">
        <v>8878</v>
      </c>
      <c r="R3195" s="26" t="s">
        <v>7834</v>
      </c>
      <c r="S3195" s="28" t="e">
        <f t="shared" si="81"/>
        <v>#VALUE!</v>
      </c>
      <c r="U3195" s="26"/>
      <c r="W3195" s="58"/>
      <c r="X3195" s="58"/>
      <c r="Y3195" s="63"/>
    </row>
    <row r="3196" spans="1:25" ht="15" customHeight="1" x14ac:dyDescent="0.25">
      <c r="A3196" s="94">
        <v>3197</v>
      </c>
      <c r="B3196" s="205">
        <v>217</v>
      </c>
      <c r="C3196" s="206" t="s">
        <v>2628</v>
      </c>
      <c r="D3196" s="207" t="s">
        <v>1857</v>
      </c>
      <c r="E3196" s="113" t="s">
        <v>1858</v>
      </c>
      <c r="F3196" s="115">
        <v>42654</v>
      </c>
      <c r="G3196" s="95" t="s">
        <v>1710</v>
      </c>
      <c r="H3196" s="95" t="s">
        <v>2056</v>
      </c>
      <c r="I3196" s="98">
        <v>1984</v>
      </c>
      <c r="J3196" s="98" t="s">
        <v>1322</v>
      </c>
      <c r="K3196" s="98">
        <v>3032</v>
      </c>
      <c r="L3196" s="99" t="s">
        <v>8878</v>
      </c>
      <c r="M3196" s="102" t="s">
        <v>5507</v>
      </c>
      <c r="N3196" s="102">
        <v>25</v>
      </c>
      <c r="O3196" s="102" t="s">
        <v>11607</v>
      </c>
      <c r="P3196" s="13" t="s">
        <v>8878</v>
      </c>
      <c r="R3196" s="26" t="s">
        <v>7834</v>
      </c>
      <c r="S3196" s="28" t="e">
        <f t="shared" si="81"/>
        <v>#VALUE!</v>
      </c>
      <c r="U3196" s="26"/>
      <c r="W3196" s="58"/>
      <c r="X3196" s="58"/>
      <c r="Y3196" s="63"/>
    </row>
    <row r="3197" spans="1:25" ht="15" customHeight="1" x14ac:dyDescent="0.25">
      <c r="A3197" s="94">
        <v>3198</v>
      </c>
      <c r="B3197" s="205">
        <v>727</v>
      </c>
      <c r="C3197" s="206" t="s">
        <v>2628</v>
      </c>
      <c r="D3197" s="207" t="s">
        <v>1857</v>
      </c>
      <c r="E3197" s="113" t="s">
        <v>9032</v>
      </c>
      <c r="F3197" s="115">
        <v>42654</v>
      </c>
      <c r="G3197" s="95" t="s">
        <v>1710</v>
      </c>
      <c r="H3197" s="95" t="s">
        <v>2056</v>
      </c>
      <c r="I3197" s="98">
        <v>1983</v>
      </c>
      <c r="J3197" s="98" t="s">
        <v>1322</v>
      </c>
      <c r="K3197" s="98">
        <v>3024</v>
      </c>
      <c r="L3197" s="99" t="s">
        <v>8878</v>
      </c>
      <c r="M3197" s="102" t="s">
        <v>5507</v>
      </c>
      <c r="N3197" s="102">
        <v>25</v>
      </c>
      <c r="O3197" s="102" t="s">
        <v>11608</v>
      </c>
      <c r="P3197" s="13" t="s">
        <v>8878</v>
      </c>
      <c r="R3197" s="26" t="s">
        <v>7834</v>
      </c>
      <c r="S3197" s="28" t="e">
        <f t="shared" si="81"/>
        <v>#VALUE!</v>
      </c>
      <c r="U3197" s="26"/>
      <c r="W3197" s="58"/>
      <c r="X3197" s="58"/>
      <c r="Y3197" s="63"/>
    </row>
    <row r="3198" spans="1:25" ht="15" customHeight="1" x14ac:dyDescent="0.25">
      <c r="A3198" s="94">
        <v>3199</v>
      </c>
      <c r="B3198" s="205">
        <v>681</v>
      </c>
      <c r="C3198" s="206" t="s">
        <v>1859</v>
      </c>
      <c r="D3198" s="207" t="s">
        <v>1860</v>
      </c>
      <c r="E3198" s="113" t="s">
        <v>9297</v>
      </c>
      <c r="F3198" s="115">
        <v>42660</v>
      </c>
      <c r="G3198" s="95" t="s">
        <v>3053</v>
      </c>
      <c r="H3198" s="95" t="s">
        <v>1529</v>
      </c>
      <c r="I3198" s="98">
        <v>1981</v>
      </c>
      <c r="J3198" s="98" t="s">
        <v>1322</v>
      </c>
      <c r="K3198" s="98">
        <v>3096</v>
      </c>
      <c r="L3198" s="99" t="s">
        <v>8878</v>
      </c>
      <c r="M3198" s="102" t="s">
        <v>5507</v>
      </c>
      <c r="N3198" s="102">
        <v>25</v>
      </c>
      <c r="O3198" s="102" t="s">
        <v>7487</v>
      </c>
      <c r="P3198" s="13" t="s">
        <v>8878</v>
      </c>
      <c r="R3198" s="26" t="s">
        <v>7834</v>
      </c>
      <c r="S3198" s="28" t="e">
        <f t="shared" si="81"/>
        <v>#VALUE!</v>
      </c>
      <c r="U3198" s="26"/>
      <c r="W3198" s="58"/>
      <c r="X3198" s="58"/>
      <c r="Y3198" s="63"/>
    </row>
    <row r="3199" spans="1:25" ht="15" customHeight="1" x14ac:dyDescent="0.25">
      <c r="A3199" s="94">
        <v>3200</v>
      </c>
      <c r="B3199" s="205">
        <v>1178</v>
      </c>
      <c r="C3199" s="206" t="s">
        <v>1640</v>
      </c>
      <c r="D3199" s="207" t="s">
        <v>1558</v>
      </c>
      <c r="E3199" s="113" t="s">
        <v>1861</v>
      </c>
      <c r="F3199" s="115">
        <v>42654</v>
      </c>
      <c r="G3199" s="95" t="s">
        <v>370</v>
      </c>
      <c r="H3199" s="95" t="s">
        <v>2056</v>
      </c>
      <c r="I3199" s="98">
        <v>1986</v>
      </c>
      <c r="J3199" s="98" t="s">
        <v>1322</v>
      </c>
      <c r="K3199" s="98">
        <v>3010</v>
      </c>
      <c r="L3199" s="99" t="s">
        <v>8878</v>
      </c>
      <c r="M3199" s="102" t="s">
        <v>5507</v>
      </c>
      <c r="N3199" s="102">
        <v>25</v>
      </c>
      <c r="O3199" s="102" t="s">
        <v>8997</v>
      </c>
      <c r="P3199" s="13" t="s">
        <v>8878</v>
      </c>
      <c r="R3199" s="26" t="s">
        <v>7834</v>
      </c>
      <c r="S3199" s="28" t="e">
        <f t="shared" si="81"/>
        <v>#VALUE!</v>
      </c>
      <c r="U3199" s="26"/>
      <c r="W3199" s="58"/>
      <c r="X3199" s="58"/>
      <c r="Y3199" s="63"/>
    </row>
    <row r="3200" spans="1:25" ht="15" customHeight="1" x14ac:dyDescent="0.25">
      <c r="A3200" s="94">
        <v>3201</v>
      </c>
      <c r="B3200" s="205">
        <v>244</v>
      </c>
      <c r="C3200" s="211" t="s">
        <v>1640</v>
      </c>
      <c r="D3200" s="207" t="s">
        <v>1558</v>
      </c>
      <c r="E3200" s="113" t="s">
        <v>8998</v>
      </c>
      <c r="F3200" s="115">
        <v>42654</v>
      </c>
      <c r="G3200" s="105" t="s">
        <v>370</v>
      </c>
      <c r="H3200" s="105" t="s">
        <v>2056</v>
      </c>
      <c r="J3200" s="97" t="s">
        <v>1322</v>
      </c>
      <c r="K3200" s="97">
        <v>3015</v>
      </c>
      <c r="L3200" s="99" t="s">
        <v>8878</v>
      </c>
      <c r="M3200" s="102" t="s">
        <v>5507</v>
      </c>
      <c r="N3200" s="102">
        <v>25</v>
      </c>
      <c r="O3200" s="102" t="s">
        <v>8999</v>
      </c>
      <c r="P3200" s="13" t="s">
        <v>8878</v>
      </c>
      <c r="R3200" s="26" t="s">
        <v>7834</v>
      </c>
      <c r="S3200" s="28" t="e">
        <f t="shared" si="81"/>
        <v>#VALUE!</v>
      </c>
      <c r="U3200" s="26"/>
      <c r="W3200" s="58"/>
      <c r="X3200" s="58"/>
      <c r="Y3200" s="63"/>
    </row>
    <row r="3201" spans="1:29" ht="15" customHeight="1" x14ac:dyDescent="0.25">
      <c r="A3201" s="103">
        <v>3202</v>
      </c>
      <c r="B3201" s="205"/>
      <c r="C3201" s="211" t="s">
        <v>289</v>
      </c>
      <c r="D3201" s="207" t="s">
        <v>290</v>
      </c>
      <c r="E3201" s="113" t="s">
        <v>291</v>
      </c>
      <c r="G3201" s="105" t="s">
        <v>2723</v>
      </c>
      <c r="H3201" s="95" t="s">
        <v>1529</v>
      </c>
      <c r="I3201" s="97">
        <v>2008</v>
      </c>
      <c r="K3201" s="97">
        <v>7992</v>
      </c>
      <c r="L3201" s="99"/>
      <c r="Q3201" s="203" t="s">
        <v>14300</v>
      </c>
      <c r="R3201" s="26" t="s">
        <v>7834</v>
      </c>
      <c r="S3201" s="28" t="e">
        <f t="shared" si="81"/>
        <v>#VALUE!</v>
      </c>
      <c r="U3201" s="26"/>
      <c r="W3201" s="58"/>
      <c r="X3201" s="58"/>
      <c r="Y3201" s="63"/>
    </row>
    <row r="3202" spans="1:29" ht="15" customHeight="1" x14ac:dyDescent="0.25">
      <c r="A3202" s="94">
        <v>3203</v>
      </c>
      <c r="B3202" s="205"/>
      <c r="C3202" s="211" t="s">
        <v>2275</v>
      </c>
      <c r="D3202" s="207" t="s">
        <v>2278</v>
      </c>
      <c r="E3202" s="113" t="s">
        <v>11600</v>
      </c>
      <c r="F3202" s="115">
        <v>40126</v>
      </c>
      <c r="G3202" s="95" t="s">
        <v>107</v>
      </c>
      <c r="H3202" s="95" t="s">
        <v>2056</v>
      </c>
      <c r="I3202" s="97">
        <v>2008</v>
      </c>
      <c r="J3202" s="97" t="s">
        <v>596</v>
      </c>
      <c r="K3202" s="97">
        <v>7614</v>
      </c>
      <c r="L3202" s="106" t="s">
        <v>5170</v>
      </c>
      <c r="M3202" s="102" t="s">
        <v>5499</v>
      </c>
      <c r="N3202" s="10">
        <v>31</v>
      </c>
      <c r="O3202" s="102" t="s">
        <v>7443</v>
      </c>
      <c r="P3202" s="13" t="s">
        <v>14371</v>
      </c>
      <c r="R3202" s="27" t="s">
        <v>7834</v>
      </c>
      <c r="S3202" s="28" t="e">
        <f t="shared" si="81"/>
        <v>#VALUE!</v>
      </c>
      <c r="U3202" s="76"/>
      <c r="W3202" s="58"/>
      <c r="Y3202" s="63"/>
      <c r="Z3202" s="73"/>
    </row>
    <row r="3203" spans="1:29" ht="15" customHeight="1" x14ac:dyDescent="0.25">
      <c r="A3203" s="94">
        <v>3204</v>
      </c>
      <c r="B3203" s="205"/>
      <c r="C3203" s="211" t="s">
        <v>3078</v>
      </c>
      <c r="D3203" s="207" t="s">
        <v>3079</v>
      </c>
      <c r="E3203" s="113" t="s">
        <v>11041</v>
      </c>
      <c r="F3203" s="115">
        <v>40126</v>
      </c>
      <c r="G3203" s="95" t="s">
        <v>879</v>
      </c>
      <c r="H3203" s="95" t="s">
        <v>1529</v>
      </c>
      <c r="I3203" s="97">
        <v>1998</v>
      </c>
      <c r="J3203" s="97" t="s">
        <v>596</v>
      </c>
      <c r="K3203" s="97">
        <v>8666</v>
      </c>
      <c r="L3203" s="106" t="s">
        <v>5170</v>
      </c>
      <c r="M3203" s="102" t="s">
        <v>5494</v>
      </c>
      <c r="N3203" s="102">
        <v>26</v>
      </c>
      <c r="O3203" s="10" t="s">
        <v>15524</v>
      </c>
      <c r="P3203" s="13" t="s">
        <v>3390</v>
      </c>
      <c r="R3203" s="27" t="s">
        <v>7834</v>
      </c>
      <c r="S3203" s="28" t="e">
        <f t="shared" si="81"/>
        <v>#VALUE!</v>
      </c>
      <c r="U3203" s="306"/>
      <c r="W3203" s="58"/>
      <c r="X3203" s="58"/>
      <c r="Y3203" s="63"/>
    </row>
    <row r="3204" spans="1:29" ht="15" customHeight="1" x14ac:dyDescent="0.25">
      <c r="A3204" s="94">
        <v>3205</v>
      </c>
      <c r="B3204" s="205"/>
      <c r="C3204" s="211" t="s">
        <v>339</v>
      </c>
      <c r="D3204" s="207" t="s">
        <v>345</v>
      </c>
      <c r="E3204" s="113" t="s">
        <v>6515</v>
      </c>
      <c r="F3204" s="115">
        <v>40126</v>
      </c>
      <c r="G3204" s="95" t="s">
        <v>3229</v>
      </c>
      <c r="H3204" s="95" t="s">
        <v>2056</v>
      </c>
      <c r="I3204" s="97">
        <v>2008</v>
      </c>
      <c r="J3204" s="97" t="s">
        <v>596</v>
      </c>
      <c r="K3204" s="97">
        <v>7609</v>
      </c>
      <c r="L3204" s="99" t="s">
        <v>5170</v>
      </c>
      <c r="M3204" s="102" t="s">
        <v>5510</v>
      </c>
      <c r="N3204" s="10">
        <v>32</v>
      </c>
      <c r="O3204" s="102" t="s">
        <v>6709</v>
      </c>
      <c r="P3204" s="13" t="s">
        <v>708</v>
      </c>
      <c r="R3204" s="26" t="s">
        <v>7834</v>
      </c>
      <c r="S3204" s="28" t="e">
        <f t="shared" si="81"/>
        <v>#VALUE!</v>
      </c>
      <c r="U3204" s="26"/>
      <c r="W3204" s="58"/>
      <c r="X3204" s="58"/>
      <c r="Y3204" s="63"/>
    </row>
    <row r="3205" spans="1:29" ht="15" customHeight="1" x14ac:dyDescent="0.25">
      <c r="A3205" s="94">
        <v>3206</v>
      </c>
      <c r="B3205" s="205"/>
      <c r="C3205" s="211" t="s">
        <v>1262</v>
      </c>
      <c r="D3205" s="207" t="s">
        <v>1263</v>
      </c>
      <c r="E3205" s="113" t="s">
        <v>6907</v>
      </c>
      <c r="F3205" s="115">
        <v>42670</v>
      </c>
      <c r="G3205" s="95" t="s">
        <v>1265</v>
      </c>
      <c r="H3205" s="95" t="s">
        <v>3109</v>
      </c>
      <c r="I3205" s="97">
        <v>2009</v>
      </c>
      <c r="J3205" s="97" t="s">
        <v>596</v>
      </c>
      <c r="K3205" s="97">
        <v>7879</v>
      </c>
      <c r="L3205" s="99" t="s">
        <v>15201</v>
      </c>
      <c r="M3205" s="102" t="s">
        <v>6565</v>
      </c>
      <c r="N3205" s="10">
        <v>11</v>
      </c>
      <c r="O3205" s="102" t="s">
        <v>13868</v>
      </c>
      <c r="P3205" s="13" t="s">
        <v>12868</v>
      </c>
      <c r="R3205" s="26" t="s">
        <v>7834</v>
      </c>
      <c r="S3205" s="28" t="e">
        <f t="shared" si="81"/>
        <v>#VALUE!</v>
      </c>
      <c r="U3205" s="26"/>
      <c r="W3205" s="58"/>
      <c r="X3205" s="58"/>
      <c r="Y3205" s="63"/>
    </row>
    <row r="3206" spans="1:29" ht="15" customHeight="1" x14ac:dyDescent="0.25">
      <c r="A3206" s="94">
        <v>3207</v>
      </c>
      <c r="B3206" s="205"/>
      <c r="C3206" s="211" t="s">
        <v>1450</v>
      </c>
      <c r="D3206" s="207" t="s">
        <v>2517</v>
      </c>
      <c r="E3206" s="113" t="s">
        <v>2203</v>
      </c>
      <c r="F3206" s="115">
        <v>40217</v>
      </c>
      <c r="G3206" s="95"/>
      <c r="H3206" s="95" t="s">
        <v>1239</v>
      </c>
      <c r="I3206" s="97">
        <v>2010</v>
      </c>
      <c r="J3206" s="97" t="s">
        <v>596</v>
      </c>
      <c r="K3206" s="97">
        <v>8016</v>
      </c>
      <c r="L3206" s="99" t="s">
        <v>12387</v>
      </c>
      <c r="M3206" s="102" t="s">
        <v>7833</v>
      </c>
      <c r="P3206" s="13" t="s">
        <v>12387</v>
      </c>
      <c r="R3206" s="26" t="s">
        <v>7834</v>
      </c>
      <c r="S3206" s="28" t="e">
        <f t="shared" si="81"/>
        <v>#VALUE!</v>
      </c>
      <c r="U3206" s="26"/>
      <c r="W3206" s="58"/>
      <c r="X3206" s="58"/>
      <c r="Y3206" s="63"/>
    </row>
    <row r="3207" spans="1:29" ht="15" customHeight="1" x14ac:dyDescent="0.25">
      <c r="A3207" s="94">
        <v>3208</v>
      </c>
      <c r="B3207" s="205"/>
      <c r="C3207" s="211" t="s">
        <v>15707</v>
      </c>
      <c r="D3207" s="207" t="s">
        <v>15708</v>
      </c>
      <c r="E3207" s="113" t="s">
        <v>15709</v>
      </c>
      <c r="F3207" s="115">
        <v>44012</v>
      </c>
      <c r="G3207" s="95" t="s">
        <v>15710</v>
      </c>
      <c r="H3207" s="95" t="s">
        <v>2056</v>
      </c>
      <c r="I3207" s="97">
        <v>2018</v>
      </c>
      <c r="J3207" s="97" t="s">
        <v>5242</v>
      </c>
      <c r="L3207" s="99" t="s">
        <v>13734</v>
      </c>
      <c r="M3207" s="102" t="s">
        <v>14150</v>
      </c>
      <c r="N3207" s="102">
        <v>17</v>
      </c>
      <c r="O3207" s="102" t="s">
        <v>15814</v>
      </c>
      <c r="P3207" s="13" t="s">
        <v>13734</v>
      </c>
      <c r="R3207" s="26" t="s">
        <v>7834</v>
      </c>
      <c r="S3207" s="28" t="e">
        <f t="shared" si="81"/>
        <v>#VALUE!</v>
      </c>
      <c r="U3207" s="26"/>
      <c r="W3207" s="58"/>
      <c r="X3207" s="58"/>
      <c r="Y3207" s="63"/>
    </row>
    <row r="3208" spans="1:29" ht="15" customHeight="1" x14ac:dyDescent="0.25">
      <c r="A3208" s="94">
        <v>3209</v>
      </c>
      <c r="B3208" s="205"/>
      <c r="C3208" s="211" t="s">
        <v>1450</v>
      </c>
      <c r="D3208" s="207" t="s">
        <v>2517</v>
      </c>
      <c r="E3208" s="113" t="s">
        <v>2204</v>
      </c>
      <c r="F3208" s="115">
        <v>40217</v>
      </c>
      <c r="G3208" s="95"/>
      <c r="H3208" s="95" t="s">
        <v>1239</v>
      </c>
      <c r="I3208" s="97">
        <v>2010</v>
      </c>
      <c r="J3208" s="97" t="s">
        <v>596</v>
      </c>
      <c r="K3208" s="97">
        <v>8015</v>
      </c>
      <c r="L3208" s="99" t="s">
        <v>7833</v>
      </c>
      <c r="M3208" s="102" t="s">
        <v>7833</v>
      </c>
      <c r="P3208" s="13" t="s">
        <v>7833</v>
      </c>
      <c r="R3208" s="26" t="s">
        <v>7834</v>
      </c>
      <c r="S3208" s="28" t="e">
        <f t="shared" ref="S3208:S3271" si="82">R3208+7</f>
        <v>#VALUE!</v>
      </c>
      <c r="U3208" s="26"/>
      <c r="W3208" s="58"/>
      <c r="X3208" s="58"/>
      <c r="Y3208" s="63"/>
    </row>
    <row r="3209" spans="1:29" ht="15" customHeight="1" x14ac:dyDescent="0.25">
      <c r="A3209" s="94">
        <v>3210</v>
      </c>
      <c r="B3209" s="205"/>
      <c r="C3209" s="211" t="s">
        <v>1450</v>
      </c>
      <c r="D3209" s="207" t="s">
        <v>2517</v>
      </c>
      <c r="E3209" s="113" t="s">
        <v>2205</v>
      </c>
      <c r="F3209" s="115">
        <v>40217</v>
      </c>
      <c r="G3209" s="95"/>
      <c r="H3209" s="95" t="s">
        <v>1239</v>
      </c>
      <c r="I3209" s="97">
        <v>2010</v>
      </c>
      <c r="J3209" s="97" t="s">
        <v>596</v>
      </c>
      <c r="K3209" s="97">
        <v>8017</v>
      </c>
      <c r="L3209" s="99" t="s">
        <v>12373</v>
      </c>
      <c r="M3209" s="102" t="s">
        <v>7833</v>
      </c>
      <c r="P3209" s="13" t="s">
        <v>7833</v>
      </c>
      <c r="R3209" s="26" t="s">
        <v>7834</v>
      </c>
      <c r="S3209" s="28" t="e">
        <f t="shared" si="82"/>
        <v>#VALUE!</v>
      </c>
      <c r="U3209" s="26"/>
      <c r="W3209" s="58"/>
      <c r="X3209" s="58"/>
      <c r="Y3209" s="63"/>
    </row>
    <row r="3210" spans="1:29" ht="15" customHeight="1" x14ac:dyDescent="0.25">
      <c r="A3210" s="94">
        <v>3211</v>
      </c>
      <c r="B3210" s="205"/>
      <c r="D3210" s="207" t="s">
        <v>480</v>
      </c>
      <c r="E3210" s="113" t="s">
        <v>5911</v>
      </c>
      <c r="F3210" s="115">
        <v>42244</v>
      </c>
      <c r="G3210" s="95"/>
      <c r="H3210" s="95" t="s">
        <v>3308</v>
      </c>
      <c r="I3210" s="97">
        <v>2009</v>
      </c>
      <c r="J3210" s="97" t="s">
        <v>1322</v>
      </c>
      <c r="K3210" s="97">
        <v>7616</v>
      </c>
      <c r="L3210" s="99" t="s">
        <v>2069</v>
      </c>
      <c r="M3210" s="102" t="s">
        <v>2069</v>
      </c>
      <c r="O3210" s="102" t="s">
        <v>11871</v>
      </c>
      <c r="P3210" s="13" t="s">
        <v>2069</v>
      </c>
      <c r="R3210" s="26" t="s">
        <v>7834</v>
      </c>
      <c r="S3210" s="28" t="e">
        <f t="shared" si="82"/>
        <v>#VALUE!</v>
      </c>
      <c r="U3210" s="26"/>
      <c r="W3210" s="58"/>
      <c r="X3210" s="58"/>
      <c r="Y3210" s="63"/>
    </row>
    <row r="3211" spans="1:29" ht="15" customHeight="1" x14ac:dyDescent="0.25">
      <c r="A3211" s="103">
        <v>3212</v>
      </c>
      <c r="B3211" s="205"/>
      <c r="C3211" s="211" t="s">
        <v>1445</v>
      </c>
      <c r="D3211" s="207" t="s">
        <v>1446</v>
      </c>
      <c r="E3211" s="113" t="s">
        <v>708</v>
      </c>
      <c r="F3211" s="115">
        <v>40227</v>
      </c>
      <c r="G3211" s="95" t="s">
        <v>1072</v>
      </c>
      <c r="H3211" s="95" t="s">
        <v>1529</v>
      </c>
      <c r="I3211" s="97">
        <v>1987</v>
      </c>
      <c r="J3211" s="98" t="s">
        <v>596</v>
      </c>
      <c r="K3211" s="97">
        <v>8020</v>
      </c>
      <c r="L3211" s="99"/>
      <c r="Q3211" s="203" t="s">
        <v>14300</v>
      </c>
      <c r="R3211" s="26" t="s">
        <v>7834</v>
      </c>
      <c r="S3211" s="28" t="e">
        <f t="shared" si="82"/>
        <v>#VALUE!</v>
      </c>
      <c r="U3211" s="26"/>
      <c r="W3211" s="58"/>
      <c r="X3211" s="58"/>
      <c r="Y3211" s="63"/>
    </row>
    <row r="3212" spans="1:29" ht="15" customHeight="1" x14ac:dyDescent="0.25">
      <c r="A3212" s="94">
        <v>3213</v>
      </c>
      <c r="B3212" s="205"/>
      <c r="C3212" s="211" t="s">
        <v>2623</v>
      </c>
      <c r="D3212" s="207" t="s">
        <v>3463</v>
      </c>
      <c r="E3212" s="113" t="s">
        <v>9756</v>
      </c>
      <c r="F3212" s="115">
        <v>40239</v>
      </c>
      <c r="G3212" s="95" t="s">
        <v>3464</v>
      </c>
      <c r="H3212" s="95" t="s">
        <v>3465</v>
      </c>
      <c r="I3212" s="97">
        <v>2009</v>
      </c>
      <c r="J3212" s="97" t="s">
        <v>1322</v>
      </c>
      <c r="L3212" s="99" t="s">
        <v>9755</v>
      </c>
      <c r="M3212" s="102" t="s">
        <v>3385</v>
      </c>
      <c r="P3212" s="13" t="s">
        <v>9755</v>
      </c>
      <c r="R3212" s="26" t="s">
        <v>7834</v>
      </c>
      <c r="S3212" s="28" t="e">
        <f t="shared" si="82"/>
        <v>#VALUE!</v>
      </c>
      <c r="U3212" s="26"/>
      <c r="W3212" s="58"/>
      <c r="X3212" s="58"/>
      <c r="Y3212" s="63"/>
    </row>
    <row r="3213" spans="1:29" ht="15" customHeight="1" x14ac:dyDescent="0.25">
      <c r="A3213" s="94">
        <v>3214</v>
      </c>
      <c r="B3213" s="205"/>
      <c r="C3213" s="211" t="s">
        <v>2623</v>
      </c>
      <c r="D3213" s="207" t="s">
        <v>3463</v>
      </c>
      <c r="E3213" s="113" t="s">
        <v>9758</v>
      </c>
      <c r="F3213" s="115">
        <v>40239</v>
      </c>
      <c r="G3213" s="95" t="s">
        <v>3464</v>
      </c>
      <c r="H3213" s="95" t="s">
        <v>3465</v>
      </c>
      <c r="I3213" s="97">
        <v>2009</v>
      </c>
      <c r="J3213" s="97" t="s">
        <v>1322</v>
      </c>
      <c r="L3213" s="99" t="s">
        <v>9755</v>
      </c>
      <c r="M3213" s="102" t="s">
        <v>3385</v>
      </c>
      <c r="P3213" s="13" t="s">
        <v>9755</v>
      </c>
      <c r="R3213" s="26" t="s">
        <v>7834</v>
      </c>
      <c r="S3213" s="28" t="e">
        <f t="shared" si="82"/>
        <v>#VALUE!</v>
      </c>
      <c r="U3213" s="26"/>
      <c r="W3213" s="58"/>
      <c r="X3213" s="58"/>
      <c r="Y3213" s="63"/>
    </row>
    <row r="3214" spans="1:29" s="431" customFormat="1" ht="15" customHeight="1" x14ac:dyDescent="0.25">
      <c r="A3214" s="412">
        <v>3215</v>
      </c>
      <c r="B3214" s="413"/>
      <c r="C3214" s="432" t="s">
        <v>803</v>
      </c>
      <c r="D3214" s="415" t="s">
        <v>1575</v>
      </c>
      <c r="E3214" s="433" t="s">
        <v>12837</v>
      </c>
      <c r="F3214" s="434">
        <v>40239</v>
      </c>
      <c r="G3214" s="418" t="s">
        <v>2406</v>
      </c>
      <c r="H3214" s="418" t="s">
        <v>2056</v>
      </c>
      <c r="I3214" s="419">
        <v>2009</v>
      </c>
      <c r="J3214" s="419" t="s">
        <v>1322</v>
      </c>
      <c r="K3214" s="419">
        <v>8141</v>
      </c>
      <c r="L3214" s="421" t="s">
        <v>16799</v>
      </c>
      <c r="M3214" s="422" t="s">
        <v>6334</v>
      </c>
      <c r="N3214" s="422">
        <v>5</v>
      </c>
      <c r="O3214" s="422" t="s">
        <v>7438</v>
      </c>
      <c r="P3214" s="423" t="s">
        <v>15224</v>
      </c>
      <c r="Q3214" s="424"/>
      <c r="R3214" s="447" t="s">
        <v>7834</v>
      </c>
      <c r="S3214" s="425" t="e">
        <f t="shared" si="82"/>
        <v>#VALUE!</v>
      </c>
      <c r="T3214" s="426"/>
      <c r="U3214" s="426"/>
      <c r="V3214" s="427"/>
      <c r="W3214" s="428"/>
      <c r="X3214" s="429"/>
      <c r="Y3214" s="429"/>
      <c r="Z3214" s="430"/>
      <c r="AA3214" s="429"/>
      <c r="AB3214" s="428"/>
      <c r="AC3214" s="9"/>
    </row>
    <row r="3215" spans="1:29" ht="15" customHeight="1" x14ac:dyDescent="0.25">
      <c r="A3215" s="94">
        <v>3216</v>
      </c>
      <c r="B3215" s="205"/>
      <c r="C3215" s="211" t="s">
        <v>3674</v>
      </c>
      <c r="D3215" s="207" t="s">
        <v>3675</v>
      </c>
      <c r="E3215" s="113" t="s">
        <v>6820</v>
      </c>
      <c r="F3215" s="115">
        <v>40242</v>
      </c>
      <c r="G3215" s="95" t="s">
        <v>2406</v>
      </c>
      <c r="H3215" s="95" t="s">
        <v>2056</v>
      </c>
      <c r="I3215" s="97">
        <v>2008</v>
      </c>
      <c r="J3215" s="97" t="s">
        <v>596</v>
      </c>
      <c r="K3215" s="97">
        <v>8082</v>
      </c>
      <c r="L3215" s="99" t="s">
        <v>3606</v>
      </c>
      <c r="M3215" s="102">
        <v>658</v>
      </c>
      <c r="N3215" s="10">
        <v>5</v>
      </c>
      <c r="O3215" s="102" t="s">
        <v>13218</v>
      </c>
      <c r="P3215" s="13" t="s">
        <v>11171</v>
      </c>
      <c r="R3215" s="26" t="s">
        <v>7834</v>
      </c>
      <c r="S3215" s="28" t="e">
        <f t="shared" si="82"/>
        <v>#VALUE!</v>
      </c>
      <c r="U3215" s="26"/>
      <c r="W3215" s="58"/>
      <c r="X3215" s="58"/>
      <c r="Y3215" s="63"/>
    </row>
    <row r="3216" spans="1:29" ht="15" customHeight="1" x14ac:dyDescent="0.25">
      <c r="A3216" s="103">
        <v>3217</v>
      </c>
      <c r="B3216" s="205"/>
      <c r="C3216" s="211" t="s">
        <v>1262</v>
      </c>
      <c r="D3216" s="207" t="s">
        <v>1263</v>
      </c>
      <c r="E3216" s="113" t="s">
        <v>1264</v>
      </c>
      <c r="F3216" s="115">
        <v>40242</v>
      </c>
      <c r="G3216" s="95" t="s">
        <v>1265</v>
      </c>
      <c r="H3216" s="95" t="s">
        <v>3109</v>
      </c>
      <c r="I3216" s="97">
        <v>2009</v>
      </c>
      <c r="J3216" s="98" t="s">
        <v>596</v>
      </c>
      <c r="K3216" s="97">
        <v>7510</v>
      </c>
      <c r="L3216" s="99"/>
      <c r="Q3216" s="203" t="s">
        <v>14300</v>
      </c>
      <c r="R3216" s="26" t="s">
        <v>7834</v>
      </c>
      <c r="S3216" s="28" t="e">
        <f t="shared" si="82"/>
        <v>#VALUE!</v>
      </c>
      <c r="U3216" s="26"/>
      <c r="W3216" s="58"/>
      <c r="X3216" s="58"/>
      <c r="Y3216" s="63"/>
    </row>
    <row r="3217" spans="1:26" ht="15" customHeight="1" x14ac:dyDescent="0.25">
      <c r="A3217" s="94">
        <v>3218</v>
      </c>
      <c r="B3217" s="205"/>
      <c r="C3217" s="211" t="s">
        <v>2623</v>
      </c>
      <c r="D3217" s="207" t="s">
        <v>3463</v>
      </c>
      <c r="E3217" s="113" t="s">
        <v>9757</v>
      </c>
      <c r="F3217" s="115">
        <v>40242</v>
      </c>
      <c r="G3217" s="95" t="s">
        <v>3464</v>
      </c>
      <c r="H3217" s="95" t="s">
        <v>3465</v>
      </c>
      <c r="I3217" s="97">
        <v>2009</v>
      </c>
      <c r="J3217" s="97" t="s">
        <v>1322</v>
      </c>
      <c r="L3217" s="99" t="s">
        <v>9755</v>
      </c>
      <c r="M3217" s="102" t="s">
        <v>3385</v>
      </c>
      <c r="P3217" s="13" t="s">
        <v>9755</v>
      </c>
      <c r="R3217" s="26" t="s">
        <v>7834</v>
      </c>
      <c r="S3217" s="28" t="e">
        <f t="shared" si="82"/>
        <v>#VALUE!</v>
      </c>
      <c r="U3217" s="26"/>
      <c r="W3217" s="58"/>
      <c r="X3217" s="58"/>
      <c r="Y3217" s="63"/>
    </row>
    <row r="3218" spans="1:26" ht="15" customHeight="1" x14ac:dyDescent="0.25">
      <c r="A3218" s="94">
        <v>3219</v>
      </c>
      <c r="B3218" s="205"/>
      <c r="C3218" s="211" t="s">
        <v>2623</v>
      </c>
      <c r="D3218" s="207" t="s">
        <v>3463</v>
      </c>
      <c r="E3218" s="113" t="s">
        <v>9760</v>
      </c>
      <c r="F3218" s="115">
        <v>40242</v>
      </c>
      <c r="G3218" s="95" t="s">
        <v>3464</v>
      </c>
      <c r="H3218" s="95" t="s">
        <v>3465</v>
      </c>
      <c r="I3218" s="97">
        <v>2009</v>
      </c>
      <c r="J3218" s="97" t="s">
        <v>1322</v>
      </c>
      <c r="L3218" s="99" t="s">
        <v>9755</v>
      </c>
      <c r="M3218" s="102" t="s">
        <v>3385</v>
      </c>
      <c r="P3218" s="13" t="s">
        <v>9755</v>
      </c>
      <c r="R3218" s="26" t="s">
        <v>7834</v>
      </c>
      <c r="S3218" s="28" t="e">
        <f t="shared" si="82"/>
        <v>#VALUE!</v>
      </c>
      <c r="U3218" s="26"/>
      <c r="W3218" s="58"/>
      <c r="X3218" s="58"/>
      <c r="Y3218" s="63"/>
    </row>
    <row r="3219" spans="1:26" ht="15" customHeight="1" x14ac:dyDescent="0.25">
      <c r="A3219" s="94">
        <v>3220</v>
      </c>
      <c r="B3219" s="205"/>
      <c r="C3219" s="211" t="s">
        <v>2623</v>
      </c>
      <c r="D3219" s="207" t="s">
        <v>3463</v>
      </c>
      <c r="E3219" s="113" t="s">
        <v>9759</v>
      </c>
      <c r="F3219" s="115">
        <v>40242</v>
      </c>
      <c r="G3219" s="95" t="s">
        <v>3464</v>
      </c>
      <c r="H3219" s="95" t="s">
        <v>3465</v>
      </c>
      <c r="I3219" s="97">
        <v>2009</v>
      </c>
      <c r="J3219" s="97" t="s">
        <v>1322</v>
      </c>
      <c r="L3219" s="99" t="s">
        <v>9755</v>
      </c>
      <c r="M3219" s="102" t="s">
        <v>3385</v>
      </c>
      <c r="P3219" s="13" t="s">
        <v>9755</v>
      </c>
      <c r="R3219" s="26" t="s">
        <v>7834</v>
      </c>
      <c r="S3219" s="28" t="e">
        <f t="shared" si="82"/>
        <v>#VALUE!</v>
      </c>
      <c r="U3219" s="26"/>
      <c r="W3219" s="58"/>
      <c r="X3219" s="58"/>
      <c r="Y3219" s="63"/>
    </row>
    <row r="3220" spans="1:26" ht="15" customHeight="1" x14ac:dyDescent="0.25">
      <c r="A3220" s="103">
        <v>3221</v>
      </c>
      <c r="B3220" s="205"/>
      <c r="C3220" s="211" t="s">
        <v>481</v>
      </c>
      <c r="D3220" s="207" t="s">
        <v>482</v>
      </c>
      <c r="E3220" s="113" t="s">
        <v>483</v>
      </c>
      <c r="F3220" s="115">
        <v>40246</v>
      </c>
      <c r="G3220" s="95" t="s">
        <v>484</v>
      </c>
      <c r="H3220" s="95" t="s">
        <v>1529</v>
      </c>
      <c r="I3220" s="97">
        <v>2004</v>
      </c>
      <c r="J3220" s="98" t="s">
        <v>596</v>
      </c>
      <c r="K3220" s="97">
        <v>8100</v>
      </c>
      <c r="L3220" s="99"/>
      <c r="Q3220" s="203" t="s">
        <v>14300</v>
      </c>
      <c r="R3220" s="26" t="s">
        <v>7834</v>
      </c>
      <c r="S3220" s="28" t="e">
        <f t="shared" si="82"/>
        <v>#VALUE!</v>
      </c>
      <c r="U3220" s="26"/>
      <c r="W3220" s="58"/>
      <c r="X3220" s="58"/>
      <c r="Y3220" s="63"/>
    </row>
    <row r="3221" spans="1:26" ht="15" customHeight="1" x14ac:dyDescent="0.25">
      <c r="A3221" s="103">
        <v>3222</v>
      </c>
      <c r="B3221" s="205"/>
      <c r="C3221" s="211" t="s">
        <v>3353</v>
      </c>
      <c r="D3221" s="207" t="s">
        <v>402</v>
      </c>
      <c r="E3221" s="113" t="s">
        <v>676</v>
      </c>
      <c r="F3221" s="115">
        <v>40246</v>
      </c>
      <c r="G3221" s="105" t="s">
        <v>677</v>
      </c>
      <c r="H3221" s="95" t="s">
        <v>2056</v>
      </c>
      <c r="I3221" s="97">
        <v>2008</v>
      </c>
      <c r="J3221" s="98" t="s">
        <v>596</v>
      </c>
      <c r="L3221" s="99"/>
      <c r="Q3221" s="203" t="s">
        <v>14300</v>
      </c>
      <c r="R3221" s="26" t="s">
        <v>7834</v>
      </c>
      <c r="S3221" s="28" t="e">
        <f t="shared" si="82"/>
        <v>#VALUE!</v>
      </c>
      <c r="U3221" s="26"/>
      <c r="W3221" s="58"/>
      <c r="X3221" s="58"/>
      <c r="Y3221" s="63"/>
    </row>
    <row r="3222" spans="1:26" ht="15" customHeight="1" x14ac:dyDescent="0.25">
      <c r="A3222" s="103">
        <v>3223</v>
      </c>
      <c r="B3222" s="205"/>
      <c r="C3222" s="211" t="s">
        <v>678</v>
      </c>
      <c r="D3222" s="207" t="s">
        <v>679</v>
      </c>
      <c r="E3222" s="113" t="s">
        <v>681</v>
      </c>
      <c r="F3222" s="115">
        <v>40246</v>
      </c>
      <c r="G3222" s="105" t="s">
        <v>680</v>
      </c>
      <c r="H3222" s="95" t="s">
        <v>2056</v>
      </c>
      <c r="I3222" s="97">
        <v>2003</v>
      </c>
      <c r="J3222" s="98" t="s">
        <v>596</v>
      </c>
      <c r="K3222" s="97">
        <v>8088</v>
      </c>
      <c r="L3222" s="99"/>
      <c r="Q3222" s="203" t="s">
        <v>14300</v>
      </c>
      <c r="R3222" s="26" t="s">
        <v>7834</v>
      </c>
      <c r="S3222" s="28" t="e">
        <f t="shared" si="82"/>
        <v>#VALUE!</v>
      </c>
      <c r="U3222" s="26"/>
      <c r="W3222" s="58"/>
      <c r="X3222" s="58"/>
      <c r="Y3222" s="63"/>
    </row>
    <row r="3223" spans="1:26" ht="15" customHeight="1" x14ac:dyDescent="0.25">
      <c r="A3223" s="94">
        <v>3224</v>
      </c>
      <c r="B3223" s="205"/>
      <c r="C3223" s="211" t="s">
        <v>1800</v>
      </c>
      <c r="D3223" s="207" t="s">
        <v>1994</v>
      </c>
      <c r="E3223" s="113" t="s">
        <v>17162</v>
      </c>
      <c r="F3223" s="115">
        <v>40365</v>
      </c>
      <c r="G3223" s="105" t="s">
        <v>4000</v>
      </c>
      <c r="H3223" s="95" t="s">
        <v>2056</v>
      </c>
      <c r="I3223" s="97">
        <v>2010</v>
      </c>
      <c r="J3223" s="97" t="s">
        <v>1322</v>
      </c>
      <c r="K3223" s="97">
        <v>8260</v>
      </c>
      <c r="L3223" s="99" t="s">
        <v>15201</v>
      </c>
      <c r="M3223" s="104">
        <v>621381</v>
      </c>
      <c r="N3223" s="10">
        <v>12</v>
      </c>
      <c r="O3223" s="102" t="s">
        <v>17160</v>
      </c>
      <c r="P3223" s="13" t="s">
        <v>17161</v>
      </c>
      <c r="R3223" s="27" t="s">
        <v>7834</v>
      </c>
      <c r="S3223" s="28" t="e">
        <f t="shared" si="82"/>
        <v>#VALUE!</v>
      </c>
      <c r="W3223" s="58"/>
      <c r="X3223" s="58"/>
      <c r="Y3223" s="63"/>
    </row>
    <row r="3224" spans="1:26" ht="15" customHeight="1" x14ac:dyDescent="0.25">
      <c r="A3224" s="103">
        <v>3225</v>
      </c>
      <c r="B3224" s="205"/>
      <c r="C3224" s="211" t="s">
        <v>1800</v>
      </c>
      <c r="D3224" s="207" t="s">
        <v>1994</v>
      </c>
      <c r="E3224" s="113" t="s">
        <v>2312</v>
      </c>
      <c r="F3224" s="115">
        <v>40365</v>
      </c>
      <c r="G3224" s="105" t="s">
        <v>4000</v>
      </c>
      <c r="H3224" s="95" t="s">
        <v>2056</v>
      </c>
      <c r="I3224" s="97">
        <v>2010</v>
      </c>
      <c r="J3224" s="97" t="s">
        <v>1322</v>
      </c>
      <c r="K3224" s="97">
        <v>8261</v>
      </c>
      <c r="L3224" s="99"/>
      <c r="Q3224" s="203" t="s">
        <v>14300</v>
      </c>
      <c r="R3224" s="26" t="s">
        <v>7834</v>
      </c>
      <c r="S3224" s="28" t="e">
        <f t="shared" si="82"/>
        <v>#VALUE!</v>
      </c>
      <c r="U3224" s="26"/>
      <c r="W3224" s="58"/>
      <c r="X3224" s="58"/>
      <c r="Y3224" s="63"/>
    </row>
    <row r="3225" spans="1:26" ht="15" customHeight="1" x14ac:dyDescent="0.25">
      <c r="A3225" s="103">
        <v>3226</v>
      </c>
      <c r="B3225" s="205"/>
      <c r="C3225" s="211" t="s">
        <v>1800</v>
      </c>
      <c r="D3225" s="207" t="s">
        <v>1994</v>
      </c>
      <c r="E3225" s="113" t="s">
        <v>2312</v>
      </c>
      <c r="F3225" s="115">
        <v>40365</v>
      </c>
      <c r="G3225" s="105" t="s">
        <v>4000</v>
      </c>
      <c r="H3225" s="95" t="s">
        <v>2056</v>
      </c>
      <c r="I3225" s="97">
        <v>2010</v>
      </c>
      <c r="J3225" s="97" t="s">
        <v>1322</v>
      </c>
      <c r="K3225" s="97">
        <v>8262</v>
      </c>
      <c r="L3225" s="99"/>
      <c r="Q3225" s="203" t="s">
        <v>14300</v>
      </c>
      <c r="R3225" s="26" t="s">
        <v>7834</v>
      </c>
      <c r="S3225" s="28" t="e">
        <f t="shared" si="82"/>
        <v>#VALUE!</v>
      </c>
      <c r="W3225" s="26"/>
      <c r="X3225" s="58"/>
      <c r="Y3225" s="63"/>
      <c r="Z3225" s="73"/>
    </row>
    <row r="3226" spans="1:26" ht="15" customHeight="1" x14ac:dyDescent="0.25">
      <c r="A3226" s="94">
        <v>3227</v>
      </c>
      <c r="B3226" s="205"/>
      <c r="C3226" s="211" t="s">
        <v>1800</v>
      </c>
      <c r="D3226" s="207" t="s">
        <v>1994</v>
      </c>
      <c r="E3226" s="113" t="s">
        <v>9915</v>
      </c>
      <c r="F3226" s="115">
        <v>40365</v>
      </c>
      <c r="G3226" s="105" t="s">
        <v>4000</v>
      </c>
      <c r="H3226" s="95" t="s">
        <v>2056</v>
      </c>
      <c r="I3226" s="97">
        <v>2010</v>
      </c>
      <c r="J3226" s="97" t="s">
        <v>1322</v>
      </c>
      <c r="K3226" s="97">
        <v>8313</v>
      </c>
      <c r="L3226" s="99" t="s">
        <v>15201</v>
      </c>
      <c r="M3226" s="104">
        <v>621381</v>
      </c>
      <c r="N3226" s="10">
        <v>12</v>
      </c>
      <c r="O3226" s="102" t="s">
        <v>17160</v>
      </c>
      <c r="P3226" s="13" t="s">
        <v>17161</v>
      </c>
      <c r="R3226" s="26" t="s">
        <v>7834</v>
      </c>
      <c r="S3226" s="28" t="e">
        <f t="shared" si="82"/>
        <v>#VALUE!</v>
      </c>
      <c r="U3226" s="26"/>
      <c r="W3226" s="58"/>
      <c r="X3226" s="58"/>
      <c r="Y3226" s="63"/>
    </row>
    <row r="3227" spans="1:26" ht="15" customHeight="1" x14ac:dyDescent="0.25">
      <c r="A3227" s="94">
        <v>3228</v>
      </c>
      <c r="B3227" s="205"/>
      <c r="C3227" s="211" t="s">
        <v>1800</v>
      </c>
      <c r="D3227" s="207" t="s">
        <v>1994</v>
      </c>
      <c r="E3227" s="113" t="s">
        <v>9914</v>
      </c>
      <c r="F3227" s="115">
        <v>40365</v>
      </c>
      <c r="G3227" s="105" t="s">
        <v>4000</v>
      </c>
      <c r="H3227" s="95" t="s">
        <v>2056</v>
      </c>
      <c r="I3227" s="97">
        <v>2010</v>
      </c>
      <c r="J3227" s="97" t="s">
        <v>1322</v>
      </c>
      <c r="K3227" s="97">
        <v>8309</v>
      </c>
      <c r="L3227" s="99" t="s">
        <v>15201</v>
      </c>
      <c r="M3227" s="104">
        <v>621381</v>
      </c>
      <c r="N3227" s="10">
        <v>12</v>
      </c>
      <c r="O3227" s="102" t="s">
        <v>17160</v>
      </c>
      <c r="P3227" s="13" t="s">
        <v>17161</v>
      </c>
      <c r="R3227" s="26" t="s">
        <v>7834</v>
      </c>
      <c r="S3227" s="28" t="e">
        <f t="shared" si="82"/>
        <v>#VALUE!</v>
      </c>
      <c r="U3227" s="26"/>
      <c r="W3227" s="58"/>
      <c r="X3227" s="58"/>
      <c r="Y3227" s="63"/>
    </row>
    <row r="3228" spans="1:26" ht="15" customHeight="1" x14ac:dyDescent="0.25">
      <c r="A3228" s="94">
        <v>3229</v>
      </c>
      <c r="B3228" s="205"/>
      <c r="C3228" s="211" t="s">
        <v>1800</v>
      </c>
      <c r="D3228" s="207" t="s">
        <v>1994</v>
      </c>
      <c r="E3228" s="113" t="s">
        <v>17163</v>
      </c>
      <c r="F3228" s="115">
        <v>40365</v>
      </c>
      <c r="G3228" s="105" t="s">
        <v>4000</v>
      </c>
      <c r="H3228" s="95" t="s">
        <v>2056</v>
      </c>
      <c r="I3228" s="97">
        <v>2010</v>
      </c>
      <c r="J3228" s="97" t="s">
        <v>1322</v>
      </c>
      <c r="K3228" s="97">
        <v>8261</v>
      </c>
      <c r="L3228" s="99" t="s">
        <v>15201</v>
      </c>
      <c r="M3228" s="104">
        <v>621381</v>
      </c>
      <c r="N3228" s="10">
        <v>12</v>
      </c>
      <c r="O3228" s="102" t="s">
        <v>17160</v>
      </c>
      <c r="P3228" s="13" t="s">
        <v>17161</v>
      </c>
      <c r="R3228" s="26" t="s">
        <v>7834</v>
      </c>
      <c r="S3228" s="28" t="e">
        <f t="shared" si="82"/>
        <v>#VALUE!</v>
      </c>
      <c r="U3228" s="139"/>
      <c r="W3228" s="58"/>
      <c r="Y3228" s="63"/>
    </row>
    <row r="3229" spans="1:26" ht="15" customHeight="1" x14ac:dyDescent="0.25">
      <c r="A3229" s="94">
        <v>3230</v>
      </c>
      <c r="B3229" s="205"/>
      <c r="C3229" s="211" t="s">
        <v>1630</v>
      </c>
      <c r="D3229" s="207" t="s">
        <v>6502</v>
      </c>
      <c r="E3229" s="113" t="s">
        <v>9719</v>
      </c>
      <c r="F3229" s="115">
        <v>40365</v>
      </c>
      <c r="G3229" s="105" t="s">
        <v>132</v>
      </c>
      <c r="H3229" s="95" t="s">
        <v>2056</v>
      </c>
      <c r="I3229" s="97">
        <v>2010</v>
      </c>
      <c r="J3229" s="97" t="s">
        <v>1322</v>
      </c>
      <c r="K3229" s="97">
        <v>8264</v>
      </c>
      <c r="L3229" s="99" t="s">
        <v>15201</v>
      </c>
      <c r="M3229" s="102" t="s">
        <v>11169</v>
      </c>
      <c r="N3229" s="10">
        <v>13</v>
      </c>
      <c r="O3229" s="102" t="s">
        <v>11168</v>
      </c>
      <c r="P3229" s="13" t="s">
        <v>12974</v>
      </c>
      <c r="R3229" s="26" t="s">
        <v>7834</v>
      </c>
      <c r="S3229" s="28" t="e">
        <f t="shared" si="82"/>
        <v>#VALUE!</v>
      </c>
      <c r="U3229" s="77"/>
      <c r="W3229" s="58"/>
      <c r="Y3229" s="63"/>
      <c r="Z3229" s="167"/>
    </row>
    <row r="3230" spans="1:26" ht="15" customHeight="1" x14ac:dyDescent="0.25">
      <c r="A3230" s="94">
        <v>3231</v>
      </c>
      <c r="B3230" s="205"/>
      <c r="C3230" s="211" t="s">
        <v>1630</v>
      </c>
      <c r="D3230" s="207" t="s">
        <v>6502</v>
      </c>
      <c r="E3230" s="113" t="s">
        <v>9720</v>
      </c>
      <c r="F3230" s="115">
        <v>40365</v>
      </c>
      <c r="G3230" s="105" t="s">
        <v>132</v>
      </c>
      <c r="H3230" s="95" t="s">
        <v>2056</v>
      </c>
      <c r="I3230" s="97">
        <v>2010</v>
      </c>
      <c r="J3230" s="97" t="s">
        <v>1322</v>
      </c>
      <c r="K3230" s="97">
        <v>8263</v>
      </c>
      <c r="L3230" s="99" t="s">
        <v>15201</v>
      </c>
      <c r="M3230" s="10" t="s">
        <v>11169</v>
      </c>
      <c r="N3230" s="10">
        <v>13</v>
      </c>
      <c r="O3230" s="10" t="s">
        <v>11168</v>
      </c>
      <c r="P3230" s="13" t="s">
        <v>12974</v>
      </c>
      <c r="R3230" s="26" t="s">
        <v>7834</v>
      </c>
      <c r="S3230" s="28" t="e">
        <f t="shared" si="82"/>
        <v>#VALUE!</v>
      </c>
      <c r="U3230" s="42"/>
      <c r="W3230" s="58"/>
      <c r="X3230" s="58"/>
      <c r="Y3230" s="63"/>
      <c r="Z3230" s="73"/>
    </row>
    <row r="3231" spans="1:26" ht="15" customHeight="1" x14ac:dyDescent="0.3">
      <c r="A3231" s="94">
        <v>3232</v>
      </c>
      <c r="B3231" s="205"/>
      <c r="C3231" s="211" t="s">
        <v>1630</v>
      </c>
      <c r="D3231" s="207" t="s">
        <v>6502</v>
      </c>
      <c r="E3231" s="113" t="s">
        <v>9721</v>
      </c>
      <c r="F3231" s="115">
        <v>40365</v>
      </c>
      <c r="G3231" s="105" t="s">
        <v>132</v>
      </c>
      <c r="H3231" s="95" t="s">
        <v>2056</v>
      </c>
      <c r="I3231" s="97">
        <v>2010</v>
      </c>
      <c r="J3231" s="97" t="s">
        <v>1322</v>
      </c>
      <c r="K3231" s="97">
        <v>8265</v>
      </c>
      <c r="L3231" s="99" t="s">
        <v>15201</v>
      </c>
      <c r="M3231" s="102" t="s">
        <v>11169</v>
      </c>
      <c r="N3231" s="10">
        <v>13</v>
      </c>
      <c r="O3231" s="102" t="s">
        <v>11168</v>
      </c>
      <c r="P3231" s="13" t="s">
        <v>12974</v>
      </c>
      <c r="R3231" s="26" t="s">
        <v>7834</v>
      </c>
      <c r="S3231" s="28" t="e">
        <f t="shared" si="82"/>
        <v>#VALUE!</v>
      </c>
      <c r="U3231" s="243"/>
      <c r="W3231" s="58"/>
      <c r="Y3231" s="63"/>
    </row>
    <row r="3232" spans="1:26" ht="15" customHeight="1" x14ac:dyDescent="0.25">
      <c r="A3232" s="94">
        <v>3233</v>
      </c>
      <c r="B3232" s="205"/>
      <c r="C3232" s="211" t="s">
        <v>4001</v>
      </c>
      <c r="D3232" s="207" t="s">
        <v>4002</v>
      </c>
      <c r="E3232" s="113" t="s">
        <v>11164</v>
      </c>
      <c r="F3232" s="115">
        <v>40365</v>
      </c>
      <c r="G3232" s="105" t="s">
        <v>4000</v>
      </c>
      <c r="H3232" s="95" t="s">
        <v>2056</v>
      </c>
      <c r="I3232" s="97">
        <v>2009</v>
      </c>
      <c r="J3232" s="97" t="s">
        <v>1322</v>
      </c>
      <c r="K3232" s="97">
        <v>8269</v>
      </c>
      <c r="L3232" s="99" t="s">
        <v>16947</v>
      </c>
      <c r="M3232" s="102">
        <v>620</v>
      </c>
      <c r="N3232" s="102">
        <v>11</v>
      </c>
      <c r="O3232" s="102" t="s">
        <v>11165</v>
      </c>
      <c r="P3232" s="13" t="s">
        <v>12498</v>
      </c>
      <c r="R3232" s="26" t="s">
        <v>7834</v>
      </c>
      <c r="S3232" s="28" t="e">
        <f t="shared" si="82"/>
        <v>#VALUE!</v>
      </c>
      <c r="U3232" s="26"/>
      <c r="W3232" s="58"/>
      <c r="X3232" s="58"/>
      <c r="Y3232" s="63"/>
    </row>
    <row r="3233" spans="1:26" ht="15" customHeight="1" x14ac:dyDescent="0.25">
      <c r="A3233" s="94">
        <v>3234</v>
      </c>
      <c r="B3233" s="205"/>
      <c r="C3233" s="211" t="s">
        <v>4001</v>
      </c>
      <c r="D3233" s="207" t="s">
        <v>4002</v>
      </c>
      <c r="E3233" s="113" t="s">
        <v>11166</v>
      </c>
      <c r="F3233" s="115">
        <v>40365</v>
      </c>
      <c r="G3233" s="105" t="s">
        <v>4000</v>
      </c>
      <c r="H3233" s="95" t="s">
        <v>2056</v>
      </c>
      <c r="I3233" s="97">
        <v>2009</v>
      </c>
      <c r="J3233" s="97" t="s">
        <v>1322</v>
      </c>
      <c r="K3233" s="97">
        <v>8229</v>
      </c>
      <c r="L3233" s="99" t="s">
        <v>16947</v>
      </c>
      <c r="M3233" s="102">
        <v>620</v>
      </c>
      <c r="N3233" s="102">
        <v>11</v>
      </c>
      <c r="O3233" s="102" t="s">
        <v>11165</v>
      </c>
      <c r="P3233" s="13" t="s">
        <v>12498</v>
      </c>
      <c r="R3233" s="26" t="s">
        <v>7834</v>
      </c>
      <c r="S3233" s="28" t="e">
        <f t="shared" si="82"/>
        <v>#VALUE!</v>
      </c>
      <c r="U3233" s="26"/>
      <c r="W3233" s="58"/>
      <c r="X3233" s="58"/>
      <c r="Y3233" s="63"/>
    </row>
    <row r="3234" spans="1:26" ht="15" customHeight="1" x14ac:dyDescent="0.25">
      <c r="A3234" s="94">
        <v>3235</v>
      </c>
      <c r="B3234" s="205"/>
      <c r="C3234" s="211" t="s">
        <v>4001</v>
      </c>
      <c r="D3234" s="207" t="s">
        <v>4002</v>
      </c>
      <c r="E3234" s="113" t="s">
        <v>11167</v>
      </c>
      <c r="F3234" s="115">
        <v>40365</v>
      </c>
      <c r="G3234" s="105" t="s">
        <v>4000</v>
      </c>
      <c r="H3234" s="95" t="s">
        <v>2056</v>
      </c>
      <c r="I3234" s="97">
        <v>2009</v>
      </c>
      <c r="J3234" s="97" t="s">
        <v>1322</v>
      </c>
      <c r="K3234" s="97">
        <v>8228</v>
      </c>
      <c r="L3234" s="99" t="s">
        <v>16947</v>
      </c>
      <c r="M3234" s="102">
        <v>620</v>
      </c>
      <c r="N3234" s="102">
        <v>11</v>
      </c>
      <c r="O3234" s="102" t="s">
        <v>11165</v>
      </c>
      <c r="P3234" s="13" t="s">
        <v>12498</v>
      </c>
      <c r="R3234" s="26" t="s">
        <v>7834</v>
      </c>
      <c r="S3234" s="28" t="e">
        <f t="shared" si="82"/>
        <v>#VALUE!</v>
      </c>
      <c r="U3234" s="26"/>
      <c r="W3234" s="58"/>
      <c r="X3234" s="58"/>
      <c r="Y3234" s="63"/>
    </row>
    <row r="3235" spans="1:26" ht="15" customHeight="1" x14ac:dyDescent="0.25">
      <c r="A3235" s="94">
        <v>3236</v>
      </c>
      <c r="B3235" s="205"/>
      <c r="C3235" s="211" t="s">
        <v>4003</v>
      </c>
      <c r="D3235" s="207" t="s">
        <v>4004</v>
      </c>
      <c r="E3235" s="113" t="s">
        <v>15142</v>
      </c>
      <c r="F3235" s="115">
        <v>40365</v>
      </c>
      <c r="G3235" s="105" t="s">
        <v>132</v>
      </c>
      <c r="H3235" s="95" t="s">
        <v>2056</v>
      </c>
      <c r="I3235" s="97">
        <v>2007</v>
      </c>
      <c r="J3235" s="97" t="s">
        <v>596</v>
      </c>
      <c r="L3235" s="99" t="s">
        <v>4343</v>
      </c>
      <c r="M3235" s="104">
        <v>629895</v>
      </c>
      <c r="N3235" s="102">
        <v>13</v>
      </c>
      <c r="O3235" s="102" t="s">
        <v>10380</v>
      </c>
      <c r="P3235" s="13" t="s">
        <v>12789</v>
      </c>
      <c r="R3235" s="26" t="s">
        <v>7834</v>
      </c>
      <c r="S3235" s="28" t="e">
        <f t="shared" si="82"/>
        <v>#VALUE!</v>
      </c>
      <c r="U3235" s="26"/>
      <c r="W3235" s="58"/>
      <c r="X3235" s="58"/>
      <c r="Y3235" s="63"/>
    </row>
    <row r="3236" spans="1:26" ht="15" customHeight="1" x14ac:dyDescent="0.3">
      <c r="A3236" s="94">
        <v>3237</v>
      </c>
      <c r="B3236" s="205"/>
      <c r="C3236" s="211" t="s">
        <v>4003</v>
      </c>
      <c r="D3236" s="207" t="s">
        <v>4004</v>
      </c>
      <c r="E3236" s="113" t="s">
        <v>10379</v>
      </c>
      <c r="F3236" s="115">
        <v>40365</v>
      </c>
      <c r="G3236" s="105" t="s">
        <v>132</v>
      </c>
      <c r="H3236" s="95" t="s">
        <v>2056</v>
      </c>
      <c r="I3236" s="97">
        <v>2009</v>
      </c>
      <c r="J3236" s="97" t="s">
        <v>1322</v>
      </c>
      <c r="K3236" s="97">
        <v>8258</v>
      </c>
      <c r="L3236" s="99" t="s">
        <v>4343</v>
      </c>
      <c r="M3236" s="104">
        <v>629895</v>
      </c>
      <c r="N3236" s="102">
        <v>13</v>
      </c>
      <c r="O3236" s="102" t="s">
        <v>10380</v>
      </c>
      <c r="P3236" s="13" t="s">
        <v>12789</v>
      </c>
      <c r="R3236" s="26" t="s">
        <v>7834</v>
      </c>
      <c r="S3236" s="28" t="e">
        <f t="shared" si="82"/>
        <v>#VALUE!</v>
      </c>
      <c r="U3236" s="276"/>
      <c r="V3236" s="75"/>
      <c r="W3236" s="68"/>
      <c r="X3236" s="68"/>
      <c r="Y3236" s="63"/>
      <c r="Z3236" s="73"/>
    </row>
    <row r="3237" spans="1:26" ht="15" customHeight="1" x14ac:dyDescent="0.25">
      <c r="A3237" s="94">
        <v>3238</v>
      </c>
      <c r="B3237" s="205"/>
      <c r="C3237" s="211" t="s">
        <v>1095</v>
      </c>
      <c r="D3237" s="207" t="s">
        <v>684</v>
      </c>
      <c r="E3237" s="113" t="s">
        <v>1206</v>
      </c>
      <c r="F3237" s="115">
        <v>40365</v>
      </c>
      <c r="G3237" s="105" t="s">
        <v>128</v>
      </c>
      <c r="H3237" s="95" t="s">
        <v>2056</v>
      </c>
      <c r="I3237" s="97">
        <v>1989</v>
      </c>
      <c r="J3237" s="97" t="s">
        <v>596</v>
      </c>
      <c r="L3237" s="99" t="s">
        <v>15888</v>
      </c>
      <c r="M3237" s="104">
        <v>629895</v>
      </c>
      <c r="N3237" s="102">
        <v>11</v>
      </c>
      <c r="O3237" s="102" t="s">
        <v>18725</v>
      </c>
      <c r="P3237" s="13" t="s">
        <v>12789</v>
      </c>
      <c r="R3237" s="26" t="s">
        <v>7834</v>
      </c>
      <c r="S3237" s="28" t="e">
        <f t="shared" si="82"/>
        <v>#VALUE!</v>
      </c>
      <c r="U3237" s="26"/>
      <c r="W3237" s="58"/>
      <c r="X3237" s="58"/>
      <c r="Y3237" s="63"/>
    </row>
    <row r="3238" spans="1:26" ht="15" customHeight="1" x14ac:dyDescent="0.25">
      <c r="A3238" s="103">
        <v>3239</v>
      </c>
      <c r="B3238" s="205"/>
      <c r="C3238" s="211" t="s">
        <v>2618</v>
      </c>
      <c r="D3238" s="207" t="s">
        <v>4005</v>
      </c>
      <c r="E3238" s="113" t="s">
        <v>4006</v>
      </c>
      <c r="F3238" s="115">
        <v>40365</v>
      </c>
      <c r="G3238" s="105" t="s">
        <v>132</v>
      </c>
      <c r="H3238" s="95" t="s">
        <v>2056</v>
      </c>
      <c r="I3238" s="97">
        <v>2010</v>
      </c>
      <c r="J3238" s="97" t="s">
        <v>1322</v>
      </c>
      <c r="K3238" s="97">
        <v>8354</v>
      </c>
      <c r="L3238" s="99"/>
      <c r="Q3238" s="203" t="s">
        <v>14300</v>
      </c>
      <c r="R3238" s="26" t="s">
        <v>7834</v>
      </c>
      <c r="S3238" s="28" t="e">
        <f t="shared" si="82"/>
        <v>#VALUE!</v>
      </c>
      <c r="U3238" s="26"/>
      <c r="W3238" s="58"/>
      <c r="X3238" s="58"/>
      <c r="Y3238" s="63"/>
    </row>
    <row r="3239" spans="1:26" ht="15" customHeight="1" x14ac:dyDescent="0.25">
      <c r="A3239" s="103">
        <v>3240</v>
      </c>
      <c r="B3239" s="205"/>
      <c r="C3239" s="211" t="s">
        <v>2618</v>
      </c>
      <c r="D3239" s="207" t="s">
        <v>4005</v>
      </c>
      <c r="E3239" s="113" t="s">
        <v>4006</v>
      </c>
      <c r="F3239" s="115">
        <v>40365</v>
      </c>
      <c r="G3239" s="105" t="s">
        <v>132</v>
      </c>
      <c r="H3239" s="95" t="s">
        <v>2056</v>
      </c>
      <c r="I3239" s="97">
        <v>2010</v>
      </c>
      <c r="J3239" s="97" t="s">
        <v>1322</v>
      </c>
      <c r="K3239" s="97">
        <v>8212</v>
      </c>
      <c r="L3239" s="99"/>
      <c r="Q3239" s="203" t="s">
        <v>14300</v>
      </c>
      <c r="R3239" s="26" t="s">
        <v>7834</v>
      </c>
      <c r="S3239" s="28" t="e">
        <f t="shared" si="82"/>
        <v>#VALUE!</v>
      </c>
      <c r="U3239" s="26"/>
      <c r="W3239" s="58"/>
      <c r="X3239" s="58"/>
      <c r="Y3239" s="63"/>
    </row>
    <row r="3240" spans="1:26" ht="15" customHeight="1" x14ac:dyDescent="0.25">
      <c r="A3240" s="103">
        <v>3241</v>
      </c>
      <c r="B3240" s="205"/>
      <c r="C3240" s="211" t="s">
        <v>2618</v>
      </c>
      <c r="D3240" s="207" t="s">
        <v>4005</v>
      </c>
      <c r="E3240" s="113" t="s">
        <v>4006</v>
      </c>
      <c r="F3240" s="115">
        <v>40365</v>
      </c>
      <c r="G3240" s="105" t="s">
        <v>132</v>
      </c>
      <c r="H3240" s="95" t="s">
        <v>2056</v>
      </c>
      <c r="I3240" s="97">
        <v>2010</v>
      </c>
      <c r="J3240" s="97" t="s">
        <v>1322</v>
      </c>
      <c r="K3240" s="97">
        <v>8349</v>
      </c>
      <c r="L3240" s="99"/>
      <c r="Q3240" s="203" t="s">
        <v>14300</v>
      </c>
      <c r="R3240" s="26" t="s">
        <v>7834</v>
      </c>
      <c r="S3240" s="28" t="e">
        <f t="shared" si="82"/>
        <v>#VALUE!</v>
      </c>
      <c r="U3240" s="26"/>
      <c r="W3240" s="58"/>
      <c r="X3240" s="58"/>
      <c r="Y3240" s="63"/>
    </row>
    <row r="3241" spans="1:26" ht="15" customHeight="1" x14ac:dyDescent="0.25">
      <c r="A3241" s="103">
        <v>3242</v>
      </c>
      <c r="B3241" s="205"/>
      <c r="C3241" s="211" t="s">
        <v>3238</v>
      </c>
      <c r="D3241" s="207" t="s">
        <v>4007</v>
      </c>
      <c r="E3241" s="113" t="s">
        <v>4008</v>
      </c>
      <c r="F3241" s="115">
        <v>40365</v>
      </c>
      <c r="G3241" s="105" t="s">
        <v>132</v>
      </c>
      <c r="H3241" s="95" t="s">
        <v>2056</v>
      </c>
      <c r="I3241" s="97">
        <v>2009</v>
      </c>
      <c r="J3241" s="97" t="s">
        <v>1322</v>
      </c>
      <c r="K3241" s="97">
        <v>8355</v>
      </c>
      <c r="L3241" s="99"/>
      <c r="Q3241" s="203" t="s">
        <v>14300</v>
      </c>
      <c r="R3241" s="26" t="s">
        <v>7834</v>
      </c>
      <c r="S3241" s="28" t="e">
        <f t="shared" si="82"/>
        <v>#VALUE!</v>
      </c>
      <c r="U3241" s="26"/>
      <c r="W3241" s="58"/>
      <c r="X3241" s="58"/>
      <c r="Y3241" s="63"/>
    </row>
    <row r="3242" spans="1:26" ht="15" customHeight="1" x14ac:dyDescent="0.25">
      <c r="A3242" s="94">
        <v>3243</v>
      </c>
      <c r="B3242" s="205"/>
      <c r="C3242" s="211" t="s">
        <v>3238</v>
      </c>
      <c r="D3242" s="207" t="s">
        <v>4007</v>
      </c>
      <c r="E3242" s="113" t="s">
        <v>11257</v>
      </c>
      <c r="F3242" s="115">
        <v>40365</v>
      </c>
      <c r="G3242" s="105" t="s">
        <v>132</v>
      </c>
      <c r="H3242" s="95" t="s">
        <v>2056</v>
      </c>
      <c r="I3242" s="97">
        <v>2009</v>
      </c>
      <c r="J3242" s="97" t="s">
        <v>1322</v>
      </c>
      <c r="K3242" s="97">
        <v>8360</v>
      </c>
      <c r="L3242" s="99" t="s">
        <v>15201</v>
      </c>
      <c r="M3242" s="102" t="s">
        <v>10948</v>
      </c>
      <c r="N3242" s="102">
        <v>12</v>
      </c>
      <c r="O3242" s="102" t="s">
        <v>17088</v>
      </c>
      <c r="P3242" s="13" t="s">
        <v>12858</v>
      </c>
      <c r="R3242" s="26" t="s">
        <v>7834</v>
      </c>
      <c r="S3242" s="28" t="e">
        <f t="shared" si="82"/>
        <v>#VALUE!</v>
      </c>
      <c r="U3242" s="26"/>
      <c r="W3242" s="58"/>
      <c r="X3242" s="58"/>
      <c r="Y3242" s="63"/>
    </row>
    <row r="3243" spans="1:26" ht="15" customHeight="1" x14ac:dyDescent="0.25">
      <c r="A3243" s="103">
        <v>3244</v>
      </c>
      <c r="B3243" s="205"/>
      <c r="C3243" s="211" t="s">
        <v>3238</v>
      </c>
      <c r="D3243" s="207" t="s">
        <v>4007</v>
      </c>
      <c r="E3243" s="113" t="s">
        <v>4008</v>
      </c>
      <c r="F3243" s="115">
        <v>40365</v>
      </c>
      <c r="G3243" s="105" t="s">
        <v>132</v>
      </c>
      <c r="H3243" s="95" t="s">
        <v>2056</v>
      </c>
      <c r="I3243" s="97">
        <v>2009</v>
      </c>
      <c r="J3243" s="97" t="s">
        <v>1322</v>
      </c>
      <c r="K3243" s="97">
        <v>8359</v>
      </c>
      <c r="L3243" s="99"/>
      <c r="Q3243" s="203" t="s">
        <v>14300</v>
      </c>
      <c r="R3243" s="26" t="s">
        <v>7834</v>
      </c>
      <c r="S3243" s="28" t="e">
        <f t="shared" si="82"/>
        <v>#VALUE!</v>
      </c>
      <c r="U3243" s="26"/>
      <c r="W3243" s="58"/>
      <c r="X3243" s="58"/>
      <c r="Y3243" s="63"/>
    </row>
    <row r="3244" spans="1:26" ht="15" customHeight="1" x14ac:dyDescent="0.25">
      <c r="A3244" s="94">
        <v>3245</v>
      </c>
      <c r="B3244" s="205"/>
      <c r="C3244" s="211" t="s">
        <v>849</v>
      </c>
      <c r="D3244" s="208" t="s">
        <v>13488</v>
      </c>
      <c r="E3244" s="113" t="s">
        <v>12792</v>
      </c>
      <c r="F3244" s="115">
        <v>40365</v>
      </c>
      <c r="G3244" s="105" t="s">
        <v>132</v>
      </c>
      <c r="H3244" s="95" t="s">
        <v>2056</v>
      </c>
      <c r="I3244" s="97">
        <v>2008</v>
      </c>
      <c r="J3244" s="97" t="s">
        <v>1322</v>
      </c>
      <c r="K3244" s="97">
        <v>8232</v>
      </c>
      <c r="L3244" s="99" t="s">
        <v>15201</v>
      </c>
      <c r="M3244" s="102" t="s">
        <v>12793</v>
      </c>
      <c r="N3244" s="102">
        <v>13</v>
      </c>
      <c r="O3244" s="102" t="s">
        <v>9731</v>
      </c>
      <c r="P3244" s="13" t="s">
        <v>4010</v>
      </c>
      <c r="R3244" s="26" t="s">
        <v>7834</v>
      </c>
      <c r="S3244" s="28" t="e">
        <f t="shared" si="82"/>
        <v>#VALUE!</v>
      </c>
      <c r="U3244" s="26"/>
      <c r="W3244" s="58"/>
      <c r="X3244" s="58"/>
      <c r="Y3244" s="63"/>
    </row>
    <row r="3245" spans="1:26" ht="15" customHeight="1" x14ac:dyDescent="0.25">
      <c r="A3245" s="103">
        <v>3246</v>
      </c>
      <c r="B3245" s="205"/>
      <c r="C3245" s="211" t="s">
        <v>849</v>
      </c>
      <c r="D3245" s="207" t="s">
        <v>4009</v>
      </c>
      <c r="E3245" s="113" t="s">
        <v>4010</v>
      </c>
      <c r="F3245" s="115">
        <v>40365</v>
      </c>
      <c r="G3245" s="105" t="s">
        <v>132</v>
      </c>
      <c r="H3245" s="95" t="s">
        <v>2056</v>
      </c>
      <c r="I3245" s="97">
        <v>2009</v>
      </c>
      <c r="J3245" s="97" t="s">
        <v>1322</v>
      </c>
      <c r="K3245" s="97">
        <v>8234</v>
      </c>
      <c r="L3245" s="99"/>
      <c r="Q3245" s="203" t="s">
        <v>14300</v>
      </c>
      <c r="R3245" s="26" t="s">
        <v>7834</v>
      </c>
      <c r="S3245" s="28" t="e">
        <f t="shared" si="82"/>
        <v>#VALUE!</v>
      </c>
      <c r="U3245" s="26"/>
      <c r="W3245" s="58"/>
      <c r="X3245" s="58"/>
      <c r="Y3245" s="63"/>
    </row>
    <row r="3246" spans="1:26" ht="15" customHeight="1" x14ac:dyDescent="0.3">
      <c r="A3246" s="94">
        <v>3247</v>
      </c>
      <c r="B3246" s="205"/>
      <c r="C3246" s="211" t="s">
        <v>849</v>
      </c>
      <c r="D3246" s="208" t="s">
        <v>13488</v>
      </c>
      <c r="E3246" s="113" t="s">
        <v>12794</v>
      </c>
      <c r="F3246" s="115">
        <v>40365</v>
      </c>
      <c r="G3246" s="105" t="s">
        <v>132</v>
      </c>
      <c r="H3246" s="95" t="s">
        <v>2056</v>
      </c>
      <c r="I3246" s="97">
        <v>2008</v>
      </c>
      <c r="J3246" s="97" t="s">
        <v>1322</v>
      </c>
      <c r="K3246" s="97">
        <v>8233</v>
      </c>
      <c r="L3246" s="99" t="s">
        <v>15201</v>
      </c>
      <c r="M3246" s="102" t="s">
        <v>12793</v>
      </c>
      <c r="N3246" s="102">
        <v>13</v>
      </c>
      <c r="O3246" s="102" t="s">
        <v>9731</v>
      </c>
      <c r="P3246" s="13" t="s">
        <v>4010</v>
      </c>
      <c r="R3246" s="27" t="s">
        <v>7834</v>
      </c>
      <c r="S3246" s="28" t="e">
        <f t="shared" si="82"/>
        <v>#VALUE!</v>
      </c>
      <c r="U3246" s="243"/>
      <c r="W3246" s="58"/>
      <c r="Y3246" s="63"/>
      <c r="Z3246" s="167"/>
    </row>
    <row r="3247" spans="1:26" ht="15" customHeight="1" x14ac:dyDescent="0.25">
      <c r="A3247" s="94">
        <v>3248</v>
      </c>
      <c r="B3247" s="205"/>
      <c r="C3247" s="211" t="s">
        <v>4011</v>
      </c>
      <c r="D3247" s="207" t="s">
        <v>4012</v>
      </c>
      <c r="E3247" s="113" t="s">
        <v>12808</v>
      </c>
      <c r="F3247" s="115">
        <v>40365</v>
      </c>
      <c r="G3247" s="105" t="s">
        <v>4000</v>
      </c>
      <c r="H3247" s="95" t="s">
        <v>2056</v>
      </c>
      <c r="I3247" s="97">
        <v>2009</v>
      </c>
      <c r="J3247" s="97" t="s">
        <v>1322</v>
      </c>
      <c r="K3247" s="97">
        <v>8251</v>
      </c>
      <c r="L3247" s="99" t="s">
        <v>4013</v>
      </c>
      <c r="M3247" s="102" t="s">
        <v>12807</v>
      </c>
      <c r="N3247" s="102">
        <v>3</v>
      </c>
      <c r="O3247" s="102" t="s">
        <v>9735</v>
      </c>
      <c r="P3247" s="13" t="s">
        <v>12509</v>
      </c>
      <c r="R3247" s="27" t="s">
        <v>7834</v>
      </c>
      <c r="S3247" s="28" t="e">
        <f t="shared" si="82"/>
        <v>#VALUE!</v>
      </c>
      <c r="U3247" s="306"/>
      <c r="W3247" s="58"/>
      <c r="X3247" s="58"/>
      <c r="Y3247" s="63"/>
    </row>
    <row r="3248" spans="1:26" ht="15" customHeight="1" x14ac:dyDescent="0.25">
      <c r="A3248" s="94">
        <v>3249</v>
      </c>
      <c r="B3248" s="205"/>
      <c r="C3248" s="211" t="s">
        <v>4011</v>
      </c>
      <c r="D3248" s="207" t="s">
        <v>4012</v>
      </c>
      <c r="E3248" s="113" t="s">
        <v>12806</v>
      </c>
      <c r="F3248" s="115">
        <v>40365</v>
      </c>
      <c r="G3248" s="105" t="s">
        <v>4000</v>
      </c>
      <c r="H3248" s="95" t="s">
        <v>2056</v>
      </c>
      <c r="I3248" s="97">
        <v>2004</v>
      </c>
      <c r="J3248" s="97" t="s">
        <v>1322</v>
      </c>
      <c r="K3248" s="97">
        <v>8253</v>
      </c>
      <c r="L3248" s="99" t="s">
        <v>4013</v>
      </c>
      <c r="M3248" s="102" t="s">
        <v>12807</v>
      </c>
      <c r="N3248" s="102">
        <v>3</v>
      </c>
      <c r="O3248" s="102" t="s">
        <v>9735</v>
      </c>
      <c r="P3248" s="13" t="s">
        <v>12509</v>
      </c>
      <c r="R3248" s="26" t="s">
        <v>7834</v>
      </c>
      <c r="S3248" s="28" t="e">
        <f t="shared" si="82"/>
        <v>#VALUE!</v>
      </c>
      <c r="U3248" s="26"/>
      <c r="W3248" s="58"/>
      <c r="X3248" s="58"/>
      <c r="Y3248" s="63"/>
    </row>
    <row r="3249" spans="1:27" ht="15" customHeight="1" x14ac:dyDescent="0.25">
      <c r="A3249" s="103">
        <v>3250</v>
      </c>
      <c r="B3249" s="205"/>
      <c r="C3249" s="211" t="s">
        <v>4011</v>
      </c>
      <c r="D3249" s="207" t="s">
        <v>4012</v>
      </c>
      <c r="E3249" s="113" t="s">
        <v>4013</v>
      </c>
      <c r="F3249" s="115">
        <v>40365</v>
      </c>
      <c r="G3249" s="105" t="s">
        <v>4000</v>
      </c>
      <c r="H3249" s="95" t="s">
        <v>2056</v>
      </c>
      <c r="I3249" s="97">
        <v>2009</v>
      </c>
      <c r="J3249" s="97" t="s">
        <v>1322</v>
      </c>
      <c r="K3249" s="97">
        <v>8252</v>
      </c>
      <c r="L3249" s="99"/>
      <c r="Q3249" s="203" t="s">
        <v>14300</v>
      </c>
      <c r="R3249" s="26" t="s">
        <v>7834</v>
      </c>
      <c r="S3249" s="28" t="e">
        <f t="shared" si="82"/>
        <v>#VALUE!</v>
      </c>
      <c r="U3249" s="26"/>
      <c r="W3249" s="58"/>
      <c r="X3249" s="58"/>
      <c r="Y3249" s="63"/>
    </row>
    <row r="3250" spans="1:27" ht="15" customHeight="1" x14ac:dyDescent="0.25">
      <c r="A3250" s="94">
        <v>3251</v>
      </c>
      <c r="B3250" s="205"/>
      <c r="C3250" s="211" t="s">
        <v>4015</v>
      </c>
      <c r="D3250" s="207" t="s">
        <v>4016</v>
      </c>
      <c r="E3250" s="113" t="s">
        <v>12798</v>
      </c>
      <c r="F3250" s="115">
        <v>40365</v>
      </c>
      <c r="G3250" s="105" t="s">
        <v>1417</v>
      </c>
      <c r="H3250" s="95" t="s">
        <v>1529</v>
      </c>
      <c r="I3250" s="97">
        <v>2007</v>
      </c>
      <c r="J3250" s="97" t="s">
        <v>1322</v>
      </c>
      <c r="K3250" s="97">
        <v>8227</v>
      </c>
      <c r="L3250" s="107" t="s">
        <v>16947</v>
      </c>
      <c r="M3250" s="102">
        <v>620</v>
      </c>
      <c r="N3250" s="102">
        <v>11</v>
      </c>
      <c r="O3250" s="102" t="s">
        <v>9581</v>
      </c>
      <c r="P3250" s="13" t="s">
        <v>12508</v>
      </c>
      <c r="R3250" s="26" t="s">
        <v>7834</v>
      </c>
      <c r="S3250" s="28" t="e">
        <f t="shared" si="82"/>
        <v>#VALUE!</v>
      </c>
      <c r="U3250" s="26"/>
      <c r="W3250" s="58"/>
      <c r="X3250" s="58"/>
      <c r="Y3250" s="63"/>
    </row>
    <row r="3251" spans="1:27" ht="15" customHeight="1" x14ac:dyDescent="0.25">
      <c r="A3251" s="94">
        <v>3252</v>
      </c>
      <c r="B3251" s="205"/>
      <c r="C3251" s="211" t="s">
        <v>4015</v>
      </c>
      <c r="D3251" s="207" t="s">
        <v>4016</v>
      </c>
      <c r="E3251" s="113" t="s">
        <v>12799</v>
      </c>
      <c r="F3251" s="115">
        <v>40365</v>
      </c>
      <c r="G3251" s="105" t="s">
        <v>1417</v>
      </c>
      <c r="H3251" s="95" t="s">
        <v>1529</v>
      </c>
      <c r="I3251" s="97">
        <v>2007</v>
      </c>
      <c r="J3251" s="97" t="s">
        <v>1322</v>
      </c>
      <c r="K3251" s="97">
        <v>8213</v>
      </c>
      <c r="L3251" s="107" t="s">
        <v>16947</v>
      </c>
      <c r="M3251" s="102">
        <v>620</v>
      </c>
      <c r="N3251" s="102">
        <v>11</v>
      </c>
      <c r="O3251" s="102" t="s">
        <v>9581</v>
      </c>
      <c r="P3251" s="13" t="s">
        <v>12508</v>
      </c>
      <c r="R3251" s="26" t="s">
        <v>7834</v>
      </c>
      <c r="S3251" s="28" t="e">
        <f t="shared" si="82"/>
        <v>#VALUE!</v>
      </c>
      <c r="U3251" s="26"/>
      <c r="W3251" s="58"/>
      <c r="X3251" s="58"/>
      <c r="Y3251" s="63"/>
    </row>
    <row r="3252" spans="1:27" ht="15" customHeight="1" x14ac:dyDescent="0.25">
      <c r="A3252" s="94">
        <v>3253</v>
      </c>
      <c r="B3252" s="205"/>
      <c r="C3252" s="211" t="s">
        <v>4015</v>
      </c>
      <c r="D3252" s="207" t="s">
        <v>4016</v>
      </c>
      <c r="E3252" s="113" t="s">
        <v>12800</v>
      </c>
      <c r="F3252" s="115">
        <v>40365</v>
      </c>
      <c r="G3252" s="105" t="s">
        <v>1417</v>
      </c>
      <c r="H3252" s="95" t="s">
        <v>1529</v>
      </c>
      <c r="I3252" s="97">
        <v>2007</v>
      </c>
      <c r="J3252" s="97" t="s">
        <v>1322</v>
      </c>
      <c r="K3252" s="97">
        <v>8211</v>
      </c>
      <c r="L3252" s="107" t="s">
        <v>16947</v>
      </c>
      <c r="M3252" s="102">
        <v>620</v>
      </c>
      <c r="N3252" s="102">
        <v>11</v>
      </c>
      <c r="O3252" s="102" t="s">
        <v>9581</v>
      </c>
      <c r="P3252" s="13" t="s">
        <v>12508</v>
      </c>
      <c r="R3252" s="26" t="s">
        <v>7834</v>
      </c>
      <c r="S3252" s="28" t="e">
        <f t="shared" si="82"/>
        <v>#VALUE!</v>
      </c>
      <c r="U3252" s="26"/>
      <c r="W3252" s="58"/>
      <c r="X3252" s="58"/>
      <c r="Y3252" s="63"/>
    </row>
    <row r="3253" spans="1:27" ht="15" customHeight="1" x14ac:dyDescent="0.25">
      <c r="A3253" s="94">
        <v>3254</v>
      </c>
      <c r="B3253" s="205"/>
      <c r="C3253" s="211" t="s">
        <v>3750</v>
      </c>
      <c r="D3253" s="207" t="s">
        <v>1331</v>
      </c>
      <c r="E3253" s="101" t="s">
        <v>17876</v>
      </c>
      <c r="F3253" s="115">
        <v>40365</v>
      </c>
      <c r="G3253" s="105" t="s">
        <v>132</v>
      </c>
      <c r="H3253" s="95" t="s">
        <v>2056</v>
      </c>
      <c r="I3253" s="97">
        <v>2009</v>
      </c>
      <c r="J3253" s="97" t="s">
        <v>1322</v>
      </c>
      <c r="K3253" s="97">
        <v>8689</v>
      </c>
      <c r="L3253" s="99" t="s">
        <v>15201</v>
      </c>
      <c r="M3253" s="104">
        <v>621382</v>
      </c>
      <c r="N3253" s="102">
        <v>13</v>
      </c>
      <c r="O3253" s="102" t="s">
        <v>17872</v>
      </c>
      <c r="P3253" s="13" t="s">
        <v>12439</v>
      </c>
      <c r="R3253" s="26" t="s">
        <v>7834</v>
      </c>
      <c r="S3253" s="28" t="e">
        <f t="shared" si="82"/>
        <v>#VALUE!</v>
      </c>
      <c r="U3253" s="26"/>
      <c r="W3253" s="58"/>
      <c r="X3253" s="58"/>
      <c r="Y3253" s="63"/>
    </row>
    <row r="3254" spans="1:27" ht="15" customHeight="1" x14ac:dyDescent="0.25">
      <c r="A3254" s="103">
        <v>3255</v>
      </c>
      <c r="B3254" s="205"/>
      <c r="C3254" s="211" t="s">
        <v>3750</v>
      </c>
      <c r="D3254" s="207" t="s">
        <v>1331</v>
      </c>
      <c r="E3254" s="113" t="s">
        <v>4017</v>
      </c>
      <c r="F3254" s="115">
        <v>40365</v>
      </c>
      <c r="G3254" s="105" t="s">
        <v>132</v>
      </c>
      <c r="H3254" s="95" t="s">
        <v>2056</v>
      </c>
      <c r="I3254" s="97">
        <v>2009</v>
      </c>
      <c r="J3254" s="97" t="s">
        <v>1322</v>
      </c>
      <c r="K3254" s="97">
        <v>8244</v>
      </c>
      <c r="L3254" s="99"/>
      <c r="Q3254" s="203" t="s">
        <v>14300</v>
      </c>
      <c r="R3254" s="26" t="s">
        <v>7834</v>
      </c>
      <c r="S3254" s="28" t="e">
        <f t="shared" si="82"/>
        <v>#VALUE!</v>
      </c>
      <c r="U3254" s="26"/>
      <c r="W3254" s="58"/>
      <c r="X3254" s="58"/>
      <c r="Y3254" s="63"/>
    </row>
    <row r="3255" spans="1:27" ht="15" customHeight="1" x14ac:dyDescent="0.25">
      <c r="A3255" s="94">
        <v>3256</v>
      </c>
      <c r="B3255" s="205"/>
      <c r="C3255" s="211" t="s">
        <v>3750</v>
      </c>
      <c r="D3255" s="207" t="s">
        <v>1331</v>
      </c>
      <c r="E3255" s="101" t="s">
        <v>17877</v>
      </c>
      <c r="F3255" s="115">
        <v>40365</v>
      </c>
      <c r="G3255" s="105" t="s">
        <v>132</v>
      </c>
      <c r="H3255" s="95" t="s">
        <v>2056</v>
      </c>
      <c r="I3255" s="97">
        <v>2009</v>
      </c>
      <c r="J3255" s="97" t="s">
        <v>1322</v>
      </c>
      <c r="K3255" s="97">
        <v>8245</v>
      </c>
      <c r="L3255" s="99" t="s">
        <v>15201</v>
      </c>
      <c r="M3255" s="104">
        <v>621382</v>
      </c>
      <c r="N3255" s="102">
        <v>13</v>
      </c>
      <c r="O3255" s="102" t="s">
        <v>17872</v>
      </c>
      <c r="P3255" s="13" t="s">
        <v>12439</v>
      </c>
      <c r="R3255" s="27" t="s">
        <v>7834</v>
      </c>
      <c r="S3255" s="28" t="e">
        <f t="shared" si="82"/>
        <v>#VALUE!</v>
      </c>
      <c r="U3255" s="321"/>
      <c r="W3255" s="58"/>
      <c r="Y3255" s="63"/>
      <c r="Z3255" s="73"/>
    </row>
    <row r="3256" spans="1:27" ht="15" customHeight="1" x14ac:dyDescent="0.25">
      <c r="A3256" s="103">
        <v>3257</v>
      </c>
      <c r="B3256" s="205"/>
      <c r="C3256" s="211" t="s">
        <v>3238</v>
      </c>
      <c r="D3256" s="207" t="s">
        <v>1916</v>
      </c>
      <c r="E3256" s="113" t="s">
        <v>4018</v>
      </c>
      <c r="F3256" s="115">
        <v>40365</v>
      </c>
      <c r="G3256" s="105" t="s">
        <v>132</v>
      </c>
      <c r="H3256" s="95" t="s">
        <v>2056</v>
      </c>
      <c r="I3256" s="97">
        <v>2010</v>
      </c>
      <c r="J3256" s="97" t="s">
        <v>1322</v>
      </c>
      <c r="K3256" s="97">
        <v>8231</v>
      </c>
      <c r="L3256" s="99"/>
      <c r="Q3256" s="203" t="s">
        <v>14300</v>
      </c>
      <c r="R3256" s="26" t="s">
        <v>7834</v>
      </c>
      <c r="S3256" s="28" t="e">
        <f t="shared" si="82"/>
        <v>#VALUE!</v>
      </c>
      <c r="U3256" s="26"/>
      <c r="W3256" s="58"/>
      <c r="X3256" s="58"/>
      <c r="Y3256" s="63"/>
    </row>
    <row r="3257" spans="1:27" ht="15" customHeight="1" x14ac:dyDescent="0.25">
      <c r="A3257" s="94">
        <v>3258</v>
      </c>
      <c r="B3257" s="205"/>
      <c r="C3257" s="211" t="s">
        <v>3238</v>
      </c>
      <c r="D3257" s="207" t="s">
        <v>1916</v>
      </c>
      <c r="E3257" s="113" t="s">
        <v>11266</v>
      </c>
      <c r="F3257" s="115">
        <v>40365</v>
      </c>
      <c r="G3257" s="105" t="s">
        <v>132</v>
      </c>
      <c r="H3257" s="95" t="s">
        <v>2056</v>
      </c>
      <c r="I3257" s="97">
        <v>2010</v>
      </c>
      <c r="J3257" s="97" t="s">
        <v>1322</v>
      </c>
      <c r="K3257" s="97">
        <v>8236</v>
      </c>
      <c r="L3257" s="99" t="s">
        <v>15201</v>
      </c>
      <c r="M3257" s="104">
        <v>621381</v>
      </c>
      <c r="N3257" s="10">
        <v>12</v>
      </c>
      <c r="O3257" s="102" t="s">
        <v>17088</v>
      </c>
      <c r="P3257" s="13" t="s">
        <v>12945</v>
      </c>
      <c r="R3257" s="26" t="s">
        <v>7834</v>
      </c>
      <c r="S3257" s="28" t="e">
        <f t="shared" si="82"/>
        <v>#VALUE!</v>
      </c>
      <c r="U3257" s="242"/>
      <c r="W3257" s="58"/>
      <c r="Y3257" s="63"/>
    </row>
    <row r="3258" spans="1:27" ht="15" customHeight="1" x14ac:dyDescent="0.25">
      <c r="A3258" s="103">
        <v>3259</v>
      </c>
      <c r="B3258" s="205"/>
      <c r="C3258" s="211" t="s">
        <v>3238</v>
      </c>
      <c r="D3258" s="207" t="s">
        <v>1916</v>
      </c>
      <c r="E3258" s="113" t="s">
        <v>4018</v>
      </c>
      <c r="F3258" s="115">
        <v>40365</v>
      </c>
      <c r="G3258" s="105" t="s">
        <v>132</v>
      </c>
      <c r="H3258" s="95" t="s">
        <v>2056</v>
      </c>
      <c r="I3258" s="97">
        <v>2010</v>
      </c>
      <c r="J3258" s="97" t="s">
        <v>1322</v>
      </c>
      <c r="K3258" s="97">
        <v>8237</v>
      </c>
      <c r="L3258" s="99"/>
      <c r="Q3258" s="203" t="s">
        <v>14300</v>
      </c>
      <c r="R3258" s="26" t="s">
        <v>7834</v>
      </c>
      <c r="S3258" s="28" t="e">
        <f t="shared" si="82"/>
        <v>#VALUE!</v>
      </c>
      <c r="U3258" s="26"/>
      <c r="W3258" s="58"/>
      <c r="X3258" s="58"/>
      <c r="Y3258" s="63"/>
    </row>
    <row r="3259" spans="1:27" ht="15" customHeight="1" x14ac:dyDescent="0.25">
      <c r="A3259" s="94">
        <v>3260</v>
      </c>
      <c r="B3259" s="205"/>
      <c r="C3259" s="211" t="s">
        <v>4019</v>
      </c>
      <c r="D3259" s="207" t="s">
        <v>4020</v>
      </c>
      <c r="E3259" s="113" t="s">
        <v>11279</v>
      </c>
      <c r="F3259" s="115">
        <v>40365</v>
      </c>
      <c r="G3259" s="105" t="s">
        <v>132</v>
      </c>
      <c r="H3259" s="95" t="s">
        <v>2056</v>
      </c>
      <c r="I3259" s="97">
        <v>2009</v>
      </c>
      <c r="J3259" s="97" t="s">
        <v>1322</v>
      </c>
      <c r="K3259" s="97">
        <v>8241</v>
      </c>
      <c r="L3259" s="99" t="s">
        <v>15201</v>
      </c>
      <c r="M3259" s="102" t="s">
        <v>11280</v>
      </c>
      <c r="O3259" s="102" t="s">
        <v>11281</v>
      </c>
      <c r="P3259" s="13" t="s">
        <v>12889</v>
      </c>
      <c r="R3259" s="26" t="s">
        <v>7834</v>
      </c>
      <c r="S3259" s="28" t="e">
        <f t="shared" si="82"/>
        <v>#VALUE!</v>
      </c>
      <c r="U3259" s="26"/>
      <c r="W3259" s="58"/>
      <c r="X3259" s="58"/>
      <c r="Y3259" s="63"/>
    </row>
    <row r="3260" spans="1:27" ht="15" customHeight="1" x14ac:dyDescent="0.25">
      <c r="A3260" s="94">
        <v>3261</v>
      </c>
      <c r="B3260" s="205"/>
      <c r="C3260" s="211" t="s">
        <v>4019</v>
      </c>
      <c r="D3260" s="207" t="s">
        <v>4020</v>
      </c>
      <c r="E3260" s="113" t="s">
        <v>11282</v>
      </c>
      <c r="F3260" s="115">
        <v>40365</v>
      </c>
      <c r="G3260" s="105" t="s">
        <v>132</v>
      </c>
      <c r="H3260" s="95" t="s">
        <v>2056</v>
      </c>
      <c r="I3260" s="97">
        <v>2009</v>
      </c>
      <c r="J3260" s="97" t="s">
        <v>1322</v>
      </c>
      <c r="K3260" s="97">
        <v>8239</v>
      </c>
      <c r="L3260" s="99" t="s">
        <v>15201</v>
      </c>
      <c r="M3260" s="102" t="s">
        <v>11280</v>
      </c>
      <c r="O3260" s="102" t="s">
        <v>11281</v>
      </c>
      <c r="P3260" s="13" t="s">
        <v>12889</v>
      </c>
      <c r="Q3260" s="187"/>
      <c r="R3260" s="27" t="s">
        <v>7834</v>
      </c>
      <c r="S3260" s="28" t="e">
        <f t="shared" si="82"/>
        <v>#VALUE!</v>
      </c>
      <c r="T3260" s="75"/>
      <c r="U3260" s="277"/>
      <c r="V3260" s="75"/>
      <c r="W3260" s="68"/>
      <c r="X3260" s="164"/>
      <c r="Y3260" s="164"/>
      <c r="Z3260" s="90"/>
      <c r="AA3260" s="164"/>
    </row>
    <row r="3261" spans="1:27" ht="15" customHeight="1" x14ac:dyDescent="0.25">
      <c r="A3261" s="94">
        <v>3262</v>
      </c>
      <c r="B3261" s="205"/>
      <c r="C3261" s="211" t="s">
        <v>4019</v>
      </c>
      <c r="D3261" s="207" t="s">
        <v>4020</v>
      </c>
      <c r="E3261" s="113" t="s">
        <v>11283</v>
      </c>
      <c r="F3261" s="115">
        <v>40365</v>
      </c>
      <c r="G3261" s="105" t="s">
        <v>132</v>
      </c>
      <c r="H3261" s="95" t="s">
        <v>2056</v>
      </c>
      <c r="I3261" s="97">
        <v>2009</v>
      </c>
      <c r="J3261" s="97" t="s">
        <v>1322</v>
      </c>
      <c r="K3261" s="97">
        <v>8240</v>
      </c>
      <c r="L3261" s="99" t="s">
        <v>15201</v>
      </c>
      <c r="M3261" s="102" t="s">
        <v>11280</v>
      </c>
      <c r="O3261" s="102" t="s">
        <v>11281</v>
      </c>
      <c r="P3261" s="13" t="s">
        <v>12889</v>
      </c>
      <c r="R3261" s="26" t="s">
        <v>7834</v>
      </c>
      <c r="S3261" s="28" t="e">
        <f t="shared" si="82"/>
        <v>#VALUE!</v>
      </c>
      <c r="U3261" s="139"/>
      <c r="W3261" s="58"/>
      <c r="X3261" s="58"/>
      <c r="Y3261" s="63"/>
    </row>
    <row r="3262" spans="1:27" ht="15" customHeight="1" x14ac:dyDescent="0.25">
      <c r="A3262" s="94">
        <v>3263</v>
      </c>
      <c r="B3262" s="205"/>
      <c r="C3262" s="211" t="s">
        <v>4021</v>
      </c>
      <c r="D3262" s="207" t="s">
        <v>4022</v>
      </c>
      <c r="E3262" s="113" t="s">
        <v>17640</v>
      </c>
      <c r="F3262" s="115">
        <v>40365</v>
      </c>
      <c r="G3262" s="105" t="s">
        <v>132</v>
      </c>
      <c r="H3262" s="95" t="s">
        <v>2056</v>
      </c>
      <c r="I3262" s="97">
        <v>2009</v>
      </c>
      <c r="J3262" s="97" t="s">
        <v>1322</v>
      </c>
      <c r="K3262" s="97">
        <v>8267</v>
      </c>
      <c r="L3262" s="99" t="s">
        <v>16811</v>
      </c>
      <c r="M3262" s="102" t="s">
        <v>11269</v>
      </c>
      <c r="N3262" s="102">
        <v>13</v>
      </c>
      <c r="O3262" s="102" t="s">
        <v>17643</v>
      </c>
      <c r="P3262" s="13" t="s">
        <v>12786</v>
      </c>
      <c r="R3262" s="26" t="s">
        <v>7834</v>
      </c>
      <c r="S3262" s="28" t="e">
        <f t="shared" si="82"/>
        <v>#VALUE!</v>
      </c>
      <c r="U3262" s="242"/>
      <c r="W3262" s="58"/>
      <c r="X3262" s="58"/>
      <c r="Y3262" s="63"/>
      <c r="Z3262" s="73"/>
    </row>
    <row r="3263" spans="1:27" ht="15" customHeight="1" x14ac:dyDescent="0.25">
      <c r="A3263" s="94">
        <v>3264</v>
      </c>
      <c r="B3263" s="205"/>
      <c r="C3263" s="211" t="s">
        <v>4021</v>
      </c>
      <c r="D3263" s="207" t="s">
        <v>4022</v>
      </c>
      <c r="E3263" s="113" t="s">
        <v>17641</v>
      </c>
      <c r="F3263" s="115">
        <v>40365</v>
      </c>
      <c r="G3263" s="105" t="s">
        <v>132</v>
      </c>
      <c r="H3263" s="95" t="s">
        <v>2056</v>
      </c>
      <c r="I3263" s="97">
        <v>2007</v>
      </c>
      <c r="J3263" s="97" t="s">
        <v>596</v>
      </c>
      <c r="L3263" s="99" t="s">
        <v>16811</v>
      </c>
      <c r="M3263" s="102" t="s">
        <v>11269</v>
      </c>
      <c r="N3263" s="102">
        <v>13</v>
      </c>
      <c r="O3263" s="102" t="s">
        <v>17643</v>
      </c>
      <c r="P3263" s="13" t="s">
        <v>12786</v>
      </c>
      <c r="R3263" s="26" t="s">
        <v>7834</v>
      </c>
      <c r="S3263" s="28" t="e">
        <f t="shared" si="82"/>
        <v>#VALUE!</v>
      </c>
      <c r="U3263" s="26"/>
      <c r="W3263" s="58"/>
      <c r="X3263" s="58"/>
      <c r="Y3263" s="63"/>
    </row>
    <row r="3264" spans="1:27" ht="15" customHeight="1" x14ac:dyDescent="0.3">
      <c r="A3264" s="94">
        <v>3265</v>
      </c>
      <c r="B3264" s="205"/>
      <c r="C3264" s="211" t="s">
        <v>4021</v>
      </c>
      <c r="D3264" s="207" t="s">
        <v>4022</v>
      </c>
      <c r="E3264" s="113" t="s">
        <v>17642</v>
      </c>
      <c r="F3264" s="115">
        <v>40365</v>
      </c>
      <c r="G3264" s="105" t="s">
        <v>132</v>
      </c>
      <c r="H3264" s="95" t="s">
        <v>2056</v>
      </c>
      <c r="I3264" s="97">
        <v>2009</v>
      </c>
      <c r="J3264" s="97" t="s">
        <v>1322</v>
      </c>
      <c r="K3264" s="97">
        <v>8266</v>
      </c>
      <c r="L3264" s="99" t="s">
        <v>16811</v>
      </c>
      <c r="M3264" s="102" t="s">
        <v>11269</v>
      </c>
      <c r="N3264" s="102">
        <v>13</v>
      </c>
      <c r="O3264" s="102" t="s">
        <v>17643</v>
      </c>
      <c r="P3264" s="13" t="s">
        <v>12786</v>
      </c>
      <c r="R3264" s="299" t="s">
        <v>7834</v>
      </c>
      <c r="S3264" s="283" t="e">
        <f t="shared" si="82"/>
        <v>#VALUE!</v>
      </c>
      <c r="U3264" s="258"/>
      <c r="W3264" s="58"/>
      <c r="Y3264" s="63"/>
      <c r="Z3264" s="73"/>
    </row>
    <row r="3265" spans="1:27" ht="15" customHeight="1" x14ac:dyDescent="0.3">
      <c r="A3265" s="94">
        <v>3266</v>
      </c>
      <c r="B3265" s="205"/>
      <c r="C3265" s="211" t="s">
        <v>1643</v>
      </c>
      <c r="D3265" s="207" t="s">
        <v>4023</v>
      </c>
      <c r="E3265" s="113" t="s">
        <v>7464</v>
      </c>
      <c r="F3265" s="115">
        <v>40365</v>
      </c>
      <c r="G3265" s="105" t="s">
        <v>132</v>
      </c>
      <c r="H3265" s="95" t="s">
        <v>2056</v>
      </c>
      <c r="I3265" s="97">
        <v>2009</v>
      </c>
      <c r="J3265" s="97" t="s">
        <v>1322</v>
      </c>
      <c r="K3265" s="97">
        <v>8250</v>
      </c>
      <c r="L3265" s="99" t="s">
        <v>16795</v>
      </c>
      <c r="M3265" s="102" t="s">
        <v>12892</v>
      </c>
      <c r="N3265" s="102">
        <v>13</v>
      </c>
      <c r="O3265" s="102" t="s">
        <v>10950</v>
      </c>
      <c r="P3265" s="13" t="s">
        <v>12915</v>
      </c>
      <c r="Q3265" s="187"/>
      <c r="R3265" s="27" t="s">
        <v>7834</v>
      </c>
      <c r="S3265" s="28" t="e">
        <f t="shared" si="82"/>
        <v>#VALUE!</v>
      </c>
      <c r="T3265" s="75"/>
      <c r="U3265" s="227"/>
      <c r="V3265" s="75"/>
      <c r="W3265" s="68"/>
      <c r="X3265" s="164"/>
      <c r="Y3265" s="164"/>
      <c r="Z3265" s="90"/>
      <c r="AA3265" s="164"/>
    </row>
    <row r="3266" spans="1:27" ht="15" customHeight="1" x14ac:dyDescent="0.25">
      <c r="A3266" s="103">
        <v>3267</v>
      </c>
      <c r="B3266" s="205"/>
      <c r="C3266" s="211" t="s">
        <v>1643</v>
      </c>
      <c r="D3266" s="207" t="s">
        <v>4023</v>
      </c>
      <c r="E3266" s="113" t="s">
        <v>3871</v>
      </c>
      <c r="F3266" s="115">
        <v>40365</v>
      </c>
      <c r="G3266" s="105" t="s">
        <v>132</v>
      </c>
      <c r="H3266" s="95" t="s">
        <v>2056</v>
      </c>
      <c r="I3266" s="97">
        <v>2009</v>
      </c>
      <c r="J3266" s="97" t="s">
        <v>1322</v>
      </c>
      <c r="K3266" s="97">
        <v>8254</v>
      </c>
      <c r="L3266" s="99"/>
      <c r="Q3266" s="203" t="s">
        <v>14300</v>
      </c>
      <c r="R3266" s="26" t="s">
        <v>7834</v>
      </c>
      <c r="S3266" s="28" t="e">
        <f t="shared" si="82"/>
        <v>#VALUE!</v>
      </c>
      <c r="U3266" s="26"/>
      <c r="W3266" s="58"/>
      <c r="X3266" s="58"/>
      <c r="Y3266" s="63"/>
    </row>
    <row r="3267" spans="1:27" ht="15" customHeight="1" x14ac:dyDescent="0.25">
      <c r="A3267" s="103">
        <v>3268</v>
      </c>
      <c r="B3267" s="205"/>
      <c r="C3267" s="211" t="s">
        <v>1643</v>
      </c>
      <c r="D3267" s="207" t="s">
        <v>4023</v>
      </c>
      <c r="E3267" s="113" t="s">
        <v>3871</v>
      </c>
      <c r="F3267" s="115">
        <v>40365</v>
      </c>
      <c r="G3267" s="105" t="s">
        <v>132</v>
      </c>
      <c r="H3267" s="95" t="s">
        <v>2056</v>
      </c>
      <c r="I3267" s="97">
        <v>2009</v>
      </c>
      <c r="J3267" s="97" t="s">
        <v>1322</v>
      </c>
      <c r="K3267" s="97">
        <v>8255</v>
      </c>
      <c r="L3267" s="99"/>
      <c r="Q3267" s="203" t="s">
        <v>14300</v>
      </c>
      <c r="R3267" s="26" t="s">
        <v>7834</v>
      </c>
      <c r="S3267" s="28" t="e">
        <f t="shared" si="82"/>
        <v>#VALUE!</v>
      </c>
      <c r="U3267" s="26"/>
      <c r="W3267" s="58"/>
      <c r="X3267" s="58"/>
      <c r="Y3267" s="63"/>
    </row>
    <row r="3268" spans="1:27" ht="15" customHeight="1" x14ac:dyDescent="0.25">
      <c r="A3268" s="94">
        <v>3269</v>
      </c>
      <c r="B3268" s="205"/>
      <c r="C3268" s="211" t="s">
        <v>1605</v>
      </c>
      <c r="D3268" s="207" t="s">
        <v>3117</v>
      </c>
      <c r="E3268" s="113" t="s">
        <v>7118</v>
      </c>
      <c r="F3268" s="115">
        <v>40365</v>
      </c>
      <c r="G3268" s="105" t="s">
        <v>1417</v>
      </c>
      <c r="H3268" s="95" t="s">
        <v>1529</v>
      </c>
      <c r="I3268" s="97">
        <v>2009</v>
      </c>
      <c r="J3268" s="97" t="s">
        <v>1322</v>
      </c>
      <c r="K3268" s="97">
        <v>8230</v>
      </c>
      <c r="L3268" s="99" t="s">
        <v>15201</v>
      </c>
      <c r="M3268" s="104" t="s">
        <v>12933</v>
      </c>
      <c r="N3268" s="102">
        <v>12</v>
      </c>
      <c r="O3268" s="102" t="s">
        <v>17105</v>
      </c>
      <c r="P3268" s="13" t="s">
        <v>2095</v>
      </c>
      <c r="R3268" s="26" t="s">
        <v>7834</v>
      </c>
      <c r="S3268" s="28" t="e">
        <f t="shared" si="82"/>
        <v>#VALUE!</v>
      </c>
      <c r="U3268" s="140"/>
      <c r="W3268" s="58"/>
      <c r="X3268" s="58"/>
      <c r="Y3268" s="63"/>
    </row>
    <row r="3269" spans="1:27" ht="15" customHeight="1" x14ac:dyDescent="0.25">
      <c r="A3269" s="94">
        <v>3270</v>
      </c>
      <c r="B3269" s="205"/>
      <c r="C3269" s="211" t="s">
        <v>1605</v>
      </c>
      <c r="D3269" s="207" t="s">
        <v>3117</v>
      </c>
      <c r="E3269" s="113" t="s">
        <v>7120</v>
      </c>
      <c r="F3269" s="115">
        <v>40365</v>
      </c>
      <c r="G3269" s="105" t="s">
        <v>1417</v>
      </c>
      <c r="H3269" s="95" t="s">
        <v>1529</v>
      </c>
      <c r="I3269" s="97">
        <v>2009</v>
      </c>
      <c r="J3269" s="97" t="s">
        <v>1322</v>
      </c>
      <c r="K3269" s="97">
        <v>8223</v>
      </c>
      <c r="L3269" s="99" t="s">
        <v>15201</v>
      </c>
      <c r="M3269" s="104" t="s">
        <v>12933</v>
      </c>
      <c r="N3269" s="102">
        <v>12</v>
      </c>
      <c r="O3269" s="102" t="s">
        <v>17105</v>
      </c>
      <c r="P3269" s="13" t="s">
        <v>2095</v>
      </c>
      <c r="R3269" s="26" t="s">
        <v>7834</v>
      </c>
      <c r="S3269" s="28" t="e">
        <f t="shared" si="82"/>
        <v>#VALUE!</v>
      </c>
      <c r="U3269" s="26"/>
      <c r="W3269" s="58"/>
      <c r="X3269" s="58"/>
      <c r="Y3269" s="63"/>
    </row>
    <row r="3270" spans="1:27" ht="15" customHeight="1" x14ac:dyDescent="0.25">
      <c r="A3270" s="94">
        <v>3271</v>
      </c>
      <c r="B3270" s="205"/>
      <c r="C3270" s="211" t="s">
        <v>1605</v>
      </c>
      <c r="D3270" s="207" t="s">
        <v>3117</v>
      </c>
      <c r="E3270" s="113" t="s">
        <v>7119</v>
      </c>
      <c r="F3270" s="115">
        <v>40365</v>
      </c>
      <c r="G3270" s="105" t="s">
        <v>1417</v>
      </c>
      <c r="H3270" s="95" t="s">
        <v>1529</v>
      </c>
      <c r="I3270" s="97">
        <v>2009</v>
      </c>
      <c r="J3270" s="97" t="s">
        <v>1322</v>
      </c>
      <c r="K3270" s="97">
        <v>8224</v>
      </c>
      <c r="L3270" s="99" t="s">
        <v>15201</v>
      </c>
      <c r="M3270" s="104" t="s">
        <v>12933</v>
      </c>
      <c r="N3270" s="102">
        <v>12</v>
      </c>
      <c r="O3270" s="102" t="s">
        <v>17105</v>
      </c>
      <c r="P3270" s="13" t="s">
        <v>2095</v>
      </c>
      <c r="R3270" s="26" t="s">
        <v>7834</v>
      </c>
      <c r="S3270" s="28" t="e">
        <f t="shared" si="82"/>
        <v>#VALUE!</v>
      </c>
      <c r="U3270" s="26"/>
      <c r="W3270" s="58"/>
      <c r="X3270" s="58"/>
      <c r="Y3270" s="63"/>
    </row>
    <row r="3271" spans="1:27" ht="15" customHeight="1" x14ac:dyDescent="0.25">
      <c r="A3271" s="94">
        <v>3272</v>
      </c>
      <c r="B3271" s="205"/>
      <c r="C3271" s="211" t="s">
        <v>4024</v>
      </c>
      <c r="D3271" s="207" t="s">
        <v>4025</v>
      </c>
      <c r="E3271" s="113" t="s">
        <v>11270</v>
      </c>
      <c r="F3271" s="115">
        <v>40365</v>
      </c>
      <c r="G3271" s="105" t="s">
        <v>132</v>
      </c>
      <c r="H3271" s="95" t="s">
        <v>2056</v>
      </c>
      <c r="I3271" s="97">
        <v>2009</v>
      </c>
      <c r="J3271" s="97" t="s">
        <v>1322</v>
      </c>
      <c r="K3271" s="97">
        <v>8235</v>
      </c>
      <c r="L3271" s="99" t="s">
        <v>15201</v>
      </c>
      <c r="M3271" s="104">
        <v>621381</v>
      </c>
      <c r="N3271" s="10">
        <v>12</v>
      </c>
      <c r="O3271" s="102" t="s">
        <v>11271</v>
      </c>
      <c r="P3271" s="13" t="s">
        <v>2864</v>
      </c>
      <c r="R3271" s="27" t="s">
        <v>7834</v>
      </c>
      <c r="S3271" s="28" t="e">
        <f t="shared" si="82"/>
        <v>#VALUE!</v>
      </c>
      <c r="U3271" s="306"/>
      <c r="W3271" s="58"/>
      <c r="X3271" s="58"/>
      <c r="Y3271" s="63"/>
    </row>
    <row r="3272" spans="1:27" ht="15" customHeight="1" x14ac:dyDescent="0.25">
      <c r="A3272" s="94">
        <v>3273</v>
      </c>
      <c r="B3272" s="205"/>
      <c r="C3272" s="211" t="s">
        <v>4024</v>
      </c>
      <c r="D3272" s="207" t="s">
        <v>4025</v>
      </c>
      <c r="E3272" s="113" t="s">
        <v>11272</v>
      </c>
      <c r="F3272" s="115">
        <v>40365</v>
      </c>
      <c r="G3272" s="105" t="s">
        <v>132</v>
      </c>
      <c r="H3272" s="95" t="s">
        <v>2056</v>
      </c>
      <c r="I3272" s="97">
        <v>2009</v>
      </c>
      <c r="J3272" s="97" t="s">
        <v>1322</v>
      </c>
      <c r="K3272" s="97">
        <v>8218</v>
      </c>
      <c r="L3272" s="99" t="s">
        <v>15201</v>
      </c>
      <c r="M3272" s="104">
        <v>621381</v>
      </c>
      <c r="N3272" s="10">
        <v>12</v>
      </c>
      <c r="O3272" s="102" t="s">
        <v>11271</v>
      </c>
      <c r="P3272" s="13" t="s">
        <v>2864</v>
      </c>
      <c r="R3272" s="26" t="s">
        <v>7834</v>
      </c>
      <c r="S3272" s="28" t="e">
        <f t="shared" ref="S3272:S3333" si="83">R3272+7</f>
        <v>#VALUE!</v>
      </c>
      <c r="U3272" s="76"/>
      <c r="W3272" s="58"/>
      <c r="Y3272" s="63"/>
    </row>
    <row r="3273" spans="1:27" ht="15" customHeight="1" x14ac:dyDescent="0.25">
      <c r="A3273" s="94">
        <v>3274</v>
      </c>
      <c r="B3273" s="205"/>
      <c r="C3273" s="211" t="s">
        <v>4024</v>
      </c>
      <c r="D3273" s="207" t="s">
        <v>4025</v>
      </c>
      <c r="E3273" s="113" t="s">
        <v>17156</v>
      </c>
      <c r="F3273" s="115">
        <v>40365</v>
      </c>
      <c r="G3273" s="105" t="s">
        <v>132</v>
      </c>
      <c r="H3273" s="95" t="s">
        <v>2056</v>
      </c>
      <c r="I3273" s="97">
        <v>2009</v>
      </c>
      <c r="J3273" s="97" t="s">
        <v>1322</v>
      </c>
      <c r="K3273" s="97">
        <v>8225</v>
      </c>
      <c r="L3273" s="99" t="s">
        <v>15201</v>
      </c>
      <c r="M3273" s="104">
        <v>621381</v>
      </c>
      <c r="N3273" s="10">
        <v>12</v>
      </c>
      <c r="O3273" s="102" t="s">
        <v>11271</v>
      </c>
      <c r="P3273" s="13" t="s">
        <v>2864</v>
      </c>
      <c r="R3273" s="26" t="s">
        <v>7834</v>
      </c>
      <c r="S3273" s="28" t="e">
        <f t="shared" si="83"/>
        <v>#VALUE!</v>
      </c>
      <c r="U3273" s="26"/>
      <c r="W3273" s="58"/>
      <c r="X3273" s="58"/>
      <c r="Y3273" s="63"/>
    </row>
    <row r="3274" spans="1:27" ht="15" customHeight="1" x14ac:dyDescent="0.25">
      <c r="A3274" s="94">
        <v>3275</v>
      </c>
      <c r="B3274" s="205"/>
      <c r="C3274" s="211" t="s">
        <v>916</v>
      </c>
      <c r="D3274" s="207" t="s">
        <v>2727</v>
      </c>
      <c r="E3274" s="113" t="s">
        <v>1810</v>
      </c>
      <c r="F3274" s="115">
        <v>40365</v>
      </c>
      <c r="G3274" s="105" t="s">
        <v>4000</v>
      </c>
      <c r="H3274" s="95" t="s">
        <v>2056</v>
      </c>
      <c r="I3274" s="97">
        <v>2000</v>
      </c>
      <c r="J3274" s="97" t="s">
        <v>1322</v>
      </c>
      <c r="K3274" s="97">
        <v>8214</v>
      </c>
      <c r="L3274" s="99" t="s">
        <v>15201</v>
      </c>
      <c r="M3274" s="104">
        <v>621317</v>
      </c>
      <c r="N3274" s="102">
        <v>11</v>
      </c>
      <c r="O3274" s="102" t="s">
        <v>11274</v>
      </c>
      <c r="P3274" s="13" t="s">
        <v>12934</v>
      </c>
      <c r="R3274" s="26" t="s">
        <v>7834</v>
      </c>
      <c r="S3274" s="28" t="e">
        <f t="shared" si="83"/>
        <v>#VALUE!</v>
      </c>
      <c r="U3274" s="32"/>
      <c r="W3274" s="58"/>
      <c r="X3274" s="58"/>
      <c r="Y3274" s="63"/>
      <c r="Z3274" s="73"/>
    </row>
    <row r="3275" spans="1:27" ht="15" customHeight="1" x14ac:dyDescent="0.25">
      <c r="A3275" s="103">
        <v>3276</v>
      </c>
      <c r="B3275" s="205"/>
      <c r="C3275" s="211" t="s">
        <v>916</v>
      </c>
      <c r="D3275" s="207" t="s">
        <v>2727</v>
      </c>
      <c r="E3275" s="113" t="s">
        <v>1810</v>
      </c>
      <c r="F3275" s="115">
        <v>40365</v>
      </c>
      <c r="G3275" s="105" t="s">
        <v>4000</v>
      </c>
      <c r="H3275" s="95" t="s">
        <v>2056</v>
      </c>
      <c r="I3275" s="97">
        <v>2000</v>
      </c>
      <c r="J3275" s="97" t="s">
        <v>1322</v>
      </c>
      <c r="K3275" s="97">
        <v>8219</v>
      </c>
      <c r="L3275" s="99"/>
      <c r="Q3275" s="203" t="s">
        <v>14300</v>
      </c>
      <c r="R3275" s="26" t="s">
        <v>7834</v>
      </c>
      <c r="S3275" s="28" t="e">
        <f t="shared" si="83"/>
        <v>#VALUE!</v>
      </c>
      <c r="U3275" s="26"/>
      <c r="W3275" s="58"/>
      <c r="X3275" s="58"/>
      <c r="Y3275" s="63"/>
    </row>
    <row r="3276" spans="1:27" ht="15" customHeight="1" x14ac:dyDescent="0.25">
      <c r="A3276" s="103">
        <v>3277</v>
      </c>
      <c r="B3276" s="205"/>
      <c r="C3276" s="211" t="s">
        <v>916</v>
      </c>
      <c r="D3276" s="207" t="s">
        <v>2727</v>
      </c>
      <c r="E3276" s="113" t="s">
        <v>1810</v>
      </c>
      <c r="F3276" s="115">
        <v>40365</v>
      </c>
      <c r="G3276" s="105" t="s">
        <v>4000</v>
      </c>
      <c r="H3276" s="95" t="s">
        <v>2056</v>
      </c>
      <c r="I3276" s="97">
        <v>2000</v>
      </c>
      <c r="J3276" s="97" t="s">
        <v>1322</v>
      </c>
      <c r="K3276" s="97">
        <v>8220</v>
      </c>
      <c r="L3276" s="99"/>
      <c r="Q3276" s="203" t="s">
        <v>14300</v>
      </c>
      <c r="R3276" s="26" t="s">
        <v>7834</v>
      </c>
      <c r="S3276" s="28" t="e">
        <f t="shared" si="83"/>
        <v>#VALUE!</v>
      </c>
      <c r="U3276" s="26"/>
      <c r="W3276" s="58"/>
      <c r="X3276" s="58"/>
      <c r="Y3276" s="63"/>
    </row>
    <row r="3277" spans="1:27" ht="15" customHeight="1" x14ac:dyDescent="0.25">
      <c r="A3277" s="94">
        <v>3278</v>
      </c>
      <c r="B3277" s="205"/>
      <c r="C3277" s="211" t="s">
        <v>1630</v>
      </c>
      <c r="D3277" s="207" t="s">
        <v>2432</v>
      </c>
      <c r="E3277" s="113" t="s">
        <v>12797</v>
      </c>
      <c r="F3277" s="115">
        <v>40365</v>
      </c>
      <c r="G3277" s="105" t="s">
        <v>132</v>
      </c>
      <c r="H3277" s="95" t="s">
        <v>2056</v>
      </c>
      <c r="I3277" s="97">
        <v>2007</v>
      </c>
      <c r="J3277" s="97" t="s">
        <v>1322</v>
      </c>
      <c r="K3277" s="97">
        <v>8319</v>
      </c>
      <c r="L3277" s="107" t="s">
        <v>16947</v>
      </c>
      <c r="M3277" s="102" t="s">
        <v>6497</v>
      </c>
      <c r="N3277" s="102">
        <v>11</v>
      </c>
      <c r="O3277" s="102" t="s">
        <v>9733</v>
      </c>
      <c r="P3277" s="13" t="s">
        <v>1498</v>
      </c>
      <c r="R3277" s="26" t="s">
        <v>7834</v>
      </c>
      <c r="S3277" s="28" t="e">
        <f t="shared" si="83"/>
        <v>#VALUE!</v>
      </c>
      <c r="U3277" s="77"/>
      <c r="W3277" s="58"/>
      <c r="Y3277" s="63"/>
    </row>
    <row r="3278" spans="1:27" ht="15" customHeight="1" x14ac:dyDescent="0.25">
      <c r="A3278" s="94">
        <v>3279</v>
      </c>
      <c r="B3278" s="205"/>
      <c r="C3278" s="211" t="s">
        <v>1630</v>
      </c>
      <c r="D3278" s="207" t="s">
        <v>2432</v>
      </c>
      <c r="E3278" s="113" t="s">
        <v>12796</v>
      </c>
      <c r="F3278" s="115">
        <v>40365</v>
      </c>
      <c r="G3278" s="105" t="s">
        <v>132</v>
      </c>
      <c r="H3278" s="95" t="s">
        <v>2056</v>
      </c>
      <c r="I3278" s="97">
        <v>2007</v>
      </c>
      <c r="J3278" s="97" t="s">
        <v>1322</v>
      </c>
      <c r="K3278" s="97">
        <v>8318</v>
      </c>
      <c r="L3278" s="107" t="s">
        <v>16947</v>
      </c>
      <c r="M3278" s="102" t="s">
        <v>6497</v>
      </c>
      <c r="N3278" s="102">
        <v>11</v>
      </c>
      <c r="O3278" s="102" t="s">
        <v>9733</v>
      </c>
      <c r="P3278" s="13" t="s">
        <v>1498</v>
      </c>
      <c r="R3278" s="26" t="s">
        <v>7834</v>
      </c>
      <c r="S3278" s="28" t="e">
        <f t="shared" si="83"/>
        <v>#VALUE!</v>
      </c>
      <c r="U3278" s="26"/>
      <c r="W3278" s="58"/>
      <c r="X3278" s="58"/>
      <c r="Y3278" s="63"/>
    </row>
    <row r="3279" spans="1:27" ht="15" customHeight="1" x14ac:dyDescent="0.25">
      <c r="A3279" s="94">
        <v>3280</v>
      </c>
      <c r="B3279" s="205"/>
      <c r="C3279" s="211" t="s">
        <v>1630</v>
      </c>
      <c r="D3279" s="207" t="s">
        <v>2432</v>
      </c>
      <c r="E3279" s="113" t="s">
        <v>12795</v>
      </c>
      <c r="F3279" s="115">
        <v>40365</v>
      </c>
      <c r="G3279" s="105" t="s">
        <v>132</v>
      </c>
      <c r="H3279" s="95" t="s">
        <v>2056</v>
      </c>
      <c r="I3279" s="97">
        <v>2010</v>
      </c>
      <c r="J3279" s="97" t="s">
        <v>1322</v>
      </c>
      <c r="K3279" s="97">
        <v>8320</v>
      </c>
      <c r="L3279" s="107" t="s">
        <v>16947</v>
      </c>
      <c r="M3279" s="102" t="s">
        <v>6497</v>
      </c>
      <c r="N3279" s="102">
        <v>11</v>
      </c>
      <c r="O3279" s="102" t="s">
        <v>9733</v>
      </c>
      <c r="P3279" s="13" t="s">
        <v>1498</v>
      </c>
      <c r="R3279" s="26" t="s">
        <v>7834</v>
      </c>
      <c r="S3279" s="28" t="e">
        <f t="shared" si="83"/>
        <v>#VALUE!</v>
      </c>
      <c r="U3279" s="26"/>
      <c r="W3279" s="58"/>
      <c r="X3279" s="58"/>
      <c r="Y3279" s="63"/>
    </row>
    <row r="3280" spans="1:27" ht="15" customHeight="1" x14ac:dyDescent="0.25">
      <c r="A3280" s="103">
        <v>3281</v>
      </c>
      <c r="B3280" s="205"/>
      <c r="C3280" s="211" t="s">
        <v>1978</v>
      </c>
      <c r="D3280" s="207" t="s">
        <v>4026</v>
      </c>
      <c r="E3280" s="113" t="s">
        <v>4027</v>
      </c>
      <c r="F3280" s="115">
        <v>40365</v>
      </c>
      <c r="G3280" s="105" t="s">
        <v>132</v>
      </c>
      <c r="H3280" s="95" t="s">
        <v>2056</v>
      </c>
      <c r="I3280" s="97">
        <v>2009</v>
      </c>
      <c r="J3280" s="97" t="s">
        <v>1322</v>
      </c>
      <c r="K3280" s="97">
        <v>8325</v>
      </c>
      <c r="L3280" s="99"/>
      <c r="Q3280" s="203" t="s">
        <v>14300</v>
      </c>
      <c r="R3280" s="26" t="s">
        <v>7834</v>
      </c>
      <c r="S3280" s="28" t="e">
        <f t="shared" si="83"/>
        <v>#VALUE!</v>
      </c>
      <c r="U3280" s="26"/>
      <c r="W3280" s="58"/>
      <c r="X3280" s="58"/>
      <c r="Y3280" s="63"/>
    </row>
    <row r="3281" spans="1:27" ht="15" customHeight="1" x14ac:dyDescent="0.25">
      <c r="A3281" s="103">
        <v>3282</v>
      </c>
      <c r="B3281" s="205"/>
      <c r="C3281" s="211" t="s">
        <v>1978</v>
      </c>
      <c r="D3281" s="207" t="s">
        <v>4026</v>
      </c>
      <c r="E3281" s="113" t="s">
        <v>4027</v>
      </c>
      <c r="F3281" s="115">
        <v>40365</v>
      </c>
      <c r="G3281" s="105" t="s">
        <v>132</v>
      </c>
      <c r="H3281" s="95" t="s">
        <v>2056</v>
      </c>
      <c r="I3281" s="97">
        <v>2009</v>
      </c>
      <c r="J3281" s="97" t="s">
        <v>1322</v>
      </c>
      <c r="K3281" s="97">
        <v>8324</v>
      </c>
      <c r="L3281" s="99"/>
      <c r="Q3281" s="203" t="s">
        <v>14300</v>
      </c>
      <c r="R3281" s="26" t="s">
        <v>7834</v>
      </c>
      <c r="S3281" s="28" t="e">
        <f t="shared" si="83"/>
        <v>#VALUE!</v>
      </c>
      <c r="U3281" s="26"/>
      <c r="W3281" s="58"/>
      <c r="X3281" s="58"/>
      <c r="Y3281" s="63"/>
    </row>
    <row r="3282" spans="1:27" ht="15" customHeight="1" x14ac:dyDescent="0.25">
      <c r="A3282" s="103">
        <v>3283</v>
      </c>
      <c r="B3282" s="205"/>
      <c r="C3282" s="211" t="s">
        <v>1978</v>
      </c>
      <c r="D3282" s="207" t="s">
        <v>4026</v>
      </c>
      <c r="E3282" s="113" t="s">
        <v>4027</v>
      </c>
      <c r="F3282" s="115">
        <v>40365</v>
      </c>
      <c r="G3282" s="105" t="s">
        <v>132</v>
      </c>
      <c r="H3282" s="95" t="s">
        <v>2056</v>
      </c>
      <c r="I3282" s="97">
        <v>2009</v>
      </c>
      <c r="J3282" s="97" t="s">
        <v>1322</v>
      </c>
      <c r="K3282" s="97">
        <v>8323</v>
      </c>
      <c r="L3282" s="99"/>
      <c r="Q3282" s="203" t="s">
        <v>14300</v>
      </c>
      <c r="R3282" s="26" t="s">
        <v>7834</v>
      </c>
      <c r="S3282" s="28" t="e">
        <f t="shared" si="83"/>
        <v>#VALUE!</v>
      </c>
      <c r="U3282" s="26"/>
      <c r="W3282" s="58"/>
      <c r="X3282" s="58"/>
      <c r="Y3282" s="63"/>
    </row>
    <row r="3283" spans="1:27" ht="15" customHeight="1" x14ac:dyDescent="0.25">
      <c r="A3283" s="103">
        <v>3284</v>
      </c>
      <c r="B3283" s="205"/>
      <c r="C3283" s="211" t="s">
        <v>1978</v>
      </c>
      <c r="D3283" s="207" t="s">
        <v>4026</v>
      </c>
      <c r="E3283" s="113" t="s">
        <v>4028</v>
      </c>
      <c r="F3283" s="115">
        <v>40365</v>
      </c>
      <c r="G3283" s="105" t="s">
        <v>132</v>
      </c>
      <c r="H3283" s="95" t="s">
        <v>2056</v>
      </c>
      <c r="I3283" s="97">
        <v>2009</v>
      </c>
      <c r="J3283" s="97" t="s">
        <v>1322</v>
      </c>
      <c r="K3283" s="97">
        <v>8322</v>
      </c>
      <c r="L3283" s="99"/>
      <c r="Q3283" s="203" t="s">
        <v>14300</v>
      </c>
      <c r="R3283" s="26" t="s">
        <v>7834</v>
      </c>
      <c r="S3283" s="28" t="e">
        <f t="shared" si="83"/>
        <v>#VALUE!</v>
      </c>
      <c r="U3283" s="26"/>
      <c r="W3283" s="58"/>
      <c r="X3283" s="58"/>
      <c r="Y3283" s="63"/>
    </row>
    <row r="3284" spans="1:27" ht="15" customHeight="1" x14ac:dyDescent="0.25">
      <c r="A3284" s="103">
        <v>3285</v>
      </c>
      <c r="B3284" s="205"/>
      <c r="C3284" s="211" t="s">
        <v>1978</v>
      </c>
      <c r="D3284" s="207" t="s">
        <v>4026</v>
      </c>
      <c r="E3284" s="113" t="s">
        <v>4028</v>
      </c>
      <c r="F3284" s="115">
        <v>40365</v>
      </c>
      <c r="G3284" s="105" t="s">
        <v>132</v>
      </c>
      <c r="H3284" s="95" t="s">
        <v>2056</v>
      </c>
      <c r="I3284" s="97">
        <v>2009</v>
      </c>
      <c r="J3284" s="97" t="s">
        <v>1322</v>
      </c>
      <c r="K3284" s="97">
        <v>8321</v>
      </c>
      <c r="L3284" s="99"/>
      <c r="Q3284" s="203" t="s">
        <v>14300</v>
      </c>
      <c r="R3284" s="26" t="s">
        <v>7834</v>
      </c>
      <c r="S3284" s="28" t="e">
        <f t="shared" si="83"/>
        <v>#VALUE!</v>
      </c>
      <c r="U3284" s="26"/>
      <c r="W3284" s="58"/>
      <c r="X3284" s="58"/>
      <c r="Y3284" s="63"/>
    </row>
    <row r="3285" spans="1:27" ht="15" customHeight="1" x14ac:dyDescent="0.25">
      <c r="A3285" s="103">
        <v>3286</v>
      </c>
      <c r="B3285" s="205"/>
      <c r="C3285" s="211" t="s">
        <v>1978</v>
      </c>
      <c r="D3285" s="207" t="s">
        <v>4026</v>
      </c>
      <c r="E3285" s="113" t="s">
        <v>4028</v>
      </c>
      <c r="F3285" s="115">
        <v>40365</v>
      </c>
      <c r="G3285" s="105" t="s">
        <v>132</v>
      </c>
      <c r="H3285" s="95" t="s">
        <v>2056</v>
      </c>
      <c r="I3285" s="97">
        <v>2009</v>
      </c>
      <c r="J3285" s="97" t="s">
        <v>1322</v>
      </c>
      <c r="K3285" s="97">
        <v>8327</v>
      </c>
      <c r="L3285" s="99"/>
      <c r="Q3285" s="203" t="s">
        <v>14300</v>
      </c>
      <c r="R3285" s="26" t="s">
        <v>7834</v>
      </c>
      <c r="S3285" s="28" t="e">
        <f t="shared" si="83"/>
        <v>#VALUE!</v>
      </c>
      <c r="U3285" s="26"/>
      <c r="W3285" s="58"/>
      <c r="X3285" s="58"/>
      <c r="Y3285" s="63"/>
    </row>
    <row r="3286" spans="1:27" ht="15" customHeight="1" x14ac:dyDescent="0.25">
      <c r="A3286" s="94">
        <v>3287</v>
      </c>
      <c r="B3286" s="205"/>
      <c r="C3286" s="211" t="s">
        <v>1643</v>
      </c>
      <c r="D3286" s="207" t="s">
        <v>3985</v>
      </c>
      <c r="E3286" s="113" t="s">
        <v>6566</v>
      </c>
      <c r="F3286" s="115">
        <v>40365</v>
      </c>
      <c r="G3286" s="105" t="s">
        <v>132</v>
      </c>
      <c r="H3286" s="95" t="s">
        <v>2056</v>
      </c>
      <c r="I3286" s="97">
        <v>2010</v>
      </c>
      <c r="J3286" s="97" t="s">
        <v>1322</v>
      </c>
      <c r="K3286" s="97">
        <v>8329</v>
      </c>
      <c r="L3286" s="99" t="s">
        <v>15201</v>
      </c>
      <c r="M3286" s="102" t="s">
        <v>12821</v>
      </c>
      <c r="N3286" s="102">
        <v>11</v>
      </c>
      <c r="O3286" s="102" t="s">
        <v>16999</v>
      </c>
      <c r="P3286" s="13" t="s">
        <v>16993</v>
      </c>
      <c r="R3286" s="27" t="s">
        <v>7834</v>
      </c>
      <c r="S3286" s="28" t="e">
        <f t="shared" si="83"/>
        <v>#VALUE!</v>
      </c>
      <c r="U3286" s="306"/>
      <c r="W3286" s="58"/>
      <c r="X3286" s="58"/>
      <c r="Y3286" s="63"/>
    </row>
    <row r="3287" spans="1:27" ht="15" customHeight="1" x14ac:dyDescent="0.25">
      <c r="A3287" s="94">
        <v>3288</v>
      </c>
      <c r="B3287" s="205"/>
      <c r="C3287" s="211" t="s">
        <v>1643</v>
      </c>
      <c r="D3287" s="207" t="s">
        <v>3985</v>
      </c>
      <c r="E3287" s="113" t="s">
        <v>6567</v>
      </c>
      <c r="F3287" s="115">
        <v>40365</v>
      </c>
      <c r="G3287" s="105" t="s">
        <v>132</v>
      </c>
      <c r="H3287" s="95" t="s">
        <v>2056</v>
      </c>
      <c r="I3287" s="97">
        <v>2010</v>
      </c>
      <c r="J3287" s="97" t="s">
        <v>1322</v>
      </c>
      <c r="K3287" s="97">
        <v>8328</v>
      </c>
      <c r="L3287" s="99" t="s">
        <v>15201</v>
      </c>
      <c r="M3287" s="102" t="s">
        <v>12821</v>
      </c>
      <c r="N3287" s="102">
        <v>11</v>
      </c>
      <c r="O3287" s="102" t="s">
        <v>16999</v>
      </c>
      <c r="P3287" s="13" t="s">
        <v>16993</v>
      </c>
      <c r="R3287" s="26" t="s">
        <v>7834</v>
      </c>
      <c r="S3287" s="28" t="e">
        <f t="shared" si="83"/>
        <v>#VALUE!</v>
      </c>
      <c r="U3287" s="83"/>
      <c r="W3287" s="58"/>
      <c r="X3287" s="58"/>
      <c r="Y3287" s="63"/>
    </row>
    <row r="3288" spans="1:27" ht="15" customHeight="1" x14ac:dyDescent="0.25">
      <c r="A3288" s="94">
        <v>3289</v>
      </c>
      <c r="B3288" s="205"/>
      <c r="C3288" s="211" t="s">
        <v>1643</v>
      </c>
      <c r="D3288" s="207" t="s">
        <v>3985</v>
      </c>
      <c r="E3288" s="113" t="s">
        <v>6568</v>
      </c>
      <c r="F3288" s="115">
        <v>40365</v>
      </c>
      <c r="G3288" s="105" t="s">
        <v>132</v>
      </c>
      <c r="H3288" s="95" t="s">
        <v>2056</v>
      </c>
      <c r="I3288" s="97">
        <v>2010</v>
      </c>
      <c r="J3288" s="97" t="s">
        <v>1322</v>
      </c>
      <c r="K3288" s="97">
        <v>8350</v>
      </c>
      <c r="L3288" s="99" t="s">
        <v>15201</v>
      </c>
      <c r="M3288" s="102" t="s">
        <v>12821</v>
      </c>
      <c r="N3288" s="102">
        <v>11</v>
      </c>
      <c r="O3288" s="102" t="s">
        <v>16999</v>
      </c>
      <c r="P3288" s="13" t="s">
        <v>16993</v>
      </c>
      <c r="R3288" s="26" t="s">
        <v>7834</v>
      </c>
      <c r="S3288" s="28" t="e">
        <f t="shared" si="83"/>
        <v>#VALUE!</v>
      </c>
      <c r="U3288" s="26"/>
      <c r="W3288" s="58"/>
      <c r="X3288" s="58"/>
      <c r="Y3288" s="63"/>
    </row>
    <row r="3289" spans="1:27" ht="15" customHeight="1" x14ac:dyDescent="0.25">
      <c r="A3289" s="103">
        <v>3290</v>
      </c>
      <c r="B3289" s="205"/>
      <c r="C3289" s="211" t="s">
        <v>2935</v>
      </c>
      <c r="D3289" s="207" t="s">
        <v>1127</v>
      </c>
      <c r="E3289" s="113" t="s">
        <v>1128</v>
      </c>
      <c r="F3289" s="115">
        <v>40365</v>
      </c>
      <c r="G3289" s="105" t="s">
        <v>4000</v>
      </c>
      <c r="H3289" s="95" t="s">
        <v>2056</v>
      </c>
      <c r="I3289" s="97">
        <v>2005</v>
      </c>
      <c r="J3289" s="97" t="s">
        <v>1322</v>
      </c>
      <c r="K3289" s="97">
        <v>8315</v>
      </c>
      <c r="L3289" s="99"/>
      <c r="Q3289" s="203" t="s">
        <v>14300</v>
      </c>
      <c r="R3289" s="26" t="s">
        <v>7834</v>
      </c>
      <c r="S3289" s="28" t="e">
        <f t="shared" si="83"/>
        <v>#VALUE!</v>
      </c>
      <c r="U3289" s="26"/>
      <c r="W3289" s="58"/>
      <c r="X3289" s="58"/>
      <c r="Y3289" s="63"/>
    </row>
    <row r="3290" spans="1:27" ht="15" customHeight="1" x14ac:dyDescent="0.3">
      <c r="A3290" s="94">
        <v>3291</v>
      </c>
      <c r="B3290" s="205"/>
      <c r="C3290" s="211" t="s">
        <v>2935</v>
      </c>
      <c r="D3290" s="207" t="s">
        <v>1127</v>
      </c>
      <c r="E3290" s="113" t="s">
        <v>18732</v>
      </c>
      <c r="F3290" s="115">
        <v>40365</v>
      </c>
      <c r="G3290" s="105" t="s">
        <v>4000</v>
      </c>
      <c r="H3290" s="95" t="s">
        <v>2056</v>
      </c>
      <c r="I3290" s="97">
        <v>2005</v>
      </c>
      <c r="J3290" s="97" t="s">
        <v>1322</v>
      </c>
      <c r="K3290" s="97">
        <v>8314</v>
      </c>
      <c r="L3290" s="99" t="s">
        <v>16795</v>
      </c>
      <c r="M3290" s="102" t="s">
        <v>10956</v>
      </c>
      <c r="N3290" s="102">
        <v>13</v>
      </c>
      <c r="O3290" s="102" t="s">
        <v>10378</v>
      </c>
      <c r="P3290" s="13" t="s">
        <v>12787</v>
      </c>
      <c r="Q3290" s="187"/>
      <c r="R3290" s="27" t="s">
        <v>7834</v>
      </c>
      <c r="S3290" s="28" t="e">
        <f t="shared" si="83"/>
        <v>#VALUE!</v>
      </c>
      <c r="T3290" s="75"/>
      <c r="U3290" s="227"/>
      <c r="V3290" s="75"/>
      <c r="W3290" s="68"/>
      <c r="X3290" s="164"/>
      <c r="Y3290" s="164"/>
      <c r="Z3290" s="90"/>
      <c r="AA3290" s="164"/>
    </row>
    <row r="3291" spans="1:27" ht="15" customHeight="1" x14ac:dyDescent="0.25">
      <c r="A3291" s="103">
        <v>3292</v>
      </c>
      <c r="B3291" s="205"/>
      <c r="C3291" s="211" t="s">
        <v>2935</v>
      </c>
      <c r="D3291" s="207" t="s">
        <v>1127</v>
      </c>
      <c r="E3291" s="113" t="s">
        <v>1128</v>
      </c>
      <c r="F3291" s="115">
        <v>40365</v>
      </c>
      <c r="G3291" s="105" t="s">
        <v>4000</v>
      </c>
      <c r="H3291" s="95" t="s">
        <v>2056</v>
      </c>
      <c r="I3291" s="97">
        <v>2005</v>
      </c>
      <c r="J3291" s="97" t="s">
        <v>1322</v>
      </c>
      <c r="K3291" s="97">
        <v>8317</v>
      </c>
      <c r="L3291" s="99"/>
      <c r="Q3291" s="203" t="s">
        <v>14300</v>
      </c>
      <c r="R3291" s="26" t="s">
        <v>7834</v>
      </c>
      <c r="S3291" s="28" t="e">
        <f t="shared" si="83"/>
        <v>#VALUE!</v>
      </c>
      <c r="U3291" s="26"/>
      <c r="W3291" s="58"/>
      <c r="X3291" s="58"/>
      <c r="Y3291" s="63"/>
    </row>
    <row r="3292" spans="1:27" ht="15" customHeight="1" x14ac:dyDescent="0.25">
      <c r="A3292" s="94">
        <v>3293</v>
      </c>
      <c r="B3292" s="205"/>
      <c r="C3292" s="211" t="s">
        <v>4030</v>
      </c>
      <c r="D3292" s="207" t="s">
        <v>4031</v>
      </c>
      <c r="E3292" s="113" t="s">
        <v>7465</v>
      </c>
      <c r="F3292" s="115">
        <v>40365</v>
      </c>
      <c r="G3292" s="105" t="s">
        <v>132</v>
      </c>
      <c r="H3292" s="95" t="s">
        <v>2056</v>
      </c>
      <c r="I3292" s="97">
        <v>2010</v>
      </c>
      <c r="J3292" s="97" t="s">
        <v>1322</v>
      </c>
      <c r="K3292" s="97">
        <v>8238</v>
      </c>
      <c r="L3292" s="99" t="s">
        <v>15888</v>
      </c>
      <c r="M3292" s="104">
        <v>629895</v>
      </c>
      <c r="N3292" s="102">
        <v>13</v>
      </c>
      <c r="O3292" s="102" t="s">
        <v>7361</v>
      </c>
      <c r="P3292" s="13" t="s">
        <v>15038</v>
      </c>
      <c r="R3292" s="26" t="s">
        <v>7834</v>
      </c>
      <c r="S3292" s="28" t="e">
        <f t="shared" si="83"/>
        <v>#VALUE!</v>
      </c>
      <c r="U3292" s="147"/>
      <c r="W3292" s="58"/>
      <c r="X3292" s="58"/>
      <c r="Y3292" s="63"/>
      <c r="Z3292" s="73"/>
    </row>
    <row r="3293" spans="1:27" ht="15" customHeight="1" x14ac:dyDescent="0.3">
      <c r="A3293" s="94">
        <v>3294</v>
      </c>
      <c r="B3293" s="205"/>
      <c r="C3293" s="211" t="s">
        <v>4030</v>
      </c>
      <c r="D3293" s="207" t="s">
        <v>4031</v>
      </c>
      <c r="E3293" s="113" t="s">
        <v>10383</v>
      </c>
      <c r="F3293" s="115">
        <v>40365</v>
      </c>
      <c r="G3293" s="105" t="s">
        <v>132</v>
      </c>
      <c r="H3293" s="95" t="s">
        <v>2056</v>
      </c>
      <c r="I3293" s="97">
        <v>2010</v>
      </c>
      <c r="J3293" s="97" t="s">
        <v>1322</v>
      </c>
      <c r="K3293" s="97">
        <v>8246</v>
      </c>
      <c r="L3293" s="99" t="s">
        <v>15888</v>
      </c>
      <c r="M3293" s="104">
        <v>629895</v>
      </c>
      <c r="N3293" s="102">
        <v>13</v>
      </c>
      <c r="O3293" s="102" t="s">
        <v>7361</v>
      </c>
      <c r="P3293" s="13" t="s">
        <v>15038</v>
      </c>
      <c r="R3293" s="26" t="s">
        <v>7834</v>
      </c>
      <c r="S3293" s="28" t="e">
        <f t="shared" si="83"/>
        <v>#VALUE!</v>
      </c>
      <c r="U3293" s="219"/>
      <c r="W3293" s="58"/>
      <c r="Y3293" s="63"/>
      <c r="Z3293" s="73"/>
    </row>
    <row r="3294" spans="1:27" ht="15" customHeight="1" x14ac:dyDescent="0.25">
      <c r="A3294" s="103">
        <v>3295</v>
      </c>
      <c r="B3294" s="205"/>
      <c r="C3294" s="211" t="s">
        <v>4030</v>
      </c>
      <c r="D3294" s="207" t="s">
        <v>4031</v>
      </c>
      <c r="E3294" s="113" t="s">
        <v>662</v>
      </c>
      <c r="F3294" s="115">
        <v>40365</v>
      </c>
      <c r="G3294" s="105" t="s">
        <v>132</v>
      </c>
      <c r="H3294" s="95" t="s">
        <v>2056</v>
      </c>
      <c r="I3294" s="97">
        <v>2010</v>
      </c>
      <c r="J3294" s="97" t="s">
        <v>1322</v>
      </c>
      <c r="K3294" s="97">
        <v>8243</v>
      </c>
      <c r="L3294" s="99"/>
      <c r="Q3294" s="203" t="s">
        <v>14300</v>
      </c>
      <c r="R3294" s="26" t="s">
        <v>7834</v>
      </c>
      <c r="S3294" s="28" t="e">
        <f t="shared" si="83"/>
        <v>#VALUE!</v>
      </c>
      <c r="U3294" s="26"/>
      <c r="W3294" s="58"/>
      <c r="X3294" s="58"/>
      <c r="Y3294" s="63"/>
    </row>
    <row r="3295" spans="1:27" ht="15" customHeight="1" x14ac:dyDescent="0.25">
      <c r="A3295" s="94">
        <v>3296</v>
      </c>
      <c r="B3295" s="205"/>
      <c r="C3295" s="211" t="s">
        <v>7959</v>
      </c>
      <c r="D3295" s="207" t="s">
        <v>7960</v>
      </c>
      <c r="E3295" s="113" t="s">
        <v>6367</v>
      </c>
      <c r="F3295" s="115">
        <v>40365</v>
      </c>
      <c r="G3295" s="105" t="s">
        <v>976</v>
      </c>
      <c r="H3295" s="95" t="s">
        <v>2056</v>
      </c>
      <c r="I3295" s="97">
        <v>2009</v>
      </c>
      <c r="J3295" s="97" t="s">
        <v>1322</v>
      </c>
      <c r="K3295" s="97">
        <v>8249</v>
      </c>
      <c r="L3295" s="99" t="s">
        <v>16804</v>
      </c>
      <c r="M3295" s="102" t="s">
        <v>6365</v>
      </c>
      <c r="N3295" s="102">
        <v>4</v>
      </c>
      <c r="O3295" s="102" t="s">
        <v>7961</v>
      </c>
      <c r="P3295" s="13" t="s">
        <v>3930</v>
      </c>
      <c r="R3295" s="26" t="s">
        <v>7834</v>
      </c>
      <c r="S3295" s="28" t="e">
        <f t="shared" si="83"/>
        <v>#VALUE!</v>
      </c>
      <c r="U3295" s="26"/>
      <c r="W3295" s="58"/>
      <c r="X3295" s="58"/>
      <c r="Y3295" s="63"/>
    </row>
    <row r="3296" spans="1:27" ht="15" customHeight="1" x14ac:dyDescent="0.25">
      <c r="A3296" s="94">
        <v>3297</v>
      </c>
      <c r="B3296" s="205"/>
      <c r="C3296" s="211" t="s">
        <v>7959</v>
      </c>
      <c r="D3296" s="207" t="s">
        <v>7960</v>
      </c>
      <c r="E3296" s="113" t="s">
        <v>6368</v>
      </c>
      <c r="F3296" s="115">
        <v>40365</v>
      </c>
      <c r="G3296" s="105" t="s">
        <v>976</v>
      </c>
      <c r="H3296" s="95" t="s">
        <v>2056</v>
      </c>
      <c r="I3296" s="97">
        <v>2009</v>
      </c>
      <c r="J3296" s="97" t="s">
        <v>1322</v>
      </c>
      <c r="K3296" s="97">
        <v>8248</v>
      </c>
      <c r="L3296" s="99" t="s">
        <v>16804</v>
      </c>
      <c r="M3296" s="102" t="s">
        <v>6365</v>
      </c>
      <c r="N3296" s="102">
        <v>4</v>
      </c>
      <c r="O3296" s="102" t="s">
        <v>7961</v>
      </c>
      <c r="P3296" s="13" t="s">
        <v>3930</v>
      </c>
      <c r="R3296" s="26" t="s">
        <v>7834</v>
      </c>
      <c r="S3296" s="28" t="e">
        <f t="shared" si="83"/>
        <v>#VALUE!</v>
      </c>
      <c r="U3296" s="26"/>
      <c r="W3296" s="58"/>
      <c r="X3296" s="58"/>
      <c r="Y3296" s="63"/>
    </row>
    <row r="3297" spans="1:27" ht="15" customHeight="1" x14ac:dyDescent="0.25">
      <c r="A3297" s="94">
        <v>3298</v>
      </c>
      <c r="B3297" s="205"/>
      <c r="C3297" s="211" t="s">
        <v>7959</v>
      </c>
      <c r="D3297" s="207" t="s">
        <v>7960</v>
      </c>
      <c r="E3297" s="113" t="s">
        <v>6366</v>
      </c>
      <c r="F3297" s="115">
        <v>40365</v>
      </c>
      <c r="G3297" s="105" t="s">
        <v>976</v>
      </c>
      <c r="H3297" s="95" t="s">
        <v>2056</v>
      </c>
      <c r="I3297" s="97">
        <v>2009</v>
      </c>
      <c r="J3297" s="97" t="s">
        <v>1322</v>
      </c>
      <c r="K3297" s="97">
        <v>8247</v>
      </c>
      <c r="L3297" s="99" t="s">
        <v>16804</v>
      </c>
      <c r="M3297" s="102" t="s">
        <v>6365</v>
      </c>
      <c r="N3297" s="102">
        <v>4</v>
      </c>
      <c r="O3297" s="102" t="s">
        <v>7961</v>
      </c>
      <c r="P3297" s="13" t="s">
        <v>3930</v>
      </c>
      <c r="R3297" s="26" t="s">
        <v>7834</v>
      </c>
      <c r="S3297" s="28" t="e">
        <f t="shared" si="83"/>
        <v>#VALUE!</v>
      </c>
      <c r="U3297" s="26"/>
      <c r="W3297" s="58"/>
      <c r="X3297" s="58"/>
      <c r="Y3297" s="63"/>
    </row>
    <row r="3298" spans="1:27" ht="15" customHeight="1" x14ac:dyDescent="0.25">
      <c r="A3298" s="94">
        <v>3299</v>
      </c>
      <c r="B3298" s="205"/>
      <c r="C3298" s="211" t="s">
        <v>1600</v>
      </c>
      <c r="D3298" s="207" t="s">
        <v>4033</v>
      </c>
      <c r="E3298" s="113" t="s">
        <v>11255</v>
      </c>
      <c r="F3298" s="115">
        <v>40365</v>
      </c>
      <c r="G3298" s="105" t="s">
        <v>4000</v>
      </c>
      <c r="H3298" s="95" t="s">
        <v>2056</v>
      </c>
      <c r="I3298" s="97">
        <v>2008</v>
      </c>
      <c r="J3298" s="97" t="s">
        <v>1322</v>
      </c>
      <c r="K3298" s="97">
        <v>8215</v>
      </c>
      <c r="L3298" s="99" t="s">
        <v>15201</v>
      </c>
      <c r="M3298" s="102" t="s">
        <v>6565</v>
      </c>
      <c r="N3298" s="10">
        <v>11</v>
      </c>
      <c r="O3298" s="102" t="s">
        <v>11256</v>
      </c>
      <c r="P3298" s="13" t="s">
        <v>2095</v>
      </c>
      <c r="Q3298" s="187"/>
      <c r="R3298" s="27" t="s">
        <v>7834</v>
      </c>
      <c r="S3298" s="28" t="e">
        <f t="shared" si="83"/>
        <v>#VALUE!</v>
      </c>
      <c r="T3298" s="75"/>
      <c r="U3298" s="254"/>
      <c r="V3298" s="75"/>
      <c r="W3298" s="68"/>
      <c r="X3298" s="164"/>
      <c r="Y3298" s="164"/>
      <c r="Z3298" s="90"/>
      <c r="AA3298" s="164"/>
    </row>
    <row r="3299" spans="1:27" ht="15" customHeight="1" x14ac:dyDescent="0.25">
      <c r="A3299" s="94">
        <v>3300</v>
      </c>
      <c r="B3299" s="205"/>
      <c r="C3299" s="211" t="s">
        <v>1600</v>
      </c>
      <c r="D3299" s="207" t="s">
        <v>4033</v>
      </c>
      <c r="E3299" s="113" t="s">
        <v>17098</v>
      </c>
      <c r="F3299" s="115">
        <v>40365</v>
      </c>
      <c r="G3299" s="105" t="s">
        <v>4000</v>
      </c>
      <c r="H3299" s="95" t="s">
        <v>2056</v>
      </c>
      <c r="I3299" s="97">
        <v>2008</v>
      </c>
      <c r="J3299" s="97" t="s">
        <v>1322</v>
      </c>
      <c r="K3299" s="97">
        <v>8217</v>
      </c>
      <c r="L3299" s="99" t="s">
        <v>15201</v>
      </c>
      <c r="M3299" s="104" t="s">
        <v>12933</v>
      </c>
      <c r="N3299" s="102">
        <v>12</v>
      </c>
      <c r="O3299" s="102" t="s">
        <v>17101</v>
      </c>
      <c r="P3299" s="13" t="s">
        <v>2095</v>
      </c>
      <c r="R3299" s="26" t="s">
        <v>7834</v>
      </c>
      <c r="S3299" s="28" t="e">
        <f t="shared" si="83"/>
        <v>#VALUE!</v>
      </c>
      <c r="U3299" s="26"/>
      <c r="W3299" s="58"/>
      <c r="X3299" s="58"/>
      <c r="Y3299" s="63"/>
    </row>
    <row r="3300" spans="1:27" ht="15" customHeight="1" x14ac:dyDescent="0.25">
      <c r="A3300" s="103">
        <v>3301</v>
      </c>
      <c r="B3300" s="205"/>
      <c r="C3300" s="211" t="s">
        <v>1600</v>
      </c>
      <c r="D3300" s="207" t="s">
        <v>4033</v>
      </c>
      <c r="E3300" s="113" t="s">
        <v>2095</v>
      </c>
      <c r="F3300" s="115">
        <v>40365</v>
      </c>
      <c r="G3300" s="105" t="s">
        <v>4000</v>
      </c>
      <c r="H3300" s="95" t="s">
        <v>2056</v>
      </c>
      <c r="I3300" s="97">
        <v>2008</v>
      </c>
      <c r="J3300" s="97" t="s">
        <v>1322</v>
      </c>
      <c r="K3300" s="97">
        <v>8226</v>
      </c>
      <c r="L3300" s="99"/>
      <c r="Q3300" s="203" t="s">
        <v>14300</v>
      </c>
      <c r="R3300" s="26" t="s">
        <v>7834</v>
      </c>
      <c r="S3300" s="28" t="e">
        <f t="shared" si="83"/>
        <v>#VALUE!</v>
      </c>
      <c r="U3300" s="26"/>
      <c r="W3300" s="58"/>
      <c r="X3300" s="58"/>
      <c r="Y3300" s="63"/>
    </row>
    <row r="3301" spans="1:27" ht="15" customHeight="1" x14ac:dyDescent="0.25">
      <c r="A3301" s="94">
        <v>3302</v>
      </c>
      <c r="B3301" s="205"/>
      <c r="C3301" s="211" t="s">
        <v>4034</v>
      </c>
      <c r="D3301" s="207" t="s">
        <v>4035</v>
      </c>
      <c r="E3301" s="113" t="s">
        <v>12803</v>
      </c>
      <c r="F3301" s="115">
        <v>40365</v>
      </c>
      <c r="G3301" s="105" t="s">
        <v>4000</v>
      </c>
      <c r="H3301" s="95" t="s">
        <v>2056</v>
      </c>
      <c r="I3301" s="97">
        <v>2010</v>
      </c>
      <c r="J3301" s="97" t="s">
        <v>1322</v>
      </c>
      <c r="K3301" s="97">
        <v>8222</v>
      </c>
      <c r="L3301" s="107" t="s">
        <v>16947</v>
      </c>
      <c r="M3301" s="102">
        <v>620</v>
      </c>
      <c r="N3301" s="102">
        <v>11</v>
      </c>
      <c r="O3301" s="102" t="s">
        <v>9736</v>
      </c>
      <c r="P3301" s="13" t="s">
        <v>12802</v>
      </c>
      <c r="R3301" s="26" t="s">
        <v>7834</v>
      </c>
      <c r="S3301" s="28" t="e">
        <f t="shared" si="83"/>
        <v>#VALUE!</v>
      </c>
      <c r="U3301" s="26"/>
      <c r="W3301" s="58"/>
      <c r="X3301" s="58"/>
      <c r="Y3301" s="63"/>
    </row>
    <row r="3302" spans="1:27" ht="15" customHeight="1" x14ac:dyDescent="0.25">
      <c r="A3302" s="103">
        <v>3303</v>
      </c>
      <c r="B3302" s="205"/>
      <c r="C3302" s="211" t="s">
        <v>4034</v>
      </c>
      <c r="D3302" s="207" t="s">
        <v>4035</v>
      </c>
      <c r="E3302" s="113" t="s">
        <v>1498</v>
      </c>
      <c r="F3302" s="115">
        <v>40365</v>
      </c>
      <c r="G3302" s="105" t="s">
        <v>4000</v>
      </c>
      <c r="H3302" s="95" t="s">
        <v>2056</v>
      </c>
      <c r="I3302" s="97">
        <v>2009</v>
      </c>
      <c r="J3302" s="97" t="s">
        <v>1322</v>
      </c>
      <c r="K3302" s="97">
        <v>8221</v>
      </c>
      <c r="L3302" s="99"/>
      <c r="Q3302" s="203" t="s">
        <v>14300</v>
      </c>
      <c r="R3302" s="26" t="s">
        <v>7834</v>
      </c>
      <c r="S3302" s="28" t="e">
        <f t="shared" si="83"/>
        <v>#VALUE!</v>
      </c>
      <c r="U3302" s="26"/>
      <c r="W3302" s="58"/>
      <c r="X3302" s="58"/>
      <c r="Y3302" s="63"/>
    </row>
    <row r="3303" spans="1:27" ht="15" customHeight="1" x14ac:dyDescent="0.25">
      <c r="A3303" s="94">
        <v>3304</v>
      </c>
      <c r="B3303" s="205"/>
      <c r="C3303" s="211" t="s">
        <v>4034</v>
      </c>
      <c r="D3303" s="207" t="s">
        <v>4035</v>
      </c>
      <c r="E3303" s="113" t="s">
        <v>12801</v>
      </c>
      <c r="F3303" s="115">
        <v>40365</v>
      </c>
      <c r="G3303" s="105" t="s">
        <v>4000</v>
      </c>
      <c r="H3303" s="95" t="s">
        <v>2056</v>
      </c>
      <c r="I3303" s="97">
        <v>2009</v>
      </c>
      <c r="J3303" s="97" t="s">
        <v>1322</v>
      </c>
      <c r="K3303" s="97">
        <v>8216</v>
      </c>
      <c r="L3303" s="107" t="s">
        <v>16947</v>
      </c>
      <c r="M3303" s="102">
        <v>620</v>
      </c>
      <c r="N3303" s="102">
        <v>11</v>
      </c>
      <c r="O3303" s="102" t="s">
        <v>9736</v>
      </c>
      <c r="P3303" s="13" t="s">
        <v>12802</v>
      </c>
      <c r="R3303" s="26" t="s">
        <v>7834</v>
      </c>
      <c r="S3303" s="28" t="e">
        <f t="shared" si="83"/>
        <v>#VALUE!</v>
      </c>
      <c r="U3303" s="26"/>
      <c r="W3303" s="58"/>
      <c r="X3303" s="58"/>
      <c r="Y3303" s="63"/>
    </row>
    <row r="3304" spans="1:27" ht="15" customHeight="1" x14ac:dyDescent="0.25">
      <c r="A3304" s="94">
        <v>3305</v>
      </c>
      <c r="B3304" s="205"/>
      <c r="C3304" s="211" t="s">
        <v>2944</v>
      </c>
      <c r="D3304" s="207" t="s">
        <v>2858</v>
      </c>
      <c r="E3304" s="113" t="s">
        <v>8256</v>
      </c>
      <c r="F3304" s="115">
        <v>40365</v>
      </c>
      <c r="G3304" s="105" t="s">
        <v>1528</v>
      </c>
      <c r="H3304" s="95" t="s">
        <v>1529</v>
      </c>
      <c r="I3304" s="97">
        <v>1994</v>
      </c>
      <c r="J3304" s="97" t="s">
        <v>596</v>
      </c>
      <c r="K3304" s="97">
        <v>8155</v>
      </c>
      <c r="L3304" s="99" t="s">
        <v>2863</v>
      </c>
      <c r="M3304" s="102" t="s">
        <v>2863</v>
      </c>
      <c r="N3304" s="102">
        <v>6</v>
      </c>
      <c r="O3304" s="102" t="s">
        <v>8257</v>
      </c>
      <c r="P3304" s="13" t="s">
        <v>2863</v>
      </c>
      <c r="R3304" s="26" t="s">
        <v>7834</v>
      </c>
      <c r="S3304" s="28" t="e">
        <f t="shared" si="83"/>
        <v>#VALUE!</v>
      </c>
      <c r="U3304" s="26"/>
      <c r="W3304" s="58"/>
      <c r="X3304" s="58"/>
      <c r="Y3304" s="63"/>
    </row>
    <row r="3305" spans="1:27" ht="15" customHeight="1" x14ac:dyDescent="0.25">
      <c r="A3305" s="94">
        <v>3306</v>
      </c>
      <c r="B3305" s="205"/>
      <c r="C3305" s="211" t="s">
        <v>480</v>
      </c>
      <c r="D3305" s="207" t="s">
        <v>480</v>
      </c>
      <c r="E3305" s="113" t="s">
        <v>4037</v>
      </c>
      <c r="F3305" s="115">
        <v>40086</v>
      </c>
      <c r="G3305" s="105" t="s">
        <v>1417</v>
      </c>
      <c r="H3305" s="95" t="s">
        <v>1529</v>
      </c>
      <c r="I3305" s="97">
        <v>2008</v>
      </c>
      <c r="J3305" s="97" t="s">
        <v>596</v>
      </c>
      <c r="K3305" s="97">
        <v>8274</v>
      </c>
      <c r="L3305" s="99" t="s">
        <v>4037</v>
      </c>
      <c r="M3305" s="102" t="s">
        <v>4037</v>
      </c>
      <c r="P3305" s="13" t="s">
        <v>4037</v>
      </c>
      <c r="R3305" s="26" t="s">
        <v>7834</v>
      </c>
      <c r="S3305" s="28" t="e">
        <f t="shared" si="83"/>
        <v>#VALUE!</v>
      </c>
      <c r="U3305" s="26"/>
      <c r="W3305" s="58"/>
      <c r="X3305" s="58"/>
      <c r="Y3305" s="63"/>
    </row>
    <row r="3306" spans="1:27" ht="15" customHeight="1" x14ac:dyDescent="0.25">
      <c r="A3306" s="94">
        <v>3307</v>
      </c>
      <c r="B3306" s="205"/>
      <c r="C3306" s="211" t="s">
        <v>17742</v>
      </c>
      <c r="D3306" s="207" t="s">
        <v>17741</v>
      </c>
      <c r="E3306" s="113" t="s">
        <v>17739</v>
      </c>
      <c r="F3306" s="115">
        <v>44804</v>
      </c>
      <c r="G3306" s="105" t="s">
        <v>17740</v>
      </c>
      <c r="H3306" s="95" t="s">
        <v>1529</v>
      </c>
      <c r="I3306" s="97">
        <v>2022</v>
      </c>
      <c r="J3306" s="97" t="s">
        <v>596</v>
      </c>
      <c r="L3306" s="99" t="s">
        <v>2069</v>
      </c>
      <c r="M3306" s="102">
        <v>910</v>
      </c>
      <c r="O3306" s="102" t="s">
        <v>14529</v>
      </c>
      <c r="P3306" s="13" t="s">
        <v>2069</v>
      </c>
      <c r="R3306" s="26" t="s">
        <v>7834</v>
      </c>
      <c r="S3306" s="28" t="e">
        <f t="shared" si="83"/>
        <v>#VALUE!</v>
      </c>
      <c r="U3306" s="26"/>
      <c r="W3306" s="58"/>
      <c r="X3306" s="58"/>
      <c r="Y3306" s="63"/>
    </row>
    <row r="3307" spans="1:27" ht="15" customHeight="1" x14ac:dyDescent="0.25">
      <c r="A3307" s="94">
        <v>3308</v>
      </c>
      <c r="B3307" s="205"/>
      <c r="C3307" s="211" t="s">
        <v>1262</v>
      </c>
      <c r="D3307" s="207" t="s">
        <v>1263</v>
      </c>
      <c r="E3307" s="113" t="s">
        <v>17023</v>
      </c>
      <c r="F3307" s="115">
        <v>40086</v>
      </c>
      <c r="G3307" s="105" t="s">
        <v>1417</v>
      </c>
      <c r="H3307" s="95" t="s">
        <v>2056</v>
      </c>
      <c r="I3307" s="97">
        <v>2009</v>
      </c>
      <c r="J3307" s="97" t="s">
        <v>1322</v>
      </c>
      <c r="K3307" s="97">
        <v>8270</v>
      </c>
      <c r="L3307" s="99" t="s">
        <v>15201</v>
      </c>
      <c r="M3307" s="102" t="s">
        <v>6565</v>
      </c>
      <c r="N3307" s="10">
        <v>11</v>
      </c>
      <c r="O3307" s="102" t="s">
        <v>13868</v>
      </c>
      <c r="P3307" s="13" t="s">
        <v>12868</v>
      </c>
      <c r="R3307" s="26" t="s">
        <v>7834</v>
      </c>
      <c r="S3307" s="28" t="e">
        <f t="shared" si="83"/>
        <v>#VALUE!</v>
      </c>
      <c r="U3307" s="26"/>
      <c r="W3307" s="58"/>
      <c r="X3307" s="58"/>
      <c r="Y3307" s="63"/>
    </row>
    <row r="3308" spans="1:27" ht="15" customHeight="1" x14ac:dyDescent="0.25">
      <c r="A3308" s="103">
        <v>3309</v>
      </c>
      <c r="B3308" s="205"/>
      <c r="C3308" s="211" t="s">
        <v>4038</v>
      </c>
      <c r="D3308" s="207" t="s">
        <v>641</v>
      </c>
      <c r="E3308" s="113" t="s">
        <v>4039</v>
      </c>
      <c r="F3308" s="115">
        <v>40378</v>
      </c>
      <c r="G3308" s="105" t="s">
        <v>129</v>
      </c>
      <c r="H3308" s="95" t="s">
        <v>2056</v>
      </c>
      <c r="I3308" s="97">
        <v>2010</v>
      </c>
      <c r="J3308" s="98" t="s">
        <v>596</v>
      </c>
      <c r="K3308" s="97">
        <v>3135</v>
      </c>
      <c r="L3308" s="99"/>
      <c r="Q3308" s="203" t="s">
        <v>14300</v>
      </c>
      <c r="R3308" s="26" t="s">
        <v>7834</v>
      </c>
      <c r="S3308" s="28" t="e">
        <f t="shared" si="83"/>
        <v>#VALUE!</v>
      </c>
      <c r="U3308" s="26"/>
      <c r="W3308" s="58"/>
      <c r="X3308" s="58"/>
      <c r="Y3308" s="63"/>
    </row>
    <row r="3309" spans="1:27" ht="15" customHeight="1" x14ac:dyDescent="0.25">
      <c r="A3309" s="103">
        <v>3310</v>
      </c>
      <c r="B3309" s="205"/>
      <c r="C3309" s="211" t="s">
        <v>4040</v>
      </c>
      <c r="D3309" s="207" t="s">
        <v>4041</v>
      </c>
      <c r="E3309" s="113" t="s">
        <v>4042</v>
      </c>
      <c r="F3309" s="115">
        <v>40378</v>
      </c>
      <c r="G3309" s="97" t="s">
        <v>3913</v>
      </c>
      <c r="H3309" s="95" t="s">
        <v>2056</v>
      </c>
      <c r="I3309" s="97">
        <v>2001</v>
      </c>
      <c r="J3309" s="98" t="s">
        <v>596</v>
      </c>
      <c r="K3309" s="97">
        <v>8210</v>
      </c>
      <c r="L3309" s="99"/>
      <c r="Q3309" s="203" t="s">
        <v>14300</v>
      </c>
      <c r="R3309" s="26" t="s">
        <v>7834</v>
      </c>
      <c r="S3309" s="28" t="e">
        <f t="shared" si="83"/>
        <v>#VALUE!</v>
      </c>
      <c r="U3309" s="26"/>
      <c r="W3309" s="58"/>
      <c r="X3309" s="58"/>
      <c r="Y3309" s="63"/>
    </row>
    <row r="3310" spans="1:27" ht="15" customHeight="1" x14ac:dyDescent="0.25">
      <c r="A3310" s="94">
        <v>3311</v>
      </c>
      <c r="B3310" s="205"/>
      <c r="C3310" s="211" t="s">
        <v>4043</v>
      </c>
      <c r="D3310" s="207" t="s">
        <v>7992</v>
      </c>
      <c r="E3310" s="113" t="s">
        <v>7994</v>
      </c>
      <c r="F3310" s="115">
        <v>40402</v>
      </c>
      <c r="G3310" s="105" t="s">
        <v>4044</v>
      </c>
      <c r="H3310" s="95" t="s">
        <v>2056</v>
      </c>
      <c r="I3310" s="97">
        <v>2010</v>
      </c>
      <c r="J3310" s="97" t="s">
        <v>1322</v>
      </c>
      <c r="K3310" s="97">
        <v>8475</v>
      </c>
      <c r="L3310" s="99" t="s">
        <v>17700</v>
      </c>
      <c r="M3310" s="102" t="s">
        <v>6433</v>
      </c>
      <c r="N3310" s="10">
        <v>7</v>
      </c>
      <c r="O3310" s="102" t="s">
        <v>7987</v>
      </c>
      <c r="P3310" s="13" t="s">
        <v>12528</v>
      </c>
      <c r="R3310" s="27" t="s">
        <v>7834</v>
      </c>
      <c r="S3310" s="28" t="e">
        <f t="shared" si="83"/>
        <v>#VALUE!</v>
      </c>
      <c r="U3310" s="306"/>
      <c r="W3310" s="58"/>
      <c r="X3310" s="58"/>
      <c r="Y3310" s="63"/>
      <c r="Z3310" s="73"/>
    </row>
    <row r="3311" spans="1:27" ht="15" customHeight="1" x14ac:dyDescent="0.3">
      <c r="A3311" s="94">
        <v>3312</v>
      </c>
      <c r="B3311" s="205"/>
      <c r="C3311" s="211" t="s">
        <v>4043</v>
      </c>
      <c r="D3311" s="207" t="s">
        <v>7992</v>
      </c>
      <c r="E3311" s="113" t="s">
        <v>7995</v>
      </c>
      <c r="F3311" s="115">
        <v>40402</v>
      </c>
      <c r="G3311" s="105" t="s">
        <v>4044</v>
      </c>
      <c r="H3311" s="95" t="s">
        <v>2056</v>
      </c>
      <c r="I3311" s="97">
        <v>2010</v>
      </c>
      <c r="J3311" s="97" t="s">
        <v>1322</v>
      </c>
      <c r="K3311" s="97">
        <v>8474</v>
      </c>
      <c r="L3311" s="99" t="s">
        <v>17700</v>
      </c>
      <c r="M3311" s="102" t="s">
        <v>6433</v>
      </c>
      <c r="N3311" s="10">
        <v>7</v>
      </c>
      <c r="O3311" s="102" t="s">
        <v>7987</v>
      </c>
      <c r="P3311" s="13" t="s">
        <v>12528</v>
      </c>
      <c r="R3311" s="27" t="s">
        <v>7834</v>
      </c>
      <c r="S3311" s="28" t="e">
        <f t="shared" si="83"/>
        <v>#VALUE!</v>
      </c>
      <c r="U3311" s="228"/>
      <c r="W3311" s="26"/>
      <c r="X3311" s="58"/>
      <c r="Y3311" s="63"/>
      <c r="Z3311" s="73"/>
    </row>
    <row r="3312" spans="1:27" ht="15" customHeight="1" x14ac:dyDescent="0.25">
      <c r="A3312" s="94">
        <v>3313</v>
      </c>
      <c r="B3312" s="205"/>
      <c r="C3312" s="211" t="s">
        <v>4043</v>
      </c>
      <c r="D3312" s="207" t="s">
        <v>7992</v>
      </c>
      <c r="E3312" s="113" t="s">
        <v>7996</v>
      </c>
      <c r="F3312" s="115">
        <v>40402</v>
      </c>
      <c r="G3312" s="105" t="s">
        <v>4044</v>
      </c>
      <c r="H3312" s="95" t="s">
        <v>2056</v>
      </c>
      <c r="I3312" s="97">
        <v>2010</v>
      </c>
      <c r="J3312" s="97" t="s">
        <v>1322</v>
      </c>
      <c r="K3312" s="97">
        <v>8477</v>
      </c>
      <c r="L3312" s="99" t="s">
        <v>17700</v>
      </c>
      <c r="M3312" s="102" t="s">
        <v>6433</v>
      </c>
      <c r="N3312" s="10">
        <v>7</v>
      </c>
      <c r="O3312" s="102" t="s">
        <v>7987</v>
      </c>
      <c r="P3312" s="13" t="s">
        <v>12528</v>
      </c>
      <c r="Q3312" s="187"/>
      <c r="R3312" s="26" t="s">
        <v>7834</v>
      </c>
      <c r="S3312" s="28" t="e">
        <f t="shared" si="83"/>
        <v>#VALUE!</v>
      </c>
      <c r="T3312" s="75"/>
      <c r="U3312" s="404"/>
      <c r="W3312" s="58"/>
      <c r="X3312" s="58"/>
      <c r="Y3312" s="164"/>
      <c r="Z3312" s="90"/>
      <c r="AA3312" s="164"/>
    </row>
    <row r="3313" spans="1:26" ht="15" customHeight="1" x14ac:dyDescent="0.25">
      <c r="A3313" s="94">
        <v>3314</v>
      </c>
      <c r="B3313" s="205"/>
      <c r="C3313" s="211" t="s">
        <v>4043</v>
      </c>
      <c r="D3313" s="207" t="s">
        <v>7992</v>
      </c>
      <c r="E3313" s="113" t="s">
        <v>7997</v>
      </c>
      <c r="F3313" s="115">
        <v>40402</v>
      </c>
      <c r="G3313" s="105" t="s">
        <v>4044</v>
      </c>
      <c r="H3313" s="95" t="s">
        <v>2056</v>
      </c>
      <c r="I3313" s="97">
        <v>2010</v>
      </c>
      <c r="J3313" s="97" t="s">
        <v>1322</v>
      </c>
      <c r="L3313" s="99" t="s">
        <v>17700</v>
      </c>
      <c r="M3313" s="10" t="s">
        <v>6433</v>
      </c>
      <c r="N3313" s="10">
        <v>7</v>
      </c>
      <c r="O3313" s="102" t="s">
        <v>7987</v>
      </c>
      <c r="P3313" s="13" t="s">
        <v>12528</v>
      </c>
      <c r="R3313" s="27" t="s">
        <v>7834</v>
      </c>
      <c r="S3313" s="28" t="e">
        <f t="shared" si="83"/>
        <v>#VALUE!</v>
      </c>
      <c r="U3313" s="321"/>
      <c r="W3313" s="58"/>
      <c r="X3313" s="58"/>
      <c r="Y3313" s="63"/>
      <c r="Z3313" s="73"/>
    </row>
    <row r="3314" spans="1:26" ht="15" customHeight="1" x14ac:dyDescent="0.25">
      <c r="A3314" s="94">
        <v>3315</v>
      </c>
      <c r="B3314" s="205"/>
      <c r="C3314" s="211" t="s">
        <v>4043</v>
      </c>
      <c r="D3314" s="207" t="s">
        <v>7992</v>
      </c>
      <c r="E3314" s="113" t="s">
        <v>7998</v>
      </c>
      <c r="F3314" s="115">
        <v>40402</v>
      </c>
      <c r="G3314" s="105" t="s">
        <v>4044</v>
      </c>
      <c r="H3314" s="95" t="s">
        <v>2056</v>
      </c>
      <c r="I3314" s="97">
        <v>2010</v>
      </c>
      <c r="J3314" s="97" t="s">
        <v>1322</v>
      </c>
      <c r="K3314" s="97">
        <v>8535</v>
      </c>
      <c r="L3314" s="99" t="s">
        <v>17700</v>
      </c>
      <c r="M3314" s="102" t="s">
        <v>6433</v>
      </c>
      <c r="N3314" s="10">
        <v>7</v>
      </c>
      <c r="O3314" s="102" t="s">
        <v>7987</v>
      </c>
      <c r="P3314" s="13" t="s">
        <v>12528</v>
      </c>
      <c r="R3314" s="26" t="s">
        <v>7834</v>
      </c>
      <c r="S3314" s="28" t="e">
        <f t="shared" si="83"/>
        <v>#VALUE!</v>
      </c>
      <c r="U3314" s="33"/>
      <c r="W3314" s="58"/>
      <c r="X3314" s="58"/>
      <c r="Y3314" s="63"/>
      <c r="Z3314" s="73"/>
    </row>
    <row r="3315" spans="1:26" ht="15" customHeight="1" x14ac:dyDescent="0.25">
      <c r="A3315" s="94">
        <v>3316</v>
      </c>
      <c r="B3315" s="205"/>
      <c r="C3315" s="211" t="s">
        <v>4043</v>
      </c>
      <c r="D3315" s="207" t="s">
        <v>7992</v>
      </c>
      <c r="E3315" s="113" t="s">
        <v>7999</v>
      </c>
      <c r="F3315" s="115">
        <v>40402</v>
      </c>
      <c r="G3315" s="105" t="s">
        <v>4044</v>
      </c>
      <c r="H3315" s="95" t="s">
        <v>2056</v>
      </c>
      <c r="I3315" s="97">
        <v>2010</v>
      </c>
      <c r="J3315" s="97" t="s">
        <v>1322</v>
      </c>
      <c r="K3315" s="97">
        <v>8478</v>
      </c>
      <c r="L3315" s="99" t="s">
        <v>17700</v>
      </c>
      <c r="M3315" s="102" t="s">
        <v>6433</v>
      </c>
      <c r="N3315" s="10">
        <v>7</v>
      </c>
      <c r="O3315" s="102" t="s">
        <v>7987</v>
      </c>
      <c r="P3315" s="13" t="s">
        <v>12528</v>
      </c>
      <c r="R3315" s="27" t="s">
        <v>7834</v>
      </c>
      <c r="S3315" s="28" t="e">
        <f t="shared" si="83"/>
        <v>#VALUE!</v>
      </c>
      <c r="U3315" s="306"/>
      <c r="W3315" s="58"/>
      <c r="X3315" s="58"/>
      <c r="Y3315" s="63"/>
    </row>
    <row r="3316" spans="1:26" ht="15" customHeight="1" x14ac:dyDescent="0.25">
      <c r="A3316" s="94">
        <v>3317</v>
      </c>
      <c r="B3316" s="205"/>
      <c r="C3316" s="211" t="s">
        <v>4043</v>
      </c>
      <c r="D3316" s="207" t="s">
        <v>7992</v>
      </c>
      <c r="E3316" s="113" t="s">
        <v>8000</v>
      </c>
      <c r="F3316" s="115">
        <v>40402</v>
      </c>
      <c r="G3316" s="105" t="s">
        <v>4044</v>
      </c>
      <c r="H3316" s="95" t="s">
        <v>2056</v>
      </c>
      <c r="I3316" s="97">
        <v>2010</v>
      </c>
      <c r="J3316" s="97" t="s">
        <v>1322</v>
      </c>
      <c r="K3316" s="97">
        <v>8525</v>
      </c>
      <c r="L3316" s="99" t="s">
        <v>17700</v>
      </c>
      <c r="M3316" s="102" t="s">
        <v>6433</v>
      </c>
      <c r="N3316" s="10">
        <v>7</v>
      </c>
      <c r="O3316" s="102" t="s">
        <v>7987</v>
      </c>
      <c r="P3316" s="13" t="s">
        <v>12528</v>
      </c>
      <c r="R3316" s="26" t="s">
        <v>7834</v>
      </c>
      <c r="S3316" s="28" t="e">
        <f t="shared" si="83"/>
        <v>#VALUE!</v>
      </c>
      <c r="U3316" s="26"/>
      <c r="W3316" s="58"/>
      <c r="X3316" s="58"/>
      <c r="Y3316" s="63"/>
    </row>
    <row r="3317" spans="1:26" ht="15" customHeight="1" x14ac:dyDescent="0.25">
      <c r="A3317" s="94">
        <v>3318</v>
      </c>
      <c r="B3317" s="205"/>
      <c r="C3317" s="211" t="s">
        <v>4043</v>
      </c>
      <c r="D3317" s="207" t="s">
        <v>7992</v>
      </c>
      <c r="E3317" s="113" t="s">
        <v>7993</v>
      </c>
      <c r="F3317" s="115">
        <v>40402</v>
      </c>
      <c r="G3317" s="105" t="s">
        <v>4044</v>
      </c>
      <c r="H3317" s="95" t="s">
        <v>2056</v>
      </c>
      <c r="I3317" s="97">
        <v>2010</v>
      </c>
      <c r="J3317" s="97" t="s">
        <v>1322</v>
      </c>
      <c r="K3317" s="97">
        <v>8485</v>
      </c>
      <c r="L3317" s="99" t="s">
        <v>17700</v>
      </c>
      <c r="M3317" s="102" t="s">
        <v>6433</v>
      </c>
      <c r="N3317" s="10">
        <v>7</v>
      </c>
      <c r="O3317" s="102" t="s">
        <v>7987</v>
      </c>
      <c r="P3317" s="13" t="s">
        <v>12528</v>
      </c>
      <c r="R3317" s="26" t="s">
        <v>7834</v>
      </c>
      <c r="S3317" s="28" t="e">
        <f t="shared" si="83"/>
        <v>#VALUE!</v>
      </c>
      <c r="U3317" s="76"/>
      <c r="W3317" s="58"/>
      <c r="Y3317" s="63"/>
    </row>
    <row r="3318" spans="1:26" ht="15" customHeight="1" x14ac:dyDescent="0.25">
      <c r="A3318" s="94">
        <v>3319</v>
      </c>
      <c r="B3318" s="205"/>
      <c r="C3318" s="211" t="s">
        <v>4043</v>
      </c>
      <c r="D3318" s="207" t="s">
        <v>7992</v>
      </c>
      <c r="E3318" s="113" t="s">
        <v>11232</v>
      </c>
      <c r="F3318" s="115">
        <v>40402</v>
      </c>
      <c r="G3318" s="105" t="s">
        <v>132</v>
      </c>
      <c r="H3318" s="95" t="s">
        <v>2056</v>
      </c>
      <c r="I3318" s="97">
        <v>2010</v>
      </c>
      <c r="J3318" s="97" t="s">
        <v>1322</v>
      </c>
      <c r="K3318" s="97">
        <v>8484</v>
      </c>
      <c r="L3318" s="99" t="s">
        <v>17700</v>
      </c>
      <c r="M3318" s="102" t="s">
        <v>6433</v>
      </c>
      <c r="N3318" s="10">
        <v>7</v>
      </c>
      <c r="O3318" s="102" t="s">
        <v>7987</v>
      </c>
      <c r="P3318" s="13" t="s">
        <v>12528</v>
      </c>
      <c r="R3318" s="26" t="s">
        <v>7834</v>
      </c>
      <c r="S3318" s="28" t="e">
        <f t="shared" si="83"/>
        <v>#VALUE!</v>
      </c>
      <c r="U3318" s="69"/>
      <c r="W3318" s="58"/>
      <c r="Y3318" s="63"/>
      <c r="Z3318" s="73"/>
    </row>
    <row r="3319" spans="1:26" ht="15" customHeight="1" x14ac:dyDescent="0.25">
      <c r="A3319" s="103">
        <v>3320</v>
      </c>
      <c r="B3319" s="205"/>
      <c r="C3319" s="211" t="s">
        <v>3250</v>
      </c>
      <c r="D3319" s="207" t="s">
        <v>4045</v>
      </c>
      <c r="E3319" s="113" t="s">
        <v>4046</v>
      </c>
      <c r="F3319" s="115">
        <v>40403</v>
      </c>
      <c r="G3319" s="105" t="s">
        <v>4047</v>
      </c>
      <c r="H3319" s="95" t="s">
        <v>2056</v>
      </c>
      <c r="I3319" s="97">
        <v>2009</v>
      </c>
      <c r="J3319" s="98" t="s">
        <v>596</v>
      </c>
      <c r="K3319" s="97">
        <v>8515</v>
      </c>
      <c r="L3319" s="99"/>
      <c r="Q3319" s="203" t="s">
        <v>14300</v>
      </c>
      <c r="R3319" s="26" t="s">
        <v>7834</v>
      </c>
      <c r="S3319" s="28" t="e">
        <f t="shared" si="83"/>
        <v>#VALUE!</v>
      </c>
      <c r="U3319" s="26"/>
      <c r="W3319" s="58"/>
      <c r="X3319" s="58"/>
      <c r="Y3319" s="63"/>
    </row>
    <row r="3320" spans="1:26" ht="15" customHeight="1" x14ac:dyDescent="0.25">
      <c r="A3320" s="94">
        <v>3321</v>
      </c>
      <c r="B3320" s="205"/>
      <c r="C3320" s="211" t="s">
        <v>4048</v>
      </c>
      <c r="D3320" s="207" t="s">
        <v>4049</v>
      </c>
      <c r="E3320" s="113" t="s">
        <v>4050</v>
      </c>
      <c r="F3320" s="115">
        <v>40417</v>
      </c>
      <c r="H3320" s="95" t="s">
        <v>2056</v>
      </c>
      <c r="I3320" s="97">
        <v>2010</v>
      </c>
      <c r="J3320" s="97" t="s">
        <v>596</v>
      </c>
      <c r="K3320" s="97">
        <v>8487</v>
      </c>
      <c r="L3320" s="99" t="s">
        <v>7833</v>
      </c>
      <c r="M3320" s="102" t="s">
        <v>7833</v>
      </c>
      <c r="P3320" s="13" t="s">
        <v>7833</v>
      </c>
      <c r="R3320" s="26" t="s">
        <v>7834</v>
      </c>
      <c r="S3320" s="28" t="e">
        <f t="shared" si="83"/>
        <v>#VALUE!</v>
      </c>
      <c r="U3320" s="26"/>
      <c r="W3320" s="58"/>
      <c r="X3320" s="58"/>
      <c r="Y3320" s="63"/>
    </row>
    <row r="3321" spans="1:26" ht="15" customHeight="1" x14ac:dyDescent="0.25">
      <c r="A3321" s="94">
        <v>3322</v>
      </c>
      <c r="B3321" s="205"/>
      <c r="C3321" s="211" t="s">
        <v>2081</v>
      </c>
      <c r="D3321" s="207" t="s">
        <v>16929</v>
      </c>
      <c r="E3321" s="113" t="s">
        <v>16930</v>
      </c>
      <c r="F3321" s="115">
        <v>44573</v>
      </c>
      <c r="G3321" s="105" t="s">
        <v>16931</v>
      </c>
      <c r="H3321" s="95" t="s">
        <v>2056</v>
      </c>
      <c r="I3321" s="97">
        <v>2005</v>
      </c>
      <c r="J3321" s="98" t="s">
        <v>596</v>
      </c>
      <c r="L3321" s="99" t="s">
        <v>16932</v>
      </c>
      <c r="M3321" s="102">
        <v>616</v>
      </c>
      <c r="N3321" s="102">
        <v>4</v>
      </c>
      <c r="O3321" s="102" t="s">
        <v>16934</v>
      </c>
      <c r="P3321" s="13" t="s">
        <v>16933</v>
      </c>
      <c r="R3321" s="26" t="s">
        <v>7834</v>
      </c>
      <c r="S3321" s="28" t="e">
        <f t="shared" si="83"/>
        <v>#VALUE!</v>
      </c>
      <c r="U3321" s="26"/>
      <c r="W3321" s="58"/>
      <c r="X3321" s="58"/>
      <c r="Y3321" s="63"/>
    </row>
    <row r="3322" spans="1:26" ht="15" customHeight="1" x14ac:dyDescent="0.25">
      <c r="A3322" s="94">
        <v>3323</v>
      </c>
      <c r="B3322" s="205"/>
      <c r="C3322" s="211" t="s">
        <v>4051</v>
      </c>
      <c r="D3322" s="207" t="s">
        <v>4052</v>
      </c>
      <c r="E3322" s="113" t="s">
        <v>4053</v>
      </c>
      <c r="F3322" s="115">
        <v>40417</v>
      </c>
      <c r="H3322" s="95" t="s">
        <v>2056</v>
      </c>
      <c r="I3322" s="97">
        <v>2010</v>
      </c>
      <c r="J3322" s="97" t="s">
        <v>596</v>
      </c>
      <c r="K3322" s="97">
        <v>8493</v>
      </c>
      <c r="L3322" s="99" t="s">
        <v>7833</v>
      </c>
      <c r="M3322" s="102" t="s">
        <v>7833</v>
      </c>
      <c r="P3322" s="13" t="s">
        <v>7833</v>
      </c>
      <c r="R3322" s="26" t="s">
        <v>7834</v>
      </c>
      <c r="S3322" s="28" t="e">
        <f t="shared" si="83"/>
        <v>#VALUE!</v>
      </c>
      <c r="U3322" s="26"/>
      <c r="W3322" s="58"/>
      <c r="X3322" s="58"/>
      <c r="Y3322" s="63"/>
    </row>
    <row r="3323" spans="1:26" ht="15" customHeight="1" x14ac:dyDescent="0.25">
      <c r="A3323" s="94">
        <v>3324</v>
      </c>
      <c r="B3323" s="205"/>
      <c r="C3323" s="211" t="s">
        <v>2703</v>
      </c>
      <c r="D3323" s="207" t="s">
        <v>7832</v>
      </c>
      <c r="E3323" s="113" t="s">
        <v>7936</v>
      </c>
      <c r="F3323" s="115">
        <v>40417</v>
      </c>
      <c r="H3323" s="95" t="s">
        <v>2056</v>
      </c>
      <c r="I3323" s="97">
        <v>2010</v>
      </c>
      <c r="J3323" s="97" t="s">
        <v>596</v>
      </c>
      <c r="K3323" s="97">
        <v>8531</v>
      </c>
      <c r="L3323" s="99" t="s">
        <v>7833</v>
      </c>
      <c r="M3323" s="102" t="s">
        <v>7833</v>
      </c>
      <c r="P3323" s="13" t="s">
        <v>7833</v>
      </c>
      <c r="R3323" s="26" t="s">
        <v>7834</v>
      </c>
      <c r="S3323" s="28" t="e">
        <f t="shared" si="83"/>
        <v>#VALUE!</v>
      </c>
      <c r="U3323" s="26"/>
      <c r="W3323" s="25"/>
      <c r="X3323" s="58"/>
      <c r="Y3323" s="63"/>
    </row>
    <row r="3324" spans="1:26" ht="15" customHeight="1" x14ac:dyDescent="0.25">
      <c r="A3324" s="94">
        <v>3325</v>
      </c>
      <c r="B3324" s="205"/>
      <c r="C3324" s="211" t="s">
        <v>1616</v>
      </c>
      <c r="D3324" s="207" t="s">
        <v>4054</v>
      </c>
      <c r="E3324" s="113" t="s">
        <v>4055</v>
      </c>
      <c r="F3324" s="115">
        <v>40417</v>
      </c>
      <c r="H3324" s="95" t="s">
        <v>2056</v>
      </c>
      <c r="I3324" s="97">
        <v>2010</v>
      </c>
      <c r="J3324" s="97" t="s">
        <v>596</v>
      </c>
      <c r="K3324" s="97">
        <v>8497</v>
      </c>
      <c r="L3324" s="99" t="s">
        <v>7833</v>
      </c>
      <c r="M3324" s="102" t="s">
        <v>7833</v>
      </c>
      <c r="P3324" s="13" t="s">
        <v>7833</v>
      </c>
      <c r="R3324" s="26" t="s">
        <v>7834</v>
      </c>
      <c r="S3324" s="28" t="e">
        <f t="shared" si="83"/>
        <v>#VALUE!</v>
      </c>
      <c r="U3324" s="26"/>
      <c r="W3324" s="58"/>
      <c r="X3324" s="58"/>
      <c r="Y3324" s="63"/>
    </row>
    <row r="3325" spans="1:26" ht="15" customHeight="1" x14ac:dyDescent="0.25">
      <c r="A3325" s="94">
        <v>3326</v>
      </c>
      <c r="B3325" s="205"/>
      <c r="C3325" s="211" t="s">
        <v>4058</v>
      </c>
      <c r="D3325" s="207" t="s">
        <v>4057</v>
      </c>
      <c r="E3325" s="113" t="s">
        <v>4056</v>
      </c>
      <c r="F3325" s="115">
        <v>40417</v>
      </c>
      <c r="H3325" s="95" t="s">
        <v>2056</v>
      </c>
      <c r="I3325" s="97">
        <v>2010</v>
      </c>
      <c r="J3325" s="97" t="s">
        <v>596</v>
      </c>
      <c r="K3325" s="97">
        <v>8496</v>
      </c>
      <c r="L3325" s="99" t="s">
        <v>7833</v>
      </c>
      <c r="M3325" s="102" t="s">
        <v>7833</v>
      </c>
      <c r="P3325" s="13" t="s">
        <v>7833</v>
      </c>
      <c r="R3325" s="26" t="s">
        <v>7834</v>
      </c>
      <c r="S3325" s="28" t="e">
        <f t="shared" si="83"/>
        <v>#VALUE!</v>
      </c>
      <c r="U3325" s="26"/>
      <c r="W3325" s="58"/>
      <c r="X3325" s="58"/>
      <c r="Y3325" s="63"/>
    </row>
    <row r="3326" spans="1:26" ht="15" customHeight="1" x14ac:dyDescent="0.25">
      <c r="A3326" s="103">
        <v>3327</v>
      </c>
      <c r="B3326" s="205"/>
      <c r="C3326" s="211" t="s">
        <v>2628</v>
      </c>
      <c r="D3326" s="207" t="s">
        <v>4059</v>
      </c>
      <c r="E3326" s="113" t="s">
        <v>4060</v>
      </c>
      <c r="F3326" s="115">
        <v>40417</v>
      </c>
      <c r="H3326" s="95" t="s">
        <v>2056</v>
      </c>
      <c r="I3326" s="97">
        <v>2010</v>
      </c>
      <c r="J3326" s="98" t="s">
        <v>596</v>
      </c>
      <c r="K3326" s="97">
        <v>8488</v>
      </c>
      <c r="L3326" s="99"/>
      <c r="Q3326" s="203" t="s">
        <v>14300</v>
      </c>
      <c r="R3326" s="26" t="s">
        <v>7834</v>
      </c>
      <c r="S3326" s="28" t="e">
        <f t="shared" si="83"/>
        <v>#VALUE!</v>
      </c>
      <c r="U3326" s="26"/>
      <c r="W3326" s="58"/>
      <c r="X3326" s="58"/>
      <c r="Y3326" s="63"/>
    </row>
    <row r="3327" spans="1:26" ht="15" customHeight="1" x14ac:dyDescent="0.25">
      <c r="A3327" s="94">
        <v>3328</v>
      </c>
      <c r="B3327" s="205"/>
      <c r="C3327" s="211" t="s">
        <v>4063</v>
      </c>
      <c r="D3327" s="207" t="s">
        <v>4062</v>
      </c>
      <c r="E3327" s="113" t="s">
        <v>4061</v>
      </c>
      <c r="F3327" s="115">
        <v>40417</v>
      </c>
      <c r="H3327" s="95" t="s">
        <v>2056</v>
      </c>
      <c r="I3327" s="97">
        <v>2010</v>
      </c>
      <c r="J3327" s="97" t="s">
        <v>596</v>
      </c>
      <c r="K3327" s="97">
        <v>8482</v>
      </c>
      <c r="L3327" s="99" t="s">
        <v>7833</v>
      </c>
      <c r="M3327" s="102" t="s">
        <v>7833</v>
      </c>
      <c r="P3327" s="13" t="s">
        <v>7833</v>
      </c>
      <c r="R3327" s="26" t="s">
        <v>7834</v>
      </c>
      <c r="S3327" s="28" t="e">
        <f t="shared" si="83"/>
        <v>#VALUE!</v>
      </c>
      <c r="U3327" s="26"/>
      <c r="W3327" s="58"/>
      <c r="X3327" s="58"/>
      <c r="Y3327" s="63"/>
    </row>
    <row r="3328" spans="1:26" ht="15" customHeight="1" x14ac:dyDescent="0.25">
      <c r="A3328" s="94">
        <v>3329</v>
      </c>
      <c r="B3328" s="205"/>
      <c r="C3328" s="211" t="s">
        <v>3147</v>
      </c>
      <c r="D3328" s="207" t="s">
        <v>4064</v>
      </c>
      <c r="E3328" s="113" t="s">
        <v>4065</v>
      </c>
      <c r="F3328" s="115">
        <v>40417</v>
      </c>
      <c r="H3328" s="95" t="s">
        <v>2056</v>
      </c>
      <c r="I3328" s="97">
        <v>2010</v>
      </c>
      <c r="J3328" s="97" t="s">
        <v>596</v>
      </c>
      <c r="K3328" s="97">
        <v>8483</v>
      </c>
      <c r="L3328" s="99" t="s">
        <v>7833</v>
      </c>
      <c r="M3328" s="102" t="s">
        <v>7833</v>
      </c>
      <c r="P3328" s="13" t="s">
        <v>7833</v>
      </c>
      <c r="R3328" s="26" t="s">
        <v>7834</v>
      </c>
      <c r="S3328" s="28" t="e">
        <f t="shared" si="83"/>
        <v>#VALUE!</v>
      </c>
      <c r="U3328" s="26"/>
      <c r="W3328" s="58"/>
      <c r="X3328" s="58"/>
      <c r="Y3328" s="63"/>
    </row>
    <row r="3329" spans="1:25" ht="15" customHeight="1" x14ac:dyDescent="0.25">
      <c r="A3329" s="94">
        <v>3330</v>
      </c>
      <c r="B3329" s="205"/>
      <c r="C3329" s="211" t="s">
        <v>4066</v>
      </c>
      <c r="D3329" s="207" t="s">
        <v>4067</v>
      </c>
      <c r="E3329" s="113" t="s">
        <v>4068</v>
      </c>
      <c r="F3329" s="115">
        <v>40417</v>
      </c>
      <c r="H3329" s="95" t="s">
        <v>2056</v>
      </c>
      <c r="I3329" s="97">
        <v>2010</v>
      </c>
      <c r="J3329" s="97" t="s">
        <v>596</v>
      </c>
      <c r="K3329" s="97">
        <v>8481</v>
      </c>
      <c r="L3329" s="99" t="s">
        <v>12388</v>
      </c>
      <c r="M3329" s="102" t="s">
        <v>7833</v>
      </c>
      <c r="P3329" s="13" t="s">
        <v>7833</v>
      </c>
      <c r="R3329" s="26" t="s">
        <v>7834</v>
      </c>
      <c r="S3329" s="28" t="e">
        <f t="shared" si="83"/>
        <v>#VALUE!</v>
      </c>
      <c r="U3329" s="26"/>
      <c r="W3329" s="58"/>
      <c r="X3329" s="58"/>
      <c r="Y3329" s="63"/>
    </row>
    <row r="3330" spans="1:25" ht="15" customHeight="1" x14ac:dyDescent="0.25">
      <c r="A3330" s="94">
        <v>3331</v>
      </c>
      <c r="B3330" s="205"/>
      <c r="C3330" s="211" t="s">
        <v>4069</v>
      </c>
      <c r="D3330" s="207" t="s">
        <v>4070</v>
      </c>
      <c r="E3330" s="113" t="s">
        <v>4071</v>
      </c>
      <c r="F3330" s="115">
        <v>40417</v>
      </c>
      <c r="H3330" s="95" t="s">
        <v>2056</v>
      </c>
      <c r="I3330" s="97">
        <v>2010</v>
      </c>
      <c r="J3330" s="97" t="s">
        <v>596</v>
      </c>
      <c r="K3330" s="97">
        <v>8486</v>
      </c>
      <c r="L3330" s="99" t="s">
        <v>7833</v>
      </c>
      <c r="M3330" s="102" t="s">
        <v>7833</v>
      </c>
      <c r="P3330" s="13" t="s">
        <v>7833</v>
      </c>
      <c r="R3330" s="26" t="s">
        <v>7834</v>
      </c>
      <c r="S3330" s="28" t="e">
        <f t="shared" si="83"/>
        <v>#VALUE!</v>
      </c>
      <c r="U3330" s="26"/>
      <c r="W3330" s="58"/>
      <c r="X3330" s="58"/>
      <c r="Y3330" s="63"/>
    </row>
    <row r="3331" spans="1:25" ht="15" customHeight="1" x14ac:dyDescent="0.25">
      <c r="A3331" s="94">
        <v>3332</v>
      </c>
      <c r="B3331" s="205"/>
      <c r="C3331" s="211" t="s">
        <v>17440</v>
      </c>
      <c r="D3331" s="207" t="s">
        <v>17441</v>
      </c>
      <c r="E3331" s="113" t="s">
        <v>17442</v>
      </c>
      <c r="F3331" s="115">
        <v>44699</v>
      </c>
      <c r="G3331" s="105" t="s">
        <v>3482</v>
      </c>
      <c r="H3331" s="95" t="s">
        <v>1885</v>
      </c>
      <c r="I3331" s="97">
        <v>2017</v>
      </c>
      <c r="J3331" s="98" t="s">
        <v>596</v>
      </c>
      <c r="L3331" s="99" t="s">
        <v>4134</v>
      </c>
      <c r="M3331" s="102">
        <v>920</v>
      </c>
      <c r="N3331" s="102">
        <v>14</v>
      </c>
      <c r="O3331" s="102" t="s">
        <v>17443</v>
      </c>
      <c r="P3331" s="13" t="s">
        <v>4134</v>
      </c>
      <c r="R3331" s="26" t="s">
        <v>7834</v>
      </c>
      <c r="S3331" s="28" t="e">
        <f t="shared" si="83"/>
        <v>#VALUE!</v>
      </c>
      <c r="U3331" s="26"/>
      <c r="W3331" s="58"/>
      <c r="X3331" s="58"/>
      <c r="Y3331" s="63"/>
    </row>
    <row r="3332" spans="1:25" ht="15" customHeight="1" x14ac:dyDescent="0.25">
      <c r="A3332" s="103">
        <v>3333</v>
      </c>
      <c r="B3332" s="205"/>
      <c r="C3332" s="211" t="s">
        <v>4072</v>
      </c>
      <c r="D3332" s="207" t="s">
        <v>4073</v>
      </c>
      <c r="E3332" s="113" t="s">
        <v>4074</v>
      </c>
      <c r="F3332" s="115">
        <v>40417</v>
      </c>
      <c r="H3332" s="95" t="s">
        <v>2056</v>
      </c>
      <c r="I3332" s="97">
        <v>2010</v>
      </c>
      <c r="J3332" s="98" t="s">
        <v>596</v>
      </c>
      <c r="K3332" s="97">
        <v>8528</v>
      </c>
      <c r="L3332" s="99"/>
      <c r="Q3332" s="203" t="s">
        <v>14300</v>
      </c>
      <c r="R3332" s="26" t="s">
        <v>7834</v>
      </c>
      <c r="S3332" s="28" t="e">
        <f t="shared" si="83"/>
        <v>#VALUE!</v>
      </c>
      <c r="U3332" s="26"/>
      <c r="W3332" s="58"/>
      <c r="X3332" s="58"/>
      <c r="Y3332" s="63"/>
    </row>
    <row r="3333" spans="1:25" ht="15" customHeight="1" x14ac:dyDescent="0.25">
      <c r="A3333" s="94">
        <v>3334</v>
      </c>
      <c r="B3333" s="205"/>
      <c r="C3333" s="211" t="s">
        <v>850</v>
      </c>
      <c r="D3333" s="207" t="s">
        <v>4076</v>
      </c>
      <c r="E3333" s="113" t="s">
        <v>4075</v>
      </c>
      <c r="F3333" s="115">
        <v>40417</v>
      </c>
      <c r="H3333" s="95" t="s">
        <v>2056</v>
      </c>
      <c r="I3333" s="97">
        <v>2010</v>
      </c>
      <c r="J3333" s="97" t="s">
        <v>596</v>
      </c>
      <c r="K3333" s="97">
        <v>8527</v>
      </c>
      <c r="L3333" s="99" t="s">
        <v>7833</v>
      </c>
      <c r="M3333" s="102" t="s">
        <v>7833</v>
      </c>
      <c r="P3333" s="13" t="s">
        <v>7833</v>
      </c>
      <c r="R3333" s="26" t="s">
        <v>7834</v>
      </c>
      <c r="S3333" s="28" t="e">
        <f t="shared" si="83"/>
        <v>#VALUE!</v>
      </c>
      <c r="U3333" s="26"/>
      <c r="W3333" s="58"/>
      <c r="X3333" s="58"/>
      <c r="Y3333" s="63"/>
    </row>
    <row r="3334" spans="1:25" ht="15" customHeight="1" x14ac:dyDescent="0.25">
      <c r="A3334" s="103">
        <v>3335</v>
      </c>
      <c r="B3334" s="205"/>
      <c r="D3334" s="207"/>
      <c r="E3334" s="113"/>
      <c r="H3334" s="95"/>
      <c r="L3334" s="99"/>
      <c r="Q3334" s="203"/>
      <c r="R3334" s="26"/>
      <c r="S3334" s="28"/>
      <c r="U3334" s="26"/>
      <c r="W3334" s="58"/>
      <c r="X3334" s="58"/>
      <c r="Y3334" s="63"/>
    </row>
    <row r="3335" spans="1:25" ht="15" customHeight="1" x14ac:dyDescent="0.25">
      <c r="A3335" s="103">
        <v>3336</v>
      </c>
      <c r="B3335" s="205"/>
      <c r="D3335" s="207"/>
      <c r="E3335" s="113"/>
      <c r="H3335" s="95"/>
      <c r="L3335" s="99"/>
      <c r="Q3335" s="203"/>
      <c r="R3335" s="26"/>
      <c r="S3335" s="28"/>
      <c r="U3335" s="26"/>
      <c r="W3335" s="58"/>
      <c r="X3335" s="58"/>
      <c r="Y3335" s="63"/>
    </row>
    <row r="3336" spans="1:25" ht="15" customHeight="1" x14ac:dyDescent="0.25">
      <c r="A3336" s="94">
        <v>3337</v>
      </c>
      <c r="B3336" s="205"/>
      <c r="C3336" s="211" t="s">
        <v>4077</v>
      </c>
      <c r="D3336" s="207" t="s">
        <v>12232</v>
      </c>
      <c r="E3336" s="101" t="s">
        <v>18434</v>
      </c>
      <c r="F3336" s="115">
        <v>40679</v>
      </c>
      <c r="G3336" s="105" t="s">
        <v>3229</v>
      </c>
      <c r="H3336" s="95" t="s">
        <v>2056</v>
      </c>
      <c r="I3336" s="97">
        <v>2010</v>
      </c>
      <c r="J3336" s="97" t="s">
        <v>596</v>
      </c>
      <c r="K3336" s="97">
        <v>8705</v>
      </c>
      <c r="L3336" s="99" t="s">
        <v>2488</v>
      </c>
      <c r="M3336" s="102">
        <v>142</v>
      </c>
      <c r="N3336" s="102">
        <v>1</v>
      </c>
      <c r="O3336" s="102" t="s">
        <v>12240</v>
      </c>
      <c r="P3336" s="13" t="s">
        <v>2488</v>
      </c>
      <c r="R3336" s="27" t="s">
        <v>7834</v>
      </c>
      <c r="S3336" s="28" t="e">
        <f t="shared" ref="S3336:S3367" si="84">R3336+7</f>
        <v>#VALUE!</v>
      </c>
      <c r="U3336" s="156"/>
      <c r="W3336" s="58"/>
      <c r="X3336" s="58"/>
      <c r="Y3336" s="63"/>
    </row>
    <row r="3337" spans="1:25" ht="15" customHeight="1" x14ac:dyDescent="0.25">
      <c r="A3337" s="94">
        <v>3338</v>
      </c>
      <c r="B3337" s="205"/>
      <c r="C3337" s="211" t="s">
        <v>480</v>
      </c>
      <c r="D3337" s="207" t="s">
        <v>480</v>
      </c>
      <c r="E3337" s="113" t="s">
        <v>12781</v>
      </c>
      <c r="F3337" s="115">
        <v>40679</v>
      </c>
      <c r="G3337" s="105" t="s">
        <v>4078</v>
      </c>
      <c r="H3337" s="95" t="s">
        <v>1529</v>
      </c>
      <c r="I3337" s="97">
        <v>2006</v>
      </c>
      <c r="J3337" s="97" t="s">
        <v>596</v>
      </c>
      <c r="K3337" s="97">
        <v>8706</v>
      </c>
      <c r="L3337" s="99" t="s">
        <v>12783</v>
      </c>
      <c r="M3337" s="102">
        <v>305</v>
      </c>
      <c r="N3337" s="102">
        <v>2</v>
      </c>
      <c r="O3337" s="102" t="s">
        <v>12782</v>
      </c>
      <c r="P3337" s="13" t="s">
        <v>12783</v>
      </c>
      <c r="R3337" s="26" t="s">
        <v>7834</v>
      </c>
      <c r="S3337" s="28" t="e">
        <f t="shared" si="84"/>
        <v>#VALUE!</v>
      </c>
      <c r="U3337" s="26"/>
      <c r="W3337" s="58"/>
      <c r="X3337" s="58"/>
      <c r="Y3337" s="63"/>
    </row>
    <row r="3338" spans="1:25" ht="15" customHeight="1" x14ac:dyDescent="0.25">
      <c r="A3338" s="94">
        <v>3339</v>
      </c>
      <c r="B3338" s="205"/>
      <c r="C3338" s="211" t="s">
        <v>13418</v>
      </c>
      <c r="D3338" s="207" t="s">
        <v>13417</v>
      </c>
      <c r="E3338" s="113" t="s">
        <v>4079</v>
      </c>
      <c r="F3338" s="115">
        <v>40679</v>
      </c>
      <c r="G3338" s="105" t="s">
        <v>4082</v>
      </c>
      <c r="H3338" s="95" t="s">
        <v>2056</v>
      </c>
      <c r="I3338" s="97">
        <v>2009</v>
      </c>
      <c r="J3338" s="97" t="s">
        <v>596</v>
      </c>
      <c r="K3338" s="97">
        <v>8707</v>
      </c>
      <c r="L3338" s="99" t="s">
        <v>13419</v>
      </c>
      <c r="M3338" s="102">
        <v>300</v>
      </c>
      <c r="N3338" s="102">
        <v>2</v>
      </c>
      <c r="O3338" s="102" t="s">
        <v>13775</v>
      </c>
      <c r="P3338" s="13" t="s">
        <v>13419</v>
      </c>
      <c r="R3338" s="26" t="s">
        <v>7834</v>
      </c>
      <c r="S3338" s="28" t="e">
        <f t="shared" si="84"/>
        <v>#VALUE!</v>
      </c>
      <c r="U3338" s="26"/>
      <c r="W3338" s="58"/>
      <c r="X3338" s="58"/>
      <c r="Y3338" s="63"/>
    </row>
    <row r="3339" spans="1:25" ht="15" customHeight="1" x14ac:dyDescent="0.25">
      <c r="A3339" s="94">
        <v>3340</v>
      </c>
      <c r="B3339" s="205"/>
      <c r="C3339" s="211" t="s">
        <v>4080</v>
      </c>
      <c r="D3339" s="207" t="s">
        <v>13774</v>
      </c>
      <c r="E3339" s="113" t="s">
        <v>4083</v>
      </c>
      <c r="F3339" s="115">
        <v>40679</v>
      </c>
      <c r="G3339" s="105" t="s">
        <v>4081</v>
      </c>
      <c r="H3339" s="95" t="s">
        <v>3465</v>
      </c>
      <c r="I3339" s="97">
        <v>2009</v>
      </c>
      <c r="J3339" s="97" t="s">
        <v>596</v>
      </c>
      <c r="K3339" s="97">
        <v>8708</v>
      </c>
      <c r="L3339" s="99" t="s">
        <v>13419</v>
      </c>
      <c r="M3339" s="102">
        <v>300</v>
      </c>
      <c r="N3339" s="102">
        <v>2</v>
      </c>
      <c r="O3339" s="102" t="s">
        <v>9495</v>
      </c>
      <c r="P3339" s="13" t="s">
        <v>13419</v>
      </c>
      <c r="R3339" s="26" t="s">
        <v>7834</v>
      </c>
      <c r="S3339" s="28" t="e">
        <f t="shared" si="84"/>
        <v>#VALUE!</v>
      </c>
      <c r="U3339" s="26"/>
      <c r="W3339" s="58"/>
      <c r="X3339" s="58"/>
      <c r="Y3339" s="63"/>
    </row>
    <row r="3340" spans="1:25" ht="15" customHeight="1" x14ac:dyDescent="0.25">
      <c r="A3340" s="94">
        <v>3341</v>
      </c>
      <c r="B3340" s="205"/>
      <c r="C3340" s="211" t="s">
        <v>4080</v>
      </c>
      <c r="D3340" s="207" t="s">
        <v>13774</v>
      </c>
      <c r="E3340" s="113" t="s">
        <v>4083</v>
      </c>
      <c r="F3340" s="115">
        <v>40679</v>
      </c>
      <c r="G3340" s="105" t="s">
        <v>4081</v>
      </c>
      <c r="H3340" s="95" t="s">
        <v>3465</v>
      </c>
      <c r="I3340" s="97">
        <v>2009</v>
      </c>
      <c r="J3340" s="97" t="s">
        <v>596</v>
      </c>
      <c r="K3340" s="97">
        <v>8709</v>
      </c>
      <c r="L3340" s="99" t="s">
        <v>13419</v>
      </c>
      <c r="M3340" s="102">
        <v>300</v>
      </c>
      <c r="N3340" s="102">
        <v>2</v>
      </c>
      <c r="O3340" s="102" t="s">
        <v>9495</v>
      </c>
      <c r="P3340" s="13" t="s">
        <v>13419</v>
      </c>
      <c r="R3340" s="26" t="s">
        <v>7834</v>
      </c>
      <c r="S3340" s="28" t="e">
        <f t="shared" si="84"/>
        <v>#VALUE!</v>
      </c>
      <c r="U3340" s="26"/>
      <c r="W3340" s="58"/>
      <c r="X3340" s="58"/>
      <c r="Y3340" s="63"/>
    </row>
    <row r="3341" spans="1:25" ht="15" customHeight="1" x14ac:dyDescent="0.25">
      <c r="A3341" s="103">
        <v>3342</v>
      </c>
      <c r="B3341" s="205"/>
      <c r="C3341" s="211" t="s">
        <v>4084</v>
      </c>
      <c r="D3341" s="207" t="s">
        <v>12743</v>
      </c>
      <c r="E3341" s="113" t="s">
        <v>4085</v>
      </c>
      <c r="F3341" s="115">
        <v>40679</v>
      </c>
      <c r="G3341" s="105" t="s">
        <v>4086</v>
      </c>
      <c r="H3341" s="95" t="s">
        <v>2056</v>
      </c>
      <c r="I3341" s="97">
        <v>2009</v>
      </c>
      <c r="J3341" s="98" t="s">
        <v>596</v>
      </c>
      <c r="K3341" s="97">
        <v>8710</v>
      </c>
      <c r="L3341" s="99"/>
      <c r="Q3341" s="203" t="s">
        <v>14300</v>
      </c>
      <c r="R3341" s="26" t="s">
        <v>7834</v>
      </c>
      <c r="S3341" s="28" t="e">
        <f t="shared" si="84"/>
        <v>#VALUE!</v>
      </c>
      <c r="U3341" s="26"/>
      <c r="W3341" s="58"/>
      <c r="X3341" s="58"/>
      <c r="Y3341" s="63"/>
    </row>
    <row r="3342" spans="1:25" ht="15" customHeight="1" x14ac:dyDescent="0.25">
      <c r="A3342" s="94">
        <v>3343</v>
      </c>
      <c r="B3342" s="205"/>
      <c r="C3342" s="211" t="s">
        <v>4087</v>
      </c>
      <c r="D3342" s="207" t="s">
        <v>10287</v>
      </c>
      <c r="E3342" s="113" t="s">
        <v>10288</v>
      </c>
      <c r="F3342" s="115">
        <v>40679</v>
      </c>
      <c r="G3342" s="105" t="s">
        <v>2406</v>
      </c>
      <c r="H3342" s="95" t="s">
        <v>2056</v>
      </c>
      <c r="I3342" s="97">
        <v>2009</v>
      </c>
      <c r="J3342" s="97" t="s">
        <v>596</v>
      </c>
      <c r="K3342" s="97">
        <v>8711</v>
      </c>
      <c r="L3342" s="99" t="s">
        <v>2069</v>
      </c>
      <c r="N3342" s="102">
        <v>2</v>
      </c>
      <c r="P3342" s="13" t="s">
        <v>16789</v>
      </c>
      <c r="R3342" s="26" t="s">
        <v>7834</v>
      </c>
      <c r="S3342" s="28" t="e">
        <f t="shared" si="84"/>
        <v>#VALUE!</v>
      </c>
      <c r="U3342" s="26"/>
      <c r="W3342" s="58"/>
      <c r="X3342" s="58"/>
      <c r="Y3342" s="63"/>
    </row>
    <row r="3343" spans="1:25" ht="15" customHeight="1" x14ac:dyDescent="0.25">
      <c r="A3343" s="94">
        <v>3344</v>
      </c>
      <c r="B3343" s="205"/>
      <c r="C3343" s="211" t="s">
        <v>4088</v>
      </c>
      <c r="D3343" s="207" t="s">
        <v>11001</v>
      </c>
      <c r="E3343" s="113" t="s">
        <v>10286</v>
      </c>
      <c r="F3343" s="115">
        <v>40679</v>
      </c>
      <c r="G3343" s="105" t="s">
        <v>4089</v>
      </c>
      <c r="H3343" s="95" t="s">
        <v>2056</v>
      </c>
      <c r="I3343" s="97">
        <v>2009</v>
      </c>
      <c r="J3343" s="97" t="s">
        <v>596</v>
      </c>
      <c r="K3343" s="97">
        <v>8712</v>
      </c>
      <c r="L3343" s="99" t="s">
        <v>4090</v>
      </c>
      <c r="M3343" s="102" t="s">
        <v>4090</v>
      </c>
      <c r="O3343" s="102" t="s">
        <v>10285</v>
      </c>
      <c r="P3343" s="13" t="s">
        <v>4090</v>
      </c>
      <c r="R3343" s="26" t="s">
        <v>7834</v>
      </c>
      <c r="S3343" s="28" t="e">
        <f t="shared" si="84"/>
        <v>#VALUE!</v>
      </c>
      <c r="U3343" s="26"/>
      <c r="W3343" s="58"/>
      <c r="X3343" s="58"/>
      <c r="Y3343" s="63"/>
    </row>
    <row r="3344" spans="1:25" ht="15" customHeight="1" x14ac:dyDescent="0.25">
      <c r="A3344" s="94">
        <v>3345</v>
      </c>
      <c r="B3344" s="205"/>
      <c r="C3344" s="211" t="s">
        <v>4091</v>
      </c>
      <c r="D3344" s="207" t="s">
        <v>12283</v>
      </c>
      <c r="E3344" s="113" t="s">
        <v>12284</v>
      </c>
      <c r="F3344" s="115">
        <v>40679</v>
      </c>
      <c r="G3344" s="105" t="s">
        <v>4092</v>
      </c>
      <c r="H3344" s="95" t="s">
        <v>4093</v>
      </c>
      <c r="I3344" s="97">
        <v>2009</v>
      </c>
      <c r="J3344" s="97" t="s">
        <v>5242</v>
      </c>
      <c r="K3344" s="97">
        <v>8713</v>
      </c>
      <c r="L3344" s="99" t="s">
        <v>4756</v>
      </c>
      <c r="M3344" s="102" t="s">
        <v>4756</v>
      </c>
      <c r="N3344" s="10">
        <v>16</v>
      </c>
      <c r="O3344" s="102" t="s">
        <v>12285</v>
      </c>
      <c r="P3344" s="13" t="s">
        <v>4756</v>
      </c>
      <c r="R3344" s="26" t="s">
        <v>7834</v>
      </c>
      <c r="S3344" s="28" t="e">
        <f t="shared" si="84"/>
        <v>#VALUE!</v>
      </c>
      <c r="U3344" s="26"/>
      <c r="W3344" s="58"/>
      <c r="X3344" s="58"/>
      <c r="Y3344" s="63"/>
    </row>
    <row r="3345" spans="1:27" ht="15" customHeight="1" x14ac:dyDescent="0.25">
      <c r="A3345" s="94">
        <v>3346</v>
      </c>
      <c r="B3345" s="205"/>
      <c r="C3345" s="211" t="s">
        <v>4094</v>
      </c>
      <c r="D3345" s="207" t="s">
        <v>12286</v>
      </c>
      <c r="E3345" s="113" t="s">
        <v>12287</v>
      </c>
      <c r="F3345" s="115">
        <v>40679</v>
      </c>
      <c r="G3345" s="105" t="s">
        <v>4095</v>
      </c>
      <c r="H3345" s="95" t="s">
        <v>2056</v>
      </c>
      <c r="I3345" s="97">
        <v>2010</v>
      </c>
      <c r="J3345" s="97" t="s">
        <v>596</v>
      </c>
      <c r="K3345" s="97">
        <v>8714</v>
      </c>
      <c r="L3345" s="99" t="s">
        <v>4037</v>
      </c>
      <c r="M3345" s="102">
        <v>510</v>
      </c>
      <c r="O3345" s="102" t="s">
        <v>12288</v>
      </c>
      <c r="P3345" s="13" t="s">
        <v>4037</v>
      </c>
      <c r="R3345" s="26" t="s">
        <v>7834</v>
      </c>
      <c r="S3345" s="28" t="e">
        <f t="shared" si="84"/>
        <v>#VALUE!</v>
      </c>
      <c r="U3345" s="26"/>
      <c r="W3345" s="58"/>
      <c r="X3345" s="58"/>
      <c r="Y3345" s="63"/>
    </row>
    <row r="3346" spans="1:27" ht="15" customHeight="1" x14ac:dyDescent="0.25">
      <c r="A3346" s="103">
        <v>3347</v>
      </c>
      <c r="B3346" s="205"/>
      <c r="C3346" s="211" t="s">
        <v>4096</v>
      </c>
      <c r="D3346" s="207" t="s">
        <v>4097</v>
      </c>
      <c r="E3346" s="113" t="s">
        <v>4098</v>
      </c>
      <c r="F3346" s="115">
        <v>40679</v>
      </c>
      <c r="G3346" s="105" t="s">
        <v>4099</v>
      </c>
      <c r="H3346" s="95" t="s">
        <v>2297</v>
      </c>
      <c r="I3346" s="97">
        <v>2009</v>
      </c>
      <c r="J3346" s="98" t="s">
        <v>596</v>
      </c>
      <c r="K3346" s="97">
        <v>8715</v>
      </c>
      <c r="L3346" s="99"/>
      <c r="Q3346" s="203" t="s">
        <v>14300</v>
      </c>
      <c r="R3346" s="26" t="s">
        <v>7834</v>
      </c>
      <c r="S3346" s="28" t="e">
        <f t="shared" si="84"/>
        <v>#VALUE!</v>
      </c>
      <c r="U3346" s="26"/>
      <c r="W3346" s="58"/>
      <c r="X3346" s="58"/>
      <c r="Y3346" s="63"/>
    </row>
    <row r="3347" spans="1:27" ht="15" customHeight="1" x14ac:dyDescent="0.25">
      <c r="A3347" s="94">
        <v>3348</v>
      </c>
      <c r="B3347" s="205"/>
      <c r="C3347" s="211" t="s">
        <v>4100</v>
      </c>
      <c r="D3347" s="207" t="s">
        <v>8397</v>
      </c>
      <c r="E3347" s="113" t="s">
        <v>8398</v>
      </c>
      <c r="F3347" s="115">
        <v>40679</v>
      </c>
      <c r="G3347" s="105" t="s">
        <v>181</v>
      </c>
      <c r="H3347" s="95" t="s">
        <v>2056</v>
      </c>
      <c r="I3347" s="97">
        <v>2002</v>
      </c>
      <c r="J3347" s="97" t="s">
        <v>1322</v>
      </c>
      <c r="K3347" s="97">
        <v>8716</v>
      </c>
      <c r="L3347" s="99" t="s">
        <v>2863</v>
      </c>
      <c r="M3347" s="102" t="s">
        <v>2863</v>
      </c>
      <c r="N3347" s="102">
        <v>7</v>
      </c>
      <c r="O3347" s="102" t="s">
        <v>8399</v>
      </c>
      <c r="P3347" s="13" t="s">
        <v>2863</v>
      </c>
      <c r="R3347" s="26" t="s">
        <v>7834</v>
      </c>
      <c r="S3347" s="28" t="e">
        <f t="shared" si="84"/>
        <v>#VALUE!</v>
      </c>
      <c r="U3347" s="140"/>
      <c r="W3347" s="58"/>
      <c r="X3347" s="58"/>
      <c r="Y3347" s="63"/>
      <c r="Z3347" s="73"/>
    </row>
    <row r="3348" spans="1:27" ht="15" customHeight="1" x14ac:dyDescent="0.25">
      <c r="A3348" s="94">
        <v>3349</v>
      </c>
      <c r="B3348" s="205"/>
      <c r="C3348" s="211" t="s">
        <v>1090</v>
      </c>
      <c r="D3348" s="207" t="s">
        <v>682</v>
      </c>
      <c r="E3348" s="113" t="s">
        <v>4101</v>
      </c>
      <c r="F3348" s="115">
        <v>40679</v>
      </c>
      <c r="G3348" s="105" t="s">
        <v>181</v>
      </c>
      <c r="H3348" s="95" t="s">
        <v>2056</v>
      </c>
      <c r="I3348" s="97">
        <v>1995</v>
      </c>
      <c r="J3348" s="97" t="s">
        <v>1322</v>
      </c>
      <c r="K3348" s="97">
        <v>8717</v>
      </c>
      <c r="L3348" s="99" t="s">
        <v>2863</v>
      </c>
      <c r="M3348" s="102" t="s">
        <v>2863</v>
      </c>
      <c r="O3348" s="102" t="s">
        <v>8284</v>
      </c>
      <c r="P3348" s="13" t="s">
        <v>2863</v>
      </c>
      <c r="R3348" s="26" t="s">
        <v>7834</v>
      </c>
      <c r="S3348" s="28" t="e">
        <f t="shared" si="84"/>
        <v>#VALUE!</v>
      </c>
      <c r="U3348" s="83"/>
      <c r="W3348" s="58"/>
      <c r="X3348" s="58"/>
      <c r="Y3348" s="63"/>
    </row>
    <row r="3349" spans="1:27" ht="15" customHeight="1" x14ac:dyDescent="0.25">
      <c r="A3349" s="94">
        <v>3350</v>
      </c>
      <c r="B3349" s="205"/>
      <c r="C3349" s="211" t="s">
        <v>847</v>
      </c>
      <c r="D3349" s="207" t="s">
        <v>1283</v>
      </c>
      <c r="E3349" s="113" t="s">
        <v>8125</v>
      </c>
      <c r="F3349" s="115">
        <v>40679</v>
      </c>
      <c r="G3349" s="105" t="s">
        <v>181</v>
      </c>
      <c r="H3349" s="95" t="s">
        <v>2056</v>
      </c>
      <c r="I3349" s="97">
        <v>2004</v>
      </c>
      <c r="J3349" s="97" t="s">
        <v>1322</v>
      </c>
      <c r="K3349" s="97">
        <v>8718</v>
      </c>
      <c r="L3349" s="99" t="s">
        <v>2863</v>
      </c>
      <c r="M3349" s="102" t="s">
        <v>2863</v>
      </c>
      <c r="N3349" s="102">
        <v>6</v>
      </c>
      <c r="O3349" s="102" t="s">
        <v>8126</v>
      </c>
      <c r="P3349" s="13" t="s">
        <v>2863</v>
      </c>
      <c r="R3349" s="26" t="s">
        <v>7834</v>
      </c>
      <c r="S3349" s="28" t="e">
        <f t="shared" si="84"/>
        <v>#VALUE!</v>
      </c>
      <c r="U3349" s="26"/>
      <c r="W3349" s="58"/>
      <c r="X3349" s="58"/>
      <c r="Y3349" s="63"/>
    </row>
    <row r="3350" spans="1:27" ht="15" customHeight="1" x14ac:dyDescent="0.25">
      <c r="A3350" s="94">
        <v>3351</v>
      </c>
      <c r="B3350" s="205"/>
      <c r="C3350" s="211" t="s">
        <v>4102</v>
      </c>
      <c r="D3350" s="207" t="s">
        <v>8197</v>
      </c>
      <c r="E3350" s="113" t="s">
        <v>8198</v>
      </c>
      <c r="F3350" s="115">
        <v>40679</v>
      </c>
      <c r="G3350" s="105" t="s">
        <v>181</v>
      </c>
      <c r="H3350" s="95" t="s">
        <v>2056</v>
      </c>
      <c r="I3350" s="97">
        <v>2003</v>
      </c>
      <c r="J3350" s="97" t="s">
        <v>1322</v>
      </c>
      <c r="K3350" s="97">
        <v>8719</v>
      </c>
      <c r="L3350" s="99" t="s">
        <v>2863</v>
      </c>
      <c r="M3350" s="102" t="s">
        <v>2863</v>
      </c>
      <c r="N3350" s="102">
        <v>6</v>
      </c>
      <c r="O3350" s="102" t="s">
        <v>8199</v>
      </c>
      <c r="P3350" s="13" t="s">
        <v>2863</v>
      </c>
      <c r="R3350" s="26" t="s">
        <v>7834</v>
      </c>
      <c r="S3350" s="28" t="e">
        <f t="shared" si="84"/>
        <v>#VALUE!</v>
      </c>
      <c r="U3350" s="26"/>
      <c r="W3350" s="58"/>
      <c r="X3350" s="58"/>
      <c r="Y3350" s="63"/>
    </row>
    <row r="3351" spans="1:27" ht="15" customHeight="1" x14ac:dyDescent="0.25">
      <c r="A3351" s="94">
        <v>3352</v>
      </c>
      <c r="B3351" s="205"/>
      <c r="C3351" s="211" t="s">
        <v>4103</v>
      </c>
      <c r="D3351" s="207" t="s">
        <v>8383</v>
      </c>
      <c r="E3351" s="113" t="s">
        <v>4104</v>
      </c>
      <c r="F3351" s="115">
        <v>40681</v>
      </c>
      <c r="G3351" s="105" t="s">
        <v>181</v>
      </c>
      <c r="H3351" s="95" t="s">
        <v>2056</v>
      </c>
      <c r="I3351" s="97">
        <v>2000</v>
      </c>
      <c r="J3351" s="97" t="s">
        <v>1322</v>
      </c>
      <c r="K3351" s="97">
        <v>8720</v>
      </c>
      <c r="L3351" s="99" t="s">
        <v>2863</v>
      </c>
      <c r="M3351" s="102" t="s">
        <v>2863</v>
      </c>
      <c r="N3351" s="102">
        <v>7</v>
      </c>
      <c r="O3351" s="102" t="s">
        <v>8384</v>
      </c>
      <c r="P3351" s="13" t="s">
        <v>2863</v>
      </c>
      <c r="R3351" s="26" t="s">
        <v>7834</v>
      </c>
      <c r="S3351" s="28" t="e">
        <f t="shared" si="84"/>
        <v>#VALUE!</v>
      </c>
      <c r="U3351" s="26"/>
      <c r="W3351" s="58"/>
      <c r="X3351" s="58"/>
      <c r="Y3351" s="63"/>
    </row>
    <row r="3352" spans="1:27" ht="15" customHeight="1" x14ac:dyDescent="0.25">
      <c r="A3352" s="94">
        <v>3353</v>
      </c>
      <c r="B3352" s="205"/>
      <c r="C3352" s="211" t="s">
        <v>4105</v>
      </c>
      <c r="D3352" s="207" t="s">
        <v>8138</v>
      </c>
      <c r="E3352" s="113" t="s">
        <v>6306</v>
      </c>
      <c r="F3352" s="115">
        <v>40681</v>
      </c>
      <c r="G3352" s="105" t="s">
        <v>4000</v>
      </c>
      <c r="H3352" s="95" t="s">
        <v>2056</v>
      </c>
      <c r="I3352" s="97">
        <v>2005</v>
      </c>
      <c r="J3352" s="97" t="s">
        <v>1322</v>
      </c>
      <c r="K3352" s="97">
        <v>8721</v>
      </c>
      <c r="L3352" s="99" t="s">
        <v>2863</v>
      </c>
      <c r="M3352" s="102" t="s">
        <v>2863</v>
      </c>
      <c r="N3352" s="102">
        <v>6</v>
      </c>
      <c r="O3352" s="10" t="s">
        <v>10538</v>
      </c>
      <c r="P3352" s="13" t="s">
        <v>13289</v>
      </c>
      <c r="R3352" s="26" t="s">
        <v>7834</v>
      </c>
      <c r="S3352" s="28" t="e">
        <f t="shared" si="84"/>
        <v>#VALUE!</v>
      </c>
      <c r="U3352" s="142"/>
      <c r="W3352" s="58"/>
      <c r="X3352" s="58"/>
      <c r="Y3352" s="63"/>
      <c r="Z3352" s="73"/>
    </row>
    <row r="3353" spans="1:27" ht="15" customHeight="1" x14ac:dyDescent="0.3">
      <c r="A3353" s="94">
        <v>3354</v>
      </c>
      <c r="B3353" s="205"/>
      <c r="C3353" s="211" t="s">
        <v>3238</v>
      </c>
      <c r="D3353" s="207" t="s">
        <v>8152</v>
      </c>
      <c r="E3353" s="113" t="s">
        <v>4106</v>
      </c>
      <c r="F3353" s="115">
        <v>40681</v>
      </c>
      <c r="G3353" s="105" t="s">
        <v>181</v>
      </c>
      <c r="H3353" s="95" t="s">
        <v>2056</v>
      </c>
      <c r="I3353" s="97">
        <v>2002</v>
      </c>
      <c r="J3353" s="97" t="s">
        <v>1322</v>
      </c>
      <c r="K3353" s="97">
        <v>8722</v>
      </c>
      <c r="L3353" s="99" t="s">
        <v>2863</v>
      </c>
      <c r="M3353" s="102" t="s">
        <v>2863</v>
      </c>
      <c r="N3353" s="102">
        <v>6</v>
      </c>
      <c r="O3353" s="102" t="s">
        <v>8153</v>
      </c>
      <c r="P3353" s="13" t="s">
        <v>2863</v>
      </c>
      <c r="Q3353" s="187"/>
      <c r="R3353" s="27" t="s">
        <v>7834</v>
      </c>
      <c r="S3353" s="28" t="e">
        <f t="shared" si="84"/>
        <v>#VALUE!</v>
      </c>
      <c r="T3353" s="75"/>
      <c r="U3353" s="279"/>
      <c r="V3353" s="75"/>
      <c r="W3353" s="68"/>
      <c r="X3353" s="164"/>
      <c r="Y3353" s="164"/>
      <c r="Z3353" s="90"/>
      <c r="AA3353" s="164"/>
    </row>
    <row r="3354" spans="1:27" ht="15" customHeight="1" x14ac:dyDescent="0.25">
      <c r="A3354" s="94">
        <v>3355</v>
      </c>
      <c r="B3354" s="205"/>
      <c r="C3354" s="211" t="s">
        <v>4107</v>
      </c>
      <c r="D3354" s="207" t="s">
        <v>4107</v>
      </c>
      <c r="E3354" s="101" t="s">
        <v>10726</v>
      </c>
      <c r="F3354" s="115">
        <v>40682</v>
      </c>
      <c r="G3354" s="105" t="s">
        <v>4108</v>
      </c>
      <c r="H3354" s="95" t="s">
        <v>2056</v>
      </c>
      <c r="I3354" s="97">
        <v>2006</v>
      </c>
      <c r="J3354" s="97" t="s">
        <v>596</v>
      </c>
      <c r="K3354" s="97">
        <v>8723</v>
      </c>
      <c r="L3354" s="99" t="s">
        <v>4109</v>
      </c>
      <c r="M3354" s="102" t="s">
        <v>4109</v>
      </c>
      <c r="N3354" s="10">
        <v>24</v>
      </c>
      <c r="O3354" s="102" t="s">
        <v>10727</v>
      </c>
      <c r="P3354" s="13" t="s">
        <v>4109</v>
      </c>
      <c r="R3354" s="26" t="s">
        <v>7834</v>
      </c>
      <c r="S3354" s="28" t="e">
        <f t="shared" si="84"/>
        <v>#VALUE!</v>
      </c>
      <c r="U3354" s="26"/>
      <c r="W3354" s="58"/>
      <c r="X3354" s="58"/>
      <c r="Y3354" s="63"/>
    </row>
    <row r="3355" spans="1:27" ht="15" customHeight="1" x14ac:dyDescent="0.25">
      <c r="A3355" s="103">
        <v>3356</v>
      </c>
      <c r="B3355" s="205"/>
      <c r="C3355" s="211" t="s">
        <v>3564</v>
      </c>
      <c r="D3355" s="207" t="s">
        <v>4110</v>
      </c>
      <c r="E3355" s="113" t="s">
        <v>4111</v>
      </c>
      <c r="F3355" s="115">
        <v>40682</v>
      </c>
      <c r="G3355" s="105" t="s">
        <v>4108</v>
      </c>
      <c r="H3355" s="95" t="s">
        <v>2056</v>
      </c>
      <c r="I3355" s="97">
        <v>2010</v>
      </c>
      <c r="J3355" s="98" t="s">
        <v>596</v>
      </c>
      <c r="K3355" s="97">
        <v>8724</v>
      </c>
      <c r="L3355" s="99"/>
      <c r="Q3355" s="203" t="s">
        <v>14300</v>
      </c>
      <c r="R3355" s="26" t="s">
        <v>7834</v>
      </c>
      <c r="S3355" s="28" t="e">
        <f t="shared" si="84"/>
        <v>#VALUE!</v>
      </c>
      <c r="U3355" s="26"/>
      <c r="W3355" s="58"/>
      <c r="X3355" s="58"/>
      <c r="Y3355" s="63"/>
    </row>
    <row r="3356" spans="1:27" ht="15" customHeight="1" x14ac:dyDescent="0.25">
      <c r="A3356" s="94">
        <v>3357</v>
      </c>
      <c r="B3356" s="205"/>
      <c r="C3356" s="211" t="s">
        <v>3013</v>
      </c>
      <c r="D3356" s="207" t="s">
        <v>9998</v>
      </c>
      <c r="E3356" s="113" t="s">
        <v>4112</v>
      </c>
      <c r="F3356" s="115">
        <v>40682</v>
      </c>
      <c r="G3356" s="105" t="s">
        <v>4108</v>
      </c>
      <c r="H3356" s="95" t="s">
        <v>2056</v>
      </c>
      <c r="I3356" s="97">
        <v>2010</v>
      </c>
      <c r="J3356" s="97" t="s">
        <v>596</v>
      </c>
      <c r="K3356" s="97">
        <v>8725</v>
      </c>
      <c r="L3356" s="99" t="s">
        <v>5838</v>
      </c>
      <c r="M3356" s="102" t="s">
        <v>5838</v>
      </c>
      <c r="N3356" s="10">
        <v>16</v>
      </c>
      <c r="O3356" s="102" t="s">
        <v>9999</v>
      </c>
      <c r="P3356" s="13" t="s">
        <v>5838</v>
      </c>
      <c r="R3356" s="26" t="s">
        <v>7834</v>
      </c>
      <c r="S3356" s="28" t="e">
        <f t="shared" si="84"/>
        <v>#VALUE!</v>
      </c>
      <c r="U3356" s="26"/>
      <c r="W3356" s="58"/>
      <c r="X3356" s="58"/>
      <c r="Y3356" s="63"/>
    </row>
    <row r="3357" spans="1:27" ht="15" customHeight="1" x14ac:dyDescent="0.25">
      <c r="A3357" s="94">
        <v>3358</v>
      </c>
      <c r="B3357" s="205"/>
      <c r="C3357" s="211" t="s">
        <v>2639</v>
      </c>
      <c r="D3357" s="207" t="s">
        <v>7925</v>
      </c>
      <c r="E3357" s="113" t="s">
        <v>4113</v>
      </c>
      <c r="F3357" s="115">
        <v>40682</v>
      </c>
      <c r="G3357" s="105" t="s">
        <v>4108</v>
      </c>
      <c r="H3357" s="95" t="s">
        <v>2056</v>
      </c>
      <c r="I3357" s="97">
        <v>2007</v>
      </c>
      <c r="J3357" s="97" t="s">
        <v>596</v>
      </c>
      <c r="K3357" s="97">
        <v>8727</v>
      </c>
      <c r="L3357" s="106" t="s">
        <v>5170</v>
      </c>
      <c r="M3357" s="102" t="s">
        <v>5499</v>
      </c>
      <c r="N3357" s="10">
        <v>28</v>
      </c>
      <c r="O3357" s="102" t="s">
        <v>8703</v>
      </c>
      <c r="P3357" s="13" t="s">
        <v>14371</v>
      </c>
      <c r="R3357" s="26" t="s">
        <v>7834</v>
      </c>
      <c r="S3357" s="28" t="e">
        <f t="shared" si="84"/>
        <v>#VALUE!</v>
      </c>
      <c r="U3357" s="26"/>
      <c r="W3357" s="58"/>
      <c r="X3357" s="58"/>
      <c r="Y3357" s="63"/>
    </row>
    <row r="3358" spans="1:27" ht="15" customHeight="1" x14ac:dyDescent="0.25">
      <c r="A3358" s="94">
        <v>3359</v>
      </c>
      <c r="B3358" s="205"/>
      <c r="C3358" s="211" t="s">
        <v>4114</v>
      </c>
      <c r="D3358" s="207" t="s">
        <v>9706</v>
      </c>
      <c r="E3358" s="113" t="s">
        <v>5639</v>
      </c>
      <c r="F3358" s="115">
        <v>40682</v>
      </c>
      <c r="G3358" s="105" t="s">
        <v>4108</v>
      </c>
      <c r="H3358" s="95" t="s">
        <v>2056</v>
      </c>
      <c r="I3358" s="97">
        <v>2010</v>
      </c>
      <c r="J3358" s="97" t="s">
        <v>596</v>
      </c>
      <c r="K3358" s="97">
        <v>8728</v>
      </c>
      <c r="L3358" s="99" t="s">
        <v>5170</v>
      </c>
      <c r="M3358" s="102" t="s">
        <v>5632</v>
      </c>
      <c r="N3358" s="102">
        <v>32</v>
      </c>
      <c r="O3358" s="102" t="s">
        <v>6868</v>
      </c>
      <c r="P3358" s="13" t="s">
        <v>933</v>
      </c>
      <c r="R3358" s="26" t="s">
        <v>7834</v>
      </c>
      <c r="S3358" s="28" t="e">
        <f t="shared" si="84"/>
        <v>#VALUE!</v>
      </c>
      <c r="U3358" s="26"/>
      <c r="W3358" s="58"/>
      <c r="X3358" s="58"/>
      <c r="Y3358" s="63"/>
    </row>
    <row r="3359" spans="1:27" ht="15" customHeight="1" x14ac:dyDescent="0.25">
      <c r="A3359" s="94">
        <v>3360</v>
      </c>
      <c r="B3359" s="205"/>
      <c r="C3359" s="211" t="s">
        <v>4115</v>
      </c>
      <c r="D3359" s="207" t="s">
        <v>9382</v>
      </c>
      <c r="E3359" s="113" t="s">
        <v>4116</v>
      </c>
      <c r="F3359" s="115">
        <v>40682</v>
      </c>
      <c r="G3359" s="105" t="s">
        <v>4108</v>
      </c>
      <c r="H3359" s="95" t="s">
        <v>2056</v>
      </c>
      <c r="I3359" s="97">
        <v>2009</v>
      </c>
      <c r="J3359" s="97" t="s">
        <v>596</v>
      </c>
      <c r="K3359" s="97">
        <v>8729</v>
      </c>
      <c r="L3359" s="99" t="s">
        <v>4134</v>
      </c>
      <c r="M3359" s="102">
        <v>920</v>
      </c>
      <c r="N3359" s="102">
        <v>26</v>
      </c>
      <c r="O3359" s="102" t="s">
        <v>9384</v>
      </c>
      <c r="P3359" s="13" t="s">
        <v>4134</v>
      </c>
      <c r="R3359" s="26" t="s">
        <v>7834</v>
      </c>
      <c r="S3359" s="28" t="e">
        <f t="shared" si="84"/>
        <v>#VALUE!</v>
      </c>
      <c r="U3359" s="26"/>
      <c r="W3359" s="58"/>
      <c r="X3359" s="58"/>
      <c r="Y3359" s="63"/>
    </row>
    <row r="3360" spans="1:27" ht="15" customHeight="1" x14ac:dyDescent="0.25">
      <c r="A3360" s="94">
        <v>3361</v>
      </c>
      <c r="B3360" s="205"/>
      <c r="C3360" s="211" t="s">
        <v>2689</v>
      </c>
      <c r="D3360" s="207" t="s">
        <v>8625</v>
      </c>
      <c r="E3360" s="113" t="s">
        <v>4117</v>
      </c>
      <c r="F3360" s="115">
        <v>40683</v>
      </c>
      <c r="G3360" s="105" t="s">
        <v>4108</v>
      </c>
      <c r="H3360" s="95" t="s">
        <v>2056</v>
      </c>
      <c r="I3360" s="97">
        <v>2010</v>
      </c>
      <c r="J3360" s="97" t="s">
        <v>596</v>
      </c>
      <c r="K3360" s="97">
        <v>8736</v>
      </c>
      <c r="L3360" s="106" t="s">
        <v>5170</v>
      </c>
      <c r="M3360" s="102" t="s">
        <v>5499</v>
      </c>
      <c r="N3360" s="10">
        <v>28</v>
      </c>
      <c r="O3360" s="102" t="s">
        <v>8626</v>
      </c>
      <c r="P3360" s="13" t="s">
        <v>14371</v>
      </c>
      <c r="R3360" s="26" t="s">
        <v>7834</v>
      </c>
      <c r="S3360" s="28" t="e">
        <f t="shared" si="84"/>
        <v>#VALUE!</v>
      </c>
      <c r="U3360" s="26"/>
      <c r="W3360" s="58"/>
      <c r="X3360" s="58"/>
      <c r="Y3360" s="63"/>
    </row>
    <row r="3361" spans="1:27" ht="15" customHeight="1" x14ac:dyDescent="0.25">
      <c r="A3361" s="103">
        <v>3362</v>
      </c>
      <c r="B3361" s="205"/>
      <c r="C3361" s="211" t="s">
        <v>4118</v>
      </c>
      <c r="D3361" s="207" t="s">
        <v>4119</v>
      </c>
      <c r="E3361" s="113" t="s">
        <v>4120</v>
      </c>
      <c r="F3361" s="115">
        <v>40683</v>
      </c>
      <c r="G3361" s="105" t="s">
        <v>4108</v>
      </c>
      <c r="H3361" s="95" t="s">
        <v>2056</v>
      </c>
      <c r="I3361" s="97">
        <v>2007</v>
      </c>
      <c r="J3361" s="98" t="s">
        <v>596</v>
      </c>
      <c r="K3361" s="97">
        <v>8737</v>
      </c>
      <c r="L3361" s="99"/>
      <c r="Q3361" s="203" t="s">
        <v>14300</v>
      </c>
      <c r="R3361" s="26" t="s">
        <v>7834</v>
      </c>
      <c r="S3361" s="28" t="e">
        <f t="shared" si="84"/>
        <v>#VALUE!</v>
      </c>
      <c r="U3361" s="26"/>
      <c r="W3361" s="58"/>
      <c r="X3361" s="58"/>
      <c r="Y3361" s="63"/>
    </row>
    <row r="3362" spans="1:27" ht="15" customHeight="1" x14ac:dyDescent="0.25">
      <c r="A3362" s="94">
        <v>3363</v>
      </c>
      <c r="B3362" s="205"/>
      <c r="C3362" s="211" t="s">
        <v>4121</v>
      </c>
      <c r="D3362" s="207" t="s">
        <v>10586</v>
      </c>
      <c r="E3362" s="101" t="s">
        <v>10587</v>
      </c>
      <c r="F3362" s="115">
        <v>40683</v>
      </c>
      <c r="G3362" s="105" t="s">
        <v>4108</v>
      </c>
      <c r="H3362" s="95" t="s">
        <v>2056</v>
      </c>
      <c r="I3362" s="97">
        <v>2002</v>
      </c>
      <c r="J3362" s="97" t="s">
        <v>596</v>
      </c>
      <c r="K3362" s="97">
        <v>8738</v>
      </c>
      <c r="L3362" s="99" t="s">
        <v>4109</v>
      </c>
      <c r="M3362" s="102" t="s">
        <v>4109</v>
      </c>
      <c r="N3362" s="10">
        <v>24</v>
      </c>
      <c r="O3362" s="102" t="s">
        <v>10588</v>
      </c>
      <c r="P3362" s="13" t="s">
        <v>4109</v>
      </c>
      <c r="R3362" s="26" t="s">
        <v>7834</v>
      </c>
      <c r="S3362" s="28" t="e">
        <f t="shared" si="84"/>
        <v>#VALUE!</v>
      </c>
      <c r="U3362" s="26"/>
      <c r="W3362" s="58"/>
      <c r="X3362" s="58"/>
      <c r="Y3362" s="63"/>
    </row>
    <row r="3363" spans="1:27" ht="15" customHeight="1" x14ac:dyDescent="0.25">
      <c r="A3363" s="94">
        <v>3364</v>
      </c>
      <c r="B3363" s="205"/>
      <c r="C3363" s="211" t="s">
        <v>2560</v>
      </c>
      <c r="D3363" s="207" t="s">
        <v>9340</v>
      </c>
      <c r="E3363" s="101" t="s">
        <v>4122</v>
      </c>
      <c r="F3363" s="115">
        <v>40683</v>
      </c>
      <c r="G3363" s="105" t="s">
        <v>4108</v>
      </c>
      <c r="H3363" s="95" t="s">
        <v>2056</v>
      </c>
      <c r="I3363" s="97">
        <v>2010</v>
      </c>
      <c r="J3363" s="97" t="s">
        <v>596</v>
      </c>
      <c r="K3363" s="97">
        <v>8739</v>
      </c>
      <c r="L3363" s="99" t="s">
        <v>4109</v>
      </c>
      <c r="M3363" s="102" t="s">
        <v>4109</v>
      </c>
      <c r="N3363" s="10">
        <v>24</v>
      </c>
      <c r="O3363" s="102" t="s">
        <v>8336</v>
      </c>
      <c r="P3363" s="13" t="s">
        <v>4109</v>
      </c>
      <c r="R3363" s="26" t="s">
        <v>7834</v>
      </c>
      <c r="S3363" s="28" t="e">
        <f t="shared" si="84"/>
        <v>#VALUE!</v>
      </c>
      <c r="U3363" s="26"/>
      <c r="W3363" s="58"/>
      <c r="X3363" s="58"/>
      <c r="Y3363" s="63"/>
    </row>
    <row r="3364" spans="1:27" ht="15" customHeight="1" x14ac:dyDescent="0.25">
      <c r="A3364" s="103">
        <v>3365</v>
      </c>
      <c r="B3364" s="205"/>
      <c r="C3364" s="211" t="s">
        <v>52</v>
      </c>
      <c r="D3364" s="207" t="s">
        <v>4123</v>
      </c>
      <c r="E3364" s="113" t="s">
        <v>4124</v>
      </c>
      <c r="F3364" s="115">
        <v>40683</v>
      </c>
      <c r="G3364" s="105" t="s">
        <v>4108</v>
      </c>
      <c r="H3364" s="95" t="s">
        <v>2056</v>
      </c>
      <c r="I3364" s="97">
        <v>2010</v>
      </c>
      <c r="J3364" s="98" t="s">
        <v>596</v>
      </c>
      <c r="K3364" s="97">
        <v>8740</v>
      </c>
      <c r="L3364" s="99"/>
      <c r="Q3364" s="203" t="s">
        <v>14300</v>
      </c>
      <c r="R3364" s="26" t="s">
        <v>7834</v>
      </c>
      <c r="S3364" s="28" t="e">
        <f t="shared" si="84"/>
        <v>#VALUE!</v>
      </c>
      <c r="U3364" s="26"/>
      <c r="W3364" s="58"/>
      <c r="X3364" s="58"/>
      <c r="Y3364" s="63"/>
    </row>
    <row r="3365" spans="1:27" ht="15" customHeight="1" x14ac:dyDescent="0.25">
      <c r="A3365" s="103">
        <v>3366</v>
      </c>
      <c r="B3365" s="205"/>
      <c r="C3365" s="211" t="s">
        <v>467</v>
      </c>
      <c r="D3365" s="207" t="s">
        <v>4125</v>
      </c>
      <c r="E3365" s="113" t="s">
        <v>4126</v>
      </c>
      <c r="F3365" s="115">
        <v>40686</v>
      </c>
      <c r="G3365" s="105" t="s">
        <v>4127</v>
      </c>
      <c r="H3365" s="95" t="s">
        <v>2056</v>
      </c>
      <c r="I3365" s="97">
        <v>2006</v>
      </c>
      <c r="J3365" s="97" t="s">
        <v>1322</v>
      </c>
      <c r="K3365" s="97">
        <v>8744</v>
      </c>
      <c r="L3365" s="99"/>
      <c r="Q3365" s="203" t="s">
        <v>14300</v>
      </c>
      <c r="R3365" s="26" t="s">
        <v>7834</v>
      </c>
      <c r="S3365" s="28" t="e">
        <f t="shared" si="84"/>
        <v>#VALUE!</v>
      </c>
      <c r="U3365" s="26"/>
      <c r="W3365" s="58"/>
      <c r="X3365" s="58"/>
      <c r="Y3365" s="63"/>
    </row>
    <row r="3366" spans="1:27" ht="15" customHeight="1" x14ac:dyDescent="0.25">
      <c r="A3366" s="103">
        <v>3367</v>
      </c>
      <c r="B3366" s="205"/>
      <c r="C3366" s="211" t="s">
        <v>467</v>
      </c>
      <c r="D3366" s="207" t="s">
        <v>4125</v>
      </c>
      <c r="E3366" s="113" t="s">
        <v>4128</v>
      </c>
      <c r="F3366" s="115">
        <v>40686</v>
      </c>
      <c r="G3366" s="105" t="s">
        <v>4127</v>
      </c>
      <c r="H3366" s="95" t="s">
        <v>2056</v>
      </c>
      <c r="I3366" s="97">
        <v>2006</v>
      </c>
      <c r="J3366" s="97" t="s">
        <v>1322</v>
      </c>
      <c r="K3366" s="97">
        <v>8745</v>
      </c>
      <c r="L3366" s="99"/>
      <c r="Q3366" s="203" t="s">
        <v>14300</v>
      </c>
      <c r="R3366" s="26" t="s">
        <v>7834</v>
      </c>
      <c r="S3366" s="28" t="e">
        <f t="shared" si="84"/>
        <v>#VALUE!</v>
      </c>
      <c r="U3366" s="26"/>
      <c r="W3366" s="58"/>
      <c r="X3366" s="58"/>
      <c r="Y3366" s="63"/>
    </row>
    <row r="3367" spans="1:27" ht="15" customHeight="1" x14ac:dyDescent="0.25">
      <c r="A3367" s="103">
        <v>3368</v>
      </c>
      <c r="B3367" s="205"/>
      <c r="C3367" s="211" t="s">
        <v>467</v>
      </c>
      <c r="D3367" s="207" t="s">
        <v>4125</v>
      </c>
      <c r="E3367" s="113" t="s">
        <v>4129</v>
      </c>
      <c r="F3367" s="115">
        <v>40686</v>
      </c>
      <c r="G3367" s="105" t="s">
        <v>4127</v>
      </c>
      <c r="H3367" s="95" t="s">
        <v>2056</v>
      </c>
      <c r="I3367" s="97">
        <v>2006</v>
      </c>
      <c r="J3367" s="97" t="s">
        <v>1322</v>
      </c>
      <c r="K3367" s="97">
        <v>8746</v>
      </c>
      <c r="L3367" s="99"/>
      <c r="Q3367" s="203" t="s">
        <v>14300</v>
      </c>
      <c r="R3367" s="26" t="s">
        <v>7834</v>
      </c>
      <c r="S3367" s="28" t="e">
        <f t="shared" si="84"/>
        <v>#VALUE!</v>
      </c>
      <c r="U3367" s="26"/>
      <c r="W3367" s="58"/>
      <c r="X3367" s="58"/>
      <c r="Y3367" s="63"/>
    </row>
    <row r="3368" spans="1:27" ht="15" customHeight="1" x14ac:dyDescent="0.25">
      <c r="A3368" s="94">
        <v>3369</v>
      </c>
      <c r="B3368" s="205"/>
      <c r="C3368" s="211" t="s">
        <v>467</v>
      </c>
      <c r="D3368" s="207" t="s">
        <v>12641</v>
      </c>
      <c r="E3368" s="113" t="s">
        <v>4130</v>
      </c>
      <c r="F3368" s="115">
        <v>40686</v>
      </c>
      <c r="G3368" s="105" t="s">
        <v>4127</v>
      </c>
      <c r="H3368" s="95" t="s">
        <v>2056</v>
      </c>
      <c r="I3368" s="97">
        <v>2006</v>
      </c>
      <c r="J3368" s="97" t="s">
        <v>1322</v>
      </c>
      <c r="K3368" s="97">
        <v>8747</v>
      </c>
      <c r="L3368" s="99" t="s">
        <v>8878</v>
      </c>
      <c r="M3368" s="102" t="s">
        <v>5507</v>
      </c>
      <c r="N3368" s="102">
        <v>25</v>
      </c>
      <c r="O3368" s="102" t="s">
        <v>12642</v>
      </c>
      <c r="P3368" s="13" t="s">
        <v>8878</v>
      </c>
      <c r="R3368" s="26" t="s">
        <v>7834</v>
      </c>
      <c r="S3368" s="28" t="e">
        <f t="shared" ref="S3368:S3399" si="85">R3368+7</f>
        <v>#VALUE!</v>
      </c>
      <c r="U3368" s="26"/>
      <c r="W3368" s="58"/>
      <c r="X3368" s="58"/>
      <c r="Y3368" s="63"/>
    </row>
    <row r="3369" spans="1:27" ht="15" customHeight="1" x14ac:dyDescent="0.25">
      <c r="A3369" s="94">
        <v>3370</v>
      </c>
      <c r="B3369" s="205"/>
      <c r="C3369" s="211" t="s">
        <v>467</v>
      </c>
      <c r="D3369" s="207" t="s">
        <v>12641</v>
      </c>
      <c r="E3369" s="113" t="s">
        <v>12645</v>
      </c>
      <c r="F3369" s="115">
        <v>40686</v>
      </c>
      <c r="G3369" s="105" t="s">
        <v>12646</v>
      </c>
      <c r="H3369" s="95" t="s">
        <v>2056</v>
      </c>
      <c r="I3369" s="97">
        <v>2006</v>
      </c>
      <c r="J3369" s="97" t="s">
        <v>1322</v>
      </c>
      <c r="K3369" s="97">
        <v>8748</v>
      </c>
      <c r="L3369" s="99" t="s">
        <v>8878</v>
      </c>
      <c r="M3369" s="102" t="s">
        <v>5507</v>
      </c>
      <c r="N3369" s="102">
        <v>25</v>
      </c>
      <c r="O3369" s="102" t="s">
        <v>12647</v>
      </c>
      <c r="P3369" s="13" t="s">
        <v>8878</v>
      </c>
      <c r="R3369" s="26" t="s">
        <v>7834</v>
      </c>
      <c r="S3369" s="28" t="e">
        <f t="shared" si="85"/>
        <v>#VALUE!</v>
      </c>
      <c r="U3369" s="36"/>
      <c r="W3369" s="58"/>
      <c r="X3369" s="58"/>
      <c r="Y3369" s="63"/>
    </row>
    <row r="3370" spans="1:27" ht="15" customHeight="1" x14ac:dyDescent="0.25">
      <c r="A3370" s="103">
        <v>3371</v>
      </c>
      <c r="B3370" s="205"/>
      <c r="C3370" s="211" t="s">
        <v>467</v>
      </c>
      <c r="D3370" s="207" t="s">
        <v>4131</v>
      </c>
      <c r="E3370" s="113" t="s">
        <v>4132</v>
      </c>
      <c r="F3370" s="115">
        <v>40686</v>
      </c>
      <c r="G3370" s="105" t="s">
        <v>4127</v>
      </c>
      <c r="H3370" s="95" t="s">
        <v>2056</v>
      </c>
      <c r="I3370" s="97">
        <v>2006</v>
      </c>
      <c r="J3370" s="97" t="s">
        <v>1322</v>
      </c>
      <c r="K3370" s="97">
        <v>8749</v>
      </c>
      <c r="L3370" s="99"/>
      <c r="Q3370" s="203" t="s">
        <v>14300</v>
      </c>
      <c r="R3370" s="26" t="s">
        <v>7834</v>
      </c>
      <c r="S3370" s="28" t="e">
        <f t="shared" si="85"/>
        <v>#VALUE!</v>
      </c>
      <c r="U3370" s="26"/>
      <c r="W3370" s="58"/>
      <c r="X3370" s="58"/>
      <c r="Y3370" s="63"/>
    </row>
    <row r="3371" spans="1:27" ht="15" customHeight="1" x14ac:dyDescent="0.25">
      <c r="A3371" s="94">
        <v>3372</v>
      </c>
      <c r="B3371" s="205"/>
      <c r="D3371" s="207" t="s">
        <v>4133</v>
      </c>
      <c r="E3371" s="101" t="s">
        <v>9945</v>
      </c>
      <c r="F3371" s="115">
        <v>40686</v>
      </c>
      <c r="G3371" s="105" t="s">
        <v>4108</v>
      </c>
      <c r="H3371" s="95" t="s">
        <v>2056</v>
      </c>
      <c r="I3371" s="97">
        <v>2002</v>
      </c>
      <c r="J3371" s="97" t="s">
        <v>596</v>
      </c>
      <c r="K3371" s="97">
        <v>8750</v>
      </c>
      <c r="L3371" s="99" t="s">
        <v>4330</v>
      </c>
      <c r="M3371" s="102" t="s">
        <v>4330</v>
      </c>
      <c r="N3371" s="10">
        <v>16</v>
      </c>
      <c r="O3371" s="102" t="s">
        <v>9944</v>
      </c>
      <c r="P3371" s="13" t="s">
        <v>4330</v>
      </c>
      <c r="R3371" s="26" t="s">
        <v>7834</v>
      </c>
      <c r="S3371" s="28" t="e">
        <f t="shared" si="85"/>
        <v>#VALUE!</v>
      </c>
      <c r="U3371" s="26"/>
      <c r="W3371" s="58"/>
      <c r="X3371" s="58"/>
      <c r="Y3371" s="63"/>
    </row>
    <row r="3372" spans="1:27" ht="15" customHeight="1" x14ac:dyDescent="0.25">
      <c r="A3372" s="94">
        <v>3373</v>
      </c>
      <c r="B3372" s="205"/>
      <c r="D3372" s="207" t="s">
        <v>4133</v>
      </c>
      <c r="E3372" s="101" t="s">
        <v>9943</v>
      </c>
      <c r="F3372" s="115">
        <v>40686</v>
      </c>
      <c r="G3372" s="105" t="s">
        <v>4108</v>
      </c>
      <c r="H3372" s="95" t="s">
        <v>2056</v>
      </c>
      <c r="I3372" s="97">
        <v>2002</v>
      </c>
      <c r="J3372" s="97" t="s">
        <v>596</v>
      </c>
      <c r="K3372" s="97">
        <v>8751</v>
      </c>
      <c r="L3372" s="99" t="s">
        <v>4330</v>
      </c>
      <c r="M3372" s="102" t="s">
        <v>4330</v>
      </c>
      <c r="N3372" s="10">
        <v>16</v>
      </c>
      <c r="O3372" s="102" t="s">
        <v>9944</v>
      </c>
      <c r="P3372" s="13" t="s">
        <v>4330</v>
      </c>
      <c r="R3372" s="26" t="s">
        <v>7834</v>
      </c>
      <c r="S3372" s="28" t="e">
        <f t="shared" si="85"/>
        <v>#VALUE!</v>
      </c>
      <c r="U3372" s="26"/>
      <c r="W3372" s="58"/>
      <c r="X3372" s="58"/>
      <c r="Y3372" s="63"/>
    </row>
    <row r="3373" spans="1:27" ht="15" customHeight="1" x14ac:dyDescent="0.25">
      <c r="A3373" s="94">
        <v>3374</v>
      </c>
      <c r="B3373" s="205"/>
      <c r="C3373" s="211" t="s">
        <v>4135</v>
      </c>
      <c r="D3373" s="207" t="s">
        <v>4136</v>
      </c>
      <c r="E3373" s="113" t="s">
        <v>4137</v>
      </c>
      <c r="F3373" s="115">
        <v>40687</v>
      </c>
      <c r="G3373" s="105" t="s">
        <v>4138</v>
      </c>
      <c r="H3373" s="95" t="s">
        <v>2056</v>
      </c>
      <c r="I3373" s="97">
        <v>2010</v>
      </c>
      <c r="J3373" s="97" t="s">
        <v>1322</v>
      </c>
      <c r="K3373" s="97">
        <v>8754</v>
      </c>
      <c r="L3373" s="99" t="s">
        <v>4151</v>
      </c>
      <c r="M3373" s="102" t="s">
        <v>4151</v>
      </c>
      <c r="N3373" s="10">
        <v>16</v>
      </c>
      <c r="O3373" s="102" t="s">
        <v>10171</v>
      </c>
      <c r="P3373" s="13" t="s">
        <v>4151</v>
      </c>
      <c r="R3373" s="26" t="s">
        <v>7834</v>
      </c>
      <c r="S3373" s="28" t="e">
        <f t="shared" si="85"/>
        <v>#VALUE!</v>
      </c>
      <c r="W3373" s="58"/>
      <c r="Y3373" s="63"/>
      <c r="Z3373" s="167"/>
    </row>
    <row r="3374" spans="1:27" ht="15" customHeight="1" x14ac:dyDescent="0.25">
      <c r="A3374" s="94">
        <v>3375</v>
      </c>
      <c r="B3374" s="205"/>
      <c r="C3374" s="211" t="s">
        <v>4139</v>
      </c>
      <c r="D3374" s="207" t="s">
        <v>10159</v>
      </c>
      <c r="E3374" s="113" t="s">
        <v>10160</v>
      </c>
      <c r="F3374" s="115">
        <v>40687</v>
      </c>
      <c r="G3374" s="105" t="s">
        <v>4108</v>
      </c>
      <c r="H3374" s="95" t="s">
        <v>2056</v>
      </c>
      <c r="I3374" s="97">
        <v>2002</v>
      </c>
      <c r="J3374" s="97" t="s">
        <v>596</v>
      </c>
      <c r="K3374" s="97">
        <v>8755</v>
      </c>
      <c r="L3374" s="99" t="s">
        <v>4140</v>
      </c>
      <c r="M3374" s="102" t="s">
        <v>4140</v>
      </c>
      <c r="N3374" s="10">
        <v>16</v>
      </c>
      <c r="O3374" s="102" t="s">
        <v>10158</v>
      </c>
      <c r="P3374" s="13" t="s">
        <v>4140</v>
      </c>
      <c r="R3374" s="26" t="s">
        <v>7834</v>
      </c>
      <c r="S3374" s="28" t="e">
        <f t="shared" si="85"/>
        <v>#VALUE!</v>
      </c>
      <c r="W3374" s="58"/>
      <c r="X3374" s="58"/>
      <c r="Y3374" s="63"/>
    </row>
    <row r="3375" spans="1:27" ht="15" customHeight="1" x14ac:dyDescent="0.25">
      <c r="A3375" s="103">
        <v>3376</v>
      </c>
      <c r="B3375" s="205"/>
      <c r="C3375" s="211" t="s">
        <v>4141</v>
      </c>
      <c r="D3375" s="207" t="s">
        <v>6747</v>
      </c>
      <c r="E3375" s="113" t="s">
        <v>4142</v>
      </c>
      <c r="F3375" s="115">
        <v>40687</v>
      </c>
      <c r="G3375" s="105" t="s">
        <v>4108</v>
      </c>
      <c r="H3375" s="95" t="s">
        <v>2056</v>
      </c>
      <c r="I3375" s="97">
        <v>2009</v>
      </c>
      <c r="J3375" s="98" t="s">
        <v>596</v>
      </c>
      <c r="K3375" s="97">
        <v>8756</v>
      </c>
      <c r="L3375" s="99"/>
      <c r="Q3375" s="203" t="s">
        <v>14300</v>
      </c>
      <c r="R3375" s="27" t="s">
        <v>7834</v>
      </c>
      <c r="S3375" s="28" t="e">
        <f t="shared" si="85"/>
        <v>#VALUE!</v>
      </c>
      <c r="T3375" s="75"/>
      <c r="U3375" s="32"/>
      <c r="W3375" s="58"/>
      <c r="Y3375" s="164"/>
      <c r="Z3375" s="169"/>
      <c r="AA3375" s="164"/>
    </row>
    <row r="3376" spans="1:27" ht="15" customHeight="1" x14ac:dyDescent="0.25">
      <c r="A3376" s="94">
        <v>3377</v>
      </c>
      <c r="B3376" s="205"/>
      <c r="C3376" s="211" t="s">
        <v>115</v>
      </c>
      <c r="D3376" s="207" t="s">
        <v>10327</v>
      </c>
      <c r="E3376" s="113" t="s">
        <v>4143</v>
      </c>
      <c r="F3376" s="115">
        <v>40687</v>
      </c>
      <c r="G3376" s="105" t="s">
        <v>4108</v>
      </c>
      <c r="H3376" s="95" t="s">
        <v>2056</v>
      </c>
      <c r="I3376" s="97">
        <v>2003</v>
      </c>
      <c r="J3376" s="97" t="s">
        <v>596</v>
      </c>
      <c r="K3376" s="97">
        <v>8757</v>
      </c>
      <c r="L3376" s="99" t="s">
        <v>4756</v>
      </c>
      <c r="M3376" s="102" t="s">
        <v>4756</v>
      </c>
      <c r="N3376" s="10">
        <v>16</v>
      </c>
      <c r="O3376" s="102" t="s">
        <v>9436</v>
      </c>
      <c r="P3376" s="13" t="s">
        <v>4756</v>
      </c>
      <c r="R3376" s="26" t="s">
        <v>7834</v>
      </c>
      <c r="S3376" s="28" t="e">
        <f t="shared" si="85"/>
        <v>#VALUE!</v>
      </c>
      <c r="U3376" s="26"/>
      <c r="W3376" s="58"/>
      <c r="X3376" s="58"/>
      <c r="Y3376" s="63"/>
    </row>
    <row r="3377" spans="1:25" ht="15" customHeight="1" x14ac:dyDescent="0.25">
      <c r="A3377" s="94">
        <v>3378</v>
      </c>
      <c r="B3377" s="205"/>
      <c r="C3377" s="211" t="s">
        <v>3252</v>
      </c>
      <c r="D3377" s="207" t="s">
        <v>9437</v>
      </c>
      <c r="E3377" s="113" t="s">
        <v>4144</v>
      </c>
      <c r="F3377" s="115">
        <v>40688</v>
      </c>
      <c r="G3377" s="105" t="s">
        <v>4108</v>
      </c>
      <c r="H3377" s="95" t="s">
        <v>2056</v>
      </c>
      <c r="I3377" s="97">
        <v>2005</v>
      </c>
      <c r="J3377" s="97" t="s">
        <v>596</v>
      </c>
      <c r="K3377" s="97">
        <v>8760</v>
      </c>
      <c r="L3377" s="99" t="s">
        <v>4756</v>
      </c>
      <c r="M3377" s="102" t="s">
        <v>4756</v>
      </c>
      <c r="N3377" s="10">
        <v>16</v>
      </c>
      <c r="O3377" s="102" t="s">
        <v>9438</v>
      </c>
      <c r="P3377" s="13" t="s">
        <v>4756</v>
      </c>
      <c r="R3377" s="26" t="s">
        <v>7834</v>
      </c>
      <c r="S3377" s="28" t="e">
        <f t="shared" si="85"/>
        <v>#VALUE!</v>
      </c>
      <c r="U3377" s="26"/>
      <c r="W3377" s="58"/>
      <c r="X3377" s="58"/>
      <c r="Y3377" s="63"/>
    </row>
    <row r="3378" spans="1:25" ht="15" customHeight="1" x14ac:dyDescent="0.25">
      <c r="A3378" s="94">
        <v>3379</v>
      </c>
      <c r="B3378" s="205"/>
      <c r="C3378" s="211" t="s">
        <v>9938</v>
      </c>
      <c r="D3378" s="207" t="s">
        <v>9939</v>
      </c>
      <c r="E3378" s="113" t="s">
        <v>4145</v>
      </c>
      <c r="F3378" s="115">
        <v>40688</v>
      </c>
      <c r="G3378" s="105" t="s">
        <v>4108</v>
      </c>
      <c r="H3378" s="95" t="s">
        <v>2056</v>
      </c>
      <c r="I3378" s="97">
        <v>2009</v>
      </c>
      <c r="J3378" s="97" t="s">
        <v>596</v>
      </c>
      <c r="K3378" s="97">
        <v>8761</v>
      </c>
      <c r="L3378" s="99" t="s">
        <v>4330</v>
      </c>
      <c r="M3378" s="102" t="s">
        <v>4330</v>
      </c>
      <c r="N3378" s="10">
        <v>16</v>
      </c>
      <c r="O3378" s="102" t="s">
        <v>9940</v>
      </c>
      <c r="P3378" s="13" t="s">
        <v>4330</v>
      </c>
      <c r="R3378" s="26" t="s">
        <v>7834</v>
      </c>
      <c r="S3378" s="28" t="e">
        <f t="shared" si="85"/>
        <v>#VALUE!</v>
      </c>
      <c r="U3378" s="26"/>
      <c r="W3378" s="58"/>
      <c r="X3378" s="58"/>
      <c r="Y3378" s="63"/>
    </row>
    <row r="3379" spans="1:25" ht="15" customHeight="1" x14ac:dyDescent="0.25">
      <c r="A3379" s="94">
        <v>3380</v>
      </c>
      <c r="B3379" s="205"/>
      <c r="C3379" s="211" t="s">
        <v>480</v>
      </c>
      <c r="D3379" s="207" t="s">
        <v>480</v>
      </c>
      <c r="E3379" s="113" t="s">
        <v>11927</v>
      </c>
      <c r="F3379" s="115">
        <v>40688</v>
      </c>
      <c r="G3379" s="105" t="s">
        <v>4108</v>
      </c>
      <c r="H3379" s="95" t="s">
        <v>2056</v>
      </c>
      <c r="I3379" s="97">
        <v>2002</v>
      </c>
      <c r="J3379" s="97" t="s">
        <v>596</v>
      </c>
      <c r="K3379" s="97">
        <v>8762</v>
      </c>
      <c r="L3379" s="99" t="s">
        <v>4146</v>
      </c>
      <c r="M3379" s="132" t="s">
        <v>4146</v>
      </c>
      <c r="N3379" s="10"/>
      <c r="O3379" s="102" t="s">
        <v>11928</v>
      </c>
      <c r="P3379" s="13" t="s">
        <v>4146</v>
      </c>
      <c r="R3379" s="26" t="s">
        <v>7834</v>
      </c>
      <c r="S3379" s="28" t="e">
        <f t="shared" si="85"/>
        <v>#VALUE!</v>
      </c>
      <c r="U3379" s="26"/>
      <c r="W3379" s="58"/>
      <c r="X3379" s="58"/>
      <c r="Y3379" s="63"/>
    </row>
    <row r="3380" spans="1:25" ht="15" customHeight="1" x14ac:dyDescent="0.25">
      <c r="A3380" s="94">
        <v>3381</v>
      </c>
      <c r="B3380" s="205"/>
      <c r="C3380" s="211" t="s">
        <v>1475</v>
      </c>
      <c r="D3380" s="207" t="s">
        <v>10582</v>
      </c>
      <c r="E3380" s="101" t="s">
        <v>10583</v>
      </c>
      <c r="F3380" s="115">
        <v>40688</v>
      </c>
      <c r="G3380" s="105" t="s">
        <v>4108</v>
      </c>
      <c r="H3380" s="95" t="s">
        <v>2056</v>
      </c>
      <c r="I3380" s="97">
        <v>2009</v>
      </c>
      <c r="J3380" s="97" t="s">
        <v>596</v>
      </c>
      <c r="K3380" s="97">
        <v>8763</v>
      </c>
      <c r="L3380" s="99" t="s">
        <v>4109</v>
      </c>
      <c r="M3380" s="102" t="s">
        <v>4109</v>
      </c>
      <c r="N3380" s="10">
        <v>24</v>
      </c>
      <c r="O3380" s="102" t="s">
        <v>9722</v>
      </c>
      <c r="P3380" s="13" t="s">
        <v>4109</v>
      </c>
      <c r="R3380" s="26" t="s">
        <v>7834</v>
      </c>
      <c r="S3380" s="28" t="e">
        <f t="shared" si="85"/>
        <v>#VALUE!</v>
      </c>
      <c r="U3380" s="26"/>
      <c r="W3380" s="58"/>
      <c r="X3380" s="58"/>
      <c r="Y3380" s="63"/>
    </row>
    <row r="3381" spans="1:25" ht="15" customHeight="1" x14ac:dyDescent="0.25">
      <c r="A3381" s="94">
        <v>3382</v>
      </c>
      <c r="B3381" s="205"/>
      <c r="C3381" s="211" t="s">
        <v>4147</v>
      </c>
      <c r="D3381" s="207" t="s">
        <v>9497</v>
      </c>
      <c r="E3381" s="113" t="s">
        <v>6542</v>
      </c>
      <c r="F3381" s="115">
        <v>40688</v>
      </c>
      <c r="G3381" s="105" t="s">
        <v>4108</v>
      </c>
      <c r="H3381" s="95" t="s">
        <v>2056</v>
      </c>
      <c r="I3381" s="97">
        <v>2003</v>
      </c>
      <c r="J3381" s="97" t="s">
        <v>596</v>
      </c>
      <c r="K3381" s="97">
        <v>8764</v>
      </c>
      <c r="L3381" s="99" t="s">
        <v>4756</v>
      </c>
      <c r="M3381" s="102">
        <v>707</v>
      </c>
      <c r="N3381" s="10"/>
      <c r="O3381" s="102" t="s">
        <v>9498</v>
      </c>
      <c r="P3381" s="13" t="s">
        <v>4756</v>
      </c>
      <c r="R3381" s="26" t="s">
        <v>7834</v>
      </c>
      <c r="S3381" s="28" t="e">
        <f t="shared" si="85"/>
        <v>#VALUE!</v>
      </c>
      <c r="U3381" s="26"/>
      <c r="W3381" s="58"/>
      <c r="X3381" s="58"/>
      <c r="Y3381" s="63"/>
    </row>
    <row r="3382" spans="1:25" ht="15" customHeight="1" x14ac:dyDescent="0.25">
      <c r="A3382" s="94">
        <v>3383</v>
      </c>
      <c r="B3382" s="205"/>
      <c r="C3382" s="211" t="s">
        <v>4148</v>
      </c>
      <c r="D3382" s="207" t="s">
        <v>9399</v>
      </c>
      <c r="E3382" s="101" t="s">
        <v>4149</v>
      </c>
      <c r="F3382" s="115">
        <v>40688</v>
      </c>
      <c r="G3382" s="105" t="s">
        <v>4108</v>
      </c>
      <c r="H3382" s="95" t="s">
        <v>2056</v>
      </c>
      <c r="I3382" s="97">
        <v>2009</v>
      </c>
      <c r="J3382" s="97" t="s">
        <v>596</v>
      </c>
      <c r="K3382" s="97">
        <v>8759</v>
      </c>
      <c r="L3382" s="99" t="s">
        <v>2488</v>
      </c>
      <c r="M3382" s="102">
        <v>193</v>
      </c>
      <c r="N3382" s="102">
        <v>1</v>
      </c>
      <c r="O3382" s="102" t="s">
        <v>9400</v>
      </c>
      <c r="P3382" s="13" t="s">
        <v>18424</v>
      </c>
      <c r="R3382" s="26" t="s">
        <v>7834</v>
      </c>
      <c r="S3382" s="28" t="e">
        <f t="shared" si="85"/>
        <v>#VALUE!</v>
      </c>
      <c r="U3382" s="26"/>
      <c r="W3382" s="58"/>
      <c r="X3382" s="58"/>
      <c r="Y3382" s="63"/>
    </row>
    <row r="3383" spans="1:25" ht="15" customHeight="1" x14ac:dyDescent="0.25">
      <c r="A3383" s="94">
        <v>3384</v>
      </c>
      <c r="B3383" s="205"/>
      <c r="C3383" s="211" t="s">
        <v>4150</v>
      </c>
      <c r="D3383" s="207" t="s">
        <v>10294</v>
      </c>
      <c r="E3383" s="113" t="s">
        <v>4152</v>
      </c>
      <c r="F3383" s="115">
        <v>40689</v>
      </c>
      <c r="G3383" s="105" t="s">
        <v>4108</v>
      </c>
      <c r="H3383" s="95" t="s">
        <v>2056</v>
      </c>
      <c r="I3383" s="97">
        <v>2000</v>
      </c>
      <c r="J3383" s="97" t="s">
        <v>596</v>
      </c>
      <c r="K3383" s="97">
        <v>8765</v>
      </c>
      <c r="L3383" s="99" t="s">
        <v>4151</v>
      </c>
      <c r="M3383" s="102" t="s">
        <v>4151</v>
      </c>
      <c r="N3383" s="10">
        <v>16</v>
      </c>
      <c r="O3383" s="102" t="s">
        <v>9587</v>
      </c>
      <c r="P3383" s="13" t="s">
        <v>4151</v>
      </c>
      <c r="R3383" s="26" t="s">
        <v>7834</v>
      </c>
      <c r="S3383" s="28" t="e">
        <f t="shared" si="85"/>
        <v>#VALUE!</v>
      </c>
      <c r="U3383" s="26"/>
      <c r="W3383" s="58"/>
      <c r="X3383" s="58"/>
      <c r="Y3383" s="63"/>
    </row>
    <row r="3384" spans="1:25" ht="15" customHeight="1" x14ac:dyDescent="0.25">
      <c r="A3384" s="94">
        <v>3385</v>
      </c>
      <c r="B3384" s="205"/>
      <c r="C3384" s="211" t="s">
        <v>4153</v>
      </c>
      <c r="D3384" s="207" t="s">
        <v>9433</v>
      </c>
      <c r="E3384" s="113" t="s">
        <v>4154</v>
      </c>
      <c r="F3384" s="115">
        <v>40689</v>
      </c>
      <c r="G3384" s="105" t="s">
        <v>4108</v>
      </c>
      <c r="H3384" s="95" t="s">
        <v>2056</v>
      </c>
      <c r="I3384" s="97">
        <v>2005</v>
      </c>
      <c r="J3384" s="97" t="s">
        <v>596</v>
      </c>
      <c r="K3384" s="97">
        <v>8766</v>
      </c>
      <c r="L3384" s="99" t="s">
        <v>4756</v>
      </c>
      <c r="M3384" s="102" t="s">
        <v>4756</v>
      </c>
      <c r="N3384" s="10">
        <v>16</v>
      </c>
      <c r="O3384" s="102" t="s">
        <v>9434</v>
      </c>
      <c r="P3384" s="13" t="s">
        <v>4756</v>
      </c>
      <c r="R3384" s="26" t="s">
        <v>7834</v>
      </c>
      <c r="S3384" s="28" t="e">
        <f t="shared" si="85"/>
        <v>#VALUE!</v>
      </c>
      <c r="U3384" s="26"/>
      <c r="W3384" s="58"/>
      <c r="X3384" s="58"/>
      <c r="Y3384" s="63"/>
    </row>
    <row r="3385" spans="1:25" ht="15" customHeight="1" x14ac:dyDescent="0.25">
      <c r="A3385" s="94">
        <v>3386</v>
      </c>
      <c r="B3385" s="205"/>
      <c r="C3385" s="211" t="s">
        <v>4155</v>
      </c>
      <c r="D3385" s="207" t="s">
        <v>4156</v>
      </c>
      <c r="E3385" s="113" t="s">
        <v>4157</v>
      </c>
      <c r="F3385" s="115">
        <v>40689</v>
      </c>
      <c r="G3385" s="105" t="s">
        <v>4108</v>
      </c>
      <c r="H3385" s="95" t="s">
        <v>2056</v>
      </c>
      <c r="I3385" s="97">
        <v>2008</v>
      </c>
      <c r="J3385" s="97" t="s">
        <v>596</v>
      </c>
      <c r="K3385" s="97">
        <v>8767</v>
      </c>
      <c r="L3385" s="99" t="s">
        <v>4330</v>
      </c>
      <c r="M3385" s="102" t="s">
        <v>4330</v>
      </c>
      <c r="N3385" s="10">
        <v>16</v>
      </c>
      <c r="O3385" s="102" t="s">
        <v>9896</v>
      </c>
      <c r="P3385" s="13" t="s">
        <v>4330</v>
      </c>
      <c r="R3385" s="26" t="s">
        <v>7834</v>
      </c>
      <c r="S3385" s="28" t="e">
        <f t="shared" si="85"/>
        <v>#VALUE!</v>
      </c>
      <c r="U3385" s="26"/>
      <c r="W3385" s="58"/>
      <c r="X3385" s="58"/>
      <c r="Y3385" s="63"/>
    </row>
    <row r="3386" spans="1:25" ht="15" customHeight="1" x14ac:dyDescent="0.25">
      <c r="A3386" s="94">
        <v>3387</v>
      </c>
      <c r="B3386" s="205"/>
      <c r="C3386" s="211" t="s">
        <v>1642</v>
      </c>
      <c r="D3386" s="207" t="s">
        <v>10301</v>
      </c>
      <c r="E3386" s="113" t="s">
        <v>10303</v>
      </c>
      <c r="F3386" s="115">
        <v>40689</v>
      </c>
      <c r="G3386" s="105" t="s">
        <v>4108</v>
      </c>
      <c r="H3386" s="95" t="s">
        <v>2056</v>
      </c>
      <c r="I3386" s="97">
        <v>2007</v>
      </c>
      <c r="J3386" s="97" t="s">
        <v>596</v>
      </c>
      <c r="K3386" s="97">
        <v>8768</v>
      </c>
      <c r="L3386" s="99" t="s">
        <v>4151</v>
      </c>
      <c r="M3386" s="102" t="s">
        <v>4151</v>
      </c>
      <c r="N3386" s="10">
        <v>16</v>
      </c>
      <c r="O3386" s="102" t="s">
        <v>10304</v>
      </c>
      <c r="P3386" s="13" t="s">
        <v>4151</v>
      </c>
      <c r="R3386" s="26" t="s">
        <v>7834</v>
      </c>
      <c r="S3386" s="28" t="e">
        <f t="shared" si="85"/>
        <v>#VALUE!</v>
      </c>
      <c r="U3386" s="26"/>
      <c r="W3386" s="58"/>
      <c r="X3386" s="58"/>
      <c r="Y3386" s="63"/>
    </row>
    <row r="3387" spans="1:25" ht="15" customHeight="1" x14ac:dyDescent="0.25">
      <c r="A3387" s="94">
        <v>3388</v>
      </c>
      <c r="B3387" s="205"/>
      <c r="C3387" s="211" t="s">
        <v>4158</v>
      </c>
      <c r="D3387" s="207" t="s">
        <v>9489</v>
      </c>
      <c r="E3387" s="113" t="s">
        <v>4159</v>
      </c>
      <c r="F3387" s="115">
        <v>40689</v>
      </c>
      <c r="G3387" s="105" t="s">
        <v>4108</v>
      </c>
      <c r="H3387" s="95" t="s">
        <v>2056</v>
      </c>
      <c r="I3387" s="97">
        <v>2008</v>
      </c>
      <c r="J3387" s="97" t="s">
        <v>596</v>
      </c>
      <c r="K3387" s="97">
        <v>8769</v>
      </c>
      <c r="L3387" s="99" t="s">
        <v>4756</v>
      </c>
      <c r="M3387" s="102" t="s">
        <v>4756</v>
      </c>
      <c r="N3387" s="10">
        <v>16</v>
      </c>
      <c r="O3387" s="102" t="s">
        <v>9458</v>
      </c>
      <c r="P3387" s="13" t="s">
        <v>4756</v>
      </c>
      <c r="R3387" s="26" t="s">
        <v>7834</v>
      </c>
      <c r="S3387" s="28" t="e">
        <f t="shared" si="85"/>
        <v>#VALUE!</v>
      </c>
      <c r="U3387" s="26"/>
      <c r="W3387" s="58"/>
      <c r="X3387" s="58"/>
      <c r="Y3387" s="63"/>
    </row>
    <row r="3388" spans="1:25" ht="15" customHeight="1" x14ac:dyDescent="0.25">
      <c r="A3388" s="94">
        <v>3389</v>
      </c>
      <c r="B3388" s="205"/>
      <c r="C3388" s="211" t="s">
        <v>4686</v>
      </c>
      <c r="D3388" s="207" t="s">
        <v>9853</v>
      </c>
      <c r="E3388" s="113" t="s">
        <v>4161</v>
      </c>
      <c r="F3388" s="115">
        <v>40689</v>
      </c>
      <c r="G3388" s="105" t="s">
        <v>4108</v>
      </c>
      <c r="H3388" s="95" t="s">
        <v>2056</v>
      </c>
      <c r="I3388" s="97">
        <v>2009</v>
      </c>
      <c r="J3388" s="97" t="s">
        <v>596</v>
      </c>
      <c r="K3388" s="97">
        <v>8770</v>
      </c>
      <c r="L3388" s="99" t="s">
        <v>4756</v>
      </c>
      <c r="M3388" s="102" t="s">
        <v>4756</v>
      </c>
      <c r="N3388" s="10">
        <v>16</v>
      </c>
      <c r="P3388" s="13" t="s">
        <v>4756</v>
      </c>
      <c r="R3388" s="26" t="s">
        <v>7834</v>
      </c>
      <c r="S3388" s="28" t="e">
        <f t="shared" si="85"/>
        <v>#VALUE!</v>
      </c>
      <c r="U3388" s="26"/>
      <c r="W3388" s="58"/>
      <c r="X3388" s="58"/>
      <c r="Y3388" s="63"/>
    </row>
    <row r="3389" spans="1:25" ht="15" customHeight="1" x14ac:dyDescent="0.25">
      <c r="A3389" s="94">
        <v>3390</v>
      </c>
      <c r="B3389" s="205"/>
      <c r="C3389" s="211" t="s">
        <v>4162</v>
      </c>
      <c r="D3389" s="207" t="s">
        <v>12719</v>
      </c>
      <c r="E3389" s="113" t="s">
        <v>4163</v>
      </c>
      <c r="F3389" s="115">
        <v>40694</v>
      </c>
      <c r="G3389" s="105" t="s">
        <v>4089</v>
      </c>
      <c r="H3389" s="95" t="s">
        <v>2056</v>
      </c>
      <c r="I3389" s="97">
        <v>2009</v>
      </c>
      <c r="J3389" s="97" t="s">
        <v>596</v>
      </c>
      <c r="K3389" s="97">
        <v>8780</v>
      </c>
      <c r="L3389" s="99" t="s">
        <v>4171</v>
      </c>
      <c r="M3389" s="102" t="s">
        <v>12720</v>
      </c>
      <c r="N3389" s="102">
        <v>2</v>
      </c>
      <c r="O3389" s="102" t="s">
        <v>12721</v>
      </c>
      <c r="P3389" s="13" t="s">
        <v>12957</v>
      </c>
      <c r="R3389" s="26" t="s">
        <v>7834</v>
      </c>
      <c r="S3389" s="28" t="e">
        <f t="shared" si="85"/>
        <v>#VALUE!</v>
      </c>
      <c r="U3389" s="26"/>
      <c r="W3389" s="58"/>
      <c r="X3389" s="58"/>
      <c r="Y3389" s="63"/>
    </row>
    <row r="3390" spans="1:25" ht="15" customHeight="1" x14ac:dyDescent="0.25">
      <c r="A3390" s="94">
        <v>3391</v>
      </c>
      <c r="B3390" s="205"/>
      <c r="C3390" s="211" t="s">
        <v>3722</v>
      </c>
      <c r="D3390" s="207" t="s">
        <v>12539</v>
      </c>
      <c r="E3390" s="101" t="s">
        <v>12540</v>
      </c>
      <c r="F3390" s="115">
        <v>40694</v>
      </c>
      <c r="G3390" s="105" t="s">
        <v>371</v>
      </c>
      <c r="H3390" s="95" t="s">
        <v>1529</v>
      </c>
      <c r="I3390" s="97">
        <v>2010</v>
      </c>
      <c r="J3390" s="97" t="s">
        <v>596</v>
      </c>
      <c r="K3390" s="97">
        <v>8781</v>
      </c>
      <c r="L3390" s="99" t="s">
        <v>4109</v>
      </c>
      <c r="M3390" s="102" t="s">
        <v>4109</v>
      </c>
      <c r="N3390" s="10">
        <v>24</v>
      </c>
      <c r="O3390" s="102" t="s">
        <v>12541</v>
      </c>
      <c r="P3390" s="13" t="s">
        <v>4109</v>
      </c>
      <c r="R3390" s="26" t="s">
        <v>7834</v>
      </c>
      <c r="S3390" s="28" t="e">
        <f t="shared" si="85"/>
        <v>#VALUE!</v>
      </c>
      <c r="U3390" s="26"/>
      <c r="W3390" s="58"/>
      <c r="X3390" s="58"/>
      <c r="Y3390" s="63"/>
    </row>
    <row r="3391" spans="1:25" ht="15" customHeight="1" x14ac:dyDescent="0.25">
      <c r="A3391" s="94">
        <v>3392</v>
      </c>
      <c r="B3391" s="205"/>
      <c r="C3391" s="211" t="s">
        <v>3147</v>
      </c>
      <c r="D3391" s="207" t="s">
        <v>10334</v>
      </c>
      <c r="E3391" s="113" t="s">
        <v>11153</v>
      </c>
      <c r="F3391" s="115">
        <v>40694</v>
      </c>
      <c r="G3391" s="105" t="s">
        <v>4165</v>
      </c>
      <c r="H3391" s="95" t="s">
        <v>3748</v>
      </c>
      <c r="I3391" s="97">
        <v>2007</v>
      </c>
      <c r="J3391" s="97" t="s">
        <v>596</v>
      </c>
      <c r="K3391" s="97">
        <v>8782</v>
      </c>
      <c r="L3391" s="99" t="s">
        <v>4079</v>
      </c>
      <c r="M3391" s="102" t="s">
        <v>11154</v>
      </c>
      <c r="N3391" s="10">
        <v>1</v>
      </c>
      <c r="O3391" s="102" t="s">
        <v>11155</v>
      </c>
      <c r="P3391" s="13" t="s">
        <v>4079</v>
      </c>
      <c r="R3391" s="26" t="s">
        <v>7834</v>
      </c>
      <c r="S3391" s="28" t="e">
        <f t="shared" si="85"/>
        <v>#VALUE!</v>
      </c>
      <c r="U3391" s="26"/>
      <c r="W3391" s="58"/>
      <c r="X3391" s="58"/>
      <c r="Y3391" s="63"/>
    </row>
    <row r="3392" spans="1:25" ht="15" customHeight="1" x14ac:dyDescent="0.25">
      <c r="A3392" s="94">
        <v>3393</v>
      </c>
      <c r="B3392" s="205"/>
      <c r="C3392" s="211" t="s">
        <v>13807</v>
      </c>
      <c r="D3392" s="207" t="s">
        <v>13808</v>
      </c>
      <c r="E3392" s="113" t="s">
        <v>4168</v>
      </c>
      <c r="F3392" s="115">
        <v>40694</v>
      </c>
      <c r="G3392" s="105" t="s">
        <v>4167</v>
      </c>
      <c r="H3392" s="95" t="s">
        <v>2056</v>
      </c>
      <c r="I3392" s="97">
        <v>2008</v>
      </c>
      <c r="J3392" s="97" t="s">
        <v>596</v>
      </c>
      <c r="K3392" s="97">
        <v>8783</v>
      </c>
      <c r="L3392" s="99" t="s">
        <v>4171</v>
      </c>
      <c r="M3392" s="104">
        <v>371207</v>
      </c>
      <c r="N3392" s="102">
        <v>2</v>
      </c>
      <c r="O3392" s="102" t="s">
        <v>13755</v>
      </c>
      <c r="P3392" s="13" t="s">
        <v>13756</v>
      </c>
      <c r="R3392" s="26" t="s">
        <v>7834</v>
      </c>
      <c r="S3392" s="28" t="e">
        <f t="shared" si="85"/>
        <v>#VALUE!</v>
      </c>
      <c r="U3392" s="26"/>
      <c r="W3392" s="58"/>
      <c r="X3392" s="58"/>
      <c r="Y3392" s="63"/>
    </row>
    <row r="3393" spans="1:25" ht="15" customHeight="1" x14ac:dyDescent="0.25">
      <c r="A3393" s="94">
        <v>3394</v>
      </c>
      <c r="B3393" s="205"/>
      <c r="C3393" s="211" t="s">
        <v>4169</v>
      </c>
      <c r="D3393" s="207" t="s">
        <v>12082</v>
      </c>
      <c r="E3393" s="113" t="s">
        <v>4170</v>
      </c>
      <c r="F3393" s="115">
        <v>40694</v>
      </c>
      <c r="H3393" s="95" t="s">
        <v>2056</v>
      </c>
      <c r="I3393" s="97">
        <v>2008</v>
      </c>
      <c r="J3393" s="97" t="s">
        <v>596</v>
      </c>
      <c r="K3393" s="97">
        <v>8784</v>
      </c>
      <c r="L3393" s="99" t="s">
        <v>4171</v>
      </c>
      <c r="M3393" s="102">
        <v>370</v>
      </c>
      <c r="O3393" s="102" t="s">
        <v>12083</v>
      </c>
      <c r="P3393" s="13" t="s">
        <v>4171</v>
      </c>
      <c r="R3393" s="26" t="s">
        <v>7834</v>
      </c>
      <c r="S3393" s="28" t="e">
        <f t="shared" si="85"/>
        <v>#VALUE!</v>
      </c>
      <c r="U3393" s="26"/>
      <c r="W3393" s="58"/>
      <c r="X3393" s="58"/>
      <c r="Y3393" s="63"/>
    </row>
    <row r="3394" spans="1:25" ht="15" customHeight="1" x14ac:dyDescent="0.25">
      <c r="A3394" s="94">
        <v>3395</v>
      </c>
      <c r="B3394" s="205"/>
      <c r="C3394" s="211" t="s">
        <v>1390</v>
      </c>
      <c r="D3394" s="207" t="s">
        <v>12084</v>
      </c>
      <c r="E3394" s="101" t="s">
        <v>12085</v>
      </c>
      <c r="F3394" s="115">
        <v>40694</v>
      </c>
      <c r="G3394" s="105" t="s">
        <v>4172</v>
      </c>
      <c r="H3394" s="95" t="s">
        <v>2056</v>
      </c>
      <c r="I3394" s="97">
        <v>2010</v>
      </c>
      <c r="J3394" s="97" t="s">
        <v>596</v>
      </c>
      <c r="K3394" s="97">
        <v>8785</v>
      </c>
      <c r="L3394" s="99" t="s">
        <v>2488</v>
      </c>
      <c r="M3394" s="102">
        <v>109</v>
      </c>
      <c r="N3394" s="102">
        <v>1</v>
      </c>
      <c r="O3394" s="102" t="s">
        <v>12086</v>
      </c>
      <c r="P3394" s="13" t="s">
        <v>18423</v>
      </c>
      <c r="R3394" s="26" t="s">
        <v>7834</v>
      </c>
      <c r="S3394" s="28" t="e">
        <f t="shared" si="85"/>
        <v>#VALUE!</v>
      </c>
      <c r="U3394" s="26"/>
      <c r="W3394" s="58"/>
      <c r="X3394" s="58"/>
      <c r="Y3394" s="63"/>
    </row>
    <row r="3395" spans="1:25" ht="15" customHeight="1" x14ac:dyDescent="0.25">
      <c r="A3395" s="94">
        <v>3396</v>
      </c>
      <c r="B3395" s="205"/>
      <c r="C3395" s="211" t="s">
        <v>13853</v>
      </c>
      <c r="D3395" s="207" t="s">
        <v>13852</v>
      </c>
      <c r="E3395" s="113" t="s">
        <v>12111</v>
      </c>
      <c r="F3395" s="115">
        <v>40694</v>
      </c>
      <c r="G3395" s="105" t="s">
        <v>4078</v>
      </c>
      <c r="H3395" s="95" t="s">
        <v>4164</v>
      </c>
      <c r="I3395" s="97">
        <v>1996</v>
      </c>
      <c r="J3395" s="97" t="s">
        <v>596</v>
      </c>
      <c r="K3395" s="97">
        <v>8786</v>
      </c>
      <c r="L3395" s="99" t="s">
        <v>4014</v>
      </c>
      <c r="M3395" s="102" t="s">
        <v>4014</v>
      </c>
      <c r="O3395" s="102" t="s">
        <v>13854</v>
      </c>
      <c r="P3395" s="13" t="s">
        <v>4014</v>
      </c>
      <c r="R3395" s="27" t="s">
        <v>7834</v>
      </c>
      <c r="S3395" s="28" t="e">
        <f t="shared" si="85"/>
        <v>#VALUE!</v>
      </c>
      <c r="W3395" s="58"/>
      <c r="X3395" s="58"/>
      <c r="Y3395" s="63"/>
    </row>
    <row r="3396" spans="1:25" ht="15" customHeight="1" x14ac:dyDescent="0.25">
      <c r="A3396" s="94">
        <v>3397</v>
      </c>
      <c r="B3396" s="205"/>
      <c r="C3396" s="211" t="s">
        <v>480</v>
      </c>
      <c r="D3396" s="207" t="s">
        <v>480</v>
      </c>
      <c r="E3396" s="113" t="s">
        <v>12784</v>
      </c>
      <c r="F3396" s="115">
        <v>40694</v>
      </c>
      <c r="G3396" s="105" t="s">
        <v>5466</v>
      </c>
      <c r="H3396" s="95" t="s">
        <v>1885</v>
      </c>
      <c r="I3396" s="97">
        <v>2010</v>
      </c>
      <c r="J3396" s="97" t="s">
        <v>596</v>
      </c>
      <c r="K3396" s="97">
        <v>8787</v>
      </c>
      <c r="L3396" s="99" t="s">
        <v>4171</v>
      </c>
      <c r="M3396" s="102">
        <v>370</v>
      </c>
      <c r="N3396" s="102">
        <v>2</v>
      </c>
      <c r="O3396" s="466"/>
      <c r="P3396" s="13" t="s">
        <v>12785</v>
      </c>
      <c r="R3396" s="26" t="s">
        <v>7834</v>
      </c>
      <c r="S3396" s="28" t="e">
        <f t="shared" si="85"/>
        <v>#VALUE!</v>
      </c>
      <c r="U3396" s="26"/>
      <c r="W3396" s="58"/>
      <c r="X3396" s="58"/>
      <c r="Y3396" s="63"/>
    </row>
    <row r="3397" spans="1:25" ht="15" customHeight="1" x14ac:dyDescent="0.25">
      <c r="A3397" s="94">
        <v>3398</v>
      </c>
      <c r="B3397" s="205"/>
      <c r="C3397" s="211" t="s">
        <v>4174</v>
      </c>
      <c r="D3397" s="207" t="s">
        <v>4175</v>
      </c>
      <c r="E3397" s="113" t="s">
        <v>4176</v>
      </c>
      <c r="F3397" s="115">
        <v>40694</v>
      </c>
      <c r="G3397" s="105" t="s">
        <v>4177</v>
      </c>
      <c r="H3397" s="95" t="s">
        <v>2056</v>
      </c>
      <c r="I3397" s="97">
        <v>2009</v>
      </c>
      <c r="J3397" s="97" t="s">
        <v>596</v>
      </c>
      <c r="K3397" s="97">
        <v>8788</v>
      </c>
      <c r="L3397" s="99" t="s">
        <v>4171</v>
      </c>
      <c r="M3397" s="102">
        <v>507</v>
      </c>
      <c r="N3397" s="102">
        <v>2</v>
      </c>
      <c r="O3397" s="102" t="s">
        <v>13453</v>
      </c>
      <c r="P3397" s="13" t="s">
        <v>13454</v>
      </c>
      <c r="R3397" s="26" t="s">
        <v>7834</v>
      </c>
      <c r="S3397" s="28" t="e">
        <f t="shared" si="85"/>
        <v>#VALUE!</v>
      </c>
      <c r="U3397" s="26"/>
      <c r="W3397" s="58"/>
      <c r="X3397" s="58"/>
      <c r="Y3397" s="63"/>
    </row>
    <row r="3398" spans="1:25" ht="15" customHeight="1" x14ac:dyDescent="0.25">
      <c r="A3398" s="94">
        <v>3399</v>
      </c>
      <c r="B3398" s="205"/>
      <c r="C3398" s="211" t="s">
        <v>4178</v>
      </c>
      <c r="D3398" s="207" t="s">
        <v>12746</v>
      </c>
      <c r="E3398" s="113" t="s">
        <v>12747</v>
      </c>
      <c r="F3398" s="115">
        <v>40694</v>
      </c>
      <c r="G3398" s="105" t="s">
        <v>4092</v>
      </c>
      <c r="H3398" s="95" t="s">
        <v>3465</v>
      </c>
      <c r="I3398" s="97">
        <v>2009</v>
      </c>
      <c r="J3398" s="97" t="s">
        <v>596</v>
      </c>
      <c r="K3398" s="97">
        <v>8789</v>
      </c>
      <c r="L3398" s="99" t="s">
        <v>4171</v>
      </c>
      <c r="M3398" s="10">
        <v>372</v>
      </c>
      <c r="N3398" s="10">
        <v>2</v>
      </c>
      <c r="O3398" s="10" t="s">
        <v>12748</v>
      </c>
      <c r="P3398" s="13" t="s">
        <v>13938</v>
      </c>
      <c r="R3398" s="26" t="s">
        <v>7834</v>
      </c>
      <c r="S3398" s="28" t="e">
        <f t="shared" si="85"/>
        <v>#VALUE!</v>
      </c>
      <c r="U3398" s="26"/>
      <c r="W3398" s="58"/>
      <c r="X3398" s="58"/>
      <c r="Y3398" s="63"/>
    </row>
    <row r="3399" spans="1:25" ht="15" customHeight="1" x14ac:dyDescent="0.25">
      <c r="A3399" s="103">
        <v>3400</v>
      </c>
      <c r="B3399" s="205"/>
      <c r="C3399" s="211" t="s">
        <v>4179</v>
      </c>
      <c r="D3399" s="207" t="s">
        <v>4180</v>
      </c>
      <c r="E3399" s="113" t="s">
        <v>4181</v>
      </c>
      <c r="F3399" s="366">
        <v>40695</v>
      </c>
      <c r="G3399" s="105" t="s">
        <v>1019</v>
      </c>
      <c r="H3399" s="95" t="s">
        <v>2056</v>
      </c>
      <c r="I3399" s="97">
        <v>2008</v>
      </c>
      <c r="J3399" s="98" t="s">
        <v>596</v>
      </c>
      <c r="K3399" s="97">
        <v>8794</v>
      </c>
      <c r="L3399" s="99"/>
      <c r="M3399" s="10"/>
      <c r="N3399" s="10"/>
      <c r="O3399" s="10"/>
      <c r="Q3399" s="203" t="s">
        <v>14300</v>
      </c>
      <c r="R3399" s="26" t="s">
        <v>7834</v>
      </c>
      <c r="S3399" s="28" t="e">
        <f t="shared" si="85"/>
        <v>#VALUE!</v>
      </c>
      <c r="U3399" s="26"/>
      <c r="W3399" s="58"/>
      <c r="X3399" s="58"/>
      <c r="Y3399" s="63"/>
    </row>
    <row r="3400" spans="1:25" ht="15" customHeight="1" x14ac:dyDescent="0.25">
      <c r="A3400" s="103">
        <v>3401</v>
      </c>
      <c r="B3400" s="205"/>
      <c r="C3400" s="211" t="s">
        <v>2628</v>
      </c>
      <c r="D3400" s="207" t="s">
        <v>4182</v>
      </c>
      <c r="E3400" s="113" t="s">
        <v>4183</v>
      </c>
      <c r="F3400" s="366">
        <v>40695</v>
      </c>
      <c r="G3400" s="105" t="s">
        <v>269</v>
      </c>
      <c r="H3400" s="95" t="s">
        <v>2056</v>
      </c>
      <c r="I3400" s="97">
        <v>2011</v>
      </c>
      <c r="J3400" s="98" t="s">
        <v>596</v>
      </c>
      <c r="K3400" s="97">
        <v>8803</v>
      </c>
      <c r="L3400" s="99"/>
      <c r="M3400" s="10"/>
      <c r="N3400" s="10"/>
      <c r="O3400" s="10"/>
      <c r="Q3400" s="203" t="s">
        <v>14300</v>
      </c>
      <c r="R3400" s="26" t="s">
        <v>7834</v>
      </c>
      <c r="S3400" s="28" t="e">
        <f t="shared" ref="S3400:S3405" si="86">R3400+7</f>
        <v>#VALUE!</v>
      </c>
      <c r="U3400" s="26"/>
      <c r="W3400" s="58"/>
      <c r="X3400" s="58"/>
      <c r="Y3400" s="63"/>
    </row>
    <row r="3401" spans="1:25" ht="15" customHeight="1" x14ac:dyDescent="0.25">
      <c r="A3401" s="103">
        <v>3402</v>
      </c>
      <c r="B3401" s="205"/>
      <c r="C3401" s="211" t="s">
        <v>4186</v>
      </c>
      <c r="D3401" s="207" t="s">
        <v>4185</v>
      </c>
      <c r="E3401" s="113" t="s">
        <v>4184</v>
      </c>
      <c r="F3401" s="366">
        <v>40695</v>
      </c>
      <c r="G3401" s="105" t="s">
        <v>1426</v>
      </c>
      <c r="H3401" s="95" t="s">
        <v>2056</v>
      </c>
      <c r="I3401" s="97">
        <v>2009</v>
      </c>
      <c r="J3401" s="98" t="s">
        <v>596</v>
      </c>
      <c r="K3401" s="97">
        <v>8802</v>
      </c>
      <c r="L3401" s="99"/>
      <c r="M3401" s="10"/>
      <c r="N3401" s="10"/>
      <c r="O3401" s="10"/>
      <c r="Q3401" s="203" t="s">
        <v>14300</v>
      </c>
      <c r="R3401" s="26" t="s">
        <v>7834</v>
      </c>
      <c r="S3401" s="28" t="e">
        <f t="shared" si="86"/>
        <v>#VALUE!</v>
      </c>
      <c r="U3401" s="26"/>
      <c r="W3401" s="58"/>
      <c r="X3401" s="58"/>
      <c r="Y3401" s="63"/>
    </row>
    <row r="3402" spans="1:25" ht="15" customHeight="1" x14ac:dyDescent="0.25">
      <c r="A3402" s="103">
        <v>3403</v>
      </c>
      <c r="B3402" s="205"/>
      <c r="C3402" s="211" t="s">
        <v>4190</v>
      </c>
      <c r="D3402" s="207" t="s">
        <v>4189</v>
      </c>
      <c r="E3402" s="113" t="s">
        <v>4188</v>
      </c>
      <c r="F3402" s="366">
        <v>40695</v>
      </c>
      <c r="G3402" s="105" t="s">
        <v>4187</v>
      </c>
      <c r="H3402" s="95" t="s">
        <v>2056</v>
      </c>
      <c r="I3402" s="97">
        <v>2009</v>
      </c>
      <c r="J3402" s="98" t="s">
        <v>596</v>
      </c>
      <c r="K3402" s="97">
        <v>8796</v>
      </c>
      <c r="L3402" s="99"/>
      <c r="M3402" s="10"/>
      <c r="N3402" s="10"/>
      <c r="O3402" s="10"/>
      <c r="Q3402" s="203" t="s">
        <v>14300</v>
      </c>
      <c r="R3402" s="26" t="s">
        <v>7834</v>
      </c>
      <c r="S3402" s="28" t="e">
        <f t="shared" si="86"/>
        <v>#VALUE!</v>
      </c>
      <c r="U3402" s="26"/>
      <c r="W3402" s="58"/>
      <c r="X3402" s="58"/>
      <c r="Y3402" s="63"/>
    </row>
    <row r="3403" spans="1:25" ht="15" customHeight="1" x14ac:dyDescent="0.25">
      <c r="A3403" s="103">
        <v>3404</v>
      </c>
      <c r="B3403" s="205"/>
      <c r="C3403" s="211" t="s">
        <v>4191</v>
      </c>
      <c r="D3403" s="207" t="s">
        <v>4192</v>
      </c>
      <c r="E3403" s="113" t="s">
        <v>4193</v>
      </c>
      <c r="F3403" s="366">
        <v>40695</v>
      </c>
      <c r="G3403" s="105" t="s">
        <v>2406</v>
      </c>
      <c r="H3403" s="95" t="s">
        <v>2056</v>
      </c>
      <c r="I3403" s="97">
        <v>2009</v>
      </c>
      <c r="J3403" s="98" t="s">
        <v>596</v>
      </c>
      <c r="K3403" s="97">
        <v>8793</v>
      </c>
      <c r="L3403" s="99"/>
      <c r="M3403" s="10"/>
      <c r="N3403" s="10"/>
      <c r="O3403" s="10"/>
      <c r="Q3403" s="203" t="s">
        <v>14300</v>
      </c>
      <c r="R3403" s="26" t="s">
        <v>7834</v>
      </c>
      <c r="S3403" s="28" t="e">
        <f t="shared" si="86"/>
        <v>#VALUE!</v>
      </c>
      <c r="U3403" s="26"/>
      <c r="W3403" s="58"/>
      <c r="X3403" s="58"/>
      <c r="Y3403" s="63"/>
    </row>
    <row r="3404" spans="1:25" ht="15" customHeight="1" x14ac:dyDescent="0.25">
      <c r="A3404" s="103">
        <v>3405</v>
      </c>
      <c r="B3404" s="205"/>
      <c r="C3404" s="211" t="s">
        <v>4195</v>
      </c>
      <c r="D3404" s="207" t="s">
        <v>4005</v>
      </c>
      <c r="E3404" s="113" t="s">
        <v>4194</v>
      </c>
      <c r="F3404" s="366">
        <v>40695</v>
      </c>
      <c r="G3404" s="105" t="s">
        <v>4095</v>
      </c>
      <c r="H3404" s="95" t="s">
        <v>2056</v>
      </c>
      <c r="I3404" s="97">
        <v>2010</v>
      </c>
      <c r="J3404" s="98" t="s">
        <v>596</v>
      </c>
      <c r="K3404" s="97">
        <v>8799</v>
      </c>
      <c r="L3404" s="99"/>
      <c r="M3404" s="10"/>
      <c r="N3404" s="10"/>
      <c r="O3404" s="10"/>
      <c r="Q3404" s="203" t="s">
        <v>14300</v>
      </c>
      <c r="R3404" s="26" t="s">
        <v>7834</v>
      </c>
      <c r="S3404" s="28" t="e">
        <f t="shared" si="86"/>
        <v>#VALUE!</v>
      </c>
      <c r="U3404" s="26"/>
      <c r="W3404" s="58"/>
      <c r="X3404" s="58"/>
      <c r="Y3404" s="63"/>
    </row>
    <row r="3405" spans="1:25" ht="15" customHeight="1" x14ac:dyDescent="0.25">
      <c r="A3405" s="103">
        <v>3406</v>
      </c>
      <c r="B3405" s="205"/>
      <c r="C3405" s="211" t="s">
        <v>4196</v>
      </c>
      <c r="D3405" s="207" t="s">
        <v>4197</v>
      </c>
      <c r="E3405" s="113" t="s">
        <v>4199</v>
      </c>
      <c r="F3405" s="366">
        <v>40695</v>
      </c>
      <c r="G3405" s="105" t="s">
        <v>4198</v>
      </c>
      <c r="H3405" s="95" t="s">
        <v>2056</v>
      </c>
      <c r="I3405" s="97">
        <v>2009</v>
      </c>
      <c r="J3405" s="98" t="s">
        <v>596</v>
      </c>
      <c r="K3405" s="97">
        <v>8792</v>
      </c>
      <c r="L3405" s="99"/>
      <c r="M3405" s="10"/>
      <c r="N3405" s="10"/>
      <c r="O3405" s="10"/>
      <c r="Q3405" s="203" t="s">
        <v>14300</v>
      </c>
      <c r="R3405" s="26" t="s">
        <v>7834</v>
      </c>
      <c r="S3405" s="28" t="e">
        <f t="shared" si="86"/>
        <v>#VALUE!</v>
      </c>
      <c r="U3405" s="26"/>
      <c r="W3405" s="58"/>
      <c r="X3405" s="58"/>
      <c r="Y3405" s="63"/>
    </row>
    <row r="3406" spans="1:25" ht="15" customHeight="1" x14ac:dyDescent="0.25">
      <c r="A3406" s="103">
        <v>3407</v>
      </c>
      <c r="B3406" s="205"/>
      <c r="D3406" s="207"/>
      <c r="E3406" s="113"/>
      <c r="F3406" s="366"/>
      <c r="H3406" s="95"/>
      <c r="J3406" s="98"/>
      <c r="L3406" s="99"/>
      <c r="M3406" s="10"/>
      <c r="N3406" s="10"/>
      <c r="O3406" s="10"/>
      <c r="Q3406" s="203"/>
      <c r="R3406" s="26"/>
      <c r="S3406" s="28"/>
      <c r="U3406" s="26"/>
      <c r="W3406" s="58"/>
      <c r="X3406" s="58"/>
      <c r="Y3406" s="63"/>
    </row>
    <row r="3407" spans="1:25" ht="15" customHeight="1" x14ac:dyDescent="0.25">
      <c r="A3407" s="103">
        <v>3408</v>
      </c>
      <c r="B3407" s="205"/>
      <c r="D3407" s="207"/>
      <c r="E3407" s="113"/>
      <c r="F3407" s="366"/>
      <c r="H3407" s="95"/>
      <c r="J3407" s="98"/>
      <c r="L3407" s="99"/>
      <c r="M3407" s="10"/>
      <c r="N3407" s="10"/>
      <c r="O3407" s="10"/>
      <c r="Q3407" s="203"/>
      <c r="R3407" s="26"/>
      <c r="S3407" s="28"/>
      <c r="U3407" s="26"/>
      <c r="W3407" s="58"/>
      <c r="X3407" s="58"/>
      <c r="Y3407" s="63"/>
    </row>
    <row r="3408" spans="1:25" ht="15" customHeight="1" x14ac:dyDescent="0.25">
      <c r="A3408" s="103">
        <v>3409</v>
      </c>
      <c r="B3408" s="205"/>
      <c r="D3408" s="207"/>
      <c r="E3408" s="113"/>
      <c r="F3408" s="366"/>
      <c r="H3408" s="95"/>
      <c r="J3408" s="98"/>
      <c r="L3408" s="99"/>
      <c r="M3408" s="10"/>
      <c r="N3408" s="10"/>
      <c r="O3408" s="10"/>
      <c r="Q3408" s="203"/>
      <c r="R3408" s="26"/>
      <c r="S3408" s="28"/>
      <c r="U3408" s="26"/>
      <c r="W3408" s="58"/>
      <c r="X3408" s="58"/>
      <c r="Y3408" s="63"/>
    </row>
    <row r="3409" spans="1:25" ht="15" customHeight="1" x14ac:dyDescent="0.25">
      <c r="A3409" s="94">
        <v>3410</v>
      </c>
      <c r="B3409" s="205"/>
      <c r="C3409" s="211" t="s">
        <v>1611</v>
      </c>
      <c r="D3409" s="207" t="s">
        <v>595</v>
      </c>
      <c r="E3409" s="113" t="s">
        <v>5505</v>
      </c>
      <c r="F3409" s="115">
        <v>43924</v>
      </c>
      <c r="G3409" s="105" t="s">
        <v>3338</v>
      </c>
      <c r="H3409" s="95" t="s">
        <v>5506</v>
      </c>
      <c r="I3409" s="97">
        <v>2009</v>
      </c>
      <c r="J3409" s="97" t="s">
        <v>596</v>
      </c>
      <c r="L3409" s="99" t="s">
        <v>13970</v>
      </c>
      <c r="M3409" s="10" t="s">
        <v>5507</v>
      </c>
      <c r="N3409" s="102">
        <v>25</v>
      </c>
      <c r="O3409" s="10" t="s">
        <v>13097</v>
      </c>
      <c r="P3409" s="13" t="s">
        <v>8878</v>
      </c>
      <c r="R3409" s="27" t="s">
        <v>7834</v>
      </c>
      <c r="S3409" s="28" t="e">
        <f t="shared" ref="S3409:S3449" si="87">R3409+7</f>
        <v>#VALUE!</v>
      </c>
      <c r="U3409" s="306"/>
      <c r="W3409" s="58"/>
      <c r="Y3409" s="63"/>
    </row>
    <row r="3410" spans="1:25" ht="15" customHeight="1" x14ac:dyDescent="0.25">
      <c r="A3410" s="94">
        <v>3411</v>
      </c>
      <c r="B3410" s="205"/>
      <c r="C3410" s="211" t="s">
        <v>18565</v>
      </c>
      <c r="D3410" s="207" t="s">
        <v>18566</v>
      </c>
      <c r="E3410" s="113" t="s">
        <v>18567</v>
      </c>
      <c r="F3410" s="96">
        <v>45057</v>
      </c>
      <c r="G3410" s="105" t="s">
        <v>271</v>
      </c>
      <c r="H3410" s="95" t="s">
        <v>2056</v>
      </c>
      <c r="I3410" s="97">
        <v>2008</v>
      </c>
      <c r="J3410" s="98" t="s">
        <v>596</v>
      </c>
      <c r="L3410" s="99" t="s">
        <v>4037</v>
      </c>
      <c r="M3410" s="10" t="s">
        <v>11052</v>
      </c>
      <c r="N3410" s="10">
        <v>3</v>
      </c>
      <c r="O3410" s="10" t="s">
        <v>18568</v>
      </c>
      <c r="P3410" s="13" t="s">
        <v>18569</v>
      </c>
      <c r="Q3410" s="19"/>
      <c r="R3410" s="26" t="s">
        <v>7834</v>
      </c>
      <c r="S3410" s="28" t="e">
        <f t="shared" si="87"/>
        <v>#VALUE!</v>
      </c>
      <c r="U3410" s="26"/>
      <c r="W3410" s="58"/>
      <c r="X3410" s="58"/>
      <c r="Y3410" s="63"/>
    </row>
    <row r="3411" spans="1:25" ht="15" customHeight="1" x14ac:dyDescent="0.25">
      <c r="A3411" s="94">
        <v>3412</v>
      </c>
      <c r="B3411" s="205"/>
      <c r="C3411" s="211" t="s">
        <v>544</v>
      </c>
      <c r="D3411" s="207" t="s">
        <v>9420</v>
      </c>
      <c r="E3411" s="113" t="s">
        <v>4206</v>
      </c>
      <c r="F3411" s="115">
        <v>40696</v>
      </c>
      <c r="G3411" s="105" t="s">
        <v>4108</v>
      </c>
      <c r="H3411" s="95" t="s">
        <v>2056</v>
      </c>
      <c r="I3411" s="97">
        <v>2007</v>
      </c>
      <c r="J3411" s="97" t="s">
        <v>596</v>
      </c>
      <c r="K3411" s="97">
        <v>8804</v>
      </c>
      <c r="L3411" s="99" t="s">
        <v>4756</v>
      </c>
      <c r="M3411" s="10" t="s">
        <v>4756</v>
      </c>
      <c r="N3411" s="10">
        <v>16</v>
      </c>
      <c r="O3411" s="10" t="s">
        <v>9421</v>
      </c>
      <c r="P3411" s="13" t="s">
        <v>4756</v>
      </c>
      <c r="R3411" s="26" t="s">
        <v>7834</v>
      </c>
      <c r="S3411" s="28" t="e">
        <f t="shared" si="87"/>
        <v>#VALUE!</v>
      </c>
      <c r="U3411" s="26"/>
      <c r="W3411" s="58"/>
      <c r="X3411" s="58"/>
      <c r="Y3411" s="63"/>
    </row>
    <row r="3412" spans="1:25" ht="15" customHeight="1" x14ac:dyDescent="0.25">
      <c r="A3412" s="94">
        <v>3413</v>
      </c>
      <c r="B3412" s="205"/>
      <c r="C3412" s="211" t="s">
        <v>544</v>
      </c>
      <c r="D3412" s="207" t="s">
        <v>9420</v>
      </c>
      <c r="E3412" s="113" t="s">
        <v>9897</v>
      </c>
      <c r="F3412" s="115">
        <v>40696</v>
      </c>
      <c r="G3412" s="105" t="s">
        <v>4108</v>
      </c>
      <c r="H3412" s="95" t="s">
        <v>2056</v>
      </c>
      <c r="I3412" s="97">
        <v>2008</v>
      </c>
      <c r="J3412" s="97" t="s">
        <v>596</v>
      </c>
      <c r="K3412" s="97">
        <v>8805</v>
      </c>
      <c r="L3412" s="99" t="s">
        <v>5170</v>
      </c>
      <c r="M3412" s="10" t="s">
        <v>5632</v>
      </c>
      <c r="N3412" s="102">
        <v>32</v>
      </c>
      <c r="O3412" s="10" t="s">
        <v>9898</v>
      </c>
      <c r="P3412" s="13" t="s">
        <v>933</v>
      </c>
      <c r="R3412" s="26" t="s">
        <v>7834</v>
      </c>
      <c r="S3412" s="28" t="e">
        <f t="shared" si="87"/>
        <v>#VALUE!</v>
      </c>
      <c r="U3412" s="26"/>
      <c r="W3412" s="58"/>
      <c r="X3412" s="58"/>
      <c r="Y3412" s="63"/>
    </row>
    <row r="3413" spans="1:25" ht="15" customHeight="1" x14ac:dyDescent="0.25">
      <c r="A3413" s="94">
        <v>3414</v>
      </c>
      <c r="B3413" s="205"/>
      <c r="C3413" s="211" t="s">
        <v>4207</v>
      </c>
      <c r="D3413" s="207" t="s">
        <v>7774</v>
      </c>
      <c r="E3413" s="113" t="s">
        <v>5892</v>
      </c>
      <c r="F3413" s="115">
        <v>40696</v>
      </c>
      <c r="G3413" s="105" t="s">
        <v>4108</v>
      </c>
      <c r="H3413" s="95" t="s">
        <v>2056</v>
      </c>
      <c r="I3413" s="97">
        <v>2005</v>
      </c>
      <c r="J3413" s="97" t="s">
        <v>596</v>
      </c>
      <c r="K3413" s="97">
        <v>8806</v>
      </c>
      <c r="L3413" s="99" t="s">
        <v>4134</v>
      </c>
      <c r="M3413" s="10">
        <v>920</v>
      </c>
      <c r="N3413" s="102">
        <v>26</v>
      </c>
      <c r="O3413" s="10" t="s">
        <v>7775</v>
      </c>
      <c r="P3413" s="13" t="s">
        <v>4134</v>
      </c>
      <c r="R3413" s="26" t="s">
        <v>7834</v>
      </c>
      <c r="S3413" s="28" t="e">
        <f t="shared" si="87"/>
        <v>#VALUE!</v>
      </c>
      <c r="U3413" s="26"/>
      <c r="W3413" s="58"/>
      <c r="X3413" s="58"/>
      <c r="Y3413" s="63"/>
    </row>
    <row r="3414" spans="1:25" ht="15" customHeight="1" x14ac:dyDescent="0.25">
      <c r="A3414" s="94">
        <v>3415</v>
      </c>
      <c r="B3414" s="205"/>
      <c r="C3414" s="211" t="s">
        <v>4209</v>
      </c>
      <c r="D3414" s="207" t="s">
        <v>7750</v>
      </c>
      <c r="E3414" s="113" t="s">
        <v>4208</v>
      </c>
      <c r="F3414" s="115">
        <v>40696</v>
      </c>
      <c r="G3414" s="105" t="s">
        <v>4108</v>
      </c>
      <c r="H3414" s="95" t="s">
        <v>2056</v>
      </c>
      <c r="I3414" s="97">
        <v>2007</v>
      </c>
      <c r="J3414" s="97" t="s">
        <v>596</v>
      </c>
      <c r="K3414" s="97">
        <v>8807</v>
      </c>
      <c r="L3414" s="99" t="s">
        <v>4134</v>
      </c>
      <c r="M3414" s="10">
        <v>920</v>
      </c>
      <c r="N3414" s="102">
        <v>26</v>
      </c>
      <c r="O3414" s="10" t="s">
        <v>7751</v>
      </c>
      <c r="P3414" s="13" t="s">
        <v>4134</v>
      </c>
      <c r="R3414" s="26" t="s">
        <v>7834</v>
      </c>
      <c r="S3414" s="28" t="e">
        <f t="shared" si="87"/>
        <v>#VALUE!</v>
      </c>
      <c r="U3414" s="26"/>
      <c r="W3414" s="58"/>
      <c r="X3414" s="58"/>
      <c r="Y3414" s="63"/>
    </row>
    <row r="3415" spans="1:25" ht="15" customHeight="1" x14ac:dyDescent="0.25">
      <c r="A3415" s="94">
        <v>3416</v>
      </c>
      <c r="B3415" s="205"/>
      <c r="C3415" s="211" t="s">
        <v>4212</v>
      </c>
      <c r="D3415" s="207" t="s">
        <v>9472</v>
      </c>
      <c r="E3415" s="113" t="s">
        <v>4213</v>
      </c>
      <c r="F3415" s="115">
        <v>40696</v>
      </c>
      <c r="G3415" s="105" t="s">
        <v>4108</v>
      </c>
      <c r="H3415" s="95" t="s">
        <v>2056</v>
      </c>
      <c r="I3415" s="97">
        <v>2004</v>
      </c>
      <c r="J3415" s="97" t="s">
        <v>596</v>
      </c>
      <c r="K3415" s="97">
        <v>8808</v>
      </c>
      <c r="L3415" s="99" t="s">
        <v>5866</v>
      </c>
      <c r="M3415" s="10" t="s">
        <v>5866</v>
      </c>
      <c r="N3415" s="10">
        <v>16</v>
      </c>
      <c r="O3415" s="10"/>
      <c r="P3415" s="13" t="s">
        <v>5866</v>
      </c>
      <c r="R3415" s="26" t="s">
        <v>7834</v>
      </c>
      <c r="S3415" s="28" t="e">
        <f t="shared" si="87"/>
        <v>#VALUE!</v>
      </c>
      <c r="U3415" s="26"/>
      <c r="W3415" s="58"/>
      <c r="X3415" s="58"/>
      <c r="Y3415" s="63"/>
    </row>
    <row r="3416" spans="1:25" ht="15" customHeight="1" x14ac:dyDescent="0.25">
      <c r="A3416" s="94">
        <v>3417</v>
      </c>
      <c r="B3416" s="205"/>
      <c r="C3416" s="211" t="s">
        <v>4214</v>
      </c>
      <c r="D3416" s="207" t="s">
        <v>6540</v>
      </c>
      <c r="E3416" s="113" t="s">
        <v>6541</v>
      </c>
      <c r="F3416" s="115">
        <v>40696</v>
      </c>
      <c r="G3416" s="105" t="s">
        <v>4108</v>
      </c>
      <c r="H3416" s="95" t="s">
        <v>2056</v>
      </c>
      <c r="I3416" s="97">
        <v>2005</v>
      </c>
      <c r="J3416" s="97" t="s">
        <v>596</v>
      </c>
      <c r="K3416" s="97">
        <v>8809</v>
      </c>
      <c r="L3416" s="99" t="s">
        <v>5866</v>
      </c>
      <c r="M3416" s="10" t="s">
        <v>5866</v>
      </c>
      <c r="N3416" s="10">
        <v>16</v>
      </c>
      <c r="O3416" s="10" t="s">
        <v>11869</v>
      </c>
      <c r="P3416" s="13" t="s">
        <v>5866</v>
      </c>
      <c r="R3416" s="26" t="s">
        <v>7834</v>
      </c>
      <c r="S3416" s="28" t="e">
        <f t="shared" si="87"/>
        <v>#VALUE!</v>
      </c>
      <c r="U3416" s="26"/>
      <c r="W3416" s="58"/>
      <c r="X3416" s="58"/>
      <c r="Y3416" s="63"/>
    </row>
    <row r="3417" spans="1:25" ht="15" customHeight="1" x14ac:dyDescent="0.25">
      <c r="A3417" s="94">
        <v>3418</v>
      </c>
      <c r="B3417" s="205"/>
      <c r="C3417" s="211" t="s">
        <v>2560</v>
      </c>
      <c r="D3417" s="207" t="s">
        <v>10492</v>
      </c>
      <c r="E3417" s="113" t="s">
        <v>10491</v>
      </c>
      <c r="F3417" s="115">
        <v>40696</v>
      </c>
      <c r="G3417" s="105" t="s">
        <v>4108</v>
      </c>
      <c r="H3417" s="95" t="s">
        <v>2056</v>
      </c>
      <c r="I3417" s="97">
        <v>2006</v>
      </c>
      <c r="J3417" s="97" t="s">
        <v>596</v>
      </c>
      <c r="K3417" s="97">
        <v>8810</v>
      </c>
      <c r="L3417" s="99" t="s">
        <v>5866</v>
      </c>
      <c r="M3417" s="10" t="s">
        <v>5866</v>
      </c>
      <c r="N3417" s="10">
        <v>16</v>
      </c>
      <c r="O3417" s="10"/>
      <c r="P3417" s="13" t="s">
        <v>5866</v>
      </c>
      <c r="R3417" s="27" t="s">
        <v>7834</v>
      </c>
      <c r="S3417" s="28" t="e">
        <f t="shared" si="87"/>
        <v>#VALUE!</v>
      </c>
      <c r="U3417" s="306"/>
      <c r="W3417" s="58"/>
      <c r="X3417" s="58"/>
      <c r="Y3417" s="63"/>
    </row>
    <row r="3418" spans="1:25" ht="15" customHeight="1" x14ac:dyDescent="0.25">
      <c r="A3418" s="94">
        <v>3419</v>
      </c>
      <c r="B3418" s="205"/>
      <c r="C3418" s="211" t="s">
        <v>4215</v>
      </c>
      <c r="D3418" s="207" t="s">
        <v>10488</v>
      </c>
      <c r="E3418" s="113" t="s">
        <v>4216</v>
      </c>
      <c r="F3418" s="115">
        <v>40696</v>
      </c>
      <c r="G3418" s="105" t="s">
        <v>4108</v>
      </c>
      <c r="H3418" s="95" t="s">
        <v>2056</v>
      </c>
      <c r="I3418" s="97">
        <v>2005</v>
      </c>
      <c r="J3418" s="97" t="s">
        <v>596</v>
      </c>
      <c r="K3418" s="97">
        <v>8811</v>
      </c>
      <c r="L3418" s="99" t="s">
        <v>5866</v>
      </c>
      <c r="M3418" s="10" t="s">
        <v>5866</v>
      </c>
      <c r="N3418" s="10">
        <v>16</v>
      </c>
      <c r="O3418" s="10" t="s">
        <v>10489</v>
      </c>
      <c r="P3418" s="13" t="s">
        <v>5866</v>
      </c>
      <c r="R3418" s="26" t="s">
        <v>7834</v>
      </c>
      <c r="S3418" s="28" t="e">
        <f t="shared" si="87"/>
        <v>#VALUE!</v>
      </c>
      <c r="U3418" s="26"/>
      <c r="W3418" s="58"/>
      <c r="X3418" s="58"/>
      <c r="Y3418" s="63"/>
    </row>
    <row r="3419" spans="1:25" ht="15" customHeight="1" x14ac:dyDescent="0.25">
      <c r="A3419" s="94">
        <v>3420</v>
      </c>
      <c r="B3419" s="205"/>
      <c r="C3419" s="211" t="s">
        <v>2643</v>
      </c>
      <c r="D3419" s="207" t="s">
        <v>9474</v>
      </c>
      <c r="E3419" s="113" t="s">
        <v>4217</v>
      </c>
      <c r="F3419" s="115">
        <v>40696</v>
      </c>
      <c r="G3419" s="105" t="s">
        <v>4108</v>
      </c>
      <c r="H3419" s="95" t="s">
        <v>2056</v>
      </c>
      <c r="I3419" s="97">
        <v>2005</v>
      </c>
      <c r="J3419" s="97" t="s">
        <v>596</v>
      </c>
      <c r="K3419" s="97">
        <v>8812</v>
      </c>
      <c r="L3419" s="99" t="s">
        <v>5866</v>
      </c>
      <c r="M3419" s="10" t="s">
        <v>5866</v>
      </c>
      <c r="N3419" s="10">
        <v>16</v>
      </c>
      <c r="O3419" s="10" t="s">
        <v>9475</v>
      </c>
      <c r="P3419" s="13" t="s">
        <v>5866</v>
      </c>
      <c r="R3419" s="26" t="s">
        <v>7834</v>
      </c>
      <c r="S3419" s="28" t="e">
        <f t="shared" si="87"/>
        <v>#VALUE!</v>
      </c>
      <c r="U3419" s="26"/>
      <c r="W3419" s="58"/>
      <c r="X3419" s="58"/>
      <c r="Y3419" s="63"/>
    </row>
    <row r="3420" spans="1:25" ht="15" customHeight="1" x14ac:dyDescent="0.25">
      <c r="A3420" s="94">
        <v>3421</v>
      </c>
      <c r="B3420" s="205"/>
      <c r="C3420" s="211" t="s">
        <v>757</v>
      </c>
      <c r="D3420" s="207" t="s">
        <v>7746</v>
      </c>
      <c r="E3420" s="113" t="s">
        <v>4218</v>
      </c>
      <c r="F3420" s="115">
        <v>40696</v>
      </c>
      <c r="G3420" s="105" t="s">
        <v>4108</v>
      </c>
      <c r="H3420" s="95" t="s">
        <v>2056</v>
      </c>
      <c r="I3420" s="97">
        <v>2007</v>
      </c>
      <c r="J3420" s="97" t="s">
        <v>596</v>
      </c>
      <c r="K3420" s="97">
        <v>8813</v>
      </c>
      <c r="L3420" s="99" t="s">
        <v>4134</v>
      </c>
      <c r="M3420" s="10">
        <v>920</v>
      </c>
      <c r="N3420" s="102">
        <v>26</v>
      </c>
      <c r="O3420" s="10" t="s">
        <v>13171</v>
      </c>
      <c r="P3420" s="13" t="s">
        <v>4134</v>
      </c>
      <c r="R3420" s="26" t="s">
        <v>7834</v>
      </c>
      <c r="S3420" s="28" t="e">
        <f t="shared" si="87"/>
        <v>#VALUE!</v>
      </c>
      <c r="U3420" s="26"/>
      <c r="W3420" s="58"/>
      <c r="X3420" s="58"/>
      <c r="Y3420" s="63"/>
    </row>
    <row r="3421" spans="1:25" ht="15" customHeight="1" x14ac:dyDescent="0.25">
      <c r="A3421" s="94">
        <v>3422</v>
      </c>
      <c r="B3421" s="205"/>
      <c r="C3421" s="211" t="s">
        <v>9491</v>
      </c>
      <c r="D3421" s="207" t="s">
        <v>9490</v>
      </c>
      <c r="E3421" s="113" t="s">
        <v>6537</v>
      </c>
      <c r="F3421" s="115">
        <v>40696</v>
      </c>
      <c r="G3421" s="105" t="s">
        <v>4108</v>
      </c>
      <c r="H3421" s="95" t="s">
        <v>2056</v>
      </c>
      <c r="I3421" s="97">
        <v>2006</v>
      </c>
      <c r="J3421" s="97" t="s">
        <v>596</v>
      </c>
      <c r="K3421" s="97">
        <v>8814</v>
      </c>
      <c r="L3421" s="99" t="s">
        <v>4756</v>
      </c>
      <c r="M3421" s="10" t="s">
        <v>4756</v>
      </c>
      <c r="N3421" s="10">
        <v>16</v>
      </c>
      <c r="O3421" s="10" t="s">
        <v>10332</v>
      </c>
      <c r="P3421" s="13" t="s">
        <v>4756</v>
      </c>
      <c r="R3421" s="26" t="s">
        <v>7834</v>
      </c>
      <c r="S3421" s="28" t="e">
        <f t="shared" si="87"/>
        <v>#VALUE!</v>
      </c>
      <c r="U3421" s="26"/>
      <c r="W3421" s="58"/>
      <c r="X3421" s="58"/>
      <c r="Y3421" s="63"/>
    </row>
    <row r="3422" spans="1:25" ht="15" customHeight="1" x14ac:dyDescent="0.25">
      <c r="A3422" s="94">
        <v>3423</v>
      </c>
      <c r="B3422" s="205"/>
      <c r="C3422" s="211" t="s">
        <v>4207</v>
      </c>
      <c r="D3422" s="207" t="s">
        <v>7774</v>
      </c>
      <c r="E3422" s="113" t="s">
        <v>10330</v>
      </c>
      <c r="F3422" s="115">
        <v>40696</v>
      </c>
      <c r="G3422" s="105" t="s">
        <v>4108</v>
      </c>
      <c r="H3422" s="95" t="s">
        <v>2056</v>
      </c>
      <c r="I3422" s="97">
        <v>2006</v>
      </c>
      <c r="J3422" s="97" t="s">
        <v>596</v>
      </c>
      <c r="K3422" s="97">
        <v>8815</v>
      </c>
      <c r="L3422" s="99" t="s">
        <v>4756</v>
      </c>
      <c r="M3422" s="10" t="s">
        <v>4756</v>
      </c>
      <c r="N3422" s="10">
        <v>16</v>
      </c>
      <c r="O3422" s="10" t="s">
        <v>9426</v>
      </c>
      <c r="P3422" s="13" t="s">
        <v>4756</v>
      </c>
      <c r="R3422" s="26" t="s">
        <v>7834</v>
      </c>
      <c r="S3422" s="28" t="e">
        <f t="shared" si="87"/>
        <v>#VALUE!</v>
      </c>
      <c r="U3422" s="26"/>
      <c r="W3422" s="58"/>
      <c r="X3422" s="58"/>
      <c r="Y3422" s="63"/>
    </row>
    <row r="3423" spans="1:25" ht="15" customHeight="1" x14ac:dyDescent="0.25">
      <c r="A3423" s="94">
        <v>3424</v>
      </c>
      <c r="B3423" s="205"/>
      <c r="C3423" s="211" t="s">
        <v>9469</v>
      </c>
      <c r="D3423" s="207" t="s">
        <v>9470</v>
      </c>
      <c r="E3423" s="113" t="s">
        <v>10490</v>
      </c>
      <c r="F3423" s="115">
        <v>40696</v>
      </c>
      <c r="G3423" s="105" t="s">
        <v>4108</v>
      </c>
      <c r="H3423" s="95" t="s">
        <v>2056</v>
      </c>
      <c r="I3423" s="97">
        <v>2006</v>
      </c>
      <c r="J3423" s="97" t="s">
        <v>596</v>
      </c>
      <c r="K3423" s="97">
        <v>8816</v>
      </c>
      <c r="L3423" s="99" t="s">
        <v>5170</v>
      </c>
      <c r="M3423" s="10" t="s">
        <v>5632</v>
      </c>
      <c r="N3423" s="102">
        <v>32</v>
      </c>
      <c r="O3423" s="10" t="s">
        <v>9471</v>
      </c>
      <c r="P3423" s="13" t="s">
        <v>933</v>
      </c>
      <c r="R3423" s="26" t="s">
        <v>7834</v>
      </c>
      <c r="S3423" s="28" t="e">
        <f t="shared" si="87"/>
        <v>#VALUE!</v>
      </c>
      <c r="U3423" s="26"/>
      <c r="W3423" s="58"/>
      <c r="X3423" s="58"/>
      <c r="Y3423" s="63"/>
    </row>
    <row r="3424" spans="1:25" ht="15" customHeight="1" x14ac:dyDescent="0.25">
      <c r="A3424" s="94">
        <v>3425</v>
      </c>
      <c r="B3424" s="205"/>
      <c r="C3424" s="211" t="s">
        <v>4221</v>
      </c>
      <c r="D3424" s="207" t="s">
        <v>9492</v>
      </c>
      <c r="E3424" s="113" t="s">
        <v>6531</v>
      </c>
      <c r="F3424" s="115">
        <v>40696</v>
      </c>
      <c r="G3424" s="105" t="s">
        <v>4108</v>
      </c>
      <c r="H3424" s="95" t="s">
        <v>2056</v>
      </c>
      <c r="I3424" s="97">
        <v>2006</v>
      </c>
      <c r="J3424" s="97" t="s">
        <v>596</v>
      </c>
      <c r="K3424" s="97">
        <v>8817</v>
      </c>
      <c r="L3424" s="99" t="s">
        <v>4756</v>
      </c>
      <c r="M3424" s="10" t="s">
        <v>4756</v>
      </c>
      <c r="N3424" s="10">
        <v>16</v>
      </c>
      <c r="O3424" s="10" t="s">
        <v>9447</v>
      </c>
      <c r="P3424" s="13" t="s">
        <v>4756</v>
      </c>
      <c r="R3424" s="26" t="s">
        <v>7834</v>
      </c>
      <c r="S3424" s="28" t="e">
        <f t="shared" si="87"/>
        <v>#VALUE!</v>
      </c>
      <c r="U3424" s="26"/>
      <c r="W3424" s="58"/>
      <c r="X3424" s="58"/>
      <c r="Y3424" s="63"/>
    </row>
    <row r="3425" spans="1:25" ht="15" customHeight="1" x14ac:dyDescent="0.25">
      <c r="A3425" s="94">
        <v>3426</v>
      </c>
      <c r="B3425" s="205"/>
      <c r="C3425" s="211" t="s">
        <v>2618</v>
      </c>
      <c r="D3425" s="207" t="s">
        <v>7793</v>
      </c>
      <c r="E3425" s="113" t="s">
        <v>5802</v>
      </c>
      <c r="F3425" s="115">
        <v>40696</v>
      </c>
      <c r="G3425" s="105" t="s">
        <v>4108</v>
      </c>
      <c r="H3425" s="95" t="s">
        <v>2056</v>
      </c>
      <c r="I3425" s="97">
        <v>2006</v>
      </c>
      <c r="J3425" s="97" t="s">
        <v>596</v>
      </c>
      <c r="K3425" s="97">
        <v>8818</v>
      </c>
      <c r="L3425" s="99" t="s">
        <v>4134</v>
      </c>
      <c r="M3425" s="10">
        <v>920</v>
      </c>
      <c r="N3425" s="102">
        <v>26</v>
      </c>
      <c r="O3425" s="10" t="s">
        <v>11092</v>
      </c>
      <c r="P3425" s="13" t="s">
        <v>4134</v>
      </c>
      <c r="R3425" s="26" t="s">
        <v>7834</v>
      </c>
      <c r="S3425" s="28" t="e">
        <f t="shared" si="87"/>
        <v>#VALUE!</v>
      </c>
      <c r="U3425" s="26"/>
      <c r="W3425" s="58"/>
      <c r="X3425" s="58"/>
      <c r="Y3425" s="63"/>
    </row>
    <row r="3426" spans="1:25" ht="15" customHeight="1" x14ac:dyDescent="0.25">
      <c r="A3426" s="94">
        <v>3427</v>
      </c>
      <c r="B3426" s="205"/>
      <c r="C3426" s="211" t="s">
        <v>4212</v>
      </c>
      <c r="D3426" s="207" t="s">
        <v>9472</v>
      </c>
      <c r="E3426" s="113" t="s">
        <v>4222</v>
      </c>
      <c r="F3426" s="115">
        <v>40696</v>
      </c>
      <c r="G3426" s="105" t="s">
        <v>4108</v>
      </c>
      <c r="H3426" s="95" t="s">
        <v>2056</v>
      </c>
      <c r="I3426" s="97">
        <v>2007</v>
      </c>
      <c r="J3426" s="97" t="s">
        <v>596</v>
      </c>
      <c r="K3426" s="97">
        <v>8819</v>
      </c>
      <c r="L3426" s="99" t="s">
        <v>5866</v>
      </c>
      <c r="M3426" s="10" t="s">
        <v>5866</v>
      </c>
      <c r="N3426" s="10">
        <v>16</v>
      </c>
      <c r="O3426" s="10" t="s">
        <v>9473</v>
      </c>
      <c r="P3426" s="13" t="s">
        <v>5866</v>
      </c>
      <c r="R3426" s="26" t="s">
        <v>7834</v>
      </c>
      <c r="S3426" s="28" t="e">
        <f t="shared" si="87"/>
        <v>#VALUE!</v>
      </c>
      <c r="U3426" s="26"/>
      <c r="W3426" s="58"/>
      <c r="X3426" s="58"/>
      <c r="Y3426" s="63"/>
    </row>
    <row r="3427" spans="1:25" ht="15" customHeight="1" x14ac:dyDescent="0.25">
      <c r="A3427" s="94">
        <v>3428</v>
      </c>
      <c r="B3427" s="205"/>
      <c r="C3427" s="211" t="s">
        <v>4224</v>
      </c>
      <c r="D3427" s="207" t="s">
        <v>9424</v>
      </c>
      <c r="E3427" s="113" t="s">
        <v>10331</v>
      </c>
      <c r="F3427" s="115">
        <v>40696</v>
      </c>
      <c r="G3427" s="105" t="s">
        <v>4108</v>
      </c>
      <c r="H3427" s="95" t="s">
        <v>2056</v>
      </c>
      <c r="I3427" s="97">
        <v>2006</v>
      </c>
      <c r="J3427" s="97" t="s">
        <v>596</v>
      </c>
      <c r="K3427" s="97">
        <v>8820</v>
      </c>
      <c r="L3427" s="99" t="s">
        <v>4134</v>
      </c>
      <c r="M3427" s="10">
        <v>920</v>
      </c>
      <c r="N3427" s="102">
        <v>26</v>
      </c>
      <c r="O3427" s="10" t="s">
        <v>9425</v>
      </c>
      <c r="P3427" s="13" t="s">
        <v>4134</v>
      </c>
      <c r="R3427" s="26" t="s">
        <v>7834</v>
      </c>
      <c r="S3427" s="28" t="e">
        <f t="shared" si="87"/>
        <v>#VALUE!</v>
      </c>
      <c r="U3427" s="26"/>
      <c r="W3427" s="58"/>
      <c r="X3427" s="58"/>
      <c r="Y3427" s="63"/>
    </row>
    <row r="3428" spans="1:25" ht="15" customHeight="1" x14ac:dyDescent="0.25">
      <c r="A3428" s="94">
        <v>3429</v>
      </c>
      <c r="B3428" s="205"/>
      <c r="C3428" s="211" t="s">
        <v>619</v>
      </c>
      <c r="D3428" s="207" t="s">
        <v>7784</v>
      </c>
      <c r="E3428" s="113" t="s">
        <v>7785</v>
      </c>
      <c r="F3428" s="115">
        <v>40704</v>
      </c>
      <c r="G3428" s="105" t="s">
        <v>4108</v>
      </c>
      <c r="H3428" s="95" t="s">
        <v>2056</v>
      </c>
      <c r="I3428" s="97">
        <v>2004</v>
      </c>
      <c r="J3428" s="97" t="s">
        <v>596</v>
      </c>
      <c r="K3428" s="97">
        <v>8822</v>
      </c>
      <c r="L3428" s="99" t="s">
        <v>4134</v>
      </c>
      <c r="M3428" s="10">
        <v>920</v>
      </c>
      <c r="N3428" s="102">
        <v>26</v>
      </c>
      <c r="O3428" s="10" t="s">
        <v>7786</v>
      </c>
      <c r="P3428" s="13" t="s">
        <v>4134</v>
      </c>
      <c r="R3428" s="26" t="s">
        <v>7834</v>
      </c>
      <c r="S3428" s="28" t="e">
        <f t="shared" si="87"/>
        <v>#VALUE!</v>
      </c>
      <c r="U3428" s="26"/>
      <c r="W3428" s="58"/>
      <c r="X3428" s="58"/>
      <c r="Y3428" s="63"/>
    </row>
    <row r="3429" spans="1:25" ht="15" customHeight="1" x14ac:dyDescent="0.25">
      <c r="A3429" s="94">
        <v>3430</v>
      </c>
      <c r="B3429" s="205"/>
      <c r="C3429" s="211" t="s">
        <v>737</v>
      </c>
      <c r="D3429" s="207" t="s">
        <v>4230</v>
      </c>
      <c r="E3429" s="113" t="s">
        <v>4225</v>
      </c>
      <c r="F3429" s="115">
        <v>40707</v>
      </c>
      <c r="G3429" s="105" t="s">
        <v>4108</v>
      </c>
      <c r="H3429" s="95" t="s">
        <v>2056</v>
      </c>
      <c r="I3429" s="97">
        <v>2006</v>
      </c>
      <c r="J3429" s="97" t="s">
        <v>596</v>
      </c>
      <c r="K3429" s="97">
        <v>8823</v>
      </c>
      <c r="L3429" s="99" t="s">
        <v>5866</v>
      </c>
      <c r="M3429" s="10" t="s">
        <v>5866</v>
      </c>
      <c r="N3429" s="10">
        <v>16</v>
      </c>
      <c r="O3429" s="10" t="s">
        <v>9464</v>
      </c>
      <c r="P3429" s="13" t="s">
        <v>5866</v>
      </c>
      <c r="R3429" s="26" t="s">
        <v>7834</v>
      </c>
      <c r="S3429" s="28" t="e">
        <f t="shared" si="87"/>
        <v>#VALUE!</v>
      </c>
      <c r="U3429" s="26"/>
      <c r="W3429" s="58"/>
      <c r="X3429" s="58"/>
      <c r="Y3429" s="63"/>
    </row>
    <row r="3430" spans="1:25" ht="15" customHeight="1" x14ac:dyDescent="0.25">
      <c r="A3430" s="94">
        <v>3431</v>
      </c>
      <c r="B3430" s="205"/>
      <c r="C3430" s="211" t="s">
        <v>4210</v>
      </c>
      <c r="D3430" s="207" t="s">
        <v>9418</v>
      </c>
      <c r="E3430" s="113" t="s">
        <v>4226</v>
      </c>
      <c r="F3430" s="115">
        <v>40707</v>
      </c>
      <c r="G3430" s="105" t="s">
        <v>4108</v>
      </c>
      <c r="H3430" s="95" t="s">
        <v>2056</v>
      </c>
      <c r="I3430" s="97">
        <v>2009</v>
      </c>
      <c r="J3430" s="97" t="s">
        <v>596</v>
      </c>
      <c r="K3430" s="97">
        <v>8824</v>
      </c>
      <c r="L3430" s="99" t="s">
        <v>4756</v>
      </c>
      <c r="M3430" s="10" t="s">
        <v>4756</v>
      </c>
      <c r="N3430" s="10">
        <v>16</v>
      </c>
      <c r="O3430" s="10" t="s">
        <v>9419</v>
      </c>
      <c r="P3430" s="13" t="s">
        <v>4756</v>
      </c>
      <c r="R3430" s="26" t="s">
        <v>7834</v>
      </c>
      <c r="S3430" s="28" t="e">
        <f t="shared" si="87"/>
        <v>#VALUE!</v>
      </c>
      <c r="U3430" s="26"/>
      <c r="W3430" s="58"/>
      <c r="X3430" s="58"/>
      <c r="Y3430" s="63"/>
    </row>
    <row r="3431" spans="1:25" ht="15" customHeight="1" x14ac:dyDescent="0.25">
      <c r="A3431" s="94">
        <v>3432</v>
      </c>
      <c r="B3431" s="205"/>
      <c r="C3431" s="211" t="s">
        <v>10493</v>
      </c>
      <c r="D3431" s="207" t="s">
        <v>10494</v>
      </c>
      <c r="E3431" s="113" t="s">
        <v>4227</v>
      </c>
      <c r="F3431" s="115">
        <v>40707</v>
      </c>
      <c r="G3431" s="105" t="s">
        <v>4108</v>
      </c>
      <c r="H3431" s="95" t="s">
        <v>2056</v>
      </c>
      <c r="I3431" s="97">
        <v>2005</v>
      </c>
      <c r="J3431" s="97" t="s">
        <v>596</v>
      </c>
      <c r="K3431" s="97">
        <v>8825</v>
      </c>
      <c r="L3431" s="99" t="s">
        <v>5866</v>
      </c>
      <c r="M3431" s="118" t="s">
        <v>5866</v>
      </c>
      <c r="N3431" s="10">
        <v>16</v>
      </c>
      <c r="O3431" s="10" t="s">
        <v>9459</v>
      </c>
      <c r="P3431" s="13" t="s">
        <v>5866</v>
      </c>
      <c r="R3431" s="26" t="s">
        <v>7834</v>
      </c>
      <c r="S3431" s="28" t="e">
        <f t="shared" si="87"/>
        <v>#VALUE!</v>
      </c>
      <c r="U3431" s="26"/>
      <c r="W3431" s="58"/>
      <c r="X3431" s="58"/>
      <c r="Y3431" s="63"/>
    </row>
    <row r="3432" spans="1:25" ht="15" customHeight="1" x14ac:dyDescent="0.25">
      <c r="A3432" s="94">
        <v>3433</v>
      </c>
      <c r="B3432" s="205"/>
      <c r="C3432" s="211" t="s">
        <v>4229</v>
      </c>
      <c r="D3432" s="207" t="s">
        <v>10302</v>
      </c>
      <c r="E3432" s="113" t="s">
        <v>5991</v>
      </c>
      <c r="F3432" s="115">
        <v>40707</v>
      </c>
      <c r="G3432" s="105" t="s">
        <v>4108</v>
      </c>
      <c r="H3432" s="95" t="s">
        <v>2056</v>
      </c>
      <c r="I3432" s="97">
        <v>2006</v>
      </c>
      <c r="J3432" s="97" t="s">
        <v>596</v>
      </c>
      <c r="K3432" s="97">
        <v>8826</v>
      </c>
      <c r="L3432" s="99" t="s">
        <v>5866</v>
      </c>
      <c r="M3432" s="10" t="s">
        <v>5866</v>
      </c>
      <c r="N3432" s="10">
        <v>16</v>
      </c>
      <c r="O3432" s="10" t="s">
        <v>9466</v>
      </c>
      <c r="P3432" s="13" t="s">
        <v>5866</v>
      </c>
      <c r="R3432" s="26" t="s">
        <v>7834</v>
      </c>
      <c r="S3432" s="28" t="e">
        <f t="shared" si="87"/>
        <v>#VALUE!</v>
      </c>
      <c r="U3432" s="161"/>
      <c r="W3432" s="58"/>
      <c r="X3432" s="58"/>
      <c r="Y3432" s="63"/>
    </row>
    <row r="3433" spans="1:25" ht="15" customHeight="1" x14ac:dyDescent="0.25">
      <c r="A3433" s="94">
        <v>3434</v>
      </c>
      <c r="B3433" s="205"/>
      <c r="C3433" s="211" t="s">
        <v>13172</v>
      </c>
      <c r="D3433" s="207" t="s">
        <v>13173</v>
      </c>
      <c r="E3433" s="113" t="s">
        <v>4228</v>
      </c>
      <c r="F3433" s="115">
        <v>40707</v>
      </c>
      <c r="G3433" s="105" t="s">
        <v>4108</v>
      </c>
      <c r="H3433" s="95" t="s">
        <v>2056</v>
      </c>
      <c r="I3433" s="97">
        <v>2008</v>
      </c>
      <c r="J3433" s="97" t="s">
        <v>596</v>
      </c>
      <c r="K3433" s="97">
        <v>8827</v>
      </c>
      <c r="L3433" s="99" t="s">
        <v>4134</v>
      </c>
      <c r="M3433" s="10">
        <v>920</v>
      </c>
      <c r="N3433" s="102">
        <v>26</v>
      </c>
      <c r="O3433" s="10" t="s">
        <v>9264</v>
      </c>
      <c r="P3433" s="13" t="s">
        <v>4134</v>
      </c>
      <c r="R3433" s="26" t="s">
        <v>7834</v>
      </c>
      <c r="S3433" s="28" t="e">
        <f t="shared" si="87"/>
        <v>#VALUE!</v>
      </c>
      <c r="U3433" s="26"/>
      <c r="W3433" s="58"/>
      <c r="X3433" s="58"/>
      <c r="Y3433" s="63"/>
    </row>
    <row r="3434" spans="1:25" ht="15" customHeight="1" x14ac:dyDescent="0.25">
      <c r="A3434" s="94">
        <v>3435</v>
      </c>
      <c r="B3434" s="205"/>
      <c r="C3434" s="211" t="s">
        <v>619</v>
      </c>
      <c r="D3434" s="207" t="s">
        <v>7784</v>
      </c>
      <c r="E3434" s="113" t="s">
        <v>6519</v>
      </c>
      <c r="F3434" s="115">
        <v>40707</v>
      </c>
      <c r="G3434" s="105" t="s">
        <v>4108</v>
      </c>
      <c r="H3434" s="95" t="s">
        <v>2056</v>
      </c>
      <c r="I3434" s="97">
        <v>2004</v>
      </c>
      <c r="J3434" s="97" t="s">
        <v>596</v>
      </c>
      <c r="K3434" s="97">
        <v>8828</v>
      </c>
      <c r="L3434" s="99" t="s">
        <v>4756</v>
      </c>
      <c r="M3434" s="10" t="s">
        <v>4756</v>
      </c>
      <c r="N3434" s="10">
        <v>16</v>
      </c>
      <c r="O3434" s="10" t="s">
        <v>9454</v>
      </c>
      <c r="P3434" s="13" t="s">
        <v>4756</v>
      </c>
      <c r="R3434" s="26" t="s">
        <v>7834</v>
      </c>
      <c r="S3434" s="28" t="e">
        <f t="shared" si="87"/>
        <v>#VALUE!</v>
      </c>
      <c r="U3434" s="26"/>
      <c r="W3434" s="58"/>
      <c r="X3434" s="58"/>
      <c r="Y3434" s="63"/>
    </row>
    <row r="3435" spans="1:25" ht="15" customHeight="1" x14ac:dyDescent="0.25">
      <c r="A3435" s="94">
        <v>3436</v>
      </c>
      <c r="B3435" s="205"/>
      <c r="C3435" s="211" t="s">
        <v>4231</v>
      </c>
      <c r="D3435" s="207" t="s">
        <v>9428</v>
      </c>
      <c r="E3435" s="113" t="s">
        <v>4232</v>
      </c>
      <c r="F3435" s="115">
        <v>40707</v>
      </c>
      <c r="G3435" s="105" t="s">
        <v>4108</v>
      </c>
      <c r="H3435" s="95" t="s">
        <v>2056</v>
      </c>
      <c r="I3435" s="97">
        <v>2008</v>
      </c>
      <c r="J3435" s="97" t="s">
        <v>596</v>
      </c>
      <c r="K3435" s="97">
        <v>8829</v>
      </c>
      <c r="L3435" s="99" t="s">
        <v>4756</v>
      </c>
      <c r="M3435" s="10" t="s">
        <v>4756</v>
      </c>
      <c r="N3435" s="10">
        <v>16</v>
      </c>
      <c r="O3435" s="10" t="s">
        <v>9429</v>
      </c>
      <c r="P3435" s="13" t="s">
        <v>4756</v>
      </c>
      <c r="R3435" s="26" t="s">
        <v>7834</v>
      </c>
      <c r="S3435" s="28" t="e">
        <f t="shared" si="87"/>
        <v>#VALUE!</v>
      </c>
      <c r="U3435" s="26"/>
      <c r="W3435" s="58"/>
      <c r="X3435" s="58"/>
      <c r="Y3435" s="63"/>
    </row>
    <row r="3436" spans="1:25" ht="15" customHeight="1" x14ac:dyDescent="0.25">
      <c r="A3436" s="94">
        <v>3437</v>
      </c>
      <c r="B3436" s="205"/>
      <c r="C3436" s="211" t="s">
        <v>2621</v>
      </c>
      <c r="D3436" s="207" t="s">
        <v>824</v>
      </c>
      <c r="E3436" s="113" t="s">
        <v>14917</v>
      </c>
      <c r="F3436" s="115">
        <v>43172</v>
      </c>
      <c r="G3436" s="105" t="s">
        <v>3280</v>
      </c>
      <c r="H3436" s="95" t="s">
        <v>1529</v>
      </c>
      <c r="I3436" s="97">
        <v>2005</v>
      </c>
      <c r="J3436" s="97" t="s">
        <v>596</v>
      </c>
      <c r="L3436" s="99" t="s">
        <v>16802</v>
      </c>
      <c r="M3436" s="10" t="s">
        <v>15240</v>
      </c>
      <c r="N3436" s="10">
        <v>4</v>
      </c>
      <c r="O3436" s="10" t="s">
        <v>14995</v>
      </c>
      <c r="P3436" s="13" t="s">
        <v>15241</v>
      </c>
      <c r="R3436" s="27" t="s">
        <v>7834</v>
      </c>
      <c r="S3436" s="28" t="e">
        <f t="shared" si="87"/>
        <v>#VALUE!</v>
      </c>
      <c r="W3436" s="58"/>
      <c r="Y3436" s="63"/>
    </row>
    <row r="3437" spans="1:25" ht="15" customHeight="1" x14ac:dyDescent="0.25">
      <c r="A3437" s="94">
        <v>3438</v>
      </c>
      <c r="B3437" s="205"/>
      <c r="C3437" s="211" t="s">
        <v>4236</v>
      </c>
      <c r="D3437" s="207" t="s">
        <v>10782</v>
      </c>
      <c r="E3437" s="101" t="s">
        <v>10783</v>
      </c>
      <c r="F3437" s="115">
        <v>40707</v>
      </c>
      <c r="G3437" s="105" t="s">
        <v>4237</v>
      </c>
      <c r="H3437" s="95" t="s">
        <v>2056</v>
      </c>
      <c r="I3437" s="97">
        <v>2010</v>
      </c>
      <c r="J3437" s="97" t="s">
        <v>596</v>
      </c>
      <c r="K3437" s="97">
        <v>8831</v>
      </c>
      <c r="L3437" s="99" t="s">
        <v>4109</v>
      </c>
      <c r="M3437" s="10" t="s">
        <v>4109</v>
      </c>
      <c r="N3437" s="10">
        <v>24</v>
      </c>
      <c r="O3437" s="10" t="s">
        <v>10784</v>
      </c>
      <c r="P3437" s="13" t="s">
        <v>4109</v>
      </c>
      <c r="R3437" s="26" t="s">
        <v>7834</v>
      </c>
      <c r="S3437" s="28" t="e">
        <f t="shared" si="87"/>
        <v>#VALUE!</v>
      </c>
      <c r="U3437" s="26"/>
      <c r="W3437" s="58"/>
      <c r="X3437" s="58"/>
      <c r="Y3437" s="63"/>
    </row>
    <row r="3438" spans="1:25" ht="15" customHeight="1" x14ac:dyDescent="0.25">
      <c r="A3438" s="94">
        <v>3439</v>
      </c>
      <c r="B3438" s="205"/>
      <c r="C3438" s="211" t="s">
        <v>4236</v>
      </c>
      <c r="D3438" s="207" t="s">
        <v>10782</v>
      </c>
      <c r="E3438" s="101" t="s">
        <v>10785</v>
      </c>
      <c r="F3438" s="115">
        <v>40707</v>
      </c>
      <c r="G3438" s="105" t="s">
        <v>4237</v>
      </c>
      <c r="H3438" s="95" t="s">
        <v>2056</v>
      </c>
      <c r="I3438" s="97">
        <v>2010</v>
      </c>
      <c r="J3438" s="97" t="s">
        <v>596</v>
      </c>
      <c r="K3438" s="97">
        <v>8832</v>
      </c>
      <c r="L3438" s="99" t="s">
        <v>4109</v>
      </c>
      <c r="M3438" s="10" t="s">
        <v>4109</v>
      </c>
      <c r="N3438" s="10">
        <v>24</v>
      </c>
      <c r="O3438" s="10" t="s">
        <v>10784</v>
      </c>
      <c r="P3438" s="13" t="s">
        <v>4109</v>
      </c>
      <c r="R3438" s="26" t="s">
        <v>7834</v>
      </c>
      <c r="S3438" s="28" t="e">
        <f t="shared" si="87"/>
        <v>#VALUE!</v>
      </c>
      <c r="U3438" s="26"/>
      <c r="W3438" s="58"/>
      <c r="X3438" s="58"/>
      <c r="Y3438" s="63"/>
    </row>
    <row r="3439" spans="1:25" ht="15" customHeight="1" x14ac:dyDescent="0.25">
      <c r="A3439" s="94">
        <v>3440</v>
      </c>
      <c r="B3439" s="205"/>
      <c r="C3439" s="211" t="s">
        <v>4207</v>
      </c>
      <c r="D3439" s="207" t="s">
        <v>7774</v>
      </c>
      <c r="E3439" s="113" t="s">
        <v>12106</v>
      </c>
      <c r="F3439" s="115">
        <v>40707</v>
      </c>
      <c r="G3439" s="105" t="s">
        <v>4108</v>
      </c>
      <c r="H3439" s="95" t="s">
        <v>2056</v>
      </c>
      <c r="I3439" s="97">
        <v>2008</v>
      </c>
      <c r="J3439" s="97" t="s">
        <v>596</v>
      </c>
      <c r="K3439" s="97">
        <v>8833</v>
      </c>
      <c r="L3439" s="99" t="s">
        <v>4134</v>
      </c>
      <c r="M3439" s="10">
        <v>920</v>
      </c>
      <c r="N3439" s="102">
        <v>26</v>
      </c>
      <c r="O3439" s="10" t="s">
        <v>16379</v>
      </c>
      <c r="P3439" s="13" t="s">
        <v>4134</v>
      </c>
      <c r="R3439" s="26" t="s">
        <v>7834</v>
      </c>
      <c r="S3439" s="28" t="e">
        <f t="shared" si="87"/>
        <v>#VALUE!</v>
      </c>
      <c r="U3439" s="26"/>
      <c r="W3439" s="58"/>
      <c r="X3439" s="58"/>
      <c r="Y3439" s="63"/>
    </row>
    <row r="3440" spans="1:25" ht="15" customHeight="1" x14ac:dyDescent="0.25">
      <c r="A3440" s="103">
        <v>3441</v>
      </c>
      <c r="B3440" s="205"/>
      <c r="C3440" s="211" t="s">
        <v>4240</v>
      </c>
      <c r="D3440" s="207" t="s">
        <v>4239</v>
      </c>
      <c r="E3440" s="113" t="s">
        <v>4238</v>
      </c>
      <c r="F3440" s="115">
        <v>40707</v>
      </c>
      <c r="G3440" s="105" t="s">
        <v>4108</v>
      </c>
      <c r="H3440" s="95" t="s">
        <v>2056</v>
      </c>
      <c r="I3440" s="97">
        <v>2006</v>
      </c>
      <c r="J3440" s="98" t="s">
        <v>596</v>
      </c>
      <c r="K3440" s="97">
        <v>8834</v>
      </c>
      <c r="L3440" s="99"/>
      <c r="M3440" s="10"/>
      <c r="N3440" s="10"/>
      <c r="O3440" s="10"/>
      <c r="Q3440" s="203" t="s">
        <v>14300</v>
      </c>
      <c r="R3440" s="26" t="s">
        <v>7834</v>
      </c>
      <c r="S3440" s="28" t="e">
        <f t="shared" si="87"/>
        <v>#VALUE!</v>
      </c>
      <c r="U3440" s="26"/>
      <c r="W3440" s="58"/>
      <c r="X3440" s="58"/>
      <c r="Y3440" s="63"/>
    </row>
    <row r="3441" spans="1:27" ht="15" customHeight="1" x14ac:dyDescent="0.25">
      <c r="A3441" s="94">
        <v>3442</v>
      </c>
      <c r="B3441" s="205"/>
      <c r="C3441" s="211" t="s">
        <v>619</v>
      </c>
      <c r="D3441" s="207" t="s">
        <v>10319</v>
      </c>
      <c r="E3441" s="113" t="s">
        <v>6520</v>
      </c>
      <c r="F3441" s="115">
        <v>40707</v>
      </c>
      <c r="G3441" s="105" t="s">
        <v>3595</v>
      </c>
      <c r="H3441" s="95" t="s">
        <v>2056</v>
      </c>
      <c r="I3441" s="97">
        <v>2002</v>
      </c>
      <c r="J3441" s="97" t="s">
        <v>596</v>
      </c>
      <c r="K3441" s="97">
        <v>8835</v>
      </c>
      <c r="L3441" s="99" t="s">
        <v>4756</v>
      </c>
      <c r="M3441" s="10" t="s">
        <v>4756</v>
      </c>
      <c r="N3441" s="10">
        <v>16</v>
      </c>
      <c r="O3441" s="10" t="s">
        <v>7786</v>
      </c>
      <c r="P3441" s="13" t="s">
        <v>4756</v>
      </c>
      <c r="R3441" s="26" t="s">
        <v>7834</v>
      </c>
      <c r="S3441" s="28" t="e">
        <f t="shared" si="87"/>
        <v>#VALUE!</v>
      </c>
      <c r="U3441" s="26"/>
      <c r="W3441" s="58"/>
      <c r="X3441" s="58"/>
      <c r="Y3441" s="63"/>
    </row>
    <row r="3442" spans="1:27" ht="15" customHeight="1" x14ac:dyDescent="0.25">
      <c r="A3442" s="103">
        <v>3443</v>
      </c>
      <c r="B3442" s="205"/>
      <c r="C3442" s="211" t="s">
        <v>4243</v>
      </c>
      <c r="D3442" s="207" t="s">
        <v>4244</v>
      </c>
      <c r="E3442" s="113" t="s">
        <v>4242</v>
      </c>
      <c r="F3442" s="115">
        <v>40707</v>
      </c>
      <c r="G3442" s="105" t="s">
        <v>4241</v>
      </c>
      <c r="H3442" s="95" t="s">
        <v>2056</v>
      </c>
      <c r="I3442" s="97">
        <v>2008</v>
      </c>
      <c r="J3442" s="98" t="s">
        <v>596</v>
      </c>
      <c r="K3442" s="97">
        <v>8836</v>
      </c>
      <c r="L3442" s="99"/>
      <c r="M3442" s="10"/>
      <c r="N3442" s="10"/>
      <c r="O3442" s="10"/>
      <c r="Q3442" s="203" t="s">
        <v>14300</v>
      </c>
      <c r="R3442" s="26" t="s">
        <v>7834</v>
      </c>
      <c r="S3442" s="28" t="e">
        <f t="shared" si="87"/>
        <v>#VALUE!</v>
      </c>
      <c r="U3442" s="26"/>
      <c r="W3442" s="58"/>
      <c r="X3442" s="58"/>
      <c r="Y3442" s="63"/>
    </row>
    <row r="3443" spans="1:27" ht="15" customHeight="1" x14ac:dyDescent="0.25">
      <c r="A3443" s="103">
        <v>3444</v>
      </c>
      <c r="B3443" s="205"/>
      <c r="C3443" s="211" t="s">
        <v>1938</v>
      </c>
      <c r="D3443" s="207" t="s">
        <v>4245</v>
      </c>
      <c r="E3443" s="113" t="s">
        <v>4246</v>
      </c>
      <c r="F3443" s="115">
        <v>40707</v>
      </c>
      <c r="G3443" s="105" t="s">
        <v>4247</v>
      </c>
      <c r="H3443" s="95" t="s">
        <v>2056</v>
      </c>
      <c r="I3443" s="97">
        <v>2006</v>
      </c>
      <c r="J3443" s="98" t="s">
        <v>596</v>
      </c>
      <c r="K3443" s="97">
        <v>8837</v>
      </c>
      <c r="L3443" s="99"/>
      <c r="M3443" s="10"/>
      <c r="N3443" s="10"/>
      <c r="O3443" s="10"/>
      <c r="Q3443" s="203" t="s">
        <v>14300</v>
      </c>
      <c r="R3443" s="26" t="s">
        <v>7834</v>
      </c>
      <c r="S3443" s="28" t="e">
        <f t="shared" si="87"/>
        <v>#VALUE!</v>
      </c>
      <c r="U3443" s="26"/>
      <c r="W3443" s="58"/>
      <c r="X3443" s="58"/>
      <c r="Y3443" s="63"/>
    </row>
    <row r="3444" spans="1:27" ht="15" customHeight="1" x14ac:dyDescent="0.25">
      <c r="A3444" s="94">
        <v>3445</v>
      </c>
      <c r="B3444" s="205"/>
      <c r="C3444" s="211" t="s">
        <v>3127</v>
      </c>
      <c r="D3444" s="207" t="s">
        <v>12823</v>
      </c>
      <c r="E3444" s="113" t="s">
        <v>4248</v>
      </c>
      <c r="F3444" s="115">
        <v>40707</v>
      </c>
      <c r="G3444" s="105" t="s">
        <v>4108</v>
      </c>
      <c r="H3444" s="95" t="s">
        <v>2056</v>
      </c>
      <c r="I3444" s="97">
        <v>2009</v>
      </c>
      <c r="J3444" s="97" t="s">
        <v>596</v>
      </c>
      <c r="K3444" s="97">
        <v>8838</v>
      </c>
      <c r="L3444" s="99" t="s">
        <v>4151</v>
      </c>
      <c r="M3444" s="10" t="s">
        <v>4151</v>
      </c>
      <c r="N3444" s="10">
        <v>16</v>
      </c>
      <c r="O3444" s="10" t="s">
        <v>9895</v>
      </c>
      <c r="P3444" s="13" t="s">
        <v>4151</v>
      </c>
      <c r="R3444" s="26" t="s">
        <v>7834</v>
      </c>
      <c r="S3444" s="28" t="e">
        <f t="shared" si="87"/>
        <v>#VALUE!</v>
      </c>
      <c r="U3444" s="26"/>
      <c r="W3444" s="58"/>
      <c r="X3444" s="58"/>
      <c r="Y3444" s="63"/>
    </row>
    <row r="3445" spans="1:27" ht="15" customHeight="1" x14ac:dyDescent="0.25">
      <c r="A3445" s="94">
        <v>3446</v>
      </c>
      <c r="B3445" s="205"/>
      <c r="C3445" s="211" t="s">
        <v>1813</v>
      </c>
      <c r="D3445" s="207" t="s">
        <v>11890</v>
      </c>
      <c r="E3445" s="113" t="s">
        <v>4249</v>
      </c>
      <c r="F3445" s="115">
        <v>40707</v>
      </c>
      <c r="G3445" s="105" t="s">
        <v>4108</v>
      </c>
      <c r="H3445" s="95" t="s">
        <v>2056</v>
      </c>
      <c r="I3445" s="97">
        <v>2010</v>
      </c>
      <c r="J3445" s="97" t="s">
        <v>596</v>
      </c>
      <c r="K3445" s="97">
        <v>8839</v>
      </c>
      <c r="L3445" s="99" t="s">
        <v>4151</v>
      </c>
      <c r="M3445" s="10" t="s">
        <v>4151</v>
      </c>
      <c r="N3445" s="10">
        <v>16</v>
      </c>
      <c r="O3445" s="10" t="s">
        <v>10300</v>
      </c>
      <c r="P3445" s="13" t="s">
        <v>4151</v>
      </c>
      <c r="R3445" s="26" t="s">
        <v>7834</v>
      </c>
      <c r="S3445" s="28" t="e">
        <f t="shared" si="87"/>
        <v>#VALUE!</v>
      </c>
      <c r="U3445" s="26"/>
      <c r="W3445" s="58"/>
      <c r="X3445" s="58"/>
      <c r="Y3445" s="63"/>
    </row>
    <row r="3446" spans="1:27" ht="15" customHeight="1" x14ac:dyDescent="0.25">
      <c r="A3446" s="94">
        <v>3447</v>
      </c>
      <c r="B3446" s="205"/>
      <c r="C3446" s="211" t="s">
        <v>4233</v>
      </c>
      <c r="D3446" s="207" t="s">
        <v>4234</v>
      </c>
      <c r="E3446" s="113" t="s">
        <v>4250</v>
      </c>
      <c r="F3446" s="115">
        <v>40707</v>
      </c>
      <c r="G3446" s="105" t="s">
        <v>4251</v>
      </c>
      <c r="H3446" s="95" t="s">
        <v>2056</v>
      </c>
      <c r="I3446" s="97">
        <v>2010</v>
      </c>
      <c r="J3446" s="97" t="s">
        <v>596</v>
      </c>
      <c r="K3446" s="97">
        <v>8840</v>
      </c>
      <c r="L3446" s="99" t="s">
        <v>8878</v>
      </c>
      <c r="M3446" s="10" t="s">
        <v>5507</v>
      </c>
      <c r="N3446" s="102">
        <v>25</v>
      </c>
      <c r="O3446" s="10" t="s">
        <v>8949</v>
      </c>
      <c r="P3446" s="13" t="s">
        <v>8878</v>
      </c>
      <c r="R3446" s="26" t="s">
        <v>7834</v>
      </c>
      <c r="S3446" s="28" t="e">
        <f t="shared" si="87"/>
        <v>#VALUE!</v>
      </c>
      <c r="U3446" s="26"/>
      <c r="W3446" s="58"/>
      <c r="X3446" s="58"/>
      <c r="Y3446" s="63"/>
    </row>
    <row r="3447" spans="1:27" ht="15" customHeight="1" x14ac:dyDescent="0.25">
      <c r="A3447" s="94">
        <v>3448</v>
      </c>
      <c r="B3447" s="205"/>
      <c r="C3447" s="211" t="s">
        <v>6493</v>
      </c>
      <c r="D3447" s="207" t="s">
        <v>6649</v>
      </c>
      <c r="E3447" s="113" t="s">
        <v>4252</v>
      </c>
      <c r="F3447" s="115">
        <v>40707</v>
      </c>
      <c r="G3447" s="105" t="s">
        <v>4253</v>
      </c>
      <c r="H3447" s="95" t="s">
        <v>2056</v>
      </c>
      <c r="I3447" s="97">
        <v>2007</v>
      </c>
      <c r="J3447" s="97" t="s">
        <v>596</v>
      </c>
      <c r="K3447" s="97">
        <v>8841</v>
      </c>
      <c r="L3447" s="99" t="s">
        <v>5170</v>
      </c>
      <c r="M3447" s="10" t="s">
        <v>5510</v>
      </c>
      <c r="N3447" s="10">
        <v>32</v>
      </c>
      <c r="O3447" s="10" t="s">
        <v>6648</v>
      </c>
      <c r="P3447" s="13" t="s">
        <v>708</v>
      </c>
      <c r="R3447" s="26" t="s">
        <v>7834</v>
      </c>
      <c r="S3447" s="28" t="e">
        <f t="shared" si="87"/>
        <v>#VALUE!</v>
      </c>
      <c r="U3447" s="26"/>
      <c r="W3447" s="58"/>
      <c r="X3447" s="58"/>
      <c r="Y3447" s="63"/>
    </row>
    <row r="3448" spans="1:27" ht="15" customHeight="1" x14ac:dyDescent="0.25">
      <c r="A3448" s="94">
        <v>3449</v>
      </c>
      <c r="B3448" s="205"/>
      <c r="C3448" s="211" t="s">
        <v>4254</v>
      </c>
      <c r="D3448" s="207" t="s">
        <v>8046</v>
      </c>
      <c r="E3448" s="113" t="s">
        <v>4255</v>
      </c>
      <c r="F3448" s="115">
        <v>40707</v>
      </c>
      <c r="G3448" s="105" t="s">
        <v>4256</v>
      </c>
      <c r="H3448" s="95" t="s">
        <v>3308</v>
      </c>
      <c r="I3448" s="97">
        <v>2002</v>
      </c>
      <c r="J3448" s="97" t="s">
        <v>596</v>
      </c>
      <c r="K3448" s="97">
        <v>8842</v>
      </c>
      <c r="L3448" s="99" t="s">
        <v>2666</v>
      </c>
      <c r="M3448" s="10" t="s">
        <v>2666</v>
      </c>
      <c r="N3448" s="10">
        <v>2</v>
      </c>
      <c r="O3448" s="10" t="s">
        <v>8047</v>
      </c>
      <c r="P3448" s="13" t="s">
        <v>2666</v>
      </c>
      <c r="R3448" s="26" t="s">
        <v>7834</v>
      </c>
      <c r="S3448" s="28" t="e">
        <f t="shared" si="87"/>
        <v>#VALUE!</v>
      </c>
      <c r="U3448" s="26"/>
      <c r="W3448" s="58"/>
      <c r="X3448" s="58"/>
      <c r="Y3448" s="63"/>
    </row>
    <row r="3449" spans="1:27" ht="15" customHeight="1" x14ac:dyDescent="0.25">
      <c r="A3449" s="94">
        <v>3450</v>
      </c>
      <c r="B3449" s="205"/>
      <c r="C3449" s="211" t="s">
        <v>11948</v>
      </c>
      <c r="D3449" s="207" t="s">
        <v>4257</v>
      </c>
      <c r="E3449" s="113" t="s">
        <v>11949</v>
      </c>
      <c r="F3449" s="115">
        <v>40707</v>
      </c>
      <c r="G3449" s="105" t="s">
        <v>3595</v>
      </c>
      <c r="H3449" s="95" t="s">
        <v>2056</v>
      </c>
      <c r="I3449" s="97">
        <v>2004</v>
      </c>
      <c r="J3449" s="97" t="s">
        <v>596</v>
      </c>
      <c r="K3449" s="97">
        <v>8843</v>
      </c>
      <c r="L3449" s="99" t="s">
        <v>4330</v>
      </c>
      <c r="M3449" s="10" t="s">
        <v>4330</v>
      </c>
      <c r="N3449" s="10">
        <v>16</v>
      </c>
      <c r="O3449" s="10" t="s">
        <v>11950</v>
      </c>
      <c r="P3449" s="13" t="s">
        <v>4330</v>
      </c>
      <c r="R3449" s="26" t="s">
        <v>7834</v>
      </c>
      <c r="S3449" s="28" t="e">
        <f t="shared" si="87"/>
        <v>#VALUE!</v>
      </c>
      <c r="U3449" s="26"/>
      <c r="W3449" s="58"/>
      <c r="X3449" s="58"/>
      <c r="Y3449" s="63"/>
    </row>
    <row r="3450" spans="1:27" ht="15" customHeight="1" x14ac:dyDescent="0.25">
      <c r="A3450" s="94">
        <v>3451</v>
      </c>
      <c r="B3450" s="205"/>
      <c r="C3450" s="211" t="s">
        <v>2506</v>
      </c>
      <c r="D3450" s="207" t="s">
        <v>2507</v>
      </c>
      <c r="E3450" s="113" t="s">
        <v>11518</v>
      </c>
      <c r="F3450" s="115">
        <v>40709</v>
      </c>
      <c r="G3450" s="105" t="s">
        <v>3913</v>
      </c>
      <c r="H3450" s="95" t="s">
        <v>2056</v>
      </c>
      <c r="I3450" s="97">
        <v>2011</v>
      </c>
      <c r="J3450" s="97" t="s">
        <v>5242</v>
      </c>
      <c r="K3450" s="97">
        <v>8844</v>
      </c>
      <c r="L3450" s="106" t="s">
        <v>5170</v>
      </c>
      <c r="M3450" s="10" t="s">
        <v>5494</v>
      </c>
      <c r="N3450" s="102">
        <v>26</v>
      </c>
      <c r="O3450" s="10" t="s">
        <v>6978</v>
      </c>
      <c r="P3450" s="13" t="s">
        <v>3390</v>
      </c>
      <c r="Q3450" s="21" t="s">
        <v>7488</v>
      </c>
      <c r="R3450" s="27">
        <v>45072</v>
      </c>
      <c r="S3450" s="28">
        <f>R3450+8</f>
        <v>45080</v>
      </c>
      <c r="T3450" s="26" t="s">
        <v>17884</v>
      </c>
      <c r="U3450" s="406" t="s">
        <v>18243</v>
      </c>
      <c r="V3450" s="26" t="s">
        <v>17884</v>
      </c>
      <c r="W3450" s="306" t="s">
        <v>18648</v>
      </c>
      <c r="X3450" s="63">
        <v>3</v>
      </c>
      <c r="Y3450" s="63" t="s">
        <v>11122</v>
      </c>
      <c r="Z3450" s="73"/>
      <c r="AA3450" s="63" t="s">
        <v>7836</v>
      </c>
    </row>
    <row r="3451" spans="1:27" ht="15" customHeight="1" x14ac:dyDescent="0.25">
      <c r="A3451" s="94">
        <v>3452</v>
      </c>
      <c r="B3451" s="205"/>
      <c r="C3451" s="211" t="s">
        <v>2506</v>
      </c>
      <c r="D3451" s="207" t="s">
        <v>2507</v>
      </c>
      <c r="E3451" s="113" t="s">
        <v>11519</v>
      </c>
      <c r="F3451" s="115">
        <v>40709</v>
      </c>
      <c r="G3451" s="105" t="s">
        <v>3913</v>
      </c>
      <c r="H3451" s="95" t="s">
        <v>2056</v>
      </c>
      <c r="I3451" s="97">
        <v>2011</v>
      </c>
      <c r="J3451" s="97" t="s">
        <v>5242</v>
      </c>
      <c r="K3451" s="97">
        <v>8845</v>
      </c>
      <c r="L3451" s="106" t="s">
        <v>5170</v>
      </c>
      <c r="M3451" s="10" t="s">
        <v>5494</v>
      </c>
      <c r="N3451" s="102">
        <v>26</v>
      </c>
      <c r="O3451" s="10" t="s">
        <v>6978</v>
      </c>
      <c r="P3451" s="13" t="s">
        <v>3390</v>
      </c>
      <c r="R3451" s="27"/>
      <c r="S3451" s="28"/>
      <c r="U3451" s="321"/>
      <c r="W3451" s="406"/>
      <c r="Y3451" s="63"/>
      <c r="Z3451" s="73"/>
    </row>
    <row r="3452" spans="1:27" ht="15" customHeight="1" x14ac:dyDescent="0.25">
      <c r="A3452" s="103">
        <v>3453</v>
      </c>
      <c r="B3452" s="205"/>
      <c r="C3452" s="211" t="s">
        <v>4259</v>
      </c>
      <c r="D3452" s="207" t="s">
        <v>4260</v>
      </c>
      <c r="E3452" s="113" t="s">
        <v>4261</v>
      </c>
      <c r="F3452" s="115">
        <v>40709</v>
      </c>
      <c r="G3452" s="105" t="s">
        <v>4262</v>
      </c>
      <c r="H3452" s="95" t="s">
        <v>2056</v>
      </c>
      <c r="I3452" s="97">
        <v>2009</v>
      </c>
      <c r="J3452" s="98" t="s">
        <v>596</v>
      </c>
      <c r="K3452" s="97">
        <v>8846</v>
      </c>
      <c r="L3452" s="99"/>
      <c r="M3452" s="10"/>
      <c r="N3452" s="10"/>
      <c r="O3452" s="10"/>
      <c r="Q3452" s="203" t="s">
        <v>14300</v>
      </c>
      <c r="R3452" s="26" t="s">
        <v>7834</v>
      </c>
      <c r="S3452" s="28" t="e">
        <f t="shared" ref="S3452:S3483" si="88">R3452+7</f>
        <v>#VALUE!</v>
      </c>
      <c r="U3452" s="26"/>
      <c r="W3452" s="58"/>
      <c r="X3452" s="58"/>
      <c r="Y3452" s="63"/>
    </row>
    <row r="3453" spans="1:27" ht="15" customHeight="1" x14ac:dyDescent="0.3">
      <c r="A3453" s="94">
        <v>3454</v>
      </c>
      <c r="B3453" s="205"/>
      <c r="C3453" s="211" t="s">
        <v>3965</v>
      </c>
      <c r="D3453" s="207" t="s">
        <v>1652</v>
      </c>
      <c r="E3453" s="113" t="s">
        <v>503</v>
      </c>
      <c r="F3453" s="115">
        <v>40709</v>
      </c>
      <c r="G3453" s="105" t="s">
        <v>269</v>
      </c>
      <c r="H3453" s="95" t="s">
        <v>2056</v>
      </c>
      <c r="I3453" s="97">
        <v>2008</v>
      </c>
      <c r="J3453" s="97" t="s">
        <v>596</v>
      </c>
      <c r="K3453" s="97">
        <v>8847</v>
      </c>
      <c r="L3453" s="106" t="s">
        <v>5170</v>
      </c>
      <c r="M3453" s="10" t="s">
        <v>14150</v>
      </c>
      <c r="N3453" s="10">
        <v>17</v>
      </c>
      <c r="O3453" s="10" t="s">
        <v>7230</v>
      </c>
      <c r="P3453" s="13" t="s">
        <v>14371</v>
      </c>
      <c r="Q3453" s="187"/>
      <c r="R3453" s="27" t="s">
        <v>7834</v>
      </c>
      <c r="S3453" s="28" t="e">
        <f t="shared" si="88"/>
        <v>#VALUE!</v>
      </c>
      <c r="T3453" s="75"/>
      <c r="U3453" s="227"/>
      <c r="V3453" s="75"/>
      <c r="W3453" s="68"/>
      <c r="X3453" s="164"/>
      <c r="Y3453" s="164"/>
      <c r="Z3453" s="90"/>
      <c r="AA3453" s="164"/>
    </row>
    <row r="3454" spans="1:27" ht="15" customHeight="1" x14ac:dyDescent="0.25">
      <c r="A3454" s="103">
        <v>3455</v>
      </c>
      <c r="B3454" s="205"/>
      <c r="C3454" s="211" t="s">
        <v>4265</v>
      </c>
      <c r="D3454" s="207" t="s">
        <v>4264</v>
      </c>
      <c r="E3454" s="113" t="s">
        <v>4263</v>
      </c>
      <c r="F3454" s="115">
        <v>40709</v>
      </c>
      <c r="G3454" s="105" t="s">
        <v>3911</v>
      </c>
      <c r="H3454" s="95" t="s">
        <v>4164</v>
      </c>
      <c r="I3454" s="97">
        <v>2009</v>
      </c>
      <c r="J3454" s="98" t="s">
        <v>596</v>
      </c>
      <c r="K3454" s="97">
        <v>8848</v>
      </c>
      <c r="L3454" s="99"/>
      <c r="M3454" s="10"/>
      <c r="N3454" s="10"/>
      <c r="O3454" s="10"/>
      <c r="Q3454" s="203" t="s">
        <v>14300</v>
      </c>
      <c r="R3454" s="26" t="s">
        <v>7834</v>
      </c>
      <c r="S3454" s="28" t="e">
        <f t="shared" si="88"/>
        <v>#VALUE!</v>
      </c>
      <c r="U3454" s="26"/>
      <c r="W3454" s="58"/>
      <c r="X3454" s="58"/>
      <c r="Y3454" s="63"/>
    </row>
    <row r="3455" spans="1:27" ht="15" customHeight="1" x14ac:dyDescent="0.25">
      <c r="A3455" s="94">
        <v>3456</v>
      </c>
      <c r="B3455" s="205"/>
      <c r="C3455" s="211" t="s">
        <v>1960</v>
      </c>
      <c r="D3455" s="207" t="s">
        <v>1961</v>
      </c>
      <c r="E3455" s="113" t="s">
        <v>7205</v>
      </c>
      <c r="F3455" s="115">
        <v>40709</v>
      </c>
      <c r="G3455" s="105" t="s">
        <v>4266</v>
      </c>
      <c r="H3455" s="95" t="s">
        <v>1529</v>
      </c>
      <c r="I3455" s="97">
        <v>2009</v>
      </c>
      <c r="J3455" s="97" t="s">
        <v>596</v>
      </c>
      <c r="K3455" s="97">
        <v>8849</v>
      </c>
      <c r="L3455" s="106" t="s">
        <v>5170</v>
      </c>
      <c r="M3455" s="10" t="s">
        <v>5494</v>
      </c>
      <c r="N3455" s="102">
        <v>26</v>
      </c>
      <c r="O3455" s="10" t="s">
        <v>7206</v>
      </c>
      <c r="P3455" s="13" t="s">
        <v>3390</v>
      </c>
      <c r="R3455" s="26" t="s">
        <v>7834</v>
      </c>
      <c r="S3455" s="28" t="e">
        <f t="shared" si="88"/>
        <v>#VALUE!</v>
      </c>
      <c r="U3455" s="26"/>
      <c r="W3455" s="58"/>
      <c r="X3455" s="58"/>
      <c r="Y3455" s="63"/>
    </row>
    <row r="3456" spans="1:27" ht="15" customHeight="1" x14ac:dyDescent="0.25">
      <c r="A3456" s="94">
        <v>3457</v>
      </c>
      <c r="B3456" s="205"/>
      <c r="C3456" s="211" t="s">
        <v>4267</v>
      </c>
      <c r="D3456" s="207" t="s">
        <v>8517</v>
      </c>
      <c r="E3456" s="113" t="s">
        <v>8518</v>
      </c>
      <c r="F3456" s="115">
        <v>40709</v>
      </c>
      <c r="G3456" s="105" t="s">
        <v>4268</v>
      </c>
      <c r="H3456" s="95" t="s">
        <v>4269</v>
      </c>
      <c r="I3456" s="97">
        <v>2009</v>
      </c>
      <c r="J3456" s="97" t="s">
        <v>596</v>
      </c>
      <c r="K3456" s="97">
        <v>8850</v>
      </c>
      <c r="L3456" s="106" t="s">
        <v>5170</v>
      </c>
      <c r="M3456" s="10" t="s">
        <v>5499</v>
      </c>
      <c r="N3456" s="10">
        <v>29</v>
      </c>
      <c r="O3456" s="10" t="s">
        <v>8519</v>
      </c>
      <c r="P3456" s="13" t="s">
        <v>14371</v>
      </c>
      <c r="R3456" s="26" t="s">
        <v>7834</v>
      </c>
      <c r="S3456" s="28" t="e">
        <f t="shared" si="88"/>
        <v>#VALUE!</v>
      </c>
      <c r="U3456" s="15"/>
      <c r="W3456" s="58"/>
      <c r="Y3456" s="63"/>
    </row>
    <row r="3457" spans="1:25" ht="15" customHeight="1" x14ac:dyDescent="0.25">
      <c r="A3457" s="94">
        <v>3458</v>
      </c>
      <c r="B3457" s="205"/>
      <c r="C3457" s="211" t="s">
        <v>569</v>
      </c>
      <c r="D3457" s="207" t="s">
        <v>570</v>
      </c>
      <c r="E3457" s="113" t="s">
        <v>8698</v>
      </c>
      <c r="F3457" s="115">
        <v>40709</v>
      </c>
      <c r="G3457" s="105" t="s">
        <v>371</v>
      </c>
      <c r="H3457" s="95" t="s">
        <v>1529</v>
      </c>
      <c r="I3457" s="97">
        <v>2009</v>
      </c>
      <c r="J3457" s="97" t="s">
        <v>596</v>
      </c>
      <c r="K3457" s="97">
        <v>8851</v>
      </c>
      <c r="L3457" s="106" t="s">
        <v>5170</v>
      </c>
      <c r="M3457" s="10" t="s">
        <v>5499</v>
      </c>
      <c r="N3457" s="10">
        <v>28</v>
      </c>
      <c r="O3457" s="10" t="s">
        <v>8699</v>
      </c>
      <c r="P3457" s="13" t="s">
        <v>14371</v>
      </c>
      <c r="R3457" s="26" t="s">
        <v>7834</v>
      </c>
      <c r="S3457" s="28" t="e">
        <f t="shared" si="88"/>
        <v>#VALUE!</v>
      </c>
      <c r="U3457" s="26"/>
      <c r="W3457" s="58"/>
      <c r="X3457" s="58"/>
      <c r="Y3457" s="63"/>
    </row>
    <row r="3458" spans="1:25" ht="15" customHeight="1" x14ac:dyDescent="0.25">
      <c r="A3458" s="94">
        <v>3459</v>
      </c>
      <c r="B3458" s="205"/>
      <c r="C3458" s="211" t="s">
        <v>4270</v>
      </c>
      <c r="D3458" s="207" t="s">
        <v>9043</v>
      </c>
      <c r="E3458" s="113" t="s">
        <v>4271</v>
      </c>
      <c r="F3458" s="115">
        <v>40709</v>
      </c>
      <c r="G3458" s="105" t="s">
        <v>4272</v>
      </c>
      <c r="H3458" s="95" t="s">
        <v>2056</v>
      </c>
      <c r="I3458" s="97">
        <v>2011</v>
      </c>
      <c r="J3458" s="97" t="s">
        <v>596</v>
      </c>
      <c r="K3458" s="97">
        <v>8852</v>
      </c>
      <c r="L3458" s="99" t="s">
        <v>8878</v>
      </c>
      <c r="M3458" s="10" t="s">
        <v>5507</v>
      </c>
      <c r="N3458" s="102">
        <v>25</v>
      </c>
      <c r="O3458" s="10" t="s">
        <v>7124</v>
      </c>
      <c r="P3458" s="13" t="s">
        <v>8878</v>
      </c>
      <c r="R3458" s="26" t="s">
        <v>7834</v>
      </c>
      <c r="S3458" s="28" t="e">
        <f t="shared" si="88"/>
        <v>#VALUE!</v>
      </c>
      <c r="U3458" s="26"/>
      <c r="W3458" s="58"/>
      <c r="X3458" s="58"/>
      <c r="Y3458" s="63"/>
    </row>
    <row r="3459" spans="1:25" ht="15" customHeight="1" x14ac:dyDescent="0.25">
      <c r="A3459" s="103">
        <v>3460</v>
      </c>
      <c r="B3459" s="205"/>
      <c r="C3459" s="211" t="s">
        <v>4273</v>
      </c>
      <c r="D3459" s="207" t="s">
        <v>4274</v>
      </c>
      <c r="E3459" s="113" t="s">
        <v>4275</v>
      </c>
      <c r="F3459" s="115">
        <v>40709</v>
      </c>
      <c r="G3459" s="105" t="s">
        <v>4276</v>
      </c>
      <c r="H3459" s="95" t="s">
        <v>2056</v>
      </c>
      <c r="I3459" s="97">
        <v>2009</v>
      </c>
      <c r="J3459" s="98" t="s">
        <v>596</v>
      </c>
      <c r="K3459" s="97">
        <v>8853</v>
      </c>
      <c r="L3459" s="99"/>
      <c r="M3459" s="10"/>
      <c r="N3459" s="10"/>
      <c r="O3459" s="10"/>
      <c r="Q3459" s="203" t="s">
        <v>14300</v>
      </c>
      <c r="R3459" s="26" t="s">
        <v>7834</v>
      </c>
      <c r="S3459" s="28" t="e">
        <f t="shared" si="88"/>
        <v>#VALUE!</v>
      </c>
      <c r="U3459" s="26"/>
      <c r="W3459" s="58"/>
      <c r="X3459" s="58"/>
      <c r="Y3459" s="63"/>
    </row>
    <row r="3460" spans="1:25" ht="15" customHeight="1" x14ac:dyDescent="0.25">
      <c r="A3460" s="103">
        <v>3461</v>
      </c>
      <c r="B3460" s="205"/>
      <c r="C3460" s="211" t="s">
        <v>4024</v>
      </c>
      <c r="D3460" s="207" t="s">
        <v>4277</v>
      </c>
      <c r="E3460" s="113" t="s">
        <v>4278</v>
      </c>
      <c r="F3460" s="115">
        <v>40709</v>
      </c>
      <c r="G3460" s="105" t="s">
        <v>4279</v>
      </c>
      <c r="H3460" s="95" t="s">
        <v>2056</v>
      </c>
      <c r="I3460" s="97">
        <v>2009</v>
      </c>
      <c r="J3460" s="98" t="s">
        <v>596</v>
      </c>
      <c r="K3460" s="97">
        <v>8854</v>
      </c>
      <c r="L3460" s="99"/>
      <c r="M3460" s="10"/>
      <c r="N3460" s="10"/>
      <c r="O3460" s="10"/>
      <c r="Q3460" s="203" t="s">
        <v>14300</v>
      </c>
      <c r="R3460" s="26" t="s">
        <v>7834</v>
      </c>
      <c r="S3460" s="28" t="e">
        <f t="shared" si="88"/>
        <v>#VALUE!</v>
      </c>
      <c r="U3460" s="26"/>
      <c r="W3460" s="58"/>
      <c r="X3460" s="58"/>
      <c r="Y3460" s="63"/>
    </row>
    <row r="3461" spans="1:25" ht="15" customHeight="1" x14ac:dyDescent="0.25">
      <c r="A3461" s="94">
        <v>3462</v>
      </c>
      <c r="B3461" s="205"/>
      <c r="C3461" s="211" t="s">
        <v>7545</v>
      </c>
      <c r="D3461" s="207" t="s">
        <v>7209</v>
      </c>
      <c r="E3461" s="113" t="s">
        <v>7546</v>
      </c>
      <c r="F3461" s="115">
        <v>40709</v>
      </c>
      <c r="G3461" s="105" t="s">
        <v>4258</v>
      </c>
      <c r="H3461" s="95" t="s">
        <v>2056</v>
      </c>
      <c r="I3461" s="97">
        <v>2011</v>
      </c>
      <c r="J3461" s="97" t="s">
        <v>596</v>
      </c>
      <c r="K3461" s="97">
        <v>8855</v>
      </c>
      <c r="L3461" s="106" t="s">
        <v>5170</v>
      </c>
      <c r="M3461" s="10" t="s">
        <v>5499</v>
      </c>
      <c r="N3461" s="10">
        <v>30</v>
      </c>
      <c r="O3461" s="10" t="s">
        <v>7547</v>
      </c>
      <c r="P3461" s="13" t="s">
        <v>14371</v>
      </c>
      <c r="R3461" s="26" t="s">
        <v>7834</v>
      </c>
      <c r="S3461" s="28" t="e">
        <f t="shared" si="88"/>
        <v>#VALUE!</v>
      </c>
      <c r="U3461" s="26"/>
      <c r="W3461" s="58"/>
      <c r="X3461" s="58"/>
      <c r="Y3461" s="63"/>
    </row>
    <row r="3462" spans="1:25" ht="15" customHeight="1" x14ac:dyDescent="0.25">
      <c r="A3462" s="103">
        <v>3463</v>
      </c>
      <c r="B3462" s="205"/>
      <c r="C3462" s="211" t="s">
        <v>2114</v>
      </c>
      <c r="D3462" s="207" t="s">
        <v>2115</v>
      </c>
      <c r="E3462" s="113" t="s">
        <v>4280</v>
      </c>
      <c r="F3462" s="115">
        <v>40709</v>
      </c>
      <c r="G3462" s="105" t="s">
        <v>4281</v>
      </c>
      <c r="H3462" s="95" t="s">
        <v>4166</v>
      </c>
      <c r="I3462" s="97">
        <v>2011</v>
      </c>
      <c r="J3462" s="98" t="s">
        <v>596</v>
      </c>
      <c r="K3462" s="97">
        <v>8856</v>
      </c>
      <c r="L3462" s="99"/>
      <c r="M3462" s="10"/>
      <c r="N3462" s="10"/>
      <c r="O3462" s="10"/>
      <c r="Q3462" s="203" t="s">
        <v>14300</v>
      </c>
      <c r="R3462" s="26" t="s">
        <v>7834</v>
      </c>
      <c r="S3462" s="28" t="e">
        <f t="shared" si="88"/>
        <v>#VALUE!</v>
      </c>
      <c r="U3462" s="26"/>
      <c r="W3462" s="58"/>
      <c r="X3462" s="58"/>
      <c r="Y3462" s="63"/>
    </row>
    <row r="3463" spans="1:25" ht="15" customHeight="1" x14ac:dyDescent="0.25">
      <c r="A3463" s="94">
        <v>3464</v>
      </c>
      <c r="B3463" s="205"/>
      <c r="C3463" s="211" t="s">
        <v>4282</v>
      </c>
      <c r="D3463" s="207" t="s">
        <v>8586</v>
      </c>
      <c r="E3463" s="113" t="s">
        <v>4283</v>
      </c>
      <c r="F3463" s="115">
        <v>40709</v>
      </c>
      <c r="G3463" s="105" t="s">
        <v>4284</v>
      </c>
      <c r="H3463" s="95" t="s">
        <v>2056</v>
      </c>
      <c r="I3463" s="97">
        <v>2011</v>
      </c>
      <c r="J3463" s="97" t="s">
        <v>596</v>
      </c>
      <c r="K3463" s="97">
        <v>8857</v>
      </c>
      <c r="L3463" s="106" t="s">
        <v>5170</v>
      </c>
      <c r="M3463" s="10" t="s">
        <v>5499</v>
      </c>
      <c r="N3463" s="10">
        <v>29</v>
      </c>
      <c r="O3463" s="10" t="s">
        <v>8587</v>
      </c>
      <c r="P3463" s="13" t="s">
        <v>14371</v>
      </c>
      <c r="R3463" s="26" t="s">
        <v>7834</v>
      </c>
      <c r="S3463" s="28" t="e">
        <f t="shared" si="88"/>
        <v>#VALUE!</v>
      </c>
      <c r="U3463" s="26"/>
      <c r="W3463" s="58"/>
      <c r="X3463" s="58"/>
      <c r="Y3463" s="63"/>
    </row>
    <row r="3464" spans="1:25" ht="15" customHeight="1" x14ac:dyDescent="0.25">
      <c r="A3464" s="94">
        <v>3465</v>
      </c>
      <c r="B3464" s="205"/>
      <c r="C3464" s="211" t="s">
        <v>2327</v>
      </c>
      <c r="D3464" s="207" t="s">
        <v>694</v>
      </c>
      <c r="E3464" s="113" t="s">
        <v>11402</v>
      </c>
      <c r="F3464" s="115">
        <v>40709</v>
      </c>
      <c r="G3464" s="105" t="s">
        <v>2219</v>
      </c>
      <c r="H3464" s="95" t="s">
        <v>2056</v>
      </c>
      <c r="I3464" s="97">
        <v>2011</v>
      </c>
      <c r="J3464" s="97" t="s">
        <v>596</v>
      </c>
      <c r="K3464" s="97">
        <v>8858</v>
      </c>
      <c r="L3464" s="99" t="s">
        <v>5170</v>
      </c>
      <c r="M3464" s="10" t="s">
        <v>5510</v>
      </c>
      <c r="N3464" s="10">
        <v>32</v>
      </c>
      <c r="O3464" s="102" t="s">
        <v>16555</v>
      </c>
      <c r="P3464" s="13" t="s">
        <v>708</v>
      </c>
      <c r="R3464" s="26" t="s">
        <v>7834</v>
      </c>
      <c r="S3464" s="28" t="e">
        <f t="shared" si="88"/>
        <v>#VALUE!</v>
      </c>
      <c r="U3464" s="54"/>
      <c r="W3464" s="58"/>
      <c r="X3464" s="58"/>
      <c r="Y3464" s="63"/>
    </row>
    <row r="3465" spans="1:25" ht="15" customHeight="1" x14ac:dyDescent="0.25">
      <c r="A3465" s="103">
        <v>3466</v>
      </c>
      <c r="B3465" s="205"/>
      <c r="C3465" s="211" t="s">
        <v>2643</v>
      </c>
      <c r="D3465" s="208" t="s">
        <v>663</v>
      </c>
      <c r="E3465" s="113" t="s">
        <v>4285</v>
      </c>
      <c r="F3465" s="115">
        <v>40709</v>
      </c>
      <c r="G3465" s="105" t="s">
        <v>1072</v>
      </c>
      <c r="H3465" s="95" t="s">
        <v>1529</v>
      </c>
      <c r="I3465" s="97">
        <v>2008</v>
      </c>
      <c r="J3465" s="98" t="s">
        <v>596</v>
      </c>
      <c r="K3465" s="97">
        <v>8859</v>
      </c>
      <c r="L3465" s="99"/>
      <c r="M3465" s="10"/>
      <c r="N3465" s="10"/>
      <c r="O3465" s="10"/>
      <c r="Q3465" s="203" t="s">
        <v>14300</v>
      </c>
      <c r="R3465" s="26" t="s">
        <v>7834</v>
      </c>
      <c r="S3465" s="28" t="e">
        <f t="shared" si="88"/>
        <v>#VALUE!</v>
      </c>
      <c r="U3465" s="26"/>
      <c r="W3465" s="58"/>
      <c r="X3465" s="58"/>
      <c r="Y3465" s="63"/>
    </row>
    <row r="3466" spans="1:25" ht="15" customHeight="1" x14ac:dyDescent="0.25">
      <c r="A3466" s="94">
        <v>3467</v>
      </c>
      <c r="B3466" s="205"/>
      <c r="C3466" s="211" t="s">
        <v>32</v>
      </c>
      <c r="D3466" s="207" t="s">
        <v>33</v>
      </c>
      <c r="E3466" s="113" t="s">
        <v>4286</v>
      </c>
      <c r="F3466" s="115">
        <v>40709</v>
      </c>
      <c r="G3466" s="105" t="s">
        <v>3913</v>
      </c>
      <c r="H3466" s="95" t="s">
        <v>2056</v>
      </c>
      <c r="I3466" s="97">
        <v>2011</v>
      </c>
      <c r="J3466" s="97" t="s">
        <v>596</v>
      </c>
      <c r="K3466" s="97">
        <v>8860</v>
      </c>
      <c r="L3466" s="106" t="s">
        <v>5170</v>
      </c>
      <c r="M3466" s="10" t="s">
        <v>5494</v>
      </c>
      <c r="N3466" s="102">
        <v>26</v>
      </c>
      <c r="O3466" s="10" t="s">
        <v>7052</v>
      </c>
      <c r="P3466" s="13" t="s">
        <v>3390</v>
      </c>
      <c r="R3466" s="26" t="s">
        <v>7834</v>
      </c>
      <c r="S3466" s="28" t="e">
        <f t="shared" si="88"/>
        <v>#VALUE!</v>
      </c>
      <c r="U3466" s="26"/>
      <c r="W3466" s="58"/>
      <c r="X3466" s="58"/>
      <c r="Y3466" s="63"/>
    </row>
    <row r="3467" spans="1:25" ht="15" customHeight="1" x14ac:dyDescent="0.3">
      <c r="A3467" s="94">
        <v>3468</v>
      </c>
      <c r="B3467" s="205"/>
      <c r="C3467" s="211" t="s">
        <v>4287</v>
      </c>
      <c r="D3467" s="207" t="s">
        <v>7683</v>
      </c>
      <c r="E3467" s="113" t="s">
        <v>4288</v>
      </c>
      <c r="F3467" s="115">
        <v>40710</v>
      </c>
      <c r="G3467" s="105" t="s">
        <v>7684</v>
      </c>
      <c r="H3467" s="95" t="s">
        <v>2056</v>
      </c>
      <c r="I3467" s="97">
        <v>2008</v>
      </c>
      <c r="J3467" s="97" t="s">
        <v>596</v>
      </c>
      <c r="K3467" s="97">
        <v>8861</v>
      </c>
      <c r="L3467" s="106" t="s">
        <v>5170</v>
      </c>
      <c r="M3467" s="10" t="s">
        <v>5499</v>
      </c>
      <c r="N3467" s="10">
        <v>29</v>
      </c>
      <c r="O3467" s="10" t="s">
        <v>7685</v>
      </c>
      <c r="P3467" s="13" t="s">
        <v>14371</v>
      </c>
      <c r="R3467" s="27" t="s">
        <v>7834</v>
      </c>
      <c r="S3467" s="28" t="e">
        <f t="shared" si="88"/>
        <v>#VALUE!</v>
      </c>
      <c r="U3467" s="228"/>
      <c r="W3467" s="58"/>
      <c r="Y3467" s="63"/>
    </row>
    <row r="3468" spans="1:25" ht="15" customHeight="1" x14ac:dyDescent="0.25">
      <c r="A3468" s="94">
        <v>3469</v>
      </c>
      <c r="B3468" s="205"/>
      <c r="C3468" s="211" t="s">
        <v>1606</v>
      </c>
      <c r="D3468" s="208" t="s">
        <v>3583</v>
      </c>
      <c r="E3468" s="113" t="s">
        <v>5658</v>
      </c>
      <c r="F3468" s="115">
        <v>40710</v>
      </c>
      <c r="G3468" s="105" t="s">
        <v>271</v>
      </c>
      <c r="H3468" s="95" t="s">
        <v>1529</v>
      </c>
      <c r="I3468" s="97">
        <v>2009</v>
      </c>
      <c r="J3468" s="98" t="s">
        <v>5242</v>
      </c>
      <c r="K3468" s="97">
        <v>8862</v>
      </c>
      <c r="L3468" s="106" t="s">
        <v>5170</v>
      </c>
      <c r="M3468" s="10" t="s">
        <v>5494</v>
      </c>
      <c r="N3468" s="102">
        <v>26</v>
      </c>
      <c r="O3468" s="10" t="s">
        <v>11044</v>
      </c>
      <c r="P3468" s="13" t="s">
        <v>3390</v>
      </c>
      <c r="R3468" s="26" t="s">
        <v>7834</v>
      </c>
      <c r="S3468" s="28" t="e">
        <f t="shared" si="88"/>
        <v>#VALUE!</v>
      </c>
      <c r="U3468" s="26"/>
      <c r="W3468" s="58"/>
      <c r="X3468" s="58"/>
      <c r="Y3468" s="63"/>
    </row>
    <row r="3469" spans="1:25" ht="15" customHeight="1" x14ac:dyDescent="0.25">
      <c r="A3469" s="94">
        <v>3470</v>
      </c>
      <c r="B3469" s="205"/>
      <c r="C3469" s="211" t="s">
        <v>935</v>
      </c>
      <c r="D3469" s="207" t="s">
        <v>401</v>
      </c>
      <c r="E3469" s="113" t="s">
        <v>4289</v>
      </c>
      <c r="F3469" s="115">
        <v>43501</v>
      </c>
      <c r="G3469" s="105" t="s">
        <v>4290</v>
      </c>
      <c r="H3469" s="95" t="s">
        <v>1529</v>
      </c>
      <c r="I3469" s="97">
        <v>2009</v>
      </c>
      <c r="J3469" s="97" t="s">
        <v>596</v>
      </c>
      <c r="L3469" s="106" t="s">
        <v>5170</v>
      </c>
      <c r="M3469" s="10" t="s">
        <v>5494</v>
      </c>
      <c r="N3469" s="102">
        <v>26</v>
      </c>
      <c r="O3469" s="10" t="s">
        <v>7054</v>
      </c>
      <c r="P3469" s="13" t="s">
        <v>3390</v>
      </c>
      <c r="R3469" s="26" t="s">
        <v>7834</v>
      </c>
      <c r="S3469" s="28" t="e">
        <f t="shared" si="88"/>
        <v>#VALUE!</v>
      </c>
      <c r="U3469" s="26"/>
      <c r="W3469" s="58"/>
      <c r="X3469" s="58"/>
      <c r="Y3469" s="63"/>
    </row>
    <row r="3470" spans="1:25" ht="15" customHeight="1" x14ac:dyDescent="0.25">
      <c r="A3470" s="94">
        <v>3471</v>
      </c>
      <c r="B3470" s="205"/>
      <c r="C3470" s="211" t="s">
        <v>1938</v>
      </c>
      <c r="D3470" s="207" t="s">
        <v>11504</v>
      </c>
      <c r="E3470" s="113" t="s">
        <v>7076</v>
      </c>
      <c r="F3470" s="115">
        <v>40710</v>
      </c>
      <c r="G3470" s="105" t="s">
        <v>4291</v>
      </c>
      <c r="H3470" s="95" t="s">
        <v>2056</v>
      </c>
      <c r="I3470" s="97">
        <v>2011</v>
      </c>
      <c r="J3470" s="97" t="s">
        <v>596</v>
      </c>
      <c r="K3470" s="97">
        <v>8864</v>
      </c>
      <c r="L3470" s="106" t="s">
        <v>5170</v>
      </c>
      <c r="M3470" s="10" t="s">
        <v>5494</v>
      </c>
      <c r="N3470" s="102">
        <v>26</v>
      </c>
      <c r="O3470" s="10" t="s">
        <v>11505</v>
      </c>
      <c r="P3470" s="13" t="s">
        <v>3390</v>
      </c>
      <c r="R3470" s="26" t="s">
        <v>7834</v>
      </c>
      <c r="S3470" s="28" t="e">
        <f t="shared" si="88"/>
        <v>#VALUE!</v>
      </c>
      <c r="U3470" s="26"/>
      <c r="W3470" s="58"/>
      <c r="X3470" s="58"/>
      <c r="Y3470" s="63"/>
    </row>
    <row r="3471" spans="1:25" ht="15" customHeight="1" x14ac:dyDescent="0.25">
      <c r="A3471" s="94">
        <v>3472</v>
      </c>
      <c r="B3471" s="205"/>
      <c r="C3471" s="211" t="s">
        <v>4292</v>
      </c>
      <c r="D3471" s="207" t="s">
        <v>5633</v>
      </c>
      <c r="E3471" s="113" t="s">
        <v>4293</v>
      </c>
      <c r="F3471" s="115">
        <v>40710</v>
      </c>
      <c r="G3471" s="105" t="s">
        <v>4294</v>
      </c>
      <c r="H3471" s="95" t="s">
        <v>3748</v>
      </c>
      <c r="I3471" s="97">
        <v>2007</v>
      </c>
      <c r="J3471" s="97" t="s">
        <v>596</v>
      </c>
      <c r="K3471" s="97">
        <v>8865</v>
      </c>
      <c r="L3471" s="99" t="s">
        <v>5170</v>
      </c>
      <c r="M3471" s="10" t="s">
        <v>5510</v>
      </c>
      <c r="N3471" s="10">
        <v>32</v>
      </c>
      <c r="O3471" s="10" t="s">
        <v>6693</v>
      </c>
      <c r="P3471" s="13" t="s">
        <v>708</v>
      </c>
      <c r="R3471" s="26" t="s">
        <v>7834</v>
      </c>
      <c r="S3471" s="28" t="e">
        <f t="shared" si="88"/>
        <v>#VALUE!</v>
      </c>
      <c r="U3471" s="26"/>
      <c r="W3471" s="58"/>
      <c r="X3471" s="58"/>
      <c r="Y3471" s="63"/>
    </row>
    <row r="3472" spans="1:25" ht="15" customHeight="1" x14ac:dyDescent="0.25">
      <c r="A3472" s="94">
        <v>3473</v>
      </c>
      <c r="B3472" s="205"/>
      <c r="C3472" s="211" t="s">
        <v>935</v>
      </c>
      <c r="D3472" s="207" t="s">
        <v>401</v>
      </c>
      <c r="E3472" s="113" t="s">
        <v>7065</v>
      </c>
      <c r="F3472" s="115">
        <v>40710</v>
      </c>
      <c r="G3472" s="105" t="s">
        <v>3875</v>
      </c>
      <c r="H3472" s="105" t="s">
        <v>1529</v>
      </c>
      <c r="I3472" s="97">
        <v>2009</v>
      </c>
      <c r="J3472" s="97" t="s">
        <v>596</v>
      </c>
      <c r="K3472" s="97">
        <v>8866</v>
      </c>
      <c r="L3472" s="106" t="s">
        <v>5170</v>
      </c>
      <c r="M3472" s="10" t="s">
        <v>5494</v>
      </c>
      <c r="N3472" s="102">
        <v>26</v>
      </c>
      <c r="O3472" s="10" t="s">
        <v>11045</v>
      </c>
      <c r="P3472" s="13" t="s">
        <v>3390</v>
      </c>
      <c r="R3472" s="27" t="s">
        <v>7834</v>
      </c>
      <c r="S3472" s="28" t="e">
        <f t="shared" si="88"/>
        <v>#VALUE!</v>
      </c>
      <c r="W3472" s="58"/>
      <c r="X3472" s="58"/>
      <c r="Y3472" s="63"/>
    </row>
    <row r="3473" spans="1:26" ht="15" customHeight="1" x14ac:dyDescent="0.25">
      <c r="A3473" s="94">
        <v>3474</v>
      </c>
      <c r="B3473" s="205"/>
      <c r="C3473" s="211" t="s">
        <v>4296</v>
      </c>
      <c r="D3473" s="207" t="s">
        <v>8953</v>
      </c>
      <c r="E3473" s="113" t="s">
        <v>4297</v>
      </c>
      <c r="F3473" s="115">
        <v>40710</v>
      </c>
      <c r="G3473" s="105" t="s">
        <v>4201</v>
      </c>
      <c r="H3473" s="105" t="s">
        <v>2056</v>
      </c>
      <c r="I3473" s="97">
        <v>2009</v>
      </c>
      <c r="J3473" s="97" t="s">
        <v>596</v>
      </c>
      <c r="K3473" s="97">
        <v>8867</v>
      </c>
      <c r="L3473" s="99" t="s">
        <v>8878</v>
      </c>
      <c r="M3473" s="10" t="s">
        <v>5507</v>
      </c>
      <c r="N3473" s="102">
        <v>25</v>
      </c>
      <c r="O3473" s="10" t="s">
        <v>8954</v>
      </c>
      <c r="P3473" s="13" t="s">
        <v>8878</v>
      </c>
      <c r="R3473" s="26" t="s">
        <v>7834</v>
      </c>
      <c r="S3473" s="28" t="e">
        <f t="shared" si="88"/>
        <v>#VALUE!</v>
      </c>
      <c r="U3473" s="26"/>
      <c r="W3473" s="58"/>
      <c r="X3473" s="58"/>
      <c r="Y3473" s="63"/>
    </row>
    <row r="3474" spans="1:26" ht="15" customHeight="1" x14ac:dyDescent="0.25">
      <c r="A3474" s="103">
        <v>3475</v>
      </c>
      <c r="B3474" s="205"/>
      <c r="C3474" s="206" t="s">
        <v>515</v>
      </c>
      <c r="D3474" s="207" t="s">
        <v>516</v>
      </c>
      <c r="E3474" s="113" t="s">
        <v>11433</v>
      </c>
      <c r="F3474" s="115">
        <v>40710</v>
      </c>
      <c r="G3474" s="105" t="s">
        <v>1019</v>
      </c>
      <c r="H3474" s="105" t="s">
        <v>2056</v>
      </c>
      <c r="I3474" s="97">
        <v>2009</v>
      </c>
      <c r="J3474" s="98" t="s">
        <v>596</v>
      </c>
      <c r="K3474" s="97">
        <v>8868</v>
      </c>
      <c r="L3474" s="99"/>
      <c r="M3474" s="10"/>
      <c r="O3474" s="10"/>
      <c r="Q3474" s="203" t="s">
        <v>14300</v>
      </c>
      <c r="R3474" s="26" t="s">
        <v>7834</v>
      </c>
      <c r="S3474" s="28" t="e">
        <f t="shared" si="88"/>
        <v>#VALUE!</v>
      </c>
      <c r="U3474" s="26"/>
      <c r="W3474" s="58"/>
      <c r="X3474" s="58"/>
      <c r="Y3474" s="63"/>
    </row>
    <row r="3475" spans="1:26" ht="15" customHeight="1" x14ac:dyDescent="0.25">
      <c r="A3475" s="94">
        <v>3476</v>
      </c>
      <c r="B3475" s="205"/>
      <c r="C3475" s="211" t="s">
        <v>4298</v>
      </c>
      <c r="D3475" s="207" t="s">
        <v>7881</v>
      </c>
      <c r="E3475" s="113" t="s">
        <v>4300</v>
      </c>
      <c r="F3475" s="115">
        <v>40710</v>
      </c>
      <c r="G3475" s="105" t="s">
        <v>4301</v>
      </c>
      <c r="H3475" s="105" t="s">
        <v>3465</v>
      </c>
      <c r="I3475" s="97">
        <v>2011</v>
      </c>
      <c r="J3475" s="97" t="s">
        <v>596</v>
      </c>
      <c r="K3475" s="97">
        <v>8869</v>
      </c>
      <c r="L3475" s="106" t="s">
        <v>5170</v>
      </c>
      <c r="M3475" s="10" t="s">
        <v>5499</v>
      </c>
      <c r="N3475" s="10">
        <v>29</v>
      </c>
      <c r="O3475" s="10" t="s">
        <v>7882</v>
      </c>
      <c r="P3475" s="13" t="s">
        <v>14371</v>
      </c>
      <c r="R3475" s="26" t="s">
        <v>7834</v>
      </c>
      <c r="S3475" s="28" t="e">
        <f t="shared" si="88"/>
        <v>#VALUE!</v>
      </c>
      <c r="U3475" s="26"/>
      <c r="W3475" s="58"/>
      <c r="X3475" s="58"/>
      <c r="Y3475" s="63"/>
    </row>
    <row r="3476" spans="1:26" ht="15" customHeight="1" x14ac:dyDescent="0.25">
      <c r="A3476" s="103">
        <v>3477</v>
      </c>
      <c r="B3476" s="205"/>
      <c r="C3476" s="211" t="s">
        <v>3736</v>
      </c>
      <c r="D3476" s="208" t="s">
        <v>8</v>
      </c>
      <c r="E3476" s="113" t="s">
        <v>4302</v>
      </c>
      <c r="F3476" s="115">
        <v>40710</v>
      </c>
      <c r="G3476" s="105" t="s">
        <v>4303</v>
      </c>
      <c r="H3476" s="105" t="s">
        <v>4166</v>
      </c>
      <c r="I3476" s="97">
        <v>2011</v>
      </c>
      <c r="J3476" s="98" t="s">
        <v>596</v>
      </c>
      <c r="K3476" s="97">
        <v>8870</v>
      </c>
      <c r="L3476" s="99"/>
      <c r="M3476" s="10"/>
      <c r="N3476" s="10"/>
      <c r="O3476" s="10"/>
      <c r="Q3476" s="203" t="s">
        <v>14300</v>
      </c>
      <c r="R3476" s="26" t="s">
        <v>7834</v>
      </c>
      <c r="S3476" s="28" t="e">
        <f t="shared" si="88"/>
        <v>#VALUE!</v>
      </c>
      <c r="U3476" s="26"/>
      <c r="W3476" s="58"/>
      <c r="X3476" s="58"/>
      <c r="Y3476" s="63"/>
    </row>
    <row r="3477" spans="1:26" ht="15" customHeight="1" x14ac:dyDescent="0.3">
      <c r="A3477" s="94">
        <v>3478</v>
      </c>
      <c r="B3477" s="205"/>
      <c r="C3477" s="211" t="s">
        <v>2599</v>
      </c>
      <c r="D3477" s="207" t="s">
        <v>7141</v>
      </c>
      <c r="E3477" s="113" t="s">
        <v>4304</v>
      </c>
      <c r="F3477" s="115">
        <v>40710</v>
      </c>
      <c r="G3477" s="105" t="s">
        <v>4303</v>
      </c>
      <c r="H3477" s="105" t="s">
        <v>3748</v>
      </c>
      <c r="I3477" s="97">
        <v>2011</v>
      </c>
      <c r="J3477" s="97" t="s">
        <v>596</v>
      </c>
      <c r="K3477" s="97">
        <v>8871</v>
      </c>
      <c r="L3477" s="106" t="s">
        <v>5170</v>
      </c>
      <c r="M3477" s="10" t="s">
        <v>5494</v>
      </c>
      <c r="N3477" s="102">
        <v>26</v>
      </c>
      <c r="O3477" s="10" t="s">
        <v>7142</v>
      </c>
      <c r="P3477" s="13" t="s">
        <v>3390</v>
      </c>
      <c r="R3477" s="27" t="s">
        <v>7834</v>
      </c>
      <c r="S3477" s="28" t="e">
        <f t="shared" si="88"/>
        <v>#VALUE!</v>
      </c>
      <c r="U3477" s="225"/>
      <c r="W3477" s="58"/>
      <c r="X3477" s="58"/>
      <c r="Y3477" s="63"/>
    </row>
    <row r="3478" spans="1:26" ht="15" customHeight="1" x14ac:dyDescent="0.3">
      <c r="A3478" s="94">
        <v>3479</v>
      </c>
      <c r="B3478" s="205"/>
      <c r="C3478" s="211" t="s">
        <v>3435</v>
      </c>
      <c r="D3478" s="207" t="s">
        <v>3436</v>
      </c>
      <c r="E3478" s="113" t="s">
        <v>4305</v>
      </c>
      <c r="F3478" s="115">
        <v>40710</v>
      </c>
      <c r="G3478" s="105" t="s">
        <v>3437</v>
      </c>
      <c r="H3478" s="105" t="s">
        <v>1529</v>
      </c>
      <c r="I3478" s="97">
        <v>2009</v>
      </c>
      <c r="J3478" s="97" t="s">
        <v>596</v>
      </c>
      <c r="K3478" s="97">
        <v>8872</v>
      </c>
      <c r="L3478" s="106" t="s">
        <v>5170</v>
      </c>
      <c r="M3478" s="10" t="s">
        <v>5499</v>
      </c>
      <c r="N3478" s="10">
        <v>30</v>
      </c>
      <c r="O3478" s="10" t="s">
        <v>7526</v>
      </c>
      <c r="P3478" s="13" t="s">
        <v>14371</v>
      </c>
      <c r="R3478" s="27" t="s">
        <v>7834</v>
      </c>
      <c r="S3478" s="28" t="e">
        <f t="shared" si="88"/>
        <v>#VALUE!</v>
      </c>
      <c r="U3478" s="218"/>
      <c r="W3478" s="58"/>
      <c r="X3478" s="58"/>
      <c r="Y3478" s="63"/>
    </row>
    <row r="3479" spans="1:26" ht="15" customHeight="1" x14ac:dyDescent="0.25">
      <c r="A3479" s="94">
        <v>3480</v>
      </c>
      <c r="B3479" s="205"/>
      <c r="C3479" s="211" t="s">
        <v>5694</v>
      </c>
      <c r="D3479" s="207" t="s">
        <v>7787</v>
      </c>
      <c r="E3479" s="113" t="s">
        <v>5693</v>
      </c>
      <c r="F3479" s="115">
        <v>40710</v>
      </c>
      <c r="G3479" s="105" t="s">
        <v>4306</v>
      </c>
      <c r="H3479" s="105" t="s">
        <v>2056</v>
      </c>
      <c r="I3479" s="97">
        <v>2010</v>
      </c>
      <c r="J3479" s="97" t="s">
        <v>596</v>
      </c>
      <c r="K3479" s="97">
        <v>8873</v>
      </c>
      <c r="L3479" s="99" t="s">
        <v>4134</v>
      </c>
      <c r="M3479" s="10">
        <v>920</v>
      </c>
      <c r="N3479" s="102">
        <v>26</v>
      </c>
      <c r="O3479" s="10" t="s">
        <v>7788</v>
      </c>
      <c r="P3479" s="13" t="s">
        <v>4134</v>
      </c>
      <c r="R3479" s="26" t="s">
        <v>7834</v>
      </c>
      <c r="S3479" s="28" t="e">
        <f t="shared" si="88"/>
        <v>#VALUE!</v>
      </c>
      <c r="U3479" s="55"/>
      <c r="W3479" s="58"/>
      <c r="X3479" s="58"/>
      <c r="Y3479" s="63"/>
      <c r="Z3479" s="73"/>
    </row>
    <row r="3480" spans="1:26" ht="15" customHeight="1" x14ac:dyDescent="0.25">
      <c r="A3480" s="94">
        <v>3481</v>
      </c>
      <c r="B3480" s="205"/>
      <c r="C3480" s="211" t="s">
        <v>2572</v>
      </c>
      <c r="D3480" s="207" t="s">
        <v>7161</v>
      </c>
      <c r="E3480" s="113" t="s">
        <v>7864</v>
      </c>
      <c r="F3480" s="115">
        <v>40710</v>
      </c>
      <c r="G3480" s="105" t="s">
        <v>271</v>
      </c>
      <c r="H3480" s="105" t="s">
        <v>1529</v>
      </c>
      <c r="I3480" s="97">
        <v>2009</v>
      </c>
      <c r="J3480" s="97" t="s">
        <v>596</v>
      </c>
      <c r="K3480" s="97">
        <v>8874</v>
      </c>
      <c r="L3480" s="106" t="s">
        <v>5170</v>
      </c>
      <c r="M3480" s="10" t="s">
        <v>5499</v>
      </c>
      <c r="N3480" s="10">
        <v>29</v>
      </c>
      <c r="O3480" s="10" t="s">
        <v>7865</v>
      </c>
      <c r="P3480" s="13" t="s">
        <v>14371</v>
      </c>
      <c r="R3480" s="26" t="s">
        <v>7834</v>
      </c>
      <c r="S3480" s="28" t="e">
        <f t="shared" si="88"/>
        <v>#VALUE!</v>
      </c>
      <c r="U3480" s="43"/>
      <c r="W3480" s="58"/>
      <c r="X3480" s="58"/>
      <c r="Y3480" s="63"/>
    </row>
    <row r="3481" spans="1:26" ht="15" customHeight="1" x14ac:dyDescent="0.25">
      <c r="A3481" s="94">
        <v>3482</v>
      </c>
      <c r="B3481" s="205"/>
      <c r="C3481" s="211" t="s">
        <v>3965</v>
      </c>
      <c r="D3481" s="207" t="s">
        <v>6621</v>
      </c>
      <c r="E3481" s="113" t="s">
        <v>6622</v>
      </c>
      <c r="F3481" s="115">
        <v>40710</v>
      </c>
      <c r="G3481" s="105" t="s">
        <v>1183</v>
      </c>
      <c r="H3481" s="105" t="s">
        <v>1529</v>
      </c>
      <c r="I3481" s="97">
        <v>2009</v>
      </c>
      <c r="J3481" s="97" t="s">
        <v>596</v>
      </c>
      <c r="K3481" s="97">
        <v>8875</v>
      </c>
      <c r="L3481" s="99" t="s">
        <v>5170</v>
      </c>
      <c r="M3481" s="10" t="s">
        <v>5510</v>
      </c>
      <c r="N3481" s="10">
        <v>32</v>
      </c>
      <c r="O3481" s="10" t="s">
        <v>6620</v>
      </c>
      <c r="P3481" s="13" t="s">
        <v>708</v>
      </c>
      <c r="R3481" s="26" t="s">
        <v>7834</v>
      </c>
      <c r="S3481" s="28" t="e">
        <f t="shared" si="88"/>
        <v>#VALUE!</v>
      </c>
      <c r="U3481" s="161"/>
      <c r="W3481" s="58"/>
      <c r="Y3481" s="63"/>
      <c r="Z3481" s="167"/>
    </row>
    <row r="3482" spans="1:26" ht="15" customHeight="1" x14ac:dyDescent="0.25">
      <c r="A3482" s="103">
        <v>3483</v>
      </c>
      <c r="B3482" s="205"/>
      <c r="C3482" s="211" t="s">
        <v>2952</v>
      </c>
      <c r="D3482" s="207" t="s">
        <v>9708</v>
      </c>
      <c r="E3482" s="113" t="s">
        <v>4307</v>
      </c>
      <c r="F3482" s="115">
        <v>40710</v>
      </c>
      <c r="G3482" s="105" t="s">
        <v>4303</v>
      </c>
      <c r="H3482" s="105" t="s">
        <v>4166</v>
      </c>
      <c r="I3482" s="97">
        <v>2011</v>
      </c>
      <c r="J3482" s="98" t="s">
        <v>596</v>
      </c>
      <c r="K3482" s="97">
        <v>8876</v>
      </c>
      <c r="L3482" s="99"/>
      <c r="M3482" s="10"/>
      <c r="O3482" s="10"/>
      <c r="Q3482" s="203" t="s">
        <v>14300</v>
      </c>
      <c r="R3482" s="26" t="s">
        <v>7834</v>
      </c>
      <c r="S3482" s="28" t="e">
        <f t="shared" si="88"/>
        <v>#VALUE!</v>
      </c>
      <c r="U3482" s="26"/>
      <c r="W3482" s="58"/>
      <c r="X3482" s="58"/>
      <c r="Y3482" s="63"/>
    </row>
    <row r="3483" spans="1:26" ht="15" customHeight="1" x14ac:dyDescent="0.25">
      <c r="A3483" s="94">
        <v>3484</v>
      </c>
      <c r="B3483" s="205"/>
      <c r="C3483" s="211" t="s">
        <v>979</v>
      </c>
      <c r="D3483" s="207" t="s">
        <v>1511</v>
      </c>
      <c r="E3483" s="113" t="s">
        <v>6564</v>
      </c>
      <c r="F3483" s="115">
        <v>40711</v>
      </c>
      <c r="G3483" s="105" t="s">
        <v>371</v>
      </c>
      <c r="H3483" s="105" t="s">
        <v>1529</v>
      </c>
      <c r="I3483" s="97">
        <v>2009</v>
      </c>
      <c r="J3483" s="97" t="s">
        <v>596</v>
      </c>
      <c r="K3483" s="97">
        <v>8877</v>
      </c>
      <c r="L3483" s="99" t="s">
        <v>5170</v>
      </c>
      <c r="M3483" s="10" t="s">
        <v>5632</v>
      </c>
      <c r="N3483" s="102">
        <v>32</v>
      </c>
      <c r="O3483" s="10" t="s">
        <v>7634</v>
      </c>
      <c r="P3483" s="13" t="s">
        <v>933</v>
      </c>
      <c r="R3483" s="26" t="s">
        <v>7834</v>
      </c>
      <c r="S3483" s="28" t="e">
        <f t="shared" si="88"/>
        <v>#VALUE!</v>
      </c>
      <c r="W3483" s="25"/>
      <c r="X3483" s="25"/>
      <c r="Y3483" s="63"/>
      <c r="Z3483" s="73"/>
    </row>
    <row r="3484" spans="1:26" ht="15" customHeight="1" x14ac:dyDescent="0.25">
      <c r="A3484" s="94">
        <v>3485</v>
      </c>
      <c r="B3484" s="205"/>
      <c r="C3484" s="211" t="s">
        <v>935</v>
      </c>
      <c r="D3484" s="207" t="s">
        <v>401</v>
      </c>
      <c r="E3484" s="113" t="s">
        <v>4308</v>
      </c>
      <c r="F3484" s="115">
        <v>40711</v>
      </c>
      <c r="G3484" s="105" t="s">
        <v>4309</v>
      </c>
      <c r="H3484" s="105" t="s">
        <v>1529</v>
      </c>
      <c r="I3484" s="97">
        <v>2009</v>
      </c>
      <c r="J3484" s="97" t="s">
        <v>596</v>
      </c>
      <c r="K3484" s="97">
        <v>8878</v>
      </c>
      <c r="L3484" s="99" t="s">
        <v>8878</v>
      </c>
      <c r="M3484" s="10" t="s">
        <v>5507</v>
      </c>
      <c r="N3484" s="102">
        <v>25</v>
      </c>
      <c r="O3484" s="10" t="s">
        <v>9038</v>
      </c>
      <c r="P3484" s="13" t="s">
        <v>8878</v>
      </c>
      <c r="R3484" s="26" t="s">
        <v>7834</v>
      </c>
      <c r="S3484" s="28" t="e">
        <f t="shared" ref="S3484:S3515" si="89">R3484+7</f>
        <v>#VALUE!</v>
      </c>
      <c r="U3484" s="26"/>
      <c r="W3484" s="58"/>
      <c r="X3484" s="58"/>
      <c r="Y3484" s="63"/>
    </row>
    <row r="3485" spans="1:26" ht="15" customHeight="1" x14ac:dyDescent="0.3">
      <c r="A3485" s="94">
        <v>3486</v>
      </c>
      <c r="B3485" s="205"/>
      <c r="C3485" s="211" t="s">
        <v>2643</v>
      </c>
      <c r="D3485" s="207" t="s">
        <v>7171</v>
      </c>
      <c r="E3485" s="113" t="s">
        <v>7172</v>
      </c>
      <c r="F3485" s="115">
        <v>40711</v>
      </c>
      <c r="G3485" s="105" t="s">
        <v>3311</v>
      </c>
      <c r="H3485" s="105" t="s">
        <v>1529</v>
      </c>
      <c r="I3485" s="97">
        <v>2011</v>
      </c>
      <c r="J3485" s="97" t="s">
        <v>596</v>
      </c>
      <c r="K3485" s="97">
        <v>8879</v>
      </c>
      <c r="L3485" s="106" t="s">
        <v>5170</v>
      </c>
      <c r="M3485" s="10" t="s">
        <v>5494</v>
      </c>
      <c r="N3485" s="102">
        <v>26</v>
      </c>
      <c r="O3485" s="10" t="s">
        <v>7173</v>
      </c>
      <c r="P3485" s="13" t="s">
        <v>3390</v>
      </c>
      <c r="R3485" s="27" t="s">
        <v>7834</v>
      </c>
      <c r="S3485" s="28" t="e">
        <f t="shared" si="89"/>
        <v>#VALUE!</v>
      </c>
      <c r="U3485" s="235"/>
      <c r="W3485" s="58"/>
      <c r="X3485" s="58"/>
      <c r="Y3485" s="63"/>
    </row>
    <row r="3486" spans="1:26" ht="15" customHeight="1" x14ac:dyDescent="0.25">
      <c r="A3486" s="94">
        <v>3487</v>
      </c>
      <c r="B3486" s="205"/>
      <c r="C3486" s="211" t="s">
        <v>4310</v>
      </c>
      <c r="D3486" s="207" t="s">
        <v>9103</v>
      </c>
      <c r="E3486" s="113" t="s">
        <v>4311</v>
      </c>
      <c r="F3486" s="115">
        <v>40711</v>
      </c>
      <c r="G3486" s="105" t="s">
        <v>4272</v>
      </c>
      <c r="H3486" s="105" t="s">
        <v>2056</v>
      </c>
      <c r="I3486" s="97">
        <v>2011</v>
      </c>
      <c r="J3486" s="97" t="s">
        <v>596</v>
      </c>
      <c r="K3486" s="97">
        <v>8880</v>
      </c>
      <c r="L3486" s="99" t="s">
        <v>8878</v>
      </c>
      <c r="M3486" s="10" t="s">
        <v>5507</v>
      </c>
      <c r="N3486" s="102">
        <v>25</v>
      </c>
      <c r="O3486" s="10" t="s">
        <v>9104</v>
      </c>
      <c r="P3486" s="13" t="s">
        <v>8878</v>
      </c>
      <c r="R3486" s="26" t="s">
        <v>7834</v>
      </c>
      <c r="S3486" s="28" t="e">
        <f t="shared" si="89"/>
        <v>#VALUE!</v>
      </c>
      <c r="U3486" s="15"/>
      <c r="W3486" s="58"/>
      <c r="Y3486" s="63"/>
    </row>
    <row r="3487" spans="1:26" ht="15" customHeight="1" x14ac:dyDescent="0.25">
      <c r="A3487" s="94">
        <v>3488</v>
      </c>
      <c r="B3487" s="205"/>
      <c r="C3487" s="211" t="s">
        <v>185</v>
      </c>
      <c r="D3487" s="207" t="s">
        <v>3348</v>
      </c>
      <c r="E3487" s="113" t="s">
        <v>6813</v>
      </c>
      <c r="F3487" s="115">
        <v>40711</v>
      </c>
      <c r="G3487" s="105" t="s">
        <v>3875</v>
      </c>
      <c r="H3487" s="105" t="s">
        <v>1529</v>
      </c>
      <c r="I3487" s="97">
        <v>2009</v>
      </c>
      <c r="J3487" s="97" t="s">
        <v>596</v>
      </c>
      <c r="K3487" s="97">
        <v>8881</v>
      </c>
      <c r="L3487" s="106" t="s">
        <v>5170</v>
      </c>
      <c r="M3487" s="10" t="s">
        <v>5494</v>
      </c>
      <c r="N3487" s="102">
        <v>26</v>
      </c>
      <c r="O3487" s="10" t="s">
        <v>6814</v>
      </c>
      <c r="P3487" s="13" t="s">
        <v>3390</v>
      </c>
      <c r="R3487" s="26" t="s">
        <v>7834</v>
      </c>
      <c r="S3487" s="28" t="e">
        <f t="shared" si="89"/>
        <v>#VALUE!</v>
      </c>
      <c r="U3487" s="26"/>
      <c r="W3487" s="58"/>
      <c r="X3487" s="58"/>
      <c r="Y3487" s="63"/>
    </row>
    <row r="3488" spans="1:26" ht="15" customHeight="1" x14ac:dyDescent="0.25">
      <c r="A3488" s="94">
        <v>3489</v>
      </c>
      <c r="B3488" s="205"/>
      <c r="C3488" s="211" t="s">
        <v>4312</v>
      </c>
      <c r="D3488" s="207" t="s">
        <v>7741</v>
      </c>
      <c r="E3488" s="113" t="s">
        <v>7742</v>
      </c>
      <c r="F3488" s="115">
        <v>40711</v>
      </c>
      <c r="G3488" s="105" t="s">
        <v>4272</v>
      </c>
      <c r="H3488" s="105" t="s">
        <v>2056</v>
      </c>
      <c r="I3488" s="97">
        <v>2011</v>
      </c>
      <c r="J3488" s="97" t="s">
        <v>596</v>
      </c>
      <c r="K3488" s="97">
        <v>8882</v>
      </c>
      <c r="L3488" s="99" t="s">
        <v>4134</v>
      </c>
      <c r="M3488" s="10">
        <v>920</v>
      </c>
      <c r="N3488" s="102">
        <v>26</v>
      </c>
      <c r="O3488" s="10" t="s">
        <v>7743</v>
      </c>
      <c r="P3488" s="13" t="s">
        <v>4134</v>
      </c>
      <c r="R3488" s="26" t="s">
        <v>7834</v>
      </c>
      <c r="S3488" s="28" t="e">
        <f t="shared" si="89"/>
        <v>#VALUE!</v>
      </c>
      <c r="U3488" s="148"/>
      <c r="W3488" s="58"/>
      <c r="X3488" s="58"/>
      <c r="Y3488" s="63"/>
    </row>
    <row r="3489" spans="1:25" ht="15" customHeight="1" x14ac:dyDescent="0.3">
      <c r="A3489" s="94">
        <v>3490</v>
      </c>
      <c r="B3489" s="205"/>
      <c r="C3489" s="211" t="s">
        <v>1568</v>
      </c>
      <c r="D3489" s="207" t="s">
        <v>1569</v>
      </c>
      <c r="E3489" s="113" t="s">
        <v>4313</v>
      </c>
      <c r="F3489" s="115">
        <v>40711</v>
      </c>
      <c r="G3489" s="105" t="s">
        <v>4303</v>
      </c>
      <c r="H3489" s="105" t="s">
        <v>3748</v>
      </c>
      <c r="I3489" s="97">
        <v>2011</v>
      </c>
      <c r="J3489" s="97" t="s">
        <v>596</v>
      </c>
      <c r="K3489" s="97">
        <v>8883</v>
      </c>
      <c r="L3489" s="106" t="s">
        <v>5170</v>
      </c>
      <c r="M3489" s="10" t="s">
        <v>5499</v>
      </c>
      <c r="N3489" s="10">
        <v>28</v>
      </c>
      <c r="O3489" s="10" t="s">
        <v>8745</v>
      </c>
      <c r="P3489" s="13" t="s">
        <v>14371</v>
      </c>
      <c r="R3489" s="27" t="s">
        <v>7834</v>
      </c>
      <c r="S3489" s="28" t="e">
        <f t="shared" si="89"/>
        <v>#VALUE!</v>
      </c>
      <c r="U3489" s="228"/>
      <c r="W3489" s="58"/>
      <c r="X3489" s="58"/>
      <c r="Y3489" s="63"/>
    </row>
    <row r="3490" spans="1:25" ht="15" customHeight="1" x14ac:dyDescent="0.25">
      <c r="A3490" s="94">
        <v>3491</v>
      </c>
      <c r="B3490" s="205"/>
      <c r="C3490" s="211" t="s">
        <v>14488</v>
      </c>
      <c r="D3490" s="207" t="s">
        <v>14489</v>
      </c>
      <c r="E3490" s="113" t="s">
        <v>14490</v>
      </c>
      <c r="F3490" s="115">
        <v>40711</v>
      </c>
      <c r="G3490" s="105" t="s">
        <v>4201</v>
      </c>
      <c r="H3490" s="105" t="s">
        <v>2056</v>
      </c>
      <c r="I3490" s="97">
        <v>2009</v>
      </c>
      <c r="J3490" s="97" t="s">
        <v>596</v>
      </c>
      <c r="K3490" s="97">
        <v>8884</v>
      </c>
      <c r="L3490" s="99" t="s">
        <v>8878</v>
      </c>
      <c r="M3490" s="10" t="s">
        <v>5507</v>
      </c>
      <c r="N3490" s="102">
        <v>25</v>
      </c>
      <c r="O3490" s="10" t="s">
        <v>14491</v>
      </c>
      <c r="P3490" s="13" t="s">
        <v>8878</v>
      </c>
      <c r="R3490" s="26" t="s">
        <v>7834</v>
      </c>
      <c r="S3490" s="28" t="e">
        <f t="shared" si="89"/>
        <v>#VALUE!</v>
      </c>
      <c r="U3490" s="26"/>
      <c r="W3490" s="58"/>
      <c r="X3490" s="58"/>
      <c r="Y3490" s="63"/>
    </row>
    <row r="3491" spans="1:25" ht="15" customHeight="1" x14ac:dyDescent="0.25">
      <c r="A3491" s="94">
        <v>3492</v>
      </c>
      <c r="B3491" s="205"/>
      <c r="C3491" s="211" t="s">
        <v>4314</v>
      </c>
      <c r="D3491" s="207" t="s">
        <v>7113</v>
      </c>
      <c r="E3491" s="113" t="s">
        <v>7114</v>
      </c>
      <c r="F3491" s="115">
        <v>40711</v>
      </c>
      <c r="G3491" s="105" t="s">
        <v>4315</v>
      </c>
      <c r="H3491" s="105" t="s">
        <v>2056</v>
      </c>
      <c r="I3491" s="97">
        <v>2009</v>
      </c>
      <c r="J3491" s="97" t="s">
        <v>596</v>
      </c>
      <c r="K3491" s="97">
        <v>8885</v>
      </c>
      <c r="L3491" s="106" t="s">
        <v>5170</v>
      </c>
      <c r="M3491" s="10" t="s">
        <v>5494</v>
      </c>
      <c r="N3491" s="102">
        <v>26</v>
      </c>
      <c r="O3491" s="10" t="s">
        <v>7112</v>
      </c>
      <c r="P3491" s="13" t="s">
        <v>3390</v>
      </c>
      <c r="R3491" s="26" t="s">
        <v>7834</v>
      </c>
      <c r="S3491" s="28" t="e">
        <f t="shared" si="89"/>
        <v>#VALUE!</v>
      </c>
      <c r="U3491" s="26"/>
      <c r="W3491" s="58"/>
      <c r="X3491" s="58"/>
      <c r="Y3491" s="63"/>
    </row>
    <row r="3492" spans="1:25" ht="15" customHeight="1" x14ac:dyDescent="0.25">
      <c r="A3492" s="103">
        <v>3493</v>
      </c>
      <c r="B3492" s="205"/>
      <c r="C3492" s="211" t="s">
        <v>4316</v>
      </c>
      <c r="D3492" s="207" t="s">
        <v>4317</v>
      </c>
      <c r="E3492" s="113" t="s">
        <v>4318</v>
      </c>
      <c r="F3492" s="115">
        <v>40711</v>
      </c>
      <c r="G3492" s="105" t="s">
        <v>4319</v>
      </c>
      <c r="H3492" s="105" t="s">
        <v>1529</v>
      </c>
      <c r="I3492" s="97">
        <v>2009</v>
      </c>
      <c r="J3492" s="98" t="s">
        <v>596</v>
      </c>
      <c r="K3492" s="97">
        <v>8886</v>
      </c>
      <c r="L3492" s="99"/>
      <c r="M3492" s="10"/>
      <c r="N3492" s="10"/>
      <c r="O3492" s="10"/>
      <c r="Q3492" s="203" t="s">
        <v>14300</v>
      </c>
      <c r="R3492" s="26" t="s">
        <v>7834</v>
      </c>
      <c r="S3492" s="28" t="e">
        <f t="shared" si="89"/>
        <v>#VALUE!</v>
      </c>
      <c r="U3492" s="26"/>
      <c r="W3492" s="58"/>
      <c r="X3492" s="58"/>
      <c r="Y3492" s="63"/>
    </row>
    <row r="3493" spans="1:25" ht="15" customHeight="1" x14ac:dyDescent="0.25">
      <c r="A3493" s="94">
        <v>3494</v>
      </c>
      <c r="B3493" s="205"/>
      <c r="C3493" s="211" t="s">
        <v>3784</v>
      </c>
      <c r="D3493" s="207" t="s">
        <v>6700</v>
      </c>
      <c r="E3493" s="113" t="s">
        <v>6703</v>
      </c>
      <c r="F3493" s="115">
        <v>40711</v>
      </c>
      <c r="G3493" s="105" t="s">
        <v>4295</v>
      </c>
      <c r="H3493" s="105" t="s">
        <v>1529</v>
      </c>
      <c r="I3493" s="97">
        <v>2009</v>
      </c>
      <c r="J3493" s="97" t="s">
        <v>596</v>
      </c>
      <c r="K3493" s="97">
        <v>8887</v>
      </c>
      <c r="L3493" s="99" t="s">
        <v>5170</v>
      </c>
      <c r="M3493" s="10" t="s">
        <v>5510</v>
      </c>
      <c r="N3493" s="10">
        <v>32</v>
      </c>
      <c r="O3493" s="10" t="s">
        <v>6704</v>
      </c>
      <c r="P3493" s="13" t="s">
        <v>708</v>
      </c>
      <c r="R3493" s="26" t="s">
        <v>7834</v>
      </c>
      <c r="S3493" s="28" t="e">
        <f t="shared" si="89"/>
        <v>#VALUE!</v>
      </c>
      <c r="U3493" s="26"/>
      <c r="W3493" s="58"/>
      <c r="X3493" s="58"/>
      <c r="Y3493" s="63"/>
    </row>
    <row r="3494" spans="1:25" ht="15" customHeight="1" x14ac:dyDescent="0.25">
      <c r="A3494" s="94">
        <v>3495</v>
      </c>
      <c r="B3494" s="205"/>
      <c r="C3494" s="211" t="s">
        <v>8882</v>
      </c>
      <c r="D3494" s="207" t="s">
        <v>12916</v>
      </c>
      <c r="E3494" s="113" t="s">
        <v>4320</v>
      </c>
      <c r="F3494" s="115">
        <v>40711</v>
      </c>
      <c r="G3494" s="105" t="s">
        <v>4315</v>
      </c>
      <c r="H3494" s="105" t="s">
        <v>2056</v>
      </c>
      <c r="I3494" s="97">
        <v>2009</v>
      </c>
      <c r="J3494" s="97" t="s">
        <v>596</v>
      </c>
      <c r="K3494" s="97">
        <v>8888</v>
      </c>
      <c r="L3494" s="99" t="s">
        <v>8878</v>
      </c>
      <c r="M3494" s="10" t="s">
        <v>5507</v>
      </c>
      <c r="N3494" s="102">
        <v>25</v>
      </c>
      <c r="O3494" s="10" t="s">
        <v>8883</v>
      </c>
      <c r="P3494" s="13" t="s">
        <v>8878</v>
      </c>
      <c r="R3494" s="26" t="s">
        <v>7834</v>
      </c>
      <c r="S3494" s="28" t="e">
        <f t="shared" si="89"/>
        <v>#VALUE!</v>
      </c>
      <c r="U3494" s="26"/>
      <c r="W3494" s="58"/>
      <c r="X3494" s="58"/>
      <c r="Y3494" s="63"/>
    </row>
    <row r="3495" spans="1:25" ht="15" customHeight="1" x14ac:dyDescent="0.25">
      <c r="A3495" s="94">
        <v>3496</v>
      </c>
      <c r="B3495" s="205"/>
      <c r="C3495" s="211" t="s">
        <v>4321</v>
      </c>
      <c r="D3495" s="207" t="s">
        <v>7333</v>
      </c>
      <c r="E3495" s="113" t="s">
        <v>7335</v>
      </c>
      <c r="F3495" s="115">
        <v>40711</v>
      </c>
      <c r="G3495" s="105" t="s">
        <v>1895</v>
      </c>
      <c r="H3495" s="105" t="s">
        <v>1529</v>
      </c>
      <c r="I3495" s="97">
        <v>2009</v>
      </c>
      <c r="J3495" s="97" t="s">
        <v>596</v>
      </c>
      <c r="K3495" s="97">
        <v>8889</v>
      </c>
      <c r="L3495" s="106" t="s">
        <v>5170</v>
      </c>
      <c r="M3495" s="10" t="s">
        <v>5499</v>
      </c>
      <c r="N3495" s="10">
        <v>31</v>
      </c>
      <c r="O3495" s="10" t="s">
        <v>7334</v>
      </c>
      <c r="P3495" s="13" t="s">
        <v>14371</v>
      </c>
      <c r="R3495" s="26" t="s">
        <v>7834</v>
      </c>
      <c r="S3495" s="28" t="e">
        <f t="shared" si="89"/>
        <v>#VALUE!</v>
      </c>
      <c r="U3495" s="26"/>
      <c r="W3495" s="58"/>
      <c r="X3495" s="58"/>
      <c r="Y3495" s="63"/>
    </row>
    <row r="3496" spans="1:25" ht="15" customHeight="1" x14ac:dyDescent="0.25">
      <c r="A3496" s="94">
        <v>3497</v>
      </c>
      <c r="B3496" s="205"/>
      <c r="C3496" s="211" t="s">
        <v>4322</v>
      </c>
      <c r="D3496" s="207" t="s">
        <v>7626</v>
      </c>
      <c r="E3496" s="113" t="s">
        <v>5655</v>
      </c>
      <c r="F3496" s="115">
        <v>40711</v>
      </c>
      <c r="G3496" s="105" t="s">
        <v>4276</v>
      </c>
      <c r="H3496" s="105" t="s">
        <v>2056</v>
      </c>
      <c r="I3496" s="97">
        <v>2009</v>
      </c>
      <c r="J3496" s="97" t="s">
        <v>596</v>
      </c>
      <c r="K3496" s="97">
        <v>8890</v>
      </c>
      <c r="L3496" s="106" t="s">
        <v>5170</v>
      </c>
      <c r="M3496" s="10" t="s">
        <v>5499</v>
      </c>
      <c r="N3496" s="10">
        <v>30</v>
      </c>
      <c r="O3496" s="10" t="s">
        <v>7627</v>
      </c>
      <c r="P3496" s="13" t="s">
        <v>14371</v>
      </c>
      <c r="R3496" s="26" t="s">
        <v>7834</v>
      </c>
      <c r="S3496" s="28" t="e">
        <f t="shared" si="89"/>
        <v>#VALUE!</v>
      </c>
      <c r="U3496" s="26"/>
      <c r="W3496" s="58"/>
      <c r="X3496" s="58"/>
      <c r="Y3496" s="63"/>
    </row>
    <row r="3497" spans="1:25" ht="15" customHeight="1" x14ac:dyDescent="0.25">
      <c r="A3497" s="103">
        <v>3498</v>
      </c>
      <c r="B3497" s="205"/>
      <c r="C3497" s="211" t="s">
        <v>4323</v>
      </c>
      <c r="D3497" s="207" t="s">
        <v>4324</v>
      </c>
      <c r="E3497" s="113" t="s">
        <v>4325</v>
      </c>
      <c r="F3497" s="115">
        <v>40711</v>
      </c>
      <c r="G3497" s="105" t="s">
        <v>1902</v>
      </c>
      <c r="H3497" s="105" t="s">
        <v>1529</v>
      </c>
      <c r="I3497" s="97">
        <v>2011</v>
      </c>
      <c r="J3497" s="98" t="s">
        <v>596</v>
      </c>
      <c r="K3497" s="97">
        <v>8891</v>
      </c>
      <c r="L3497" s="99"/>
      <c r="M3497" s="10"/>
      <c r="N3497" s="10"/>
      <c r="O3497" s="10"/>
      <c r="Q3497" s="203" t="s">
        <v>14300</v>
      </c>
      <c r="R3497" s="26" t="s">
        <v>7834</v>
      </c>
      <c r="S3497" s="28" t="e">
        <f t="shared" si="89"/>
        <v>#VALUE!</v>
      </c>
      <c r="U3497" s="26"/>
      <c r="W3497" s="58"/>
      <c r="X3497" s="58"/>
      <c r="Y3497" s="63"/>
    </row>
    <row r="3498" spans="1:25" ht="15" customHeight="1" x14ac:dyDescent="0.25">
      <c r="A3498" s="94">
        <v>3499</v>
      </c>
      <c r="B3498" s="205"/>
      <c r="C3498" s="211" t="s">
        <v>2678</v>
      </c>
      <c r="D3498" s="207" t="s">
        <v>2679</v>
      </c>
      <c r="E3498" s="101" t="s">
        <v>4326</v>
      </c>
      <c r="F3498" s="115">
        <v>40711</v>
      </c>
      <c r="G3498" s="105" t="s">
        <v>4301</v>
      </c>
      <c r="H3498" s="105" t="s">
        <v>3465</v>
      </c>
      <c r="I3498" s="97">
        <v>2011</v>
      </c>
      <c r="J3498" s="97" t="s">
        <v>596</v>
      </c>
      <c r="K3498" s="97">
        <v>8892</v>
      </c>
      <c r="L3498" s="99" t="s">
        <v>4109</v>
      </c>
      <c r="M3498" s="10" t="s">
        <v>4109</v>
      </c>
      <c r="N3498" s="10">
        <v>24</v>
      </c>
      <c r="O3498" s="10" t="s">
        <v>10512</v>
      </c>
      <c r="P3498" s="13" t="s">
        <v>4109</v>
      </c>
      <c r="R3498" s="26" t="s">
        <v>7834</v>
      </c>
      <c r="S3498" s="28" t="e">
        <f t="shared" si="89"/>
        <v>#VALUE!</v>
      </c>
      <c r="W3498" s="58"/>
      <c r="X3498" s="58"/>
      <c r="Y3498" s="63"/>
    </row>
    <row r="3499" spans="1:25" ht="15" customHeight="1" x14ac:dyDescent="0.25">
      <c r="A3499" s="94">
        <v>3500</v>
      </c>
      <c r="B3499" s="205"/>
      <c r="C3499" s="211" t="s">
        <v>3098</v>
      </c>
      <c r="D3499" s="207" t="s">
        <v>3099</v>
      </c>
      <c r="E3499" s="113" t="s">
        <v>8614</v>
      </c>
      <c r="F3499" s="115">
        <v>40711</v>
      </c>
      <c r="G3499" s="105" t="s">
        <v>371</v>
      </c>
      <c r="H3499" s="105" t="s">
        <v>1529</v>
      </c>
      <c r="I3499" s="97">
        <v>2006</v>
      </c>
      <c r="J3499" s="97" t="s">
        <v>596</v>
      </c>
      <c r="K3499" s="97">
        <v>8893</v>
      </c>
      <c r="L3499" s="106" t="s">
        <v>5170</v>
      </c>
      <c r="M3499" s="10" t="s">
        <v>5499</v>
      </c>
      <c r="N3499" s="10">
        <v>28</v>
      </c>
      <c r="O3499" s="10" t="s">
        <v>8615</v>
      </c>
      <c r="P3499" s="13" t="s">
        <v>14371</v>
      </c>
      <c r="R3499" s="26" t="s">
        <v>7834</v>
      </c>
      <c r="S3499" s="28" t="e">
        <f t="shared" si="89"/>
        <v>#VALUE!</v>
      </c>
      <c r="U3499" s="26"/>
      <c r="W3499" s="58"/>
      <c r="X3499" s="58"/>
      <c r="Y3499" s="63"/>
    </row>
    <row r="3500" spans="1:25" ht="15" customHeight="1" x14ac:dyDescent="0.25">
      <c r="A3500" s="103">
        <v>3501</v>
      </c>
      <c r="B3500" s="205"/>
      <c r="C3500" s="211" t="s">
        <v>4327</v>
      </c>
      <c r="D3500" s="207" t="s">
        <v>4205</v>
      </c>
      <c r="E3500" s="113" t="s">
        <v>4328</v>
      </c>
      <c r="F3500" s="115">
        <v>40714</v>
      </c>
      <c r="G3500" s="105" t="s">
        <v>4108</v>
      </c>
      <c r="H3500" s="105" t="s">
        <v>2056</v>
      </c>
      <c r="I3500" s="97">
        <v>2009</v>
      </c>
      <c r="J3500" s="98" t="s">
        <v>596</v>
      </c>
      <c r="K3500" s="97">
        <v>8894</v>
      </c>
      <c r="L3500" s="99"/>
      <c r="M3500" s="10"/>
      <c r="N3500" s="10"/>
      <c r="O3500" s="10"/>
      <c r="Q3500" s="203" t="s">
        <v>14300</v>
      </c>
      <c r="R3500" s="26" t="s">
        <v>7834</v>
      </c>
      <c r="S3500" s="28" t="e">
        <f t="shared" si="89"/>
        <v>#VALUE!</v>
      </c>
      <c r="U3500" s="26"/>
      <c r="W3500" s="58"/>
      <c r="X3500" s="58"/>
      <c r="Y3500" s="63"/>
    </row>
    <row r="3501" spans="1:25" ht="15" customHeight="1" x14ac:dyDescent="0.25">
      <c r="A3501" s="94">
        <v>3502</v>
      </c>
      <c r="B3501" s="205"/>
      <c r="C3501" s="211" t="s">
        <v>4329</v>
      </c>
      <c r="D3501" s="207" t="s">
        <v>14263</v>
      </c>
      <c r="E3501" s="113" t="s">
        <v>14278</v>
      </c>
      <c r="F3501" s="115">
        <v>40714</v>
      </c>
      <c r="G3501" s="105" t="s">
        <v>4108</v>
      </c>
      <c r="H3501" s="105" t="s">
        <v>2056</v>
      </c>
      <c r="I3501" s="97">
        <v>2008</v>
      </c>
      <c r="J3501" s="97" t="s">
        <v>596</v>
      </c>
      <c r="K3501" s="97">
        <v>8899</v>
      </c>
      <c r="L3501" s="99" t="s">
        <v>16812</v>
      </c>
      <c r="M3501" s="10">
        <v>25</v>
      </c>
      <c r="N3501" s="10">
        <v>1</v>
      </c>
      <c r="O3501" s="10" t="s">
        <v>14264</v>
      </c>
      <c r="P3501" s="13" t="s">
        <v>14279</v>
      </c>
      <c r="R3501" s="26" t="s">
        <v>7834</v>
      </c>
      <c r="S3501" s="28" t="e">
        <f t="shared" si="89"/>
        <v>#VALUE!</v>
      </c>
      <c r="U3501" s="26"/>
      <c r="W3501" s="58"/>
      <c r="X3501" s="58"/>
      <c r="Y3501" s="63"/>
    </row>
    <row r="3502" spans="1:25" ht="15" customHeight="1" x14ac:dyDescent="0.25">
      <c r="A3502" s="94">
        <v>3503</v>
      </c>
      <c r="B3502" s="205"/>
      <c r="C3502" s="211" t="s">
        <v>849</v>
      </c>
      <c r="D3502" s="207" t="s">
        <v>4331</v>
      </c>
      <c r="E3502" s="113" t="s">
        <v>4332</v>
      </c>
      <c r="F3502" s="115">
        <v>40714</v>
      </c>
      <c r="G3502" s="105" t="s">
        <v>4108</v>
      </c>
      <c r="H3502" s="105" t="s">
        <v>2056</v>
      </c>
      <c r="I3502" s="97">
        <v>2010</v>
      </c>
      <c r="J3502" s="97" t="s">
        <v>596</v>
      </c>
      <c r="K3502" s="97">
        <v>8901</v>
      </c>
      <c r="L3502" s="99" t="s">
        <v>5170</v>
      </c>
      <c r="M3502" s="10" t="s">
        <v>5510</v>
      </c>
      <c r="N3502" s="10">
        <v>32</v>
      </c>
      <c r="O3502" s="10" t="s">
        <v>6734</v>
      </c>
      <c r="P3502" s="13" t="s">
        <v>708</v>
      </c>
      <c r="R3502" s="26" t="s">
        <v>7834</v>
      </c>
      <c r="S3502" s="28" t="e">
        <f t="shared" si="89"/>
        <v>#VALUE!</v>
      </c>
      <c r="U3502" s="26"/>
      <c r="W3502" s="58"/>
      <c r="X3502" s="58"/>
      <c r="Y3502" s="63"/>
    </row>
    <row r="3503" spans="1:25" ht="15" customHeight="1" x14ac:dyDescent="0.25">
      <c r="A3503" s="94">
        <v>3504</v>
      </c>
      <c r="B3503" s="205"/>
      <c r="C3503" s="211" t="s">
        <v>1218</v>
      </c>
      <c r="D3503" s="207" t="s">
        <v>10694</v>
      </c>
      <c r="E3503" s="101" t="s">
        <v>16559</v>
      </c>
      <c r="F3503" s="115">
        <v>40714</v>
      </c>
      <c r="G3503" s="105" t="s">
        <v>4108</v>
      </c>
      <c r="H3503" s="105" t="s">
        <v>2056</v>
      </c>
      <c r="I3503" s="97">
        <v>2002</v>
      </c>
      <c r="J3503" s="97" t="s">
        <v>596</v>
      </c>
      <c r="K3503" s="97">
        <v>8898</v>
      </c>
      <c r="L3503" s="99" t="s">
        <v>4109</v>
      </c>
      <c r="M3503" s="10" t="s">
        <v>4109</v>
      </c>
      <c r="N3503" s="10">
        <v>24</v>
      </c>
      <c r="O3503" s="10" t="s">
        <v>10695</v>
      </c>
      <c r="P3503" s="13" t="s">
        <v>4109</v>
      </c>
      <c r="R3503" s="26" t="s">
        <v>7834</v>
      </c>
      <c r="S3503" s="28" t="e">
        <f t="shared" si="89"/>
        <v>#VALUE!</v>
      </c>
      <c r="U3503" s="26"/>
      <c r="W3503" s="58"/>
      <c r="X3503" s="58"/>
      <c r="Y3503" s="63"/>
    </row>
    <row r="3504" spans="1:25" ht="15" customHeight="1" x14ac:dyDescent="0.25">
      <c r="A3504" s="94">
        <v>3505</v>
      </c>
      <c r="B3504" s="205"/>
      <c r="C3504" s="211" t="s">
        <v>3561</v>
      </c>
      <c r="D3504" s="207" t="s">
        <v>8538</v>
      </c>
      <c r="E3504" s="113" t="s">
        <v>3563</v>
      </c>
      <c r="F3504" s="115">
        <v>40714</v>
      </c>
      <c r="G3504" s="105" t="s">
        <v>4108</v>
      </c>
      <c r="H3504" s="105" t="s">
        <v>2056</v>
      </c>
      <c r="I3504" s="97">
        <v>2009</v>
      </c>
      <c r="J3504" s="97" t="s">
        <v>596</v>
      </c>
      <c r="K3504" s="97">
        <v>8895</v>
      </c>
      <c r="L3504" s="99" t="s">
        <v>5170</v>
      </c>
      <c r="M3504" s="10" t="s">
        <v>5632</v>
      </c>
      <c r="N3504" s="102">
        <v>32</v>
      </c>
      <c r="O3504" s="10" t="s">
        <v>8539</v>
      </c>
      <c r="P3504" s="13" t="s">
        <v>933</v>
      </c>
      <c r="R3504" s="26" t="s">
        <v>7834</v>
      </c>
      <c r="S3504" s="28" t="e">
        <f t="shared" si="89"/>
        <v>#VALUE!</v>
      </c>
      <c r="U3504" s="26"/>
      <c r="W3504" s="58"/>
      <c r="X3504" s="58"/>
      <c r="Y3504" s="63"/>
    </row>
    <row r="3505" spans="1:26" ht="15" customHeight="1" x14ac:dyDescent="0.25">
      <c r="A3505" s="94">
        <v>3506</v>
      </c>
      <c r="B3505" s="205"/>
      <c r="C3505" s="211" t="s">
        <v>4333</v>
      </c>
      <c r="D3505" s="207" t="s">
        <v>4334</v>
      </c>
      <c r="E3505" s="113" t="s">
        <v>4335</v>
      </c>
      <c r="F3505" s="115">
        <v>40714</v>
      </c>
      <c r="G3505" s="105" t="s">
        <v>4108</v>
      </c>
      <c r="H3505" s="105" t="s">
        <v>2056</v>
      </c>
      <c r="I3505" s="97">
        <v>2010</v>
      </c>
      <c r="J3505" s="97" t="s">
        <v>596</v>
      </c>
      <c r="K3505" s="97">
        <v>8896</v>
      </c>
      <c r="L3505" s="99" t="s">
        <v>11893</v>
      </c>
      <c r="M3505" s="10" t="s">
        <v>11893</v>
      </c>
      <c r="N3505" s="10">
        <v>16</v>
      </c>
      <c r="O3505" s="10" t="s">
        <v>10005</v>
      </c>
      <c r="P3505" s="13" t="s">
        <v>11893</v>
      </c>
      <c r="R3505" s="26" t="s">
        <v>7834</v>
      </c>
      <c r="S3505" s="28" t="e">
        <f t="shared" si="89"/>
        <v>#VALUE!</v>
      </c>
      <c r="U3505" s="26"/>
      <c r="W3505" s="58"/>
      <c r="X3505" s="58"/>
      <c r="Y3505" s="63"/>
    </row>
    <row r="3506" spans="1:26" ht="15" customHeight="1" x14ac:dyDescent="0.25">
      <c r="A3506" s="94">
        <v>3507</v>
      </c>
      <c r="B3506" s="205"/>
      <c r="C3506" s="211" t="s">
        <v>4224</v>
      </c>
      <c r="D3506" s="207" t="s">
        <v>4336</v>
      </c>
      <c r="E3506" s="113" t="s">
        <v>4337</v>
      </c>
      <c r="F3506" s="115">
        <v>40714</v>
      </c>
      <c r="G3506" s="105" t="s">
        <v>4108</v>
      </c>
      <c r="H3506" s="105" t="s">
        <v>2056</v>
      </c>
      <c r="I3506" s="97">
        <v>2005</v>
      </c>
      <c r="J3506" s="97" t="s">
        <v>596</v>
      </c>
      <c r="K3506" s="97">
        <v>8900</v>
      </c>
      <c r="L3506" s="99" t="s">
        <v>5866</v>
      </c>
      <c r="M3506" s="10" t="s">
        <v>5866</v>
      </c>
      <c r="N3506" s="10">
        <v>16</v>
      </c>
      <c r="O3506" s="10" t="s">
        <v>9465</v>
      </c>
      <c r="P3506" s="13" t="s">
        <v>5866</v>
      </c>
      <c r="R3506" s="26" t="s">
        <v>7834</v>
      </c>
      <c r="S3506" s="28" t="e">
        <f t="shared" si="89"/>
        <v>#VALUE!</v>
      </c>
      <c r="U3506" s="26"/>
      <c r="W3506" s="58"/>
      <c r="X3506" s="58"/>
      <c r="Y3506" s="63"/>
    </row>
    <row r="3507" spans="1:26" ht="15" customHeight="1" x14ac:dyDescent="0.25">
      <c r="A3507" s="94">
        <v>3508</v>
      </c>
      <c r="B3507" s="205"/>
      <c r="C3507" s="211" t="s">
        <v>2618</v>
      </c>
      <c r="D3507" s="207" t="s">
        <v>7793</v>
      </c>
      <c r="E3507" s="113" t="s">
        <v>4338</v>
      </c>
      <c r="F3507" s="115">
        <v>40714</v>
      </c>
      <c r="G3507" s="105" t="s">
        <v>4108</v>
      </c>
      <c r="H3507" s="105" t="s">
        <v>2056</v>
      </c>
      <c r="I3507" s="97">
        <v>2006</v>
      </c>
      <c r="J3507" s="97" t="s">
        <v>596</v>
      </c>
      <c r="K3507" s="97">
        <v>8897</v>
      </c>
      <c r="L3507" s="99" t="s">
        <v>4134</v>
      </c>
      <c r="M3507" s="10">
        <v>920</v>
      </c>
      <c r="N3507" s="102">
        <v>26</v>
      </c>
      <c r="O3507" s="10" t="s">
        <v>7795</v>
      </c>
      <c r="P3507" s="13" t="s">
        <v>4134</v>
      </c>
      <c r="R3507" s="26" t="s">
        <v>7834</v>
      </c>
      <c r="S3507" s="28" t="e">
        <f t="shared" si="89"/>
        <v>#VALUE!</v>
      </c>
      <c r="U3507" s="26"/>
      <c r="W3507" s="58"/>
      <c r="X3507" s="58"/>
      <c r="Y3507" s="63"/>
    </row>
    <row r="3508" spans="1:26" ht="15" customHeight="1" x14ac:dyDescent="0.25">
      <c r="A3508" s="94">
        <v>3509</v>
      </c>
      <c r="B3508" s="205"/>
      <c r="C3508" s="211" t="s">
        <v>4339</v>
      </c>
      <c r="D3508" s="207" t="s">
        <v>10314</v>
      </c>
      <c r="E3508" s="113" t="s">
        <v>4340</v>
      </c>
      <c r="F3508" s="115">
        <v>40723</v>
      </c>
      <c r="G3508" s="105" t="s">
        <v>4108</v>
      </c>
      <c r="H3508" s="105" t="s">
        <v>2056</v>
      </c>
      <c r="I3508" s="97">
        <v>2008</v>
      </c>
      <c r="J3508" s="97" t="s">
        <v>596</v>
      </c>
      <c r="K3508" s="97">
        <v>8903</v>
      </c>
      <c r="L3508" s="99" t="s">
        <v>4151</v>
      </c>
      <c r="M3508" s="10" t="s">
        <v>4151</v>
      </c>
      <c r="N3508" s="10">
        <v>16</v>
      </c>
      <c r="O3508" s="10" t="s">
        <v>10315</v>
      </c>
      <c r="P3508" s="13" t="s">
        <v>4151</v>
      </c>
      <c r="R3508" s="26" t="s">
        <v>7834</v>
      </c>
      <c r="S3508" s="28" t="e">
        <f t="shared" si="89"/>
        <v>#VALUE!</v>
      </c>
      <c r="U3508" s="26"/>
      <c r="W3508" s="58"/>
      <c r="X3508" s="58"/>
      <c r="Y3508" s="63"/>
    </row>
    <row r="3509" spans="1:26" ht="15" customHeight="1" x14ac:dyDescent="0.3">
      <c r="A3509" s="94">
        <v>3510</v>
      </c>
      <c r="B3509" s="205"/>
      <c r="C3509" s="211" t="s">
        <v>4341</v>
      </c>
      <c r="D3509" s="207" t="s">
        <v>10517</v>
      </c>
      <c r="E3509" s="101" t="s">
        <v>10518</v>
      </c>
      <c r="F3509" s="115">
        <v>40723</v>
      </c>
      <c r="G3509" s="105" t="s">
        <v>4108</v>
      </c>
      <c r="H3509" s="105" t="s">
        <v>2056</v>
      </c>
      <c r="I3509" s="97">
        <v>2010</v>
      </c>
      <c r="J3509" s="97" t="s">
        <v>596</v>
      </c>
      <c r="K3509" s="97">
        <v>8904</v>
      </c>
      <c r="L3509" s="99" t="s">
        <v>4109</v>
      </c>
      <c r="M3509" s="10" t="s">
        <v>4109</v>
      </c>
      <c r="N3509" s="10">
        <v>24</v>
      </c>
      <c r="O3509" s="10" t="s">
        <v>10519</v>
      </c>
      <c r="P3509" s="13" t="s">
        <v>4109</v>
      </c>
      <c r="R3509" s="27" t="s">
        <v>7834</v>
      </c>
      <c r="S3509" s="28" t="e">
        <f t="shared" si="89"/>
        <v>#VALUE!</v>
      </c>
      <c r="U3509" s="228"/>
      <c r="W3509" s="58"/>
      <c r="Y3509" s="63"/>
      <c r="Z3509" s="73"/>
    </row>
    <row r="3510" spans="1:26" ht="15" customHeight="1" x14ac:dyDescent="0.25">
      <c r="A3510" s="94">
        <v>3511</v>
      </c>
      <c r="B3510" s="205"/>
      <c r="C3510" s="211" t="s">
        <v>8434</v>
      </c>
      <c r="D3510" s="207" t="s">
        <v>8433</v>
      </c>
      <c r="E3510" s="113" t="s">
        <v>4342</v>
      </c>
      <c r="F3510" s="115">
        <v>40723</v>
      </c>
      <c r="G3510" s="105" t="s">
        <v>4108</v>
      </c>
      <c r="H3510" s="105" t="s">
        <v>2056</v>
      </c>
      <c r="I3510" s="97">
        <v>2010</v>
      </c>
      <c r="J3510" s="97" t="s">
        <v>596</v>
      </c>
      <c r="K3510" s="97">
        <v>8905</v>
      </c>
      <c r="L3510" s="99" t="s">
        <v>2863</v>
      </c>
      <c r="M3510" s="10" t="s">
        <v>2863</v>
      </c>
      <c r="N3510" s="10">
        <v>7</v>
      </c>
      <c r="O3510" s="10" t="s">
        <v>11942</v>
      </c>
      <c r="P3510" s="13" t="s">
        <v>2863</v>
      </c>
      <c r="R3510" s="26" t="s">
        <v>7834</v>
      </c>
      <c r="S3510" s="28" t="e">
        <f t="shared" si="89"/>
        <v>#VALUE!</v>
      </c>
      <c r="U3510" s="26"/>
      <c r="W3510" s="58"/>
      <c r="X3510" s="58"/>
      <c r="Y3510" s="63"/>
    </row>
    <row r="3511" spans="1:26" ht="15" customHeight="1" x14ac:dyDescent="0.25">
      <c r="A3511" s="94">
        <v>3512</v>
      </c>
      <c r="B3511" s="205"/>
      <c r="C3511" s="211" t="s">
        <v>10376</v>
      </c>
      <c r="D3511" s="207" t="s">
        <v>10375</v>
      </c>
      <c r="E3511" s="113" t="s">
        <v>10377</v>
      </c>
      <c r="F3511" s="115">
        <v>40723</v>
      </c>
      <c r="G3511" s="105" t="s">
        <v>4000</v>
      </c>
      <c r="H3511" s="105" t="s">
        <v>2056</v>
      </c>
      <c r="I3511" s="97">
        <v>2010</v>
      </c>
      <c r="J3511" s="97" t="s">
        <v>596</v>
      </c>
      <c r="K3511" s="97">
        <v>8906</v>
      </c>
      <c r="L3511" s="99" t="s">
        <v>16795</v>
      </c>
      <c r="M3511" s="10" t="s">
        <v>10956</v>
      </c>
      <c r="N3511" s="102">
        <v>13</v>
      </c>
      <c r="O3511" s="10" t="s">
        <v>18734</v>
      </c>
      <c r="P3511" s="13" t="s">
        <v>12790</v>
      </c>
      <c r="R3511" s="26" t="s">
        <v>7834</v>
      </c>
      <c r="S3511" s="28" t="e">
        <f t="shared" si="89"/>
        <v>#VALUE!</v>
      </c>
      <c r="U3511" s="26"/>
      <c r="W3511" s="58"/>
      <c r="X3511" s="58"/>
      <c r="Y3511" s="63"/>
    </row>
    <row r="3512" spans="1:26" ht="15" customHeight="1" x14ac:dyDescent="0.25">
      <c r="A3512" s="94">
        <v>3513</v>
      </c>
      <c r="B3512" s="205"/>
      <c r="C3512" s="211" t="s">
        <v>4344</v>
      </c>
      <c r="D3512" s="207" t="s">
        <v>9932</v>
      </c>
      <c r="E3512" s="113" t="s">
        <v>4345</v>
      </c>
      <c r="F3512" s="115">
        <v>40723</v>
      </c>
      <c r="G3512" s="105" t="s">
        <v>4346</v>
      </c>
      <c r="H3512" s="105" t="s">
        <v>1239</v>
      </c>
      <c r="I3512" s="97">
        <v>2011</v>
      </c>
      <c r="J3512" s="97" t="s">
        <v>596</v>
      </c>
      <c r="K3512" s="97">
        <v>8907</v>
      </c>
      <c r="L3512" s="99" t="s">
        <v>4330</v>
      </c>
      <c r="M3512" s="10" t="s">
        <v>4330</v>
      </c>
      <c r="N3512" s="10">
        <v>16</v>
      </c>
      <c r="O3512" s="10" t="s">
        <v>9933</v>
      </c>
      <c r="P3512" s="13" t="s">
        <v>4330</v>
      </c>
      <c r="R3512" s="26" t="s">
        <v>7834</v>
      </c>
      <c r="S3512" s="28" t="e">
        <f t="shared" si="89"/>
        <v>#VALUE!</v>
      </c>
      <c r="U3512" s="26"/>
      <c r="W3512" s="58"/>
      <c r="X3512" s="58"/>
      <c r="Y3512" s="63"/>
    </row>
    <row r="3513" spans="1:26" ht="15" customHeight="1" x14ac:dyDescent="0.25">
      <c r="A3513" s="94">
        <v>3514</v>
      </c>
      <c r="B3513" s="205"/>
      <c r="C3513" s="211" t="s">
        <v>2887</v>
      </c>
      <c r="D3513" s="207" t="s">
        <v>10167</v>
      </c>
      <c r="E3513" s="113" t="s">
        <v>10168</v>
      </c>
      <c r="F3513" s="115">
        <v>40723</v>
      </c>
      <c r="G3513" s="105" t="s">
        <v>4108</v>
      </c>
      <c r="H3513" s="105" t="s">
        <v>2056</v>
      </c>
      <c r="I3513" s="97">
        <v>2005</v>
      </c>
      <c r="J3513" s="97" t="s">
        <v>596</v>
      </c>
      <c r="K3513" s="97">
        <v>8908</v>
      </c>
      <c r="L3513" s="99" t="s">
        <v>4140</v>
      </c>
      <c r="M3513" s="10" t="s">
        <v>4140</v>
      </c>
      <c r="N3513" s="10">
        <v>16</v>
      </c>
      <c r="O3513" s="10"/>
      <c r="P3513" s="13" t="s">
        <v>4140</v>
      </c>
      <c r="R3513" s="26" t="s">
        <v>7834</v>
      </c>
      <c r="S3513" s="28" t="e">
        <f t="shared" si="89"/>
        <v>#VALUE!</v>
      </c>
      <c r="U3513" s="26"/>
      <c r="W3513" s="58"/>
      <c r="X3513" s="58"/>
      <c r="Y3513" s="63"/>
    </row>
    <row r="3514" spans="1:26" ht="15" customHeight="1" x14ac:dyDescent="0.25">
      <c r="A3514" s="94">
        <v>3515</v>
      </c>
      <c r="B3514" s="205"/>
      <c r="C3514" s="211" t="s">
        <v>2618</v>
      </c>
      <c r="D3514" s="207" t="s">
        <v>9800</v>
      </c>
      <c r="E3514" s="113" t="s">
        <v>4347</v>
      </c>
      <c r="F3514" s="115">
        <v>40723</v>
      </c>
      <c r="G3514" s="105" t="s">
        <v>4108</v>
      </c>
      <c r="H3514" s="105" t="s">
        <v>2056</v>
      </c>
      <c r="I3514" s="97">
        <v>2010</v>
      </c>
      <c r="J3514" s="97" t="s">
        <v>596</v>
      </c>
      <c r="K3514" s="97">
        <v>8909</v>
      </c>
      <c r="L3514" s="99" t="s">
        <v>4330</v>
      </c>
      <c r="M3514" s="10" t="s">
        <v>4330</v>
      </c>
      <c r="N3514" s="10">
        <v>16</v>
      </c>
      <c r="O3514" s="10" t="s">
        <v>9801</v>
      </c>
      <c r="P3514" s="13" t="s">
        <v>4330</v>
      </c>
      <c r="R3514" s="26" t="s">
        <v>7834</v>
      </c>
      <c r="S3514" s="28" t="e">
        <f t="shared" si="89"/>
        <v>#VALUE!</v>
      </c>
      <c r="U3514" s="26"/>
      <c r="W3514" s="58"/>
      <c r="X3514" s="58"/>
      <c r="Y3514" s="63"/>
    </row>
    <row r="3515" spans="1:26" ht="15" customHeight="1" x14ac:dyDescent="0.25">
      <c r="A3515" s="94">
        <v>3516</v>
      </c>
      <c r="B3515" s="205"/>
      <c r="C3515" s="211" t="s">
        <v>1642</v>
      </c>
      <c r="D3515" s="207" t="s">
        <v>11823</v>
      </c>
      <c r="E3515" s="113" t="s">
        <v>11824</v>
      </c>
      <c r="F3515" s="115">
        <v>40723</v>
      </c>
      <c r="G3515" s="105" t="s">
        <v>4108</v>
      </c>
      <c r="H3515" s="105" t="s">
        <v>2056</v>
      </c>
      <c r="I3515" s="97">
        <v>2007</v>
      </c>
      <c r="J3515" s="97" t="s">
        <v>596</v>
      </c>
      <c r="K3515" s="97">
        <v>8911</v>
      </c>
      <c r="L3515" s="99" t="s">
        <v>4348</v>
      </c>
      <c r="M3515" s="13" t="s">
        <v>4348</v>
      </c>
      <c r="N3515" s="10"/>
      <c r="O3515" s="10" t="s">
        <v>11910</v>
      </c>
      <c r="P3515" s="13" t="s">
        <v>4348</v>
      </c>
      <c r="R3515" s="26" t="s">
        <v>7834</v>
      </c>
      <c r="S3515" s="28" t="e">
        <f t="shared" si="89"/>
        <v>#VALUE!</v>
      </c>
      <c r="U3515" s="26"/>
      <c r="W3515" s="58"/>
      <c r="X3515" s="58"/>
      <c r="Y3515" s="63"/>
    </row>
    <row r="3516" spans="1:26" ht="15" customHeight="1" x14ac:dyDescent="0.25">
      <c r="A3516" s="94">
        <v>3517</v>
      </c>
      <c r="B3516" s="205"/>
      <c r="C3516" s="211" t="s">
        <v>4349</v>
      </c>
      <c r="D3516" s="207" t="s">
        <v>4350</v>
      </c>
      <c r="E3516" s="113" t="s">
        <v>4351</v>
      </c>
      <c r="F3516" s="115">
        <v>40723</v>
      </c>
      <c r="G3516" s="105" t="s">
        <v>4108</v>
      </c>
      <c r="H3516" s="105" t="s">
        <v>2056</v>
      </c>
      <c r="I3516" s="97">
        <v>2007</v>
      </c>
      <c r="J3516" s="97" t="s">
        <v>596</v>
      </c>
      <c r="K3516" s="97">
        <v>8910</v>
      </c>
      <c r="L3516" s="99" t="s">
        <v>4330</v>
      </c>
      <c r="M3516" s="10" t="s">
        <v>4330</v>
      </c>
      <c r="N3516" s="10">
        <v>16</v>
      </c>
      <c r="O3516" s="10" t="s">
        <v>9886</v>
      </c>
      <c r="P3516" s="13" t="s">
        <v>4330</v>
      </c>
      <c r="R3516" s="26" t="s">
        <v>7834</v>
      </c>
      <c r="S3516" s="28" t="e">
        <f t="shared" ref="S3516:S3547" si="90">R3516+7</f>
        <v>#VALUE!</v>
      </c>
      <c r="U3516" s="26"/>
      <c r="W3516" s="58"/>
      <c r="X3516" s="58"/>
      <c r="Y3516" s="63"/>
    </row>
    <row r="3517" spans="1:26" ht="15" customHeight="1" x14ac:dyDescent="0.25">
      <c r="A3517" s="94">
        <v>3518</v>
      </c>
      <c r="B3517" s="205"/>
      <c r="C3517" s="211" t="s">
        <v>480</v>
      </c>
      <c r="D3517" s="207" t="s">
        <v>480</v>
      </c>
      <c r="E3517" s="113" t="s">
        <v>4352</v>
      </c>
      <c r="F3517" s="115">
        <v>40723</v>
      </c>
      <c r="G3517" s="105" t="s">
        <v>4108</v>
      </c>
      <c r="H3517" s="105" t="s">
        <v>2056</v>
      </c>
      <c r="I3517" s="97">
        <v>2010</v>
      </c>
      <c r="J3517" s="97" t="s">
        <v>596</v>
      </c>
      <c r="K3517" s="97">
        <v>8912</v>
      </c>
      <c r="L3517" s="99" t="s">
        <v>2069</v>
      </c>
      <c r="M3517" s="102" t="s">
        <v>2069</v>
      </c>
      <c r="N3517" s="10"/>
      <c r="O3517" s="10" t="s">
        <v>11876</v>
      </c>
      <c r="P3517" s="13" t="s">
        <v>2069</v>
      </c>
      <c r="R3517" s="26" t="s">
        <v>7834</v>
      </c>
      <c r="S3517" s="28" t="e">
        <f t="shared" si="90"/>
        <v>#VALUE!</v>
      </c>
      <c r="U3517" s="26"/>
      <c r="W3517" s="58"/>
      <c r="X3517" s="58"/>
      <c r="Y3517" s="63"/>
    </row>
    <row r="3518" spans="1:26" ht="15" customHeight="1" x14ac:dyDescent="0.25">
      <c r="A3518" s="94">
        <v>3519</v>
      </c>
      <c r="B3518" s="205"/>
      <c r="C3518" s="211" t="s">
        <v>2639</v>
      </c>
      <c r="D3518" s="207" t="s">
        <v>10984</v>
      </c>
      <c r="E3518" s="113" t="s">
        <v>10985</v>
      </c>
      <c r="F3518" s="115">
        <v>40723</v>
      </c>
      <c r="G3518" s="105" t="s">
        <v>4108</v>
      </c>
      <c r="H3518" s="105" t="s">
        <v>2056</v>
      </c>
      <c r="I3518" s="97">
        <v>2003</v>
      </c>
      <c r="J3518" s="97" t="s">
        <v>596</v>
      </c>
      <c r="K3518" s="97">
        <v>8913</v>
      </c>
      <c r="L3518" s="99" t="s">
        <v>1743</v>
      </c>
      <c r="M3518" s="10">
        <v>352</v>
      </c>
      <c r="N3518" s="102">
        <v>2</v>
      </c>
      <c r="O3518" s="10" t="s">
        <v>10986</v>
      </c>
      <c r="P3518" s="13" t="s">
        <v>14160</v>
      </c>
      <c r="R3518" s="26" t="s">
        <v>7834</v>
      </c>
      <c r="S3518" s="28" t="e">
        <f t="shared" si="90"/>
        <v>#VALUE!</v>
      </c>
      <c r="U3518" s="172"/>
      <c r="W3518" s="58"/>
      <c r="X3518" s="58"/>
      <c r="Y3518" s="63"/>
    </row>
    <row r="3519" spans="1:26" ht="15" customHeight="1" x14ac:dyDescent="0.25">
      <c r="A3519" s="94">
        <v>3520</v>
      </c>
      <c r="B3519" s="205"/>
      <c r="C3519" s="211" t="s">
        <v>4396</v>
      </c>
      <c r="D3519" s="207" t="s">
        <v>10321</v>
      </c>
      <c r="E3519" s="113" t="s">
        <v>6518</v>
      </c>
      <c r="F3519" s="115">
        <v>40723</v>
      </c>
      <c r="G3519" s="105" t="s">
        <v>1969</v>
      </c>
      <c r="H3519" s="105" t="s">
        <v>2056</v>
      </c>
      <c r="I3519" s="97">
        <v>2008</v>
      </c>
      <c r="J3519" s="97" t="s">
        <v>596</v>
      </c>
      <c r="K3519" s="97">
        <v>8914</v>
      </c>
      <c r="L3519" s="99" t="s">
        <v>4756</v>
      </c>
      <c r="M3519" s="10" t="s">
        <v>4756</v>
      </c>
      <c r="N3519" s="10">
        <v>16</v>
      </c>
      <c r="O3519" s="10" t="s">
        <v>15253</v>
      </c>
      <c r="P3519" s="13" t="s">
        <v>4756</v>
      </c>
      <c r="R3519" s="27" t="s">
        <v>7834</v>
      </c>
      <c r="S3519" s="28" t="e">
        <f t="shared" si="90"/>
        <v>#VALUE!</v>
      </c>
      <c r="U3519" s="4"/>
      <c r="W3519" s="58"/>
      <c r="Y3519" s="63"/>
    </row>
    <row r="3520" spans="1:26" ht="15" customHeight="1" x14ac:dyDescent="0.25">
      <c r="A3520" s="94">
        <v>3521</v>
      </c>
      <c r="B3520" s="205"/>
      <c r="C3520" s="211" t="s">
        <v>4354</v>
      </c>
      <c r="D3520" s="207" t="s">
        <v>4353</v>
      </c>
      <c r="E3520" s="113" t="s">
        <v>10299</v>
      </c>
      <c r="F3520" s="115">
        <v>40723</v>
      </c>
      <c r="G3520" s="105" t="s">
        <v>4108</v>
      </c>
      <c r="H3520" s="105" t="s">
        <v>2056</v>
      </c>
      <c r="I3520" s="97">
        <v>2009</v>
      </c>
      <c r="J3520" s="97" t="s">
        <v>596</v>
      </c>
      <c r="K3520" s="97">
        <v>8915</v>
      </c>
      <c r="L3520" s="99" t="s">
        <v>4151</v>
      </c>
      <c r="M3520" s="10" t="s">
        <v>4151</v>
      </c>
      <c r="N3520" s="10">
        <v>16</v>
      </c>
      <c r="O3520" s="10" t="s">
        <v>9528</v>
      </c>
      <c r="P3520" s="13" t="s">
        <v>4151</v>
      </c>
      <c r="R3520" s="26" t="s">
        <v>7834</v>
      </c>
      <c r="S3520" s="28" t="e">
        <f t="shared" si="90"/>
        <v>#VALUE!</v>
      </c>
      <c r="U3520" s="26"/>
      <c r="W3520" s="58"/>
      <c r="X3520" s="58"/>
      <c r="Y3520" s="63"/>
    </row>
    <row r="3521" spans="1:26" ht="15" customHeight="1" x14ac:dyDescent="0.25">
      <c r="A3521" s="94">
        <v>3522</v>
      </c>
      <c r="B3521" s="205"/>
      <c r="C3521" s="211" t="s">
        <v>2643</v>
      </c>
      <c r="D3521" s="207" t="s">
        <v>2286</v>
      </c>
      <c r="E3521" s="113" t="s">
        <v>4355</v>
      </c>
      <c r="F3521" s="115">
        <v>40724</v>
      </c>
      <c r="G3521" s="105" t="s">
        <v>4356</v>
      </c>
      <c r="H3521" s="105" t="s">
        <v>1529</v>
      </c>
      <c r="I3521" s="97">
        <v>2009</v>
      </c>
      <c r="J3521" s="97" t="s">
        <v>596</v>
      </c>
      <c r="K3521" s="97">
        <v>8919</v>
      </c>
      <c r="L3521" s="99" t="s">
        <v>5170</v>
      </c>
      <c r="M3521" s="10" t="s">
        <v>5510</v>
      </c>
      <c r="N3521" s="10">
        <v>32</v>
      </c>
      <c r="O3521" s="10" t="s">
        <v>6608</v>
      </c>
      <c r="P3521" s="13" t="s">
        <v>708</v>
      </c>
      <c r="R3521" s="26" t="s">
        <v>7834</v>
      </c>
      <c r="S3521" s="28" t="e">
        <f t="shared" si="90"/>
        <v>#VALUE!</v>
      </c>
      <c r="U3521" s="26"/>
      <c r="W3521" s="58"/>
      <c r="X3521" s="58"/>
      <c r="Y3521" s="63"/>
    </row>
    <row r="3522" spans="1:26" ht="15" customHeight="1" x14ac:dyDescent="0.25">
      <c r="A3522" s="94">
        <v>3523</v>
      </c>
      <c r="B3522" s="205"/>
      <c r="C3522" s="211" t="s">
        <v>4358</v>
      </c>
      <c r="D3522" s="207" t="s">
        <v>8920</v>
      </c>
      <c r="E3522" s="113" t="s">
        <v>4357</v>
      </c>
      <c r="F3522" s="115">
        <v>40724</v>
      </c>
      <c r="G3522" s="105" t="s">
        <v>1426</v>
      </c>
      <c r="H3522" s="105" t="s">
        <v>2056</v>
      </c>
      <c r="I3522" s="97">
        <v>2011</v>
      </c>
      <c r="J3522" s="97" t="s">
        <v>596</v>
      </c>
      <c r="K3522" s="97">
        <v>8918</v>
      </c>
      <c r="L3522" s="99" t="s">
        <v>8878</v>
      </c>
      <c r="M3522" s="10" t="s">
        <v>5507</v>
      </c>
      <c r="N3522" s="102">
        <v>25</v>
      </c>
      <c r="O3522" s="10" t="s">
        <v>8921</v>
      </c>
      <c r="P3522" s="13" t="s">
        <v>8878</v>
      </c>
      <c r="R3522" s="26" t="s">
        <v>7834</v>
      </c>
      <c r="S3522" s="28" t="e">
        <f t="shared" si="90"/>
        <v>#VALUE!</v>
      </c>
      <c r="U3522" s="26"/>
      <c r="W3522" s="58"/>
      <c r="X3522" s="58"/>
      <c r="Y3522" s="63"/>
    </row>
    <row r="3523" spans="1:26" ht="15" customHeight="1" x14ac:dyDescent="0.25">
      <c r="A3523" s="94">
        <v>3524</v>
      </c>
      <c r="B3523" s="205"/>
      <c r="C3523" s="211" t="s">
        <v>1737</v>
      </c>
      <c r="D3523" s="207" t="s">
        <v>10041</v>
      </c>
      <c r="E3523" s="113" t="s">
        <v>4359</v>
      </c>
      <c r="F3523" s="115">
        <v>40724</v>
      </c>
      <c r="G3523" s="105" t="s">
        <v>1074</v>
      </c>
      <c r="H3523" s="105" t="s">
        <v>2056</v>
      </c>
      <c r="I3523" s="97">
        <v>2009</v>
      </c>
      <c r="J3523" s="97" t="s">
        <v>596</v>
      </c>
      <c r="K3523" s="97">
        <v>8917</v>
      </c>
      <c r="L3523" s="99" t="s">
        <v>8878</v>
      </c>
      <c r="M3523" s="10" t="s">
        <v>5507</v>
      </c>
      <c r="N3523" s="102">
        <v>25</v>
      </c>
      <c r="O3523" s="10" t="s">
        <v>10978</v>
      </c>
      <c r="P3523" s="13" t="s">
        <v>8878</v>
      </c>
      <c r="R3523" s="26" t="s">
        <v>7834</v>
      </c>
      <c r="S3523" s="28" t="e">
        <f t="shared" si="90"/>
        <v>#VALUE!</v>
      </c>
      <c r="U3523" s="26"/>
      <c r="W3523" s="58"/>
      <c r="X3523" s="58"/>
      <c r="Y3523" s="63"/>
    </row>
    <row r="3524" spans="1:26" ht="15" customHeight="1" x14ac:dyDescent="0.25">
      <c r="A3524" s="94">
        <v>3525</v>
      </c>
      <c r="B3524" s="205"/>
      <c r="C3524" s="211" t="s">
        <v>346</v>
      </c>
      <c r="D3524" s="208" t="s">
        <v>12626</v>
      </c>
      <c r="E3524" s="113" t="s">
        <v>7020</v>
      </c>
      <c r="F3524" s="115">
        <v>40724</v>
      </c>
      <c r="G3524" s="105" t="s">
        <v>371</v>
      </c>
      <c r="H3524" s="105" t="s">
        <v>1529</v>
      </c>
      <c r="I3524" s="97">
        <v>2006</v>
      </c>
      <c r="J3524" s="97" t="s">
        <v>596</v>
      </c>
      <c r="K3524" s="97">
        <v>8916</v>
      </c>
      <c r="L3524" s="106" t="s">
        <v>5170</v>
      </c>
      <c r="M3524" s="10" t="s">
        <v>5494</v>
      </c>
      <c r="N3524" s="102">
        <v>26</v>
      </c>
      <c r="O3524" s="10" t="s">
        <v>7021</v>
      </c>
      <c r="P3524" s="13" t="s">
        <v>3390</v>
      </c>
      <c r="R3524" s="26" t="s">
        <v>7834</v>
      </c>
      <c r="S3524" s="28" t="e">
        <f t="shared" si="90"/>
        <v>#VALUE!</v>
      </c>
      <c r="U3524" s="26"/>
      <c r="W3524" s="58"/>
      <c r="X3524" s="58"/>
      <c r="Y3524" s="63"/>
    </row>
    <row r="3525" spans="1:26" ht="15" customHeight="1" x14ac:dyDescent="0.25">
      <c r="A3525" s="103">
        <v>3526</v>
      </c>
      <c r="B3525" s="205"/>
      <c r="C3525" s="211" t="s">
        <v>5641</v>
      </c>
      <c r="D3525" s="207" t="s">
        <v>2529</v>
      </c>
      <c r="E3525" s="113" t="s">
        <v>4360</v>
      </c>
      <c r="F3525" s="115">
        <v>40724</v>
      </c>
      <c r="G3525" s="105" t="s">
        <v>4361</v>
      </c>
      <c r="H3525" s="105" t="s">
        <v>2056</v>
      </c>
      <c r="I3525" s="97">
        <v>2009</v>
      </c>
      <c r="J3525" s="98" t="s">
        <v>596</v>
      </c>
      <c r="K3525" s="97">
        <v>8925</v>
      </c>
      <c r="L3525" s="99"/>
      <c r="M3525" s="10"/>
      <c r="N3525" s="10"/>
      <c r="O3525" s="10"/>
      <c r="Q3525" s="203" t="s">
        <v>14300</v>
      </c>
      <c r="R3525" s="26" t="s">
        <v>7834</v>
      </c>
      <c r="S3525" s="28" t="e">
        <f t="shared" si="90"/>
        <v>#VALUE!</v>
      </c>
      <c r="U3525" s="26"/>
      <c r="W3525" s="58"/>
      <c r="X3525" s="58"/>
      <c r="Y3525" s="63"/>
    </row>
    <row r="3526" spans="1:26" ht="15" customHeight="1" x14ac:dyDescent="0.25">
      <c r="A3526" s="94">
        <v>3527</v>
      </c>
      <c r="B3526" s="205"/>
      <c r="C3526" s="211" t="s">
        <v>2669</v>
      </c>
      <c r="D3526" s="207" t="s">
        <v>2670</v>
      </c>
      <c r="E3526" s="113" t="s">
        <v>8692</v>
      </c>
      <c r="F3526" s="115">
        <v>40724</v>
      </c>
      <c r="G3526" s="105" t="s">
        <v>1072</v>
      </c>
      <c r="H3526" s="105" t="s">
        <v>1529</v>
      </c>
      <c r="I3526" s="97">
        <v>2009</v>
      </c>
      <c r="J3526" s="97" t="s">
        <v>596</v>
      </c>
      <c r="K3526" s="97">
        <v>8924</v>
      </c>
      <c r="L3526" s="106" t="s">
        <v>5170</v>
      </c>
      <c r="M3526" s="10" t="s">
        <v>5499</v>
      </c>
      <c r="N3526" s="10">
        <v>28</v>
      </c>
      <c r="O3526" s="10" t="s">
        <v>8691</v>
      </c>
      <c r="P3526" s="13" t="s">
        <v>14371</v>
      </c>
      <c r="R3526" s="26" t="s">
        <v>7834</v>
      </c>
      <c r="S3526" s="28" t="e">
        <f t="shared" si="90"/>
        <v>#VALUE!</v>
      </c>
      <c r="U3526" s="26"/>
      <c r="W3526" s="58"/>
      <c r="X3526" s="58"/>
      <c r="Y3526" s="63"/>
    </row>
    <row r="3527" spans="1:26" ht="15" customHeight="1" x14ac:dyDescent="0.25">
      <c r="A3527" s="94">
        <v>3528</v>
      </c>
      <c r="B3527" s="205"/>
      <c r="C3527" s="211" t="s">
        <v>4362</v>
      </c>
      <c r="D3527" s="207" t="s">
        <v>7521</v>
      </c>
      <c r="E3527" s="113" t="s">
        <v>7522</v>
      </c>
      <c r="F3527" s="115">
        <v>40724</v>
      </c>
      <c r="G3527" s="105" t="s">
        <v>4363</v>
      </c>
      <c r="H3527" s="105" t="s">
        <v>2056</v>
      </c>
      <c r="I3527" s="97">
        <v>2010</v>
      </c>
      <c r="J3527" s="97" t="s">
        <v>596</v>
      </c>
      <c r="K3527" s="97">
        <v>8923</v>
      </c>
      <c r="L3527" s="106" t="s">
        <v>5170</v>
      </c>
      <c r="M3527" s="10" t="s">
        <v>5499</v>
      </c>
      <c r="N3527" s="10">
        <v>30</v>
      </c>
      <c r="O3527" s="10" t="s">
        <v>7523</v>
      </c>
      <c r="P3527" s="13" t="s">
        <v>14371</v>
      </c>
      <c r="R3527" s="27" t="s">
        <v>7834</v>
      </c>
      <c r="S3527" s="28" t="e">
        <f t="shared" si="90"/>
        <v>#VALUE!</v>
      </c>
      <c r="U3527" s="76"/>
      <c r="W3527" s="58"/>
      <c r="X3527" s="58"/>
      <c r="Y3527" s="63"/>
    </row>
    <row r="3528" spans="1:26" ht="15" customHeight="1" x14ac:dyDescent="0.25">
      <c r="A3528" s="94">
        <v>3529</v>
      </c>
      <c r="B3528" s="205"/>
      <c r="C3528" s="211" t="s">
        <v>4365</v>
      </c>
      <c r="D3528" s="207" t="s">
        <v>8635</v>
      </c>
      <c r="E3528" s="113" t="s">
        <v>4364</v>
      </c>
      <c r="F3528" s="115">
        <v>40724</v>
      </c>
      <c r="G3528" s="105" t="s">
        <v>2527</v>
      </c>
      <c r="H3528" s="105" t="s">
        <v>1529</v>
      </c>
      <c r="I3528" s="97">
        <v>2009</v>
      </c>
      <c r="J3528" s="97" t="s">
        <v>596</v>
      </c>
      <c r="K3528" s="97">
        <v>8922</v>
      </c>
      <c r="L3528" s="106" t="s">
        <v>5170</v>
      </c>
      <c r="M3528" s="10" t="s">
        <v>5499</v>
      </c>
      <c r="N3528" s="10">
        <v>28</v>
      </c>
      <c r="O3528" s="10" t="s">
        <v>8636</v>
      </c>
      <c r="P3528" s="13" t="s">
        <v>14371</v>
      </c>
      <c r="R3528" s="26" t="s">
        <v>7834</v>
      </c>
      <c r="S3528" s="28" t="e">
        <f t="shared" si="90"/>
        <v>#VALUE!</v>
      </c>
      <c r="U3528" s="26"/>
      <c r="W3528" s="58"/>
      <c r="X3528" s="58"/>
      <c r="Y3528" s="63"/>
    </row>
    <row r="3529" spans="1:26" ht="15" customHeight="1" x14ac:dyDescent="0.25">
      <c r="A3529" s="94">
        <v>3530</v>
      </c>
      <c r="B3529" s="205"/>
      <c r="C3529" s="211" t="s">
        <v>4366</v>
      </c>
      <c r="D3529" s="207" t="s">
        <v>7086</v>
      </c>
      <c r="E3529" s="113" t="s">
        <v>7087</v>
      </c>
      <c r="F3529" s="115">
        <v>40724</v>
      </c>
      <c r="G3529" s="105" t="s">
        <v>271</v>
      </c>
      <c r="H3529" s="105" t="s">
        <v>1529</v>
      </c>
      <c r="I3529" s="97">
        <v>2009</v>
      </c>
      <c r="J3529" s="97" t="s">
        <v>5242</v>
      </c>
      <c r="K3529" s="97">
        <v>8921</v>
      </c>
      <c r="L3529" s="106" t="s">
        <v>5170</v>
      </c>
      <c r="M3529" s="10" t="s">
        <v>5494</v>
      </c>
      <c r="N3529" s="102">
        <v>26</v>
      </c>
      <c r="O3529" s="10" t="s">
        <v>7088</v>
      </c>
      <c r="P3529" s="13" t="s">
        <v>3390</v>
      </c>
      <c r="R3529" s="26" t="s">
        <v>7834</v>
      </c>
      <c r="S3529" s="28" t="e">
        <f t="shared" si="90"/>
        <v>#VALUE!</v>
      </c>
      <c r="U3529" s="26"/>
      <c r="W3529" s="58"/>
      <c r="X3529" s="58"/>
      <c r="Y3529" s="63"/>
    </row>
    <row r="3530" spans="1:26" ht="15" customHeight="1" x14ac:dyDescent="0.25">
      <c r="A3530" s="94">
        <v>3531</v>
      </c>
      <c r="B3530" s="205"/>
      <c r="C3530" s="211" t="s">
        <v>1606</v>
      </c>
      <c r="D3530" s="208" t="s">
        <v>3583</v>
      </c>
      <c r="E3530" s="113" t="s">
        <v>7047</v>
      </c>
      <c r="F3530" s="115">
        <v>40724</v>
      </c>
      <c r="G3530" s="105" t="s">
        <v>271</v>
      </c>
      <c r="H3530" s="105" t="s">
        <v>1529</v>
      </c>
      <c r="I3530" s="97">
        <v>2009</v>
      </c>
      <c r="J3530" s="97" t="s">
        <v>596</v>
      </c>
      <c r="K3530" s="97">
        <v>8920</v>
      </c>
      <c r="L3530" s="106" t="s">
        <v>5170</v>
      </c>
      <c r="M3530" s="10" t="s">
        <v>5494</v>
      </c>
      <c r="N3530" s="102">
        <v>26</v>
      </c>
      <c r="O3530" s="10" t="s">
        <v>7048</v>
      </c>
      <c r="P3530" s="13" t="s">
        <v>3390</v>
      </c>
      <c r="R3530" s="26" t="s">
        <v>7834</v>
      </c>
      <c r="S3530" s="28" t="e">
        <f t="shared" si="90"/>
        <v>#VALUE!</v>
      </c>
      <c r="U3530" s="26"/>
      <c r="W3530" s="58"/>
      <c r="X3530" s="58"/>
      <c r="Y3530" s="63"/>
    </row>
    <row r="3531" spans="1:26" ht="15" customHeight="1" x14ac:dyDescent="0.25">
      <c r="A3531" s="94">
        <v>3532</v>
      </c>
      <c r="B3531" s="205"/>
      <c r="C3531" s="211" t="s">
        <v>1568</v>
      </c>
      <c r="D3531" s="207" t="s">
        <v>1569</v>
      </c>
      <c r="E3531" s="113" t="s">
        <v>7114</v>
      </c>
      <c r="F3531" s="115">
        <v>40725</v>
      </c>
      <c r="G3531" s="105" t="s">
        <v>4315</v>
      </c>
      <c r="H3531" s="105" t="s">
        <v>2056</v>
      </c>
      <c r="I3531" s="97">
        <v>2009</v>
      </c>
      <c r="J3531" s="97" t="s">
        <v>596</v>
      </c>
      <c r="K3531" s="97">
        <v>8926</v>
      </c>
      <c r="L3531" s="106" t="s">
        <v>5170</v>
      </c>
      <c r="M3531" s="10" t="s">
        <v>5494</v>
      </c>
      <c r="N3531" s="102">
        <v>26</v>
      </c>
      <c r="O3531" s="10" t="s">
        <v>7112</v>
      </c>
      <c r="P3531" s="13" t="s">
        <v>3390</v>
      </c>
      <c r="R3531" s="26" t="s">
        <v>7834</v>
      </c>
      <c r="S3531" s="28" t="e">
        <f t="shared" si="90"/>
        <v>#VALUE!</v>
      </c>
      <c r="U3531" s="26"/>
      <c r="W3531" s="58"/>
      <c r="X3531" s="58"/>
      <c r="Y3531" s="63"/>
    </row>
    <row r="3532" spans="1:26" ht="15" customHeight="1" x14ac:dyDescent="0.25">
      <c r="A3532" s="103">
        <v>3533</v>
      </c>
      <c r="B3532" s="205"/>
      <c r="C3532" s="211" t="s">
        <v>2081</v>
      </c>
      <c r="D3532" s="207" t="s">
        <v>4367</v>
      </c>
      <c r="E3532" s="113" t="s">
        <v>4368</v>
      </c>
      <c r="F3532" s="115">
        <v>40725</v>
      </c>
      <c r="G3532" s="105" t="s">
        <v>4369</v>
      </c>
      <c r="H3532" s="105" t="s">
        <v>2056</v>
      </c>
      <c r="I3532" s="97">
        <v>2009</v>
      </c>
      <c r="J3532" s="98" t="s">
        <v>596</v>
      </c>
      <c r="K3532" s="97">
        <v>8927</v>
      </c>
      <c r="L3532" s="99"/>
      <c r="M3532" s="10"/>
      <c r="N3532" s="10"/>
      <c r="O3532" s="10"/>
      <c r="Q3532" s="203" t="s">
        <v>14300</v>
      </c>
      <c r="R3532" s="26" t="s">
        <v>7834</v>
      </c>
      <c r="S3532" s="28" t="e">
        <f t="shared" si="90"/>
        <v>#VALUE!</v>
      </c>
      <c r="U3532" s="26"/>
      <c r="W3532" s="58"/>
      <c r="X3532" s="58"/>
      <c r="Y3532" s="63"/>
    </row>
    <row r="3533" spans="1:26" ht="15" customHeight="1" x14ac:dyDescent="0.25">
      <c r="A3533" s="94">
        <v>3534</v>
      </c>
      <c r="B3533" s="205"/>
      <c r="C3533" s="211" t="s">
        <v>4270</v>
      </c>
      <c r="D3533" s="207" t="s">
        <v>7140</v>
      </c>
      <c r="E3533" s="113" t="s">
        <v>4370</v>
      </c>
      <c r="F3533" s="115">
        <v>40725</v>
      </c>
      <c r="G3533" s="105" t="s">
        <v>1426</v>
      </c>
      <c r="H3533" s="105" t="s">
        <v>2056</v>
      </c>
      <c r="I3533" s="97">
        <v>2011</v>
      </c>
      <c r="J3533" s="97" t="s">
        <v>596</v>
      </c>
      <c r="K3533" s="97">
        <v>8929</v>
      </c>
      <c r="L3533" s="106" t="s">
        <v>5170</v>
      </c>
      <c r="M3533" s="10" t="s">
        <v>5494</v>
      </c>
      <c r="N3533" s="102">
        <v>26</v>
      </c>
      <c r="O3533" s="10" t="s">
        <v>11509</v>
      </c>
      <c r="P3533" s="13" t="s">
        <v>3390</v>
      </c>
      <c r="R3533" s="26" t="s">
        <v>7834</v>
      </c>
      <c r="S3533" s="28" t="e">
        <f t="shared" si="90"/>
        <v>#VALUE!</v>
      </c>
      <c r="U3533" s="26"/>
      <c r="W3533" s="58"/>
      <c r="X3533" s="58"/>
      <c r="Y3533" s="63"/>
    </row>
    <row r="3534" spans="1:26" ht="15" customHeight="1" x14ac:dyDescent="0.25">
      <c r="A3534" s="94">
        <v>3535</v>
      </c>
      <c r="B3534" s="205"/>
      <c r="C3534" s="211" t="s">
        <v>4371</v>
      </c>
      <c r="D3534" s="207" t="s">
        <v>8927</v>
      </c>
      <c r="E3534" s="113" t="s">
        <v>8928</v>
      </c>
      <c r="F3534" s="115">
        <v>40725</v>
      </c>
      <c r="G3534" s="105" t="s">
        <v>1671</v>
      </c>
      <c r="H3534" s="105" t="s">
        <v>2056</v>
      </c>
      <c r="I3534" s="97">
        <v>2009</v>
      </c>
      <c r="J3534" s="97" t="s">
        <v>596</v>
      </c>
      <c r="K3534" s="97">
        <v>8930</v>
      </c>
      <c r="L3534" s="99" t="s">
        <v>8878</v>
      </c>
      <c r="M3534" s="10" t="s">
        <v>5507</v>
      </c>
      <c r="N3534" s="102">
        <v>25</v>
      </c>
      <c r="O3534" s="10" t="s">
        <v>8929</v>
      </c>
      <c r="P3534" s="13" t="s">
        <v>8878</v>
      </c>
      <c r="R3534" s="26" t="s">
        <v>7834</v>
      </c>
      <c r="S3534" s="28" t="e">
        <f t="shared" si="90"/>
        <v>#VALUE!</v>
      </c>
      <c r="U3534" s="46"/>
      <c r="W3534" s="58"/>
      <c r="X3534" s="58"/>
      <c r="Y3534" s="63"/>
      <c r="Z3534" s="73"/>
    </row>
    <row r="3535" spans="1:26" ht="15" customHeight="1" x14ac:dyDescent="0.25">
      <c r="A3535" s="94">
        <v>3536</v>
      </c>
      <c r="B3535" s="205"/>
      <c r="C3535" s="211" t="s">
        <v>11480</v>
      </c>
      <c r="D3535" s="207" t="s">
        <v>5522</v>
      </c>
      <c r="E3535" s="113" t="s">
        <v>11481</v>
      </c>
      <c r="F3535" s="115">
        <v>40725</v>
      </c>
      <c r="G3535" s="105" t="s">
        <v>3229</v>
      </c>
      <c r="H3535" s="105" t="s">
        <v>2056</v>
      </c>
      <c r="I3535" s="97">
        <v>2010</v>
      </c>
      <c r="J3535" s="97" t="s">
        <v>596</v>
      </c>
      <c r="K3535" s="97">
        <v>8931</v>
      </c>
      <c r="L3535" s="106" t="s">
        <v>5170</v>
      </c>
      <c r="M3535" s="10" t="s">
        <v>5494</v>
      </c>
      <c r="N3535" s="102">
        <v>26</v>
      </c>
      <c r="O3535" s="10" t="s">
        <v>7124</v>
      </c>
      <c r="P3535" s="13" t="s">
        <v>3390</v>
      </c>
      <c r="R3535" s="26" t="s">
        <v>7834</v>
      </c>
      <c r="S3535" s="28" t="e">
        <f t="shared" si="90"/>
        <v>#VALUE!</v>
      </c>
      <c r="U3535" s="26"/>
      <c r="W3535" s="58"/>
      <c r="X3535" s="58"/>
      <c r="Y3535" s="63"/>
    </row>
    <row r="3536" spans="1:26" ht="15" customHeight="1" x14ac:dyDescent="0.25">
      <c r="A3536" s="94">
        <v>3537</v>
      </c>
      <c r="B3536" s="205"/>
      <c r="C3536" s="211" t="s">
        <v>4314</v>
      </c>
      <c r="D3536" s="207" t="s">
        <v>7113</v>
      </c>
      <c r="E3536" s="113" t="s">
        <v>8727</v>
      </c>
      <c r="F3536" s="115">
        <v>40728</v>
      </c>
      <c r="H3536" s="105" t="s">
        <v>3465</v>
      </c>
      <c r="I3536" s="97">
        <v>2011</v>
      </c>
      <c r="J3536" s="97" t="s">
        <v>596</v>
      </c>
      <c r="K3536" s="97">
        <v>8929</v>
      </c>
      <c r="L3536" s="106" t="s">
        <v>5170</v>
      </c>
      <c r="M3536" s="10" t="s">
        <v>5499</v>
      </c>
      <c r="N3536" s="10">
        <v>28</v>
      </c>
      <c r="O3536" s="10" t="s">
        <v>8728</v>
      </c>
      <c r="P3536" s="13" t="s">
        <v>14371</v>
      </c>
      <c r="R3536" s="26" t="s">
        <v>7834</v>
      </c>
      <c r="S3536" s="28" t="e">
        <f t="shared" si="90"/>
        <v>#VALUE!</v>
      </c>
      <c r="U3536" s="26"/>
      <c r="W3536" s="58"/>
      <c r="X3536" s="58"/>
      <c r="Y3536" s="63"/>
    </row>
    <row r="3537" spans="1:27" ht="15" customHeight="1" x14ac:dyDescent="0.25">
      <c r="A3537" s="94">
        <v>3538</v>
      </c>
      <c r="B3537" s="205"/>
      <c r="C3537" s="211" t="s">
        <v>4372</v>
      </c>
      <c r="D3537" s="207" t="s">
        <v>6586</v>
      </c>
      <c r="E3537" s="113" t="s">
        <v>11387</v>
      </c>
      <c r="F3537" s="115">
        <v>40728</v>
      </c>
      <c r="G3537" s="105" t="s">
        <v>437</v>
      </c>
      <c r="H3537" s="105" t="s">
        <v>2056</v>
      </c>
      <c r="I3537" s="97">
        <v>2009</v>
      </c>
      <c r="J3537" s="97" t="s">
        <v>596</v>
      </c>
      <c r="K3537" s="97">
        <v>8934</v>
      </c>
      <c r="L3537" s="99" t="s">
        <v>5170</v>
      </c>
      <c r="M3537" s="10" t="s">
        <v>5510</v>
      </c>
      <c r="N3537" s="10">
        <v>32</v>
      </c>
      <c r="O3537" s="10" t="s">
        <v>6748</v>
      </c>
      <c r="P3537" s="13" t="s">
        <v>708</v>
      </c>
      <c r="R3537" s="26" t="s">
        <v>7834</v>
      </c>
      <c r="S3537" s="28" t="e">
        <f t="shared" si="90"/>
        <v>#VALUE!</v>
      </c>
      <c r="U3537" s="26"/>
      <c r="W3537" s="58"/>
      <c r="X3537" s="58"/>
      <c r="Y3537" s="63"/>
    </row>
    <row r="3538" spans="1:27" ht="15" customHeight="1" x14ac:dyDescent="0.25">
      <c r="A3538" s="94">
        <v>3539</v>
      </c>
      <c r="B3538" s="205"/>
      <c r="C3538" s="211" t="s">
        <v>2643</v>
      </c>
      <c r="D3538" s="207" t="s">
        <v>7171</v>
      </c>
      <c r="E3538" s="113" t="s">
        <v>15711</v>
      </c>
      <c r="F3538" s="115">
        <v>44012</v>
      </c>
      <c r="G3538" s="105" t="s">
        <v>15712</v>
      </c>
      <c r="H3538" s="105" t="s">
        <v>1529</v>
      </c>
      <c r="I3538" s="97">
        <v>2018</v>
      </c>
      <c r="J3538" s="98" t="s">
        <v>5242</v>
      </c>
      <c r="L3538" s="99" t="s">
        <v>14877</v>
      </c>
      <c r="M3538" s="109">
        <v>808889</v>
      </c>
      <c r="N3538" s="10">
        <v>3</v>
      </c>
      <c r="O3538" s="10" t="s">
        <v>6608</v>
      </c>
      <c r="P3538" s="13" t="s">
        <v>14877</v>
      </c>
      <c r="R3538" s="26" t="s">
        <v>7834</v>
      </c>
      <c r="S3538" s="28" t="e">
        <f t="shared" si="90"/>
        <v>#VALUE!</v>
      </c>
      <c r="U3538" s="26"/>
      <c r="W3538" s="58"/>
      <c r="X3538" s="58"/>
      <c r="Y3538" s="63"/>
    </row>
    <row r="3539" spans="1:27" ht="15" customHeight="1" x14ac:dyDescent="0.25">
      <c r="A3539" s="94">
        <v>3540</v>
      </c>
      <c r="B3539" s="205"/>
      <c r="C3539" s="211" t="s">
        <v>1616</v>
      </c>
      <c r="D3539" s="207" t="s">
        <v>9707</v>
      </c>
      <c r="E3539" s="113" t="s">
        <v>11427</v>
      </c>
      <c r="F3539" s="115">
        <v>40728</v>
      </c>
      <c r="G3539" s="105" t="s">
        <v>4374</v>
      </c>
      <c r="H3539" s="105" t="s">
        <v>3748</v>
      </c>
      <c r="I3539" s="97">
        <v>2007</v>
      </c>
      <c r="J3539" s="97" t="s">
        <v>596</v>
      </c>
      <c r="K3539" s="97">
        <v>8935</v>
      </c>
      <c r="L3539" s="99" t="s">
        <v>5170</v>
      </c>
      <c r="M3539" s="10" t="s">
        <v>5632</v>
      </c>
      <c r="N3539" s="102">
        <v>32</v>
      </c>
      <c r="O3539" s="10" t="s">
        <v>6872</v>
      </c>
      <c r="P3539" s="13" t="s">
        <v>933</v>
      </c>
      <c r="R3539" s="26" t="s">
        <v>7834</v>
      </c>
      <c r="S3539" s="28" t="e">
        <f t="shared" si="90"/>
        <v>#VALUE!</v>
      </c>
      <c r="U3539" s="26"/>
      <c r="W3539" s="58"/>
      <c r="X3539" s="58"/>
      <c r="Y3539" s="63"/>
    </row>
    <row r="3540" spans="1:27" ht="15" customHeight="1" x14ac:dyDescent="0.25">
      <c r="A3540" s="94">
        <v>3541</v>
      </c>
      <c r="B3540" s="205"/>
      <c r="C3540" s="211" t="s">
        <v>4863</v>
      </c>
      <c r="D3540" s="207" t="s">
        <v>9067</v>
      </c>
      <c r="E3540" s="113" t="s">
        <v>4375</v>
      </c>
      <c r="F3540" s="115">
        <v>40728</v>
      </c>
      <c r="G3540" s="105" t="s">
        <v>437</v>
      </c>
      <c r="H3540" s="105" t="s">
        <v>2056</v>
      </c>
      <c r="I3540" s="97">
        <v>2009</v>
      </c>
      <c r="J3540" s="97" t="s">
        <v>596</v>
      </c>
      <c r="K3540" s="97">
        <v>8933</v>
      </c>
      <c r="L3540" s="99" t="s">
        <v>8878</v>
      </c>
      <c r="M3540" s="10" t="s">
        <v>5507</v>
      </c>
      <c r="N3540" s="102">
        <v>25</v>
      </c>
      <c r="O3540" s="10" t="s">
        <v>9068</v>
      </c>
      <c r="P3540" s="13" t="s">
        <v>8878</v>
      </c>
      <c r="R3540" s="26" t="s">
        <v>7834</v>
      </c>
      <c r="S3540" s="28" t="e">
        <f t="shared" si="90"/>
        <v>#VALUE!</v>
      </c>
      <c r="U3540" s="26"/>
      <c r="W3540" s="58"/>
      <c r="X3540" s="58"/>
      <c r="Y3540" s="63"/>
    </row>
    <row r="3541" spans="1:27" ht="15" customHeight="1" x14ac:dyDescent="0.25">
      <c r="A3541" s="94">
        <v>3542</v>
      </c>
      <c r="B3541" s="205"/>
      <c r="C3541" s="211" t="s">
        <v>4376</v>
      </c>
      <c r="D3541" s="207" t="s">
        <v>9239</v>
      </c>
      <c r="E3541" s="113" t="s">
        <v>4377</v>
      </c>
      <c r="F3541" s="115">
        <v>40729</v>
      </c>
      <c r="G3541" s="105" t="s">
        <v>437</v>
      </c>
      <c r="H3541" s="105" t="s">
        <v>2056</v>
      </c>
      <c r="I3541" s="97">
        <v>2009</v>
      </c>
      <c r="J3541" s="97" t="s">
        <v>596</v>
      </c>
      <c r="K3541" s="97">
        <v>8936</v>
      </c>
      <c r="L3541" s="99" t="s">
        <v>8878</v>
      </c>
      <c r="M3541" s="10" t="s">
        <v>5507</v>
      </c>
      <c r="N3541" s="102">
        <v>25</v>
      </c>
      <c r="O3541" s="10" t="s">
        <v>9240</v>
      </c>
      <c r="P3541" s="13" t="s">
        <v>8878</v>
      </c>
      <c r="R3541" s="26" t="s">
        <v>7834</v>
      </c>
      <c r="S3541" s="28" t="e">
        <f t="shared" si="90"/>
        <v>#VALUE!</v>
      </c>
      <c r="U3541" s="26"/>
      <c r="W3541" s="58"/>
      <c r="X3541" s="58"/>
      <c r="Y3541" s="63"/>
    </row>
    <row r="3542" spans="1:27" ht="15" customHeight="1" x14ac:dyDescent="0.25">
      <c r="A3542" s="94">
        <v>3543</v>
      </c>
      <c r="B3542" s="205"/>
      <c r="C3542" s="211" t="s">
        <v>4378</v>
      </c>
      <c r="D3542" s="207" t="s">
        <v>9047</v>
      </c>
      <c r="E3542" s="113" t="s">
        <v>9048</v>
      </c>
      <c r="F3542" s="115">
        <v>40729</v>
      </c>
      <c r="G3542" s="105" t="s">
        <v>3711</v>
      </c>
      <c r="H3542" s="105" t="s">
        <v>1529</v>
      </c>
      <c r="I3542" s="97">
        <v>2009</v>
      </c>
      <c r="J3542" s="97" t="s">
        <v>596</v>
      </c>
      <c r="K3542" s="97">
        <v>8937</v>
      </c>
      <c r="L3542" s="99" t="s">
        <v>8878</v>
      </c>
      <c r="M3542" s="10" t="s">
        <v>5507</v>
      </c>
      <c r="N3542" s="102">
        <v>25</v>
      </c>
      <c r="O3542" s="10" t="s">
        <v>9049</v>
      </c>
      <c r="P3542" s="13" t="s">
        <v>8878</v>
      </c>
      <c r="R3542" s="27" t="s">
        <v>7834</v>
      </c>
      <c r="S3542" s="28" t="e">
        <f t="shared" si="90"/>
        <v>#VALUE!</v>
      </c>
      <c r="U3542" s="306"/>
      <c r="W3542" s="58"/>
      <c r="Y3542" s="63"/>
      <c r="Z3542" s="73"/>
    </row>
    <row r="3543" spans="1:27" ht="15" customHeight="1" x14ac:dyDescent="0.25">
      <c r="A3543" s="94">
        <v>3544</v>
      </c>
      <c r="B3543" s="205"/>
      <c r="C3543" s="211" t="s">
        <v>10322</v>
      </c>
      <c r="D3543" s="207" t="s">
        <v>4379</v>
      </c>
      <c r="E3543" s="113" t="s">
        <v>4379</v>
      </c>
      <c r="F3543" s="115">
        <v>40729</v>
      </c>
      <c r="G3543" s="105" t="s">
        <v>3595</v>
      </c>
      <c r="H3543" s="105" t="s">
        <v>2056</v>
      </c>
      <c r="I3543" s="97">
        <v>2008</v>
      </c>
      <c r="J3543" s="97" t="s">
        <v>596</v>
      </c>
      <c r="K3543" s="97">
        <v>8938</v>
      </c>
      <c r="L3543" s="99" t="s">
        <v>4756</v>
      </c>
      <c r="M3543" s="10" t="s">
        <v>4756</v>
      </c>
      <c r="N3543" s="10">
        <v>16</v>
      </c>
      <c r="O3543" s="10" t="s">
        <v>9448</v>
      </c>
      <c r="P3543" s="13" t="s">
        <v>4756</v>
      </c>
      <c r="R3543" s="26" t="s">
        <v>7834</v>
      </c>
      <c r="S3543" s="28" t="e">
        <f t="shared" si="90"/>
        <v>#VALUE!</v>
      </c>
      <c r="U3543" s="26"/>
      <c r="W3543" s="58"/>
      <c r="X3543" s="58"/>
      <c r="Y3543" s="63"/>
    </row>
    <row r="3544" spans="1:27" ht="15" customHeight="1" x14ac:dyDescent="0.25">
      <c r="A3544" s="94">
        <v>3545</v>
      </c>
      <c r="B3544" s="205"/>
      <c r="C3544" s="211" t="s">
        <v>4380</v>
      </c>
      <c r="D3544" s="207" t="s">
        <v>9973</v>
      </c>
      <c r="E3544" s="113" t="s">
        <v>4381</v>
      </c>
      <c r="F3544" s="115">
        <v>40729</v>
      </c>
      <c r="G3544" s="105" t="s">
        <v>3595</v>
      </c>
      <c r="H3544" s="105" t="s">
        <v>2056</v>
      </c>
      <c r="I3544" s="97">
        <v>2002</v>
      </c>
      <c r="J3544" s="97" t="s">
        <v>596</v>
      </c>
      <c r="K3544" s="97">
        <v>8939</v>
      </c>
      <c r="L3544" s="99" t="s">
        <v>4330</v>
      </c>
      <c r="M3544" s="10" t="s">
        <v>4330</v>
      </c>
      <c r="N3544" s="10">
        <v>16</v>
      </c>
      <c r="O3544" s="10" t="s">
        <v>9974</v>
      </c>
      <c r="P3544" s="13" t="s">
        <v>4330</v>
      </c>
      <c r="R3544" s="26" t="s">
        <v>7834</v>
      </c>
      <c r="S3544" s="28" t="e">
        <f t="shared" si="90"/>
        <v>#VALUE!</v>
      </c>
      <c r="U3544" s="26"/>
      <c r="W3544" s="58"/>
      <c r="X3544" s="58"/>
      <c r="Y3544" s="63"/>
    </row>
    <row r="3545" spans="1:27" ht="15" customHeight="1" x14ac:dyDescent="0.25">
      <c r="A3545" s="94">
        <v>3546</v>
      </c>
      <c r="B3545" s="205"/>
      <c r="C3545" s="211" t="s">
        <v>2327</v>
      </c>
      <c r="D3545" s="207" t="s">
        <v>7776</v>
      </c>
      <c r="E3545" s="113" t="s">
        <v>4382</v>
      </c>
      <c r="F3545" s="115">
        <v>40730</v>
      </c>
      <c r="G3545" s="105" t="s">
        <v>4108</v>
      </c>
      <c r="H3545" s="105" t="s">
        <v>2056</v>
      </c>
      <c r="I3545" s="97">
        <v>2006</v>
      </c>
      <c r="J3545" s="97" t="s">
        <v>596</v>
      </c>
      <c r="K3545" s="97">
        <v>8946</v>
      </c>
      <c r="L3545" s="99" t="s">
        <v>4134</v>
      </c>
      <c r="M3545" s="10">
        <v>920</v>
      </c>
      <c r="N3545" s="102">
        <v>26</v>
      </c>
      <c r="O3545" s="10" t="s">
        <v>7777</v>
      </c>
      <c r="P3545" s="13" t="s">
        <v>4134</v>
      </c>
      <c r="R3545" s="26" t="s">
        <v>7834</v>
      </c>
      <c r="S3545" s="28" t="e">
        <f t="shared" si="90"/>
        <v>#VALUE!</v>
      </c>
      <c r="U3545" s="26"/>
      <c r="W3545" s="58"/>
      <c r="X3545" s="58"/>
      <c r="Y3545" s="63"/>
    </row>
    <row r="3546" spans="1:27" ht="15" customHeight="1" x14ac:dyDescent="0.25">
      <c r="A3546" s="103">
        <v>3547</v>
      </c>
      <c r="B3546" s="205"/>
      <c r="C3546" s="211" t="s">
        <v>4383</v>
      </c>
      <c r="D3546" s="207" t="s">
        <v>10736</v>
      </c>
      <c r="E3546" s="101" t="s">
        <v>10737</v>
      </c>
      <c r="F3546" s="115">
        <v>40730</v>
      </c>
      <c r="G3546" s="105" t="s">
        <v>4108</v>
      </c>
      <c r="H3546" s="105" t="s">
        <v>2056</v>
      </c>
      <c r="I3546" s="97">
        <v>2002</v>
      </c>
      <c r="J3546" s="97" t="s">
        <v>596</v>
      </c>
      <c r="K3546" s="97">
        <v>8945</v>
      </c>
      <c r="L3546" s="99" t="s">
        <v>4109</v>
      </c>
      <c r="M3546" s="10" t="s">
        <v>4109</v>
      </c>
      <c r="N3546" s="10">
        <v>24</v>
      </c>
      <c r="O3546" s="10" t="s">
        <v>10738</v>
      </c>
      <c r="P3546" s="13" t="s">
        <v>4109</v>
      </c>
      <c r="R3546" s="26" t="s">
        <v>7834</v>
      </c>
      <c r="S3546" s="28" t="e">
        <f t="shared" si="90"/>
        <v>#VALUE!</v>
      </c>
      <c r="U3546" s="26"/>
      <c r="W3546" s="58"/>
      <c r="X3546" s="58"/>
      <c r="Y3546" s="63"/>
    </row>
    <row r="3547" spans="1:27" ht="15" customHeight="1" x14ac:dyDescent="0.25">
      <c r="A3547" s="94">
        <v>3548</v>
      </c>
      <c r="B3547" s="205"/>
      <c r="C3547" s="211" t="s">
        <v>4384</v>
      </c>
      <c r="D3547" s="207" t="s">
        <v>9537</v>
      </c>
      <c r="E3547" s="113" t="s">
        <v>10177</v>
      </c>
      <c r="F3547" s="115">
        <v>40730</v>
      </c>
      <c r="G3547" s="105" t="s">
        <v>4108</v>
      </c>
      <c r="H3547" s="105" t="s">
        <v>2056</v>
      </c>
      <c r="I3547" s="97">
        <v>2010</v>
      </c>
      <c r="J3547" s="97" t="s">
        <v>596</v>
      </c>
      <c r="K3547" s="97">
        <v>8944</v>
      </c>
      <c r="L3547" s="99" t="s">
        <v>12424</v>
      </c>
      <c r="M3547" s="10">
        <v>320</v>
      </c>
      <c r="N3547" s="102">
        <v>2</v>
      </c>
      <c r="O3547" s="10" t="s">
        <v>9538</v>
      </c>
      <c r="P3547" s="13" t="s">
        <v>16584</v>
      </c>
      <c r="R3547" s="26" t="s">
        <v>7834</v>
      </c>
      <c r="S3547" s="28" t="e">
        <f t="shared" si="90"/>
        <v>#VALUE!</v>
      </c>
      <c r="U3547" s="144"/>
      <c r="W3547" s="58"/>
      <c r="X3547" s="58"/>
      <c r="Y3547" s="63"/>
    </row>
    <row r="3548" spans="1:27" ht="15" customHeight="1" x14ac:dyDescent="0.25">
      <c r="A3548" s="94">
        <v>3549</v>
      </c>
      <c r="B3548" s="205"/>
      <c r="C3548" s="211" t="s">
        <v>4385</v>
      </c>
      <c r="D3548" s="207" t="s">
        <v>9878</v>
      </c>
      <c r="E3548" s="113" t="s">
        <v>4386</v>
      </c>
      <c r="F3548" s="115">
        <v>40730</v>
      </c>
      <c r="G3548" s="105" t="s">
        <v>4108</v>
      </c>
      <c r="H3548" s="105" t="s">
        <v>2056</v>
      </c>
      <c r="I3548" s="97">
        <v>2010</v>
      </c>
      <c r="J3548" s="97" t="s">
        <v>596</v>
      </c>
      <c r="K3548" s="97">
        <v>8943</v>
      </c>
      <c r="L3548" s="99" t="s">
        <v>4330</v>
      </c>
      <c r="M3548" s="10" t="s">
        <v>4330</v>
      </c>
      <c r="N3548" s="10">
        <v>16</v>
      </c>
      <c r="O3548" s="10" t="s">
        <v>9879</v>
      </c>
      <c r="P3548" s="13" t="s">
        <v>4330</v>
      </c>
      <c r="R3548" s="26" t="s">
        <v>7834</v>
      </c>
      <c r="S3548" s="28" t="e">
        <f t="shared" ref="S3548:S3565" si="91">R3548+7</f>
        <v>#VALUE!</v>
      </c>
      <c r="U3548" s="26"/>
      <c r="W3548" s="58"/>
      <c r="X3548" s="58"/>
      <c r="Y3548" s="63"/>
    </row>
    <row r="3549" spans="1:27" ht="15" customHeight="1" x14ac:dyDescent="0.25">
      <c r="A3549" s="94">
        <v>3550</v>
      </c>
      <c r="B3549" s="205"/>
      <c r="C3549" s="211" t="s">
        <v>4387</v>
      </c>
      <c r="D3549" s="207" t="s">
        <v>10696</v>
      </c>
      <c r="E3549" s="113" t="s">
        <v>10704</v>
      </c>
      <c r="F3549" s="115">
        <v>40730</v>
      </c>
      <c r="G3549" s="105" t="s">
        <v>4108</v>
      </c>
      <c r="H3549" s="105" t="s">
        <v>2056</v>
      </c>
      <c r="I3549" s="97">
        <v>2002</v>
      </c>
      <c r="J3549" s="97" t="s">
        <v>596</v>
      </c>
      <c r="K3549" s="97">
        <v>8942</v>
      </c>
      <c r="L3549" s="99" t="s">
        <v>16827</v>
      </c>
      <c r="M3549" s="10">
        <v>323</v>
      </c>
      <c r="N3549" s="102">
        <v>2</v>
      </c>
      <c r="O3549" s="10" t="s">
        <v>10705</v>
      </c>
      <c r="R3549" s="26" t="s">
        <v>7834</v>
      </c>
      <c r="S3549" s="28" t="e">
        <f t="shared" si="91"/>
        <v>#VALUE!</v>
      </c>
      <c r="U3549" s="26"/>
      <c r="W3549" s="58"/>
      <c r="X3549" s="58"/>
      <c r="Y3549" s="63"/>
    </row>
    <row r="3550" spans="1:27" ht="15" customHeight="1" x14ac:dyDescent="0.3">
      <c r="A3550" s="94">
        <v>3551</v>
      </c>
      <c r="B3550" s="205"/>
      <c r="C3550" s="211" t="s">
        <v>4388</v>
      </c>
      <c r="D3550" s="207" t="s">
        <v>10169</v>
      </c>
      <c r="E3550" s="113" t="s">
        <v>4389</v>
      </c>
      <c r="F3550" s="115">
        <v>40730</v>
      </c>
      <c r="G3550" s="105" t="s">
        <v>4108</v>
      </c>
      <c r="H3550" s="105" t="s">
        <v>2056</v>
      </c>
      <c r="I3550" s="97">
        <v>2009</v>
      </c>
      <c r="J3550" s="97" t="s">
        <v>596</v>
      </c>
      <c r="K3550" s="97">
        <v>8940</v>
      </c>
      <c r="L3550" s="99" t="s">
        <v>4151</v>
      </c>
      <c r="M3550" s="10" t="s">
        <v>4151</v>
      </c>
      <c r="N3550" s="10">
        <v>16</v>
      </c>
      <c r="O3550" s="10" t="s">
        <v>10170</v>
      </c>
      <c r="P3550" s="13" t="s">
        <v>4151</v>
      </c>
      <c r="Q3550" s="187"/>
      <c r="R3550" s="27" t="s">
        <v>7834</v>
      </c>
      <c r="S3550" s="28" t="e">
        <f t="shared" si="91"/>
        <v>#VALUE!</v>
      </c>
      <c r="T3550" s="75"/>
      <c r="U3550" s="227"/>
      <c r="V3550" s="75"/>
      <c r="W3550" s="68"/>
      <c r="X3550" s="68"/>
      <c r="Y3550" s="164"/>
      <c r="Z3550" s="169"/>
      <c r="AA3550" s="164"/>
    </row>
    <row r="3551" spans="1:27" ht="15" customHeight="1" x14ac:dyDescent="0.25">
      <c r="A3551" s="94">
        <v>3552</v>
      </c>
      <c r="B3551" s="205"/>
      <c r="C3551" s="211" t="s">
        <v>480</v>
      </c>
      <c r="D3551" s="207" t="s">
        <v>480</v>
      </c>
      <c r="E3551" s="113" t="s">
        <v>6521</v>
      </c>
      <c r="F3551" s="115">
        <v>40730</v>
      </c>
      <c r="G3551" s="105" t="s">
        <v>4108</v>
      </c>
      <c r="H3551" s="105" t="s">
        <v>2056</v>
      </c>
      <c r="I3551" s="97">
        <v>2006</v>
      </c>
      <c r="J3551" s="97" t="s">
        <v>596</v>
      </c>
      <c r="K3551" s="97">
        <v>8941</v>
      </c>
      <c r="L3551" s="99" t="s">
        <v>4756</v>
      </c>
      <c r="M3551" s="10" t="s">
        <v>4756</v>
      </c>
      <c r="N3551" s="10">
        <v>16</v>
      </c>
      <c r="O3551" s="10" t="s">
        <v>9452</v>
      </c>
      <c r="P3551" s="13" t="s">
        <v>4756</v>
      </c>
      <c r="R3551" s="26" t="s">
        <v>7834</v>
      </c>
      <c r="S3551" s="28" t="e">
        <f t="shared" si="91"/>
        <v>#VALUE!</v>
      </c>
      <c r="U3551" s="26"/>
      <c r="W3551" s="58"/>
      <c r="X3551" s="58"/>
      <c r="Y3551" s="63"/>
    </row>
    <row r="3552" spans="1:27" ht="15" customHeight="1" x14ac:dyDescent="0.25">
      <c r="A3552" s="94">
        <v>3553</v>
      </c>
      <c r="B3552" s="205"/>
      <c r="C3552" s="211" t="s">
        <v>4390</v>
      </c>
      <c r="D3552" s="207" t="s">
        <v>8594</v>
      </c>
      <c r="E3552" s="113" t="s">
        <v>8595</v>
      </c>
      <c r="F3552" s="115">
        <v>40731</v>
      </c>
      <c r="G3552" s="105" t="s">
        <v>5521</v>
      </c>
      <c r="H3552" s="105" t="s">
        <v>2056</v>
      </c>
      <c r="I3552" s="97">
        <v>2008</v>
      </c>
      <c r="J3552" s="97" t="s">
        <v>596</v>
      </c>
      <c r="K3552" s="97">
        <v>8947</v>
      </c>
      <c r="L3552" s="99" t="s">
        <v>5170</v>
      </c>
      <c r="M3552" s="10" t="s">
        <v>5499</v>
      </c>
      <c r="N3552" s="10">
        <v>27</v>
      </c>
      <c r="O3552" s="10" t="s">
        <v>8596</v>
      </c>
      <c r="P3552" s="13" t="s">
        <v>14371</v>
      </c>
      <c r="R3552" s="26" t="s">
        <v>7834</v>
      </c>
      <c r="S3552" s="28" t="e">
        <f t="shared" si="91"/>
        <v>#VALUE!</v>
      </c>
      <c r="U3552" s="26"/>
      <c r="W3552" s="58"/>
      <c r="X3552" s="58"/>
      <c r="Y3552" s="63"/>
    </row>
    <row r="3553" spans="1:26" ht="15" customHeight="1" x14ac:dyDescent="0.25">
      <c r="A3553" s="94">
        <v>3554</v>
      </c>
      <c r="B3553" s="205"/>
      <c r="C3553" s="211" t="s">
        <v>849</v>
      </c>
      <c r="D3553" s="207" t="s">
        <v>10003</v>
      </c>
      <c r="E3553" s="113" t="s">
        <v>10002</v>
      </c>
      <c r="F3553" s="115">
        <v>40731</v>
      </c>
      <c r="G3553" s="105" t="s">
        <v>4392</v>
      </c>
      <c r="H3553" s="105" t="s">
        <v>2056</v>
      </c>
      <c r="I3553" s="97">
        <v>2009</v>
      </c>
      <c r="J3553" s="97" t="s">
        <v>596</v>
      </c>
      <c r="K3553" s="97">
        <v>8948</v>
      </c>
      <c r="L3553" s="99" t="s">
        <v>11893</v>
      </c>
      <c r="M3553" s="10" t="s">
        <v>11893</v>
      </c>
      <c r="N3553" s="10">
        <v>16</v>
      </c>
      <c r="O3553" s="10" t="s">
        <v>10004</v>
      </c>
      <c r="P3553" s="13" t="s">
        <v>11893</v>
      </c>
      <c r="R3553" s="26" t="s">
        <v>7834</v>
      </c>
      <c r="S3553" s="28" t="e">
        <f t="shared" si="91"/>
        <v>#VALUE!</v>
      </c>
      <c r="U3553" s="26"/>
      <c r="W3553" s="58"/>
      <c r="X3553" s="58"/>
      <c r="Y3553" s="63"/>
    </row>
    <row r="3554" spans="1:26" ht="15" customHeight="1" x14ac:dyDescent="0.25">
      <c r="A3554" s="94">
        <v>3555</v>
      </c>
      <c r="B3554" s="205"/>
      <c r="C3554" s="211" t="s">
        <v>4393</v>
      </c>
      <c r="D3554" s="207" t="s">
        <v>9700</v>
      </c>
      <c r="E3554" s="113" t="s">
        <v>4394</v>
      </c>
      <c r="F3554" s="115">
        <v>40731</v>
      </c>
      <c r="G3554" s="105" t="s">
        <v>4108</v>
      </c>
      <c r="H3554" s="105" t="s">
        <v>2056</v>
      </c>
      <c r="I3554" s="97">
        <v>2004</v>
      </c>
      <c r="J3554" s="97" t="s">
        <v>596</v>
      </c>
      <c r="K3554" s="97">
        <v>8949</v>
      </c>
      <c r="L3554" s="99" t="s">
        <v>5170</v>
      </c>
      <c r="M3554" s="10" t="s">
        <v>5632</v>
      </c>
      <c r="N3554" s="102">
        <v>32</v>
      </c>
      <c r="O3554" s="10" t="s">
        <v>6852</v>
      </c>
      <c r="P3554" s="13" t="s">
        <v>933</v>
      </c>
      <c r="R3554" s="26" t="s">
        <v>7834</v>
      </c>
      <c r="S3554" s="28" t="e">
        <f t="shared" si="91"/>
        <v>#VALUE!</v>
      </c>
      <c r="U3554" s="26"/>
      <c r="W3554" s="58"/>
      <c r="X3554" s="58"/>
      <c r="Y3554" s="63"/>
    </row>
    <row r="3555" spans="1:26" ht="15" customHeight="1" x14ac:dyDescent="0.25">
      <c r="A3555" s="94">
        <v>3556</v>
      </c>
      <c r="B3555" s="205"/>
      <c r="C3555" s="211" t="s">
        <v>1475</v>
      </c>
      <c r="D3555" s="207" t="s">
        <v>10582</v>
      </c>
      <c r="E3555" s="101" t="s">
        <v>10584</v>
      </c>
      <c r="F3555" s="115">
        <v>40731</v>
      </c>
      <c r="G3555" s="105" t="s">
        <v>4108</v>
      </c>
      <c r="H3555" s="105" t="s">
        <v>2056</v>
      </c>
      <c r="I3555" s="97">
        <v>2005</v>
      </c>
      <c r="J3555" s="97" t="s">
        <v>596</v>
      </c>
      <c r="K3555" s="97">
        <v>8950</v>
      </c>
      <c r="L3555" s="107" t="s">
        <v>4109</v>
      </c>
      <c r="M3555" s="10" t="s">
        <v>4109</v>
      </c>
      <c r="N3555" s="10">
        <v>24</v>
      </c>
      <c r="O3555" s="10" t="s">
        <v>9722</v>
      </c>
      <c r="P3555" s="13" t="s">
        <v>4109</v>
      </c>
      <c r="R3555" s="26" t="s">
        <v>7834</v>
      </c>
      <c r="S3555" s="28" t="e">
        <f t="shared" si="91"/>
        <v>#VALUE!</v>
      </c>
      <c r="U3555" s="26"/>
      <c r="W3555" s="58"/>
      <c r="X3555" s="58"/>
      <c r="Y3555" s="63"/>
    </row>
    <row r="3556" spans="1:26" ht="15" customHeight="1" x14ac:dyDescent="0.25">
      <c r="A3556" s="94">
        <v>3557</v>
      </c>
      <c r="B3556" s="205"/>
      <c r="C3556" s="211" t="s">
        <v>4395</v>
      </c>
      <c r="D3556" s="207" t="s">
        <v>7083</v>
      </c>
      <c r="E3556" s="113" t="s">
        <v>7084</v>
      </c>
      <c r="F3556" s="115">
        <v>40731</v>
      </c>
      <c r="G3556" s="105" t="s">
        <v>4108</v>
      </c>
      <c r="H3556" s="105" t="s">
        <v>2056</v>
      </c>
      <c r="I3556" s="97">
        <v>2009</v>
      </c>
      <c r="J3556" s="97" t="s">
        <v>596</v>
      </c>
      <c r="K3556" s="97">
        <v>8951</v>
      </c>
      <c r="L3556" s="106" t="s">
        <v>5170</v>
      </c>
      <c r="M3556" s="10" t="s">
        <v>5494</v>
      </c>
      <c r="N3556" s="102">
        <v>26</v>
      </c>
      <c r="O3556" s="10" t="s">
        <v>7085</v>
      </c>
      <c r="P3556" s="13" t="s">
        <v>3390</v>
      </c>
      <c r="R3556" s="26" t="s">
        <v>7834</v>
      </c>
      <c r="S3556" s="28" t="e">
        <f t="shared" si="91"/>
        <v>#VALUE!</v>
      </c>
      <c r="U3556" s="26"/>
      <c r="W3556" s="58"/>
      <c r="X3556" s="58"/>
      <c r="Y3556" s="63"/>
    </row>
    <row r="3557" spans="1:26" ht="15" customHeight="1" x14ac:dyDescent="0.25">
      <c r="A3557" s="94">
        <v>3558</v>
      </c>
      <c r="B3557" s="205"/>
      <c r="C3557" s="211" t="s">
        <v>4396</v>
      </c>
      <c r="D3557" s="207" t="s">
        <v>10321</v>
      </c>
      <c r="E3557" s="113" t="s">
        <v>4397</v>
      </c>
      <c r="F3557" s="115">
        <v>40731</v>
      </c>
      <c r="G3557" s="105" t="s">
        <v>3595</v>
      </c>
      <c r="H3557" s="105" t="s">
        <v>2056</v>
      </c>
      <c r="I3557" s="97">
        <v>2004</v>
      </c>
      <c r="J3557" s="97" t="s">
        <v>596</v>
      </c>
      <c r="K3557" s="97">
        <v>8952</v>
      </c>
      <c r="L3557" s="99" t="s">
        <v>4756</v>
      </c>
      <c r="M3557" s="10" t="s">
        <v>4756</v>
      </c>
      <c r="N3557" s="10">
        <v>16</v>
      </c>
      <c r="O3557" s="10" t="s">
        <v>9457</v>
      </c>
      <c r="P3557" s="13" t="s">
        <v>4756</v>
      </c>
      <c r="R3557" s="27" t="s">
        <v>7834</v>
      </c>
      <c r="S3557" s="28" t="e">
        <f t="shared" si="91"/>
        <v>#VALUE!</v>
      </c>
      <c r="U3557" s="4"/>
      <c r="W3557" s="58"/>
      <c r="Y3557" s="63"/>
    </row>
    <row r="3558" spans="1:26" ht="15" customHeight="1" x14ac:dyDescent="0.25">
      <c r="A3558" s="103">
        <v>3559</v>
      </c>
      <c r="B3558" s="205"/>
      <c r="C3558" s="211" t="s">
        <v>4398</v>
      </c>
      <c r="D3558" s="208" t="s">
        <v>12618</v>
      </c>
      <c r="E3558" s="113" t="s">
        <v>12621</v>
      </c>
      <c r="F3558" s="115">
        <v>40743</v>
      </c>
      <c r="G3558" s="105" t="s">
        <v>4405</v>
      </c>
      <c r="H3558" s="105" t="s">
        <v>4846</v>
      </c>
      <c r="I3558" s="97">
        <v>2011</v>
      </c>
      <c r="J3558" s="97" t="s">
        <v>1322</v>
      </c>
      <c r="K3558" s="97">
        <v>8953</v>
      </c>
      <c r="L3558" s="107"/>
      <c r="M3558" s="10"/>
      <c r="N3558" s="10"/>
      <c r="O3558" s="10"/>
      <c r="Q3558" s="203" t="s">
        <v>14300</v>
      </c>
      <c r="R3558" s="26" t="s">
        <v>7834</v>
      </c>
      <c r="S3558" s="28" t="e">
        <f t="shared" si="91"/>
        <v>#VALUE!</v>
      </c>
      <c r="U3558" s="26"/>
      <c r="W3558" s="58"/>
      <c r="X3558" s="58"/>
      <c r="Y3558" s="63"/>
      <c r="Z3558" s="73"/>
    </row>
    <row r="3559" spans="1:26" ht="15" customHeight="1" x14ac:dyDescent="0.25">
      <c r="A3559" s="94">
        <v>3560</v>
      </c>
      <c r="B3559" s="205"/>
      <c r="C3559" s="211" t="s">
        <v>16112</v>
      </c>
      <c r="D3559" s="207" t="s">
        <v>16113</v>
      </c>
      <c r="E3559" s="113" t="s">
        <v>16114</v>
      </c>
      <c r="F3559" s="115">
        <v>44432</v>
      </c>
      <c r="G3559" s="105" t="s">
        <v>16115</v>
      </c>
      <c r="H3559" s="105" t="s">
        <v>3465</v>
      </c>
      <c r="I3559" s="97">
        <v>2003</v>
      </c>
      <c r="J3559" s="97" t="s">
        <v>596</v>
      </c>
      <c r="L3559" s="106" t="s">
        <v>5170</v>
      </c>
      <c r="M3559" s="10" t="s">
        <v>5494</v>
      </c>
      <c r="N3559" s="102">
        <v>26</v>
      </c>
      <c r="O3559" s="10" t="s">
        <v>16116</v>
      </c>
      <c r="P3559" s="13" t="s">
        <v>3390</v>
      </c>
      <c r="R3559" s="26" t="s">
        <v>7834</v>
      </c>
      <c r="S3559" s="28" t="e">
        <f t="shared" si="91"/>
        <v>#VALUE!</v>
      </c>
      <c r="U3559" s="26"/>
      <c r="W3559" s="58"/>
      <c r="X3559" s="58"/>
      <c r="Y3559" s="63"/>
    </row>
    <row r="3560" spans="1:26" ht="15" customHeight="1" x14ac:dyDescent="0.25">
      <c r="A3560" s="103">
        <v>3561</v>
      </c>
      <c r="B3560" s="205"/>
      <c r="C3560" s="211" t="s">
        <v>4399</v>
      </c>
      <c r="D3560" s="207" t="s">
        <v>4067</v>
      </c>
      <c r="E3560" s="113" t="s">
        <v>4400</v>
      </c>
      <c r="F3560" s="115">
        <v>40743</v>
      </c>
      <c r="G3560" s="105" t="s">
        <v>4291</v>
      </c>
      <c r="H3560" s="105" t="s">
        <v>2056</v>
      </c>
      <c r="I3560" s="97">
        <v>2011</v>
      </c>
      <c r="J3560" s="97" t="s">
        <v>1322</v>
      </c>
      <c r="K3560" s="97">
        <v>8955</v>
      </c>
      <c r="L3560" s="99"/>
      <c r="M3560" s="10"/>
      <c r="N3560" s="10"/>
      <c r="O3560" s="10"/>
      <c r="Q3560" s="203" t="s">
        <v>14300</v>
      </c>
      <c r="R3560" s="26" t="s">
        <v>7834</v>
      </c>
      <c r="S3560" s="28" t="e">
        <f t="shared" si="91"/>
        <v>#VALUE!</v>
      </c>
      <c r="U3560" s="26"/>
      <c r="W3560" s="58"/>
      <c r="X3560" s="58"/>
      <c r="Y3560" s="63"/>
    </row>
    <row r="3561" spans="1:26" ht="15" customHeight="1" x14ac:dyDescent="0.25">
      <c r="A3561" s="94">
        <v>3562</v>
      </c>
      <c r="B3561" s="205"/>
      <c r="C3561" s="211" t="s">
        <v>4401</v>
      </c>
      <c r="D3561" s="207" t="s">
        <v>8584</v>
      </c>
      <c r="E3561" s="113" t="s">
        <v>4403</v>
      </c>
      <c r="F3561" s="115">
        <v>40743</v>
      </c>
      <c r="G3561" s="105" t="s">
        <v>1931</v>
      </c>
      <c r="H3561" s="105" t="s">
        <v>4164</v>
      </c>
      <c r="I3561" s="97">
        <v>2010</v>
      </c>
      <c r="J3561" s="97" t="s">
        <v>1322</v>
      </c>
      <c r="K3561" s="97">
        <v>8956</v>
      </c>
      <c r="L3561" s="106" t="s">
        <v>5170</v>
      </c>
      <c r="M3561" s="10" t="s">
        <v>5499</v>
      </c>
      <c r="N3561" s="10">
        <v>29</v>
      </c>
      <c r="O3561" s="10" t="s">
        <v>8585</v>
      </c>
      <c r="P3561" s="13" t="s">
        <v>14371</v>
      </c>
      <c r="R3561" s="26" t="s">
        <v>7834</v>
      </c>
      <c r="S3561" s="28" t="e">
        <f t="shared" si="91"/>
        <v>#VALUE!</v>
      </c>
      <c r="U3561" s="49"/>
      <c r="W3561" s="58"/>
      <c r="X3561" s="58"/>
      <c r="Y3561" s="63"/>
    </row>
    <row r="3562" spans="1:26" ht="15" customHeight="1" x14ac:dyDescent="0.25">
      <c r="A3562" s="103">
        <v>3563</v>
      </c>
      <c r="B3562" s="205"/>
      <c r="C3562" s="211" t="s">
        <v>4398</v>
      </c>
      <c r="D3562" s="208" t="s">
        <v>12618</v>
      </c>
      <c r="E3562" s="113" t="s">
        <v>4404</v>
      </c>
      <c r="F3562" s="115">
        <v>40743</v>
      </c>
      <c r="G3562" s="105" t="s">
        <v>4405</v>
      </c>
      <c r="H3562" s="105" t="s">
        <v>4846</v>
      </c>
      <c r="I3562" s="97">
        <v>2010</v>
      </c>
      <c r="J3562" s="97" t="s">
        <v>1322</v>
      </c>
      <c r="K3562" s="97">
        <v>8957</v>
      </c>
      <c r="L3562" s="107"/>
      <c r="M3562" s="10"/>
      <c r="N3562" s="10"/>
      <c r="O3562" s="10"/>
      <c r="Q3562" s="203" t="s">
        <v>14300</v>
      </c>
      <c r="R3562" s="26" t="s">
        <v>7834</v>
      </c>
      <c r="S3562" s="28" t="e">
        <f t="shared" si="91"/>
        <v>#VALUE!</v>
      </c>
      <c r="U3562" s="26"/>
      <c r="W3562" s="58"/>
      <c r="X3562" s="58"/>
      <c r="Y3562" s="63"/>
    </row>
    <row r="3563" spans="1:26" ht="15" customHeight="1" x14ac:dyDescent="0.25">
      <c r="A3563" s="94">
        <v>3564</v>
      </c>
      <c r="B3563" s="205"/>
      <c r="C3563" s="211" t="s">
        <v>4406</v>
      </c>
      <c r="D3563" s="207" t="s">
        <v>12299</v>
      </c>
      <c r="E3563" s="101" t="s">
        <v>12300</v>
      </c>
      <c r="F3563" s="115">
        <v>40743</v>
      </c>
      <c r="G3563" s="105" t="s">
        <v>4407</v>
      </c>
      <c r="H3563" s="105" t="s">
        <v>2056</v>
      </c>
      <c r="I3563" s="97">
        <v>2007</v>
      </c>
      <c r="J3563" s="97" t="s">
        <v>596</v>
      </c>
      <c r="K3563" s="97">
        <v>8958</v>
      </c>
      <c r="L3563" s="107" t="s">
        <v>14866</v>
      </c>
      <c r="M3563" s="10" t="s">
        <v>4109</v>
      </c>
      <c r="N3563" s="10">
        <v>24</v>
      </c>
      <c r="O3563" s="10" t="s">
        <v>12301</v>
      </c>
      <c r="P3563" s="13" t="s">
        <v>14865</v>
      </c>
      <c r="R3563" s="26" t="s">
        <v>7834</v>
      </c>
      <c r="S3563" s="28" t="e">
        <f t="shared" si="91"/>
        <v>#VALUE!</v>
      </c>
      <c r="U3563" s="26"/>
      <c r="W3563" s="58"/>
      <c r="X3563" s="58"/>
      <c r="Y3563" s="63"/>
    </row>
    <row r="3564" spans="1:26" ht="15" customHeight="1" x14ac:dyDescent="0.25">
      <c r="A3564" s="94">
        <v>3565</v>
      </c>
      <c r="B3564" s="205"/>
      <c r="C3564" s="211" t="s">
        <v>15455</v>
      </c>
      <c r="D3564" s="207" t="s">
        <v>15456</v>
      </c>
      <c r="E3564" s="113" t="s">
        <v>15477</v>
      </c>
      <c r="F3564" s="115">
        <v>40743</v>
      </c>
      <c r="G3564" s="105" t="s">
        <v>4408</v>
      </c>
      <c r="H3564" s="105" t="s">
        <v>1885</v>
      </c>
      <c r="I3564" s="97">
        <v>2010</v>
      </c>
      <c r="J3564" s="97" t="s">
        <v>1322</v>
      </c>
      <c r="K3564" s="97">
        <v>8959</v>
      </c>
      <c r="L3564" s="99" t="s">
        <v>8878</v>
      </c>
      <c r="M3564" s="10" t="s">
        <v>5507</v>
      </c>
      <c r="N3564" s="102">
        <v>25</v>
      </c>
      <c r="O3564" s="10" t="s">
        <v>7692</v>
      </c>
      <c r="P3564" s="13" t="s">
        <v>8878</v>
      </c>
      <c r="R3564" s="27" t="s">
        <v>7834</v>
      </c>
      <c r="S3564" s="28" t="e">
        <f t="shared" si="91"/>
        <v>#VALUE!</v>
      </c>
      <c r="U3564" s="156"/>
      <c r="Y3564" s="63"/>
      <c r="Z3564" s="73"/>
    </row>
    <row r="3565" spans="1:26" ht="15" customHeight="1" x14ac:dyDescent="0.25">
      <c r="A3565" s="103">
        <v>3566</v>
      </c>
      <c r="B3565" s="205"/>
      <c r="C3565" s="211" t="s">
        <v>4398</v>
      </c>
      <c r="D3565" s="208" t="s">
        <v>12618</v>
      </c>
      <c r="E3565" s="113" t="s">
        <v>4409</v>
      </c>
      <c r="F3565" s="115">
        <v>40743</v>
      </c>
      <c r="G3565" s="105" t="s">
        <v>4405</v>
      </c>
      <c r="H3565" s="105" t="s">
        <v>4846</v>
      </c>
      <c r="I3565" s="97">
        <v>2010</v>
      </c>
      <c r="J3565" s="97" t="s">
        <v>1322</v>
      </c>
      <c r="K3565" s="97">
        <v>8960</v>
      </c>
      <c r="L3565" s="99"/>
      <c r="M3565" s="10"/>
      <c r="N3565" s="10"/>
      <c r="O3565" s="10"/>
      <c r="Q3565" s="203" t="s">
        <v>14300</v>
      </c>
      <c r="R3565" s="26" t="s">
        <v>7834</v>
      </c>
      <c r="S3565" s="28" t="e">
        <f t="shared" si="91"/>
        <v>#VALUE!</v>
      </c>
      <c r="U3565" s="26"/>
      <c r="W3565" s="58"/>
      <c r="X3565" s="58"/>
      <c r="Y3565" s="63"/>
    </row>
    <row r="3566" spans="1:26" ht="15" customHeight="1" x14ac:dyDescent="0.25">
      <c r="A3566" s="103">
        <v>3567</v>
      </c>
      <c r="B3566" s="205"/>
      <c r="E3566" s="113"/>
      <c r="L3566" s="99"/>
      <c r="M3566" s="10"/>
      <c r="N3566" s="10"/>
      <c r="O3566" s="10"/>
      <c r="Q3566" s="203"/>
      <c r="R3566" s="26"/>
      <c r="S3566" s="28"/>
      <c r="U3566" s="26"/>
      <c r="W3566" s="58"/>
      <c r="X3566" s="58"/>
      <c r="Y3566" s="63"/>
    </row>
    <row r="3567" spans="1:26" ht="15" customHeight="1" x14ac:dyDescent="0.25">
      <c r="A3567" s="103">
        <v>3568</v>
      </c>
      <c r="B3567" s="205"/>
      <c r="C3567" s="211" t="s">
        <v>4410</v>
      </c>
      <c r="D3567" s="207" t="s">
        <v>4411</v>
      </c>
      <c r="E3567" s="113" t="s">
        <v>4412</v>
      </c>
      <c r="F3567" s="115">
        <v>40743</v>
      </c>
      <c r="G3567" s="105" t="s">
        <v>4413</v>
      </c>
      <c r="H3567" s="105" t="s">
        <v>4164</v>
      </c>
      <c r="I3567" s="97">
        <v>2011</v>
      </c>
      <c r="J3567" s="97" t="s">
        <v>1322</v>
      </c>
      <c r="K3567" s="97">
        <v>8962</v>
      </c>
      <c r="L3567" s="99"/>
      <c r="M3567" s="10"/>
      <c r="N3567" s="10"/>
      <c r="O3567" s="10"/>
      <c r="Q3567" s="203" t="s">
        <v>14300</v>
      </c>
      <c r="R3567" s="26" t="s">
        <v>7834</v>
      </c>
      <c r="S3567" s="28" t="e">
        <f t="shared" ref="S3567:S3598" si="92">R3567+7</f>
        <v>#VALUE!</v>
      </c>
      <c r="U3567" s="26"/>
      <c r="W3567" s="58"/>
      <c r="X3567" s="58"/>
      <c r="Y3567" s="63"/>
    </row>
    <row r="3568" spans="1:26" ht="15" customHeight="1" x14ac:dyDescent="0.25">
      <c r="A3568" s="94">
        <v>3569</v>
      </c>
      <c r="B3568" s="205"/>
      <c r="C3568" s="211" t="s">
        <v>4414</v>
      </c>
      <c r="D3568" s="207" t="s">
        <v>4415</v>
      </c>
      <c r="E3568" s="113" t="s">
        <v>4416</v>
      </c>
      <c r="F3568" s="115">
        <v>40743</v>
      </c>
      <c r="G3568" s="105" t="s">
        <v>4417</v>
      </c>
      <c r="H3568" s="105" t="s">
        <v>2056</v>
      </c>
      <c r="I3568" s="97">
        <v>2000</v>
      </c>
      <c r="J3568" s="97" t="s">
        <v>596</v>
      </c>
      <c r="K3568" s="97">
        <v>8963</v>
      </c>
      <c r="L3568" s="99" t="s">
        <v>11894</v>
      </c>
      <c r="M3568" s="10" t="s">
        <v>11894</v>
      </c>
      <c r="N3568" s="10">
        <v>16</v>
      </c>
      <c r="O3568" s="10" t="s">
        <v>10007</v>
      </c>
      <c r="P3568" s="13" t="s">
        <v>11894</v>
      </c>
      <c r="R3568" s="26" t="s">
        <v>7834</v>
      </c>
      <c r="S3568" s="28" t="e">
        <f t="shared" si="92"/>
        <v>#VALUE!</v>
      </c>
      <c r="U3568" s="26"/>
      <c r="W3568" s="58"/>
      <c r="X3568" s="58"/>
      <c r="Y3568" s="63"/>
    </row>
    <row r="3569" spans="1:26" ht="15" customHeight="1" x14ac:dyDescent="0.25">
      <c r="A3569" s="103">
        <v>3570</v>
      </c>
      <c r="B3569" s="205"/>
      <c r="C3569" s="211" t="s">
        <v>4418</v>
      </c>
      <c r="D3569" s="207" t="s">
        <v>4419</v>
      </c>
      <c r="E3569" s="113" t="s">
        <v>4420</v>
      </c>
      <c r="F3569" s="115">
        <v>40743</v>
      </c>
      <c r="G3569" s="105" t="s">
        <v>4108</v>
      </c>
      <c r="H3569" s="105" t="s">
        <v>2056</v>
      </c>
      <c r="I3569" s="97">
        <v>2008</v>
      </c>
      <c r="J3569" s="98" t="s">
        <v>596</v>
      </c>
      <c r="K3569" s="97">
        <v>8964</v>
      </c>
      <c r="L3569" s="99"/>
      <c r="M3569" s="10"/>
      <c r="N3569" s="10"/>
      <c r="O3569" s="10"/>
      <c r="Q3569" s="203" t="s">
        <v>14300</v>
      </c>
      <c r="R3569" s="26" t="s">
        <v>7834</v>
      </c>
      <c r="S3569" s="28" t="e">
        <f t="shared" si="92"/>
        <v>#VALUE!</v>
      </c>
      <c r="U3569" s="26"/>
      <c r="W3569" s="58"/>
      <c r="X3569" s="58"/>
      <c r="Y3569" s="63"/>
    </row>
    <row r="3570" spans="1:26" ht="15" customHeight="1" x14ac:dyDescent="0.3">
      <c r="A3570" s="94">
        <v>3571</v>
      </c>
      <c r="B3570" s="205"/>
      <c r="C3570" s="211" t="s">
        <v>4421</v>
      </c>
      <c r="D3570" s="207" t="s">
        <v>10895</v>
      </c>
      <c r="E3570" s="101" t="s">
        <v>4422</v>
      </c>
      <c r="F3570" s="115">
        <v>40743</v>
      </c>
      <c r="G3570" s="105" t="s">
        <v>4108</v>
      </c>
      <c r="H3570" s="105" t="s">
        <v>2056</v>
      </c>
      <c r="I3570" s="97">
        <v>2009</v>
      </c>
      <c r="J3570" s="97" t="s">
        <v>596</v>
      </c>
      <c r="K3570" s="97">
        <v>8965</v>
      </c>
      <c r="L3570" s="99" t="s">
        <v>4109</v>
      </c>
      <c r="M3570" s="10" t="s">
        <v>4109</v>
      </c>
      <c r="N3570" s="10">
        <v>24</v>
      </c>
      <c r="O3570" s="10" t="s">
        <v>10896</v>
      </c>
      <c r="P3570" s="13" t="s">
        <v>4109</v>
      </c>
      <c r="R3570" s="27" t="s">
        <v>7834</v>
      </c>
      <c r="S3570" s="28" t="e">
        <f t="shared" si="92"/>
        <v>#VALUE!</v>
      </c>
      <c r="U3570" s="225"/>
      <c r="W3570" s="58"/>
      <c r="Y3570" s="63"/>
    </row>
    <row r="3571" spans="1:26" ht="15" customHeight="1" x14ac:dyDescent="0.25">
      <c r="A3571" s="94">
        <v>3572</v>
      </c>
      <c r="B3571" s="205"/>
      <c r="C3571" s="211" t="s">
        <v>4160</v>
      </c>
      <c r="D3571" s="207" t="s">
        <v>10068</v>
      </c>
      <c r="E3571" s="101" t="s">
        <v>10069</v>
      </c>
      <c r="F3571" s="115">
        <v>40743</v>
      </c>
      <c r="G3571" s="105" t="s">
        <v>4108</v>
      </c>
      <c r="H3571" s="105" t="s">
        <v>2056</v>
      </c>
      <c r="I3571" s="97">
        <v>2008</v>
      </c>
      <c r="J3571" s="97" t="s">
        <v>596</v>
      </c>
      <c r="K3571" s="97">
        <v>8966</v>
      </c>
      <c r="L3571" s="99" t="s">
        <v>4109</v>
      </c>
      <c r="M3571" s="10" t="s">
        <v>4109</v>
      </c>
      <c r="N3571" s="10">
        <v>24</v>
      </c>
      <c r="O3571" s="10" t="s">
        <v>10070</v>
      </c>
      <c r="P3571" s="13" t="s">
        <v>4109</v>
      </c>
      <c r="R3571" s="27" t="s">
        <v>7834</v>
      </c>
      <c r="S3571" s="28" t="e">
        <f t="shared" si="92"/>
        <v>#VALUE!</v>
      </c>
      <c r="U3571" s="306"/>
      <c r="W3571" s="58"/>
      <c r="X3571" s="58"/>
      <c r="Y3571" s="63"/>
    </row>
    <row r="3572" spans="1:26" ht="15" customHeight="1" x14ac:dyDescent="0.25">
      <c r="A3572" s="94">
        <v>3573</v>
      </c>
      <c r="B3572" s="205"/>
      <c r="C3572" s="211" t="s">
        <v>4423</v>
      </c>
      <c r="D3572" s="207" t="s">
        <v>7278</v>
      </c>
      <c r="E3572" s="113" t="s">
        <v>7279</v>
      </c>
      <c r="F3572" s="115">
        <v>40743</v>
      </c>
      <c r="G3572" s="105" t="s">
        <v>4108</v>
      </c>
      <c r="H3572" s="105" t="s">
        <v>2056</v>
      </c>
      <c r="I3572" s="97">
        <v>2003</v>
      </c>
      <c r="J3572" s="97" t="s">
        <v>596</v>
      </c>
      <c r="K3572" s="97">
        <v>8967</v>
      </c>
      <c r="L3572" s="99" t="s">
        <v>5121</v>
      </c>
      <c r="M3572" s="10" t="s">
        <v>5520</v>
      </c>
      <c r="N3572" s="10">
        <v>26</v>
      </c>
      <c r="O3572" s="10" t="s">
        <v>7280</v>
      </c>
      <c r="P3572" s="13" t="s">
        <v>5121</v>
      </c>
      <c r="R3572" s="26" t="s">
        <v>7834</v>
      </c>
      <c r="S3572" s="28" t="e">
        <f t="shared" si="92"/>
        <v>#VALUE!</v>
      </c>
      <c r="U3572" s="26"/>
      <c r="W3572" s="58"/>
      <c r="X3572" s="58"/>
      <c r="Y3572" s="63"/>
    </row>
    <row r="3573" spans="1:26" ht="15" customHeight="1" x14ac:dyDescent="0.25">
      <c r="A3573" s="94">
        <v>3574</v>
      </c>
      <c r="B3573" s="205"/>
      <c r="C3573" s="211" t="s">
        <v>4425</v>
      </c>
      <c r="D3573" s="207" t="s">
        <v>9514</v>
      </c>
      <c r="E3573" s="113" t="s">
        <v>4426</v>
      </c>
      <c r="F3573" s="115">
        <v>40743</v>
      </c>
      <c r="G3573" s="105" t="s">
        <v>4108</v>
      </c>
      <c r="H3573" s="105" t="s">
        <v>2056</v>
      </c>
      <c r="I3573" s="97">
        <v>2009</v>
      </c>
      <c r="J3573" s="97" t="s">
        <v>596</v>
      </c>
      <c r="K3573" s="97">
        <v>8968</v>
      </c>
      <c r="L3573" s="99" t="s">
        <v>4171</v>
      </c>
      <c r="M3573" s="10" t="s">
        <v>4171</v>
      </c>
      <c r="N3573" s="10"/>
      <c r="O3573" s="10" t="s">
        <v>9515</v>
      </c>
      <c r="P3573" s="13" t="s">
        <v>4508</v>
      </c>
      <c r="R3573" s="26" t="s">
        <v>7834</v>
      </c>
      <c r="S3573" s="28" t="e">
        <f t="shared" si="92"/>
        <v>#VALUE!</v>
      </c>
      <c r="U3573" s="26"/>
      <c r="W3573" s="58"/>
      <c r="X3573" s="58"/>
      <c r="Y3573" s="63"/>
    </row>
    <row r="3574" spans="1:26" ht="15" customHeight="1" x14ac:dyDescent="0.25">
      <c r="A3574" s="103">
        <v>3575</v>
      </c>
      <c r="B3574" s="205"/>
      <c r="C3574" s="211" t="s">
        <v>4427</v>
      </c>
      <c r="D3574" s="207" t="s">
        <v>4428</v>
      </c>
      <c r="E3574" s="113" t="s">
        <v>11820</v>
      </c>
      <c r="F3574" s="115">
        <v>40745</v>
      </c>
      <c r="G3574" s="105" t="s">
        <v>4108</v>
      </c>
      <c r="H3574" s="105" t="s">
        <v>2056</v>
      </c>
      <c r="I3574" s="97">
        <v>2011</v>
      </c>
      <c r="J3574" s="98" t="s">
        <v>596</v>
      </c>
      <c r="K3574" s="97">
        <v>8977</v>
      </c>
      <c r="L3574" s="99"/>
      <c r="M3574" s="10"/>
      <c r="N3574" s="10"/>
      <c r="O3574" s="10"/>
      <c r="Q3574" s="203" t="s">
        <v>14300</v>
      </c>
      <c r="R3574" s="26" t="s">
        <v>7834</v>
      </c>
      <c r="S3574" s="28" t="e">
        <f t="shared" si="92"/>
        <v>#VALUE!</v>
      </c>
      <c r="U3574" s="26"/>
      <c r="W3574" s="58"/>
      <c r="X3574" s="58"/>
      <c r="Y3574" s="63"/>
    </row>
    <row r="3575" spans="1:26" ht="15" customHeight="1" x14ac:dyDescent="0.25">
      <c r="A3575" s="94">
        <v>3576</v>
      </c>
      <c r="B3575" s="205"/>
      <c r="D3575" s="207" t="s">
        <v>11912</v>
      </c>
      <c r="E3575" s="113" t="s">
        <v>11819</v>
      </c>
      <c r="F3575" s="115">
        <v>40745</v>
      </c>
      <c r="G3575" s="105" t="s">
        <v>4108</v>
      </c>
      <c r="H3575" s="105" t="s">
        <v>2056</v>
      </c>
      <c r="I3575" s="97">
        <v>2011</v>
      </c>
      <c r="J3575" s="97" t="s">
        <v>596</v>
      </c>
      <c r="K3575" s="97">
        <v>8978</v>
      </c>
      <c r="L3575" s="107" t="s">
        <v>4348</v>
      </c>
      <c r="M3575" s="13" t="s">
        <v>4348</v>
      </c>
      <c r="N3575" s="10"/>
      <c r="O3575" s="10" t="s">
        <v>11911</v>
      </c>
      <c r="P3575" s="13" t="s">
        <v>4348</v>
      </c>
      <c r="R3575" s="26" t="s">
        <v>7834</v>
      </c>
      <c r="S3575" s="28" t="e">
        <f t="shared" si="92"/>
        <v>#VALUE!</v>
      </c>
      <c r="U3575" s="26"/>
      <c r="W3575" s="58"/>
      <c r="X3575" s="58"/>
      <c r="Y3575" s="63"/>
    </row>
    <row r="3576" spans="1:26" ht="15" customHeight="1" x14ac:dyDescent="0.25">
      <c r="A3576" s="94">
        <v>3577</v>
      </c>
      <c r="B3576" s="205"/>
      <c r="D3576" s="207" t="s">
        <v>11912</v>
      </c>
      <c r="E3576" s="113" t="s">
        <v>11821</v>
      </c>
      <c r="F3576" s="115">
        <v>40745</v>
      </c>
      <c r="G3576" s="105" t="s">
        <v>4108</v>
      </c>
      <c r="H3576" s="105" t="s">
        <v>2056</v>
      </c>
      <c r="I3576" s="97">
        <v>2011</v>
      </c>
      <c r="J3576" s="97" t="s">
        <v>596</v>
      </c>
      <c r="K3576" s="97">
        <v>8979</v>
      </c>
      <c r="L3576" s="99" t="s">
        <v>4348</v>
      </c>
      <c r="M3576" s="13" t="s">
        <v>4348</v>
      </c>
      <c r="N3576" s="10"/>
      <c r="O3576" s="10" t="s">
        <v>11911</v>
      </c>
      <c r="P3576" s="13" t="s">
        <v>4348</v>
      </c>
      <c r="R3576" s="26" t="s">
        <v>7834</v>
      </c>
      <c r="S3576" s="28" t="e">
        <f t="shared" si="92"/>
        <v>#VALUE!</v>
      </c>
      <c r="U3576" s="26"/>
      <c r="W3576" s="58"/>
      <c r="X3576" s="58"/>
      <c r="Y3576" s="63"/>
    </row>
    <row r="3577" spans="1:26" ht="15" customHeight="1" x14ac:dyDescent="0.25">
      <c r="A3577" s="94">
        <v>3578</v>
      </c>
      <c r="B3577" s="205"/>
      <c r="D3577" s="207" t="s">
        <v>10822</v>
      </c>
      <c r="E3577" s="101" t="s">
        <v>10820</v>
      </c>
      <c r="F3577" s="115">
        <v>40745</v>
      </c>
      <c r="G3577" s="105" t="s">
        <v>1300</v>
      </c>
      <c r="H3577" s="105" t="s">
        <v>2056</v>
      </c>
      <c r="I3577" s="97">
        <v>2011</v>
      </c>
      <c r="J3577" s="97" t="s">
        <v>596</v>
      </c>
      <c r="K3577" s="97">
        <v>8980</v>
      </c>
      <c r="L3577" s="107" t="s">
        <v>4109</v>
      </c>
      <c r="M3577" s="10" t="s">
        <v>4109</v>
      </c>
      <c r="N3577" s="10">
        <v>24</v>
      </c>
      <c r="O3577" s="10" t="s">
        <v>10821</v>
      </c>
      <c r="P3577" s="13" t="s">
        <v>4109</v>
      </c>
      <c r="R3577" s="26" t="s">
        <v>7834</v>
      </c>
      <c r="S3577" s="28" t="e">
        <f t="shared" si="92"/>
        <v>#VALUE!</v>
      </c>
      <c r="U3577" s="26"/>
      <c r="W3577" s="58"/>
      <c r="X3577" s="58"/>
      <c r="Y3577" s="63"/>
    </row>
    <row r="3578" spans="1:26" ht="15" customHeight="1" x14ac:dyDescent="0.25">
      <c r="A3578" s="94">
        <v>3579</v>
      </c>
      <c r="B3578" s="205"/>
      <c r="C3578" s="211" t="s">
        <v>4430</v>
      </c>
      <c r="D3578" s="207" t="s">
        <v>10111</v>
      </c>
      <c r="E3578" s="101" t="s">
        <v>4431</v>
      </c>
      <c r="F3578" s="115">
        <v>40745</v>
      </c>
      <c r="G3578" s="105" t="s">
        <v>1300</v>
      </c>
      <c r="H3578" s="105" t="s">
        <v>2056</v>
      </c>
      <c r="I3578" s="97">
        <v>1986</v>
      </c>
      <c r="J3578" s="97" t="s">
        <v>596</v>
      </c>
      <c r="K3578" s="97">
        <v>8981</v>
      </c>
      <c r="L3578" s="107" t="s">
        <v>4109</v>
      </c>
      <c r="M3578" s="10" t="s">
        <v>4109</v>
      </c>
      <c r="N3578" s="10">
        <v>24</v>
      </c>
      <c r="O3578" s="10" t="s">
        <v>10112</v>
      </c>
      <c r="P3578" s="13" t="s">
        <v>4109</v>
      </c>
      <c r="R3578" s="26" t="s">
        <v>7834</v>
      </c>
      <c r="S3578" s="28" t="e">
        <f t="shared" si="92"/>
        <v>#VALUE!</v>
      </c>
      <c r="U3578" s="26"/>
      <c r="W3578" s="58"/>
      <c r="X3578" s="58"/>
      <c r="Y3578" s="63"/>
    </row>
    <row r="3579" spans="1:26" ht="15" customHeight="1" x14ac:dyDescent="0.25">
      <c r="A3579" s="94">
        <v>3580</v>
      </c>
      <c r="B3579" s="205"/>
      <c r="C3579" s="211" t="s">
        <v>4433</v>
      </c>
      <c r="D3579" s="207" t="s">
        <v>10879</v>
      </c>
      <c r="E3579" s="101" t="s">
        <v>4434</v>
      </c>
      <c r="F3579" s="115">
        <v>40745</v>
      </c>
      <c r="G3579" s="105" t="s">
        <v>1300</v>
      </c>
      <c r="H3579" s="105" t="s">
        <v>2056</v>
      </c>
      <c r="I3579" s="97">
        <v>1971</v>
      </c>
      <c r="J3579" s="97" t="s">
        <v>596</v>
      </c>
      <c r="K3579" s="97">
        <v>8982</v>
      </c>
      <c r="L3579" s="107" t="s">
        <v>4109</v>
      </c>
      <c r="M3579" s="10" t="s">
        <v>4109</v>
      </c>
      <c r="N3579" s="10">
        <v>24</v>
      </c>
      <c r="O3579" s="10" t="s">
        <v>10880</v>
      </c>
      <c r="P3579" s="13" t="s">
        <v>4109</v>
      </c>
      <c r="R3579" s="26" t="s">
        <v>7834</v>
      </c>
      <c r="S3579" s="28" t="e">
        <f t="shared" si="92"/>
        <v>#VALUE!</v>
      </c>
      <c r="U3579" s="26"/>
      <c r="W3579" s="58"/>
      <c r="X3579" s="58"/>
      <c r="Y3579" s="63"/>
    </row>
    <row r="3580" spans="1:26" ht="15" customHeight="1" x14ac:dyDescent="0.25">
      <c r="A3580" s="94">
        <v>3581</v>
      </c>
      <c r="B3580" s="205"/>
      <c r="C3580" s="211" t="s">
        <v>4433</v>
      </c>
      <c r="D3580" s="207" t="s">
        <v>10879</v>
      </c>
      <c r="E3580" s="101" t="s">
        <v>10881</v>
      </c>
      <c r="F3580" s="115">
        <v>40745</v>
      </c>
      <c r="G3580" s="105" t="s">
        <v>1300</v>
      </c>
      <c r="H3580" s="105" t="s">
        <v>2056</v>
      </c>
      <c r="I3580" s="97">
        <v>1999</v>
      </c>
      <c r="J3580" s="97" t="s">
        <v>596</v>
      </c>
      <c r="K3580" s="97">
        <v>8983</v>
      </c>
      <c r="L3580" s="99" t="s">
        <v>4109</v>
      </c>
      <c r="M3580" s="10" t="s">
        <v>4109</v>
      </c>
      <c r="N3580" s="10">
        <v>24</v>
      </c>
      <c r="O3580" s="10" t="s">
        <v>10882</v>
      </c>
      <c r="P3580" s="13" t="s">
        <v>4109</v>
      </c>
      <c r="R3580" s="26" t="s">
        <v>7834</v>
      </c>
      <c r="S3580" s="28" t="e">
        <f t="shared" si="92"/>
        <v>#VALUE!</v>
      </c>
      <c r="U3580" s="26"/>
      <c r="W3580" s="58"/>
      <c r="X3580" s="58"/>
      <c r="Y3580" s="63"/>
    </row>
    <row r="3581" spans="1:26" ht="15" customHeight="1" x14ac:dyDescent="0.25">
      <c r="A3581" s="94">
        <v>3582</v>
      </c>
      <c r="B3581" s="205"/>
      <c r="C3581" s="211" t="s">
        <v>4430</v>
      </c>
      <c r="D3581" s="207" t="s">
        <v>10114</v>
      </c>
      <c r="E3581" s="113" t="s">
        <v>4435</v>
      </c>
      <c r="F3581" s="115">
        <v>40745</v>
      </c>
      <c r="G3581" s="105" t="s">
        <v>1300</v>
      </c>
      <c r="H3581" s="105" t="s">
        <v>2056</v>
      </c>
      <c r="I3581" s="97">
        <v>2002</v>
      </c>
      <c r="J3581" s="97" t="s">
        <v>596</v>
      </c>
      <c r="K3581" s="97">
        <v>8984</v>
      </c>
      <c r="L3581" s="107" t="s">
        <v>16829</v>
      </c>
      <c r="M3581" s="10">
        <v>338</v>
      </c>
      <c r="N3581" s="102">
        <v>2</v>
      </c>
      <c r="O3581" s="10" t="s">
        <v>10115</v>
      </c>
      <c r="R3581" s="26" t="s">
        <v>7834</v>
      </c>
      <c r="S3581" s="28" t="e">
        <f t="shared" si="92"/>
        <v>#VALUE!</v>
      </c>
      <c r="U3581" s="56"/>
      <c r="X3581" s="58"/>
      <c r="Y3581" s="63"/>
    </row>
    <row r="3582" spans="1:26" ht="15" customHeight="1" x14ac:dyDescent="0.25">
      <c r="A3582" s="94">
        <v>3583</v>
      </c>
      <c r="B3582" s="205"/>
      <c r="C3582" s="211" t="s">
        <v>4427</v>
      </c>
      <c r="D3582" s="207" t="s">
        <v>10361</v>
      </c>
      <c r="E3582" s="113" t="s">
        <v>4429</v>
      </c>
      <c r="F3582" s="115">
        <v>40745</v>
      </c>
      <c r="G3582" s="105" t="s">
        <v>4108</v>
      </c>
      <c r="H3582" s="105" t="s">
        <v>2056</v>
      </c>
      <c r="I3582" s="97">
        <v>2011</v>
      </c>
      <c r="J3582" s="97" t="s">
        <v>596</v>
      </c>
      <c r="K3582" s="97">
        <v>8976</v>
      </c>
      <c r="L3582" s="107" t="s">
        <v>4348</v>
      </c>
      <c r="M3582" s="13" t="s">
        <v>4348</v>
      </c>
      <c r="N3582" s="10"/>
      <c r="O3582" s="10" t="s">
        <v>10362</v>
      </c>
      <c r="P3582" s="13" t="s">
        <v>4348</v>
      </c>
      <c r="R3582" s="26" t="s">
        <v>7834</v>
      </c>
      <c r="S3582" s="28" t="e">
        <f t="shared" si="92"/>
        <v>#VALUE!</v>
      </c>
      <c r="U3582" s="144"/>
      <c r="W3582" s="58"/>
      <c r="X3582" s="58"/>
      <c r="Y3582" s="63"/>
      <c r="Z3582" s="73"/>
    </row>
    <row r="3583" spans="1:26" ht="15" customHeight="1" x14ac:dyDescent="0.25">
      <c r="A3583" s="94">
        <v>3584</v>
      </c>
      <c r="B3583" s="205"/>
      <c r="C3583" s="211" t="s">
        <v>851</v>
      </c>
      <c r="D3583" s="207" t="s">
        <v>7732</v>
      </c>
      <c r="E3583" s="101" t="s">
        <v>7733</v>
      </c>
      <c r="F3583" s="115">
        <v>40745</v>
      </c>
      <c r="G3583" s="105" t="s">
        <v>4436</v>
      </c>
      <c r="H3583" s="105" t="s">
        <v>2056</v>
      </c>
      <c r="I3583" s="97">
        <v>2008</v>
      </c>
      <c r="J3583" s="97" t="s">
        <v>596</v>
      </c>
      <c r="K3583" s="97">
        <v>8969</v>
      </c>
      <c r="L3583" s="107" t="s">
        <v>4109</v>
      </c>
      <c r="M3583" s="10" t="s">
        <v>4109</v>
      </c>
      <c r="N3583" s="10">
        <v>24</v>
      </c>
      <c r="O3583" s="10" t="s">
        <v>7734</v>
      </c>
      <c r="P3583" s="13" t="s">
        <v>4109</v>
      </c>
      <c r="R3583" s="26" t="s">
        <v>7834</v>
      </c>
      <c r="S3583" s="28" t="e">
        <f t="shared" si="92"/>
        <v>#VALUE!</v>
      </c>
      <c r="U3583" s="26"/>
      <c r="W3583" s="58"/>
      <c r="X3583" s="58"/>
      <c r="Y3583" s="63"/>
    </row>
    <row r="3584" spans="1:26" ht="15" customHeight="1" x14ac:dyDescent="0.25">
      <c r="A3584" s="103">
        <v>3585</v>
      </c>
      <c r="B3584" s="205"/>
      <c r="C3584" s="211" t="s">
        <v>1390</v>
      </c>
      <c r="D3584" s="207" t="s">
        <v>4439</v>
      </c>
      <c r="E3584" s="113" t="s">
        <v>4437</v>
      </c>
      <c r="F3584" s="115">
        <v>40746</v>
      </c>
      <c r="G3584" s="105" t="s">
        <v>4438</v>
      </c>
      <c r="H3584" s="105" t="s">
        <v>2056</v>
      </c>
      <c r="I3584" s="97">
        <v>2009</v>
      </c>
      <c r="J3584" s="98" t="s">
        <v>596</v>
      </c>
      <c r="K3584" s="97">
        <v>8970</v>
      </c>
      <c r="L3584" s="107"/>
      <c r="M3584" s="10"/>
      <c r="N3584" s="10"/>
      <c r="O3584" s="10"/>
      <c r="Q3584" s="203" t="s">
        <v>14300</v>
      </c>
      <c r="R3584" s="26" t="s">
        <v>7834</v>
      </c>
      <c r="S3584" s="28" t="e">
        <f t="shared" si="92"/>
        <v>#VALUE!</v>
      </c>
      <c r="U3584" s="26"/>
      <c r="W3584" s="58"/>
      <c r="X3584" s="58"/>
      <c r="Y3584" s="63"/>
    </row>
    <row r="3585" spans="1:26" ht="15" customHeight="1" x14ac:dyDescent="0.25">
      <c r="A3585" s="94">
        <v>3586</v>
      </c>
      <c r="B3585" s="205"/>
      <c r="C3585" s="211" t="s">
        <v>1390</v>
      </c>
      <c r="D3585" s="207" t="s">
        <v>9963</v>
      </c>
      <c r="E3585" s="113" t="s">
        <v>9964</v>
      </c>
      <c r="F3585" s="115">
        <v>40746</v>
      </c>
      <c r="G3585" s="105" t="s">
        <v>4438</v>
      </c>
      <c r="H3585" s="105" t="s">
        <v>2056</v>
      </c>
      <c r="I3585" s="97">
        <v>2009</v>
      </c>
      <c r="J3585" s="97" t="s">
        <v>596</v>
      </c>
      <c r="K3585" s="97">
        <v>8971</v>
      </c>
      <c r="L3585" s="107" t="s">
        <v>4330</v>
      </c>
      <c r="M3585" s="10" t="s">
        <v>4330</v>
      </c>
      <c r="N3585" s="10">
        <v>16</v>
      </c>
      <c r="O3585" s="10" t="s">
        <v>9965</v>
      </c>
      <c r="P3585" s="13" t="s">
        <v>4330</v>
      </c>
      <c r="R3585" s="26" t="s">
        <v>7834</v>
      </c>
      <c r="S3585" s="28" t="e">
        <f t="shared" si="92"/>
        <v>#VALUE!</v>
      </c>
      <c r="U3585" s="26"/>
      <c r="W3585" s="58"/>
      <c r="X3585" s="58"/>
      <c r="Y3585" s="63"/>
    </row>
    <row r="3586" spans="1:26" ht="15" customHeight="1" x14ac:dyDescent="0.25">
      <c r="A3586" s="94">
        <v>3587</v>
      </c>
      <c r="B3586" s="205"/>
      <c r="C3586" s="211" t="s">
        <v>1390</v>
      </c>
      <c r="D3586" s="207" t="s">
        <v>9963</v>
      </c>
      <c r="E3586" s="113" t="s">
        <v>9966</v>
      </c>
      <c r="F3586" s="115">
        <v>40746</v>
      </c>
      <c r="G3586" s="105" t="s">
        <v>4438</v>
      </c>
      <c r="H3586" s="105" t="s">
        <v>2056</v>
      </c>
      <c r="I3586" s="97">
        <v>2009</v>
      </c>
      <c r="J3586" s="97" t="s">
        <v>596</v>
      </c>
      <c r="K3586" s="97">
        <v>8972</v>
      </c>
      <c r="L3586" s="107" t="s">
        <v>4330</v>
      </c>
      <c r="M3586" s="10" t="s">
        <v>4330</v>
      </c>
      <c r="N3586" s="10">
        <v>16</v>
      </c>
      <c r="O3586" s="10" t="s">
        <v>9967</v>
      </c>
      <c r="P3586" s="13" t="s">
        <v>4330</v>
      </c>
      <c r="R3586" s="26" t="s">
        <v>7834</v>
      </c>
      <c r="S3586" s="28" t="e">
        <f t="shared" si="92"/>
        <v>#VALUE!</v>
      </c>
      <c r="U3586" s="77"/>
      <c r="W3586" s="58"/>
      <c r="X3586" s="58"/>
      <c r="Y3586" s="63"/>
    </row>
    <row r="3587" spans="1:26" ht="15" customHeight="1" x14ac:dyDescent="0.25">
      <c r="A3587" s="94">
        <v>3588</v>
      </c>
      <c r="B3587" s="205"/>
      <c r="C3587" s="211" t="s">
        <v>2232</v>
      </c>
      <c r="D3587" s="207" t="s">
        <v>9835</v>
      </c>
      <c r="E3587" s="113" t="s">
        <v>9838</v>
      </c>
      <c r="F3587" s="115">
        <v>40746</v>
      </c>
      <c r="G3587" s="105" t="s">
        <v>4438</v>
      </c>
      <c r="H3587" s="105" t="s">
        <v>2056</v>
      </c>
      <c r="I3587" s="97">
        <v>2008</v>
      </c>
      <c r="J3587" s="97" t="s">
        <v>596</v>
      </c>
      <c r="K3587" s="97">
        <v>8973</v>
      </c>
      <c r="L3587" s="107" t="s">
        <v>4330</v>
      </c>
      <c r="M3587" s="10" t="s">
        <v>4330</v>
      </c>
      <c r="N3587" s="10">
        <v>16</v>
      </c>
      <c r="O3587" s="10" t="s">
        <v>9837</v>
      </c>
      <c r="P3587" s="13" t="s">
        <v>4330</v>
      </c>
      <c r="R3587" s="26" t="s">
        <v>7834</v>
      </c>
      <c r="S3587" s="28" t="e">
        <f t="shared" si="92"/>
        <v>#VALUE!</v>
      </c>
      <c r="U3587" s="26"/>
      <c r="W3587" s="58"/>
      <c r="X3587" s="58"/>
      <c r="Y3587" s="63"/>
    </row>
    <row r="3588" spans="1:26" ht="15" customHeight="1" x14ac:dyDescent="0.3">
      <c r="A3588" s="94">
        <v>3589</v>
      </c>
      <c r="B3588" s="205"/>
      <c r="C3588" s="211" t="s">
        <v>2232</v>
      </c>
      <c r="D3588" s="207" t="s">
        <v>9835</v>
      </c>
      <c r="E3588" s="113" t="s">
        <v>9839</v>
      </c>
      <c r="F3588" s="115">
        <v>40746</v>
      </c>
      <c r="G3588" s="105" t="s">
        <v>4438</v>
      </c>
      <c r="H3588" s="105" t="s">
        <v>2056</v>
      </c>
      <c r="I3588" s="97">
        <v>2008</v>
      </c>
      <c r="J3588" s="97" t="s">
        <v>596</v>
      </c>
      <c r="K3588" s="97">
        <v>8974</v>
      </c>
      <c r="L3588" s="107" t="s">
        <v>4330</v>
      </c>
      <c r="M3588" s="10" t="s">
        <v>4330</v>
      </c>
      <c r="N3588" s="10">
        <v>16</v>
      </c>
      <c r="O3588" s="10" t="s">
        <v>9837</v>
      </c>
      <c r="P3588" s="13" t="s">
        <v>14876</v>
      </c>
      <c r="R3588" s="27" t="s">
        <v>7834</v>
      </c>
      <c r="S3588" s="28" t="e">
        <f t="shared" si="92"/>
        <v>#VALUE!</v>
      </c>
      <c r="U3588" s="221"/>
      <c r="W3588" s="58"/>
      <c r="X3588" s="58"/>
      <c r="Y3588" s="63"/>
    </row>
    <row r="3589" spans="1:26" ht="15" customHeight="1" x14ac:dyDescent="0.25">
      <c r="A3589" s="94">
        <v>3590</v>
      </c>
      <c r="B3589" s="205"/>
      <c r="C3589" s="211" t="s">
        <v>2232</v>
      </c>
      <c r="D3589" s="207" t="s">
        <v>9835</v>
      </c>
      <c r="E3589" s="113" t="s">
        <v>9836</v>
      </c>
      <c r="F3589" s="115">
        <v>40746</v>
      </c>
      <c r="G3589" s="105" t="s">
        <v>4438</v>
      </c>
      <c r="H3589" s="105" t="s">
        <v>2056</v>
      </c>
      <c r="I3589" s="97">
        <v>2008</v>
      </c>
      <c r="J3589" s="97" t="s">
        <v>596</v>
      </c>
      <c r="K3589" s="97">
        <v>8975</v>
      </c>
      <c r="L3589" s="107" t="s">
        <v>4330</v>
      </c>
      <c r="M3589" s="10" t="s">
        <v>4330</v>
      </c>
      <c r="N3589" s="10">
        <v>16</v>
      </c>
      <c r="O3589" s="10" t="s">
        <v>9837</v>
      </c>
      <c r="P3589" s="13" t="s">
        <v>4330</v>
      </c>
      <c r="R3589" s="26" t="s">
        <v>7834</v>
      </c>
      <c r="S3589" s="28" t="e">
        <f t="shared" si="92"/>
        <v>#VALUE!</v>
      </c>
      <c r="U3589" s="26"/>
      <c r="W3589" s="58"/>
      <c r="X3589" s="58"/>
      <c r="Y3589" s="63"/>
    </row>
    <row r="3590" spans="1:26" ht="15" customHeight="1" x14ac:dyDescent="0.25">
      <c r="A3590" s="94">
        <v>3591</v>
      </c>
      <c r="B3590" s="205"/>
      <c r="C3590" s="211" t="s">
        <v>4440</v>
      </c>
      <c r="D3590" s="207" t="s">
        <v>10411</v>
      </c>
      <c r="E3590" s="101" t="s">
        <v>4441</v>
      </c>
      <c r="F3590" s="115">
        <v>40749</v>
      </c>
      <c r="G3590" s="105" t="s">
        <v>4108</v>
      </c>
      <c r="H3590" s="105" t="s">
        <v>2056</v>
      </c>
      <c r="I3590" s="97">
        <v>2004</v>
      </c>
      <c r="J3590" s="97" t="s">
        <v>596</v>
      </c>
      <c r="K3590" s="97">
        <v>8987</v>
      </c>
      <c r="L3590" s="107" t="s">
        <v>4109</v>
      </c>
      <c r="M3590" s="10" t="s">
        <v>4109</v>
      </c>
      <c r="N3590" s="10">
        <v>24</v>
      </c>
      <c r="O3590" s="10" t="s">
        <v>10552</v>
      </c>
      <c r="P3590" s="13" t="s">
        <v>4109</v>
      </c>
      <c r="R3590" s="26" t="s">
        <v>7834</v>
      </c>
      <c r="S3590" s="28" t="e">
        <f t="shared" si="92"/>
        <v>#VALUE!</v>
      </c>
      <c r="U3590" s="26"/>
      <c r="W3590" s="58"/>
      <c r="X3590" s="58"/>
      <c r="Y3590" s="63"/>
    </row>
    <row r="3591" spans="1:26" ht="15" customHeight="1" x14ac:dyDescent="0.25">
      <c r="A3591" s="94">
        <v>3592</v>
      </c>
      <c r="B3591" s="205"/>
      <c r="C3591" s="211" t="s">
        <v>2643</v>
      </c>
      <c r="D3591" s="207" t="s">
        <v>6610</v>
      </c>
      <c r="E3591" s="113" t="s">
        <v>6611</v>
      </c>
      <c r="F3591" s="115">
        <v>40749</v>
      </c>
      <c r="G3591" s="105" t="s">
        <v>4108</v>
      </c>
      <c r="H3591" s="105" t="s">
        <v>2056</v>
      </c>
      <c r="I3591" s="97">
        <v>2003</v>
      </c>
      <c r="J3591" s="97" t="s">
        <v>596</v>
      </c>
      <c r="K3591" s="97">
        <v>8989</v>
      </c>
      <c r="L3591" s="99" t="s">
        <v>5170</v>
      </c>
      <c r="M3591" s="10" t="s">
        <v>5510</v>
      </c>
      <c r="N3591" s="10">
        <v>32</v>
      </c>
      <c r="O3591" s="10" t="s">
        <v>6612</v>
      </c>
      <c r="P3591" s="13" t="s">
        <v>708</v>
      </c>
      <c r="R3591" s="26" t="s">
        <v>7834</v>
      </c>
      <c r="S3591" s="28" t="e">
        <f t="shared" si="92"/>
        <v>#VALUE!</v>
      </c>
      <c r="U3591" s="26"/>
      <c r="W3591" s="58"/>
      <c r="X3591" s="58"/>
      <c r="Y3591" s="63"/>
    </row>
    <row r="3592" spans="1:26" ht="15" customHeight="1" x14ac:dyDescent="0.25">
      <c r="A3592" s="94">
        <v>3593</v>
      </c>
      <c r="B3592" s="205"/>
      <c r="C3592" s="211" t="s">
        <v>4387</v>
      </c>
      <c r="D3592" s="207" t="s">
        <v>10696</v>
      </c>
      <c r="E3592" s="113" t="s">
        <v>10702</v>
      </c>
      <c r="F3592" s="115">
        <v>40749</v>
      </c>
      <c r="G3592" s="105" t="s">
        <v>4108</v>
      </c>
      <c r="H3592" s="105" t="s">
        <v>2056</v>
      </c>
      <c r="I3592" s="97">
        <v>2002</v>
      </c>
      <c r="J3592" s="97" t="s">
        <v>596</v>
      </c>
      <c r="K3592" s="97">
        <v>8988</v>
      </c>
      <c r="L3592" s="99" t="s">
        <v>16827</v>
      </c>
      <c r="M3592" s="10">
        <v>323</v>
      </c>
      <c r="N3592" s="102">
        <v>2</v>
      </c>
      <c r="O3592" s="10" t="s">
        <v>10701</v>
      </c>
      <c r="R3592" s="26" t="s">
        <v>7834</v>
      </c>
      <c r="S3592" s="28" t="e">
        <f t="shared" si="92"/>
        <v>#VALUE!</v>
      </c>
      <c r="U3592" s="26"/>
      <c r="W3592" s="58"/>
      <c r="X3592" s="58"/>
      <c r="Y3592" s="63"/>
    </row>
    <row r="3593" spans="1:26" ht="15" customHeight="1" x14ac:dyDescent="0.25">
      <c r="A3593" s="94">
        <v>3594</v>
      </c>
      <c r="B3593" s="205"/>
      <c r="C3593" s="211" t="s">
        <v>9797</v>
      </c>
      <c r="D3593" s="207" t="s">
        <v>9798</v>
      </c>
      <c r="E3593" s="113" t="s">
        <v>4443</v>
      </c>
      <c r="F3593" s="115">
        <v>40749</v>
      </c>
      <c r="G3593" s="105" t="s">
        <v>1300</v>
      </c>
      <c r="H3593" s="105" t="s">
        <v>2056</v>
      </c>
      <c r="I3593" s="97">
        <v>1998</v>
      </c>
      <c r="J3593" s="97" t="s">
        <v>596</v>
      </c>
      <c r="K3593" s="97">
        <v>8985</v>
      </c>
      <c r="L3593" s="99" t="s">
        <v>4756</v>
      </c>
      <c r="M3593" s="10" t="s">
        <v>4756</v>
      </c>
      <c r="N3593" s="10">
        <v>16</v>
      </c>
      <c r="O3593" s="10" t="s">
        <v>9799</v>
      </c>
      <c r="P3593" s="13" t="s">
        <v>4756</v>
      </c>
      <c r="R3593" s="26" t="s">
        <v>7834</v>
      </c>
      <c r="S3593" s="28" t="e">
        <f t="shared" si="92"/>
        <v>#VALUE!</v>
      </c>
      <c r="U3593" s="26"/>
      <c r="W3593" s="58"/>
      <c r="X3593" s="58"/>
      <c r="Y3593" s="63"/>
    </row>
    <row r="3594" spans="1:26" ht="15" customHeight="1" x14ac:dyDescent="0.25">
      <c r="A3594" s="94">
        <v>3595</v>
      </c>
      <c r="B3594" s="205"/>
      <c r="C3594" s="211" t="s">
        <v>4442</v>
      </c>
      <c r="D3594" s="207" t="s">
        <v>10156</v>
      </c>
      <c r="E3594" s="101" t="s">
        <v>10157</v>
      </c>
      <c r="F3594" s="115">
        <v>40749</v>
      </c>
      <c r="G3594" s="105" t="s">
        <v>1300</v>
      </c>
      <c r="H3594" s="105" t="s">
        <v>2056</v>
      </c>
      <c r="I3594" s="97">
        <v>2002</v>
      </c>
      <c r="J3594" s="97" t="s">
        <v>596</v>
      </c>
      <c r="K3594" s="97">
        <v>8986</v>
      </c>
      <c r="L3594" s="107" t="s">
        <v>4109</v>
      </c>
      <c r="M3594" s="10" t="s">
        <v>4109</v>
      </c>
      <c r="N3594" s="10">
        <v>24</v>
      </c>
      <c r="O3594" s="10" t="s">
        <v>16574</v>
      </c>
      <c r="P3594" s="13" t="s">
        <v>4109</v>
      </c>
      <c r="R3594" s="26" t="s">
        <v>7834</v>
      </c>
      <c r="S3594" s="28" t="e">
        <f t="shared" si="92"/>
        <v>#VALUE!</v>
      </c>
      <c r="U3594" s="26"/>
      <c r="W3594" s="58"/>
      <c r="X3594" s="58"/>
      <c r="Y3594" s="63"/>
    </row>
    <row r="3595" spans="1:26" ht="15" customHeight="1" x14ac:dyDescent="0.25">
      <c r="A3595" s="94">
        <v>3596</v>
      </c>
      <c r="B3595" s="205"/>
      <c r="C3595" s="211" t="s">
        <v>1471</v>
      </c>
      <c r="D3595" s="207" t="s">
        <v>7781</v>
      </c>
      <c r="E3595" s="113" t="s">
        <v>7782</v>
      </c>
      <c r="F3595" s="115">
        <v>40749</v>
      </c>
      <c r="G3595" s="105" t="s">
        <v>4108</v>
      </c>
      <c r="H3595" s="105" t="s">
        <v>2056</v>
      </c>
      <c r="I3595" s="97">
        <v>2006</v>
      </c>
      <c r="J3595" s="97" t="s">
        <v>596</v>
      </c>
      <c r="K3595" s="97">
        <v>8991</v>
      </c>
      <c r="L3595" s="107" t="s">
        <v>4134</v>
      </c>
      <c r="M3595" s="10">
        <v>920</v>
      </c>
      <c r="N3595" s="102">
        <v>26</v>
      </c>
      <c r="O3595" s="10" t="s">
        <v>7783</v>
      </c>
      <c r="P3595" s="13" t="s">
        <v>4134</v>
      </c>
      <c r="R3595" s="26" t="s">
        <v>7834</v>
      </c>
      <c r="S3595" s="28" t="e">
        <f t="shared" si="92"/>
        <v>#VALUE!</v>
      </c>
      <c r="U3595" s="26"/>
      <c r="W3595" s="58"/>
      <c r="X3595" s="58"/>
      <c r="Y3595" s="63"/>
    </row>
    <row r="3596" spans="1:26" ht="15" customHeight="1" x14ac:dyDescent="0.25">
      <c r="A3596" s="94">
        <v>3597</v>
      </c>
      <c r="B3596" s="205"/>
      <c r="C3596" s="211" t="s">
        <v>17842</v>
      </c>
      <c r="D3596" s="207" t="s">
        <v>17843</v>
      </c>
      <c r="E3596" s="113" t="s">
        <v>17844</v>
      </c>
      <c r="F3596" s="115">
        <v>44874</v>
      </c>
      <c r="G3596" s="105" t="s">
        <v>13067</v>
      </c>
      <c r="H3596" s="105" t="s">
        <v>2056</v>
      </c>
      <c r="I3596" s="97">
        <v>2016</v>
      </c>
      <c r="J3596" s="98" t="s">
        <v>596</v>
      </c>
      <c r="L3596" s="99" t="s">
        <v>8878</v>
      </c>
      <c r="M3596" s="10" t="s">
        <v>5507</v>
      </c>
      <c r="N3596" s="102">
        <v>25</v>
      </c>
      <c r="O3596" s="10" t="s">
        <v>18206</v>
      </c>
      <c r="P3596" s="13" t="s">
        <v>8878</v>
      </c>
      <c r="Q3596" s="19"/>
      <c r="R3596" s="27" t="s">
        <v>7834</v>
      </c>
      <c r="S3596" s="28" t="e">
        <f t="shared" si="92"/>
        <v>#VALUE!</v>
      </c>
      <c r="U3596" s="306"/>
      <c r="W3596" s="58"/>
      <c r="X3596" s="58"/>
      <c r="Y3596" s="63"/>
    </row>
    <row r="3597" spans="1:26" ht="15" customHeight="1" x14ac:dyDescent="0.25">
      <c r="A3597" s="94">
        <v>3598</v>
      </c>
      <c r="B3597" s="205"/>
      <c r="C3597" s="211" t="s">
        <v>17717</v>
      </c>
      <c r="D3597" s="207" t="s">
        <v>17718</v>
      </c>
      <c r="E3597" s="113" t="s">
        <v>17845</v>
      </c>
      <c r="F3597" s="115">
        <v>44874</v>
      </c>
      <c r="G3597" s="105" t="s">
        <v>5199</v>
      </c>
      <c r="H3597" s="105" t="s">
        <v>2056</v>
      </c>
      <c r="I3597" s="97">
        <v>2018</v>
      </c>
      <c r="J3597" s="98" t="s">
        <v>596</v>
      </c>
      <c r="L3597" s="99" t="s">
        <v>13970</v>
      </c>
      <c r="M3597" s="10" t="s">
        <v>5499</v>
      </c>
      <c r="N3597" s="10">
        <v>28</v>
      </c>
      <c r="O3597" s="10" t="s">
        <v>10615</v>
      </c>
      <c r="P3597" s="13" t="s">
        <v>14336</v>
      </c>
      <c r="Q3597" s="19"/>
      <c r="R3597" s="27" t="s">
        <v>7834</v>
      </c>
      <c r="S3597" s="28" t="e">
        <f t="shared" si="92"/>
        <v>#VALUE!</v>
      </c>
      <c r="U3597" s="306"/>
      <c r="W3597" s="58"/>
      <c r="X3597" s="58"/>
      <c r="Y3597" s="63"/>
      <c r="Z3597" s="73"/>
    </row>
    <row r="3598" spans="1:26" ht="15" customHeight="1" x14ac:dyDescent="0.25">
      <c r="A3598" s="94">
        <v>3599</v>
      </c>
      <c r="B3598" s="205"/>
      <c r="C3598" s="211" t="s">
        <v>5123</v>
      </c>
      <c r="D3598" s="207" t="s">
        <v>13354</v>
      </c>
      <c r="E3598" s="113" t="s">
        <v>17375</v>
      </c>
      <c r="F3598" s="115">
        <v>44657</v>
      </c>
      <c r="G3598" s="105" t="s">
        <v>17376</v>
      </c>
      <c r="H3598" s="105" t="s">
        <v>2056</v>
      </c>
      <c r="I3598" s="97">
        <v>2005</v>
      </c>
      <c r="J3598" s="97" t="s">
        <v>596</v>
      </c>
      <c r="L3598" s="106" t="s">
        <v>13357</v>
      </c>
      <c r="M3598" s="102" t="s">
        <v>17387</v>
      </c>
      <c r="N3598" s="10">
        <v>1</v>
      </c>
      <c r="O3598" s="10" t="s">
        <v>17388</v>
      </c>
      <c r="P3598" s="13" t="s">
        <v>17389</v>
      </c>
      <c r="R3598" s="27" t="s">
        <v>7834</v>
      </c>
      <c r="S3598" s="28" t="e">
        <f t="shared" si="92"/>
        <v>#VALUE!</v>
      </c>
      <c r="U3598" s="321"/>
      <c r="W3598" s="58"/>
      <c r="X3598" s="58"/>
      <c r="Y3598" s="63"/>
      <c r="Z3598" s="73"/>
    </row>
    <row r="3599" spans="1:26" ht="15" customHeight="1" x14ac:dyDescent="0.25">
      <c r="A3599" s="94">
        <v>3600</v>
      </c>
      <c r="B3599" s="205"/>
      <c r="C3599" s="211" t="s">
        <v>17826</v>
      </c>
      <c r="D3599" s="207" t="s">
        <v>17827</v>
      </c>
      <c r="E3599" s="113" t="s">
        <v>17847</v>
      </c>
      <c r="F3599" s="115">
        <v>44874</v>
      </c>
      <c r="G3599" s="105" t="s">
        <v>17829</v>
      </c>
      <c r="H3599" s="105" t="s">
        <v>2056</v>
      </c>
      <c r="I3599" s="97">
        <v>2019</v>
      </c>
      <c r="J3599" s="98" t="s">
        <v>596</v>
      </c>
      <c r="L3599" s="107" t="s">
        <v>13970</v>
      </c>
      <c r="M3599" s="10" t="s">
        <v>5499</v>
      </c>
      <c r="N3599" s="10">
        <v>28</v>
      </c>
      <c r="O3599" s="10" t="s">
        <v>17846</v>
      </c>
      <c r="P3599" s="13" t="s">
        <v>14336</v>
      </c>
      <c r="Q3599" s="19"/>
      <c r="R3599" s="27" t="s">
        <v>7834</v>
      </c>
      <c r="S3599" s="28" t="e">
        <f t="shared" ref="S3599:S3630" si="93">R3599+7</f>
        <v>#VALUE!</v>
      </c>
      <c r="U3599" s="321"/>
      <c r="W3599" s="58"/>
      <c r="Y3599" s="63"/>
      <c r="Z3599" s="90"/>
    </row>
    <row r="3600" spans="1:26" ht="15" customHeight="1" x14ac:dyDescent="0.25">
      <c r="A3600" s="94">
        <v>3601</v>
      </c>
      <c r="B3600" s="205"/>
      <c r="C3600" s="211" t="s">
        <v>17848</v>
      </c>
      <c r="D3600" s="207" t="s">
        <v>17849</v>
      </c>
      <c r="E3600" s="113" t="s">
        <v>17850</v>
      </c>
      <c r="F3600" s="115">
        <v>44874</v>
      </c>
      <c r="G3600" s="105" t="s">
        <v>17851</v>
      </c>
      <c r="H3600" s="105" t="s">
        <v>5472</v>
      </c>
      <c r="I3600" s="97">
        <v>2017</v>
      </c>
      <c r="J3600" s="98" t="s">
        <v>596</v>
      </c>
      <c r="L3600" s="99" t="s">
        <v>13970</v>
      </c>
      <c r="M3600" s="10" t="s">
        <v>5499</v>
      </c>
      <c r="N3600" s="10">
        <v>30</v>
      </c>
      <c r="O3600" s="10" t="s">
        <v>17852</v>
      </c>
      <c r="P3600" s="13" t="s">
        <v>14336</v>
      </c>
      <c r="Q3600" s="19"/>
      <c r="R3600" s="27" t="s">
        <v>7834</v>
      </c>
      <c r="S3600" s="28" t="e">
        <f t="shared" si="93"/>
        <v>#VALUE!</v>
      </c>
      <c r="U3600" s="306"/>
      <c r="W3600" s="58"/>
      <c r="Y3600" s="63"/>
    </row>
    <row r="3601" spans="1:26" ht="15" customHeight="1" x14ac:dyDescent="0.25">
      <c r="A3601" s="94">
        <v>3602</v>
      </c>
      <c r="B3601" s="205"/>
      <c r="C3601" s="211" t="s">
        <v>12310</v>
      </c>
      <c r="D3601" s="207" t="s">
        <v>12311</v>
      </c>
      <c r="E3601" s="113" t="s">
        <v>17853</v>
      </c>
      <c r="F3601" s="115">
        <v>44874</v>
      </c>
      <c r="G3601" s="105" t="s">
        <v>3911</v>
      </c>
      <c r="H3601" s="105" t="s">
        <v>1529</v>
      </c>
      <c r="I3601" s="97">
        <v>2016</v>
      </c>
      <c r="J3601" s="98" t="s">
        <v>596</v>
      </c>
      <c r="L3601" s="99" t="s">
        <v>15309</v>
      </c>
      <c r="M3601" s="10" t="s">
        <v>5499</v>
      </c>
      <c r="N3601" s="10">
        <v>29</v>
      </c>
      <c r="O3601" s="10" t="s">
        <v>17854</v>
      </c>
      <c r="P3601" s="13" t="s">
        <v>14552</v>
      </c>
      <c r="Q3601" s="19"/>
      <c r="R3601" s="27" t="s">
        <v>7834</v>
      </c>
      <c r="S3601" s="28" t="e">
        <f t="shared" si="93"/>
        <v>#VALUE!</v>
      </c>
      <c r="U3601" s="321"/>
      <c r="W3601" s="58"/>
      <c r="X3601" s="58"/>
      <c r="Y3601" s="63"/>
    </row>
    <row r="3602" spans="1:26" ht="15" customHeight="1" x14ac:dyDescent="0.25">
      <c r="A3602" s="94">
        <v>3603</v>
      </c>
      <c r="B3602" s="205"/>
      <c r="C3602" s="211" t="s">
        <v>17855</v>
      </c>
      <c r="D3602" s="207" t="s">
        <v>17856</v>
      </c>
      <c r="E3602" s="113" t="s">
        <v>17857</v>
      </c>
      <c r="F3602" s="115">
        <v>44874</v>
      </c>
      <c r="G3602" s="105" t="s">
        <v>17858</v>
      </c>
      <c r="H3602" s="105" t="s">
        <v>2056</v>
      </c>
      <c r="I3602" s="97">
        <v>2017</v>
      </c>
      <c r="J3602" s="98" t="s">
        <v>596</v>
      </c>
      <c r="L3602" s="99" t="s">
        <v>17859</v>
      </c>
      <c r="M3602" s="10" t="s">
        <v>5510</v>
      </c>
      <c r="N3602" s="10"/>
      <c r="O3602" s="10" t="s">
        <v>17860</v>
      </c>
      <c r="P3602" s="13" t="s">
        <v>17859</v>
      </c>
      <c r="Q3602" s="19"/>
      <c r="R3602" s="27" t="s">
        <v>7834</v>
      </c>
      <c r="S3602" s="28" t="e">
        <f t="shared" si="93"/>
        <v>#VALUE!</v>
      </c>
      <c r="U3602" s="321"/>
      <c r="W3602" s="58"/>
      <c r="Y3602" s="63"/>
      <c r="Z3602" s="73"/>
    </row>
    <row r="3603" spans="1:26" ht="15" customHeight="1" x14ac:dyDescent="0.25">
      <c r="A3603" s="94">
        <v>3604</v>
      </c>
      <c r="B3603" s="205"/>
      <c r="C3603" s="211" t="s">
        <v>17861</v>
      </c>
      <c r="D3603" s="207" t="s">
        <v>17862</v>
      </c>
      <c r="E3603" s="113" t="s">
        <v>17863</v>
      </c>
      <c r="F3603" s="115">
        <v>44874</v>
      </c>
      <c r="G3603" s="105" t="s">
        <v>17851</v>
      </c>
      <c r="H3603" s="105" t="s">
        <v>5472</v>
      </c>
      <c r="I3603" s="97">
        <v>2017</v>
      </c>
      <c r="J3603" s="98" t="s">
        <v>596</v>
      </c>
      <c r="L3603" s="99" t="s">
        <v>5838</v>
      </c>
      <c r="M3603" s="10" t="s">
        <v>14982</v>
      </c>
      <c r="N3603" s="10"/>
      <c r="O3603" s="10" t="s">
        <v>17864</v>
      </c>
      <c r="P3603" s="13" t="s">
        <v>5838</v>
      </c>
      <c r="Q3603" s="19"/>
      <c r="R3603" s="27" t="s">
        <v>7834</v>
      </c>
      <c r="S3603" s="28" t="e">
        <f t="shared" si="93"/>
        <v>#VALUE!</v>
      </c>
      <c r="U3603" s="306"/>
      <c r="W3603" s="58"/>
      <c r="X3603" s="58"/>
      <c r="Y3603" s="63"/>
    </row>
    <row r="3604" spans="1:26" ht="15" customHeight="1" x14ac:dyDescent="0.25">
      <c r="A3604" s="94">
        <v>3605</v>
      </c>
      <c r="B3604" s="205"/>
      <c r="C3604" s="211" t="s">
        <v>17865</v>
      </c>
      <c r="D3604" s="207" t="s">
        <v>17866</v>
      </c>
      <c r="E3604" s="113" t="s">
        <v>17867</v>
      </c>
      <c r="F3604" s="115">
        <v>44883</v>
      </c>
      <c r="G3604" s="105" t="s">
        <v>2406</v>
      </c>
      <c r="H3604" s="105" t="s">
        <v>2056</v>
      </c>
      <c r="I3604" s="97">
        <v>2011</v>
      </c>
      <c r="J3604" s="98" t="s">
        <v>596</v>
      </c>
      <c r="L3604" s="107" t="s">
        <v>3606</v>
      </c>
      <c r="M3604" s="10" t="s">
        <v>5599</v>
      </c>
      <c r="N3604" s="10">
        <v>7</v>
      </c>
      <c r="O3604" s="10" t="s">
        <v>18492</v>
      </c>
      <c r="P3604" s="13" t="s">
        <v>17868</v>
      </c>
      <c r="Q3604" s="19"/>
      <c r="R3604" s="26" t="s">
        <v>7834</v>
      </c>
      <c r="S3604" s="28" t="e">
        <f t="shared" si="93"/>
        <v>#VALUE!</v>
      </c>
      <c r="U3604" s="26"/>
      <c r="W3604" s="58"/>
      <c r="X3604" s="58"/>
      <c r="Y3604" s="63"/>
    </row>
    <row r="3605" spans="1:26" ht="15" customHeight="1" x14ac:dyDescent="0.25">
      <c r="A3605" s="94">
        <v>3606</v>
      </c>
      <c r="B3605" s="205"/>
      <c r="C3605" s="211" t="s">
        <v>4445</v>
      </c>
      <c r="D3605" s="207" t="s">
        <v>4445</v>
      </c>
      <c r="E3605" s="113" t="s">
        <v>7982</v>
      </c>
      <c r="F3605" s="115">
        <v>40750</v>
      </c>
      <c r="G3605" s="105" t="s">
        <v>4445</v>
      </c>
      <c r="H3605" s="105" t="s">
        <v>2056</v>
      </c>
      <c r="I3605" s="97">
        <v>2003</v>
      </c>
      <c r="J3605" s="97" t="s">
        <v>596</v>
      </c>
      <c r="K3605" s="97">
        <v>8996</v>
      </c>
      <c r="L3605" s="99" t="s">
        <v>17700</v>
      </c>
      <c r="M3605" s="10" t="s">
        <v>6433</v>
      </c>
      <c r="N3605" s="10">
        <v>7</v>
      </c>
      <c r="O3605" s="10" t="s">
        <v>11954</v>
      </c>
      <c r="P3605" s="13" t="s">
        <v>12604</v>
      </c>
      <c r="R3605" s="26" t="s">
        <v>7834</v>
      </c>
      <c r="S3605" s="28" t="e">
        <f t="shared" si="93"/>
        <v>#VALUE!</v>
      </c>
      <c r="U3605" s="26"/>
      <c r="W3605" s="58"/>
      <c r="X3605" s="58"/>
      <c r="Y3605" s="63"/>
    </row>
    <row r="3606" spans="1:26" ht="15" customHeight="1" x14ac:dyDescent="0.25">
      <c r="A3606" s="94">
        <v>3607</v>
      </c>
      <c r="B3606" s="205"/>
      <c r="C3606" s="211" t="s">
        <v>4445</v>
      </c>
      <c r="D3606" s="207" t="s">
        <v>4445</v>
      </c>
      <c r="E3606" s="113" t="s">
        <v>4446</v>
      </c>
      <c r="F3606" s="115">
        <v>40750</v>
      </c>
      <c r="G3606" s="105" t="s">
        <v>4445</v>
      </c>
      <c r="H3606" s="105" t="s">
        <v>2056</v>
      </c>
      <c r="I3606" s="97">
        <v>2003</v>
      </c>
      <c r="J3606" s="97" t="s">
        <v>596</v>
      </c>
      <c r="K3606" s="97">
        <v>8997</v>
      </c>
      <c r="L3606" s="99" t="s">
        <v>17700</v>
      </c>
      <c r="M3606" s="10" t="s">
        <v>6433</v>
      </c>
      <c r="N3606" s="10">
        <v>7</v>
      </c>
      <c r="O3606" s="10" t="s">
        <v>11956</v>
      </c>
      <c r="P3606" s="13" t="s">
        <v>3356</v>
      </c>
      <c r="R3606" s="26" t="s">
        <v>7834</v>
      </c>
      <c r="S3606" s="28" t="e">
        <f t="shared" si="93"/>
        <v>#VALUE!</v>
      </c>
      <c r="U3606" s="26"/>
      <c r="W3606" s="58"/>
      <c r="X3606" s="58"/>
      <c r="Y3606" s="63"/>
    </row>
    <row r="3607" spans="1:26" ht="15" customHeight="1" x14ac:dyDescent="0.3">
      <c r="A3607" s="94">
        <v>3608</v>
      </c>
      <c r="B3607" s="205"/>
      <c r="C3607" s="211" t="s">
        <v>4445</v>
      </c>
      <c r="D3607" s="207" t="s">
        <v>4445</v>
      </c>
      <c r="E3607" s="113" t="s">
        <v>4448</v>
      </c>
      <c r="F3607" s="115">
        <v>40750</v>
      </c>
      <c r="G3607" s="105" t="s">
        <v>4445</v>
      </c>
      <c r="H3607" s="105" t="s">
        <v>2056</v>
      </c>
      <c r="I3607" s="97">
        <v>2003</v>
      </c>
      <c r="J3607" s="97" t="s">
        <v>596</v>
      </c>
      <c r="K3607" s="97">
        <v>9001</v>
      </c>
      <c r="L3607" s="99" t="s">
        <v>17700</v>
      </c>
      <c r="M3607" s="10" t="s">
        <v>6433</v>
      </c>
      <c r="N3607" s="10">
        <v>7</v>
      </c>
      <c r="O3607" s="10" t="s">
        <v>9517</v>
      </c>
      <c r="P3607" s="13" t="s">
        <v>12589</v>
      </c>
      <c r="R3607" s="26" t="s">
        <v>7834</v>
      </c>
      <c r="S3607" s="28" t="e">
        <f t="shared" si="93"/>
        <v>#VALUE!</v>
      </c>
      <c r="U3607" s="228"/>
      <c r="X3607" s="58"/>
      <c r="Y3607" s="63"/>
    </row>
    <row r="3608" spans="1:26" ht="15" customHeight="1" x14ac:dyDescent="0.25">
      <c r="A3608" s="94">
        <v>3609</v>
      </c>
      <c r="B3608" s="205"/>
      <c r="C3608" s="211" t="s">
        <v>4445</v>
      </c>
      <c r="D3608" s="207" t="s">
        <v>4445</v>
      </c>
      <c r="E3608" s="113" t="s">
        <v>4449</v>
      </c>
      <c r="F3608" s="115">
        <v>40750</v>
      </c>
      <c r="G3608" s="105" t="s">
        <v>4445</v>
      </c>
      <c r="H3608" s="105" t="s">
        <v>2056</v>
      </c>
      <c r="I3608" s="97">
        <v>2003</v>
      </c>
      <c r="J3608" s="97" t="s">
        <v>596</v>
      </c>
      <c r="K3608" s="97">
        <v>8999</v>
      </c>
      <c r="L3608" s="99" t="s">
        <v>17700</v>
      </c>
      <c r="M3608" s="10" t="s">
        <v>6433</v>
      </c>
      <c r="N3608" s="10">
        <v>7</v>
      </c>
      <c r="O3608" s="10" t="s">
        <v>11951</v>
      </c>
      <c r="P3608" s="13" t="s">
        <v>12601</v>
      </c>
      <c r="R3608" s="310" t="s">
        <v>7834</v>
      </c>
      <c r="S3608" s="283" t="e">
        <f t="shared" si="93"/>
        <v>#VALUE!</v>
      </c>
      <c r="W3608" s="58"/>
      <c r="Y3608" s="164"/>
    </row>
    <row r="3609" spans="1:26" ht="15" customHeight="1" x14ac:dyDescent="0.25">
      <c r="A3609" s="94">
        <v>3610</v>
      </c>
      <c r="B3609" s="205"/>
      <c r="C3609" s="211" t="s">
        <v>4445</v>
      </c>
      <c r="D3609" s="207" t="s">
        <v>4445</v>
      </c>
      <c r="E3609" s="113" t="s">
        <v>4447</v>
      </c>
      <c r="F3609" s="115">
        <v>40750</v>
      </c>
      <c r="G3609" s="105" t="s">
        <v>4445</v>
      </c>
      <c r="H3609" s="105" t="s">
        <v>2056</v>
      </c>
      <c r="I3609" s="97">
        <v>2003</v>
      </c>
      <c r="J3609" s="97" t="s">
        <v>596</v>
      </c>
      <c r="K3609" s="97">
        <v>8998</v>
      </c>
      <c r="L3609" s="99" t="s">
        <v>17700</v>
      </c>
      <c r="M3609" s="10" t="s">
        <v>6433</v>
      </c>
      <c r="N3609" s="10">
        <v>7</v>
      </c>
      <c r="O3609" s="10" t="s">
        <v>11953</v>
      </c>
      <c r="P3609" s="13" t="s">
        <v>12602</v>
      </c>
      <c r="R3609" s="26" t="s">
        <v>7834</v>
      </c>
      <c r="S3609" s="28" t="e">
        <f t="shared" si="93"/>
        <v>#VALUE!</v>
      </c>
      <c r="U3609" s="26"/>
      <c r="W3609" s="58"/>
      <c r="X3609" s="58"/>
      <c r="Y3609" s="63"/>
    </row>
    <row r="3610" spans="1:26" ht="15" customHeight="1" x14ac:dyDescent="0.25">
      <c r="A3610" s="94">
        <v>3611</v>
      </c>
      <c r="B3610" s="205"/>
      <c r="C3610" s="211" t="s">
        <v>4445</v>
      </c>
      <c r="D3610" s="207" t="s">
        <v>4445</v>
      </c>
      <c r="E3610" s="113" t="s">
        <v>4450</v>
      </c>
      <c r="F3610" s="115">
        <v>40750</v>
      </c>
      <c r="G3610" s="105" t="s">
        <v>4445</v>
      </c>
      <c r="H3610" s="105" t="s">
        <v>2056</v>
      </c>
      <c r="I3610" s="97">
        <v>2003</v>
      </c>
      <c r="J3610" s="97" t="s">
        <v>596</v>
      </c>
      <c r="K3610" s="97">
        <v>9000</v>
      </c>
      <c r="L3610" s="99" t="s">
        <v>17700</v>
      </c>
      <c r="M3610" s="10" t="s">
        <v>6433</v>
      </c>
      <c r="N3610" s="10">
        <v>7</v>
      </c>
      <c r="O3610" s="10" t="s">
        <v>11955</v>
      </c>
      <c r="P3610" s="13" t="s">
        <v>12605</v>
      </c>
      <c r="R3610" s="26" t="s">
        <v>7834</v>
      </c>
      <c r="S3610" s="28" t="e">
        <f t="shared" si="93"/>
        <v>#VALUE!</v>
      </c>
      <c r="U3610" s="26"/>
      <c r="W3610" s="58"/>
      <c r="X3610" s="58"/>
      <c r="Y3610" s="63"/>
    </row>
    <row r="3611" spans="1:26" ht="15" customHeight="1" x14ac:dyDescent="0.25">
      <c r="A3611" s="94">
        <v>3612</v>
      </c>
      <c r="B3611" s="205"/>
      <c r="C3611" s="211" t="s">
        <v>4458</v>
      </c>
      <c r="D3611" s="207" t="s">
        <v>9659</v>
      </c>
      <c r="E3611" s="113" t="s">
        <v>6526</v>
      </c>
      <c r="F3611" s="115">
        <v>40750</v>
      </c>
      <c r="G3611" s="105" t="s">
        <v>4459</v>
      </c>
      <c r="H3611" s="105" t="s">
        <v>2056</v>
      </c>
      <c r="I3611" s="97">
        <v>2009</v>
      </c>
      <c r="J3611" s="97" t="s">
        <v>596</v>
      </c>
      <c r="K3611" s="97">
        <v>9011</v>
      </c>
      <c r="L3611" s="99" t="s">
        <v>4330</v>
      </c>
      <c r="M3611" s="10" t="s">
        <v>4330</v>
      </c>
      <c r="N3611" s="10"/>
      <c r="O3611" s="10" t="s">
        <v>9660</v>
      </c>
      <c r="P3611" s="13" t="s">
        <v>4330</v>
      </c>
      <c r="R3611" s="27" t="s">
        <v>7834</v>
      </c>
      <c r="S3611" s="28" t="e">
        <f t="shared" si="93"/>
        <v>#VALUE!</v>
      </c>
      <c r="U3611" s="4"/>
      <c r="W3611" s="58"/>
      <c r="Y3611" s="63"/>
    </row>
    <row r="3612" spans="1:26" ht="15" customHeight="1" x14ac:dyDescent="0.25">
      <c r="A3612" s="94">
        <v>3613</v>
      </c>
      <c r="B3612" s="205"/>
      <c r="C3612" s="211" t="s">
        <v>16062</v>
      </c>
      <c r="D3612" s="207" t="s">
        <v>16063</v>
      </c>
      <c r="E3612" s="113" t="s">
        <v>16064</v>
      </c>
      <c r="F3612" s="115">
        <v>44428</v>
      </c>
      <c r="H3612" s="105" t="s">
        <v>2056</v>
      </c>
      <c r="I3612" s="97">
        <v>2011</v>
      </c>
      <c r="J3612" s="98" t="s">
        <v>596</v>
      </c>
      <c r="L3612" s="245" t="s">
        <v>16800</v>
      </c>
      <c r="M3612" s="10" t="s">
        <v>5533</v>
      </c>
      <c r="N3612" s="10">
        <v>5</v>
      </c>
      <c r="O3612" s="10" t="s">
        <v>16065</v>
      </c>
      <c r="P3612" s="13" t="s">
        <v>16066</v>
      </c>
      <c r="R3612" s="26" t="s">
        <v>7834</v>
      </c>
      <c r="S3612" s="28" t="e">
        <f t="shared" si="93"/>
        <v>#VALUE!</v>
      </c>
      <c r="U3612" s="26"/>
      <c r="W3612" s="58"/>
      <c r="X3612" s="58"/>
      <c r="Y3612" s="63"/>
    </row>
    <row r="3613" spans="1:26" ht="15" customHeight="1" x14ac:dyDescent="0.25">
      <c r="A3613" s="94">
        <v>3614</v>
      </c>
      <c r="B3613" s="205"/>
      <c r="C3613" s="211" t="s">
        <v>4451</v>
      </c>
      <c r="D3613" s="207" t="s">
        <v>7939</v>
      </c>
      <c r="E3613" s="113" t="s">
        <v>12412</v>
      </c>
      <c r="F3613" s="115">
        <v>40750</v>
      </c>
      <c r="G3613" s="105" t="s">
        <v>4108</v>
      </c>
      <c r="H3613" s="105" t="s">
        <v>2056</v>
      </c>
      <c r="I3613" s="97">
        <v>2002</v>
      </c>
      <c r="J3613" s="97" t="s">
        <v>596</v>
      </c>
      <c r="K3613" s="97">
        <v>8992</v>
      </c>
      <c r="L3613" s="99" t="s">
        <v>4432</v>
      </c>
      <c r="M3613" s="10">
        <v>338</v>
      </c>
      <c r="N3613" s="102">
        <v>2</v>
      </c>
      <c r="O3613" s="10" t="s">
        <v>7269</v>
      </c>
      <c r="P3613" s="13" t="s">
        <v>4432</v>
      </c>
      <c r="R3613" s="26" t="s">
        <v>7834</v>
      </c>
      <c r="S3613" s="28" t="e">
        <f t="shared" si="93"/>
        <v>#VALUE!</v>
      </c>
      <c r="U3613" s="26"/>
      <c r="W3613" s="58"/>
      <c r="X3613" s="58"/>
      <c r="Y3613" s="63"/>
    </row>
    <row r="3614" spans="1:26" ht="15" customHeight="1" x14ac:dyDescent="0.25">
      <c r="A3614" s="94">
        <v>3615</v>
      </c>
      <c r="B3614" s="205"/>
      <c r="C3614" s="211" t="s">
        <v>1978</v>
      </c>
      <c r="D3614" s="207" t="s">
        <v>10456</v>
      </c>
      <c r="E3614" s="101" t="s">
        <v>4452</v>
      </c>
      <c r="F3614" s="115">
        <v>40750</v>
      </c>
      <c r="G3614" s="105" t="s">
        <v>4108</v>
      </c>
      <c r="H3614" s="105" t="s">
        <v>2056</v>
      </c>
      <c r="I3614" s="97">
        <v>2009</v>
      </c>
      <c r="J3614" s="97" t="s">
        <v>596</v>
      </c>
      <c r="K3614" s="97">
        <v>8993</v>
      </c>
      <c r="L3614" s="99" t="s">
        <v>4109</v>
      </c>
      <c r="M3614" s="10" t="s">
        <v>4109</v>
      </c>
      <c r="N3614" s="10">
        <v>24</v>
      </c>
      <c r="O3614" s="10" t="s">
        <v>10457</v>
      </c>
      <c r="P3614" s="13" t="s">
        <v>4109</v>
      </c>
      <c r="R3614" s="26" t="s">
        <v>7834</v>
      </c>
      <c r="S3614" s="28" t="e">
        <f t="shared" si="93"/>
        <v>#VALUE!</v>
      </c>
      <c r="U3614" s="26"/>
      <c r="W3614" s="58"/>
      <c r="X3614" s="58"/>
      <c r="Y3614" s="63"/>
    </row>
    <row r="3615" spans="1:26" ht="15" customHeight="1" x14ac:dyDescent="0.25">
      <c r="A3615" s="94">
        <v>3616</v>
      </c>
      <c r="B3615" s="205"/>
      <c r="C3615" s="211" t="s">
        <v>4453</v>
      </c>
      <c r="D3615" s="207" t="s">
        <v>9953</v>
      </c>
      <c r="E3615" s="113" t="s">
        <v>4454</v>
      </c>
      <c r="F3615" s="115">
        <v>40750</v>
      </c>
      <c r="G3615" s="105" t="s">
        <v>4108</v>
      </c>
      <c r="H3615" s="105" t="s">
        <v>2056</v>
      </c>
      <c r="I3615" s="97">
        <v>2006</v>
      </c>
      <c r="J3615" s="97" t="s">
        <v>596</v>
      </c>
      <c r="K3615" s="97">
        <v>8994</v>
      </c>
      <c r="L3615" s="107" t="s">
        <v>4330</v>
      </c>
      <c r="M3615" s="10" t="s">
        <v>4330</v>
      </c>
      <c r="N3615" s="10">
        <v>16</v>
      </c>
      <c r="O3615" s="10" t="s">
        <v>10015</v>
      </c>
      <c r="P3615" s="13" t="s">
        <v>4330</v>
      </c>
      <c r="R3615" s="26" t="s">
        <v>7834</v>
      </c>
      <c r="S3615" s="28" t="e">
        <f t="shared" si="93"/>
        <v>#VALUE!</v>
      </c>
      <c r="U3615" s="26"/>
      <c r="W3615" s="58"/>
      <c r="X3615" s="58"/>
      <c r="Y3615" s="63"/>
    </row>
    <row r="3616" spans="1:26" ht="15" customHeight="1" x14ac:dyDescent="0.25">
      <c r="A3616" s="94">
        <v>3617</v>
      </c>
      <c r="B3616" s="205"/>
      <c r="C3616" s="211" t="s">
        <v>4455</v>
      </c>
      <c r="D3616" s="207" t="s">
        <v>4456</v>
      </c>
      <c r="E3616" s="113" t="s">
        <v>4457</v>
      </c>
      <c r="F3616" s="115">
        <v>40750</v>
      </c>
      <c r="G3616" s="105" t="s">
        <v>4108</v>
      </c>
      <c r="H3616" s="105" t="s">
        <v>2056</v>
      </c>
      <c r="I3616" s="97">
        <v>2010</v>
      </c>
      <c r="J3616" s="97" t="s">
        <v>596</v>
      </c>
      <c r="K3616" s="97">
        <v>8995</v>
      </c>
      <c r="L3616" s="99" t="s">
        <v>11895</v>
      </c>
      <c r="M3616" s="10" t="s">
        <v>11895</v>
      </c>
      <c r="N3616" s="10">
        <v>16</v>
      </c>
      <c r="O3616" s="10" t="s">
        <v>10085</v>
      </c>
      <c r="P3616" s="13" t="s">
        <v>11895</v>
      </c>
      <c r="R3616" s="26" t="s">
        <v>7834</v>
      </c>
      <c r="S3616" s="28" t="e">
        <f t="shared" si="93"/>
        <v>#VALUE!</v>
      </c>
      <c r="U3616" s="26"/>
      <c r="W3616" s="58"/>
      <c r="X3616" s="58"/>
      <c r="Y3616" s="63"/>
    </row>
    <row r="3617" spans="1:26" ht="15" customHeight="1" x14ac:dyDescent="0.25">
      <c r="A3617" s="94">
        <v>3618</v>
      </c>
      <c r="B3617" s="205"/>
      <c r="C3617" s="211" t="s">
        <v>4461</v>
      </c>
      <c r="D3617" s="207" t="s">
        <v>9111</v>
      </c>
      <c r="E3617" s="113" t="s">
        <v>4462</v>
      </c>
      <c r="F3617" s="115">
        <v>40750</v>
      </c>
      <c r="G3617" s="105" t="s">
        <v>2925</v>
      </c>
      <c r="H3617" s="105" t="s">
        <v>2056</v>
      </c>
      <c r="I3617" s="97">
        <v>2011</v>
      </c>
      <c r="J3617" s="97" t="s">
        <v>596</v>
      </c>
      <c r="K3617" s="97">
        <v>9013</v>
      </c>
      <c r="L3617" s="99" t="s">
        <v>8878</v>
      </c>
      <c r="M3617" s="10" t="s">
        <v>5507</v>
      </c>
      <c r="N3617" s="102">
        <v>25</v>
      </c>
      <c r="O3617" s="10" t="s">
        <v>9112</v>
      </c>
      <c r="P3617" s="13" t="s">
        <v>8878</v>
      </c>
      <c r="R3617" s="26" t="s">
        <v>7834</v>
      </c>
      <c r="S3617" s="28" t="e">
        <f t="shared" si="93"/>
        <v>#VALUE!</v>
      </c>
      <c r="U3617" s="26"/>
      <c r="W3617" s="58"/>
      <c r="X3617" s="58"/>
      <c r="Y3617" s="63"/>
    </row>
    <row r="3618" spans="1:26" ht="15" customHeight="1" x14ac:dyDescent="0.25">
      <c r="A3618" s="94">
        <v>3619</v>
      </c>
      <c r="B3618" s="205"/>
      <c r="C3618" s="211" t="s">
        <v>10357</v>
      </c>
      <c r="D3618" s="207" t="s">
        <v>10358</v>
      </c>
      <c r="E3618" s="113" t="s">
        <v>10359</v>
      </c>
      <c r="F3618" s="115">
        <v>40750</v>
      </c>
      <c r="G3618" s="105" t="s">
        <v>4108</v>
      </c>
      <c r="H3618" s="105" t="s">
        <v>2056</v>
      </c>
      <c r="I3618" s="97">
        <v>2008</v>
      </c>
      <c r="J3618" s="97" t="s">
        <v>596</v>
      </c>
      <c r="K3618" s="97">
        <v>9014</v>
      </c>
      <c r="L3618" s="107" t="s">
        <v>4348</v>
      </c>
      <c r="M3618" s="13" t="s">
        <v>4348</v>
      </c>
      <c r="N3618" s="10"/>
      <c r="O3618" s="10" t="s">
        <v>10360</v>
      </c>
      <c r="P3618" s="13" t="s">
        <v>4348</v>
      </c>
      <c r="R3618" s="26" t="s">
        <v>7834</v>
      </c>
      <c r="S3618" s="28" t="e">
        <f t="shared" si="93"/>
        <v>#VALUE!</v>
      </c>
      <c r="U3618" s="26"/>
      <c r="W3618" s="58"/>
      <c r="X3618" s="58"/>
      <c r="Y3618" s="63"/>
    </row>
    <row r="3619" spans="1:26" ht="15" customHeight="1" x14ac:dyDescent="0.25">
      <c r="A3619" s="94">
        <v>3620</v>
      </c>
      <c r="B3619" s="205"/>
      <c r="C3619" s="211" t="s">
        <v>3540</v>
      </c>
      <c r="D3619" s="207" t="s">
        <v>10161</v>
      </c>
      <c r="E3619" s="113" t="s">
        <v>10162</v>
      </c>
      <c r="F3619" s="115">
        <v>40750</v>
      </c>
      <c r="G3619" s="105" t="s">
        <v>4108</v>
      </c>
      <c r="H3619" s="105" t="s">
        <v>2056</v>
      </c>
      <c r="I3619" s="97">
        <v>2007</v>
      </c>
      <c r="J3619" s="97" t="s">
        <v>596</v>
      </c>
      <c r="K3619" s="97">
        <v>9015</v>
      </c>
      <c r="L3619" s="107" t="s">
        <v>4140</v>
      </c>
      <c r="M3619" s="10" t="s">
        <v>4140</v>
      </c>
      <c r="N3619" s="10">
        <v>16</v>
      </c>
      <c r="O3619" s="10" t="s">
        <v>9306</v>
      </c>
      <c r="P3619" s="13" t="s">
        <v>4140</v>
      </c>
      <c r="R3619" s="26" t="s">
        <v>7834</v>
      </c>
      <c r="S3619" s="28" t="e">
        <f t="shared" si="93"/>
        <v>#VALUE!</v>
      </c>
      <c r="U3619" s="26"/>
      <c r="W3619" s="58"/>
      <c r="X3619" s="58"/>
      <c r="Y3619" s="63"/>
    </row>
    <row r="3620" spans="1:26" ht="15" customHeight="1" x14ac:dyDescent="0.25">
      <c r="A3620" s="94">
        <v>3621</v>
      </c>
      <c r="B3620" s="205"/>
      <c r="C3620" s="211" t="s">
        <v>4463</v>
      </c>
      <c r="D3620" s="207" t="s">
        <v>8228</v>
      </c>
      <c r="E3620" s="101" t="s">
        <v>10513</v>
      </c>
      <c r="F3620" s="115">
        <v>40750</v>
      </c>
      <c r="G3620" s="105" t="s">
        <v>3595</v>
      </c>
      <c r="H3620" s="105" t="s">
        <v>2056</v>
      </c>
      <c r="I3620" s="97">
        <v>2010</v>
      </c>
      <c r="J3620" s="97" t="s">
        <v>596</v>
      </c>
      <c r="K3620" s="97">
        <v>9016</v>
      </c>
      <c r="L3620" s="99" t="s">
        <v>4109</v>
      </c>
      <c r="M3620" s="10" t="s">
        <v>4109</v>
      </c>
      <c r="N3620" s="10">
        <v>24</v>
      </c>
      <c r="O3620" s="10" t="s">
        <v>8229</v>
      </c>
      <c r="P3620" s="13" t="s">
        <v>4109</v>
      </c>
      <c r="Q3620" s="187"/>
      <c r="R3620" s="26" t="s">
        <v>7834</v>
      </c>
      <c r="S3620" s="28" t="e">
        <f t="shared" si="93"/>
        <v>#VALUE!</v>
      </c>
      <c r="T3620" s="75"/>
      <c r="U3620" s="166"/>
      <c r="W3620" s="58"/>
      <c r="Y3620" s="63"/>
      <c r="Z3620" s="73"/>
    </row>
    <row r="3621" spans="1:26" ht="15" customHeight="1" x14ac:dyDescent="0.25">
      <c r="A3621" s="103">
        <v>3622</v>
      </c>
      <c r="B3621" s="205"/>
      <c r="C3621" s="211" t="s">
        <v>4387</v>
      </c>
      <c r="D3621" s="207" t="s">
        <v>10696</v>
      </c>
      <c r="E3621" s="101" t="s">
        <v>10698</v>
      </c>
      <c r="F3621" s="115">
        <v>40751</v>
      </c>
      <c r="G3621" s="105" t="s">
        <v>4108</v>
      </c>
      <c r="H3621" s="105" t="s">
        <v>2056</v>
      </c>
      <c r="I3621" s="97">
        <v>2002</v>
      </c>
      <c r="J3621" s="97" t="s">
        <v>596</v>
      </c>
      <c r="K3621" s="97">
        <v>9017</v>
      </c>
      <c r="L3621" s="99" t="s">
        <v>4109</v>
      </c>
      <c r="M3621" s="10" t="s">
        <v>4109</v>
      </c>
      <c r="N3621" s="10">
        <v>24</v>
      </c>
      <c r="O3621" s="10" t="s">
        <v>10697</v>
      </c>
      <c r="P3621" s="13" t="s">
        <v>4109</v>
      </c>
      <c r="R3621" s="26" t="s">
        <v>7834</v>
      </c>
      <c r="S3621" s="28" t="e">
        <f t="shared" si="93"/>
        <v>#VALUE!</v>
      </c>
      <c r="U3621" s="26"/>
      <c r="W3621" s="58"/>
      <c r="X3621" s="58"/>
      <c r="Y3621" s="63"/>
    </row>
    <row r="3622" spans="1:26" ht="15" customHeight="1" x14ac:dyDescent="0.25">
      <c r="A3622" s="94">
        <v>3623</v>
      </c>
      <c r="B3622" s="205"/>
      <c r="C3622" s="211" t="s">
        <v>4464</v>
      </c>
      <c r="D3622" s="207" t="s">
        <v>10150</v>
      </c>
      <c r="E3622" s="101" t="s">
        <v>10151</v>
      </c>
      <c r="F3622" s="115">
        <v>40751</v>
      </c>
      <c r="G3622" s="105" t="s">
        <v>4108</v>
      </c>
      <c r="H3622" s="105" t="s">
        <v>2056</v>
      </c>
      <c r="I3622" s="97">
        <v>2010</v>
      </c>
      <c r="J3622" s="97" t="s">
        <v>596</v>
      </c>
      <c r="K3622" s="97">
        <v>9018</v>
      </c>
      <c r="L3622" s="99" t="s">
        <v>4109</v>
      </c>
      <c r="M3622" s="10" t="s">
        <v>4109</v>
      </c>
      <c r="N3622" s="10">
        <v>24</v>
      </c>
      <c r="O3622" s="10" t="s">
        <v>10152</v>
      </c>
      <c r="P3622" s="13" t="s">
        <v>4109</v>
      </c>
      <c r="R3622" s="26" t="s">
        <v>7834</v>
      </c>
      <c r="S3622" s="28" t="e">
        <f t="shared" si="93"/>
        <v>#VALUE!</v>
      </c>
      <c r="U3622" s="26"/>
      <c r="W3622" s="58"/>
      <c r="X3622" s="58"/>
      <c r="Y3622" s="63"/>
    </row>
    <row r="3623" spans="1:26" ht="15" customHeight="1" x14ac:dyDescent="0.25">
      <c r="A3623" s="94">
        <v>3624</v>
      </c>
      <c r="B3623" s="205"/>
      <c r="C3623" s="211" t="s">
        <v>4465</v>
      </c>
      <c r="D3623" s="207" t="s">
        <v>7680</v>
      </c>
      <c r="E3623" s="113" t="s">
        <v>4466</v>
      </c>
      <c r="F3623" s="115">
        <v>40751</v>
      </c>
      <c r="G3623" s="105" t="s">
        <v>4108</v>
      </c>
      <c r="H3623" s="105" t="s">
        <v>2056</v>
      </c>
      <c r="I3623" s="97">
        <v>2008</v>
      </c>
      <c r="J3623" s="97" t="s">
        <v>596</v>
      </c>
      <c r="K3623" s="97">
        <v>9019</v>
      </c>
      <c r="L3623" s="106" t="s">
        <v>5170</v>
      </c>
      <c r="M3623" s="10" t="s">
        <v>5499</v>
      </c>
      <c r="N3623" s="10">
        <v>29</v>
      </c>
      <c r="O3623" s="10" t="s">
        <v>7681</v>
      </c>
      <c r="P3623" s="13" t="s">
        <v>14371</v>
      </c>
      <c r="R3623" s="26" t="s">
        <v>7834</v>
      </c>
      <c r="S3623" s="28" t="e">
        <f t="shared" si="93"/>
        <v>#VALUE!</v>
      </c>
      <c r="U3623" s="26"/>
      <c r="W3623" s="58"/>
      <c r="X3623" s="58"/>
      <c r="Y3623" s="63"/>
    </row>
    <row r="3624" spans="1:26" ht="15" customHeight="1" x14ac:dyDescent="0.25">
      <c r="A3624" s="103">
        <v>3625</v>
      </c>
      <c r="B3624" s="205"/>
      <c r="C3624" s="211" t="s">
        <v>4467</v>
      </c>
      <c r="D3624" s="207" t="s">
        <v>10909</v>
      </c>
      <c r="E3624" s="113" t="s">
        <v>10910</v>
      </c>
      <c r="F3624" s="115">
        <v>40751</v>
      </c>
      <c r="G3624" s="105" t="s">
        <v>4108</v>
      </c>
      <c r="H3624" s="105" t="s">
        <v>2056</v>
      </c>
      <c r="I3624" s="97">
        <v>2000</v>
      </c>
      <c r="J3624" s="97" t="s">
        <v>596</v>
      </c>
      <c r="K3624" s="97">
        <v>9020</v>
      </c>
      <c r="L3624" s="99" t="s">
        <v>4468</v>
      </c>
      <c r="M3624" s="13" t="s">
        <v>4468</v>
      </c>
      <c r="N3624" s="102">
        <v>23</v>
      </c>
      <c r="O3624" s="10" t="s">
        <v>10913</v>
      </c>
      <c r="P3624" s="13" t="s">
        <v>4468</v>
      </c>
      <c r="Q3624" s="204"/>
      <c r="R3624" s="26" t="s">
        <v>7834</v>
      </c>
      <c r="S3624" s="28" t="e">
        <f t="shared" si="93"/>
        <v>#VALUE!</v>
      </c>
      <c r="U3624" s="26"/>
      <c r="W3624" s="58"/>
      <c r="X3624" s="58"/>
      <c r="Y3624" s="63"/>
    </row>
    <row r="3625" spans="1:26" ht="15" customHeight="1" x14ac:dyDescent="0.25">
      <c r="A3625" s="94">
        <v>3626</v>
      </c>
      <c r="B3625" s="205"/>
      <c r="C3625" s="211" t="s">
        <v>4469</v>
      </c>
      <c r="D3625" s="207" t="s">
        <v>16450</v>
      </c>
      <c r="E3625" s="113" t="s">
        <v>4470</v>
      </c>
      <c r="F3625" s="115">
        <v>40751</v>
      </c>
      <c r="G3625" s="105" t="s">
        <v>4108</v>
      </c>
      <c r="H3625" s="105" t="s">
        <v>2056</v>
      </c>
      <c r="I3625" s="97">
        <v>2009</v>
      </c>
      <c r="J3625" s="98" t="s">
        <v>596</v>
      </c>
      <c r="K3625" s="97">
        <v>9021</v>
      </c>
      <c r="L3625" s="99"/>
      <c r="M3625" s="10"/>
      <c r="N3625" s="10"/>
      <c r="O3625" s="10"/>
      <c r="Q3625" s="322" t="s">
        <v>16832</v>
      </c>
      <c r="R3625" s="26" t="s">
        <v>7834</v>
      </c>
      <c r="S3625" s="28" t="e">
        <f t="shared" si="93"/>
        <v>#VALUE!</v>
      </c>
      <c r="U3625" s="26"/>
      <c r="W3625" s="58"/>
      <c r="X3625" s="58"/>
      <c r="Y3625" s="63"/>
    </row>
    <row r="3626" spans="1:26" ht="15" customHeight="1" x14ac:dyDescent="0.25">
      <c r="A3626" s="94">
        <v>3627</v>
      </c>
      <c r="B3626" s="205"/>
      <c r="C3626" s="211" t="s">
        <v>16023</v>
      </c>
      <c r="D3626" s="207" t="s">
        <v>2517</v>
      </c>
      <c r="E3626" s="113" t="s">
        <v>4471</v>
      </c>
      <c r="F3626" s="115">
        <v>40751</v>
      </c>
      <c r="G3626" s="105" t="s">
        <v>4108</v>
      </c>
      <c r="H3626" s="105" t="s">
        <v>2056</v>
      </c>
      <c r="I3626" s="97">
        <v>2005</v>
      </c>
      <c r="J3626" s="97" t="s">
        <v>596</v>
      </c>
      <c r="K3626" s="97">
        <v>8990</v>
      </c>
      <c r="L3626" s="107" t="s">
        <v>4330</v>
      </c>
      <c r="M3626" s="10" t="s">
        <v>4330</v>
      </c>
      <c r="N3626" s="10">
        <v>16</v>
      </c>
      <c r="O3626" s="10" t="s">
        <v>9822</v>
      </c>
      <c r="P3626" s="13" t="s">
        <v>4330</v>
      </c>
      <c r="R3626" s="26" t="s">
        <v>7834</v>
      </c>
      <c r="S3626" s="28" t="e">
        <f t="shared" si="93"/>
        <v>#VALUE!</v>
      </c>
      <c r="U3626" s="26"/>
      <c r="W3626" s="58"/>
      <c r="X3626" s="58"/>
      <c r="Y3626" s="63"/>
    </row>
    <row r="3627" spans="1:26" ht="15" customHeight="1" x14ac:dyDescent="0.25">
      <c r="A3627" s="94">
        <v>3628</v>
      </c>
      <c r="B3627" s="205"/>
      <c r="C3627" s="211" t="s">
        <v>6522</v>
      </c>
      <c r="D3627" s="207" t="s">
        <v>6523</v>
      </c>
      <c r="E3627" s="113" t="s">
        <v>6524</v>
      </c>
      <c r="F3627" s="115">
        <v>40751</v>
      </c>
      <c r="G3627" s="105" t="s">
        <v>4108</v>
      </c>
      <c r="H3627" s="105" t="s">
        <v>2056</v>
      </c>
      <c r="I3627" s="97">
        <v>2008</v>
      </c>
      <c r="J3627" s="97" t="s">
        <v>596</v>
      </c>
      <c r="K3627" s="97">
        <v>9022</v>
      </c>
      <c r="L3627" s="99" t="s">
        <v>4756</v>
      </c>
      <c r="M3627" s="10" t="s">
        <v>4756</v>
      </c>
      <c r="N3627" s="10">
        <v>16</v>
      </c>
      <c r="O3627" s="10" t="s">
        <v>9456</v>
      </c>
      <c r="P3627" s="13" t="s">
        <v>4756</v>
      </c>
      <c r="R3627" s="26" t="s">
        <v>7834</v>
      </c>
      <c r="S3627" s="28" t="e">
        <f t="shared" si="93"/>
        <v>#VALUE!</v>
      </c>
      <c r="U3627" s="26"/>
      <c r="W3627" s="58"/>
      <c r="X3627" s="58"/>
      <c r="Y3627" s="63"/>
    </row>
    <row r="3628" spans="1:26" ht="15" customHeight="1" x14ac:dyDescent="0.25">
      <c r="A3628" s="94">
        <v>3629</v>
      </c>
      <c r="B3628" s="205"/>
      <c r="C3628" s="211" t="s">
        <v>6522</v>
      </c>
      <c r="D3628" s="207" t="s">
        <v>6523</v>
      </c>
      <c r="E3628" s="113" t="s">
        <v>6525</v>
      </c>
      <c r="F3628" s="115">
        <v>40751</v>
      </c>
      <c r="G3628" s="105" t="s">
        <v>4108</v>
      </c>
      <c r="H3628" s="105" t="s">
        <v>2056</v>
      </c>
      <c r="I3628" s="97">
        <v>2008</v>
      </c>
      <c r="J3628" s="97" t="s">
        <v>596</v>
      </c>
      <c r="K3628" s="97">
        <v>9023</v>
      </c>
      <c r="L3628" s="99" t="s">
        <v>4756</v>
      </c>
      <c r="M3628" s="10" t="s">
        <v>4756</v>
      </c>
      <c r="N3628" s="10">
        <v>16</v>
      </c>
      <c r="O3628" s="10" t="s">
        <v>9456</v>
      </c>
      <c r="P3628" s="13" t="s">
        <v>4756</v>
      </c>
      <c r="R3628" s="26" t="s">
        <v>7834</v>
      </c>
      <c r="S3628" s="28" t="e">
        <f t="shared" si="93"/>
        <v>#VALUE!</v>
      </c>
      <c r="U3628" s="26"/>
      <c r="W3628" s="58"/>
      <c r="X3628" s="58"/>
      <c r="Y3628" s="63"/>
    </row>
    <row r="3629" spans="1:26" ht="15" customHeight="1" x14ac:dyDescent="0.25">
      <c r="A3629" s="94">
        <v>3630</v>
      </c>
      <c r="B3629" s="205"/>
      <c r="D3629" s="207" t="s">
        <v>4472</v>
      </c>
      <c r="E3629" s="113" t="s">
        <v>4473</v>
      </c>
      <c r="F3629" s="115">
        <v>40751</v>
      </c>
      <c r="G3629" s="105" t="s">
        <v>4108</v>
      </c>
      <c r="H3629" s="105" t="s">
        <v>2056</v>
      </c>
      <c r="I3629" s="97">
        <v>2008</v>
      </c>
      <c r="J3629" s="97" t="s">
        <v>596</v>
      </c>
      <c r="K3629" s="97">
        <v>9024</v>
      </c>
      <c r="L3629" s="99" t="s">
        <v>4330</v>
      </c>
      <c r="M3629" s="10" t="s">
        <v>4330</v>
      </c>
      <c r="N3629" s="10">
        <v>16</v>
      </c>
      <c r="O3629" s="10" t="s">
        <v>11879</v>
      </c>
      <c r="P3629" s="13" t="s">
        <v>4330</v>
      </c>
      <c r="R3629" s="26" t="s">
        <v>7834</v>
      </c>
      <c r="S3629" s="28" t="e">
        <f t="shared" si="93"/>
        <v>#VALUE!</v>
      </c>
      <c r="U3629" s="26"/>
      <c r="W3629" s="58"/>
      <c r="X3629" s="58"/>
      <c r="Y3629" s="63"/>
    </row>
    <row r="3630" spans="1:26" ht="15" customHeight="1" x14ac:dyDescent="0.25">
      <c r="A3630" s="94">
        <v>3631</v>
      </c>
      <c r="B3630" s="205"/>
      <c r="C3630" s="211" t="s">
        <v>849</v>
      </c>
      <c r="D3630" s="207" t="s">
        <v>10244</v>
      </c>
      <c r="E3630" s="101" t="s">
        <v>4474</v>
      </c>
      <c r="F3630" s="115">
        <v>40751</v>
      </c>
      <c r="G3630" s="105" t="s">
        <v>4108</v>
      </c>
      <c r="H3630" s="105" t="s">
        <v>2056</v>
      </c>
      <c r="I3630" s="97">
        <v>2007</v>
      </c>
      <c r="J3630" s="97" t="s">
        <v>596</v>
      </c>
      <c r="K3630" s="97">
        <v>9025</v>
      </c>
      <c r="L3630" s="99" t="s">
        <v>4109</v>
      </c>
      <c r="M3630" s="10" t="s">
        <v>4109</v>
      </c>
      <c r="N3630" s="10">
        <v>24</v>
      </c>
      <c r="O3630" s="10" t="s">
        <v>10245</v>
      </c>
      <c r="P3630" s="13" t="s">
        <v>4109</v>
      </c>
      <c r="R3630" s="26" t="s">
        <v>7834</v>
      </c>
      <c r="S3630" s="28" t="e">
        <f t="shared" si="93"/>
        <v>#VALUE!</v>
      </c>
      <c r="U3630" s="26"/>
      <c r="W3630" s="58"/>
      <c r="X3630" s="58"/>
      <c r="Y3630" s="63"/>
    </row>
    <row r="3631" spans="1:26" ht="15" customHeight="1" x14ac:dyDescent="0.25">
      <c r="A3631" s="94">
        <v>3632</v>
      </c>
      <c r="B3631" s="205"/>
      <c r="C3631" s="211" t="s">
        <v>2618</v>
      </c>
      <c r="D3631" s="207" t="s">
        <v>7793</v>
      </c>
      <c r="E3631" s="113" t="s">
        <v>4475</v>
      </c>
      <c r="F3631" s="115">
        <v>40751</v>
      </c>
      <c r="G3631" s="105" t="s">
        <v>4108</v>
      </c>
      <c r="H3631" s="105" t="s">
        <v>2056</v>
      </c>
      <c r="I3631" s="97">
        <v>2006</v>
      </c>
      <c r="J3631" s="97" t="s">
        <v>596</v>
      </c>
      <c r="K3631" s="97">
        <v>9026</v>
      </c>
      <c r="L3631" s="107" t="s">
        <v>4134</v>
      </c>
      <c r="M3631" s="10">
        <v>920</v>
      </c>
      <c r="N3631" s="102">
        <v>26</v>
      </c>
      <c r="O3631" s="10" t="s">
        <v>7794</v>
      </c>
      <c r="P3631" s="13" t="s">
        <v>4134</v>
      </c>
      <c r="R3631" s="26" t="s">
        <v>7834</v>
      </c>
      <c r="S3631" s="28" t="e">
        <f t="shared" ref="S3631:S3662" si="94">R3631+7</f>
        <v>#VALUE!</v>
      </c>
      <c r="U3631" s="26"/>
      <c r="W3631" s="58"/>
      <c r="X3631" s="58"/>
      <c r="Y3631" s="63"/>
    </row>
    <row r="3632" spans="1:26" ht="15" customHeight="1" x14ac:dyDescent="0.25">
      <c r="A3632" s="94">
        <v>3633</v>
      </c>
      <c r="B3632" s="205"/>
      <c r="C3632" s="211" t="s">
        <v>3733</v>
      </c>
      <c r="D3632" s="207" t="s">
        <v>10223</v>
      </c>
      <c r="E3632" s="101" t="s">
        <v>10224</v>
      </c>
      <c r="F3632" s="115">
        <v>40751</v>
      </c>
      <c r="G3632" s="105" t="s">
        <v>4108</v>
      </c>
      <c r="H3632" s="105" t="s">
        <v>2056</v>
      </c>
      <c r="I3632" s="97">
        <v>2008</v>
      </c>
      <c r="J3632" s="97" t="s">
        <v>596</v>
      </c>
      <c r="K3632" s="97">
        <v>9027</v>
      </c>
      <c r="L3632" s="107" t="s">
        <v>4109</v>
      </c>
      <c r="M3632" s="10" t="s">
        <v>4109</v>
      </c>
      <c r="N3632" s="10">
        <v>24</v>
      </c>
      <c r="O3632" s="10" t="s">
        <v>10225</v>
      </c>
      <c r="P3632" s="13" t="s">
        <v>4109</v>
      </c>
      <c r="R3632" s="26" t="s">
        <v>7834</v>
      </c>
      <c r="S3632" s="28" t="e">
        <f t="shared" si="94"/>
        <v>#VALUE!</v>
      </c>
      <c r="U3632" s="26"/>
      <c r="W3632" s="58"/>
      <c r="X3632" s="58"/>
      <c r="Y3632" s="63"/>
    </row>
    <row r="3633" spans="1:28" ht="15" customHeight="1" x14ac:dyDescent="0.25">
      <c r="A3633" s="94">
        <v>3634</v>
      </c>
      <c r="B3633" s="205"/>
      <c r="C3633" s="211" t="s">
        <v>4476</v>
      </c>
      <c r="D3633" s="207" t="s">
        <v>9903</v>
      </c>
      <c r="E3633" s="101" t="s">
        <v>10124</v>
      </c>
      <c r="F3633" s="115">
        <v>40751</v>
      </c>
      <c r="G3633" s="105" t="s">
        <v>4108</v>
      </c>
      <c r="H3633" s="105" t="s">
        <v>2056</v>
      </c>
      <c r="I3633" s="97">
        <v>2009</v>
      </c>
      <c r="J3633" s="97" t="s">
        <v>596</v>
      </c>
      <c r="K3633" s="97">
        <v>9028</v>
      </c>
      <c r="L3633" s="99" t="s">
        <v>4109</v>
      </c>
      <c r="M3633" s="10" t="s">
        <v>4109</v>
      </c>
      <c r="N3633" s="10">
        <v>24</v>
      </c>
      <c r="O3633" s="10" t="s">
        <v>10125</v>
      </c>
      <c r="P3633" s="13" t="s">
        <v>4109</v>
      </c>
      <c r="R3633" s="26" t="s">
        <v>7834</v>
      </c>
      <c r="S3633" s="28" t="e">
        <f t="shared" si="94"/>
        <v>#VALUE!</v>
      </c>
      <c r="U3633" s="26"/>
      <c r="W3633" s="58"/>
      <c r="X3633" s="58"/>
      <c r="Y3633" s="63"/>
    </row>
    <row r="3634" spans="1:28" ht="15" customHeight="1" x14ac:dyDescent="0.25">
      <c r="A3634" s="94">
        <v>3635</v>
      </c>
      <c r="B3634" s="205"/>
      <c r="D3634" s="207" t="s">
        <v>4477</v>
      </c>
      <c r="E3634" s="113" t="s">
        <v>4478</v>
      </c>
      <c r="F3634" s="115">
        <v>40751</v>
      </c>
      <c r="G3634" s="105" t="s">
        <v>4108</v>
      </c>
      <c r="H3634" s="105" t="s">
        <v>2056</v>
      </c>
      <c r="I3634" s="97">
        <v>2005</v>
      </c>
      <c r="J3634" s="97" t="s">
        <v>596</v>
      </c>
      <c r="K3634" s="97">
        <v>9029</v>
      </c>
      <c r="L3634" s="107"/>
      <c r="M3634" s="10"/>
      <c r="N3634" s="10"/>
      <c r="O3634" s="10"/>
      <c r="Q3634" s="322" t="s">
        <v>16832</v>
      </c>
      <c r="R3634" s="26" t="s">
        <v>7834</v>
      </c>
      <c r="S3634" s="28" t="e">
        <f t="shared" si="94"/>
        <v>#VALUE!</v>
      </c>
      <c r="U3634" s="26"/>
      <c r="W3634" s="58"/>
      <c r="X3634" s="58"/>
      <c r="Y3634" s="63"/>
    </row>
    <row r="3635" spans="1:28" ht="15" customHeight="1" x14ac:dyDescent="0.25">
      <c r="A3635" s="94">
        <v>3636</v>
      </c>
      <c r="B3635" s="205"/>
      <c r="C3635" s="211" t="s">
        <v>2618</v>
      </c>
      <c r="D3635" s="207" t="s">
        <v>9800</v>
      </c>
      <c r="E3635" s="113" t="s">
        <v>4479</v>
      </c>
      <c r="F3635" s="115">
        <v>40751</v>
      </c>
      <c r="G3635" s="105" t="s">
        <v>4108</v>
      </c>
      <c r="H3635" s="105" t="s">
        <v>2056</v>
      </c>
      <c r="I3635" s="97">
        <v>2008</v>
      </c>
      <c r="J3635" s="97" t="s">
        <v>596</v>
      </c>
      <c r="K3635" s="97">
        <v>9030</v>
      </c>
      <c r="L3635" s="99" t="s">
        <v>4756</v>
      </c>
      <c r="M3635" s="10" t="s">
        <v>4756</v>
      </c>
      <c r="N3635" s="10">
        <v>16</v>
      </c>
      <c r="O3635" s="10" t="s">
        <v>9801</v>
      </c>
      <c r="P3635" s="13" t="s">
        <v>4756</v>
      </c>
      <c r="R3635" s="26" t="s">
        <v>7834</v>
      </c>
      <c r="S3635" s="28" t="e">
        <f t="shared" si="94"/>
        <v>#VALUE!</v>
      </c>
      <c r="U3635" s="26"/>
      <c r="W3635" s="58"/>
      <c r="X3635" s="58"/>
      <c r="Y3635" s="63"/>
    </row>
    <row r="3636" spans="1:28" ht="15" customHeight="1" x14ac:dyDescent="0.25">
      <c r="A3636" s="94">
        <v>3637</v>
      </c>
      <c r="B3636" s="205"/>
      <c r="C3636" s="211" t="s">
        <v>115</v>
      </c>
      <c r="D3636" s="207" t="s">
        <v>2173</v>
      </c>
      <c r="E3636" s="101" t="s">
        <v>4480</v>
      </c>
      <c r="F3636" s="115">
        <v>40751</v>
      </c>
      <c r="G3636" s="105" t="s">
        <v>4108</v>
      </c>
      <c r="H3636" s="105" t="s">
        <v>2056</v>
      </c>
      <c r="I3636" s="97">
        <v>2006</v>
      </c>
      <c r="J3636" s="97" t="s">
        <v>596</v>
      </c>
      <c r="K3636" s="97">
        <v>9125</v>
      </c>
      <c r="L3636" s="107" t="s">
        <v>4109</v>
      </c>
      <c r="M3636" s="10" t="s">
        <v>4109</v>
      </c>
      <c r="N3636" s="10">
        <v>24</v>
      </c>
      <c r="O3636" s="10" t="s">
        <v>8562</v>
      </c>
      <c r="P3636" s="13" t="s">
        <v>4109</v>
      </c>
      <c r="R3636" s="26" t="s">
        <v>7834</v>
      </c>
      <c r="S3636" s="28" t="e">
        <f t="shared" si="94"/>
        <v>#VALUE!</v>
      </c>
      <c r="U3636" s="26"/>
      <c r="W3636" s="58"/>
      <c r="X3636" s="58"/>
      <c r="Y3636" s="63"/>
    </row>
    <row r="3637" spans="1:28" ht="15" customHeight="1" x14ac:dyDescent="0.25">
      <c r="A3637" s="94">
        <v>3638</v>
      </c>
      <c r="B3637" s="205"/>
      <c r="C3637" s="211" t="s">
        <v>4481</v>
      </c>
      <c r="D3637" s="207" t="s">
        <v>11474</v>
      </c>
      <c r="E3637" s="113" t="s">
        <v>4482</v>
      </c>
      <c r="F3637" s="115">
        <v>40751</v>
      </c>
      <c r="G3637" s="105" t="s">
        <v>4108</v>
      </c>
      <c r="H3637" s="105" t="s">
        <v>2056</v>
      </c>
      <c r="I3637" s="97">
        <v>2009</v>
      </c>
      <c r="J3637" s="97" t="s">
        <v>596</v>
      </c>
      <c r="K3637" s="97">
        <v>9032</v>
      </c>
      <c r="L3637" s="99" t="s">
        <v>5170</v>
      </c>
      <c r="M3637" s="10" t="s">
        <v>5510</v>
      </c>
      <c r="N3637" s="10">
        <v>32</v>
      </c>
      <c r="O3637" s="10" t="s">
        <v>6740</v>
      </c>
      <c r="P3637" s="13" t="s">
        <v>708</v>
      </c>
      <c r="R3637" s="26" t="s">
        <v>7834</v>
      </c>
      <c r="S3637" s="28" t="e">
        <f t="shared" si="94"/>
        <v>#VALUE!</v>
      </c>
      <c r="U3637" s="26"/>
      <c r="W3637" s="58"/>
      <c r="X3637" s="58"/>
      <c r="Y3637" s="63"/>
    </row>
    <row r="3638" spans="1:28" ht="15" customHeight="1" x14ac:dyDescent="0.25">
      <c r="A3638" s="94">
        <v>3639</v>
      </c>
      <c r="B3638" s="205"/>
      <c r="C3638" s="211" t="s">
        <v>2627</v>
      </c>
      <c r="D3638" s="207" t="s">
        <v>11849</v>
      </c>
      <c r="E3638" s="113" t="s">
        <v>11850</v>
      </c>
      <c r="F3638" s="115">
        <v>40751</v>
      </c>
      <c r="G3638" s="105" t="s">
        <v>4237</v>
      </c>
      <c r="H3638" s="105" t="s">
        <v>2056</v>
      </c>
      <c r="I3638" s="97">
        <v>2002</v>
      </c>
      <c r="J3638" s="97" t="s">
        <v>596</v>
      </c>
      <c r="K3638" s="97">
        <v>9033</v>
      </c>
      <c r="L3638" s="107" t="s">
        <v>2069</v>
      </c>
      <c r="M3638" s="10" t="s">
        <v>2069</v>
      </c>
      <c r="N3638" s="10"/>
      <c r="O3638" s="10" t="s">
        <v>11851</v>
      </c>
      <c r="P3638" s="13" t="s">
        <v>2069</v>
      </c>
      <c r="R3638" s="26" t="s">
        <v>7834</v>
      </c>
      <c r="S3638" s="28" t="e">
        <f t="shared" si="94"/>
        <v>#VALUE!</v>
      </c>
      <c r="U3638" s="26"/>
      <c r="W3638" s="58"/>
      <c r="X3638" s="58"/>
      <c r="Y3638" s="63"/>
    </row>
    <row r="3639" spans="1:28" ht="15" customHeight="1" x14ac:dyDescent="0.25">
      <c r="A3639" s="94">
        <v>3640</v>
      </c>
      <c r="B3639" s="205"/>
      <c r="C3639" s="211" t="s">
        <v>4483</v>
      </c>
      <c r="D3639" s="207" t="s">
        <v>9934</v>
      </c>
      <c r="E3639" s="113" t="s">
        <v>4484</v>
      </c>
      <c r="F3639" s="115">
        <v>40751</v>
      </c>
      <c r="G3639" s="105" t="s">
        <v>4108</v>
      </c>
      <c r="H3639" s="105" t="s">
        <v>2056</v>
      </c>
      <c r="I3639" s="97">
        <v>2003</v>
      </c>
      <c r="J3639" s="97" t="s">
        <v>596</v>
      </c>
      <c r="K3639" s="97">
        <v>9034</v>
      </c>
      <c r="L3639" s="107" t="s">
        <v>4330</v>
      </c>
      <c r="M3639" s="10" t="s">
        <v>4330</v>
      </c>
      <c r="N3639" s="10">
        <v>16</v>
      </c>
      <c r="O3639" s="10" t="s">
        <v>9935</v>
      </c>
      <c r="P3639" s="13" t="s">
        <v>4330</v>
      </c>
      <c r="R3639" s="26" t="s">
        <v>7834</v>
      </c>
      <c r="S3639" s="28" t="e">
        <f t="shared" si="94"/>
        <v>#VALUE!</v>
      </c>
      <c r="U3639" s="26"/>
      <c r="W3639" s="58"/>
      <c r="X3639" s="58"/>
      <c r="Y3639" s="63"/>
    </row>
    <row r="3640" spans="1:28" ht="15" customHeight="1" x14ac:dyDescent="0.25">
      <c r="A3640" s="94">
        <v>3641</v>
      </c>
      <c r="B3640" s="205"/>
      <c r="C3640" s="211" t="s">
        <v>4387</v>
      </c>
      <c r="D3640" s="207" t="s">
        <v>10696</v>
      </c>
      <c r="E3640" s="113" t="s">
        <v>10708</v>
      </c>
      <c r="F3640" s="115">
        <v>40751</v>
      </c>
      <c r="G3640" s="105" t="s">
        <v>4108</v>
      </c>
      <c r="H3640" s="105" t="s">
        <v>2056</v>
      </c>
      <c r="I3640" s="97">
        <v>2002</v>
      </c>
      <c r="J3640" s="97" t="s">
        <v>596</v>
      </c>
      <c r="K3640" s="97">
        <v>9035</v>
      </c>
      <c r="L3640" s="99" t="s">
        <v>16827</v>
      </c>
      <c r="M3640" s="10">
        <v>323</v>
      </c>
      <c r="N3640" s="102">
        <v>2</v>
      </c>
      <c r="O3640" s="10" t="s">
        <v>10705</v>
      </c>
      <c r="R3640" s="26" t="s">
        <v>7834</v>
      </c>
      <c r="S3640" s="28" t="e">
        <f t="shared" si="94"/>
        <v>#VALUE!</v>
      </c>
      <c r="U3640" s="26"/>
      <c r="W3640" s="58"/>
      <c r="X3640" s="58"/>
      <c r="Y3640" s="63"/>
    </row>
    <row r="3641" spans="1:28" ht="15" customHeight="1" x14ac:dyDescent="0.25">
      <c r="A3641" s="94">
        <v>3642</v>
      </c>
      <c r="B3641" s="205"/>
      <c r="C3641" s="211" t="s">
        <v>1475</v>
      </c>
      <c r="D3641" s="207" t="s">
        <v>10582</v>
      </c>
      <c r="E3641" s="101" t="s">
        <v>10585</v>
      </c>
      <c r="F3641" s="115">
        <v>40751</v>
      </c>
      <c r="G3641" s="105" t="s">
        <v>4108</v>
      </c>
      <c r="H3641" s="105" t="s">
        <v>2056</v>
      </c>
      <c r="I3641" s="97">
        <v>2008</v>
      </c>
      <c r="J3641" s="97" t="s">
        <v>596</v>
      </c>
      <c r="K3641" s="97">
        <v>9036</v>
      </c>
      <c r="L3641" s="99" t="s">
        <v>4109</v>
      </c>
      <c r="M3641" s="10" t="s">
        <v>4109</v>
      </c>
      <c r="N3641" s="10">
        <v>24</v>
      </c>
      <c r="O3641" s="10" t="s">
        <v>9722</v>
      </c>
      <c r="P3641" s="13" t="s">
        <v>4109</v>
      </c>
      <c r="R3641" s="26" t="s">
        <v>7834</v>
      </c>
      <c r="S3641" s="28" t="e">
        <f t="shared" si="94"/>
        <v>#VALUE!</v>
      </c>
      <c r="U3641" s="26"/>
      <c r="W3641" s="58"/>
      <c r="X3641" s="58"/>
      <c r="Y3641" s="63"/>
    </row>
    <row r="3642" spans="1:28" ht="15" customHeight="1" x14ac:dyDescent="0.25">
      <c r="A3642" s="94">
        <v>3643</v>
      </c>
      <c r="B3642" s="205"/>
      <c r="C3642" s="211" t="s">
        <v>4024</v>
      </c>
      <c r="D3642" s="207" t="s">
        <v>7103</v>
      </c>
      <c r="E3642" s="113" t="s">
        <v>4485</v>
      </c>
      <c r="F3642" s="115">
        <v>40751</v>
      </c>
      <c r="G3642" s="105" t="s">
        <v>796</v>
      </c>
      <c r="H3642" s="105" t="s">
        <v>2056</v>
      </c>
      <c r="I3642" s="97">
        <v>2009</v>
      </c>
      <c r="J3642" s="97" t="s">
        <v>596</v>
      </c>
      <c r="K3642" s="97">
        <v>9037</v>
      </c>
      <c r="L3642" s="106" t="s">
        <v>5170</v>
      </c>
      <c r="M3642" s="10" t="s">
        <v>5494</v>
      </c>
      <c r="N3642" s="102">
        <v>26</v>
      </c>
      <c r="O3642" s="10" t="s">
        <v>7104</v>
      </c>
      <c r="P3642" s="13" t="s">
        <v>3390</v>
      </c>
      <c r="R3642" s="26" t="s">
        <v>7834</v>
      </c>
      <c r="S3642" s="28" t="e">
        <f t="shared" si="94"/>
        <v>#VALUE!</v>
      </c>
      <c r="U3642" s="26"/>
      <c r="W3642" s="58"/>
      <c r="X3642" s="58"/>
      <c r="Y3642" s="63"/>
    </row>
    <row r="3643" spans="1:28" ht="15" customHeight="1" x14ac:dyDescent="0.25">
      <c r="A3643" s="94">
        <v>3644</v>
      </c>
      <c r="B3643" s="205"/>
      <c r="C3643" s="211" t="s">
        <v>12829</v>
      </c>
      <c r="D3643" s="207" t="s">
        <v>12830</v>
      </c>
      <c r="E3643" s="113" t="s">
        <v>17919</v>
      </c>
      <c r="F3643" s="115">
        <v>44991</v>
      </c>
      <c r="G3643" s="105" t="s">
        <v>5150</v>
      </c>
      <c r="H3643" s="105" t="s">
        <v>1529</v>
      </c>
      <c r="I3643" s="97">
        <v>2007</v>
      </c>
      <c r="J3643" s="98" t="s">
        <v>596</v>
      </c>
      <c r="L3643" s="106" t="s">
        <v>17921</v>
      </c>
      <c r="M3643" s="10">
        <v>790</v>
      </c>
      <c r="N3643" s="10">
        <v>17</v>
      </c>
      <c r="O3643" s="10" t="s">
        <v>15030</v>
      </c>
      <c r="P3643" s="13" t="s">
        <v>17920</v>
      </c>
      <c r="R3643" s="26" t="s">
        <v>7834</v>
      </c>
      <c r="S3643" s="28" t="e">
        <f t="shared" si="94"/>
        <v>#VALUE!</v>
      </c>
      <c r="U3643" s="26"/>
      <c r="W3643" s="58"/>
      <c r="X3643" s="58"/>
      <c r="Y3643" s="63"/>
    </row>
    <row r="3644" spans="1:28" ht="15" customHeight="1" x14ac:dyDescent="0.25">
      <c r="A3644" s="94">
        <v>3645</v>
      </c>
      <c r="B3644" s="205"/>
      <c r="C3644" s="211" t="s">
        <v>17899</v>
      </c>
      <c r="D3644" s="207" t="s">
        <v>17900</v>
      </c>
      <c r="E3644" s="113" t="s">
        <v>17901</v>
      </c>
      <c r="F3644" s="115">
        <v>44971</v>
      </c>
      <c r="G3644" s="105" t="s">
        <v>3518</v>
      </c>
      <c r="H3644" s="105" t="s">
        <v>2056</v>
      </c>
      <c r="I3644" s="97">
        <v>2019</v>
      </c>
      <c r="J3644" s="98" t="s">
        <v>596</v>
      </c>
      <c r="L3644" s="107" t="s">
        <v>14044</v>
      </c>
      <c r="M3644" s="10">
        <v>305</v>
      </c>
      <c r="N3644" s="102">
        <v>2</v>
      </c>
      <c r="O3644" s="10" t="s">
        <v>18009</v>
      </c>
      <c r="P3644" s="13" t="s">
        <v>17902</v>
      </c>
      <c r="Q3644" s="19"/>
      <c r="R3644" s="27" t="s">
        <v>7834</v>
      </c>
      <c r="S3644" s="28" t="e">
        <f t="shared" si="94"/>
        <v>#VALUE!</v>
      </c>
      <c r="U3644" s="306"/>
      <c r="W3644" s="58"/>
      <c r="X3644" s="58"/>
      <c r="Y3644" s="63"/>
    </row>
    <row r="3645" spans="1:28" ht="15" customHeight="1" x14ac:dyDescent="0.25">
      <c r="A3645" s="94">
        <v>3646</v>
      </c>
      <c r="B3645" s="205"/>
      <c r="C3645" s="211" t="s">
        <v>5226</v>
      </c>
      <c r="D3645" s="207" t="s">
        <v>9195</v>
      </c>
      <c r="E3645" s="113" t="s">
        <v>17945</v>
      </c>
      <c r="F3645" s="115">
        <v>44991</v>
      </c>
      <c r="G3645" s="105" t="s">
        <v>3911</v>
      </c>
      <c r="H3645" s="105" t="s">
        <v>1529</v>
      </c>
      <c r="I3645" s="97">
        <v>2012</v>
      </c>
      <c r="J3645" s="98" t="s">
        <v>596</v>
      </c>
      <c r="L3645" s="106" t="s">
        <v>8878</v>
      </c>
      <c r="M3645" s="10" t="s">
        <v>5507</v>
      </c>
      <c r="N3645" s="102">
        <v>25</v>
      </c>
      <c r="O3645" s="10" t="s">
        <v>17946</v>
      </c>
      <c r="P3645" s="13" t="s">
        <v>8878</v>
      </c>
      <c r="Q3645" s="19"/>
      <c r="R3645" s="27" t="s">
        <v>7834</v>
      </c>
      <c r="S3645" s="28" t="e">
        <f t="shared" si="94"/>
        <v>#VALUE!</v>
      </c>
      <c r="U3645" s="406"/>
      <c r="W3645" s="58"/>
      <c r="Y3645" s="63"/>
      <c r="AB3645" s="58" t="s">
        <v>17918</v>
      </c>
    </row>
    <row r="3646" spans="1:28" ht="15" customHeight="1" x14ac:dyDescent="0.25">
      <c r="A3646" s="94">
        <v>3647</v>
      </c>
      <c r="B3646" s="205"/>
      <c r="C3646" s="211" t="s">
        <v>5226</v>
      </c>
      <c r="D3646" s="207" t="s">
        <v>9195</v>
      </c>
      <c r="E3646" s="113" t="s">
        <v>17944</v>
      </c>
      <c r="F3646" s="115">
        <v>44991</v>
      </c>
      <c r="G3646" s="105" t="s">
        <v>3911</v>
      </c>
      <c r="H3646" s="105" t="s">
        <v>1529</v>
      </c>
      <c r="I3646" s="97">
        <v>2011</v>
      </c>
      <c r="J3646" s="98" t="s">
        <v>596</v>
      </c>
      <c r="L3646" s="107" t="s">
        <v>8878</v>
      </c>
      <c r="M3646" s="10" t="s">
        <v>5507</v>
      </c>
      <c r="N3646" s="102">
        <v>25</v>
      </c>
      <c r="O3646" s="10" t="s">
        <v>17947</v>
      </c>
      <c r="P3646" s="13" t="s">
        <v>8878</v>
      </c>
      <c r="Q3646" s="19"/>
      <c r="R3646" s="27" t="s">
        <v>7834</v>
      </c>
      <c r="S3646" s="28" t="e">
        <f t="shared" si="94"/>
        <v>#VALUE!</v>
      </c>
      <c r="U3646" s="306"/>
      <c r="W3646" s="58"/>
      <c r="X3646" s="58"/>
      <c r="Y3646" s="63"/>
    </row>
    <row r="3647" spans="1:28" ht="15" customHeight="1" x14ac:dyDescent="0.25">
      <c r="A3647" s="94">
        <v>3648</v>
      </c>
      <c r="B3647" s="205"/>
      <c r="C3647" s="211" t="s">
        <v>2492</v>
      </c>
      <c r="D3647" s="207" t="s">
        <v>2493</v>
      </c>
      <c r="E3647" s="113" t="s">
        <v>4488</v>
      </c>
      <c r="F3647" s="115">
        <v>40751</v>
      </c>
      <c r="G3647" s="105" t="s">
        <v>4078</v>
      </c>
      <c r="H3647" s="105" t="s">
        <v>1529</v>
      </c>
      <c r="I3647" s="97">
        <v>2003</v>
      </c>
      <c r="J3647" s="97" t="s">
        <v>596</v>
      </c>
      <c r="K3647" s="97">
        <v>9042</v>
      </c>
      <c r="L3647" s="99" t="s">
        <v>4756</v>
      </c>
      <c r="M3647" s="10" t="s">
        <v>4756</v>
      </c>
      <c r="N3647" s="10">
        <v>16</v>
      </c>
      <c r="O3647" s="10" t="s">
        <v>10008</v>
      </c>
      <c r="P3647" s="13" t="s">
        <v>4756</v>
      </c>
      <c r="R3647" s="26" t="s">
        <v>7834</v>
      </c>
      <c r="S3647" s="28" t="e">
        <f t="shared" si="94"/>
        <v>#VALUE!</v>
      </c>
      <c r="U3647" s="26"/>
      <c r="W3647" s="25"/>
      <c r="X3647" s="58"/>
      <c r="Y3647" s="63"/>
    </row>
    <row r="3648" spans="1:28" ht="15" customHeight="1" x14ac:dyDescent="0.25">
      <c r="A3648" s="94">
        <v>3649</v>
      </c>
      <c r="B3648" s="205"/>
      <c r="C3648" s="211" t="s">
        <v>1835</v>
      </c>
      <c r="D3648" s="207" t="s">
        <v>6975</v>
      </c>
      <c r="E3648" s="113" t="s">
        <v>7805</v>
      </c>
      <c r="F3648" s="115">
        <v>40751</v>
      </c>
      <c r="G3648" s="105" t="s">
        <v>1072</v>
      </c>
      <c r="H3648" s="105" t="s">
        <v>1529</v>
      </c>
      <c r="I3648" s="97">
        <v>2009</v>
      </c>
      <c r="J3648" s="97" t="s">
        <v>596</v>
      </c>
      <c r="K3648" s="97">
        <v>9043</v>
      </c>
      <c r="L3648" s="99" t="s">
        <v>8878</v>
      </c>
      <c r="M3648" s="10" t="s">
        <v>5507</v>
      </c>
      <c r="N3648" s="102">
        <v>25</v>
      </c>
      <c r="O3648" s="10" t="s">
        <v>7806</v>
      </c>
      <c r="P3648" s="13" t="s">
        <v>8878</v>
      </c>
      <c r="R3648" s="26" t="s">
        <v>7834</v>
      </c>
      <c r="S3648" s="28" t="e">
        <f t="shared" si="94"/>
        <v>#VALUE!</v>
      </c>
      <c r="U3648" s="26"/>
      <c r="W3648" s="58"/>
      <c r="X3648" s="58"/>
      <c r="Y3648" s="63"/>
    </row>
    <row r="3649" spans="1:27" ht="15" customHeight="1" x14ac:dyDescent="0.25">
      <c r="A3649" s="94">
        <v>3650</v>
      </c>
      <c r="B3649" s="205"/>
      <c r="C3649" s="211" t="s">
        <v>5226</v>
      </c>
      <c r="D3649" s="207" t="s">
        <v>9195</v>
      </c>
      <c r="E3649" s="113" t="s">
        <v>17957</v>
      </c>
      <c r="F3649" s="115">
        <v>44991</v>
      </c>
      <c r="G3649" s="105" t="s">
        <v>3911</v>
      </c>
      <c r="H3649" s="105" t="s">
        <v>1529</v>
      </c>
      <c r="I3649" s="97">
        <v>2014</v>
      </c>
      <c r="J3649" s="98" t="s">
        <v>596</v>
      </c>
      <c r="L3649" s="107" t="s">
        <v>8878</v>
      </c>
      <c r="M3649" s="10" t="s">
        <v>5507</v>
      </c>
      <c r="N3649" s="102">
        <v>25</v>
      </c>
      <c r="O3649" s="10" t="s">
        <v>9226</v>
      </c>
      <c r="P3649" s="13" t="s">
        <v>8878</v>
      </c>
      <c r="Q3649" s="19"/>
      <c r="R3649" s="26" t="s">
        <v>7834</v>
      </c>
      <c r="S3649" s="28" t="e">
        <f t="shared" si="94"/>
        <v>#VALUE!</v>
      </c>
      <c r="U3649" s="26"/>
      <c r="W3649" s="58"/>
      <c r="X3649" s="58"/>
      <c r="Y3649" s="63"/>
    </row>
    <row r="3650" spans="1:27" ht="15" customHeight="1" x14ac:dyDescent="0.25">
      <c r="A3650" s="94">
        <v>3651</v>
      </c>
      <c r="B3650" s="205"/>
      <c r="C3650" s="211" t="s">
        <v>1568</v>
      </c>
      <c r="D3650" s="207" t="s">
        <v>1569</v>
      </c>
      <c r="E3650" s="113" t="s">
        <v>7062</v>
      </c>
      <c r="F3650" s="115">
        <v>40751</v>
      </c>
      <c r="G3650" s="105" t="s">
        <v>4356</v>
      </c>
      <c r="H3650" s="105" t="s">
        <v>4164</v>
      </c>
      <c r="I3650" s="97">
        <v>2009</v>
      </c>
      <c r="J3650" s="97" t="s">
        <v>596</v>
      </c>
      <c r="K3650" s="97">
        <v>9045</v>
      </c>
      <c r="L3650" s="106" t="s">
        <v>5170</v>
      </c>
      <c r="M3650" s="10" t="s">
        <v>5494</v>
      </c>
      <c r="N3650" s="102">
        <v>26</v>
      </c>
      <c r="O3650" s="10" t="s">
        <v>7063</v>
      </c>
      <c r="P3650" s="13" t="s">
        <v>3390</v>
      </c>
      <c r="R3650" s="26" t="s">
        <v>7834</v>
      </c>
      <c r="S3650" s="28" t="e">
        <f t="shared" si="94"/>
        <v>#VALUE!</v>
      </c>
      <c r="U3650" s="26"/>
      <c r="W3650" s="58"/>
      <c r="X3650" s="58"/>
      <c r="Y3650" s="63"/>
    </row>
    <row r="3651" spans="1:27" ht="15" customHeight="1" x14ac:dyDescent="0.25">
      <c r="A3651" s="94">
        <v>3652</v>
      </c>
      <c r="B3651" s="205"/>
      <c r="C3651" s="211" t="s">
        <v>2506</v>
      </c>
      <c r="D3651" s="207" t="s">
        <v>2507</v>
      </c>
      <c r="E3651" s="113" t="s">
        <v>11520</v>
      </c>
      <c r="F3651" s="115">
        <v>40751</v>
      </c>
      <c r="G3651" s="105" t="s">
        <v>3913</v>
      </c>
      <c r="H3651" s="105" t="s">
        <v>2056</v>
      </c>
      <c r="I3651" s="97">
        <v>2009</v>
      </c>
      <c r="J3651" s="97" t="s">
        <v>596</v>
      </c>
      <c r="K3651" s="97">
        <v>9046</v>
      </c>
      <c r="L3651" s="106" t="s">
        <v>5170</v>
      </c>
      <c r="M3651" s="10" t="s">
        <v>5494</v>
      </c>
      <c r="N3651" s="102">
        <v>26</v>
      </c>
      <c r="O3651" s="10" t="s">
        <v>6976</v>
      </c>
      <c r="P3651" s="13" t="s">
        <v>3390</v>
      </c>
      <c r="R3651" s="26" t="s">
        <v>7834</v>
      </c>
      <c r="S3651" s="28" t="e">
        <f t="shared" si="94"/>
        <v>#VALUE!</v>
      </c>
      <c r="U3651" s="26"/>
      <c r="W3651" s="58"/>
      <c r="X3651" s="58"/>
      <c r="Y3651" s="63"/>
    </row>
    <row r="3652" spans="1:27" ht="15" customHeight="1" x14ac:dyDescent="0.25">
      <c r="A3652" s="94">
        <v>3653</v>
      </c>
      <c r="B3652" s="205"/>
      <c r="C3652" s="211" t="s">
        <v>4491</v>
      </c>
      <c r="D3652" s="207" t="s">
        <v>9113</v>
      </c>
      <c r="E3652" s="113" t="s">
        <v>9114</v>
      </c>
      <c r="F3652" s="115">
        <v>40751</v>
      </c>
      <c r="G3652" s="105" t="s">
        <v>4492</v>
      </c>
      <c r="H3652" s="105" t="s">
        <v>2056</v>
      </c>
      <c r="I3652" s="97">
        <v>2009</v>
      </c>
      <c r="J3652" s="97" t="s">
        <v>596</v>
      </c>
      <c r="K3652" s="97">
        <v>9047</v>
      </c>
      <c r="L3652" s="107" t="s">
        <v>8878</v>
      </c>
      <c r="M3652" s="10" t="s">
        <v>5507</v>
      </c>
      <c r="N3652" s="102">
        <v>25</v>
      </c>
      <c r="O3652" s="10" t="s">
        <v>9115</v>
      </c>
      <c r="P3652" s="13" t="s">
        <v>8878</v>
      </c>
      <c r="R3652" s="26" t="s">
        <v>7834</v>
      </c>
      <c r="S3652" s="28" t="e">
        <f t="shared" si="94"/>
        <v>#VALUE!</v>
      </c>
      <c r="U3652" s="26"/>
      <c r="W3652" s="58"/>
      <c r="X3652" s="58"/>
      <c r="Y3652" s="63"/>
    </row>
    <row r="3653" spans="1:27" ht="15" customHeight="1" x14ac:dyDescent="0.25">
      <c r="A3653" s="94">
        <v>3654</v>
      </c>
      <c r="B3653" s="205"/>
      <c r="C3653" s="211" t="s">
        <v>1420</v>
      </c>
      <c r="D3653" s="207" t="s">
        <v>7053</v>
      </c>
      <c r="E3653" s="113" t="s">
        <v>4493</v>
      </c>
      <c r="F3653" s="115">
        <v>40751</v>
      </c>
      <c r="G3653" s="105" t="s">
        <v>1782</v>
      </c>
      <c r="H3653" s="105" t="s">
        <v>1529</v>
      </c>
      <c r="I3653" s="97">
        <v>2009</v>
      </c>
      <c r="J3653" s="97" t="s">
        <v>596</v>
      </c>
      <c r="K3653" s="97">
        <v>9048</v>
      </c>
      <c r="L3653" s="106" t="s">
        <v>5170</v>
      </c>
      <c r="M3653" s="10" t="s">
        <v>5499</v>
      </c>
      <c r="N3653" s="10">
        <v>28</v>
      </c>
      <c r="O3653" s="10" t="s">
        <v>7071</v>
      </c>
      <c r="P3653" s="13" t="s">
        <v>14371</v>
      </c>
      <c r="R3653" s="27" t="s">
        <v>7834</v>
      </c>
      <c r="S3653" s="28" t="e">
        <f t="shared" si="94"/>
        <v>#VALUE!</v>
      </c>
      <c r="U3653" s="306"/>
      <c r="W3653" s="58"/>
      <c r="X3653" s="58"/>
      <c r="Y3653" s="63"/>
    </row>
    <row r="3654" spans="1:27" ht="15" customHeight="1" x14ac:dyDescent="0.25">
      <c r="A3654" s="94">
        <v>3655</v>
      </c>
      <c r="B3654" s="205"/>
      <c r="C3654" s="211" t="s">
        <v>4494</v>
      </c>
      <c r="D3654" s="207" t="s">
        <v>6982</v>
      </c>
      <c r="E3654" s="113" t="s">
        <v>4495</v>
      </c>
      <c r="F3654" s="115">
        <v>40751</v>
      </c>
      <c r="G3654" s="105" t="s">
        <v>4092</v>
      </c>
      <c r="H3654" s="105" t="s">
        <v>3465</v>
      </c>
      <c r="I3654" s="97">
        <v>2009</v>
      </c>
      <c r="J3654" s="97" t="s">
        <v>596</v>
      </c>
      <c r="K3654" s="97">
        <v>9049</v>
      </c>
      <c r="L3654" s="106" t="s">
        <v>5170</v>
      </c>
      <c r="M3654" s="10" t="s">
        <v>5494</v>
      </c>
      <c r="N3654" s="102">
        <v>26</v>
      </c>
      <c r="O3654" s="10" t="s">
        <v>6983</v>
      </c>
      <c r="P3654" s="13" t="s">
        <v>3390</v>
      </c>
      <c r="R3654" s="26" t="s">
        <v>7834</v>
      </c>
      <c r="S3654" s="28" t="e">
        <f t="shared" si="94"/>
        <v>#VALUE!</v>
      </c>
      <c r="U3654" s="26"/>
      <c r="W3654" s="58"/>
      <c r="X3654" s="58"/>
      <c r="Y3654" s="63"/>
    </row>
    <row r="3655" spans="1:27" ht="15" customHeight="1" x14ac:dyDescent="0.25">
      <c r="A3655" s="94">
        <v>3656</v>
      </c>
      <c r="B3655" s="205"/>
      <c r="C3655" s="211" t="s">
        <v>2327</v>
      </c>
      <c r="D3655" s="207" t="s">
        <v>694</v>
      </c>
      <c r="E3655" s="113" t="s">
        <v>7082</v>
      </c>
      <c r="F3655" s="115">
        <v>40751</v>
      </c>
      <c r="G3655" s="105" t="s">
        <v>2219</v>
      </c>
      <c r="H3655" s="105" t="s">
        <v>2056</v>
      </c>
      <c r="I3655" s="97">
        <v>2011</v>
      </c>
      <c r="J3655" s="97" t="s">
        <v>596</v>
      </c>
      <c r="K3655" s="97">
        <v>9050</v>
      </c>
      <c r="L3655" s="106" t="s">
        <v>5170</v>
      </c>
      <c r="M3655" s="10" t="s">
        <v>5494</v>
      </c>
      <c r="N3655" s="102">
        <v>26</v>
      </c>
      <c r="O3655" s="10" t="s">
        <v>6681</v>
      </c>
      <c r="P3655" s="13" t="s">
        <v>3390</v>
      </c>
      <c r="R3655" s="26" t="s">
        <v>7834</v>
      </c>
      <c r="S3655" s="28" t="e">
        <f t="shared" si="94"/>
        <v>#VALUE!</v>
      </c>
      <c r="U3655" s="76"/>
      <c r="W3655" s="58"/>
      <c r="Y3655" s="63"/>
    </row>
    <row r="3656" spans="1:27" ht="15" customHeight="1" x14ac:dyDescent="0.3">
      <c r="A3656" s="94">
        <v>3657</v>
      </c>
      <c r="B3656" s="205"/>
      <c r="C3656" s="211" t="s">
        <v>4496</v>
      </c>
      <c r="D3656" s="207" t="s">
        <v>7451</v>
      </c>
      <c r="E3656" s="113" t="s">
        <v>4497</v>
      </c>
      <c r="F3656" s="115">
        <v>40751</v>
      </c>
      <c r="G3656" s="105" t="s">
        <v>3229</v>
      </c>
      <c r="H3656" s="105" t="s">
        <v>2056</v>
      </c>
      <c r="I3656" s="97">
        <v>2010</v>
      </c>
      <c r="J3656" s="97" t="s">
        <v>596</v>
      </c>
      <c r="K3656" s="97">
        <v>9051</v>
      </c>
      <c r="L3656" s="106" t="s">
        <v>5170</v>
      </c>
      <c r="M3656" s="10" t="s">
        <v>5499</v>
      </c>
      <c r="N3656" s="10">
        <v>30</v>
      </c>
      <c r="O3656" s="10" t="s">
        <v>7726</v>
      </c>
      <c r="P3656" s="13" t="s">
        <v>14371</v>
      </c>
      <c r="Q3656" s="187"/>
      <c r="R3656" s="27" t="s">
        <v>7834</v>
      </c>
      <c r="S3656" s="28" t="e">
        <f t="shared" si="94"/>
        <v>#VALUE!</v>
      </c>
      <c r="T3656" s="75"/>
      <c r="U3656" s="227"/>
      <c r="V3656" s="75"/>
      <c r="W3656" s="68"/>
      <c r="X3656" s="164"/>
      <c r="Y3656" s="164"/>
      <c r="Z3656" s="169"/>
      <c r="AA3656" s="164"/>
    </row>
    <row r="3657" spans="1:27" ht="15" customHeight="1" x14ac:dyDescent="0.3">
      <c r="A3657" s="94">
        <v>3658</v>
      </c>
      <c r="B3657" s="205"/>
      <c r="C3657" s="211" t="s">
        <v>2688</v>
      </c>
      <c r="D3657" s="207" t="s">
        <v>7883</v>
      </c>
      <c r="E3657" s="113" t="s">
        <v>8725</v>
      </c>
      <c r="F3657" s="115">
        <v>40751</v>
      </c>
      <c r="G3657" s="105" t="s">
        <v>4301</v>
      </c>
      <c r="H3657" s="105" t="s">
        <v>3465</v>
      </c>
      <c r="I3657" s="97">
        <v>2011</v>
      </c>
      <c r="J3657" s="97" t="s">
        <v>596</v>
      </c>
      <c r="K3657" s="97">
        <v>9052</v>
      </c>
      <c r="L3657" s="106" t="s">
        <v>15309</v>
      </c>
      <c r="M3657" s="10" t="s">
        <v>5499</v>
      </c>
      <c r="N3657" s="10">
        <v>28</v>
      </c>
      <c r="O3657" s="10" t="s">
        <v>8726</v>
      </c>
      <c r="P3657" s="13" t="s">
        <v>14565</v>
      </c>
      <c r="R3657" s="26" t="s">
        <v>7834</v>
      </c>
      <c r="S3657" s="28" t="e">
        <f t="shared" si="94"/>
        <v>#VALUE!</v>
      </c>
      <c r="U3657" s="228"/>
      <c r="W3657" s="58"/>
      <c r="X3657" s="58"/>
      <c r="Y3657" s="63"/>
    </row>
    <row r="3658" spans="1:27" ht="15" customHeight="1" x14ac:dyDescent="0.25">
      <c r="A3658" s="94">
        <v>3659</v>
      </c>
      <c r="B3658" s="205"/>
      <c r="C3658" s="211" t="s">
        <v>1640</v>
      </c>
      <c r="D3658" s="207" t="s">
        <v>8542</v>
      </c>
      <c r="E3658" s="113" t="s">
        <v>4498</v>
      </c>
      <c r="F3658" s="115">
        <v>40751</v>
      </c>
      <c r="G3658" s="105" t="s">
        <v>677</v>
      </c>
      <c r="H3658" s="105" t="s">
        <v>2056</v>
      </c>
      <c r="I3658" s="97">
        <v>2011</v>
      </c>
      <c r="J3658" s="97" t="s">
        <v>596</v>
      </c>
      <c r="K3658" s="97">
        <v>9053</v>
      </c>
      <c r="L3658" s="99" t="s">
        <v>8878</v>
      </c>
      <c r="M3658" s="10" t="s">
        <v>5507</v>
      </c>
      <c r="N3658" s="102">
        <v>25</v>
      </c>
      <c r="O3658" s="10" t="s">
        <v>9006</v>
      </c>
      <c r="P3658" s="13" t="s">
        <v>8878</v>
      </c>
      <c r="R3658" s="26" t="s">
        <v>7834</v>
      </c>
      <c r="S3658" s="28" t="e">
        <f t="shared" si="94"/>
        <v>#VALUE!</v>
      </c>
      <c r="U3658" s="26"/>
      <c r="W3658" s="58"/>
      <c r="X3658" s="58"/>
      <c r="Y3658" s="63"/>
    </row>
    <row r="3659" spans="1:27" ht="15" customHeight="1" x14ac:dyDescent="0.25">
      <c r="A3659" s="94">
        <v>3660</v>
      </c>
      <c r="B3659" s="205"/>
      <c r="C3659" s="211" t="s">
        <v>5226</v>
      </c>
      <c r="D3659" s="207" t="s">
        <v>9195</v>
      </c>
      <c r="E3659" s="113" t="s">
        <v>17955</v>
      </c>
      <c r="F3659" s="115">
        <v>44991</v>
      </c>
      <c r="G3659" s="105" t="s">
        <v>3911</v>
      </c>
      <c r="H3659" s="105" t="s">
        <v>1529</v>
      </c>
      <c r="I3659" s="97">
        <v>2014</v>
      </c>
      <c r="J3659" s="98" t="s">
        <v>596</v>
      </c>
      <c r="L3659" s="107" t="s">
        <v>8878</v>
      </c>
      <c r="M3659" s="10" t="s">
        <v>5507</v>
      </c>
      <c r="N3659" s="102">
        <v>25</v>
      </c>
      <c r="O3659" s="10" t="s">
        <v>15531</v>
      </c>
      <c r="P3659" s="13" t="s">
        <v>8878</v>
      </c>
      <c r="Q3659" s="19"/>
      <c r="R3659" s="26" t="s">
        <v>7834</v>
      </c>
      <c r="S3659" s="28" t="e">
        <f t="shared" si="94"/>
        <v>#VALUE!</v>
      </c>
      <c r="U3659" s="26"/>
      <c r="W3659" s="58"/>
      <c r="X3659" s="58"/>
      <c r="Y3659" s="63"/>
    </row>
    <row r="3660" spans="1:27" ht="15" customHeight="1" x14ac:dyDescent="0.25">
      <c r="A3660" s="94">
        <v>3661</v>
      </c>
      <c r="B3660" s="205"/>
      <c r="C3660" s="211" t="s">
        <v>4499</v>
      </c>
      <c r="D3660" s="207" t="s">
        <v>6992</v>
      </c>
      <c r="E3660" s="113" t="s">
        <v>5683</v>
      </c>
      <c r="F3660" s="115">
        <v>40751</v>
      </c>
      <c r="G3660" s="105" t="s">
        <v>4268</v>
      </c>
      <c r="H3660" s="105" t="s">
        <v>4500</v>
      </c>
      <c r="I3660" s="97">
        <v>2009</v>
      </c>
      <c r="J3660" s="97" t="s">
        <v>596</v>
      </c>
      <c r="K3660" s="97">
        <v>9055</v>
      </c>
      <c r="L3660" s="106" t="s">
        <v>5170</v>
      </c>
      <c r="M3660" s="10" t="s">
        <v>5494</v>
      </c>
      <c r="N3660" s="102">
        <v>26</v>
      </c>
      <c r="O3660" s="10" t="s">
        <v>6993</v>
      </c>
      <c r="P3660" s="13" t="s">
        <v>3390</v>
      </c>
      <c r="R3660" s="26" t="s">
        <v>7834</v>
      </c>
      <c r="S3660" s="28" t="e">
        <f t="shared" si="94"/>
        <v>#VALUE!</v>
      </c>
      <c r="U3660" s="26"/>
      <c r="W3660" s="58"/>
      <c r="X3660" s="58"/>
      <c r="Y3660" s="63"/>
    </row>
    <row r="3661" spans="1:27" ht="15" customHeight="1" x14ac:dyDescent="0.25">
      <c r="A3661" s="94">
        <v>3662</v>
      </c>
      <c r="B3661" s="205"/>
      <c r="C3661" s="211" t="s">
        <v>850</v>
      </c>
      <c r="D3661" s="207" t="s">
        <v>4501</v>
      </c>
      <c r="E3661" s="113" t="s">
        <v>4502</v>
      </c>
      <c r="F3661" s="115">
        <v>40752</v>
      </c>
      <c r="G3661" s="105" t="s">
        <v>10292</v>
      </c>
      <c r="H3661" s="105" t="s">
        <v>4503</v>
      </c>
      <c r="I3661" s="97">
        <v>2010</v>
      </c>
      <c r="J3661" s="97" t="s">
        <v>1322</v>
      </c>
      <c r="K3661" s="97">
        <v>9056</v>
      </c>
      <c r="L3661" s="107" t="s">
        <v>4171</v>
      </c>
      <c r="M3661" s="10">
        <v>370</v>
      </c>
      <c r="N3661" s="102">
        <v>2</v>
      </c>
      <c r="O3661" s="10" t="s">
        <v>11091</v>
      </c>
      <c r="P3661" s="13" t="s">
        <v>13922</v>
      </c>
      <c r="R3661" s="26" t="s">
        <v>7834</v>
      </c>
      <c r="S3661" s="28" t="e">
        <f t="shared" si="94"/>
        <v>#VALUE!</v>
      </c>
      <c r="U3661" s="26"/>
      <c r="W3661" s="58"/>
      <c r="X3661" s="58"/>
      <c r="Y3661" s="63"/>
    </row>
    <row r="3662" spans="1:27" ht="15" customHeight="1" x14ac:dyDescent="0.25">
      <c r="A3662" s="94">
        <v>3663</v>
      </c>
      <c r="B3662" s="205"/>
      <c r="C3662" s="211" t="s">
        <v>2618</v>
      </c>
      <c r="D3662" s="207" t="s">
        <v>4504</v>
      </c>
      <c r="E3662" s="113" t="s">
        <v>4505</v>
      </c>
      <c r="F3662" s="115">
        <v>40752</v>
      </c>
      <c r="G3662" s="105" t="s">
        <v>10292</v>
      </c>
      <c r="H3662" s="105" t="s">
        <v>4503</v>
      </c>
      <c r="I3662" s="97">
        <v>2010</v>
      </c>
      <c r="J3662" s="97" t="s">
        <v>1322</v>
      </c>
      <c r="K3662" s="97">
        <v>9057</v>
      </c>
      <c r="L3662" s="107" t="s">
        <v>4171</v>
      </c>
      <c r="M3662" s="10">
        <v>370</v>
      </c>
      <c r="O3662" s="10" t="s">
        <v>11092</v>
      </c>
      <c r="P3662" s="13" t="s">
        <v>4171</v>
      </c>
      <c r="R3662" s="26" t="s">
        <v>7834</v>
      </c>
      <c r="S3662" s="28" t="e">
        <f t="shared" si="94"/>
        <v>#VALUE!</v>
      </c>
      <c r="U3662" s="26"/>
      <c r="W3662" s="58"/>
      <c r="X3662" s="58"/>
      <c r="Y3662" s="63"/>
    </row>
    <row r="3663" spans="1:27" ht="15" customHeight="1" x14ac:dyDescent="0.25">
      <c r="A3663" s="94">
        <v>3664</v>
      </c>
      <c r="B3663" s="205"/>
      <c r="C3663" s="211" t="s">
        <v>1960</v>
      </c>
      <c r="D3663" s="207" t="s">
        <v>4506</v>
      </c>
      <c r="E3663" s="113" t="s">
        <v>4507</v>
      </c>
      <c r="F3663" s="115">
        <v>40752</v>
      </c>
      <c r="G3663" s="105" t="s">
        <v>10292</v>
      </c>
      <c r="H3663" s="105" t="s">
        <v>4503</v>
      </c>
      <c r="I3663" s="97">
        <v>2010</v>
      </c>
      <c r="J3663" s="97" t="s">
        <v>1322</v>
      </c>
      <c r="K3663" s="97">
        <v>9058</v>
      </c>
      <c r="L3663" s="107" t="s">
        <v>4171</v>
      </c>
      <c r="M3663" s="10">
        <v>370</v>
      </c>
      <c r="O3663" s="10" t="s">
        <v>11093</v>
      </c>
      <c r="P3663" s="13" t="s">
        <v>4171</v>
      </c>
      <c r="R3663" s="26" t="s">
        <v>7834</v>
      </c>
      <c r="S3663" s="28" t="e">
        <f t="shared" ref="S3663:S3694" si="95">R3663+7</f>
        <v>#VALUE!</v>
      </c>
      <c r="U3663" s="26"/>
      <c r="W3663" s="58"/>
      <c r="X3663" s="58"/>
      <c r="Y3663" s="63"/>
    </row>
    <row r="3664" spans="1:27" ht="15" customHeight="1" x14ac:dyDescent="0.25">
      <c r="A3664" s="94">
        <v>3665</v>
      </c>
      <c r="B3664" s="205"/>
      <c r="C3664" s="211" t="s">
        <v>115</v>
      </c>
      <c r="D3664" s="207" t="s">
        <v>4509</v>
      </c>
      <c r="E3664" s="113" t="s">
        <v>4510</v>
      </c>
      <c r="F3664" s="115">
        <v>40752</v>
      </c>
      <c r="G3664" s="105" t="s">
        <v>10292</v>
      </c>
      <c r="H3664" s="105" t="s">
        <v>4503</v>
      </c>
      <c r="I3664" s="97">
        <v>2010</v>
      </c>
      <c r="J3664" s="97" t="s">
        <v>1322</v>
      </c>
      <c r="K3664" s="97">
        <v>9059</v>
      </c>
      <c r="L3664" s="107" t="s">
        <v>4508</v>
      </c>
      <c r="M3664" s="10">
        <v>370</v>
      </c>
      <c r="N3664" s="102">
        <v>2</v>
      </c>
      <c r="O3664" s="10" t="s">
        <v>11015</v>
      </c>
      <c r="P3664" s="13" t="s">
        <v>13925</v>
      </c>
      <c r="R3664" s="26" t="s">
        <v>7834</v>
      </c>
      <c r="S3664" s="28" t="e">
        <f t="shared" si="95"/>
        <v>#VALUE!</v>
      </c>
      <c r="U3664" s="26"/>
      <c r="W3664" s="58"/>
      <c r="X3664" s="58"/>
      <c r="Y3664" s="63"/>
    </row>
    <row r="3665" spans="1:25" ht="15" customHeight="1" x14ac:dyDescent="0.25">
      <c r="A3665" s="94">
        <v>3666</v>
      </c>
      <c r="B3665" s="205"/>
      <c r="C3665" s="211" t="s">
        <v>4511</v>
      </c>
      <c r="D3665" s="207" t="s">
        <v>4512</v>
      </c>
      <c r="E3665" s="113" t="s">
        <v>4513</v>
      </c>
      <c r="F3665" s="115">
        <v>40752</v>
      </c>
      <c r="G3665" s="105" t="s">
        <v>10292</v>
      </c>
      <c r="H3665" s="105" t="s">
        <v>4503</v>
      </c>
      <c r="I3665" s="97">
        <v>2010</v>
      </c>
      <c r="J3665" s="97" t="s">
        <v>1322</v>
      </c>
      <c r="K3665" s="97">
        <v>9060</v>
      </c>
      <c r="L3665" s="107" t="s">
        <v>4171</v>
      </c>
      <c r="M3665" s="10">
        <v>370</v>
      </c>
      <c r="N3665" s="102">
        <v>2</v>
      </c>
      <c r="O3665" s="10" t="s">
        <v>11094</v>
      </c>
      <c r="P3665" s="13" t="s">
        <v>13922</v>
      </c>
      <c r="R3665" s="26" t="s">
        <v>7834</v>
      </c>
      <c r="S3665" s="28" t="e">
        <f t="shared" si="95"/>
        <v>#VALUE!</v>
      </c>
      <c r="U3665" s="26"/>
      <c r="W3665" s="58"/>
      <c r="X3665" s="58"/>
      <c r="Y3665" s="63"/>
    </row>
    <row r="3666" spans="1:25" ht="15" customHeight="1" x14ac:dyDescent="0.25">
      <c r="A3666" s="94">
        <v>3667</v>
      </c>
      <c r="B3666" s="205"/>
      <c r="C3666" s="211" t="s">
        <v>2081</v>
      </c>
      <c r="D3666" s="207" t="s">
        <v>4515</v>
      </c>
      <c r="E3666" s="113" t="s">
        <v>4514</v>
      </c>
      <c r="F3666" s="115">
        <v>40752</v>
      </c>
      <c r="G3666" s="105" t="s">
        <v>10292</v>
      </c>
      <c r="H3666" s="105" t="s">
        <v>4503</v>
      </c>
      <c r="I3666" s="97">
        <v>2010</v>
      </c>
      <c r="J3666" s="97" t="s">
        <v>1322</v>
      </c>
      <c r="K3666" s="97">
        <v>9061</v>
      </c>
      <c r="L3666" s="107" t="s">
        <v>4171</v>
      </c>
      <c r="M3666" s="10">
        <v>370</v>
      </c>
      <c r="N3666" s="102">
        <v>2</v>
      </c>
      <c r="O3666" s="10" t="s">
        <v>10360</v>
      </c>
      <c r="P3666" s="13" t="s">
        <v>13934</v>
      </c>
      <c r="R3666" s="26" t="s">
        <v>7834</v>
      </c>
      <c r="S3666" s="28" t="e">
        <f t="shared" si="95"/>
        <v>#VALUE!</v>
      </c>
      <c r="U3666" s="26"/>
      <c r="W3666" s="58"/>
      <c r="X3666" s="58"/>
      <c r="Y3666" s="63"/>
    </row>
    <row r="3667" spans="1:25" ht="15" customHeight="1" x14ac:dyDescent="0.25">
      <c r="A3667" s="94">
        <v>3668</v>
      </c>
      <c r="B3667" s="205"/>
      <c r="C3667" s="211" t="s">
        <v>5226</v>
      </c>
      <c r="D3667" s="207" t="s">
        <v>9195</v>
      </c>
      <c r="E3667" s="113" t="s">
        <v>17956</v>
      </c>
      <c r="F3667" s="115">
        <v>44991</v>
      </c>
      <c r="G3667" s="105" t="s">
        <v>3911</v>
      </c>
      <c r="H3667" s="105" t="s">
        <v>1529</v>
      </c>
      <c r="I3667" s="97">
        <v>2014</v>
      </c>
      <c r="J3667" s="97" t="s">
        <v>596</v>
      </c>
      <c r="L3667" s="107" t="s">
        <v>8878</v>
      </c>
      <c r="M3667" s="10" t="s">
        <v>5507</v>
      </c>
      <c r="N3667" s="102">
        <v>25</v>
      </c>
      <c r="O3667" s="10" t="s">
        <v>17948</v>
      </c>
      <c r="P3667" s="13" t="s">
        <v>8878</v>
      </c>
      <c r="Q3667" s="19"/>
      <c r="R3667" s="26" t="s">
        <v>7834</v>
      </c>
      <c r="S3667" s="28" t="e">
        <f t="shared" si="95"/>
        <v>#VALUE!</v>
      </c>
      <c r="U3667" s="26"/>
      <c r="W3667" s="58"/>
      <c r="X3667" s="58"/>
      <c r="Y3667" s="63"/>
    </row>
    <row r="3668" spans="1:25" ht="15" customHeight="1" x14ac:dyDescent="0.25">
      <c r="A3668" s="94">
        <v>3669</v>
      </c>
      <c r="B3668" s="205"/>
      <c r="C3668" s="211" t="s">
        <v>848</v>
      </c>
      <c r="D3668" s="207" t="s">
        <v>4517</v>
      </c>
      <c r="E3668" s="113" t="s">
        <v>4518</v>
      </c>
      <c r="F3668" s="115">
        <v>40752</v>
      </c>
      <c r="G3668" s="105" t="s">
        <v>10292</v>
      </c>
      <c r="H3668" s="105" t="s">
        <v>4503</v>
      </c>
      <c r="I3668" s="97">
        <v>2010</v>
      </c>
      <c r="J3668" s="97" t="s">
        <v>1322</v>
      </c>
      <c r="K3668" s="97">
        <v>9063</v>
      </c>
      <c r="L3668" s="107" t="s">
        <v>4171</v>
      </c>
      <c r="M3668" s="10">
        <v>370</v>
      </c>
      <c r="O3668" s="10" t="s">
        <v>6589</v>
      </c>
      <c r="P3668" s="13" t="s">
        <v>4171</v>
      </c>
      <c r="R3668" s="26" t="s">
        <v>7834</v>
      </c>
      <c r="S3668" s="28" t="e">
        <f t="shared" si="95"/>
        <v>#VALUE!</v>
      </c>
      <c r="U3668" s="26"/>
      <c r="W3668" s="58"/>
      <c r="X3668" s="58"/>
      <c r="Y3668" s="63"/>
    </row>
    <row r="3669" spans="1:25" ht="15" customHeight="1" x14ac:dyDescent="0.25">
      <c r="A3669" s="94">
        <v>3670</v>
      </c>
      <c r="B3669" s="205"/>
      <c r="C3669" s="211" t="s">
        <v>4519</v>
      </c>
      <c r="D3669" s="207" t="s">
        <v>4520</v>
      </c>
      <c r="E3669" s="113" t="s">
        <v>4521</v>
      </c>
      <c r="F3669" s="115">
        <v>40752</v>
      </c>
      <c r="G3669" s="105" t="s">
        <v>10292</v>
      </c>
      <c r="H3669" s="105" t="s">
        <v>4503</v>
      </c>
      <c r="I3669" s="97">
        <v>2010</v>
      </c>
      <c r="J3669" s="97" t="s">
        <v>1322</v>
      </c>
      <c r="K3669" s="97">
        <v>9064</v>
      </c>
      <c r="L3669" s="107" t="s">
        <v>4171</v>
      </c>
      <c r="M3669" s="10">
        <v>370</v>
      </c>
      <c r="N3669" s="102">
        <v>2</v>
      </c>
      <c r="O3669" s="10" t="s">
        <v>11095</v>
      </c>
      <c r="P3669" s="13" t="s">
        <v>13922</v>
      </c>
      <c r="R3669" s="26" t="s">
        <v>7834</v>
      </c>
      <c r="S3669" s="28" t="e">
        <f t="shared" si="95"/>
        <v>#VALUE!</v>
      </c>
      <c r="U3669" s="26"/>
      <c r="W3669" s="58"/>
      <c r="X3669" s="58"/>
      <c r="Y3669" s="63"/>
    </row>
    <row r="3670" spans="1:25" ht="15" customHeight="1" x14ac:dyDescent="0.25">
      <c r="A3670" s="94">
        <v>3671</v>
      </c>
      <c r="B3670" s="205"/>
      <c r="C3670" s="211" t="s">
        <v>4522</v>
      </c>
      <c r="D3670" s="207" t="s">
        <v>4523</v>
      </c>
      <c r="E3670" s="113" t="s">
        <v>4524</v>
      </c>
      <c r="F3670" s="115">
        <v>40752</v>
      </c>
      <c r="G3670" s="105" t="s">
        <v>10292</v>
      </c>
      <c r="H3670" s="105" t="s">
        <v>4503</v>
      </c>
      <c r="I3670" s="97">
        <v>2010</v>
      </c>
      <c r="J3670" s="97" t="s">
        <v>1322</v>
      </c>
      <c r="K3670" s="97">
        <v>9065</v>
      </c>
      <c r="L3670" s="107" t="s">
        <v>4171</v>
      </c>
      <c r="M3670" s="10">
        <v>370</v>
      </c>
      <c r="N3670" s="102">
        <v>2</v>
      </c>
      <c r="O3670" s="10" t="s">
        <v>11096</v>
      </c>
      <c r="P3670" s="13" t="s">
        <v>13922</v>
      </c>
      <c r="R3670" s="26" t="s">
        <v>7834</v>
      </c>
      <c r="S3670" s="28" t="e">
        <f t="shared" si="95"/>
        <v>#VALUE!</v>
      </c>
      <c r="U3670" s="26"/>
      <c r="W3670" s="58"/>
      <c r="X3670" s="58"/>
      <c r="Y3670" s="63"/>
    </row>
    <row r="3671" spans="1:25" ht="15" customHeight="1" x14ac:dyDescent="0.25">
      <c r="A3671" s="94">
        <v>3672</v>
      </c>
      <c r="B3671" s="205"/>
      <c r="C3671" s="211" t="s">
        <v>4525</v>
      </c>
      <c r="D3671" s="207" t="s">
        <v>4219</v>
      </c>
      <c r="E3671" s="113" t="s">
        <v>4526</v>
      </c>
      <c r="F3671" s="115">
        <v>40752</v>
      </c>
      <c r="G3671" s="105" t="s">
        <v>10292</v>
      </c>
      <c r="H3671" s="105" t="s">
        <v>4503</v>
      </c>
      <c r="I3671" s="97">
        <v>2010</v>
      </c>
      <c r="J3671" s="97" t="s">
        <v>1322</v>
      </c>
      <c r="K3671" s="97">
        <v>9066</v>
      </c>
      <c r="L3671" s="107" t="s">
        <v>4171</v>
      </c>
      <c r="M3671" s="10">
        <v>370</v>
      </c>
      <c r="O3671" s="10" t="s">
        <v>11098</v>
      </c>
      <c r="P3671" s="13" t="s">
        <v>4171</v>
      </c>
      <c r="R3671" s="26" t="s">
        <v>7834</v>
      </c>
      <c r="S3671" s="28" t="e">
        <f t="shared" si="95"/>
        <v>#VALUE!</v>
      </c>
      <c r="U3671" s="26"/>
      <c r="W3671" s="58"/>
      <c r="X3671" s="58"/>
      <c r="Y3671" s="63"/>
    </row>
    <row r="3672" spans="1:25" ht="15" customHeight="1" x14ac:dyDescent="0.25">
      <c r="A3672" s="94">
        <v>3673</v>
      </c>
      <c r="B3672" s="205"/>
      <c r="C3672" s="211" t="s">
        <v>585</v>
      </c>
      <c r="D3672" s="207" t="s">
        <v>4516</v>
      </c>
      <c r="E3672" s="113" t="s">
        <v>4527</v>
      </c>
      <c r="F3672" s="115">
        <v>40752</v>
      </c>
      <c r="G3672" s="105" t="s">
        <v>10292</v>
      </c>
      <c r="H3672" s="105" t="s">
        <v>4503</v>
      </c>
      <c r="I3672" s="97">
        <v>2010</v>
      </c>
      <c r="J3672" s="97" t="s">
        <v>1322</v>
      </c>
      <c r="K3672" s="97">
        <v>9067</v>
      </c>
      <c r="L3672" s="107" t="s">
        <v>4171</v>
      </c>
      <c r="M3672" s="10">
        <v>370</v>
      </c>
      <c r="N3672" s="102">
        <v>2</v>
      </c>
      <c r="O3672" s="10" t="s">
        <v>11097</v>
      </c>
      <c r="P3672" s="13" t="s">
        <v>13922</v>
      </c>
      <c r="R3672" s="26" t="s">
        <v>7834</v>
      </c>
      <c r="S3672" s="28" t="e">
        <f t="shared" si="95"/>
        <v>#VALUE!</v>
      </c>
      <c r="U3672" s="26"/>
      <c r="W3672" s="58"/>
      <c r="X3672" s="58"/>
      <c r="Y3672" s="63"/>
    </row>
    <row r="3673" spans="1:25" ht="15" customHeight="1" x14ac:dyDescent="0.25">
      <c r="A3673" s="94">
        <v>3674</v>
      </c>
      <c r="B3673" s="205"/>
      <c r="C3673" s="211" t="s">
        <v>851</v>
      </c>
      <c r="D3673" s="207" t="s">
        <v>4528</v>
      </c>
      <c r="E3673" s="113" t="s">
        <v>4529</v>
      </c>
      <c r="F3673" s="115">
        <v>40752</v>
      </c>
      <c r="G3673" s="105" t="s">
        <v>10292</v>
      </c>
      <c r="H3673" s="105" t="s">
        <v>4503</v>
      </c>
      <c r="I3673" s="97">
        <v>2010</v>
      </c>
      <c r="J3673" s="97" t="s">
        <v>1322</v>
      </c>
      <c r="K3673" s="97">
        <v>9068</v>
      </c>
      <c r="L3673" s="107" t="s">
        <v>4171</v>
      </c>
      <c r="M3673" s="10">
        <v>370</v>
      </c>
      <c r="N3673" s="102">
        <v>2</v>
      </c>
      <c r="O3673" s="10" t="s">
        <v>10929</v>
      </c>
      <c r="P3673" s="13" t="s">
        <v>13922</v>
      </c>
      <c r="R3673" s="26" t="s">
        <v>7834</v>
      </c>
      <c r="S3673" s="28" t="e">
        <f t="shared" si="95"/>
        <v>#VALUE!</v>
      </c>
      <c r="U3673" s="26"/>
      <c r="W3673" s="58"/>
      <c r="X3673" s="58"/>
      <c r="Y3673" s="63"/>
    </row>
    <row r="3674" spans="1:25" ht="15" customHeight="1" x14ac:dyDescent="0.25">
      <c r="A3674" s="94">
        <v>3675</v>
      </c>
      <c r="B3674" s="205"/>
      <c r="C3674" s="211" t="s">
        <v>4530</v>
      </c>
      <c r="D3674" s="207" t="s">
        <v>4531</v>
      </c>
      <c r="E3674" s="113" t="s">
        <v>4532</v>
      </c>
      <c r="F3674" s="115">
        <v>40752</v>
      </c>
      <c r="G3674" s="105" t="s">
        <v>10292</v>
      </c>
      <c r="H3674" s="105" t="s">
        <v>4503</v>
      </c>
      <c r="I3674" s="97">
        <v>2010</v>
      </c>
      <c r="J3674" s="97" t="s">
        <v>1322</v>
      </c>
      <c r="K3674" s="97">
        <v>9069</v>
      </c>
      <c r="L3674" s="107" t="s">
        <v>4171</v>
      </c>
      <c r="M3674" s="10">
        <v>370</v>
      </c>
      <c r="O3674" s="10" t="s">
        <v>11099</v>
      </c>
      <c r="P3674" s="13" t="s">
        <v>4171</v>
      </c>
      <c r="R3674" s="26" t="s">
        <v>7834</v>
      </c>
      <c r="S3674" s="28" t="e">
        <f t="shared" si="95"/>
        <v>#VALUE!</v>
      </c>
      <c r="U3674" s="26"/>
      <c r="W3674" s="58"/>
      <c r="X3674" s="58"/>
      <c r="Y3674" s="63"/>
    </row>
    <row r="3675" spans="1:25" ht="15" customHeight="1" x14ac:dyDescent="0.25">
      <c r="A3675" s="94">
        <v>3676</v>
      </c>
      <c r="B3675" s="205"/>
      <c r="C3675" s="211" t="s">
        <v>4533</v>
      </c>
      <c r="D3675" s="207" t="s">
        <v>4534</v>
      </c>
      <c r="E3675" s="113" t="s">
        <v>4535</v>
      </c>
      <c r="F3675" s="115">
        <v>40752</v>
      </c>
      <c r="G3675" s="105" t="s">
        <v>10292</v>
      </c>
      <c r="H3675" s="105" t="s">
        <v>4503</v>
      </c>
      <c r="I3675" s="97">
        <v>2010</v>
      </c>
      <c r="J3675" s="97" t="s">
        <v>1322</v>
      </c>
      <c r="K3675" s="97">
        <v>9070</v>
      </c>
      <c r="L3675" s="107" t="s">
        <v>4171</v>
      </c>
      <c r="M3675" s="10">
        <v>370</v>
      </c>
      <c r="O3675" s="10" t="s">
        <v>11100</v>
      </c>
      <c r="P3675" s="13" t="s">
        <v>4171</v>
      </c>
      <c r="R3675" s="26" t="s">
        <v>7834</v>
      </c>
      <c r="S3675" s="28" t="e">
        <f t="shared" si="95"/>
        <v>#VALUE!</v>
      </c>
      <c r="U3675" s="26"/>
      <c r="W3675" s="58"/>
      <c r="X3675" s="58"/>
      <c r="Y3675" s="63"/>
    </row>
    <row r="3676" spans="1:25" ht="15" customHeight="1" x14ac:dyDescent="0.25">
      <c r="A3676" s="94">
        <v>3677</v>
      </c>
      <c r="B3676" s="205"/>
      <c r="C3676" s="211" t="s">
        <v>4536</v>
      </c>
      <c r="D3676" s="207" t="s">
        <v>11106</v>
      </c>
      <c r="E3676" s="113" t="s">
        <v>4537</v>
      </c>
      <c r="F3676" s="115">
        <v>40752</v>
      </c>
      <c r="G3676" s="105" t="s">
        <v>10292</v>
      </c>
      <c r="H3676" s="105" t="s">
        <v>4503</v>
      </c>
      <c r="I3676" s="97">
        <v>2010</v>
      </c>
      <c r="J3676" s="97" t="s">
        <v>1322</v>
      </c>
      <c r="K3676" s="97">
        <v>9071</v>
      </c>
      <c r="L3676" s="107" t="s">
        <v>4171</v>
      </c>
      <c r="M3676" s="10">
        <v>370</v>
      </c>
      <c r="O3676" s="10" t="s">
        <v>11101</v>
      </c>
      <c r="P3676" s="13" t="s">
        <v>4171</v>
      </c>
      <c r="R3676" s="26" t="s">
        <v>7834</v>
      </c>
      <c r="S3676" s="28" t="e">
        <f t="shared" si="95"/>
        <v>#VALUE!</v>
      </c>
      <c r="U3676" s="26"/>
      <c r="W3676" s="58"/>
      <c r="X3676" s="58"/>
      <c r="Y3676" s="63"/>
    </row>
    <row r="3677" spans="1:25" ht="15" customHeight="1" x14ac:dyDescent="0.25">
      <c r="A3677" s="94">
        <v>3678</v>
      </c>
      <c r="B3677" s="205"/>
      <c r="C3677" s="211" t="s">
        <v>3482</v>
      </c>
      <c r="D3677" s="207" t="s">
        <v>4538</v>
      </c>
      <c r="E3677" s="113" t="s">
        <v>4539</v>
      </c>
      <c r="F3677" s="115">
        <v>40752</v>
      </c>
      <c r="G3677" s="105" t="s">
        <v>10292</v>
      </c>
      <c r="H3677" s="105" t="s">
        <v>4503</v>
      </c>
      <c r="I3677" s="97">
        <v>2010</v>
      </c>
      <c r="J3677" s="97" t="s">
        <v>1322</v>
      </c>
      <c r="K3677" s="97">
        <v>9072</v>
      </c>
      <c r="L3677" s="107" t="s">
        <v>4171</v>
      </c>
      <c r="M3677" s="10">
        <v>370</v>
      </c>
      <c r="N3677" s="102">
        <v>2</v>
      </c>
      <c r="O3677" s="10" t="s">
        <v>11102</v>
      </c>
      <c r="P3677" s="13" t="s">
        <v>13922</v>
      </c>
      <c r="R3677" s="26" t="s">
        <v>7834</v>
      </c>
      <c r="S3677" s="28" t="e">
        <f t="shared" si="95"/>
        <v>#VALUE!</v>
      </c>
      <c r="U3677" s="26"/>
      <c r="W3677" s="58"/>
      <c r="X3677" s="58"/>
      <c r="Y3677" s="63"/>
    </row>
    <row r="3678" spans="1:25" ht="15" customHeight="1" x14ac:dyDescent="0.25">
      <c r="A3678" s="94">
        <v>3679</v>
      </c>
      <c r="B3678" s="205"/>
      <c r="C3678" s="211" t="s">
        <v>2618</v>
      </c>
      <c r="D3678" s="207" t="s">
        <v>4540</v>
      </c>
      <c r="E3678" s="113" t="s">
        <v>4541</v>
      </c>
      <c r="F3678" s="115">
        <v>40752</v>
      </c>
      <c r="G3678" s="105" t="s">
        <v>10292</v>
      </c>
      <c r="H3678" s="105" t="s">
        <v>4503</v>
      </c>
      <c r="I3678" s="97">
        <v>2010</v>
      </c>
      <c r="J3678" s="97" t="s">
        <v>1322</v>
      </c>
      <c r="K3678" s="97">
        <v>9073</v>
      </c>
      <c r="L3678" s="107" t="s">
        <v>4171</v>
      </c>
      <c r="M3678" s="10">
        <v>370</v>
      </c>
      <c r="O3678" s="10" t="s">
        <v>11103</v>
      </c>
      <c r="P3678" s="13" t="s">
        <v>4171</v>
      </c>
      <c r="R3678" s="26" t="s">
        <v>7834</v>
      </c>
      <c r="S3678" s="28" t="e">
        <f t="shared" si="95"/>
        <v>#VALUE!</v>
      </c>
      <c r="U3678" s="26"/>
      <c r="W3678" s="58"/>
      <c r="X3678" s="58"/>
      <c r="Y3678" s="63"/>
    </row>
    <row r="3679" spans="1:25" ht="15" customHeight="1" x14ac:dyDescent="0.25">
      <c r="A3679" s="94">
        <v>3680</v>
      </c>
      <c r="B3679" s="205"/>
      <c r="C3679" s="211" t="s">
        <v>3147</v>
      </c>
      <c r="D3679" s="207" t="s">
        <v>4542</v>
      </c>
      <c r="E3679" s="113" t="s">
        <v>4543</v>
      </c>
      <c r="F3679" s="115">
        <v>40752</v>
      </c>
      <c r="G3679" s="105" t="s">
        <v>10292</v>
      </c>
      <c r="H3679" s="105" t="s">
        <v>4503</v>
      </c>
      <c r="I3679" s="97">
        <v>2010</v>
      </c>
      <c r="J3679" s="97" t="s">
        <v>596</v>
      </c>
      <c r="K3679" s="97">
        <v>9074</v>
      </c>
      <c r="L3679" s="107" t="s">
        <v>4171</v>
      </c>
      <c r="M3679" s="10">
        <v>370</v>
      </c>
      <c r="N3679" s="102">
        <v>2</v>
      </c>
      <c r="O3679" s="10" t="s">
        <v>9339</v>
      </c>
      <c r="P3679" s="13" t="s">
        <v>13922</v>
      </c>
      <c r="R3679" s="26" t="s">
        <v>7834</v>
      </c>
      <c r="S3679" s="28" t="e">
        <f t="shared" si="95"/>
        <v>#VALUE!</v>
      </c>
      <c r="U3679" s="26"/>
      <c r="W3679" s="58"/>
      <c r="X3679" s="58"/>
      <c r="Y3679" s="63"/>
    </row>
    <row r="3680" spans="1:25" ht="15" customHeight="1" x14ac:dyDescent="0.25">
      <c r="A3680" s="94">
        <v>3681</v>
      </c>
      <c r="B3680" s="205"/>
      <c r="C3680" s="211" t="s">
        <v>4544</v>
      </c>
      <c r="D3680" s="207" t="s">
        <v>4545</v>
      </c>
      <c r="E3680" s="113" t="s">
        <v>4546</v>
      </c>
      <c r="F3680" s="115">
        <v>40752</v>
      </c>
      <c r="G3680" s="105" t="s">
        <v>10292</v>
      </c>
      <c r="H3680" s="105" t="s">
        <v>4503</v>
      </c>
      <c r="I3680" s="97">
        <v>2010</v>
      </c>
      <c r="J3680" s="97" t="s">
        <v>596</v>
      </c>
      <c r="K3680" s="97">
        <v>9075</v>
      </c>
      <c r="L3680" s="107" t="s">
        <v>4171</v>
      </c>
      <c r="M3680" s="10">
        <v>370</v>
      </c>
      <c r="O3680" s="10" t="s">
        <v>11111</v>
      </c>
      <c r="P3680" s="13" t="s">
        <v>4171</v>
      </c>
      <c r="R3680" s="26" t="s">
        <v>7834</v>
      </c>
      <c r="S3680" s="28" t="e">
        <f t="shared" si="95"/>
        <v>#VALUE!</v>
      </c>
      <c r="U3680" s="26"/>
      <c r="W3680" s="58"/>
      <c r="X3680" s="58"/>
      <c r="Y3680" s="63"/>
    </row>
    <row r="3681" spans="1:27" ht="15" customHeight="1" x14ac:dyDescent="0.25">
      <c r="A3681" s="94">
        <v>3682</v>
      </c>
      <c r="B3681" s="205"/>
      <c r="C3681" s="211" t="s">
        <v>2616</v>
      </c>
      <c r="D3681" s="207" t="s">
        <v>4547</v>
      </c>
      <c r="E3681" s="113" t="s">
        <v>4548</v>
      </c>
      <c r="F3681" s="115">
        <v>40752</v>
      </c>
      <c r="G3681" s="105" t="s">
        <v>10292</v>
      </c>
      <c r="H3681" s="105" t="s">
        <v>4503</v>
      </c>
      <c r="I3681" s="97">
        <v>2010</v>
      </c>
      <c r="J3681" s="97" t="s">
        <v>596</v>
      </c>
      <c r="K3681" s="97">
        <v>9076</v>
      </c>
      <c r="L3681" s="107" t="s">
        <v>4171</v>
      </c>
      <c r="M3681" s="10">
        <v>370</v>
      </c>
      <c r="O3681" s="10" t="s">
        <v>11110</v>
      </c>
      <c r="P3681" s="13" t="s">
        <v>4171</v>
      </c>
      <c r="R3681" s="26" t="s">
        <v>7834</v>
      </c>
      <c r="S3681" s="28" t="e">
        <f t="shared" si="95"/>
        <v>#VALUE!</v>
      </c>
      <c r="U3681" s="26"/>
      <c r="W3681" s="58"/>
      <c r="X3681" s="58"/>
      <c r="Y3681" s="63"/>
    </row>
    <row r="3682" spans="1:27" ht="15" customHeight="1" x14ac:dyDescent="0.25">
      <c r="A3682" s="94">
        <v>3683</v>
      </c>
      <c r="B3682" s="205"/>
      <c r="C3682" s="211" t="s">
        <v>4549</v>
      </c>
      <c r="D3682" s="207" t="s">
        <v>4424</v>
      </c>
      <c r="E3682" s="113" t="s">
        <v>4550</v>
      </c>
      <c r="F3682" s="115">
        <v>40752</v>
      </c>
      <c r="G3682" s="105" t="s">
        <v>10292</v>
      </c>
      <c r="H3682" s="105" t="s">
        <v>4503</v>
      </c>
      <c r="I3682" s="97">
        <v>2010</v>
      </c>
      <c r="J3682" s="97" t="s">
        <v>596</v>
      </c>
      <c r="K3682" s="97">
        <v>9077</v>
      </c>
      <c r="L3682" s="107" t="s">
        <v>4171</v>
      </c>
      <c r="M3682" s="10">
        <v>370</v>
      </c>
      <c r="O3682" s="10" t="s">
        <v>11108</v>
      </c>
      <c r="P3682" s="13" t="s">
        <v>4171</v>
      </c>
      <c r="R3682" s="26" t="s">
        <v>7834</v>
      </c>
      <c r="S3682" s="28" t="e">
        <f t="shared" si="95"/>
        <v>#VALUE!</v>
      </c>
      <c r="U3682" s="26"/>
      <c r="W3682" s="58"/>
      <c r="X3682" s="58"/>
      <c r="Y3682" s="63"/>
    </row>
    <row r="3683" spans="1:27" ht="15" customHeight="1" x14ac:dyDescent="0.25">
      <c r="A3683" s="94">
        <v>3684</v>
      </c>
      <c r="B3683" s="205"/>
      <c r="C3683" s="211" t="s">
        <v>1859</v>
      </c>
      <c r="D3683" s="207" t="s">
        <v>11105</v>
      </c>
      <c r="E3683" s="113" t="s">
        <v>4551</v>
      </c>
      <c r="F3683" s="115">
        <v>40752</v>
      </c>
      <c r="G3683" s="105" t="s">
        <v>10292</v>
      </c>
      <c r="H3683" s="105" t="s">
        <v>4503</v>
      </c>
      <c r="I3683" s="97">
        <v>2010</v>
      </c>
      <c r="J3683" s="97" t="s">
        <v>596</v>
      </c>
      <c r="K3683" s="97">
        <v>9078</v>
      </c>
      <c r="L3683" s="107" t="s">
        <v>4171</v>
      </c>
      <c r="M3683" s="10">
        <v>370</v>
      </c>
      <c r="O3683" s="10" t="s">
        <v>11107</v>
      </c>
      <c r="P3683" s="13" t="s">
        <v>13922</v>
      </c>
      <c r="R3683" s="26" t="s">
        <v>7834</v>
      </c>
      <c r="S3683" s="28" t="e">
        <f t="shared" si="95"/>
        <v>#VALUE!</v>
      </c>
      <c r="U3683" s="26"/>
      <c r="W3683" s="58"/>
      <c r="X3683" s="58"/>
      <c r="Y3683" s="63"/>
    </row>
    <row r="3684" spans="1:27" ht="15" customHeight="1" x14ac:dyDescent="0.25">
      <c r="A3684" s="94">
        <v>3685</v>
      </c>
      <c r="B3684" s="205"/>
      <c r="C3684" s="211" t="s">
        <v>4519</v>
      </c>
      <c r="D3684" s="207" t="s">
        <v>4520</v>
      </c>
      <c r="E3684" s="113" t="s">
        <v>4552</v>
      </c>
      <c r="F3684" s="115">
        <v>40752</v>
      </c>
      <c r="G3684" s="105" t="s">
        <v>10292</v>
      </c>
      <c r="H3684" s="105" t="s">
        <v>4503</v>
      </c>
      <c r="I3684" s="97">
        <v>2010</v>
      </c>
      <c r="J3684" s="97" t="s">
        <v>596</v>
      </c>
      <c r="K3684" s="97">
        <v>9079</v>
      </c>
      <c r="L3684" s="107" t="s">
        <v>4171</v>
      </c>
      <c r="M3684" s="10">
        <v>370</v>
      </c>
      <c r="N3684" s="102">
        <v>2</v>
      </c>
      <c r="O3684" s="10" t="s">
        <v>11109</v>
      </c>
      <c r="P3684" s="13" t="s">
        <v>13924</v>
      </c>
      <c r="R3684" s="26" t="s">
        <v>7834</v>
      </c>
      <c r="S3684" s="28" t="e">
        <f t="shared" si="95"/>
        <v>#VALUE!</v>
      </c>
      <c r="U3684" s="26"/>
      <c r="W3684" s="58"/>
      <c r="X3684" s="58"/>
      <c r="Y3684" s="63"/>
    </row>
    <row r="3685" spans="1:27" ht="15" customHeight="1" x14ac:dyDescent="0.25">
      <c r="A3685" s="94">
        <v>3686</v>
      </c>
      <c r="B3685" s="205"/>
      <c r="C3685" s="211" t="s">
        <v>1468</v>
      </c>
      <c r="D3685" s="207" t="s">
        <v>4553</v>
      </c>
      <c r="E3685" s="113" t="s">
        <v>4554</v>
      </c>
      <c r="F3685" s="115">
        <v>40752</v>
      </c>
      <c r="G3685" s="105" t="s">
        <v>10292</v>
      </c>
      <c r="H3685" s="105" t="s">
        <v>4503</v>
      </c>
      <c r="I3685" s="97">
        <v>2010</v>
      </c>
      <c r="J3685" s="97" t="s">
        <v>596</v>
      </c>
      <c r="K3685" s="97">
        <v>9080</v>
      </c>
      <c r="L3685" s="107" t="s">
        <v>4171</v>
      </c>
      <c r="M3685" s="10">
        <v>370</v>
      </c>
      <c r="O3685" s="10" t="s">
        <v>7375</v>
      </c>
      <c r="P3685" s="13" t="s">
        <v>4171</v>
      </c>
      <c r="R3685" s="26" t="s">
        <v>7834</v>
      </c>
      <c r="S3685" s="28" t="e">
        <f t="shared" si="95"/>
        <v>#VALUE!</v>
      </c>
      <c r="U3685" s="26"/>
      <c r="W3685" s="58"/>
      <c r="X3685" s="58"/>
      <c r="Y3685" s="63"/>
    </row>
    <row r="3686" spans="1:27" ht="15" customHeight="1" x14ac:dyDescent="0.25">
      <c r="A3686" s="94">
        <v>3687</v>
      </c>
      <c r="B3686" s="205"/>
      <c r="C3686" s="211" t="s">
        <v>4555</v>
      </c>
      <c r="D3686" s="207" t="s">
        <v>4556</v>
      </c>
      <c r="E3686" s="113" t="s">
        <v>4557</v>
      </c>
      <c r="F3686" s="115">
        <v>40752</v>
      </c>
      <c r="G3686" s="105" t="s">
        <v>10292</v>
      </c>
      <c r="H3686" s="105" t="s">
        <v>4503</v>
      </c>
      <c r="I3686" s="97">
        <v>2010</v>
      </c>
      <c r="J3686" s="97" t="s">
        <v>596</v>
      </c>
      <c r="K3686" s="97">
        <v>9081</v>
      </c>
      <c r="L3686" s="107" t="s">
        <v>4171</v>
      </c>
      <c r="M3686" s="10">
        <v>370</v>
      </c>
      <c r="N3686" s="102">
        <v>2</v>
      </c>
      <c r="O3686" s="10" t="s">
        <v>11104</v>
      </c>
      <c r="P3686" s="13" t="s">
        <v>13922</v>
      </c>
      <c r="R3686" s="26" t="s">
        <v>7834</v>
      </c>
      <c r="S3686" s="28" t="e">
        <f t="shared" si="95"/>
        <v>#VALUE!</v>
      </c>
      <c r="U3686" s="26"/>
      <c r="W3686" s="58"/>
      <c r="X3686" s="58"/>
      <c r="Y3686" s="63"/>
    </row>
    <row r="3687" spans="1:27" ht="15" customHeight="1" x14ac:dyDescent="0.25">
      <c r="A3687" s="94">
        <v>3688</v>
      </c>
      <c r="B3687" s="205"/>
      <c r="C3687" s="211" t="s">
        <v>10642</v>
      </c>
      <c r="D3687" s="207" t="s">
        <v>10643</v>
      </c>
      <c r="E3687" s="113" t="s">
        <v>10641</v>
      </c>
      <c r="F3687" s="115">
        <v>40752</v>
      </c>
      <c r="G3687" s="105" t="s">
        <v>269</v>
      </c>
      <c r="H3687" s="105" t="s">
        <v>2056</v>
      </c>
      <c r="I3687" s="97">
        <v>2008</v>
      </c>
      <c r="J3687" s="97" t="s">
        <v>596</v>
      </c>
      <c r="K3687" s="97">
        <v>6647</v>
      </c>
      <c r="L3687" s="107" t="s">
        <v>4079</v>
      </c>
      <c r="M3687" s="10">
        <v>301</v>
      </c>
      <c r="N3687" s="102">
        <v>2</v>
      </c>
      <c r="O3687" s="10" t="s">
        <v>10644</v>
      </c>
      <c r="P3687" s="13" t="s">
        <v>4079</v>
      </c>
      <c r="Q3687" s="187"/>
      <c r="R3687" s="26" t="s">
        <v>7834</v>
      </c>
      <c r="S3687" s="28" t="e">
        <f t="shared" si="95"/>
        <v>#VALUE!</v>
      </c>
      <c r="T3687" s="75"/>
      <c r="U3687" s="88"/>
      <c r="V3687" s="75"/>
      <c r="W3687" s="68"/>
      <c r="X3687" s="164"/>
      <c r="Y3687" s="164"/>
      <c r="Z3687" s="90"/>
      <c r="AA3687" s="164"/>
    </row>
    <row r="3688" spans="1:27" ht="15" customHeight="1" x14ac:dyDescent="0.25">
      <c r="A3688" s="94">
        <v>3689</v>
      </c>
      <c r="B3688" s="205"/>
      <c r="C3688" s="211" t="s">
        <v>4558</v>
      </c>
      <c r="D3688" s="207" t="s">
        <v>10289</v>
      </c>
      <c r="E3688" s="113" t="s">
        <v>4560</v>
      </c>
      <c r="F3688" s="115">
        <v>40752</v>
      </c>
      <c r="G3688" s="105" t="s">
        <v>10292</v>
      </c>
      <c r="H3688" s="105" t="s">
        <v>4503</v>
      </c>
      <c r="I3688" s="97">
        <v>2010</v>
      </c>
      <c r="J3688" s="97" t="s">
        <v>596</v>
      </c>
      <c r="K3688" s="97">
        <v>9102</v>
      </c>
      <c r="L3688" s="107" t="s">
        <v>4171</v>
      </c>
      <c r="M3688" s="10">
        <v>370</v>
      </c>
      <c r="N3688" s="102">
        <v>2</v>
      </c>
      <c r="O3688" s="10" t="s">
        <v>11971</v>
      </c>
      <c r="P3688" s="13" t="s">
        <v>13922</v>
      </c>
      <c r="R3688" s="26" t="s">
        <v>7834</v>
      </c>
      <c r="S3688" s="28" t="e">
        <f t="shared" si="95"/>
        <v>#VALUE!</v>
      </c>
      <c r="U3688" s="26"/>
      <c r="W3688" s="58"/>
      <c r="X3688" s="58"/>
      <c r="Y3688" s="63"/>
    </row>
    <row r="3689" spans="1:27" ht="15" customHeight="1" x14ac:dyDescent="0.25">
      <c r="A3689" s="94">
        <v>3690</v>
      </c>
      <c r="B3689" s="205"/>
      <c r="C3689" s="211" t="s">
        <v>4561</v>
      </c>
      <c r="D3689" s="207" t="s">
        <v>4562</v>
      </c>
      <c r="E3689" s="113" t="s">
        <v>4563</v>
      </c>
      <c r="F3689" s="115">
        <v>40752</v>
      </c>
      <c r="G3689" s="105" t="s">
        <v>10292</v>
      </c>
      <c r="H3689" s="105" t="s">
        <v>4503</v>
      </c>
      <c r="I3689" s="97">
        <v>2010</v>
      </c>
      <c r="J3689" s="97" t="s">
        <v>596</v>
      </c>
      <c r="K3689" s="97">
        <v>9101</v>
      </c>
      <c r="L3689" s="107" t="s">
        <v>4171</v>
      </c>
      <c r="M3689" s="10">
        <v>370</v>
      </c>
      <c r="O3689" s="10" t="s">
        <v>11963</v>
      </c>
      <c r="P3689" s="13" t="s">
        <v>4171</v>
      </c>
      <c r="R3689" s="26" t="s">
        <v>7834</v>
      </c>
      <c r="S3689" s="28" t="e">
        <f t="shared" si="95"/>
        <v>#VALUE!</v>
      </c>
      <c r="U3689" s="26"/>
      <c r="W3689" s="58"/>
      <c r="X3689" s="58"/>
      <c r="Y3689" s="63"/>
    </row>
    <row r="3690" spans="1:27" ht="15" customHeight="1" x14ac:dyDescent="0.25">
      <c r="A3690" s="94">
        <v>3691</v>
      </c>
      <c r="B3690" s="205"/>
      <c r="C3690" s="211" t="s">
        <v>4564</v>
      </c>
      <c r="D3690" s="207" t="s">
        <v>4559</v>
      </c>
      <c r="E3690" s="113" t="s">
        <v>4565</v>
      </c>
      <c r="F3690" s="115">
        <v>40752</v>
      </c>
      <c r="G3690" s="105" t="s">
        <v>10292</v>
      </c>
      <c r="H3690" s="105" t="s">
        <v>4503</v>
      </c>
      <c r="I3690" s="97">
        <v>2010</v>
      </c>
      <c r="J3690" s="97" t="s">
        <v>596</v>
      </c>
      <c r="K3690" s="97">
        <v>9103</v>
      </c>
      <c r="L3690" s="107" t="s">
        <v>4171</v>
      </c>
      <c r="M3690" s="10">
        <v>370</v>
      </c>
      <c r="N3690" s="102">
        <v>2</v>
      </c>
      <c r="O3690" s="10" t="s">
        <v>11976</v>
      </c>
      <c r="P3690" s="13" t="s">
        <v>13929</v>
      </c>
      <c r="R3690" s="26" t="s">
        <v>7834</v>
      </c>
      <c r="S3690" s="28" t="e">
        <f t="shared" si="95"/>
        <v>#VALUE!</v>
      </c>
      <c r="U3690" s="26"/>
      <c r="W3690" s="58"/>
      <c r="X3690" s="58"/>
      <c r="Y3690" s="63"/>
    </row>
    <row r="3691" spans="1:27" ht="15" customHeight="1" x14ac:dyDescent="0.25">
      <c r="A3691" s="94">
        <v>3692</v>
      </c>
      <c r="B3691" s="205"/>
      <c r="C3691" s="211" t="s">
        <v>4566</v>
      </c>
      <c r="D3691" s="207" t="s">
        <v>4567</v>
      </c>
      <c r="E3691" s="113" t="s">
        <v>4568</v>
      </c>
      <c r="F3691" s="115">
        <v>40752</v>
      </c>
      <c r="G3691" s="105" t="s">
        <v>10292</v>
      </c>
      <c r="H3691" s="105" t="s">
        <v>4503</v>
      </c>
      <c r="I3691" s="97">
        <v>2010</v>
      </c>
      <c r="J3691" s="97" t="s">
        <v>596</v>
      </c>
      <c r="K3691" s="97">
        <v>9104</v>
      </c>
      <c r="L3691" s="107" t="s">
        <v>4171</v>
      </c>
      <c r="M3691" s="10">
        <v>370</v>
      </c>
      <c r="O3691" s="10" t="s">
        <v>11961</v>
      </c>
      <c r="P3691" s="13" t="s">
        <v>4171</v>
      </c>
      <c r="R3691" s="26" t="s">
        <v>7834</v>
      </c>
      <c r="S3691" s="28" t="e">
        <f t="shared" si="95"/>
        <v>#VALUE!</v>
      </c>
      <c r="U3691" s="26"/>
      <c r="W3691" s="58"/>
      <c r="X3691" s="58"/>
      <c r="Y3691" s="63"/>
    </row>
    <row r="3692" spans="1:27" ht="15" customHeight="1" x14ac:dyDescent="0.25">
      <c r="A3692" s="94">
        <v>3693</v>
      </c>
      <c r="B3692" s="205"/>
      <c r="C3692" s="211" t="s">
        <v>4569</v>
      </c>
      <c r="D3692" s="207" t="s">
        <v>14025</v>
      </c>
      <c r="E3692" s="113" t="s">
        <v>4570</v>
      </c>
      <c r="F3692" s="115">
        <v>40752</v>
      </c>
      <c r="G3692" s="105" t="s">
        <v>10292</v>
      </c>
      <c r="H3692" s="105" t="s">
        <v>4503</v>
      </c>
      <c r="I3692" s="97">
        <v>2010</v>
      </c>
      <c r="J3692" s="97" t="s">
        <v>596</v>
      </c>
      <c r="K3692" s="97">
        <v>9105</v>
      </c>
      <c r="L3692" s="107" t="s">
        <v>4171</v>
      </c>
      <c r="M3692" s="10">
        <v>370</v>
      </c>
      <c r="O3692" s="10" t="s">
        <v>11965</v>
      </c>
      <c r="P3692" s="13" t="s">
        <v>4171</v>
      </c>
      <c r="R3692" s="26" t="s">
        <v>7834</v>
      </c>
      <c r="S3692" s="28" t="e">
        <f t="shared" si="95"/>
        <v>#VALUE!</v>
      </c>
      <c r="U3692" s="26"/>
      <c r="W3692" s="58"/>
      <c r="X3692" s="58"/>
      <c r="Y3692" s="63"/>
    </row>
    <row r="3693" spans="1:27" ht="15" customHeight="1" x14ac:dyDescent="0.25">
      <c r="A3693" s="94">
        <v>3694</v>
      </c>
      <c r="B3693" s="205"/>
      <c r="C3693" s="211" t="s">
        <v>4572</v>
      </c>
      <c r="D3693" s="207" t="s">
        <v>4573</v>
      </c>
      <c r="E3693" s="113" t="s">
        <v>4571</v>
      </c>
      <c r="F3693" s="115">
        <v>40752</v>
      </c>
      <c r="G3693" s="105" t="s">
        <v>10292</v>
      </c>
      <c r="H3693" s="105" t="s">
        <v>4503</v>
      </c>
      <c r="I3693" s="97">
        <v>2010</v>
      </c>
      <c r="J3693" s="97" t="s">
        <v>596</v>
      </c>
      <c r="K3693" s="97">
        <v>9106</v>
      </c>
      <c r="L3693" s="107" t="s">
        <v>4171</v>
      </c>
      <c r="M3693" s="10">
        <v>370</v>
      </c>
      <c r="N3693" s="102">
        <v>2</v>
      </c>
      <c r="O3693" s="10" t="s">
        <v>11983</v>
      </c>
      <c r="P3693" s="13" t="s">
        <v>13922</v>
      </c>
      <c r="R3693" s="26" t="s">
        <v>7834</v>
      </c>
      <c r="S3693" s="28" t="e">
        <f t="shared" si="95"/>
        <v>#VALUE!</v>
      </c>
      <c r="U3693" s="26"/>
      <c r="W3693" s="58"/>
      <c r="X3693" s="58"/>
      <c r="Y3693" s="63"/>
    </row>
    <row r="3694" spans="1:27" ht="15" customHeight="1" x14ac:dyDescent="0.25">
      <c r="A3694" s="94">
        <v>3695</v>
      </c>
      <c r="B3694" s="205"/>
      <c r="C3694" s="211" t="s">
        <v>4574</v>
      </c>
      <c r="D3694" s="207" t="s">
        <v>4575</v>
      </c>
      <c r="E3694" s="113" t="s">
        <v>4576</v>
      </c>
      <c r="F3694" s="115">
        <v>40752</v>
      </c>
      <c r="G3694" s="105" t="s">
        <v>10292</v>
      </c>
      <c r="H3694" s="105" t="s">
        <v>4503</v>
      </c>
      <c r="I3694" s="97">
        <v>2010</v>
      </c>
      <c r="J3694" s="97" t="s">
        <v>596</v>
      </c>
      <c r="K3694" s="97">
        <v>9107</v>
      </c>
      <c r="L3694" s="107" t="s">
        <v>4171</v>
      </c>
      <c r="M3694" s="10">
        <v>370</v>
      </c>
      <c r="N3694" s="102">
        <v>2</v>
      </c>
      <c r="O3694" s="10" t="s">
        <v>11986</v>
      </c>
      <c r="P3694" s="13" t="s">
        <v>13934</v>
      </c>
      <c r="R3694" s="26" t="s">
        <v>7834</v>
      </c>
      <c r="S3694" s="28" t="e">
        <f t="shared" si="95"/>
        <v>#VALUE!</v>
      </c>
      <c r="U3694" s="26"/>
      <c r="W3694" s="58"/>
      <c r="X3694" s="58"/>
      <c r="Y3694" s="63"/>
    </row>
    <row r="3695" spans="1:27" ht="15" customHeight="1" x14ac:dyDescent="0.25">
      <c r="A3695" s="94">
        <v>3696</v>
      </c>
      <c r="B3695" s="205"/>
      <c r="C3695" s="211" t="s">
        <v>4579</v>
      </c>
      <c r="D3695" s="207" t="s">
        <v>4578</v>
      </c>
      <c r="E3695" s="113" t="s">
        <v>4577</v>
      </c>
      <c r="F3695" s="115">
        <v>40752</v>
      </c>
      <c r="G3695" s="105" t="s">
        <v>10292</v>
      </c>
      <c r="H3695" s="105" t="s">
        <v>4503</v>
      </c>
      <c r="I3695" s="97">
        <v>2010</v>
      </c>
      <c r="J3695" s="97" t="s">
        <v>596</v>
      </c>
      <c r="K3695" s="97">
        <v>9108</v>
      </c>
      <c r="L3695" s="107" t="s">
        <v>4171</v>
      </c>
      <c r="M3695" s="10">
        <v>370</v>
      </c>
      <c r="O3695" s="10" t="s">
        <v>11964</v>
      </c>
      <c r="P3695" s="13" t="s">
        <v>4171</v>
      </c>
      <c r="R3695" s="26" t="s">
        <v>7834</v>
      </c>
      <c r="S3695" s="28" t="e">
        <f t="shared" ref="S3695:S3726" si="96">R3695+7</f>
        <v>#VALUE!</v>
      </c>
      <c r="U3695" s="26"/>
      <c r="W3695" s="58"/>
      <c r="X3695" s="58"/>
      <c r="Y3695" s="63"/>
    </row>
    <row r="3696" spans="1:27" ht="15" customHeight="1" x14ac:dyDescent="0.25">
      <c r="A3696" s="94">
        <v>3697</v>
      </c>
      <c r="B3696" s="205"/>
      <c r="C3696" s="211" t="s">
        <v>4580</v>
      </c>
      <c r="D3696" s="207" t="s">
        <v>4581</v>
      </c>
      <c r="E3696" s="113" t="s">
        <v>4582</v>
      </c>
      <c r="F3696" s="115">
        <v>40752</v>
      </c>
      <c r="G3696" s="105" t="s">
        <v>10292</v>
      </c>
      <c r="H3696" s="105" t="s">
        <v>4503</v>
      </c>
      <c r="I3696" s="97">
        <v>2010</v>
      </c>
      <c r="J3696" s="97" t="s">
        <v>596</v>
      </c>
      <c r="K3696" s="97">
        <v>9109</v>
      </c>
      <c r="L3696" s="107" t="s">
        <v>4171</v>
      </c>
      <c r="M3696" s="10">
        <v>370</v>
      </c>
      <c r="N3696" s="102">
        <v>2</v>
      </c>
      <c r="O3696" s="10" t="s">
        <v>11980</v>
      </c>
      <c r="P3696" s="13" t="s">
        <v>13922</v>
      </c>
      <c r="R3696" s="26" t="s">
        <v>7834</v>
      </c>
      <c r="S3696" s="28" t="e">
        <f t="shared" si="96"/>
        <v>#VALUE!</v>
      </c>
      <c r="U3696" s="26"/>
      <c r="W3696" s="58"/>
      <c r="X3696" s="58"/>
      <c r="Y3696" s="63"/>
    </row>
    <row r="3697" spans="1:26" ht="15" customHeight="1" x14ac:dyDescent="0.25">
      <c r="A3697" s="94">
        <v>3698</v>
      </c>
      <c r="B3697" s="205"/>
      <c r="C3697" s="211" t="s">
        <v>4584</v>
      </c>
      <c r="D3697" s="207" t="s">
        <v>1629</v>
      </c>
      <c r="E3697" s="113" t="s">
        <v>4583</v>
      </c>
      <c r="F3697" s="115">
        <v>40752</v>
      </c>
      <c r="G3697" s="105" t="s">
        <v>10292</v>
      </c>
      <c r="H3697" s="105" t="s">
        <v>4503</v>
      </c>
      <c r="I3697" s="97">
        <v>2010</v>
      </c>
      <c r="J3697" s="97" t="s">
        <v>596</v>
      </c>
      <c r="K3697" s="97">
        <v>9110</v>
      </c>
      <c r="L3697" s="107" t="s">
        <v>4171</v>
      </c>
      <c r="M3697" s="10">
        <v>370</v>
      </c>
      <c r="N3697" s="102">
        <v>2</v>
      </c>
      <c r="O3697" s="10" t="s">
        <v>11973</v>
      </c>
      <c r="P3697" s="13" t="s">
        <v>13922</v>
      </c>
      <c r="R3697" s="26" t="s">
        <v>7834</v>
      </c>
      <c r="S3697" s="28" t="e">
        <f t="shared" si="96"/>
        <v>#VALUE!</v>
      </c>
      <c r="U3697" s="26"/>
      <c r="W3697" s="58"/>
      <c r="X3697" s="58"/>
      <c r="Y3697" s="63"/>
    </row>
    <row r="3698" spans="1:26" ht="15" customHeight="1" x14ac:dyDescent="0.25">
      <c r="A3698" s="94">
        <v>3699</v>
      </c>
      <c r="B3698" s="205"/>
      <c r="C3698" s="211" t="s">
        <v>4585</v>
      </c>
      <c r="D3698" s="207" t="s">
        <v>4586</v>
      </c>
      <c r="E3698" s="113" t="s">
        <v>4587</v>
      </c>
      <c r="F3698" s="115">
        <v>40752</v>
      </c>
      <c r="G3698" s="105" t="s">
        <v>10292</v>
      </c>
      <c r="H3698" s="105" t="s">
        <v>4503</v>
      </c>
      <c r="I3698" s="97">
        <v>2010</v>
      </c>
      <c r="J3698" s="97" t="s">
        <v>596</v>
      </c>
      <c r="K3698" s="97">
        <v>9111</v>
      </c>
      <c r="L3698" s="107" t="s">
        <v>4171</v>
      </c>
      <c r="M3698" s="10">
        <v>370</v>
      </c>
      <c r="N3698" s="102">
        <v>2</v>
      </c>
      <c r="O3698" s="10" t="s">
        <v>11966</v>
      </c>
      <c r="P3698" s="13" t="s">
        <v>13922</v>
      </c>
      <c r="R3698" s="26" t="s">
        <v>7834</v>
      </c>
      <c r="S3698" s="28" t="e">
        <f t="shared" si="96"/>
        <v>#VALUE!</v>
      </c>
      <c r="U3698" s="26"/>
      <c r="W3698" s="58"/>
      <c r="X3698" s="58"/>
      <c r="Y3698" s="63"/>
    </row>
    <row r="3699" spans="1:26" ht="15" customHeight="1" x14ac:dyDescent="0.25">
      <c r="A3699" s="94">
        <v>3700</v>
      </c>
      <c r="B3699" s="205"/>
      <c r="C3699" s="211" t="s">
        <v>4589</v>
      </c>
      <c r="D3699" s="207" t="s">
        <v>4402</v>
      </c>
      <c r="E3699" s="113" t="s">
        <v>4588</v>
      </c>
      <c r="F3699" s="115">
        <v>40752</v>
      </c>
      <c r="G3699" s="105" t="s">
        <v>10292</v>
      </c>
      <c r="H3699" s="105" t="s">
        <v>4503</v>
      </c>
      <c r="I3699" s="97">
        <v>2010</v>
      </c>
      <c r="J3699" s="97" t="s">
        <v>596</v>
      </c>
      <c r="K3699" s="97">
        <v>9112</v>
      </c>
      <c r="L3699" s="107" t="s">
        <v>4171</v>
      </c>
      <c r="M3699" s="10">
        <v>370</v>
      </c>
      <c r="N3699" s="102">
        <v>2</v>
      </c>
      <c r="O3699" s="10" t="s">
        <v>11977</v>
      </c>
      <c r="P3699" s="13" t="s">
        <v>13922</v>
      </c>
      <c r="R3699" s="26" t="s">
        <v>7834</v>
      </c>
      <c r="S3699" s="28" t="e">
        <f t="shared" si="96"/>
        <v>#VALUE!</v>
      </c>
      <c r="U3699" s="26"/>
      <c r="W3699" s="58"/>
      <c r="X3699" s="58"/>
      <c r="Y3699" s="63"/>
    </row>
    <row r="3700" spans="1:26" ht="15" customHeight="1" x14ac:dyDescent="0.25">
      <c r="A3700" s="94">
        <v>3701</v>
      </c>
      <c r="B3700" s="205"/>
      <c r="C3700" s="211" t="s">
        <v>4590</v>
      </c>
      <c r="D3700" s="208" t="s">
        <v>4591</v>
      </c>
      <c r="E3700" s="113" t="s">
        <v>4592</v>
      </c>
      <c r="F3700" s="115">
        <v>40752</v>
      </c>
      <c r="G3700" s="105" t="s">
        <v>10292</v>
      </c>
      <c r="H3700" s="105" t="s">
        <v>4503</v>
      </c>
      <c r="I3700" s="97">
        <v>2010</v>
      </c>
      <c r="J3700" s="97" t="s">
        <v>596</v>
      </c>
      <c r="K3700" s="97">
        <v>9113</v>
      </c>
      <c r="L3700" s="107" t="s">
        <v>4171</v>
      </c>
      <c r="M3700" s="10">
        <v>370</v>
      </c>
      <c r="O3700" s="10" t="s">
        <v>11962</v>
      </c>
      <c r="P3700" s="13" t="s">
        <v>4171</v>
      </c>
      <c r="R3700" s="26" t="s">
        <v>7834</v>
      </c>
      <c r="S3700" s="28" t="e">
        <f t="shared" si="96"/>
        <v>#VALUE!</v>
      </c>
      <c r="U3700" s="26"/>
      <c r="W3700" s="58"/>
      <c r="X3700" s="58"/>
      <c r="Y3700" s="63"/>
    </row>
    <row r="3701" spans="1:26" ht="15" customHeight="1" x14ac:dyDescent="0.25">
      <c r="A3701" s="94">
        <v>3702</v>
      </c>
      <c r="B3701" s="205"/>
      <c r="C3701" s="211" t="s">
        <v>4595</v>
      </c>
      <c r="D3701" s="208" t="s">
        <v>4594</v>
      </c>
      <c r="E3701" s="113" t="s">
        <v>4593</v>
      </c>
      <c r="F3701" s="115">
        <v>40752</v>
      </c>
      <c r="G3701" s="105" t="s">
        <v>10292</v>
      </c>
      <c r="H3701" s="105" t="s">
        <v>4503</v>
      </c>
      <c r="I3701" s="97">
        <v>2010</v>
      </c>
      <c r="J3701" s="97" t="s">
        <v>596</v>
      </c>
      <c r="K3701" s="97">
        <v>9114</v>
      </c>
      <c r="L3701" s="107" t="s">
        <v>4171</v>
      </c>
      <c r="M3701" s="10">
        <v>370</v>
      </c>
      <c r="N3701" s="102">
        <v>2</v>
      </c>
      <c r="O3701" s="10" t="s">
        <v>11981</v>
      </c>
      <c r="P3701" s="13" t="s">
        <v>13922</v>
      </c>
      <c r="R3701" s="26" t="s">
        <v>7834</v>
      </c>
      <c r="S3701" s="28" t="e">
        <f t="shared" si="96"/>
        <v>#VALUE!</v>
      </c>
      <c r="U3701" s="26"/>
      <c r="W3701" s="58"/>
      <c r="X3701" s="58"/>
      <c r="Y3701" s="63"/>
    </row>
    <row r="3702" spans="1:26" ht="15" customHeight="1" x14ac:dyDescent="0.25">
      <c r="A3702" s="94">
        <v>3703</v>
      </c>
      <c r="B3702" s="205"/>
      <c r="C3702" s="211" t="s">
        <v>4596</v>
      </c>
      <c r="D3702" s="208" t="s">
        <v>4597</v>
      </c>
      <c r="E3702" s="113" t="s">
        <v>4598</v>
      </c>
      <c r="F3702" s="115">
        <v>40752</v>
      </c>
      <c r="G3702" s="105" t="s">
        <v>10292</v>
      </c>
      <c r="H3702" s="105" t="s">
        <v>4503</v>
      </c>
      <c r="I3702" s="97">
        <v>2010</v>
      </c>
      <c r="J3702" s="97" t="s">
        <v>596</v>
      </c>
      <c r="K3702" s="97">
        <v>9115</v>
      </c>
      <c r="L3702" s="107" t="s">
        <v>4171</v>
      </c>
      <c r="M3702" s="10">
        <v>370</v>
      </c>
      <c r="N3702" s="102">
        <v>2</v>
      </c>
      <c r="O3702" s="10" t="s">
        <v>11982</v>
      </c>
      <c r="P3702" s="13" t="s">
        <v>13927</v>
      </c>
      <c r="R3702" s="26" t="s">
        <v>7834</v>
      </c>
      <c r="S3702" s="28" t="e">
        <f t="shared" si="96"/>
        <v>#VALUE!</v>
      </c>
      <c r="U3702" s="26"/>
      <c r="W3702" s="58"/>
      <c r="X3702" s="58"/>
      <c r="Y3702" s="63"/>
    </row>
    <row r="3703" spans="1:26" ht="15" customHeight="1" x14ac:dyDescent="0.25">
      <c r="A3703" s="94">
        <v>3704</v>
      </c>
      <c r="B3703" s="205"/>
      <c r="C3703" s="211" t="s">
        <v>4600</v>
      </c>
      <c r="D3703" s="208" t="s">
        <v>4393</v>
      </c>
      <c r="E3703" s="113" t="s">
        <v>4599</v>
      </c>
      <c r="F3703" s="115">
        <v>40752</v>
      </c>
      <c r="G3703" s="105" t="s">
        <v>10292</v>
      </c>
      <c r="H3703" s="105" t="s">
        <v>4503</v>
      </c>
      <c r="I3703" s="97">
        <v>2010</v>
      </c>
      <c r="J3703" s="97" t="s">
        <v>596</v>
      </c>
      <c r="K3703" s="97">
        <v>9116</v>
      </c>
      <c r="L3703" s="107" t="s">
        <v>4171</v>
      </c>
      <c r="M3703" s="10">
        <v>370</v>
      </c>
      <c r="N3703" s="102">
        <v>2</v>
      </c>
      <c r="O3703" s="10" t="s">
        <v>11970</v>
      </c>
      <c r="P3703" s="13" t="s">
        <v>13923</v>
      </c>
      <c r="R3703" s="26" t="s">
        <v>7834</v>
      </c>
      <c r="S3703" s="28" t="e">
        <f t="shared" si="96"/>
        <v>#VALUE!</v>
      </c>
      <c r="U3703" s="156"/>
      <c r="W3703" s="58"/>
      <c r="Y3703" s="63"/>
      <c r="Z3703" s="73"/>
    </row>
    <row r="3704" spans="1:26" ht="15" customHeight="1" x14ac:dyDescent="0.25">
      <c r="A3704" s="94">
        <v>3705</v>
      </c>
      <c r="B3704" s="205"/>
      <c r="C3704" s="211" t="s">
        <v>4603</v>
      </c>
      <c r="D3704" s="208" t="s">
        <v>4602</v>
      </c>
      <c r="E3704" s="113" t="s">
        <v>4601</v>
      </c>
      <c r="F3704" s="115">
        <v>40752</v>
      </c>
      <c r="G3704" s="105" t="s">
        <v>10292</v>
      </c>
      <c r="H3704" s="105" t="s">
        <v>4503</v>
      </c>
      <c r="I3704" s="97">
        <v>2010</v>
      </c>
      <c r="J3704" s="97" t="s">
        <v>596</v>
      </c>
      <c r="K3704" s="97">
        <v>9117</v>
      </c>
      <c r="L3704" s="107" t="s">
        <v>4171</v>
      </c>
      <c r="M3704" s="10">
        <v>370</v>
      </c>
      <c r="N3704" s="102">
        <v>2</v>
      </c>
      <c r="O3704" s="10" t="s">
        <v>11974</v>
      </c>
      <c r="P3704" s="13" t="s">
        <v>13922</v>
      </c>
      <c r="R3704" s="26" t="s">
        <v>7834</v>
      </c>
      <c r="S3704" s="28" t="e">
        <f t="shared" si="96"/>
        <v>#VALUE!</v>
      </c>
      <c r="U3704" s="26"/>
      <c r="W3704" s="58"/>
      <c r="X3704" s="58"/>
      <c r="Y3704" s="63"/>
    </row>
    <row r="3705" spans="1:26" ht="15" customHeight="1" x14ac:dyDescent="0.25">
      <c r="A3705" s="94">
        <v>3706</v>
      </c>
      <c r="B3705" s="205"/>
      <c r="C3705" s="211" t="s">
        <v>4606</v>
      </c>
      <c r="D3705" s="208" t="s">
        <v>4605</v>
      </c>
      <c r="E3705" s="113" t="s">
        <v>4604</v>
      </c>
      <c r="F3705" s="115">
        <v>40752</v>
      </c>
      <c r="G3705" s="105" t="s">
        <v>10292</v>
      </c>
      <c r="H3705" s="105" t="s">
        <v>4503</v>
      </c>
      <c r="I3705" s="97">
        <v>2010</v>
      </c>
      <c r="J3705" s="97" t="s">
        <v>596</v>
      </c>
      <c r="K3705" s="97">
        <v>9098</v>
      </c>
      <c r="L3705" s="107" t="s">
        <v>4171</v>
      </c>
      <c r="M3705" s="10">
        <v>370</v>
      </c>
      <c r="O3705" s="10" t="s">
        <v>11960</v>
      </c>
      <c r="P3705" s="13" t="s">
        <v>4171</v>
      </c>
      <c r="R3705" s="26" t="s">
        <v>7834</v>
      </c>
      <c r="S3705" s="28" t="e">
        <f t="shared" si="96"/>
        <v>#VALUE!</v>
      </c>
      <c r="U3705" s="26"/>
      <c r="W3705" s="58"/>
      <c r="X3705" s="58"/>
      <c r="Y3705" s="63"/>
    </row>
    <row r="3706" spans="1:26" ht="15" customHeight="1" x14ac:dyDescent="0.25">
      <c r="A3706" s="94">
        <v>3707</v>
      </c>
      <c r="B3706" s="205"/>
      <c r="C3706" s="211" t="s">
        <v>4609</v>
      </c>
      <c r="D3706" s="208" t="s">
        <v>4608</v>
      </c>
      <c r="E3706" s="113" t="s">
        <v>4607</v>
      </c>
      <c r="F3706" s="115">
        <v>40752</v>
      </c>
      <c r="G3706" s="105" t="s">
        <v>10292</v>
      </c>
      <c r="H3706" s="105" t="s">
        <v>4503</v>
      </c>
      <c r="I3706" s="97">
        <v>2010</v>
      </c>
      <c r="J3706" s="97" t="s">
        <v>596</v>
      </c>
      <c r="K3706" s="97">
        <v>9099</v>
      </c>
      <c r="L3706" s="107" t="s">
        <v>4171</v>
      </c>
      <c r="M3706" s="10">
        <v>370</v>
      </c>
      <c r="N3706" s="102">
        <v>2</v>
      </c>
      <c r="O3706" s="10" t="s">
        <v>11972</v>
      </c>
      <c r="P3706" s="13" t="s">
        <v>13922</v>
      </c>
      <c r="R3706" s="26" t="s">
        <v>7834</v>
      </c>
      <c r="S3706" s="28" t="e">
        <f t="shared" si="96"/>
        <v>#VALUE!</v>
      </c>
      <c r="U3706" s="26"/>
      <c r="W3706" s="58"/>
      <c r="X3706" s="58"/>
      <c r="Y3706" s="63"/>
    </row>
    <row r="3707" spans="1:26" ht="15" customHeight="1" x14ac:dyDescent="0.25">
      <c r="A3707" s="94">
        <v>3708</v>
      </c>
      <c r="B3707" s="205"/>
      <c r="C3707" s="211" t="s">
        <v>4610</v>
      </c>
      <c r="D3707" s="208" t="s">
        <v>4611</v>
      </c>
      <c r="E3707" s="113" t="s">
        <v>4612</v>
      </c>
      <c r="F3707" s="115">
        <v>40752</v>
      </c>
      <c r="G3707" s="105" t="s">
        <v>10292</v>
      </c>
      <c r="H3707" s="105" t="s">
        <v>4503</v>
      </c>
      <c r="I3707" s="97">
        <v>2010</v>
      </c>
      <c r="J3707" s="97" t="s">
        <v>596</v>
      </c>
      <c r="K3707" s="97">
        <v>9100</v>
      </c>
      <c r="L3707" s="107" t="s">
        <v>4171</v>
      </c>
      <c r="M3707" s="10">
        <v>370</v>
      </c>
      <c r="N3707" s="102">
        <v>2</v>
      </c>
      <c r="O3707" s="10" t="s">
        <v>11975</v>
      </c>
      <c r="P3707" s="13" t="s">
        <v>13927</v>
      </c>
      <c r="R3707" s="26" t="s">
        <v>7834</v>
      </c>
      <c r="S3707" s="28" t="e">
        <f t="shared" si="96"/>
        <v>#VALUE!</v>
      </c>
      <c r="U3707" s="26"/>
      <c r="W3707" s="58"/>
      <c r="X3707" s="58"/>
      <c r="Y3707" s="63"/>
    </row>
    <row r="3708" spans="1:26" ht="15" customHeight="1" x14ac:dyDescent="0.25">
      <c r="A3708" s="94">
        <v>3709</v>
      </c>
      <c r="B3708" s="205"/>
      <c r="C3708" s="211" t="s">
        <v>4615</v>
      </c>
      <c r="D3708" s="208" t="s">
        <v>4614</v>
      </c>
      <c r="E3708" s="113" t="s">
        <v>4613</v>
      </c>
      <c r="F3708" s="115">
        <v>40752</v>
      </c>
      <c r="G3708" s="105" t="s">
        <v>10292</v>
      </c>
      <c r="H3708" s="105" t="s">
        <v>4503</v>
      </c>
      <c r="I3708" s="97">
        <v>2010</v>
      </c>
      <c r="J3708" s="97" t="s">
        <v>596</v>
      </c>
      <c r="K3708" s="97">
        <v>9097</v>
      </c>
      <c r="L3708" s="107" t="s">
        <v>4171</v>
      </c>
      <c r="M3708" s="10">
        <v>370</v>
      </c>
      <c r="N3708" s="102">
        <v>2</v>
      </c>
      <c r="O3708" s="10" t="s">
        <v>11968</v>
      </c>
      <c r="P3708" s="13" t="s">
        <v>13922</v>
      </c>
      <c r="R3708" s="26" t="s">
        <v>7834</v>
      </c>
      <c r="S3708" s="28" t="e">
        <f t="shared" si="96"/>
        <v>#VALUE!</v>
      </c>
      <c r="U3708" s="26"/>
      <c r="W3708" s="58"/>
      <c r="X3708" s="58"/>
      <c r="Y3708" s="63"/>
    </row>
    <row r="3709" spans="1:26" ht="15" customHeight="1" x14ac:dyDescent="0.25">
      <c r="A3709" s="94">
        <v>3710</v>
      </c>
      <c r="B3709" s="205"/>
      <c r="C3709" s="211" t="s">
        <v>4618</v>
      </c>
      <c r="D3709" s="208" t="s">
        <v>4617</v>
      </c>
      <c r="E3709" s="113" t="s">
        <v>4616</v>
      </c>
      <c r="F3709" s="115">
        <v>40752</v>
      </c>
      <c r="G3709" s="105" t="s">
        <v>10292</v>
      </c>
      <c r="H3709" s="105" t="s">
        <v>4503</v>
      </c>
      <c r="I3709" s="97">
        <v>2010</v>
      </c>
      <c r="J3709" s="97" t="s">
        <v>596</v>
      </c>
      <c r="K3709" s="97">
        <v>9096</v>
      </c>
      <c r="L3709" s="107" t="s">
        <v>4171</v>
      </c>
      <c r="M3709" s="10">
        <v>370</v>
      </c>
      <c r="N3709" s="102">
        <v>2</v>
      </c>
      <c r="O3709" s="10" t="s">
        <v>11984</v>
      </c>
      <c r="P3709" s="13" t="s">
        <v>13922</v>
      </c>
      <c r="R3709" s="26" t="s">
        <v>7834</v>
      </c>
      <c r="S3709" s="28" t="e">
        <f t="shared" si="96"/>
        <v>#VALUE!</v>
      </c>
      <c r="U3709" s="26"/>
      <c r="W3709" s="58"/>
      <c r="X3709" s="58"/>
      <c r="Y3709" s="63"/>
    </row>
    <row r="3710" spans="1:26" ht="15" customHeight="1" x14ac:dyDescent="0.25">
      <c r="A3710" s="94">
        <v>3711</v>
      </c>
      <c r="B3710" s="205"/>
      <c r="C3710" s="211" t="s">
        <v>4620</v>
      </c>
      <c r="D3710" s="208" t="s">
        <v>4378</v>
      </c>
      <c r="E3710" s="113" t="s">
        <v>4619</v>
      </c>
      <c r="F3710" s="115">
        <v>40752</v>
      </c>
      <c r="G3710" s="105" t="s">
        <v>10292</v>
      </c>
      <c r="H3710" s="105" t="s">
        <v>4503</v>
      </c>
      <c r="I3710" s="97">
        <v>2010</v>
      </c>
      <c r="J3710" s="97" t="s">
        <v>596</v>
      </c>
      <c r="K3710" s="97">
        <v>9095</v>
      </c>
      <c r="L3710" s="107" t="s">
        <v>4171</v>
      </c>
      <c r="M3710" s="10">
        <v>370</v>
      </c>
      <c r="N3710" s="102">
        <v>2</v>
      </c>
      <c r="O3710" s="10" t="s">
        <v>11979</v>
      </c>
      <c r="P3710" s="13" t="s">
        <v>4171</v>
      </c>
      <c r="R3710" s="26" t="s">
        <v>7834</v>
      </c>
      <c r="S3710" s="28" t="e">
        <f t="shared" si="96"/>
        <v>#VALUE!</v>
      </c>
      <c r="U3710" s="26"/>
      <c r="W3710" s="58"/>
      <c r="X3710" s="58"/>
      <c r="Y3710" s="63"/>
    </row>
    <row r="3711" spans="1:26" ht="15" customHeight="1" x14ac:dyDescent="0.25">
      <c r="A3711" s="94">
        <v>3712</v>
      </c>
      <c r="B3711" s="205"/>
      <c r="C3711" s="211" t="s">
        <v>4391</v>
      </c>
      <c r="D3711" s="208" t="s">
        <v>4622</v>
      </c>
      <c r="E3711" s="113" t="s">
        <v>4621</v>
      </c>
      <c r="F3711" s="115">
        <v>40752</v>
      </c>
      <c r="G3711" s="105" t="s">
        <v>10292</v>
      </c>
      <c r="H3711" s="105" t="s">
        <v>4503</v>
      </c>
      <c r="I3711" s="97">
        <v>2010</v>
      </c>
      <c r="J3711" s="97" t="s">
        <v>596</v>
      </c>
      <c r="K3711" s="97">
        <v>9094</v>
      </c>
      <c r="L3711" s="107" t="s">
        <v>4171</v>
      </c>
      <c r="M3711" s="10">
        <v>370</v>
      </c>
      <c r="N3711" s="102">
        <v>2</v>
      </c>
      <c r="O3711" s="10" t="s">
        <v>11969</v>
      </c>
      <c r="P3711" s="13" t="s">
        <v>13922</v>
      </c>
      <c r="R3711" s="26" t="s">
        <v>7834</v>
      </c>
      <c r="S3711" s="28" t="e">
        <f t="shared" si="96"/>
        <v>#VALUE!</v>
      </c>
      <c r="U3711" s="26"/>
      <c r="W3711" s="58"/>
      <c r="X3711" s="58"/>
      <c r="Y3711" s="63"/>
    </row>
    <row r="3712" spans="1:26" ht="15" customHeight="1" x14ac:dyDescent="0.25">
      <c r="A3712" s="94">
        <v>3713</v>
      </c>
      <c r="B3712" s="205"/>
      <c r="C3712" s="211" t="s">
        <v>4596</v>
      </c>
      <c r="D3712" s="208" t="s">
        <v>4597</v>
      </c>
      <c r="E3712" s="113" t="s">
        <v>4623</v>
      </c>
      <c r="F3712" s="115">
        <v>40752</v>
      </c>
      <c r="G3712" s="105" t="s">
        <v>10292</v>
      </c>
      <c r="H3712" s="105" t="s">
        <v>4503</v>
      </c>
      <c r="I3712" s="97">
        <v>2010</v>
      </c>
      <c r="J3712" s="97" t="s">
        <v>596</v>
      </c>
      <c r="K3712" s="97">
        <v>9093</v>
      </c>
      <c r="L3712" s="107" t="s">
        <v>4171</v>
      </c>
      <c r="M3712" s="10">
        <v>370</v>
      </c>
      <c r="N3712" s="102">
        <v>2</v>
      </c>
      <c r="O3712" s="10" t="s">
        <v>11982</v>
      </c>
      <c r="P3712" s="13" t="s">
        <v>13922</v>
      </c>
      <c r="R3712" s="26" t="s">
        <v>7834</v>
      </c>
      <c r="S3712" s="28" t="e">
        <f t="shared" si="96"/>
        <v>#VALUE!</v>
      </c>
      <c r="U3712" s="26"/>
      <c r="W3712" s="58"/>
      <c r="X3712" s="58"/>
      <c r="Y3712" s="63"/>
    </row>
    <row r="3713" spans="1:26" ht="15" customHeight="1" x14ac:dyDescent="0.25">
      <c r="A3713" s="94">
        <v>3714</v>
      </c>
      <c r="B3713" s="205"/>
      <c r="C3713" s="211" t="s">
        <v>4626</v>
      </c>
      <c r="D3713" s="208" t="s">
        <v>4625</v>
      </c>
      <c r="E3713" s="113" t="s">
        <v>4624</v>
      </c>
      <c r="F3713" s="115">
        <v>40752</v>
      </c>
      <c r="G3713" s="105" t="s">
        <v>10292</v>
      </c>
      <c r="H3713" s="105" t="s">
        <v>4503</v>
      </c>
      <c r="I3713" s="97">
        <v>2010</v>
      </c>
      <c r="J3713" s="97" t="s">
        <v>596</v>
      </c>
      <c r="K3713" s="97">
        <v>9092</v>
      </c>
      <c r="L3713" s="107" t="s">
        <v>4171</v>
      </c>
      <c r="M3713" s="10">
        <v>370</v>
      </c>
      <c r="N3713" s="102">
        <v>2</v>
      </c>
      <c r="O3713" s="10" t="s">
        <v>11987</v>
      </c>
      <c r="P3713" s="13" t="s">
        <v>13934</v>
      </c>
      <c r="R3713" s="26" t="s">
        <v>7834</v>
      </c>
      <c r="S3713" s="28" t="e">
        <f t="shared" si="96"/>
        <v>#VALUE!</v>
      </c>
      <c r="U3713" s="26"/>
      <c r="W3713" s="58"/>
      <c r="X3713" s="58"/>
      <c r="Y3713" s="63"/>
    </row>
    <row r="3714" spans="1:26" ht="15" customHeight="1" x14ac:dyDescent="0.25">
      <c r="A3714" s="94">
        <v>3715</v>
      </c>
      <c r="B3714" s="205"/>
      <c r="C3714" s="211" t="s">
        <v>4628</v>
      </c>
      <c r="D3714" s="208" t="s">
        <v>4299</v>
      </c>
      <c r="E3714" s="113" t="s">
        <v>4627</v>
      </c>
      <c r="F3714" s="115">
        <v>40752</v>
      </c>
      <c r="G3714" s="105" t="s">
        <v>10292</v>
      </c>
      <c r="H3714" s="105" t="s">
        <v>4503</v>
      </c>
      <c r="I3714" s="97">
        <v>2010</v>
      </c>
      <c r="J3714" s="97" t="s">
        <v>596</v>
      </c>
      <c r="K3714" s="97">
        <v>9091</v>
      </c>
      <c r="L3714" s="107" t="s">
        <v>4171</v>
      </c>
      <c r="M3714" s="10">
        <v>370</v>
      </c>
      <c r="O3714" s="10" t="s">
        <v>11967</v>
      </c>
      <c r="P3714" s="13" t="s">
        <v>4171</v>
      </c>
      <c r="R3714" s="26" t="s">
        <v>7834</v>
      </c>
      <c r="S3714" s="28" t="e">
        <f t="shared" si="96"/>
        <v>#VALUE!</v>
      </c>
      <c r="U3714" s="26"/>
      <c r="W3714" s="58"/>
      <c r="X3714" s="58"/>
      <c r="Y3714" s="63"/>
    </row>
    <row r="3715" spans="1:26" ht="15" customHeight="1" x14ac:dyDescent="0.25">
      <c r="A3715" s="94">
        <v>3716</v>
      </c>
      <c r="B3715" s="205"/>
      <c r="C3715" s="211" t="s">
        <v>4629</v>
      </c>
      <c r="D3715" s="208" t="s">
        <v>4630</v>
      </c>
      <c r="E3715" s="113" t="s">
        <v>4631</v>
      </c>
      <c r="F3715" s="115">
        <v>40752</v>
      </c>
      <c r="G3715" s="105" t="s">
        <v>10292</v>
      </c>
      <c r="H3715" s="105" t="s">
        <v>4503</v>
      </c>
      <c r="I3715" s="97">
        <v>2010</v>
      </c>
      <c r="J3715" s="97" t="s">
        <v>596</v>
      </c>
      <c r="K3715" s="97">
        <v>9090</v>
      </c>
      <c r="L3715" s="107" t="s">
        <v>4171</v>
      </c>
      <c r="M3715" s="10">
        <v>370</v>
      </c>
      <c r="N3715" s="102">
        <v>2</v>
      </c>
      <c r="O3715" s="10" t="s">
        <v>11985</v>
      </c>
      <c r="P3715" s="13" t="s">
        <v>13922</v>
      </c>
      <c r="R3715" s="26" t="s">
        <v>7834</v>
      </c>
      <c r="S3715" s="28" t="e">
        <f t="shared" si="96"/>
        <v>#VALUE!</v>
      </c>
      <c r="U3715" s="26"/>
      <c r="W3715" s="58"/>
      <c r="X3715" s="58"/>
      <c r="Y3715" s="63"/>
    </row>
    <row r="3716" spans="1:26" ht="15" customHeight="1" x14ac:dyDescent="0.25">
      <c r="A3716" s="94">
        <v>3717</v>
      </c>
      <c r="B3716" s="205"/>
      <c r="C3716" s="211" t="s">
        <v>4620</v>
      </c>
      <c r="D3716" s="208" t="s">
        <v>4378</v>
      </c>
      <c r="E3716" s="113" t="s">
        <v>4632</v>
      </c>
      <c r="F3716" s="115">
        <v>40752</v>
      </c>
      <c r="G3716" s="105" t="s">
        <v>10292</v>
      </c>
      <c r="H3716" s="105" t="s">
        <v>4503</v>
      </c>
      <c r="I3716" s="97">
        <v>2010</v>
      </c>
      <c r="J3716" s="97" t="s">
        <v>596</v>
      </c>
      <c r="K3716" s="97">
        <v>9089</v>
      </c>
      <c r="L3716" s="107" t="s">
        <v>4171</v>
      </c>
      <c r="M3716" s="10">
        <v>370</v>
      </c>
      <c r="N3716" s="102">
        <v>2</v>
      </c>
      <c r="O3716" s="10" t="s">
        <v>11978</v>
      </c>
      <c r="P3716" s="13" t="s">
        <v>13927</v>
      </c>
      <c r="R3716" s="26" t="s">
        <v>7834</v>
      </c>
      <c r="S3716" s="28" t="e">
        <f t="shared" si="96"/>
        <v>#VALUE!</v>
      </c>
      <c r="U3716" s="26"/>
      <c r="W3716" s="58"/>
      <c r="X3716" s="58"/>
      <c r="Y3716" s="63"/>
    </row>
    <row r="3717" spans="1:26" ht="15" customHeight="1" x14ac:dyDescent="0.25">
      <c r="A3717" s="94">
        <v>3718</v>
      </c>
      <c r="B3717" s="205"/>
      <c r="C3717" s="211" t="s">
        <v>3163</v>
      </c>
      <c r="D3717" s="208" t="s">
        <v>8270</v>
      </c>
      <c r="E3717" s="113" t="s">
        <v>4633</v>
      </c>
      <c r="F3717" s="115">
        <v>40752</v>
      </c>
      <c r="G3717" s="105" t="s">
        <v>10292</v>
      </c>
      <c r="H3717" s="105" t="s">
        <v>4503</v>
      </c>
      <c r="I3717" s="97">
        <v>2010</v>
      </c>
      <c r="J3717" s="97" t="s">
        <v>596</v>
      </c>
      <c r="K3717" s="97">
        <v>9088</v>
      </c>
      <c r="L3717" s="107" t="s">
        <v>4171</v>
      </c>
      <c r="M3717" s="10">
        <v>370</v>
      </c>
      <c r="O3717" s="10" t="s">
        <v>6620</v>
      </c>
      <c r="P3717" s="13" t="s">
        <v>4171</v>
      </c>
      <c r="R3717" s="26" t="s">
        <v>7834</v>
      </c>
      <c r="S3717" s="28" t="e">
        <f t="shared" si="96"/>
        <v>#VALUE!</v>
      </c>
      <c r="U3717" s="26"/>
      <c r="W3717" s="58"/>
      <c r="X3717" s="58"/>
      <c r="Y3717" s="63"/>
    </row>
    <row r="3718" spans="1:26" ht="15" customHeight="1" x14ac:dyDescent="0.25">
      <c r="A3718" s="94">
        <v>3719</v>
      </c>
      <c r="B3718" s="205"/>
      <c r="C3718" s="211" t="s">
        <v>544</v>
      </c>
      <c r="D3718" s="208" t="s">
        <v>11126</v>
      </c>
      <c r="E3718" s="113" t="s">
        <v>4634</v>
      </c>
      <c r="F3718" s="115">
        <v>40752</v>
      </c>
      <c r="G3718" s="105" t="s">
        <v>10292</v>
      </c>
      <c r="H3718" s="105" t="s">
        <v>4503</v>
      </c>
      <c r="I3718" s="97">
        <v>2010</v>
      </c>
      <c r="J3718" s="97" t="s">
        <v>596</v>
      </c>
      <c r="K3718" s="97">
        <v>9087</v>
      </c>
      <c r="L3718" s="107" t="s">
        <v>4171</v>
      </c>
      <c r="M3718" s="10">
        <v>370</v>
      </c>
      <c r="N3718" s="102">
        <v>2</v>
      </c>
      <c r="O3718" s="10" t="s">
        <v>11127</v>
      </c>
      <c r="P3718" s="13" t="s">
        <v>13922</v>
      </c>
      <c r="R3718" s="26" t="s">
        <v>7834</v>
      </c>
      <c r="S3718" s="28" t="e">
        <f t="shared" si="96"/>
        <v>#VALUE!</v>
      </c>
      <c r="U3718" s="26"/>
      <c r="W3718" s="58"/>
      <c r="X3718" s="58"/>
      <c r="Y3718" s="63"/>
    </row>
    <row r="3719" spans="1:26" ht="15" customHeight="1" x14ac:dyDescent="0.25">
      <c r="A3719" s="94">
        <v>3720</v>
      </c>
      <c r="B3719" s="205"/>
      <c r="C3719" s="211" t="s">
        <v>4637</v>
      </c>
      <c r="D3719" s="208" t="s">
        <v>4636</v>
      </c>
      <c r="E3719" s="113" t="s">
        <v>4635</v>
      </c>
      <c r="F3719" s="115">
        <v>40752</v>
      </c>
      <c r="G3719" s="105" t="s">
        <v>10292</v>
      </c>
      <c r="H3719" s="105" t="s">
        <v>4503</v>
      </c>
      <c r="I3719" s="97">
        <v>2010</v>
      </c>
      <c r="J3719" s="97" t="s">
        <v>596</v>
      </c>
      <c r="K3719" s="97">
        <v>9086</v>
      </c>
      <c r="L3719" s="107" t="s">
        <v>4171</v>
      </c>
      <c r="M3719" s="10">
        <v>370</v>
      </c>
      <c r="N3719" s="102">
        <v>2</v>
      </c>
      <c r="O3719" s="10" t="s">
        <v>11089</v>
      </c>
      <c r="P3719" s="13" t="s">
        <v>13922</v>
      </c>
      <c r="R3719" s="26" t="s">
        <v>7834</v>
      </c>
      <c r="S3719" s="28" t="e">
        <f t="shared" si="96"/>
        <v>#VALUE!</v>
      </c>
      <c r="U3719" s="26"/>
      <c r="W3719" s="58"/>
      <c r="X3719" s="58"/>
      <c r="Y3719" s="63"/>
    </row>
    <row r="3720" spans="1:26" ht="15" customHeight="1" x14ac:dyDescent="0.25">
      <c r="A3720" s="94">
        <v>3721</v>
      </c>
      <c r="B3720" s="205"/>
      <c r="C3720" s="211" t="s">
        <v>4640</v>
      </c>
      <c r="D3720" s="208" t="s">
        <v>4639</v>
      </c>
      <c r="E3720" s="113" t="s">
        <v>4638</v>
      </c>
      <c r="F3720" s="115">
        <v>40752</v>
      </c>
      <c r="G3720" s="105" t="s">
        <v>10292</v>
      </c>
      <c r="H3720" s="105" t="s">
        <v>4503</v>
      </c>
      <c r="I3720" s="97">
        <v>2010</v>
      </c>
      <c r="J3720" s="97" t="s">
        <v>596</v>
      </c>
      <c r="K3720" s="97">
        <v>9085</v>
      </c>
      <c r="L3720" s="99" t="s">
        <v>4171</v>
      </c>
      <c r="M3720" s="10">
        <v>370</v>
      </c>
      <c r="O3720" s="10" t="s">
        <v>11090</v>
      </c>
      <c r="P3720" s="13" t="s">
        <v>4171</v>
      </c>
      <c r="R3720" s="26" t="s">
        <v>7834</v>
      </c>
      <c r="S3720" s="28" t="e">
        <f t="shared" si="96"/>
        <v>#VALUE!</v>
      </c>
      <c r="U3720" s="26"/>
      <c r="W3720" s="58"/>
      <c r="X3720" s="58"/>
      <c r="Y3720" s="63"/>
    </row>
    <row r="3721" spans="1:26" ht="15" customHeight="1" x14ac:dyDescent="0.25">
      <c r="A3721" s="94">
        <v>3722</v>
      </c>
      <c r="B3721" s="205"/>
      <c r="C3721" s="211" t="s">
        <v>4642</v>
      </c>
      <c r="D3721" s="208" t="s">
        <v>4444</v>
      </c>
      <c r="E3721" s="113" t="s">
        <v>4641</v>
      </c>
      <c r="F3721" s="115">
        <v>40752</v>
      </c>
      <c r="G3721" s="105" t="s">
        <v>10292</v>
      </c>
      <c r="H3721" s="105" t="s">
        <v>4503</v>
      </c>
      <c r="I3721" s="97">
        <v>2010</v>
      </c>
      <c r="J3721" s="97" t="s">
        <v>596</v>
      </c>
      <c r="K3721" s="97">
        <v>9084</v>
      </c>
      <c r="L3721" s="99" t="s">
        <v>4171</v>
      </c>
      <c r="M3721" s="10">
        <v>370</v>
      </c>
      <c r="N3721" s="102">
        <v>2</v>
      </c>
      <c r="O3721" s="10" t="s">
        <v>7309</v>
      </c>
      <c r="P3721" s="13" t="s">
        <v>13922</v>
      </c>
      <c r="R3721" s="26" t="s">
        <v>7834</v>
      </c>
      <c r="S3721" s="28" t="e">
        <f t="shared" si="96"/>
        <v>#VALUE!</v>
      </c>
      <c r="U3721" s="26"/>
      <c r="W3721" s="58"/>
      <c r="X3721" s="58"/>
      <c r="Y3721" s="63"/>
    </row>
    <row r="3722" spans="1:26" ht="15" customHeight="1" x14ac:dyDescent="0.25">
      <c r="A3722" s="94">
        <v>3723</v>
      </c>
      <c r="B3722" s="205"/>
      <c r="C3722" s="211" t="s">
        <v>1938</v>
      </c>
      <c r="D3722" s="208" t="s">
        <v>4644</v>
      </c>
      <c r="E3722" s="113" t="s">
        <v>4643</v>
      </c>
      <c r="F3722" s="115">
        <v>40752</v>
      </c>
      <c r="G3722" s="105" t="s">
        <v>10292</v>
      </c>
      <c r="H3722" s="105" t="s">
        <v>4503</v>
      </c>
      <c r="I3722" s="97">
        <v>2010</v>
      </c>
      <c r="J3722" s="97" t="s">
        <v>596</v>
      </c>
      <c r="K3722" s="97">
        <v>9083</v>
      </c>
      <c r="L3722" s="99" t="s">
        <v>4171</v>
      </c>
      <c r="M3722" s="10">
        <v>370</v>
      </c>
      <c r="O3722" s="10" t="s">
        <v>10788</v>
      </c>
      <c r="P3722" s="13" t="s">
        <v>4171</v>
      </c>
      <c r="R3722" s="26" t="s">
        <v>7834</v>
      </c>
      <c r="S3722" s="28" t="e">
        <f t="shared" si="96"/>
        <v>#VALUE!</v>
      </c>
      <c r="U3722" s="26"/>
      <c r="W3722" s="58"/>
      <c r="X3722" s="58"/>
      <c r="Y3722" s="63"/>
    </row>
    <row r="3723" spans="1:26" ht="15" customHeight="1" x14ac:dyDescent="0.25">
      <c r="A3723" s="94">
        <v>3724</v>
      </c>
      <c r="B3723" s="205"/>
      <c r="C3723" s="211" t="s">
        <v>2616</v>
      </c>
      <c r="D3723" s="208" t="s">
        <v>2353</v>
      </c>
      <c r="E3723" s="113" t="s">
        <v>8845</v>
      </c>
      <c r="F3723" s="115">
        <v>40752</v>
      </c>
      <c r="G3723" s="105" t="s">
        <v>271</v>
      </c>
      <c r="H3723" s="105" t="s">
        <v>1529</v>
      </c>
      <c r="I3723" s="97">
        <v>2009</v>
      </c>
      <c r="J3723" s="97" t="s">
        <v>596</v>
      </c>
      <c r="K3723" s="97">
        <v>9118</v>
      </c>
      <c r="L3723" s="107" t="s">
        <v>1038</v>
      </c>
      <c r="M3723" s="10" t="s">
        <v>18370</v>
      </c>
      <c r="N3723" s="10">
        <v>1</v>
      </c>
      <c r="O3723" s="10" t="s">
        <v>8846</v>
      </c>
      <c r="P3723" s="13" t="s">
        <v>1038</v>
      </c>
      <c r="R3723" s="27" t="s">
        <v>7834</v>
      </c>
      <c r="S3723" s="28" t="e">
        <f t="shared" si="96"/>
        <v>#VALUE!</v>
      </c>
      <c r="U3723" s="306"/>
      <c r="W3723" s="58"/>
      <c r="Y3723" s="63"/>
      <c r="Z3723" s="73"/>
    </row>
    <row r="3724" spans="1:26" ht="15" customHeight="1" x14ac:dyDescent="0.25">
      <c r="A3724" s="94">
        <v>3725</v>
      </c>
      <c r="B3724" s="205"/>
      <c r="C3724" s="211" t="s">
        <v>4645</v>
      </c>
      <c r="D3724" s="208" t="s">
        <v>9704</v>
      </c>
      <c r="E3724" s="113" t="s">
        <v>4646</v>
      </c>
      <c r="F3724" s="115">
        <v>40753</v>
      </c>
      <c r="G3724" s="105" t="s">
        <v>4647</v>
      </c>
      <c r="H3724" s="105" t="s">
        <v>2056</v>
      </c>
      <c r="I3724" s="97">
        <v>2007</v>
      </c>
      <c r="J3724" s="97" t="s">
        <v>596</v>
      </c>
      <c r="K3724" s="97">
        <v>9119</v>
      </c>
      <c r="L3724" s="99" t="s">
        <v>5170</v>
      </c>
      <c r="M3724" s="10" t="s">
        <v>5632</v>
      </c>
      <c r="N3724" s="102">
        <v>32</v>
      </c>
      <c r="O3724" s="10" t="s">
        <v>6862</v>
      </c>
      <c r="P3724" s="13" t="s">
        <v>933</v>
      </c>
      <c r="R3724" s="26" t="s">
        <v>7834</v>
      </c>
      <c r="S3724" s="28" t="e">
        <f t="shared" si="96"/>
        <v>#VALUE!</v>
      </c>
      <c r="U3724" s="26"/>
      <c r="W3724" s="58"/>
      <c r="X3724" s="58"/>
      <c r="Y3724" s="63"/>
    </row>
    <row r="3725" spans="1:26" ht="15" customHeight="1" x14ac:dyDescent="0.25">
      <c r="A3725" s="94">
        <v>3726</v>
      </c>
      <c r="B3725" s="205"/>
      <c r="C3725" s="211" t="s">
        <v>4648</v>
      </c>
      <c r="D3725" s="208" t="s">
        <v>9024</v>
      </c>
      <c r="E3725" s="113" t="s">
        <v>4649</v>
      </c>
      <c r="F3725" s="115">
        <v>40753</v>
      </c>
      <c r="G3725" s="105" t="s">
        <v>2406</v>
      </c>
      <c r="H3725" s="105" t="s">
        <v>2056</v>
      </c>
      <c r="I3725" s="97">
        <v>2009</v>
      </c>
      <c r="J3725" s="97" t="s">
        <v>596</v>
      </c>
      <c r="K3725" s="97">
        <v>9120</v>
      </c>
      <c r="L3725" s="99" t="s">
        <v>8878</v>
      </c>
      <c r="M3725" s="10" t="s">
        <v>5507</v>
      </c>
      <c r="N3725" s="102">
        <v>25</v>
      </c>
      <c r="O3725" s="10" t="s">
        <v>9025</v>
      </c>
      <c r="P3725" s="13" t="s">
        <v>8878</v>
      </c>
      <c r="R3725" s="26" t="s">
        <v>7834</v>
      </c>
      <c r="S3725" s="28" t="e">
        <f t="shared" si="96"/>
        <v>#VALUE!</v>
      </c>
      <c r="U3725" s="26"/>
      <c r="W3725" s="58"/>
      <c r="X3725" s="58"/>
      <c r="Y3725" s="63"/>
    </row>
    <row r="3726" spans="1:26" ht="15" customHeight="1" x14ac:dyDescent="0.25">
      <c r="A3726" s="103">
        <v>3727</v>
      </c>
      <c r="B3726" s="205"/>
      <c r="C3726" s="211" t="s">
        <v>3873</v>
      </c>
      <c r="D3726" s="208" t="s">
        <v>4650</v>
      </c>
      <c r="E3726" s="113" t="s">
        <v>4651</v>
      </c>
      <c r="F3726" s="115">
        <v>40753</v>
      </c>
      <c r="G3726" s="105" t="s">
        <v>80</v>
      </c>
      <c r="H3726" s="105" t="s">
        <v>2056</v>
      </c>
      <c r="I3726" s="97">
        <v>2009</v>
      </c>
      <c r="J3726" s="98" t="s">
        <v>596</v>
      </c>
      <c r="K3726" s="97">
        <v>9121</v>
      </c>
      <c r="L3726" s="107"/>
      <c r="M3726" s="10"/>
      <c r="N3726" s="10"/>
      <c r="O3726" s="10"/>
      <c r="Q3726" s="203" t="s">
        <v>14300</v>
      </c>
      <c r="R3726" s="26" t="s">
        <v>7834</v>
      </c>
      <c r="S3726" s="28" t="e">
        <f t="shared" si="96"/>
        <v>#VALUE!</v>
      </c>
      <c r="U3726" s="26"/>
      <c r="W3726" s="58"/>
      <c r="X3726" s="58"/>
      <c r="Y3726" s="63"/>
    </row>
    <row r="3727" spans="1:26" ht="15" customHeight="1" x14ac:dyDescent="0.25">
      <c r="A3727" s="94">
        <v>3728</v>
      </c>
      <c r="B3727" s="205"/>
      <c r="C3727" s="211" t="s">
        <v>5547</v>
      </c>
      <c r="D3727" s="208" t="s">
        <v>9281</v>
      </c>
      <c r="E3727" s="113" t="s">
        <v>4652</v>
      </c>
      <c r="F3727" s="115">
        <v>40753</v>
      </c>
      <c r="G3727" s="105" t="s">
        <v>4315</v>
      </c>
      <c r="H3727" s="105" t="s">
        <v>2056</v>
      </c>
      <c r="I3727" s="97">
        <v>2009</v>
      </c>
      <c r="J3727" s="97" t="s">
        <v>596</v>
      </c>
      <c r="K3727" s="97">
        <v>9122</v>
      </c>
      <c r="L3727" s="107" t="s">
        <v>8878</v>
      </c>
      <c r="M3727" s="10" t="s">
        <v>5507</v>
      </c>
      <c r="N3727" s="102">
        <v>25</v>
      </c>
      <c r="O3727" s="10" t="s">
        <v>9282</v>
      </c>
      <c r="P3727" s="13" t="s">
        <v>8878</v>
      </c>
      <c r="R3727" s="26" t="s">
        <v>7834</v>
      </c>
      <c r="S3727" s="28" t="e">
        <f t="shared" ref="S3727:S3758" si="97">R3727+7</f>
        <v>#VALUE!</v>
      </c>
      <c r="U3727" s="26"/>
      <c r="W3727" s="58"/>
      <c r="X3727" s="58"/>
      <c r="Y3727" s="63"/>
    </row>
    <row r="3728" spans="1:26" ht="15" customHeight="1" x14ac:dyDescent="0.25">
      <c r="A3728" s="94">
        <v>3729</v>
      </c>
      <c r="B3728" s="205"/>
      <c r="C3728" s="211" t="s">
        <v>737</v>
      </c>
      <c r="D3728" s="208" t="s">
        <v>5515</v>
      </c>
      <c r="E3728" s="113" t="s">
        <v>5543</v>
      </c>
      <c r="F3728" s="115">
        <v>40753</v>
      </c>
      <c r="G3728" s="105" t="s">
        <v>1931</v>
      </c>
      <c r="H3728" s="105" t="s">
        <v>4653</v>
      </c>
      <c r="I3728" s="97">
        <v>2008</v>
      </c>
      <c r="J3728" s="97" t="s">
        <v>596</v>
      </c>
      <c r="K3728" s="97" t="s">
        <v>708</v>
      </c>
      <c r="L3728" s="99" t="s">
        <v>5170</v>
      </c>
      <c r="M3728" s="10" t="s">
        <v>5510</v>
      </c>
      <c r="N3728" s="10">
        <v>32</v>
      </c>
      <c r="O3728" s="10" t="s">
        <v>6683</v>
      </c>
      <c r="P3728" s="13" t="s">
        <v>708</v>
      </c>
      <c r="R3728" s="26" t="s">
        <v>7834</v>
      </c>
      <c r="S3728" s="28" t="e">
        <f t="shared" si="97"/>
        <v>#VALUE!</v>
      </c>
      <c r="U3728" s="26"/>
      <c r="W3728" s="58"/>
      <c r="X3728" s="58"/>
      <c r="Y3728" s="63"/>
    </row>
    <row r="3729" spans="1:26" ht="15" customHeight="1" x14ac:dyDescent="0.25">
      <c r="A3729" s="94">
        <v>3730</v>
      </c>
      <c r="B3729" s="205"/>
      <c r="C3729" s="211" t="s">
        <v>2639</v>
      </c>
      <c r="D3729" s="208" t="s">
        <v>558</v>
      </c>
      <c r="E3729" s="113" t="s">
        <v>4654</v>
      </c>
      <c r="F3729" s="115">
        <v>40753</v>
      </c>
      <c r="G3729" s="105" t="s">
        <v>1931</v>
      </c>
      <c r="H3729" s="105" t="s">
        <v>4653</v>
      </c>
      <c r="I3729" s="97">
        <v>2009</v>
      </c>
      <c r="J3729" s="97" t="s">
        <v>1322</v>
      </c>
      <c r="K3729" s="97">
        <v>9124</v>
      </c>
      <c r="L3729" s="106" t="s">
        <v>5170</v>
      </c>
      <c r="M3729" s="10" t="s">
        <v>5494</v>
      </c>
      <c r="N3729" s="102">
        <v>26</v>
      </c>
      <c r="O3729" s="10" t="s">
        <v>8703</v>
      </c>
      <c r="P3729" s="13" t="s">
        <v>3390</v>
      </c>
      <c r="R3729" s="27" t="s">
        <v>7834</v>
      </c>
      <c r="S3729" s="28" t="e">
        <f t="shared" si="97"/>
        <v>#VALUE!</v>
      </c>
      <c r="U3729" s="321"/>
      <c r="W3729" s="58"/>
      <c r="X3729" s="58"/>
      <c r="Y3729" s="63"/>
    </row>
    <row r="3730" spans="1:26" ht="15" customHeight="1" x14ac:dyDescent="0.25">
      <c r="A3730" s="94">
        <v>3731</v>
      </c>
      <c r="B3730" s="205"/>
      <c r="C3730" s="211" t="s">
        <v>4655</v>
      </c>
      <c r="D3730" s="208" t="s">
        <v>9996</v>
      </c>
      <c r="E3730" s="113" t="s">
        <v>4656</v>
      </c>
      <c r="F3730" s="115">
        <v>40756</v>
      </c>
      <c r="G3730" s="105" t="s">
        <v>4108</v>
      </c>
      <c r="H3730" s="105" t="s">
        <v>2056</v>
      </c>
      <c r="I3730" s="97">
        <v>2008</v>
      </c>
      <c r="J3730" s="97" t="s">
        <v>596</v>
      </c>
      <c r="K3730" s="97">
        <v>9126</v>
      </c>
      <c r="L3730" s="99" t="s">
        <v>5838</v>
      </c>
      <c r="M3730" s="10" t="s">
        <v>5838</v>
      </c>
      <c r="N3730" s="10">
        <v>16</v>
      </c>
      <c r="O3730" s="10" t="s">
        <v>9997</v>
      </c>
      <c r="P3730" s="13" t="s">
        <v>5838</v>
      </c>
      <c r="R3730" s="26" t="s">
        <v>7834</v>
      </c>
      <c r="S3730" s="28" t="e">
        <f t="shared" si="97"/>
        <v>#VALUE!</v>
      </c>
      <c r="U3730" s="26"/>
      <c r="W3730" s="58"/>
      <c r="X3730" s="58"/>
      <c r="Y3730" s="63"/>
    </row>
    <row r="3731" spans="1:26" ht="15" customHeight="1" x14ac:dyDescent="0.25">
      <c r="A3731" s="94">
        <v>3732</v>
      </c>
      <c r="B3731" s="205"/>
      <c r="C3731" s="211" t="s">
        <v>4442</v>
      </c>
      <c r="D3731" s="208" t="s">
        <v>10153</v>
      </c>
      <c r="E3731" s="113" t="s">
        <v>10154</v>
      </c>
      <c r="F3731" s="115">
        <v>40756</v>
      </c>
      <c r="G3731" s="105" t="s">
        <v>4108</v>
      </c>
      <c r="H3731" s="105" t="s">
        <v>2056</v>
      </c>
      <c r="I3731" s="97">
        <v>2010</v>
      </c>
      <c r="J3731" s="97" t="s">
        <v>596</v>
      </c>
      <c r="K3731" s="97">
        <v>9127</v>
      </c>
      <c r="L3731" s="99" t="s">
        <v>4134</v>
      </c>
      <c r="M3731" s="10" t="s">
        <v>16575</v>
      </c>
      <c r="N3731" s="102">
        <v>17</v>
      </c>
      <c r="O3731" s="10" t="s">
        <v>10155</v>
      </c>
      <c r="P3731" s="13" t="s">
        <v>1557</v>
      </c>
      <c r="R3731" s="26" t="s">
        <v>7834</v>
      </c>
      <c r="S3731" s="28" t="e">
        <f t="shared" si="97"/>
        <v>#VALUE!</v>
      </c>
      <c r="U3731" s="26"/>
      <c r="W3731" s="58"/>
      <c r="X3731" s="58"/>
      <c r="Y3731" s="63"/>
    </row>
    <row r="3732" spans="1:26" ht="15" customHeight="1" x14ac:dyDescent="0.25">
      <c r="A3732" s="94">
        <v>3733</v>
      </c>
      <c r="B3732" s="205"/>
      <c r="C3732" s="211" t="s">
        <v>4657</v>
      </c>
      <c r="D3732" s="208" t="s">
        <v>6707</v>
      </c>
      <c r="E3732" s="113" t="s">
        <v>4658</v>
      </c>
      <c r="F3732" s="115">
        <v>40756</v>
      </c>
      <c r="G3732" s="105" t="s">
        <v>4108</v>
      </c>
      <c r="H3732" s="105" t="s">
        <v>2056</v>
      </c>
      <c r="I3732" s="97">
        <v>2009</v>
      </c>
      <c r="J3732" s="97" t="s">
        <v>596</v>
      </c>
      <c r="K3732" s="97">
        <v>9128</v>
      </c>
      <c r="L3732" s="99" t="s">
        <v>5170</v>
      </c>
      <c r="M3732" s="10" t="s">
        <v>5510</v>
      </c>
      <c r="N3732" s="10">
        <v>32</v>
      </c>
      <c r="O3732" s="10" t="s">
        <v>6708</v>
      </c>
      <c r="P3732" s="13" t="s">
        <v>708</v>
      </c>
      <c r="R3732" s="26" t="s">
        <v>7834</v>
      </c>
      <c r="S3732" s="28" t="e">
        <f t="shared" si="97"/>
        <v>#VALUE!</v>
      </c>
      <c r="U3732" s="26"/>
      <c r="W3732" s="58"/>
      <c r="X3732" s="58"/>
      <c r="Y3732" s="63"/>
    </row>
    <row r="3733" spans="1:26" ht="15" customHeight="1" x14ac:dyDescent="0.25">
      <c r="A3733" s="94">
        <v>3734</v>
      </c>
      <c r="B3733" s="205"/>
      <c r="C3733" s="211" t="s">
        <v>737</v>
      </c>
      <c r="D3733" s="208" t="s">
        <v>7077</v>
      </c>
      <c r="E3733" s="113" t="s">
        <v>7078</v>
      </c>
      <c r="F3733" s="115">
        <v>40756</v>
      </c>
      <c r="G3733" s="105" t="s">
        <v>4108</v>
      </c>
      <c r="H3733" s="105" t="s">
        <v>2056</v>
      </c>
      <c r="I3733" s="97">
        <v>2008</v>
      </c>
      <c r="J3733" s="97" t="s">
        <v>596</v>
      </c>
      <c r="K3733" s="97">
        <v>9129</v>
      </c>
      <c r="L3733" s="106" t="s">
        <v>5170</v>
      </c>
      <c r="M3733" s="10" t="s">
        <v>5494</v>
      </c>
      <c r="N3733" s="102">
        <v>26</v>
      </c>
      <c r="O3733" s="10" t="s">
        <v>7079</v>
      </c>
      <c r="P3733" s="13" t="s">
        <v>3390</v>
      </c>
      <c r="R3733" s="26" t="s">
        <v>7834</v>
      </c>
      <c r="S3733" s="28" t="e">
        <f t="shared" si="97"/>
        <v>#VALUE!</v>
      </c>
      <c r="U3733" s="26"/>
      <c r="W3733" s="58"/>
      <c r="X3733" s="58"/>
      <c r="Y3733" s="63"/>
    </row>
    <row r="3734" spans="1:26" ht="15" customHeight="1" x14ac:dyDescent="0.25">
      <c r="A3734" s="94">
        <v>3735</v>
      </c>
      <c r="B3734" s="205"/>
      <c r="C3734" s="211" t="s">
        <v>4659</v>
      </c>
      <c r="D3734" s="208" t="s">
        <v>7284</v>
      </c>
      <c r="E3734" s="113" t="s">
        <v>7285</v>
      </c>
      <c r="F3734" s="115">
        <v>40756</v>
      </c>
      <c r="G3734" s="105" t="s">
        <v>4108</v>
      </c>
      <c r="H3734" s="105" t="s">
        <v>2056</v>
      </c>
      <c r="I3734" s="97">
        <v>2008</v>
      </c>
      <c r="J3734" s="97" t="s">
        <v>596</v>
      </c>
      <c r="K3734" s="97">
        <v>9130</v>
      </c>
      <c r="L3734" s="99" t="s">
        <v>5121</v>
      </c>
      <c r="M3734" s="10" t="s">
        <v>5520</v>
      </c>
      <c r="N3734" s="10">
        <v>26</v>
      </c>
      <c r="O3734" s="10" t="s">
        <v>7286</v>
      </c>
      <c r="P3734" s="13" t="s">
        <v>5121</v>
      </c>
      <c r="R3734" s="26" t="s">
        <v>7834</v>
      </c>
      <c r="S3734" s="28" t="e">
        <f t="shared" si="97"/>
        <v>#VALUE!</v>
      </c>
      <c r="U3734" s="26"/>
      <c r="W3734" s="58"/>
      <c r="X3734" s="58"/>
      <c r="Y3734" s="63"/>
    </row>
    <row r="3735" spans="1:26" ht="15" customHeight="1" x14ac:dyDescent="0.25">
      <c r="A3735" s="94">
        <v>3736</v>
      </c>
      <c r="B3735" s="205"/>
      <c r="C3735" s="211" t="s">
        <v>4660</v>
      </c>
      <c r="D3735" s="208" t="s">
        <v>7752</v>
      </c>
      <c r="E3735" s="113" t="s">
        <v>5662</v>
      </c>
      <c r="F3735" s="115">
        <v>40756</v>
      </c>
      <c r="G3735" s="105" t="s">
        <v>4108</v>
      </c>
      <c r="H3735" s="105" t="s">
        <v>2056</v>
      </c>
      <c r="I3735" s="97">
        <v>2010</v>
      </c>
      <c r="J3735" s="97" t="s">
        <v>596</v>
      </c>
      <c r="K3735" s="97">
        <v>9131</v>
      </c>
      <c r="L3735" s="107" t="s">
        <v>4134</v>
      </c>
      <c r="M3735" s="10">
        <v>920</v>
      </c>
      <c r="N3735" s="102">
        <v>26</v>
      </c>
      <c r="O3735" s="10" t="s">
        <v>7753</v>
      </c>
      <c r="P3735" s="13" t="s">
        <v>4134</v>
      </c>
      <c r="R3735" s="26" t="s">
        <v>7834</v>
      </c>
      <c r="S3735" s="28" t="e">
        <f t="shared" si="97"/>
        <v>#VALUE!</v>
      </c>
      <c r="U3735" s="26"/>
      <c r="W3735" s="58"/>
      <c r="X3735" s="58"/>
      <c r="Y3735" s="63"/>
    </row>
    <row r="3736" spans="1:26" ht="15" customHeight="1" x14ac:dyDescent="0.25">
      <c r="A3736" s="94">
        <v>3737</v>
      </c>
      <c r="B3736" s="205"/>
      <c r="C3736" s="211" t="s">
        <v>4661</v>
      </c>
      <c r="D3736" s="208" t="s">
        <v>4662</v>
      </c>
      <c r="E3736" s="113" t="s">
        <v>10329</v>
      </c>
      <c r="F3736" s="115">
        <v>40756</v>
      </c>
      <c r="G3736" s="105" t="s">
        <v>4108</v>
      </c>
      <c r="H3736" s="105" t="s">
        <v>2056</v>
      </c>
      <c r="I3736" s="97">
        <v>2005</v>
      </c>
      <c r="J3736" s="97" t="s">
        <v>596</v>
      </c>
      <c r="K3736" s="97">
        <v>9132</v>
      </c>
      <c r="L3736" s="99" t="s">
        <v>4756</v>
      </c>
      <c r="M3736" s="10" t="s">
        <v>4756</v>
      </c>
      <c r="N3736" s="10">
        <v>16</v>
      </c>
      <c r="O3736" s="10" t="s">
        <v>9435</v>
      </c>
      <c r="P3736" s="13" t="s">
        <v>4756</v>
      </c>
      <c r="R3736" s="26" t="s">
        <v>7834</v>
      </c>
      <c r="S3736" s="28" t="e">
        <f t="shared" si="97"/>
        <v>#VALUE!</v>
      </c>
      <c r="U3736" s="26"/>
      <c r="W3736" s="58"/>
      <c r="X3736" s="58"/>
      <c r="Y3736" s="63"/>
    </row>
    <row r="3737" spans="1:26" ht="15" customHeight="1" x14ac:dyDescent="0.25">
      <c r="A3737" s="94">
        <v>3738</v>
      </c>
      <c r="B3737" s="205"/>
      <c r="C3737" s="211" t="s">
        <v>4663</v>
      </c>
      <c r="D3737" s="208" t="s">
        <v>8040</v>
      </c>
      <c r="E3737" s="113" t="s">
        <v>7704</v>
      </c>
      <c r="F3737" s="115">
        <v>40756</v>
      </c>
      <c r="G3737" s="105" t="s">
        <v>4108</v>
      </c>
      <c r="H3737" s="105" t="s">
        <v>2056</v>
      </c>
      <c r="I3737" s="97">
        <v>2010</v>
      </c>
      <c r="J3737" s="97" t="s">
        <v>596</v>
      </c>
      <c r="K3737" s="97">
        <v>9133</v>
      </c>
      <c r="L3737" s="107" t="s">
        <v>2666</v>
      </c>
      <c r="M3737" s="10" t="s">
        <v>2666</v>
      </c>
      <c r="N3737" s="10">
        <v>2</v>
      </c>
      <c r="O3737" s="10" t="s">
        <v>7705</v>
      </c>
      <c r="P3737" s="13" t="s">
        <v>13896</v>
      </c>
      <c r="R3737" s="26" t="s">
        <v>7834</v>
      </c>
      <c r="S3737" s="28" t="e">
        <f t="shared" si="97"/>
        <v>#VALUE!</v>
      </c>
      <c r="U3737" s="26"/>
      <c r="W3737" s="58"/>
      <c r="X3737" s="58"/>
      <c r="Y3737" s="63"/>
    </row>
    <row r="3738" spans="1:26" ht="15" customHeight="1" x14ac:dyDescent="0.25">
      <c r="A3738" s="94">
        <v>3739</v>
      </c>
      <c r="B3738" s="205"/>
      <c r="C3738" s="211" t="s">
        <v>515</v>
      </c>
      <c r="D3738" s="207" t="s">
        <v>516</v>
      </c>
      <c r="E3738" s="113" t="s">
        <v>4664</v>
      </c>
      <c r="F3738" s="115">
        <v>40756</v>
      </c>
      <c r="G3738" s="105" t="s">
        <v>4108</v>
      </c>
      <c r="H3738" s="105" t="s">
        <v>2056</v>
      </c>
      <c r="I3738" s="97">
        <v>2006</v>
      </c>
      <c r="J3738" s="97" t="s">
        <v>596</v>
      </c>
      <c r="K3738" s="97">
        <v>9134</v>
      </c>
      <c r="L3738" s="99" t="s">
        <v>5170</v>
      </c>
      <c r="M3738" s="10" t="s">
        <v>5632</v>
      </c>
      <c r="N3738" s="10">
        <v>32</v>
      </c>
      <c r="O3738" s="10" t="s">
        <v>6866</v>
      </c>
      <c r="P3738" s="13" t="s">
        <v>933</v>
      </c>
      <c r="R3738" s="26" t="s">
        <v>7834</v>
      </c>
      <c r="S3738" s="28" t="e">
        <f t="shared" si="97"/>
        <v>#VALUE!</v>
      </c>
      <c r="U3738" s="26"/>
      <c r="W3738" s="58"/>
      <c r="X3738" s="58"/>
      <c r="Y3738" s="63"/>
    </row>
    <row r="3739" spans="1:26" ht="15" customHeight="1" x14ac:dyDescent="0.25">
      <c r="A3739" s="94">
        <v>3740</v>
      </c>
      <c r="B3739" s="205"/>
      <c r="C3739" s="211" t="s">
        <v>4665</v>
      </c>
      <c r="D3739" s="208" t="s">
        <v>10073</v>
      </c>
      <c r="E3739" s="101" t="s">
        <v>4666</v>
      </c>
      <c r="F3739" s="115">
        <v>40756</v>
      </c>
      <c r="G3739" s="105" t="s">
        <v>4108</v>
      </c>
      <c r="H3739" s="105" t="s">
        <v>2056</v>
      </c>
      <c r="I3739" s="97">
        <v>2009</v>
      </c>
      <c r="J3739" s="97" t="s">
        <v>596</v>
      </c>
      <c r="K3739" s="97">
        <v>9135</v>
      </c>
      <c r="L3739" s="107" t="s">
        <v>4109</v>
      </c>
      <c r="M3739" s="10" t="s">
        <v>4109</v>
      </c>
      <c r="N3739" s="10">
        <v>24</v>
      </c>
      <c r="O3739" s="10" t="s">
        <v>10074</v>
      </c>
      <c r="P3739" s="13" t="s">
        <v>4109</v>
      </c>
      <c r="R3739" s="27" t="s">
        <v>7834</v>
      </c>
      <c r="S3739" s="28" t="e">
        <f t="shared" si="97"/>
        <v>#VALUE!</v>
      </c>
      <c r="U3739" s="309"/>
      <c r="W3739" s="58"/>
      <c r="X3739" s="58"/>
      <c r="Y3739" s="63"/>
      <c r="Z3739" s="357"/>
    </row>
    <row r="3740" spans="1:26" ht="15" customHeight="1" x14ac:dyDescent="0.25">
      <c r="A3740" s="94">
        <v>3741</v>
      </c>
      <c r="B3740" s="205"/>
      <c r="C3740" s="211" t="s">
        <v>4366</v>
      </c>
      <c r="D3740" s="208" t="s">
        <v>11336</v>
      </c>
      <c r="E3740" s="101" t="s">
        <v>11337</v>
      </c>
      <c r="F3740" s="115">
        <v>40756</v>
      </c>
      <c r="G3740" s="105" t="s">
        <v>4108</v>
      </c>
      <c r="H3740" s="105" t="s">
        <v>2056</v>
      </c>
      <c r="I3740" s="97">
        <v>2010</v>
      </c>
      <c r="J3740" s="97" t="s">
        <v>596</v>
      </c>
      <c r="K3740" s="97">
        <v>9136</v>
      </c>
      <c r="L3740" s="99" t="s">
        <v>4109</v>
      </c>
      <c r="M3740" s="10" t="s">
        <v>4109</v>
      </c>
      <c r="N3740" s="10">
        <v>24</v>
      </c>
      <c r="O3740" s="10" t="s">
        <v>8879</v>
      </c>
      <c r="P3740" s="13" t="s">
        <v>4109</v>
      </c>
      <c r="R3740" s="26" t="s">
        <v>7834</v>
      </c>
      <c r="S3740" s="28" t="e">
        <f t="shared" si="97"/>
        <v>#VALUE!</v>
      </c>
      <c r="U3740" s="26"/>
      <c r="W3740" s="58"/>
      <c r="X3740" s="58"/>
      <c r="Y3740" s="63"/>
    </row>
    <row r="3741" spans="1:26" ht="15" customHeight="1" x14ac:dyDescent="0.25">
      <c r="A3741" s="94">
        <v>3742</v>
      </c>
      <c r="B3741" s="205"/>
      <c r="C3741" s="211" t="s">
        <v>10187</v>
      </c>
      <c r="D3741" s="208" t="s">
        <v>10188</v>
      </c>
      <c r="E3741" s="101" t="s">
        <v>10189</v>
      </c>
      <c r="F3741" s="115">
        <v>40756</v>
      </c>
      <c r="G3741" s="105" t="s">
        <v>4108</v>
      </c>
      <c r="H3741" s="105" t="s">
        <v>2056</v>
      </c>
      <c r="I3741" s="97">
        <v>2007</v>
      </c>
      <c r="J3741" s="97" t="s">
        <v>596</v>
      </c>
      <c r="K3741" s="97">
        <v>9144</v>
      </c>
      <c r="L3741" s="99" t="s">
        <v>4109</v>
      </c>
      <c r="M3741" s="10" t="s">
        <v>4109</v>
      </c>
      <c r="N3741" s="10">
        <v>24</v>
      </c>
      <c r="O3741" s="10" t="s">
        <v>10190</v>
      </c>
      <c r="P3741" s="13" t="s">
        <v>4109</v>
      </c>
      <c r="R3741" s="26" t="s">
        <v>7834</v>
      </c>
      <c r="S3741" s="28" t="e">
        <f t="shared" si="97"/>
        <v>#VALUE!</v>
      </c>
      <c r="U3741" s="26"/>
      <c r="W3741" s="58"/>
      <c r="X3741" s="58"/>
      <c r="Y3741" s="63"/>
    </row>
    <row r="3742" spans="1:26" ht="15" customHeight="1" x14ac:dyDescent="0.25">
      <c r="A3742" s="94">
        <v>3743</v>
      </c>
      <c r="B3742" s="205"/>
      <c r="C3742" s="211" t="s">
        <v>4667</v>
      </c>
      <c r="D3742" s="208" t="s">
        <v>10451</v>
      </c>
      <c r="E3742" s="101" t="s">
        <v>4668</v>
      </c>
      <c r="F3742" s="115">
        <v>40756</v>
      </c>
      <c r="G3742" s="105" t="s">
        <v>4669</v>
      </c>
      <c r="H3742" s="105" t="s">
        <v>2056</v>
      </c>
      <c r="I3742" s="97">
        <v>2003</v>
      </c>
      <c r="J3742" s="97" t="s">
        <v>596</v>
      </c>
      <c r="K3742" s="97">
        <v>9143</v>
      </c>
      <c r="L3742" s="99" t="s">
        <v>4109</v>
      </c>
      <c r="M3742" s="10" t="s">
        <v>4109</v>
      </c>
      <c r="N3742" s="10">
        <v>24</v>
      </c>
      <c r="O3742" s="10" t="s">
        <v>10452</v>
      </c>
      <c r="P3742" s="13" t="s">
        <v>4109</v>
      </c>
      <c r="R3742" s="26" t="s">
        <v>7834</v>
      </c>
      <c r="S3742" s="28" t="e">
        <f t="shared" si="97"/>
        <v>#VALUE!</v>
      </c>
      <c r="U3742" s="26"/>
      <c r="W3742" s="58"/>
      <c r="X3742" s="58"/>
      <c r="Y3742" s="63"/>
    </row>
    <row r="3743" spans="1:26" ht="15" customHeight="1" x14ac:dyDescent="0.25">
      <c r="A3743" s="94">
        <v>3744</v>
      </c>
      <c r="B3743" s="205"/>
      <c r="C3743" s="211" t="s">
        <v>1632</v>
      </c>
      <c r="D3743" s="208" t="s">
        <v>9701</v>
      </c>
      <c r="E3743" s="113" t="s">
        <v>4670</v>
      </c>
      <c r="F3743" s="115">
        <v>40756</v>
      </c>
      <c r="G3743" s="105" t="s">
        <v>4671</v>
      </c>
      <c r="H3743" s="105" t="s">
        <v>4672</v>
      </c>
      <c r="I3743" s="97">
        <v>2003</v>
      </c>
      <c r="J3743" s="97" t="s">
        <v>596</v>
      </c>
      <c r="K3743" s="97">
        <v>9142</v>
      </c>
      <c r="L3743" s="99" t="s">
        <v>5170</v>
      </c>
      <c r="M3743" s="10" t="s">
        <v>5632</v>
      </c>
      <c r="N3743" s="10">
        <v>32</v>
      </c>
      <c r="O3743" s="10" t="s">
        <v>6853</v>
      </c>
      <c r="P3743" s="13" t="s">
        <v>933</v>
      </c>
      <c r="R3743" s="26" t="s">
        <v>7834</v>
      </c>
      <c r="S3743" s="28" t="e">
        <f t="shared" si="97"/>
        <v>#VALUE!</v>
      </c>
      <c r="U3743" s="26"/>
      <c r="W3743" s="58"/>
      <c r="X3743" s="58"/>
      <c r="Y3743" s="63"/>
    </row>
    <row r="3744" spans="1:26" ht="15" customHeight="1" x14ac:dyDescent="0.25">
      <c r="A3744" s="94">
        <v>3745</v>
      </c>
      <c r="B3744" s="205"/>
      <c r="C3744" s="211" t="s">
        <v>4673</v>
      </c>
      <c r="D3744" s="208" t="s">
        <v>5518</v>
      </c>
      <c r="E3744" s="113" t="s">
        <v>7305</v>
      </c>
      <c r="F3744" s="115">
        <v>40756</v>
      </c>
      <c r="G3744" s="105" t="s">
        <v>5519</v>
      </c>
      <c r="H3744" s="105" t="s">
        <v>2056</v>
      </c>
      <c r="I3744" s="97">
        <v>2009</v>
      </c>
      <c r="J3744" s="97" t="s">
        <v>596</v>
      </c>
      <c r="K3744" s="97">
        <v>9141</v>
      </c>
      <c r="L3744" s="99" t="s">
        <v>5121</v>
      </c>
      <c r="M3744" s="10" t="s">
        <v>5520</v>
      </c>
      <c r="N3744" s="10">
        <v>26</v>
      </c>
      <c r="O3744" s="10" t="s">
        <v>7306</v>
      </c>
      <c r="P3744" s="13" t="s">
        <v>5121</v>
      </c>
      <c r="R3744" s="26" t="s">
        <v>7834</v>
      </c>
      <c r="S3744" s="28" t="e">
        <f t="shared" si="97"/>
        <v>#VALUE!</v>
      </c>
      <c r="U3744" s="26"/>
      <c r="W3744" s="58"/>
      <c r="X3744" s="58"/>
      <c r="Y3744" s="63"/>
    </row>
    <row r="3745" spans="1:27" ht="15" customHeight="1" x14ac:dyDescent="0.25">
      <c r="A3745" s="94">
        <v>3746</v>
      </c>
      <c r="B3745" s="205"/>
      <c r="C3745" s="211" t="s">
        <v>4674</v>
      </c>
      <c r="D3745" s="208" t="s">
        <v>9430</v>
      </c>
      <c r="E3745" s="113" t="s">
        <v>4676</v>
      </c>
      <c r="F3745" s="115">
        <v>40756</v>
      </c>
      <c r="G3745" s="105" t="s">
        <v>4108</v>
      </c>
      <c r="H3745" s="105" t="s">
        <v>2056</v>
      </c>
      <c r="I3745" s="97">
        <v>2007</v>
      </c>
      <c r="J3745" s="97" t="s">
        <v>596</v>
      </c>
      <c r="K3745" s="97">
        <v>9140</v>
      </c>
      <c r="L3745" s="99" t="s">
        <v>4756</v>
      </c>
      <c r="M3745" s="10" t="s">
        <v>4756</v>
      </c>
      <c r="N3745" s="10">
        <v>16</v>
      </c>
      <c r="O3745" s="10" t="s">
        <v>9431</v>
      </c>
      <c r="P3745" s="13" t="s">
        <v>4756</v>
      </c>
      <c r="R3745" s="26" t="s">
        <v>7834</v>
      </c>
      <c r="S3745" s="28" t="e">
        <f t="shared" si="97"/>
        <v>#VALUE!</v>
      </c>
      <c r="U3745" s="26"/>
      <c r="W3745" s="58"/>
      <c r="X3745" s="58"/>
      <c r="Y3745" s="63"/>
    </row>
    <row r="3746" spans="1:27" ht="15" customHeight="1" x14ac:dyDescent="0.25">
      <c r="A3746" s="94">
        <v>3747</v>
      </c>
      <c r="B3746" s="205"/>
      <c r="C3746" s="211" t="s">
        <v>4677</v>
      </c>
      <c r="D3746" s="208" t="s">
        <v>15783</v>
      </c>
      <c r="E3746" s="113" t="s">
        <v>4678</v>
      </c>
      <c r="F3746" s="115">
        <v>40756</v>
      </c>
      <c r="G3746" s="105" t="s">
        <v>4108</v>
      </c>
      <c r="H3746" s="105" t="s">
        <v>2056</v>
      </c>
      <c r="I3746" s="97">
        <v>2010</v>
      </c>
      <c r="J3746" s="98" t="s">
        <v>596</v>
      </c>
      <c r="K3746" s="97">
        <v>9139</v>
      </c>
      <c r="L3746" s="107" t="s">
        <v>4171</v>
      </c>
      <c r="M3746" s="10">
        <v>370</v>
      </c>
      <c r="N3746" s="10">
        <v>2</v>
      </c>
      <c r="O3746" s="10" t="s">
        <v>15832</v>
      </c>
      <c r="P3746" s="13" t="s">
        <v>4171</v>
      </c>
      <c r="R3746" s="26" t="s">
        <v>7834</v>
      </c>
      <c r="S3746" s="28" t="e">
        <f t="shared" si="97"/>
        <v>#VALUE!</v>
      </c>
      <c r="U3746" s="26"/>
      <c r="W3746" s="58"/>
      <c r="X3746" s="58"/>
      <c r="Y3746" s="63"/>
    </row>
    <row r="3747" spans="1:27" ht="15" customHeight="1" x14ac:dyDescent="0.25">
      <c r="A3747" s="94">
        <v>3748</v>
      </c>
      <c r="B3747" s="205"/>
      <c r="C3747" s="211" t="s">
        <v>4679</v>
      </c>
      <c r="D3747" s="208" t="s">
        <v>9994</v>
      </c>
      <c r="E3747" s="113" t="s">
        <v>4680</v>
      </c>
      <c r="F3747" s="115">
        <v>40756</v>
      </c>
      <c r="G3747" s="105" t="s">
        <v>4108</v>
      </c>
      <c r="H3747" s="105" t="s">
        <v>2056</v>
      </c>
      <c r="I3747" s="97">
        <v>1991</v>
      </c>
      <c r="J3747" s="97" t="s">
        <v>596</v>
      </c>
      <c r="K3747" s="97">
        <v>9138</v>
      </c>
      <c r="L3747" s="107" t="s">
        <v>5838</v>
      </c>
      <c r="M3747" s="10" t="s">
        <v>5838</v>
      </c>
      <c r="N3747" s="10">
        <v>16</v>
      </c>
      <c r="O3747" s="10" t="s">
        <v>9995</v>
      </c>
      <c r="P3747" s="13" t="s">
        <v>5838</v>
      </c>
      <c r="R3747" s="26" t="s">
        <v>7834</v>
      </c>
      <c r="S3747" s="28" t="e">
        <f t="shared" si="97"/>
        <v>#VALUE!</v>
      </c>
      <c r="U3747" s="26"/>
      <c r="W3747" s="58"/>
      <c r="X3747" s="58"/>
      <c r="Y3747" s="63"/>
    </row>
    <row r="3748" spans="1:27" ht="15" customHeight="1" x14ac:dyDescent="0.25">
      <c r="A3748" s="94">
        <v>3749</v>
      </c>
      <c r="B3748" s="205"/>
      <c r="C3748" s="211" t="s">
        <v>4681</v>
      </c>
      <c r="D3748" s="208" t="s">
        <v>9851</v>
      </c>
      <c r="E3748" s="113" t="s">
        <v>4682</v>
      </c>
      <c r="F3748" s="115">
        <v>40756</v>
      </c>
      <c r="G3748" s="105" t="s">
        <v>4108</v>
      </c>
      <c r="H3748" s="105" t="s">
        <v>2056</v>
      </c>
      <c r="I3748" s="97">
        <v>2008</v>
      </c>
      <c r="J3748" s="97" t="s">
        <v>596</v>
      </c>
      <c r="K3748" s="97">
        <v>9137</v>
      </c>
      <c r="L3748" s="99" t="s">
        <v>4330</v>
      </c>
      <c r="M3748" s="10" t="s">
        <v>4330</v>
      </c>
      <c r="N3748" s="10">
        <v>16</v>
      </c>
      <c r="O3748" s="10" t="s">
        <v>9852</v>
      </c>
      <c r="P3748" s="13" t="s">
        <v>4330</v>
      </c>
      <c r="R3748" s="26" t="s">
        <v>7834</v>
      </c>
      <c r="S3748" s="28" t="e">
        <f t="shared" si="97"/>
        <v>#VALUE!</v>
      </c>
      <c r="U3748" s="26"/>
      <c r="W3748" s="58"/>
      <c r="X3748" s="58"/>
      <c r="Y3748" s="63"/>
    </row>
    <row r="3749" spans="1:27" ht="15" customHeight="1" x14ac:dyDescent="0.25">
      <c r="A3749" s="103">
        <v>3750</v>
      </c>
      <c r="B3749" s="205"/>
      <c r="C3749" s="211" t="s">
        <v>4683</v>
      </c>
      <c r="D3749" s="208" t="s">
        <v>4684</v>
      </c>
      <c r="E3749" s="113" t="s">
        <v>4685</v>
      </c>
      <c r="F3749" s="115">
        <v>40757</v>
      </c>
      <c r="G3749" s="105" t="s">
        <v>4108</v>
      </c>
      <c r="H3749" s="105" t="s">
        <v>2056</v>
      </c>
      <c r="I3749" s="97">
        <v>2004</v>
      </c>
      <c r="J3749" s="98" t="s">
        <v>596</v>
      </c>
      <c r="K3749" s="97">
        <v>9147</v>
      </c>
      <c r="L3749" s="99"/>
      <c r="M3749" s="10"/>
      <c r="N3749" s="10"/>
      <c r="O3749" s="10"/>
      <c r="Q3749" s="203" t="s">
        <v>14300</v>
      </c>
      <c r="R3749" s="26" t="s">
        <v>7834</v>
      </c>
      <c r="S3749" s="28" t="e">
        <f t="shared" si="97"/>
        <v>#VALUE!</v>
      </c>
      <c r="U3749" s="26"/>
      <c r="W3749" s="58"/>
      <c r="X3749" s="58"/>
      <c r="Y3749" s="63"/>
    </row>
    <row r="3750" spans="1:27" ht="15" customHeight="1" x14ac:dyDescent="0.25">
      <c r="A3750" s="94">
        <v>3751</v>
      </c>
      <c r="B3750" s="205"/>
      <c r="C3750" s="211" t="s">
        <v>11525</v>
      </c>
      <c r="D3750" s="208" t="s">
        <v>11526</v>
      </c>
      <c r="E3750" s="113" t="s">
        <v>11527</v>
      </c>
      <c r="F3750" s="115">
        <v>40757</v>
      </c>
      <c r="G3750" s="105" t="s">
        <v>4108</v>
      </c>
      <c r="H3750" s="105" t="s">
        <v>2056</v>
      </c>
      <c r="I3750" s="97">
        <v>2002</v>
      </c>
      <c r="J3750" s="97" t="s">
        <v>596</v>
      </c>
      <c r="K3750" s="97">
        <v>9146</v>
      </c>
      <c r="L3750" s="99" t="s">
        <v>5121</v>
      </c>
      <c r="M3750" s="10" t="s">
        <v>5520</v>
      </c>
      <c r="N3750" s="10">
        <v>26</v>
      </c>
      <c r="O3750" s="10" t="s">
        <v>7287</v>
      </c>
      <c r="P3750" s="13" t="s">
        <v>5121</v>
      </c>
      <c r="R3750" s="26" t="s">
        <v>7834</v>
      </c>
      <c r="S3750" s="28" t="e">
        <f t="shared" si="97"/>
        <v>#VALUE!</v>
      </c>
      <c r="U3750" s="26"/>
      <c r="W3750" s="58"/>
      <c r="X3750" s="58"/>
      <c r="Y3750" s="63"/>
    </row>
    <row r="3751" spans="1:27" ht="15" customHeight="1" x14ac:dyDescent="0.25">
      <c r="A3751" s="94">
        <v>3752</v>
      </c>
      <c r="B3751" s="205"/>
      <c r="C3751" s="211" t="s">
        <v>4686</v>
      </c>
      <c r="D3751" s="208" t="s">
        <v>9853</v>
      </c>
      <c r="E3751" s="113" t="s">
        <v>4687</v>
      </c>
      <c r="F3751" s="115">
        <v>40757</v>
      </c>
      <c r="G3751" s="105" t="s">
        <v>4108</v>
      </c>
      <c r="H3751" s="105" t="s">
        <v>2056</v>
      </c>
      <c r="I3751" s="97">
        <v>2007</v>
      </c>
      <c r="J3751" s="97" t="s">
        <v>596</v>
      </c>
      <c r="K3751" s="97">
        <v>9145</v>
      </c>
      <c r="L3751" s="99" t="s">
        <v>4330</v>
      </c>
      <c r="M3751" s="10" t="s">
        <v>9854</v>
      </c>
      <c r="N3751" s="10">
        <v>16</v>
      </c>
      <c r="O3751" s="10" t="s">
        <v>9855</v>
      </c>
      <c r="P3751" s="13" t="s">
        <v>4330</v>
      </c>
      <c r="R3751" s="27" t="s">
        <v>7834</v>
      </c>
      <c r="S3751" s="28" t="e">
        <f t="shared" si="97"/>
        <v>#VALUE!</v>
      </c>
      <c r="U3751" s="306"/>
      <c r="W3751" s="58"/>
      <c r="X3751" s="58"/>
      <c r="Y3751" s="63"/>
    </row>
    <row r="3752" spans="1:27" ht="15" customHeight="1" x14ac:dyDescent="0.25">
      <c r="A3752" s="94">
        <v>3753</v>
      </c>
      <c r="B3752" s="205"/>
      <c r="C3752" s="211" t="s">
        <v>9609</v>
      </c>
      <c r="D3752" s="208" t="s">
        <v>10936</v>
      </c>
      <c r="E3752" s="113" t="s">
        <v>4690</v>
      </c>
      <c r="F3752" s="115">
        <v>40757</v>
      </c>
      <c r="G3752" s="105" t="s">
        <v>4108</v>
      </c>
      <c r="H3752" s="105" t="s">
        <v>2056</v>
      </c>
      <c r="I3752" s="97">
        <v>2010</v>
      </c>
      <c r="J3752" s="97" t="s">
        <v>596</v>
      </c>
      <c r="K3752" s="97">
        <v>9155</v>
      </c>
      <c r="L3752" s="107" t="s">
        <v>4090</v>
      </c>
      <c r="M3752" s="10" t="s">
        <v>4090</v>
      </c>
      <c r="O3752" s="10" t="s">
        <v>10937</v>
      </c>
      <c r="P3752" s="13" t="s">
        <v>4090</v>
      </c>
      <c r="R3752" s="26" t="s">
        <v>7834</v>
      </c>
      <c r="S3752" s="28" t="e">
        <f t="shared" si="97"/>
        <v>#VALUE!</v>
      </c>
      <c r="U3752" s="26"/>
      <c r="W3752" s="58"/>
      <c r="X3752" s="58"/>
      <c r="Y3752" s="63"/>
    </row>
    <row r="3753" spans="1:27" ht="15" customHeight="1" x14ac:dyDescent="0.25">
      <c r="A3753" s="94">
        <v>3754</v>
      </c>
      <c r="B3753" s="205"/>
      <c r="C3753" s="211" t="s">
        <v>10728</v>
      </c>
      <c r="D3753" s="208" t="s">
        <v>10729</v>
      </c>
      <c r="E3753" s="101" t="s">
        <v>10730</v>
      </c>
      <c r="F3753" s="115">
        <v>40757</v>
      </c>
      <c r="G3753" s="105" t="s">
        <v>4108</v>
      </c>
      <c r="H3753" s="105" t="s">
        <v>2056</v>
      </c>
      <c r="I3753" s="97">
        <v>2002</v>
      </c>
      <c r="J3753" s="97" t="s">
        <v>596</v>
      </c>
      <c r="K3753" s="97">
        <v>9154</v>
      </c>
      <c r="L3753" s="99" t="s">
        <v>4109</v>
      </c>
      <c r="M3753" s="10" t="s">
        <v>4109</v>
      </c>
      <c r="N3753" s="10">
        <v>24</v>
      </c>
      <c r="O3753" s="10" t="s">
        <v>10731</v>
      </c>
      <c r="P3753" s="13" t="s">
        <v>4109</v>
      </c>
      <c r="R3753" s="26" t="s">
        <v>7834</v>
      </c>
      <c r="S3753" s="28" t="e">
        <f t="shared" si="97"/>
        <v>#VALUE!</v>
      </c>
      <c r="U3753" s="26"/>
      <c r="W3753" s="58"/>
      <c r="X3753" s="58"/>
      <c r="Y3753" s="63"/>
    </row>
    <row r="3754" spans="1:27" ht="15" customHeight="1" x14ac:dyDescent="0.25">
      <c r="A3754" s="103">
        <v>3755</v>
      </c>
      <c r="B3754" s="205"/>
      <c r="C3754" s="211" t="s">
        <v>4691</v>
      </c>
      <c r="D3754" s="208" t="s">
        <v>4692</v>
      </c>
      <c r="E3754" s="113" t="s">
        <v>4693</v>
      </c>
      <c r="F3754" s="115">
        <v>40757</v>
      </c>
      <c r="G3754" s="105" t="s">
        <v>4108</v>
      </c>
      <c r="H3754" s="105" t="s">
        <v>2056</v>
      </c>
      <c r="I3754" s="97">
        <v>2008</v>
      </c>
      <c r="J3754" s="98" t="s">
        <v>596</v>
      </c>
      <c r="K3754" s="97">
        <v>9153</v>
      </c>
      <c r="L3754" s="107"/>
      <c r="M3754" s="10"/>
      <c r="N3754" s="10"/>
      <c r="O3754" s="10"/>
      <c r="Q3754" s="203" t="s">
        <v>14300</v>
      </c>
      <c r="R3754" s="26" t="s">
        <v>7834</v>
      </c>
      <c r="S3754" s="28" t="e">
        <f t="shared" si="97"/>
        <v>#VALUE!</v>
      </c>
      <c r="U3754" s="26"/>
      <c r="W3754" s="58"/>
      <c r="X3754" s="58"/>
      <c r="Y3754" s="63"/>
    </row>
    <row r="3755" spans="1:27" ht="15" customHeight="1" x14ac:dyDescent="0.25">
      <c r="A3755" s="103">
        <v>3756</v>
      </c>
      <c r="B3755" s="205"/>
      <c r="C3755" s="211" t="s">
        <v>4691</v>
      </c>
      <c r="D3755" s="208" t="s">
        <v>4692</v>
      </c>
      <c r="E3755" s="113" t="s">
        <v>4693</v>
      </c>
      <c r="F3755" s="115">
        <v>40757</v>
      </c>
      <c r="G3755" s="105" t="s">
        <v>4108</v>
      </c>
      <c r="H3755" s="105" t="s">
        <v>2056</v>
      </c>
      <c r="I3755" s="97">
        <v>2008</v>
      </c>
      <c r="J3755" s="98" t="s">
        <v>596</v>
      </c>
      <c r="K3755" s="97">
        <v>9152</v>
      </c>
      <c r="L3755" s="99"/>
      <c r="M3755" s="10"/>
      <c r="N3755" s="10"/>
      <c r="O3755" s="10"/>
      <c r="Q3755" s="203" t="s">
        <v>14300</v>
      </c>
      <c r="R3755" s="26" t="s">
        <v>7834</v>
      </c>
      <c r="S3755" s="28" t="e">
        <f t="shared" si="97"/>
        <v>#VALUE!</v>
      </c>
      <c r="U3755" s="26"/>
      <c r="W3755" s="58"/>
      <c r="X3755" s="58"/>
      <c r="Y3755" s="63"/>
    </row>
    <row r="3756" spans="1:27" ht="15" customHeight="1" x14ac:dyDescent="0.25">
      <c r="A3756" s="94">
        <v>3757</v>
      </c>
      <c r="B3756" s="205"/>
      <c r="C3756" s="211" t="s">
        <v>4396</v>
      </c>
      <c r="D3756" s="208" t="s">
        <v>4694</v>
      </c>
      <c r="E3756" s="113" t="s">
        <v>4695</v>
      </c>
      <c r="F3756" s="115">
        <v>40757</v>
      </c>
      <c r="G3756" s="105" t="s">
        <v>4108</v>
      </c>
      <c r="H3756" s="105" t="s">
        <v>2056</v>
      </c>
      <c r="I3756" s="97">
        <v>2008</v>
      </c>
      <c r="J3756" s="97" t="s">
        <v>596</v>
      </c>
      <c r="K3756" s="97">
        <v>9151</v>
      </c>
      <c r="L3756" s="99" t="s">
        <v>11895</v>
      </c>
      <c r="M3756" s="10" t="s">
        <v>11895</v>
      </c>
      <c r="N3756" s="10">
        <v>16</v>
      </c>
      <c r="O3756" s="10" t="s">
        <v>10086</v>
      </c>
      <c r="P3756" s="13" t="s">
        <v>11895</v>
      </c>
      <c r="R3756" s="26" t="s">
        <v>7834</v>
      </c>
      <c r="S3756" s="28" t="e">
        <f t="shared" si="97"/>
        <v>#VALUE!</v>
      </c>
      <c r="U3756" s="26"/>
      <c r="W3756" s="58"/>
      <c r="X3756" s="58"/>
      <c r="Y3756" s="63"/>
    </row>
    <row r="3757" spans="1:27" ht="15" customHeight="1" x14ac:dyDescent="0.3">
      <c r="A3757" s="94">
        <v>3758</v>
      </c>
      <c r="B3757" s="205"/>
      <c r="C3757" s="211" t="s">
        <v>1594</v>
      </c>
      <c r="D3757" s="208" t="s">
        <v>7587</v>
      </c>
      <c r="E3757" s="113" t="s">
        <v>4696</v>
      </c>
      <c r="F3757" s="115">
        <v>40757</v>
      </c>
      <c r="G3757" s="105" t="s">
        <v>4108</v>
      </c>
      <c r="H3757" s="105" t="s">
        <v>2056</v>
      </c>
      <c r="I3757" s="97">
        <v>2003</v>
      </c>
      <c r="J3757" s="97" t="s">
        <v>596</v>
      </c>
      <c r="K3757" s="97">
        <v>9150</v>
      </c>
      <c r="L3757" s="106" t="s">
        <v>5170</v>
      </c>
      <c r="M3757" s="10" t="s">
        <v>5499</v>
      </c>
      <c r="N3757" s="10">
        <v>30</v>
      </c>
      <c r="O3757" s="10" t="s">
        <v>7588</v>
      </c>
      <c r="P3757" s="13" t="s">
        <v>14371</v>
      </c>
      <c r="Q3757" s="187"/>
      <c r="R3757" s="27" t="s">
        <v>7834</v>
      </c>
      <c r="S3757" s="28" t="e">
        <f t="shared" si="97"/>
        <v>#VALUE!</v>
      </c>
      <c r="T3757" s="75"/>
      <c r="U3757" s="255"/>
      <c r="V3757" s="75"/>
      <c r="W3757" s="68"/>
      <c r="X3757" s="68"/>
      <c r="Y3757" s="164"/>
      <c r="Z3757" s="90"/>
      <c r="AA3757" s="164"/>
    </row>
    <row r="3758" spans="1:27" ht="15" customHeight="1" x14ac:dyDescent="0.25">
      <c r="A3758" s="94">
        <v>3759</v>
      </c>
      <c r="B3758" s="205"/>
      <c r="C3758" s="211" t="s">
        <v>4697</v>
      </c>
      <c r="D3758" s="208" t="s">
        <v>10911</v>
      </c>
      <c r="E3758" s="113" t="s">
        <v>10912</v>
      </c>
      <c r="F3758" s="115">
        <v>40757</v>
      </c>
      <c r="G3758" s="105" t="s">
        <v>4108</v>
      </c>
      <c r="H3758" s="105" t="s">
        <v>2056</v>
      </c>
      <c r="I3758" s="97">
        <v>2002</v>
      </c>
      <c r="J3758" s="97" t="s">
        <v>596</v>
      </c>
      <c r="K3758" s="97">
        <v>9149</v>
      </c>
      <c r="L3758" s="99"/>
      <c r="M3758" s="13" t="s">
        <v>18345</v>
      </c>
      <c r="N3758" s="102">
        <v>4</v>
      </c>
      <c r="O3758" s="10" t="s">
        <v>18344</v>
      </c>
      <c r="P3758" s="13" t="s">
        <v>18226</v>
      </c>
      <c r="R3758" s="26" t="s">
        <v>7834</v>
      </c>
      <c r="S3758" s="28" t="e">
        <f t="shared" si="97"/>
        <v>#VALUE!</v>
      </c>
      <c r="U3758" s="26"/>
      <c r="W3758" s="58"/>
      <c r="X3758" s="58"/>
      <c r="Y3758" s="63"/>
    </row>
    <row r="3759" spans="1:27" ht="15" customHeight="1" x14ac:dyDescent="0.25">
      <c r="A3759" s="103">
        <v>3760</v>
      </c>
      <c r="B3759" s="205"/>
      <c r="C3759" s="211" t="s">
        <v>3353</v>
      </c>
      <c r="D3759" s="208" t="s">
        <v>4699</v>
      </c>
      <c r="E3759" s="113" t="s">
        <v>4700</v>
      </c>
      <c r="F3759" s="115">
        <v>40757</v>
      </c>
      <c r="G3759" s="105" t="s">
        <v>4108</v>
      </c>
      <c r="H3759" s="105" t="s">
        <v>2056</v>
      </c>
      <c r="I3759" s="97">
        <v>2002</v>
      </c>
      <c r="J3759" s="98" t="s">
        <v>596</v>
      </c>
      <c r="K3759" s="97">
        <v>9148</v>
      </c>
      <c r="L3759" s="107"/>
      <c r="M3759" s="10"/>
      <c r="N3759" s="10"/>
      <c r="O3759" s="10"/>
      <c r="Q3759" s="203" t="s">
        <v>14300</v>
      </c>
      <c r="R3759" s="26" t="s">
        <v>7834</v>
      </c>
      <c r="S3759" s="28" t="e">
        <f t="shared" ref="S3759:S3762" si="98">R3759+7</f>
        <v>#VALUE!</v>
      </c>
      <c r="U3759" s="26"/>
      <c r="W3759" s="58"/>
      <c r="X3759" s="58"/>
      <c r="Y3759" s="63"/>
    </row>
    <row r="3760" spans="1:27" ht="15" customHeight="1" x14ac:dyDescent="0.25">
      <c r="A3760" s="94">
        <v>3761</v>
      </c>
      <c r="B3760" s="205"/>
      <c r="C3760" s="211" t="s">
        <v>4701</v>
      </c>
      <c r="D3760" s="208" t="s">
        <v>10309</v>
      </c>
      <c r="E3760" s="113" t="s">
        <v>10310</v>
      </c>
      <c r="F3760" s="115">
        <v>40757</v>
      </c>
      <c r="G3760" s="105" t="s">
        <v>4108</v>
      </c>
      <c r="H3760" s="105" t="s">
        <v>2056</v>
      </c>
      <c r="I3760" s="97">
        <v>2004</v>
      </c>
      <c r="J3760" s="97" t="s">
        <v>596</v>
      </c>
      <c r="K3760" s="97">
        <v>9161</v>
      </c>
      <c r="L3760" s="99" t="s">
        <v>4151</v>
      </c>
      <c r="M3760" s="10" t="s">
        <v>4151</v>
      </c>
      <c r="N3760" s="10">
        <v>16</v>
      </c>
      <c r="O3760" s="10" t="s">
        <v>10311</v>
      </c>
      <c r="P3760" s="13" t="s">
        <v>4151</v>
      </c>
      <c r="R3760" s="26" t="s">
        <v>7834</v>
      </c>
      <c r="S3760" s="28" t="e">
        <f t="shared" si="98"/>
        <v>#VALUE!</v>
      </c>
      <c r="U3760" s="26"/>
      <c r="W3760" s="58"/>
      <c r="X3760" s="58"/>
      <c r="Y3760" s="63"/>
    </row>
    <row r="3761" spans="1:26" ht="15" customHeight="1" x14ac:dyDescent="0.25">
      <c r="A3761" s="103">
        <v>3762</v>
      </c>
      <c r="B3761" s="205"/>
      <c r="C3761" s="211" t="s">
        <v>4702</v>
      </c>
      <c r="D3761" s="208" t="s">
        <v>4703</v>
      </c>
      <c r="E3761" s="113" t="s">
        <v>4704</v>
      </c>
      <c r="F3761" s="115">
        <v>40757</v>
      </c>
      <c r="G3761" s="105" t="s">
        <v>4108</v>
      </c>
      <c r="H3761" s="105" t="s">
        <v>2056</v>
      </c>
      <c r="I3761" s="97">
        <v>2010</v>
      </c>
      <c r="J3761" s="98" t="s">
        <v>596</v>
      </c>
      <c r="K3761" s="97">
        <v>9160</v>
      </c>
      <c r="L3761" s="99"/>
      <c r="M3761" s="10"/>
      <c r="N3761" s="10"/>
      <c r="O3761" s="10"/>
      <c r="Q3761" s="203" t="s">
        <v>14300</v>
      </c>
      <c r="R3761" s="26" t="s">
        <v>7834</v>
      </c>
      <c r="S3761" s="28" t="e">
        <f t="shared" si="98"/>
        <v>#VALUE!</v>
      </c>
      <c r="U3761" s="26"/>
      <c r="W3761" s="58"/>
      <c r="X3761" s="58"/>
      <c r="Y3761" s="63"/>
    </row>
    <row r="3762" spans="1:26" ht="15" customHeight="1" x14ac:dyDescent="0.25">
      <c r="A3762" s="94">
        <v>3763</v>
      </c>
      <c r="B3762" s="205"/>
      <c r="C3762" s="211" t="s">
        <v>4705</v>
      </c>
      <c r="D3762" s="208" t="s">
        <v>9820</v>
      </c>
      <c r="E3762" s="113" t="s">
        <v>4706</v>
      </c>
      <c r="F3762" s="115">
        <v>40757</v>
      </c>
      <c r="G3762" s="105" t="s">
        <v>4108</v>
      </c>
      <c r="H3762" s="105" t="s">
        <v>2056</v>
      </c>
      <c r="I3762" s="97">
        <v>2010</v>
      </c>
      <c r="J3762" s="97" t="s">
        <v>596</v>
      </c>
      <c r="K3762" s="97">
        <v>9159</v>
      </c>
      <c r="L3762" s="99" t="s">
        <v>4330</v>
      </c>
      <c r="M3762" s="10" t="s">
        <v>4330</v>
      </c>
      <c r="N3762" s="10">
        <v>16</v>
      </c>
      <c r="O3762" s="10" t="s">
        <v>9821</v>
      </c>
      <c r="P3762" s="13" t="s">
        <v>4330</v>
      </c>
      <c r="R3762" s="26" t="s">
        <v>7834</v>
      </c>
      <c r="S3762" s="28" t="e">
        <f t="shared" si="98"/>
        <v>#VALUE!</v>
      </c>
      <c r="U3762" s="26"/>
      <c r="W3762" s="58"/>
      <c r="X3762" s="58"/>
      <c r="Y3762" s="63"/>
    </row>
    <row r="3763" spans="1:26" ht="15" customHeight="1" x14ac:dyDescent="0.25">
      <c r="A3763" s="103">
        <v>3764</v>
      </c>
      <c r="B3763" s="205"/>
      <c r="E3763" s="113"/>
      <c r="L3763" s="99"/>
      <c r="M3763" s="10"/>
      <c r="N3763" s="10"/>
      <c r="O3763" s="10"/>
      <c r="Q3763" s="204"/>
      <c r="R3763" s="26"/>
      <c r="S3763" s="28"/>
      <c r="U3763" s="26"/>
      <c r="W3763" s="58"/>
      <c r="X3763" s="58"/>
      <c r="Y3763" s="63"/>
    </row>
    <row r="3764" spans="1:26" ht="15" customHeight="1" x14ac:dyDescent="0.25">
      <c r="A3764" s="94">
        <v>3765</v>
      </c>
      <c r="B3764" s="205"/>
      <c r="C3764" s="211" t="s">
        <v>9443</v>
      </c>
      <c r="D3764" s="208" t="s">
        <v>9444</v>
      </c>
      <c r="E3764" s="113" t="s">
        <v>6529</v>
      </c>
      <c r="F3764" s="115">
        <v>40757</v>
      </c>
      <c r="G3764" s="105" t="s">
        <v>4108</v>
      </c>
      <c r="H3764" s="105" t="s">
        <v>2056</v>
      </c>
      <c r="I3764" s="97">
        <v>2005</v>
      </c>
      <c r="J3764" s="97" t="s">
        <v>596</v>
      </c>
      <c r="K3764" s="97">
        <v>9157</v>
      </c>
      <c r="L3764" s="99" t="s">
        <v>4756</v>
      </c>
      <c r="M3764" s="10" t="s">
        <v>4756</v>
      </c>
      <c r="N3764" s="10">
        <v>16</v>
      </c>
      <c r="O3764" s="10" t="s">
        <v>9445</v>
      </c>
      <c r="P3764" s="13" t="s">
        <v>4756</v>
      </c>
      <c r="R3764" s="26" t="s">
        <v>7834</v>
      </c>
      <c r="S3764" s="28" t="e">
        <f t="shared" ref="S3764:S3800" si="99">R3764+7</f>
        <v>#VALUE!</v>
      </c>
      <c r="U3764" s="26"/>
      <c r="W3764" s="58"/>
      <c r="X3764" s="58"/>
      <c r="Y3764" s="63"/>
    </row>
    <row r="3765" spans="1:26" ht="15" customHeight="1" x14ac:dyDescent="0.25">
      <c r="A3765" s="103">
        <v>3766</v>
      </c>
      <c r="B3765" s="205"/>
      <c r="C3765" s="211" t="s">
        <v>4688</v>
      </c>
      <c r="D3765" s="208" t="s">
        <v>4689</v>
      </c>
      <c r="E3765" s="113" t="s">
        <v>4707</v>
      </c>
      <c r="F3765" s="115">
        <v>40757</v>
      </c>
      <c r="G3765" s="105" t="s">
        <v>4108</v>
      </c>
      <c r="H3765" s="105" t="s">
        <v>2056</v>
      </c>
      <c r="I3765" s="97">
        <v>2010</v>
      </c>
      <c r="J3765" s="98" t="s">
        <v>596</v>
      </c>
      <c r="K3765" s="97">
        <v>9156</v>
      </c>
      <c r="L3765" s="99"/>
      <c r="M3765" s="10"/>
      <c r="N3765" s="10"/>
      <c r="O3765" s="10"/>
      <c r="Q3765" s="203" t="s">
        <v>14300</v>
      </c>
      <c r="R3765" s="26" t="s">
        <v>7834</v>
      </c>
      <c r="S3765" s="28" t="e">
        <f t="shared" si="99"/>
        <v>#VALUE!</v>
      </c>
      <c r="U3765" s="26"/>
      <c r="W3765" s="58"/>
      <c r="X3765" s="58"/>
      <c r="Y3765" s="63"/>
    </row>
    <row r="3766" spans="1:26" ht="15" customHeight="1" x14ac:dyDescent="0.25">
      <c r="A3766" s="94">
        <v>3767</v>
      </c>
      <c r="B3766" s="205"/>
      <c r="C3766" s="211" t="s">
        <v>4708</v>
      </c>
      <c r="D3766" s="208" t="s">
        <v>9705</v>
      </c>
      <c r="E3766" s="113" t="s">
        <v>4709</v>
      </c>
      <c r="F3766" s="115">
        <v>40758</v>
      </c>
      <c r="G3766" s="105" t="s">
        <v>4108</v>
      </c>
      <c r="H3766" s="105" t="s">
        <v>2056</v>
      </c>
      <c r="I3766" s="97">
        <v>2009</v>
      </c>
      <c r="J3766" s="97" t="s">
        <v>596</v>
      </c>
      <c r="K3766" s="97">
        <v>9162</v>
      </c>
      <c r="L3766" s="99" t="s">
        <v>5170</v>
      </c>
      <c r="M3766" s="10" t="s">
        <v>5632</v>
      </c>
      <c r="N3766" s="10">
        <v>32</v>
      </c>
      <c r="O3766" s="10" t="s">
        <v>6867</v>
      </c>
      <c r="P3766" s="13" t="s">
        <v>933</v>
      </c>
      <c r="R3766" s="26" t="s">
        <v>7834</v>
      </c>
      <c r="S3766" s="28" t="e">
        <f t="shared" si="99"/>
        <v>#VALUE!</v>
      </c>
      <c r="U3766" s="26"/>
      <c r="W3766" s="58"/>
      <c r="X3766" s="58"/>
      <c r="Y3766" s="63"/>
    </row>
    <row r="3767" spans="1:26" ht="15" customHeight="1" x14ac:dyDescent="0.25">
      <c r="A3767" s="94">
        <v>3768</v>
      </c>
      <c r="B3767" s="205"/>
      <c r="C3767" s="211" t="s">
        <v>4710</v>
      </c>
      <c r="D3767" s="208" t="s">
        <v>6639</v>
      </c>
      <c r="E3767" s="113" t="s">
        <v>6640</v>
      </c>
      <c r="F3767" s="115">
        <v>40758</v>
      </c>
      <c r="G3767" s="105" t="s">
        <v>4108</v>
      </c>
      <c r="H3767" s="105" t="s">
        <v>2056</v>
      </c>
      <c r="I3767" s="97">
        <v>2002</v>
      </c>
      <c r="J3767" s="97" t="s">
        <v>596</v>
      </c>
      <c r="K3767" s="97">
        <v>9166</v>
      </c>
      <c r="L3767" s="99" t="s">
        <v>5170</v>
      </c>
      <c r="M3767" s="10" t="s">
        <v>5510</v>
      </c>
      <c r="N3767" s="10">
        <v>32</v>
      </c>
      <c r="O3767" s="10" t="s">
        <v>6641</v>
      </c>
      <c r="P3767" s="13" t="s">
        <v>708</v>
      </c>
      <c r="R3767" s="26" t="s">
        <v>7834</v>
      </c>
      <c r="S3767" s="28" t="e">
        <f t="shared" si="99"/>
        <v>#VALUE!</v>
      </c>
      <c r="U3767" s="26"/>
      <c r="W3767" s="58"/>
      <c r="X3767" s="58"/>
      <c r="Y3767" s="63"/>
    </row>
    <row r="3768" spans="1:26" ht="15" customHeight="1" x14ac:dyDescent="0.25">
      <c r="A3768" s="94">
        <v>3769</v>
      </c>
      <c r="B3768" s="205"/>
      <c r="C3768" s="211" t="s">
        <v>849</v>
      </c>
      <c r="D3768" s="208" t="s">
        <v>9416</v>
      </c>
      <c r="E3768" s="113" t="s">
        <v>4711</v>
      </c>
      <c r="F3768" s="115">
        <v>40758</v>
      </c>
      <c r="G3768" s="105" t="s">
        <v>4108</v>
      </c>
      <c r="H3768" s="105" t="s">
        <v>2056</v>
      </c>
      <c r="I3768" s="97">
        <v>2009</v>
      </c>
      <c r="J3768" s="97" t="s">
        <v>596</v>
      </c>
      <c r="K3768" s="97">
        <v>9165</v>
      </c>
      <c r="L3768" s="99" t="s">
        <v>4756</v>
      </c>
      <c r="M3768" s="10" t="s">
        <v>4756</v>
      </c>
      <c r="N3768" s="10">
        <v>16</v>
      </c>
      <c r="O3768" s="10" t="s">
        <v>9417</v>
      </c>
      <c r="P3768" s="13" t="s">
        <v>4756</v>
      </c>
      <c r="R3768" s="26" t="s">
        <v>7834</v>
      </c>
      <c r="S3768" s="28" t="e">
        <f t="shared" si="99"/>
        <v>#VALUE!</v>
      </c>
      <c r="U3768" s="26"/>
      <c r="W3768" s="58"/>
      <c r="X3768" s="58"/>
      <c r="Y3768" s="63"/>
    </row>
    <row r="3769" spans="1:26" ht="15" customHeight="1" x14ac:dyDescent="0.25">
      <c r="A3769" s="94">
        <v>3770</v>
      </c>
      <c r="B3769" s="205"/>
      <c r="C3769" s="211" t="s">
        <v>4712</v>
      </c>
      <c r="D3769" s="208" t="s">
        <v>10688</v>
      </c>
      <c r="E3769" s="101" t="s">
        <v>10689</v>
      </c>
      <c r="F3769" s="115">
        <v>40759</v>
      </c>
      <c r="G3769" s="105" t="s">
        <v>4108</v>
      </c>
      <c r="H3769" s="105" t="s">
        <v>2056</v>
      </c>
      <c r="I3769" s="97">
        <v>2006</v>
      </c>
      <c r="J3769" s="97" t="s">
        <v>596</v>
      </c>
      <c r="K3769" s="97">
        <v>9167</v>
      </c>
      <c r="L3769" s="99" t="s">
        <v>4109</v>
      </c>
      <c r="M3769" s="10" t="s">
        <v>4109</v>
      </c>
      <c r="N3769" s="10">
        <v>24</v>
      </c>
      <c r="O3769" s="10" t="s">
        <v>10690</v>
      </c>
      <c r="P3769" s="13" t="s">
        <v>4109</v>
      </c>
      <c r="R3769" s="26" t="s">
        <v>7834</v>
      </c>
      <c r="S3769" s="28" t="e">
        <f t="shared" si="99"/>
        <v>#VALUE!</v>
      </c>
      <c r="U3769" s="26"/>
      <c r="W3769" s="58"/>
      <c r="X3769" s="58"/>
      <c r="Y3769" s="63"/>
    </row>
    <row r="3770" spans="1:26" ht="15" customHeight="1" x14ac:dyDescent="0.25">
      <c r="A3770" s="94">
        <v>3771</v>
      </c>
      <c r="B3770" s="205"/>
      <c r="C3770" s="211" t="s">
        <v>9807</v>
      </c>
      <c r="D3770" s="208" t="s">
        <v>9808</v>
      </c>
      <c r="E3770" s="113" t="s">
        <v>9809</v>
      </c>
      <c r="F3770" s="115">
        <v>40759</v>
      </c>
      <c r="G3770" s="105" t="s">
        <v>4108</v>
      </c>
      <c r="H3770" s="105" t="s">
        <v>2056</v>
      </c>
      <c r="I3770" s="97">
        <v>2006</v>
      </c>
      <c r="J3770" s="97" t="s">
        <v>596</v>
      </c>
      <c r="K3770" s="97">
        <v>9168</v>
      </c>
      <c r="L3770" s="107" t="s">
        <v>4330</v>
      </c>
      <c r="M3770" s="10" t="s">
        <v>4330</v>
      </c>
      <c r="N3770" s="10">
        <v>16</v>
      </c>
      <c r="O3770" s="10" t="s">
        <v>9810</v>
      </c>
      <c r="P3770" s="13" t="s">
        <v>4330</v>
      </c>
      <c r="R3770" s="26" t="s">
        <v>7834</v>
      </c>
      <c r="S3770" s="28" t="e">
        <f t="shared" si="99"/>
        <v>#VALUE!</v>
      </c>
      <c r="U3770" s="26"/>
      <c r="W3770" s="58"/>
      <c r="X3770" s="58"/>
      <c r="Y3770" s="63"/>
    </row>
    <row r="3771" spans="1:26" ht="15" customHeight="1" x14ac:dyDescent="0.25">
      <c r="A3771" s="94">
        <v>3772</v>
      </c>
      <c r="B3771" s="205"/>
      <c r="C3771" s="211" t="s">
        <v>2560</v>
      </c>
      <c r="D3771" s="208" t="s">
        <v>9901</v>
      </c>
      <c r="E3771" s="113" t="s">
        <v>4715</v>
      </c>
      <c r="F3771" s="115">
        <v>40759</v>
      </c>
      <c r="G3771" s="105" t="s">
        <v>4108</v>
      </c>
      <c r="H3771" s="105" t="s">
        <v>2056</v>
      </c>
      <c r="I3771" s="97">
        <v>2003</v>
      </c>
      <c r="J3771" s="97" t="s">
        <v>596</v>
      </c>
      <c r="K3771" s="97">
        <v>9163</v>
      </c>
      <c r="L3771" s="107" t="s">
        <v>1965</v>
      </c>
      <c r="M3771" s="10"/>
      <c r="N3771" s="10"/>
      <c r="O3771" s="10"/>
      <c r="P3771" s="13" t="s">
        <v>1965</v>
      </c>
      <c r="R3771" s="26" t="s">
        <v>7834</v>
      </c>
      <c r="S3771" s="28" t="e">
        <f t="shared" si="99"/>
        <v>#VALUE!</v>
      </c>
      <c r="W3771" s="26"/>
      <c r="X3771" s="58"/>
      <c r="Y3771" s="63"/>
      <c r="Z3771" s="73"/>
    </row>
    <row r="3772" spans="1:26" ht="15" customHeight="1" x14ac:dyDescent="0.25">
      <c r="A3772" s="94">
        <v>3773</v>
      </c>
      <c r="B3772" s="205"/>
      <c r="C3772" s="211" t="s">
        <v>4354</v>
      </c>
      <c r="D3772" s="208" t="s">
        <v>4716</v>
      </c>
      <c r="E3772" s="113" t="s">
        <v>4717</v>
      </c>
      <c r="F3772" s="115">
        <v>40759</v>
      </c>
      <c r="G3772" s="105" t="s">
        <v>4108</v>
      </c>
      <c r="H3772" s="105" t="s">
        <v>2056</v>
      </c>
      <c r="I3772" s="97">
        <v>2008</v>
      </c>
      <c r="J3772" s="97" t="s">
        <v>596</v>
      </c>
      <c r="K3772" s="97">
        <v>9173</v>
      </c>
      <c r="L3772" s="107" t="s">
        <v>4330</v>
      </c>
      <c r="M3772" s="10" t="s">
        <v>4330</v>
      </c>
      <c r="N3772" s="10">
        <v>16</v>
      </c>
      <c r="O3772" s="10" t="s">
        <v>9911</v>
      </c>
      <c r="P3772" s="13" t="s">
        <v>4330</v>
      </c>
      <c r="R3772" s="26" t="s">
        <v>7834</v>
      </c>
      <c r="S3772" s="28" t="e">
        <f t="shared" si="99"/>
        <v>#VALUE!</v>
      </c>
      <c r="U3772" s="26"/>
      <c r="W3772" s="58"/>
      <c r="X3772" s="58"/>
      <c r="Y3772" s="63"/>
    </row>
    <row r="3773" spans="1:26" ht="15" customHeight="1" x14ac:dyDescent="0.25">
      <c r="A3773" s="94">
        <v>3774</v>
      </c>
      <c r="B3773" s="205"/>
      <c r="C3773" s="211" t="s">
        <v>4718</v>
      </c>
      <c r="D3773" s="208" t="s">
        <v>9672</v>
      </c>
      <c r="E3773" s="113" t="s">
        <v>4719</v>
      </c>
      <c r="F3773" s="115">
        <v>40759</v>
      </c>
      <c r="G3773" s="105" t="s">
        <v>4108</v>
      </c>
      <c r="H3773" s="105" t="s">
        <v>2056</v>
      </c>
      <c r="I3773" s="97">
        <v>2008</v>
      </c>
      <c r="J3773" s="97" t="s">
        <v>596</v>
      </c>
      <c r="K3773" s="97">
        <v>9178</v>
      </c>
      <c r="L3773" s="107" t="s">
        <v>4330</v>
      </c>
      <c r="M3773" s="10" t="s">
        <v>4330</v>
      </c>
      <c r="N3773" s="10">
        <v>16</v>
      </c>
      <c r="O3773" s="10" t="s">
        <v>9673</v>
      </c>
      <c r="P3773" s="13" t="s">
        <v>4330</v>
      </c>
      <c r="R3773" s="26" t="s">
        <v>7834</v>
      </c>
      <c r="S3773" s="28" t="e">
        <f t="shared" si="99"/>
        <v>#VALUE!</v>
      </c>
      <c r="U3773" s="26"/>
      <c r="W3773" s="58"/>
      <c r="X3773" s="58"/>
      <c r="Y3773" s="63"/>
    </row>
    <row r="3774" spans="1:26" ht="15" customHeight="1" x14ac:dyDescent="0.25">
      <c r="A3774" s="94">
        <v>3775</v>
      </c>
      <c r="B3774" s="205"/>
      <c r="C3774" s="211" t="s">
        <v>52</v>
      </c>
      <c r="D3774" s="208" t="s">
        <v>10759</v>
      </c>
      <c r="E3774" s="101" t="s">
        <v>4720</v>
      </c>
      <c r="F3774" s="115">
        <v>40759</v>
      </c>
      <c r="G3774" s="105" t="s">
        <v>4108</v>
      </c>
      <c r="H3774" s="105" t="s">
        <v>2056</v>
      </c>
      <c r="I3774" s="97">
        <v>2003</v>
      </c>
      <c r="J3774" s="97" t="s">
        <v>596</v>
      </c>
      <c r="K3774" s="97">
        <v>9177</v>
      </c>
      <c r="L3774" s="107" t="s">
        <v>4109</v>
      </c>
      <c r="M3774" s="10" t="s">
        <v>4109</v>
      </c>
      <c r="N3774" s="10">
        <v>24</v>
      </c>
      <c r="O3774" s="10" t="s">
        <v>10760</v>
      </c>
      <c r="P3774" s="13" t="s">
        <v>4109</v>
      </c>
      <c r="R3774" s="26" t="s">
        <v>7834</v>
      </c>
      <c r="S3774" s="28" t="e">
        <f t="shared" si="99"/>
        <v>#VALUE!</v>
      </c>
      <c r="U3774" s="26"/>
      <c r="W3774" s="58"/>
      <c r="X3774" s="58"/>
      <c r="Y3774" s="63"/>
    </row>
    <row r="3775" spans="1:26" ht="15" customHeight="1" x14ac:dyDescent="0.25">
      <c r="A3775" s="94">
        <v>3776</v>
      </c>
      <c r="B3775" s="205"/>
      <c r="C3775" s="211" t="s">
        <v>4686</v>
      </c>
      <c r="D3775" s="208" t="s">
        <v>9853</v>
      </c>
      <c r="E3775" s="113" t="s">
        <v>4687</v>
      </c>
      <c r="F3775" s="115">
        <v>40759</v>
      </c>
      <c r="G3775" s="105" t="s">
        <v>4108</v>
      </c>
      <c r="H3775" s="105" t="s">
        <v>2056</v>
      </c>
      <c r="I3775" s="97">
        <v>2010</v>
      </c>
      <c r="J3775" s="97" t="s">
        <v>596</v>
      </c>
      <c r="K3775" s="97">
        <v>9176</v>
      </c>
      <c r="L3775" s="107" t="s">
        <v>4151</v>
      </c>
      <c r="M3775" s="10" t="s">
        <v>4151</v>
      </c>
      <c r="N3775" s="10">
        <v>16</v>
      </c>
      <c r="O3775" s="10" t="s">
        <v>9855</v>
      </c>
      <c r="P3775" s="13" t="s">
        <v>4151</v>
      </c>
      <c r="R3775" s="26" t="s">
        <v>7834</v>
      </c>
      <c r="S3775" s="28" t="e">
        <f t="shared" si="99"/>
        <v>#VALUE!</v>
      </c>
      <c r="U3775" s="26"/>
      <c r="W3775" s="58"/>
      <c r="X3775" s="58"/>
      <c r="Y3775" s="63"/>
    </row>
    <row r="3776" spans="1:26" ht="15" customHeight="1" x14ac:dyDescent="0.25">
      <c r="A3776" s="103">
        <v>3777</v>
      </c>
      <c r="B3776" s="205"/>
      <c r="C3776" s="211" t="s">
        <v>4721</v>
      </c>
      <c r="D3776" s="208" t="s">
        <v>4722</v>
      </c>
      <c r="E3776" s="113" t="s">
        <v>4723</v>
      </c>
      <c r="F3776" s="115">
        <v>40759</v>
      </c>
      <c r="G3776" s="105" t="s">
        <v>4108</v>
      </c>
      <c r="H3776" s="105" t="s">
        <v>2056</v>
      </c>
      <c r="I3776" s="97">
        <v>2006</v>
      </c>
      <c r="J3776" s="98" t="s">
        <v>596</v>
      </c>
      <c r="K3776" s="97">
        <v>9175</v>
      </c>
      <c r="L3776" s="107"/>
      <c r="M3776" s="10"/>
      <c r="N3776" s="10"/>
      <c r="O3776" s="10"/>
      <c r="Q3776" s="203" t="s">
        <v>14300</v>
      </c>
      <c r="R3776" s="26" t="s">
        <v>7834</v>
      </c>
      <c r="S3776" s="28" t="e">
        <f t="shared" si="99"/>
        <v>#VALUE!</v>
      </c>
      <c r="U3776" s="26"/>
      <c r="W3776" s="58"/>
      <c r="X3776" s="58"/>
      <c r="Y3776" s="63"/>
    </row>
    <row r="3777" spans="1:26" ht="15" customHeight="1" x14ac:dyDescent="0.25">
      <c r="A3777" s="94">
        <v>3778</v>
      </c>
      <c r="B3777" s="205"/>
      <c r="C3777" s="211" t="s">
        <v>850</v>
      </c>
      <c r="D3777" s="208" t="s">
        <v>4724</v>
      </c>
      <c r="E3777" s="113" t="s">
        <v>4725</v>
      </c>
      <c r="F3777" s="115">
        <v>40759</v>
      </c>
      <c r="G3777" s="105" t="s">
        <v>4108</v>
      </c>
      <c r="H3777" s="105" t="s">
        <v>2056</v>
      </c>
      <c r="I3777" s="97">
        <v>2001</v>
      </c>
      <c r="J3777" s="97" t="s">
        <v>596</v>
      </c>
      <c r="K3777" s="97">
        <v>9172</v>
      </c>
      <c r="L3777" s="107" t="s">
        <v>4330</v>
      </c>
      <c r="M3777" s="10" t="s">
        <v>4330</v>
      </c>
      <c r="N3777" s="10">
        <v>16</v>
      </c>
      <c r="O3777" s="10" t="s">
        <v>9900</v>
      </c>
      <c r="P3777" s="13" t="s">
        <v>4330</v>
      </c>
      <c r="R3777" s="26" t="s">
        <v>7834</v>
      </c>
      <c r="S3777" s="28" t="e">
        <f t="shared" si="99"/>
        <v>#VALUE!</v>
      </c>
      <c r="U3777" s="26"/>
      <c r="W3777" s="58"/>
      <c r="X3777" s="58"/>
      <c r="Y3777" s="63"/>
    </row>
    <row r="3778" spans="1:26" ht="15" customHeight="1" x14ac:dyDescent="0.25">
      <c r="A3778" s="94">
        <v>3779</v>
      </c>
      <c r="B3778" s="205"/>
      <c r="C3778" s="211" t="s">
        <v>4726</v>
      </c>
      <c r="D3778" s="208" t="s">
        <v>11931</v>
      </c>
      <c r="E3778" s="113" t="s">
        <v>4727</v>
      </c>
      <c r="F3778" s="115">
        <v>40759</v>
      </c>
      <c r="G3778" s="105" t="s">
        <v>4108</v>
      </c>
      <c r="H3778" s="105" t="s">
        <v>2056</v>
      </c>
      <c r="I3778" s="97">
        <v>2002</v>
      </c>
      <c r="J3778" s="97" t="s">
        <v>596</v>
      </c>
      <c r="K3778" s="97">
        <v>9171</v>
      </c>
      <c r="L3778" s="107" t="s">
        <v>11934</v>
      </c>
      <c r="M3778" s="13" t="s">
        <v>11932</v>
      </c>
      <c r="N3778" s="10">
        <v>32</v>
      </c>
      <c r="O3778" s="10" t="s">
        <v>11933</v>
      </c>
      <c r="P3778" s="13" t="s">
        <v>11934</v>
      </c>
      <c r="R3778" s="26" t="s">
        <v>7834</v>
      </c>
      <c r="S3778" s="28" t="e">
        <f t="shared" si="99"/>
        <v>#VALUE!</v>
      </c>
      <c r="U3778" s="26"/>
      <c r="W3778" s="58"/>
      <c r="X3778" s="58"/>
      <c r="Y3778" s="63"/>
    </row>
    <row r="3779" spans="1:26" ht="15" customHeight="1" x14ac:dyDescent="0.25">
      <c r="A3779" s="94">
        <v>3780</v>
      </c>
      <c r="B3779" s="205"/>
      <c r="C3779" s="211" t="s">
        <v>4689</v>
      </c>
      <c r="D3779" s="208" t="s">
        <v>4688</v>
      </c>
      <c r="E3779" s="113" t="s">
        <v>4707</v>
      </c>
      <c r="F3779" s="115">
        <v>40759</v>
      </c>
      <c r="G3779" s="105" t="s">
        <v>4108</v>
      </c>
      <c r="H3779" s="105" t="s">
        <v>2056</v>
      </c>
      <c r="I3779" s="97">
        <v>2010</v>
      </c>
      <c r="J3779" s="97" t="s">
        <v>596</v>
      </c>
      <c r="K3779" s="97">
        <v>9156</v>
      </c>
      <c r="L3779" s="107" t="s">
        <v>4330</v>
      </c>
      <c r="M3779" s="10" t="s">
        <v>4330</v>
      </c>
      <c r="N3779" s="10">
        <v>16</v>
      </c>
      <c r="O3779" s="10" t="s">
        <v>9891</v>
      </c>
      <c r="P3779" s="13" t="s">
        <v>4330</v>
      </c>
      <c r="R3779" s="26" t="s">
        <v>7834</v>
      </c>
      <c r="S3779" s="28" t="e">
        <f t="shared" si="99"/>
        <v>#VALUE!</v>
      </c>
      <c r="U3779" s="26"/>
      <c r="W3779" s="58"/>
      <c r="X3779" s="58"/>
      <c r="Y3779" s="63"/>
    </row>
    <row r="3780" spans="1:26" ht="15" customHeight="1" x14ac:dyDescent="0.25">
      <c r="A3780" s="94">
        <v>3781</v>
      </c>
      <c r="B3780" s="205"/>
      <c r="C3780" s="211" t="s">
        <v>4728</v>
      </c>
      <c r="D3780" s="208" t="s">
        <v>10318</v>
      </c>
      <c r="E3780" s="113" t="s">
        <v>4729</v>
      </c>
      <c r="F3780" s="115">
        <v>40759</v>
      </c>
      <c r="G3780" s="105" t="s">
        <v>4108</v>
      </c>
      <c r="H3780" s="105" t="s">
        <v>2056</v>
      </c>
      <c r="I3780" s="97">
        <v>2008</v>
      </c>
      <c r="J3780" s="97" t="s">
        <v>596</v>
      </c>
      <c r="K3780" s="97">
        <v>9183</v>
      </c>
      <c r="L3780" s="99" t="s">
        <v>4151</v>
      </c>
      <c r="M3780" s="10" t="s">
        <v>4151</v>
      </c>
      <c r="N3780" s="10">
        <v>16</v>
      </c>
      <c r="O3780" s="10" t="s">
        <v>10317</v>
      </c>
      <c r="P3780" s="13" t="s">
        <v>4151</v>
      </c>
      <c r="R3780" s="26" t="s">
        <v>7834</v>
      </c>
      <c r="S3780" s="28" t="e">
        <f t="shared" si="99"/>
        <v>#VALUE!</v>
      </c>
      <c r="U3780" s="26"/>
      <c r="W3780" s="58"/>
      <c r="X3780" s="58"/>
      <c r="Y3780" s="63"/>
    </row>
    <row r="3781" spans="1:26" ht="15" customHeight="1" x14ac:dyDescent="0.25">
      <c r="A3781" s="94">
        <v>3782</v>
      </c>
      <c r="B3781" s="205"/>
      <c r="C3781" s="211" t="s">
        <v>4730</v>
      </c>
      <c r="D3781" s="208" t="s">
        <v>10325</v>
      </c>
      <c r="E3781" s="113" t="s">
        <v>6538</v>
      </c>
      <c r="F3781" s="115">
        <v>40759</v>
      </c>
      <c r="G3781" s="105" t="s">
        <v>4108</v>
      </c>
      <c r="H3781" s="105" t="s">
        <v>2056</v>
      </c>
      <c r="I3781" s="97">
        <v>2003</v>
      </c>
      <c r="J3781" s="97" t="s">
        <v>596</v>
      </c>
      <c r="K3781" s="97">
        <v>9182</v>
      </c>
      <c r="L3781" s="99" t="s">
        <v>4756</v>
      </c>
      <c r="M3781" s="10" t="s">
        <v>4756</v>
      </c>
      <c r="N3781" s="10">
        <v>16</v>
      </c>
      <c r="O3781" s="10" t="s">
        <v>9442</v>
      </c>
      <c r="P3781" s="13" t="s">
        <v>4756</v>
      </c>
      <c r="R3781" s="26" t="s">
        <v>7834</v>
      </c>
      <c r="S3781" s="28" t="e">
        <f t="shared" si="99"/>
        <v>#VALUE!</v>
      </c>
      <c r="U3781" s="26"/>
      <c r="W3781" s="58"/>
      <c r="X3781" s="58"/>
      <c r="Y3781" s="63"/>
    </row>
    <row r="3782" spans="1:26" ht="15" customHeight="1" x14ac:dyDescent="0.25">
      <c r="A3782" s="94">
        <v>3783</v>
      </c>
      <c r="B3782" s="205"/>
      <c r="C3782" s="211" t="s">
        <v>3252</v>
      </c>
      <c r="D3782" s="208" t="s">
        <v>10324</v>
      </c>
      <c r="E3782" s="113" t="s">
        <v>4731</v>
      </c>
      <c r="F3782" s="115">
        <v>40759</v>
      </c>
      <c r="G3782" s="105" t="s">
        <v>4108</v>
      </c>
      <c r="H3782" s="105" t="s">
        <v>2056</v>
      </c>
      <c r="I3782" s="97">
        <v>2005</v>
      </c>
      <c r="J3782" s="97" t="s">
        <v>596</v>
      </c>
      <c r="K3782" s="97">
        <v>9179</v>
      </c>
      <c r="L3782" s="99" t="s">
        <v>4756</v>
      </c>
      <c r="M3782" s="10" t="s">
        <v>4756</v>
      </c>
      <c r="N3782" s="10">
        <v>16</v>
      </c>
      <c r="O3782" s="10" t="s">
        <v>9449</v>
      </c>
      <c r="P3782" s="13" t="s">
        <v>4756</v>
      </c>
      <c r="R3782" s="26" t="s">
        <v>7834</v>
      </c>
      <c r="S3782" s="28" t="e">
        <f t="shared" si="99"/>
        <v>#VALUE!</v>
      </c>
      <c r="U3782" s="26"/>
      <c r="W3782" s="58"/>
      <c r="X3782" s="58"/>
      <c r="Y3782" s="63"/>
    </row>
    <row r="3783" spans="1:26" ht="15" customHeight="1" x14ac:dyDescent="0.25">
      <c r="A3783" s="94">
        <v>3784</v>
      </c>
      <c r="B3783" s="205"/>
      <c r="C3783" s="211" t="s">
        <v>352</v>
      </c>
      <c r="D3783" s="208" t="s">
        <v>10316</v>
      </c>
      <c r="E3783" s="113" t="s">
        <v>4732</v>
      </c>
      <c r="F3783" s="115">
        <v>40759</v>
      </c>
      <c r="G3783" s="105" t="s">
        <v>4108</v>
      </c>
      <c r="H3783" s="105" t="s">
        <v>2056</v>
      </c>
      <c r="I3783" s="97">
        <v>2009</v>
      </c>
      <c r="J3783" s="97" t="s">
        <v>596</v>
      </c>
      <c r="K3783" s="97">
        <v>9180</v>
      </c>
      <c r="L3783" s="107" t="s">
        <v>4151</v>
      </c>
      <c r="M3783" s="10" t="s">
        <v>4151</v>
      </c>
      <c r="N3783" s="10">
        <v>16</v>
      </c>
      <c r="O3783" s="10" t="s">
        <v>10317</v>
      </c>
      <c r="P3783" s="13" t="s">
        <v>4151</v>
      </c>
      <c r="R3783" s="26" t="s">
        <v>7834</v>
      </c>
      <c r="S3783" s="28" t="e">
        <f t="shared" si="99"/>
        <v>#VALUE!</v>
      </c>
      <c r="U3783" s="26"/>
      <c r="W3783" s="58"/>
      <c r="X3783" s="58"/>
      <c r="Y3783" s="63"/>
    </row>
    <row r="3784" spans="1:26" ht="15" customHeight="1" x14ac:dyDescent="0.25">
      <c r="A3784" s="94">
        <v>3785</v>
      </c>
      <c r="B3784" s="205"/>
      <c r="C3784" s="211" t="s">
        <v>4733</v>
      </c>
      <c r="D3784" s="208" t="s">
        <v>6721</v>
      </c>
      <c r="E3784" s="113" t="s">
        <v>6722</v>
      </c>
      <c r="F3784" s="115">
        <v>40759</v>
      </c>
      <c r="G3784" s="105" t="s">
        <v>4108</v>
      </c>
      <c r="H3784" s="105" t="s">
        <v>2056</v>
      </c>
      <c r="I3784" s="97">
        <v>2007</v>
      </c>
      <c r="J3784" s="97" t="s">
        <v>596</v>
      </c>
      <c r="K3784" s="97">
        <v>9181</v>
      </c>
      <c r="L3784" s="99" t="s">
        <v>5170</v>
      </c>
      <c r="M3784" s="10" t="s">
        <v>5510</v>
      </c>
      <c r="N3784" s="10">
        <v>32</v>
      </c>
      <c r="O3784" s="10" t="s">
        <v>6723</v>
      </c>
      <c r="P3784" s="13" t="s">
        <v>708</v>
      </c>
      <c r="R3784" s="26" t="s">
        <v>7834</v>
      </c>
      <c r="S3784" s="28" t="e">
        <f t="shared" si="99"/>
        <v>#VALUE!</v>
      </c>
      <c r="U3784" s="26"/>
      <c r="W3784" s="58"/>
      <c r="X3784" s="58"/>
      <c r="Y3784" s="63"/>
    </row>
    <row r="3785" spans="1:26" ht="15" customHeight="1" x14ac:dyDescent="0.25">
      <c r="A3785" s="103">
        <v>3786</v>
      </c>
      <c r="B3785" s="205"/>
      <c r="C3785" s="211" t="s">
        <v>1535</v>
      </c>
      <c r="D3785" s="208" t="s">
        <v>11125</v>
      </c>
      <c r="E3785" s="113" t="s">
        <v>4734</v>
      </c>
      <c r="F3785" s="115">
        <v>40759</v>
      </c>
      <c r="G3785" s="105" t="s">
        <v>4108</v>
      </c>
      <c r="H3785" s="105" t="s">
        <v>2056</v>
      </c>
      <c r="I3785" s="97">
        <v>2009</v>
      </c>
      <c r="J3785" s="98" t="s">
        <v>596</v>
      </c>
      <c r="K3785" s="97">
        <v>9174</v>
      </c>
      <c r="L3785" s="107"/>
      <c r="M3785" s="10"/>
      <c r="N3785" s="10"/>
      <c r="O3785" s="10"/>
      <c r="Q3785" s="203" t="s">
        <v>14300</v>
      </c>
      <c r="R3785" s="26" t="s">
        <v>7834</v>
      </c>
      <c r="S3785" s="28" t="e">
        <f t="shared" si="99"/>
        <v>#VALUE!</v>
      </c>
      <c r="U3785" s="25"/>
      <c r="W3785" s="26"/>
      <c r="X3785" s="58"/>
      <c r="Y3785" s="63"/>
      <c r="Z3785" s="73"/>
    </row>
    <row r="3786" spans="1:26" ht="15" customHeight="1" x14ac:dyDescent="0.3">
      <c r="A3786" s="94">
        <v>3787</v>
      </c>
      <c r="B3786" s="205"/>
      <c r="C3786" s="211" t="s">
        <v>5643</v>
      </c>
      <c r="D3786" s="208" t="s">
        <v>9013</v>
      </c>
      <c r="E3786" s="113" t="s">
        <v>5644</v>
      </c>
      <c r="F3786" s="115">
        <v>42152</v>
      </c>
      <c r="G3786" s="105" t="s">
        <v>5645</v>
      </c>
      <c r="H3786" s="105" t="s">
        <v>1529</v>
      </c>
      <c r="J3786" s="97" t="s">
        <v>596</v>
      </c>
      <c r="K3786" s="97">
        <v>3066</v>
      </c>
      <c r="L3786" s="107" t="s">
        <v>8878</v>
      </c>
      <c r="M3786" s="10" t="s">
        <v>5507</v>
      </c>
      <c r="N3786" s="102">
        <v>25</v>
      </c>
      <c r="O3786" s="10" t="s">
        <v>9014</v>
      </c>
      <c r="P3786" s="13" t="s">
        <v>8878</v>
      </c>
      <c r="R3786" s="27" t="s">
        <v>7834</v>
      </c>
      <c r="S3786" s="28" t="e">
        <f t="shared" si="99"/>
        <v>#VALUE!</v>
      </c>
      <c r="U3786" s="232"/>
      <c r="W3786" s="58"/>
      <c r="Y3786" s="63"/>
    </row>
    <row r="3787" spans="1:26" ht="15" customHeight="1" x14ac:dyDescent="0.25">
      <c r="A3787" s="94">
        <v>3788</v>
      </c>
      <c r="B3787" s="205"/>
      <c r="C3787" s="211" t="s">
        <v>4735</v>
      </c>
      <c r="D3787" s="208" t="s">
        <v>10807</v>
      </c>
      <c r="E3787" s="101" t="s">
        <v>10808</v>
      </c>
      <c r="F3787" s="115">
        <v>40760</v>
      </c>
      <c r="G3787" s="105" t="s">
        <v>4108</v>
      </c>
      <c r="H3787" s="105" t="s">
        <v>2056</v>
      </c>
      <c r="I3787" s="97">
        <v>2006</v>
      </c>
      <c r="J3787" s="97" t="s">
        <v>596</v>
      </c>
      <c r="K3787" s="97">
        <v>9169</v>
      </c>
      <c r="L3787" s="99" t="s">
        <v>4109</v>
      </c>
      <c r="M3787" s="10" t="s">
        <v>4109</v>
      </c>
      <c r="N3787" s="10">
        <v>24</v>
      </c>
      <c r="O3787" s="10" t="s">
        <v>10809</v>
      </c>
      <c r="P3787" s="13" t="s">
        <v>4109</v>
      </c>
      <c r="R3787" s="26" t="s">
        <v>7834</v>
      </c>
      <c r="S3787" s="28" t="e">
        <f t="shared" si="99"/>
        <v>#VALUE!</v>
      </c>
      <c r="U3787" s="26"/>
      <c r="W3787" s="58"/>
      <c r="X3787" s="58"/>
      <c r="Y3787" s="63"/>
    </row>
    <row r="3788" spans="1:26" ht="15" customHeight="1" x14ac:dyDescent="0.25">
      <c r="A3788" s="94">
        <v>3789</v>
      </c>
      <c r="B3788" s="205"/>
      <c r="C3788" s="211" t="s">
        <v>4735</v>
      </c>
      <c r="D3788" s="208" t="s">
        <v>10807</v>
      </c>
      <c r="E3788" s="101" t="s">
        <v>4736</v>
      </c>
      <c r="F3788" s="115">
        <v>40760</v>
      </c>
      <c r="G3788" s="105" t="s">
        <v>4108</v>
      </c>
      <c r="H3788" s="105" t="s">
        <v>2056</v>
      </c>
      <c r="I3788" s="97">
        <v>2006</v>
      </c>
      <c r="J3788" s="97" t="s">
        <v>596</v>
      </c>
      <c r="K3788" s="97">
        <v>9170</v>
      </c>
      <c r="L3788" s="107" t="s">
        <v>4109</v>
      </c>
      <c r="M3788" s="10" t="s">
        <v>4109</v>
      </c>
      <c r="N3788" s="10">
        <v>24</v>
      </c>
      <c r="O3788" s="10" t="s">
        <v>10809</v>
      </c>
      <c r="P3788" s="13" t="s">
        <v>4109</v>
      </c>
      <c r="R3788" s="26" t="s">
        <v>7834</v>
      </c>
      <c r="S3788" s="28" t="e">
        <f t="shared" si="99"/>
        <v>#VALUE!</v>
      </c>
      <c r="U3788" s="26"/>
      <c r="W3788" s="58"/>
      <c r="X3788" s="58"/>
      <c r="Y3788" s="63"/>
    </row>
    <row r="3789" spans="1:26" ht="15" customHeight="1" x14ac:dyDescent="0.25">
      <c r="A3789" s="94">
        <v>3790</v>
      </c>
      <c r="B3789" s="205"/>
      <c r="C3789" s="211" t="s">
        <v>1150</v>
      </c>
      <c r="D3789" s="208" t="s">
        <v>1151</v>
      </c>
      <c r="E3789" s="113" t="s">
        <v>11601</v>
      </c>
      <c r="F3789" s="115">
        <v>42152</v>
      </c>
      <c r="G3789" s="105" t="s">
        <v>5646</v>
      </c>
      <c r="H3789" s="105" t="s">
        <v>2056</v>
      </c>
      <c r="J3789" s="97" t="s">
        <v>596</v>
      </c>
      <c r="K3789" s="97">
        <v>3063</v>
      </c>
      <c r="L3789" s="107" t="s">
        <v>8878</v>
      </c>
      <c r="M3789" s="10" t="s">
        <v>5507</v>
      </c>
      <c r="N3789" s="102">
        <v>25</v>
      </c>
      <c r="O3789" s="10" t="s">
        <v>9009</v>
      </c>
      <c r="P3789" s="13" t="s">
        <v>8878</v>
      </c>
      <c r="R3789" s="26" t="s">
        <v>7834</v>
      </c>
      <c r="S3789" s="28" t="e">
        <f t="shared" si="99"/>
        <v>#VALUE!</v>
      </c>
      <c r="U3789" s="43"/>
      <c r="W3789" s="58"/>
      <c r="X3789" s="58"/>
      <c r="Y3789" s="63"/>
      <c r="Z3789" s="73"/>
    </row>
    <row r="3790" spans="1:26" ht="15" customHeight="1" x14ac:dyDescent="0.25">
      <c r="A3790" s="103">
        <v>3791</v>
      </c>
      <c r="B3790" s="205"/>
      <c r="C3790" s="211" t="s">
        <v>4738</v>
      </c>
      <c r="D3790" s="208" t="s">
        <v>4586</v>
      </c>
      <c r="E3790" s="113" t="s">
        <v>4739</v>
      </c>
      <c r="F3790" s="115">
        <v>40765</v>
      </c>
      <c r="G3790" s="105" t="s">
        <v>4740</v>
      </c>
      <c r="H3790" s="105" t="s">
        <v>2056</v>
      </c>
      <c r="I3790" s="97">
        <v>2009</v>
      </c>
      <c r="J3790" s="98" t="s">
        <v>596</v>
      </c>
      <c r="K3790" s="97">
        <v>9187</v>
      </c>
      <c r="L3790" s="107"/>
      <c r="M3790" s="10"/>
      <c r="N3790" s="10"/>
      <c r="O3790" s="10"/>
      <c r="Q3790" s="203" t="s">
        <v>14300</v>
      </c>
      <c r="R3790" s="26" t="s">
        <v>7834</v>
      </c>
      <c r="S3790" s="28" t="e">
        <f t="shared" si="99"/>
        <v>#VALUE!</v>
      </c>
      <c r="U3790" s="26"/>
      <c r="W3790" s="58"/>
      <c r="X3790" s="58"/>
      <c r="Y3790" s="63"/>
    </row>
    <row r="3791" spans="1:26" ht="15" customHeight="1" x14ac:dyDescent="0.25">
      <c r="A3791" s="103">
        <v>3792</v>
      </c>
      <c r="B3791" s="205"/>
      <c r="C3791" s="211" t="s">
        <v>4738</v>
      </c>
      <c r="D3791" s="208" t="s">
        <v>4586</v>
      </c>
      <c r="E3791" s="113" t="s">
        <v>4741</v>
      </c>
      <c r="F3791" s="115">
        <v>40765</v>
      </c>
      <c r="G3791" s="105" t="s">
        <v>4740</v>
      </c>
      <c r="H3791" s="105" t="s">
        <v>2056</v>
      </c>
      <c r="I3791" s="97">
        <v>2009</v>
      </c>
      <c r="J3791" s="98" t="s">
        <v>596</v>
      </c>
      <c r="K3791" s="97">
        <v>9188</v>
      </c>
      <c r="L3791" s="99"/>
      <c r="M3791" s="10"/>
      <c r="N3791" s="10"/>
      <c r="O3791" s="10"/>
      <c r="Q3791" s="203" t="s">
        <v>14300</v>
      </c>
      <c r="R3791" s="26" t="s">
        <v>7834</v>
      </c>
      <c r="S3791" s="28" t="e">
        <f t="shared" si="99"/>
        <v>#VALUE!</v>
      </c>
      <c r="U3791" s="26"/>
      <c r="W3791" s="58"/>
      <c r="X3791" s="58"/>
      <c r="Y3791" s="63"/>
    </row>
    <row r="3792" spans="1:26" ht="15" customHeight="1" x14ac:dyDescent="0.25">
      <c r="A3792" s="103">
        <v>3793</v>
      </c>
      <c r="B3792" s="205"/>
      <c r="C3792" s="211" t="s">
        <v>4742</v>
      </c>
      <c r="D3792" s="208" t="s">
        <v>4743</v>
      </c>
      <c r="E3792" s="113" t="s">
        <v>4757</v>
      </c>
      <c r="F3792" s="115">
        <v>40765</v>
      </c>
      <c r="G3792" s="105" t="s">
        <v>4758</v>
      </c>
      <c r="H3792" s="105" t="s">
        <v>2056</v>
      </c>
      <c r="I3792" s="97">
        <v>2003</v>
      </c>
      <c r="J3792" s="98" t="s">
        <v>596</v>
      </c>
      <c r="K3792" s="97">
        <v>9189</v>
      </c>
      <c r="L3792" s="99"/>
      <c r="M3792" s="10"/>
      <c r="N3792" s="10"/>
      <c r="O3792" s="10"/>
      <c r="Q3792" s="203" t="s">
        <v>14300</v>
      </c>
      <c r="R3792" s="26" t="s">
        <v>7834</v>
      </c>
      <c r="S3792" s="28" t="e">
        <f t="shared" si="99"/>
        <v>#VALUE!</v>
      </c>
      <c r="U3792" s="26"/>
      <c r="W3792" s="58"/>
      <c r="X3792" s="58"/>
      <c r="Y3792" s="63"/>
    </row>
    <row r="3793" spans="1:25" ht="15" customHeight="1" x14ac:dyDescent="0.25">
      <c r="A3793" s="94">
        <v>3794</v>
      </c>
      <c r="B3793" s="205"/>
      <c r="C3793" s="211" t="s">
        <v>4744</v>
      </c>
      <c r="D3793" s="208" t="s">
        <v>11333</v>
      </c>
      <c r="E3793" s="113" t="s">
        <v>4745</v>
      </c>
      <c r="F3793" s="115">
        <v>40765</v>
      </c>
      <c r="G3793" s="105" t="s">
        <v>4746</v>
      </c>
      <c r="H3793" s="105" t="s">
        <v>2056</v>
      </c>
      <c r="I3793" s="97">
        <v>2009</v>
      </c>
      <c r="J3793" s="97" t="s">
        <v>596</v>
      </c>
      <c r="K3793" s="97">
        <v>9190</v>
      </c>
      <c r="L3793" s="107" t="s">
        <v>4037</v>
      </c>
      <c r="M3793" s="10" t="s">
        <v>12087</v>
      </c>
      <c r="N3793" s="10"/>
      <c r="O3793" s="10" t="s">
        <v>11335</v>
      </c>
      <c r="P3793" s="13" t="s">
        <v>4037</v>
      </c>
      <c r="R3793" s="26" t="s">
        <v>7834</v>
      </c>
      <c r="S3793" s="28" t="e">
        <f t="shared" si="99"/>
        <v>#VALUE!</v>
      </c>
      <c r="U3793" s="26"/>
      <c r="W3793" s="58"/>
      <c r="X3793" s="58"/>
      <c r="Y3793" s="63"/>
    </row>
    <row r="3794" spans="1:25" ht="15" customHeight="1" x14ac:dyDescent="0.25">
      <c r="A3794" s="94">
        <v>3795</v>
      </c>
      <c r="B3794" s="205"/>
      <c r="C3794" s="211" t="s">
        <v>4747</v>
      </c>
      <c r="D3794" s="208" t="s">
        <v>7446</v>
      </c>
      <c r="E3794" s="113" t="s">
        <v>7447</v>
      </c>
      <c r="F3794" s="115">
        <v>40765</v>
      </c>
      <c r="G3794" s="105" t="s">
        <v>4749</v>
      </c>
      <c r="H3794" s="105" t="s">
        <v>2706</v>
      </c>
      <c r="I3794" s="97">
        <v>2009</v>
      </c>
      <c r="J3794" s="97" t="s">
        <v>596</v>
      </c>
      <c r="K3794" s="97">
        <v>9191</v>
      </c>
      <c r="L3794" s="106" t="s">
        <v>16799</v>
      </c>
      <c r="M3794" s="10" t="s">
        <v>6334</v>
      </c>
      <c r="N3794" s="102">
        <v>4</v>
      </c>
      <c r="O3794" s="10" t="s">
        <v>7448</v>
      </c>
      <c r="P3794" s="13" t="s">
        <v>15220</v>
      </c>
      <c r="R3794" s="26" t="s">
        <v>7834</v>
      </c>
      <c r="S3794" s="28" t="e">
        <f t="shared" si="99"/>
        <v>#VALUE!</v>
      </c>
      <c r="V3794" s="35"/>
      <c r="W3794" s="58"/>
      <c r="X3794" s="58"/>
      <c r="Y3794" s="63"/>
    </row>
    <row r="3795" spans="1:25" ht="15" customHeight="1" x14ac:dyDescent="0.25">
      <c r="A3795" s="94">
        <v>3796</v>
      </c>
      <c r="B3795" s="205"/>
      <c r="C3795" s="211" t="s">
        <v>4750</v>
      </c>
      <c r="D3795" s="208" t="s">
        <v>8077</v>
      </c>
      <c r="E3795" s="113" t="s">
        <v>4751</v>
      </c>
      <c r="F3795" s="115">
        <v>40765</v>
      </c>
      <c r="G3795" s="105" t="s">
        <v>2406</v>
      </c>
      <c r="H3795" s="105" t="s">
        <v>2706</v>
      </c>
      <c r="I3795" s="97">
        <v>2010</v>
      </c>
      <c r="J3795" s="97" t="s">
        <v>596</v>
      </c>
      <c r="K3795" s="97">
        <v>9192</v>
      </c>
      <c r="L3795" s="107" t="s">
        <v>2666</v>
      </c>
      <c r="M3795" s="10" t="s">
        <v>2666</v>
      </c>
      <c r="N3795" s="10">
        <v>2</v>
      </c>
      <c r="O3795" s="10" t="s">
        <v>8078</v>
      </c>
      <c r="P3795" s="13" t="s">
        <v>13904</v>
      </c>
      <c r="R3795" s="27" t="s">
        <v>7834</v>
      </c>
      <c r="S3795" s="28" t="e">
        <f t="shared" si="99"/>
        <v>#VALUE!</v>
      </c>
      <c r="T3795" s="25"/>
      <c r="U3795" s="86"/>
      <c r="Y3795" s="63"/>
    </row>
    <row r="3796" spans="1:25" ht="15" customHeight="1" x14ac:dyDescent="0.25">
      <c r="A3796" s="103">
        <v>3797</v>
      </c>
      <c r="B3796" s="213"/>
      <c r="C3796" s="211" t="s">
        <v>2562</v>
      </c>
      <c r="D3796" s="207" t="s">
        <v>2561</v>
      </c>
      <c r="E3796" s="113" t="s">
        <v>4752</v>
      </c>
      <c r="F3796" s="115">
        <v>40765</v>
      </c>
      <c r="G3796" s="105" t="s">
        <v>4749</v>
      </c>
      <c r="H3796" s="105" t="s">
        <v>2706</v>
      </c>
      <c r="I3796" s="97">
        <v>2010</v>
      </c>
      <c r="J3796" s="98" t="s">
        <v>596</v>
      </c>
      <c r="K3796" s="97">
        <v>9193</v>
      </c>
      <c r="L3796" s="99"/>
      <c r="M3796" s="10"/>
      <c r="N3796" s="10"/>
      <c r="O3796" s="10"/>
      <c r="Q3796" s="203" t="s">
        <v>14300</v>
      </c>
      <c r="R3796" s="26" t="s">
        <v>7834</v>
      </c>
      <c r="S3796" s="28" t="e">
        <f t="shared" si="99"/>
        <v>#VALUE!</v>
      </c>
      <c r="U3796" s="26"/>
      <c r="W3796" s="58"/>
      <c r="X3796" s="58"/>
      <c r="Y3796" s="63"/>
    </row>
    <row r="3797" spans="1:25" ht="15" customHeight="1" x14ac:dyDescent="0.25">
      <c r="A3797" s="94">
        <v>3798</v>
      </c>
      <c r="B3797" s="205"/>
      <c r="C3797" s="211" t="s">
        <v>4753</v>
      </c>
      <c r="D3797" s="208" t="s">
        <v>11054</v>
      </c>
      <c r="E3797" s="113" t="s">
        <v>11322</v>
      </c>
      <c r="F3797" s="115">
        <v>40765</v>
      </c>
      <c r="G3797" s="105" t="s">
        <v>1417</v>
      </c>
      <c r="H3797" s="105" t="s">
        <v>1529</v>
      </c>
      <c r="I3797" s="97">
        <v>2008</v>
      </c>
      <c r="J3797" s="97" t="s">
        <v>596</v>
      </c>
      <c r="K3797" s="97">
        <v>9194</v>
      </c>
      <c r="L3797" s="106" t="s">
        <v>2350</v>
      </c>
      <c r="M3797" s="10" t="s">
        <v>11052</v>
      </c>
      <c r="N3797" s="10">
        <v>2</v>
      </c>
      <c r="O3797" s="10" t="s">
        <v>11321</v>
      </c>
      <c r="P3797" s="13" t="s">
        <v>13943</v>
      </c>
      <c r="R3797" s="26" t="s">
        <v>7834</v>
      </c>
      <c r="S3797" s="28" t="e">
        <f t="shared" si="99"/>
        <v>#VALUE!</v>
      </c>
      <c r="U3797" s="26"/>
      <c r="W3797" s="58"/>
      <c r="X3797" s="58"/>
      <c r="Y3797" s="63"/>
    </row>
    <row r="3798" spans="1:25" ht="15" customHeight="1" x14ac:dyDescent="0.25">
      <c r="A3798" s="94">
        <v>3799</v>
      </c>
      <c r="B3798" s="205"/>
      <c r="C3798" s="211" t="s">
        <v>4753</v>
      </c>
      <c r="D3798" s="208" t="s">
        <v>11054</v>
      </c>
      <c r="E3798" s="113" t="s">
        <v>11323</v>
      </c>
      <c r="F3798" s="115">
        <v>40765</v>
      </c>
      <c r="G3798" s="105" t="s">
        <v>1417</v>
      </c>
      <c r="H3798" s="105" t="s">
        <v>1529</v>
      </c>
      <c r="I3798" s="97">
        <v>2008</v>
      </c>
      <c r="J3798" s="97" t="s">
        <v>596</v>
      </c>
      <c r="K3798" s="97">
        <v>9195</v>
      </c>
      <c r="L3798" s="106" t="s">
        <v>2350</v>
      </c>
      <c r="M3798" s="10" t="s">
        <v>11052</v>
      </c>
      <c r="N3798" s="10">
        <v>2</v>
      </c>
      <c r="O3798" s="10" t="s">
        <v>11321</v>
      </c>
      <c r="P3798" s="13" t="s">
        <v>13943</v>
      </c>
      <c r="R3798" s="26" t="s">
        <v>7834</v>
      </c>
      <c r="S3798" s="28" t="e">
        <f t="shared" si="99"/>
        <v>#VALUE!</v>
      </c>
      <c r="U3798" s="26"/>
      <c r="W3798" s="58"/>
      <c r="X3798" s="58"/>
      <c r="Y3798" s="63"/>
    </row>
    <row r="3799" spans="1:25" ht="15" customHeight="1" x14ac:dyDescent="0.25">
      <c r="A3799" s="94">
        <v>3800</v>
      </c>
      <c r="B3799" s="205"/>
      <c r="C3799" s="211" t="s">
        <v>1859</v>
      </c>
      <c r="D3799" s="208" t="s">
        <v>5784</v>
      </c>
      <c r="E3799" s="101" t="s">
        <v>12639</v>
      </c>
      <c r="F3799" s="115">
        <v>40765</v>
      </c>
      <c r="G3799" s="105" t="s">
        <v>269</v>
      </c>
      <c r="H3799" s="105" t="s">
        <v>2056</v>
      </c>
      <c r="I3799" s="97">
        <v>2008</v>
      </c>
      <c r="J3799" s="97" t="s">
        <v>596</v>
      </c>
      <c r="K3799" s="97">
        <v>9197</v>
      </c>
      <c r="L3799" s="107" t="s">
        <v>2488</v>
      </c>
      <c r="M3799" s="10">
        <v>111</v>
      </c>
      <c r="N3799" s="102">
        <v>1</v>
      </c>
      <c r="O3799" s="10" t="s">
        <v>12640</v>
      </c>
      <c r="P3799" s="13" t="s">
        <v>2488</v>
      </c>
      <c r="R3799" s="26" t="s">
        <v>7834</v>
      </c>
      <c r="S3799" s="28" t="e">
        <f t="shared" si="99"/>
        <v>#VALUE!</v>
      </c>
      <c r="U3799" s="26"/>
      <c r="W3799" s="58"/>
      <c r="X3799" s="58"/>
      <c r="Y3799" s="63"/>
    </row>
    <row r="3800" spans="1:25" ht="15" customHeight="1" x14ac:dyDescent="0.25">
      <c r="A3800" s="94">
        <v>3801</v>
      </c>
      <c r="B3800" s="205"/>
      <c r="C3800" s="211" t="s">
        <v>4755</v>
      </c>
      <c r="D3800" s="208" t="s">
        <v>7829</v>
      </c>
      <c r="E3800" s="113" t="s">
        <v>7831</v>
      </c>
      <c r="F3800" s="115">
        <v>40765</v>
      </c>
      <c r="G3800" s="105" t="s">
        <v>4201</v>
      </c>
      <c r="H3800" s="105" t="s">
        <v>2056</v>
      </c>
      <c r="I3800" s="97">
        <v>2006</v>
      </c>
      <c r="J3800" s="97" t="s">
        <v>596</v>
      </c>
      <c r="K3800" s="97">
        <v>9198</v>
      </c>
      <c r="L3800" s="99" t="s">
        <v>4756</v>
      </c>
      <c r="M3800" s="10" t="s">
        <v>4756</v>
      </c>
      <c r="N3800" s="10">
        <v>16</v>
      </c>
      <c r="O3800" s="10" t="s">
        <v>7830</v>
      </c>
      <c r="P3800" s="13" t="s">
        <v>4756</v>
      </c>
      <c r="R3800" s="27" t="s">
        <v>7834</v>
      </c>
      <c r="S3800" s="28" t="e">
        <f t="shared" si="99"/>
        <v>#VALUE!</v>
      </c>
      <c r="U3800" s="26"/>
      <c r="W3800" s="58"/>
      <c r="X3800" s="58"/>
      <c r="Y3800" s="63"/>
    </row>
    <row r="3801" spans="1:25" ht="15" customHeight="1" x14ac:dyDescent="0.25">
      <c r="A3801" s="103">
        <v>3802</v>
      </c>
      <c r="B3801" s="205"/>
      <c r="D3801" s="207"/>
      <c r="E3801" s="113"/>
      <c r="L3801" s="107"/>
      <c r="M3801" s="10"/>
      <c r="N3801" s="10"/>
      <c r="O3801" s="10"/>
      <c r="Q3801" s="204"/>
      <c r="R3801" s="26"/>
      <c r="S3801" s="28"/>
      <c r="U3801" s="26"/>
      <c r="W3801" s="58"/>
      <c r="X3801" s="58"/>
      <c r="Y3801" s="63"/>
    </row>
    <row r="3802" spans="1:25" ht="15" customHeight="1" x14ac:dyDescent="0.25">
      <c r="A3802" s="94">
        <v>3803</v>
      </c>
      <c r="B3802" s="205"/>
      <c r="C3802" s="211" t="s">
        <v>12542</v>
      </c>
      <c r="D3802" s="208" t="s">
        <v>12543</v>
      </c>
      <c r="E3802" s="101" t="s">
        <v>12544</v>
      </c>
      <c r="F3802" s="115">
        <v>42829</v>
      </c>
      <c r="G3802" s="105" t="s">
        <v>12545</v>
      </c>
      <c r="H3802" s="105" t="s">
        <v>2056</v>
      </c>
      <c r="I3802" s="97">
        <v>2002</v>
      </c>
      <c r="J3802" s="97" t="s">
        <v>596</v>
      </c>
      <c r="L3802" s="107" t="s">
        <v>2488</v>
      </c>
      <c r="M3802" s="10">
        <v>100</v>
      </c>
      <c r="N3802" s="102">
        <v>1</v>
      </c>
      <c r="O3802" s="10" t="s">
        <v>12546</v>
      </c>
      <c r="P3802" s="13" t="s">
        <v>2488</v>
      </c>
      <c r="R3802" s="26" t="s">
        <v>7834</v>
      </c>
      <c r="S3802" s="28" t="e">
        <f t="shared" ref="S3802:S3837" si="100">R3802+7</f>
        <v>#VALUE!</v>
      </c>
      <c r="U3802" s="26"/>
      <c r="W3802" s="58"/>
      <c r="X3802" s="58"/>
      <c r="Y3802" s="63"/>
    </row>
    <row r="3803" spans="1:25" ht="15" customHeight="1" x14ac:dyDescent="0.25">
      <c r="A3803" s="94">
        <v>3804</v>
      </c>
      <c r="B3803" s="205"/>
      <c r="C3803" s="211" t="s">
        <v>991</v>
      </c>
      <c r="D3803" s="208" t="s">
        <v>3456</v>
      </c>
      <c r="E3803" s="113" t="s">
        <v>12547</v>
      </c>
      <c r="F3803" s="115">
        <v>42829</v>
      </c>
      <c r="G3803" s="105" t="s">
        <v>991</v>
      </c>
      <c r="H3803" s="105" t="s">
        <v>2056</v>
      </c>
      <c r="I3803" s="97">
        <v>2004</v>
      </c>
      <c r="J3803" s="97" t="s">
        <v>596</v>
      </c>
      <c r="L3803" s="107" t="s">
        <v>4171</v>
      </c>
      <c r="M3803" s="10">
        <v>371</v>
      </c>
      <c r="N3803" s="10"/>
      <c r="O3803" s="10" t="s">
        <v>12548</v>
      </c>
      <c r="P3803" s="13" t="s">
        <v>13936</v>
      </c>
      <c r="R3803" s="26" t="s">
        <v>7834</v>
      </c>
      <c r="S3803" s="28" t="e">
        <f t="shared" si="100"/>
        <v>#VALUE!</v>
      </c>
      <c r="U3803" s="26"/>
      <c r="W3803" s="58"/>
      <c r="X3803" s="58"/>
      <c r="Y3803" s="63"/>
    </row>
    <row r="3804" spans="1:25" ht="15" customHeight="1" x14ac:dyDescent="0.25">
      <c r="A3804" s="103">
        <v>3805</v>
      </c>
      <c r="B3804" s="205"/>
      <c r="C3804" s="211" t="s">
        <v>4760</v>
      </c>
      <c r="D3804" s="208" t="s">
        <v>4761</v>
      </c>
      <c r="E3804" s="113" t="s">
        <v>4762</v>
      </c>
      <c r="F3804" s="115">
        <v>40767</v>
      </c>
      <c r="G3804" s="105" t="s">
        <v>4759</v>
      </c>
      <c r="H3804" s="105" t="s">
        <v>2056</v>
      </c>
      <c r="I3804" s="97">
        <v>2010</v>
      </c>
      <c r="J3804" s="98" t="s">
        <v>596</v>
      </c>
      <c r="K3804" s="97">
        <v>8433</v>
      </c>
      <c r="L3804" s="107"/>
      <c r="M3804" s="10"/>
      <c r="N3804" s="10"/>
      <c r="O3804" s="10"/>
      <c r="Q3804" s="203" t="s">
        <v>14300</v>
      </c>
      <c r="R3804" s="26" t="s">
        <v>7834</v>
      </c>
      <c r="S3804" s="28" t="e">
        <f t="shared" si="100"/>
        <v>#VALUE!</v>
      </c>
      <c r="U3804" s="26"/>
      <c r="W3804" s="58"/>
      <c r="X3804" s="58"/>
      <c r="Y3804" s="63"/>
    </row>
    <row r="3805" spans="1:25" ht="15" customHeight="1" x14ac:dyDescent="0.25">
      <c r="A3805" s="94">
        <v>3806</v>
      </c>
      <c r="B3805" s="205"/>
      <c r="C3805" s="211" t="s">
        <v>13059</v>
      </c>
      <c r="D3805" s="208" t="s">
        <v>13060</v>
      </c>
      <c r="E3805" s="105" t="s">
        <v>15993</v>
      </c>
      <c r="F3805" s="115">
        <v>44421</v>
      </c>
      <c r="G3805" s="105" t="s">
        <v>269</v>
      </c>
      <c r="H3805" s="105" t="s">
        <v>2056</v>
      </c>
      <c r="I3805" s="97">
        <v>2014</v>
      </c>
      <c r="J3805" s="98" t="s">
        <v>596</v>
      </c>
      <c r="L3805" s="106" t="s">
        <v>5170</v>
      </c>
      <c r="M3805" s="10" t="s">
        <v>5499</v>
      </c>
      <c r="N3805" s="10">
        <v>29</v>
      </c>
      <c r="O3805" s="10" t="s">
        <v>13061</v>
      </c>
      <c r="P3805" s="13" t="s">
        <v>14371</v>
      </c>
      <c r="R3805" s="26" t="s">
        <v>7834</v>
      </c>
      <c r="S3805" s="28" t="e">
        <f t="shared" si="100"/>
        <v>#VALUE!</v>
      </c>
      <c r="W3805" s="58"/>
      <c r="Y3805" s="63"/>
    </row>
    <row r="3806" spans="1:25" ht="15" customHeight="1" x14ac:dyDescent="0.25">
      <c r="A3806" s="94">
        <v>3807</v>
      </c>
      <c r="B3806" s="205"/>
      <c r="C3806" s="211" t="s">
        <v>15989</v>
      </c>
      <c r="D3806" s="208" t="s">
        <v>15990</v>
      </c>
      <c r="E3806" s="113" t="s">
        <v>15991</v>
      </c>
      <c r="F3806" s="115">
        <v>44421</v>
      </c>
      <c r="G3806" s="105" t="s">
        <v>2761</v>
      </c>
      <c r="H3806" s="105" t="s">
        <v>2056</v>
      </c>
      <c r="I3806" s="97">
        <v>1983</v>
      </c>
      <c r="J3806" s="98" t="s">
        <v>596</v>
      </c>
      <c r="L3806" s="106" t="s">
        <v>2488</v>
      </c>
      <c r="M3806" s="10">
        <v>100</v>
      </c>
      <c r="N3806" s="102">
        <v>1</v>
      </c>
      <c r="O3806" s="10" t="s">
        <v>15992</v>
      </c>
      <c r="P3806" s="13" t="s">
        <v>15031</v>
      </c>
      <c r="R3806" s="26" t="s">
        <v>7834</v>
      </c>
      <c r="S3806" s="28" t="e">
        <f t="shared" si="100"/>
        <v>#VALUE!</v>
      </c>
      <c r="U3806" s="26"/>
      <c r="W3806" s="58"/>
      <c r="X3806" s="58"/>
      <c r="Y3806" s="63"/>
    </row>
    <row r="3807" spans="1:25" ht="15" customHeight="1" x14ac:dyDescent="0.25">
      <c r="A3807" s="94">
        <v>3808</v>
      </c>
      <c r="B3807" s="205"/>
      <c r="C3807" s="211" t="s">
        <v>5257</v>
      </c>
      <c r="D3807" s="208" t="s">
        <v>7072</v>
      </c>
      <c r="E3807" s="113" t="s">
        <v>7073</v>
      </c>
      <c r="G3807" s="105" t="s">
        <v>5258</v>
      </c>
      <c r="H3807" s="105" t="s">
        <v>3671</v>
      </c>
      <c r="I3807" s="97">
        <v>2011</v>
      </c>
      <c r="K3807" s="97">
        <v>14475</v>
      </c>
      <c r="L3807" s="106" t="s">
        <v>5170</v>
      </c>
      <c r="M3807" s="10" t="s">
        <v>5494</v>
      </c>
      <c r="N3807" s="102">
        <v>26</v>
      </c>
      <c r="O3807" s="10" t="s">
        <v>7074</v>
      </c>
      <c r="P3807" s="13" t="s">
        <v>3390</v>
      </c>
      <c r="R3807" s="26" t="s">
        <v>7834</v>
      </c>
      <c r="S3807" s="28" t="e">
        <f t="shared" si="100"/>
        <v>#VALUE!</v>
      </c>
      <c r="U3807" s="26"/>
      <c r="W3807" s="58"/>
      <c r="X3807" s="58"/>
      <c r="Y3807" s="63"/>
    </row>
    <row r="3808" spans="1:25" ht="15" customHeight="1" x14ac:dyDescent="0.25">
      <c r="A3808" s="94">
        <v>3809</v>
      </c>
      <c r="B3808" s="205"/>
      <c r="C3808" s="211" t="s">
        <v>2238</v>
      </c>
      <c r="D3808" s="208" t="s">
        <v>2239</v>
      </c>
      <c r="E3808" s="113" t="s">
        <v>12420</v>
      </c>
      <c r="F3808" s="115">
        <v>42744</v>
      </c>
      <c r="G3808" s="105" t="s">
        <v>484</v>
      </c>
      <c r="H3808" s="105" t="s">
        <v>1529</v>
      </c>
      <c r="I3808" s="97">
        <v>1985</v>
      </c>
      <c r="J3808" s="97" t="s">
        <v>1322</v>
      </c>
      <c r="K3808" s="97">
        <v>4557</v>
      </c>
      <c r="L3808" s="106" t="s">
        <v>5170</v>
      </c>
      <c r="M3808" s="10" t="s">
        <v>5499</v>
      </c>
      <c r="N3808" s="10">
        <v>31</v>
      </c>
      <c r="O3808" s="10" t="s">
        <v>7244</v>
      </c>
      <c r="P3808" s="13" t="s">
        <v>14371</v>
      </c>
      <c r="R3808" s="27" t="s">
        <v>7834</v>
      </c>
      <c r="S3808" s="28" t="e">
        <f t="shared" si="100"/>
        <v>#VALUE!</v>
      </c>
      <c r="U3808" s="309"/>
      <c r="W3808" s="58"/>
      <c r="X3808" s="58"/>
      <c r="Y3808" s="63"/>
    </row>
    <row r="3809" spans="1:27" ht="15" customHeight="1" x14ac:dyDescent="0.25">
      <c r="A3809" s="94">
        <v>3810</v>
      </c>
      <c r="B3809" s="205"/>
      <c r="C3809" s="211" t="s">
        <v>4763</v>
      </c>
      <c r="D3809" s="208" t="s">
        <v>10208</v>
      </c>
      <c r="E3809" s="101" t="s">
        <v>10209</v>
      </c>
      <c r="F3809" s="115">
        <v>40772</v>
      </c>
      <c r="G3809" s="105" t="s">
        <v>4108</v>
      </c>
      <c r="H3809" s="105" t="s">
        <v>2056</v>
      </c>
      <c r="I3809" s="97">
        <v>2001</v>
      </c>
      <c r="J3809" s="97" t="s">
        <v>596</v>
      </c>
      <c r="K3809" s="97">
        <v>6869</v>
      </c>
      <c r="L3809" s="107" t="s">
        <v>18373</v>
      </c>
      <c r="M3809" s="10">
        <v>323</v>
      </c>
      <c r="N3809" s="10">
        <v>2</v>
      </c>
      <c r="O3809" s="10" t="s">
        <v>10210</v>
      </c>
      <c r="P3809" s="13" t="s">
        <v>18374</v>
      </c>
      <c r="Q3809" s="19"/>
      <c r="R3809" s="26" t="s">
        <v>7834</v>
      </c>
      <c r="S3809" s="28" t="e">
        <f t="shared" si="100"/>
        <v>#VALUE!</v>
      </c>
      <c r="U3809" s="26"/>
      <c r="W3809" s="58"/>
      <c r="X3809" s="58"/>
      <c r="Y3809" s="63"/>
    </row>
    <row r="3810" spans="1:27" ht="15" customHeight="1" x14ac:dyDescent="0.25">
      <c r="A3810" s="103">
        <v>3811</v>
      </c>
      <c r="B3810" s="205"/>
      <c r="C3810" s="211" t="s">
        <v>4764</v>
      </c>
      <c r="D3810" s="208" t="s">
        <v>4765</v>
      </c>
      <c r="E3810" s="113" t="s">
        <v>4766</v>
      </c>
      <c r="F3810" s="115">
        <v>40772</v>
      </c>
      <c r="G3810" s="105" t="s">
        <v>2406</v>
      </c>
      <c r="H3810" s="105" t="s">
        <v>2056</v>
      </c>
      <c r="I3810" s="97">
        <v>2001</v>
      </c>
      <c r="J3810" s="98" t="s">
        <v>596</v>
      </c>
      <c r="K3810" s="97">
        <v>23143</v>
      </c>
      <c r="L3810" s="107"/>
      <c r="M3810" s="10"/>
      <c r="N3810" s="10"/>
      <c r="O3810" s="10"/>
      <c r="Q3810" s="203" t="s">
        <v>14300</v>
      </c>
      <c r="R3810" s="26" t="s">
        <v>7834</v>
      </c>
      <c r="S3810" s="28" t="e">
        <f t="shared" si="100"/>
        <v>#VALUE!</v>
      </c>
      <c r="U3810" s="26"/>
      <c r="W3810" s="58"/>
      <c r="X3810" s="58"/>
      <c r="Y3810" s="63"/>
    </row>
    <row r="3811" spans="1:27" ht="15" customHeight="1" x14ac:dyDescent="0.25">
      <c r="A3811" s="94">
        <v>3812</v>
      </c>
      <c r="B3811" s="205"/>
      <c r="C3811" s="211" t="s">
        <v>4388</v>
      </c>
      <c r="D3811" s="208" t="s">
        <v>10169</v>
      </c>
      <c r="E3811" s="101" t="s">
        <v>4768</v>
      </c>
      <c r="F3811" s="115">
        <v>40773</v>
      </c>
      <c r="G3811" s="105" t="s">
        <v>4108</v>
      </c>
      <c r="H3811" s="105" t="s">
        <v>2056</v>
      </c>
      <c r="I3811" s="97">
        <v>2010</v>
      </c>
      <c r="J3811" s="97" t="s">
        <v>596</v>
      </c>
      <c r="K3811" s="97">
        <v>9204</v>
      </c>
      <c r="L3811" s="107" t="s">
        <v>4109</v>
      </c>
      <c r="M3811" s="10" t="s">
        <v>4109</v>
      </c>
      <c r="N3811" s="10">
        <v>24</v>
      </c>
      <c r="O3811" s="10" t="s">
        <v>10269</v>
      </c>
      <c r="P3811" s="13" t="s">
        <v>4109</v>
      </c>
      <c r="R3811" s="26" t="s">
        <v>7834</v>
      </c>
      <c r="S3811" s="28" t="e">
        <f t="shared" si="100"/>
        <v>#VALUE!</v>
      </c>
      <c r="U3811" s="26"/>
      <c r="W3811" s="58"/>
      <c r="X3811" s="58"/>
      <c r="Y3811" s="63"/>
    </row>
    <row r="3812" spans="1:27" ht="15" customHeight="1" x14ac:dyDescent="0.25">
      <c r="A3812" s="94">
        <v>3813</v>
      </c>
      <c r="B3812" s="205"/>
      <c r="C3812" s="211" t="s">
        <v>4388</v>
      </c>
      <c r="D3812" s="208" t="s">
        <v>10169</v>
      </c>
      <c r="E3812" s="101" t="s">
        <v>10211</v>
      </c>
      <c r="F3812" s="115">
        <v>40773</v>
      </c>
      <c r="G3812" s="105" t="s">
        <v>4108</v>
      </c>
      <c r="H3812" s="105" t="s">
        <v>2056</v>
      </c>
      <c r="I3812" s="97">
        <v>2010</v>
      </c>
      <c r="J3812" s="97" t="s">
        <v>596</v>
      </c>
      <c r="K3812" s="97">
        <v>9205</v>
      </c>
      <c r="L3812" s="107" t="s">
        <v>4109</v>
      </c>
      <c r="M3812" s="10" t="s">
        <v>4109</v>
      </c>
      <c r="N3812" s="10">
        <v>24</v>
      </c>
      <c r="O3812" s="10" t="s">
        <v>10212</v>
      </c>
      <c r="P3812" s="13" t="s">
        <v>4109</v>
      </c>
      <c r="R3812" s="26" t="s">
        <v>7834</v>
      </c>
      <c r="S3812" s="28" t="e">
        <f t="shared" si="100"/>
        <v>#VALUE!</v>
      </c>
      <c r="U3812" s="26"/>
      <c r="W3812" s="58"/>
      <c r="X3812" s="58"/>
      <c r="Y3812" s="63"/>
    </row>
    <row r="3813" spans="1:27" ht="15" customHeight="1" x14ac:dyDescent="0.25">
      <c r="A3813" s="94">
        <v>3814</v>
      </c>
      <c r="B3813" s="205"/>
      <c r="C3813" s="211" t="s">
        <v>4769</v>
      </c>
      <c r="D3813" s="208" t="s">
        <v>4770</v>
      </c>
      <c r="E3813" s="113" t="s">
        <v>4771</v>
      </c>
      <c r="F3813" s="115">
        <v>40777</v>
      </c>
      <c r="G3813" s="105" t="s">
        <v>4138</v>
      </c>
      <c r="H3813" s="105" t="s">
        <v>2056</v>
      </c>
      <c r="I3813" s="97">
        <v>2008</v>
      </c>
      <c r="J3813" s="97" t="s">
        <v>596</v>
      </c>
      <c r="K3813" s="97">
        <v>6729</v>
      </c>
      <c r="L3813" s="99" t="s">
        <v>4151</v>
      </c>
      <c r="M3813" s="10" t="s">
        <v>4151</v>
      </c>
      <c r="N3813" s="10">
        <v>16</v>
      </c>
      <c r="O3813" s="10" t="s">
        <v>10281</v>
      </c>
      <c r="P3813" s="13" t="s">
        <v>4151</v>
      </c>
      <c r="R3813" s="27" t="s">
        <v>7834</v>
      </c>
      <c r="S3813" s="28" t="e">
        <f t="shared" si="100"/>
        <v>#VALUE!</v>
      </c>
      <c r="W3813" s="58"/>
      <c r="Y3813" s="63"/>
      <c r="Z3813" s="167"/>
    </row>
    <row r="3814" spans="1:27" ht="15" customHeight="1" x14ac:dyDescent="0.25">
      <c r="A3814" s="94">
        <v>3815</v>
      </c>
      <c r="B3814" s="205"/>
      <c r="C3814" s="211" t="s">
        <v>5118</v>
      </c>
      <c r="D3814" s="208" t="s">
        <v>7904</v>
      </c>
      <c r="E3814" s="113" t="s">
        <v>5119</v>
      </c>
      <c r="G3814" s="105" t="s">
        <v>5508</v>
      </c>
      <c r="H3814" s="105" t="s">
        <v>2056</v>
      </c>
      <c r="I3814" s="97">
        <v>2005</v>
      </c>
      <c r="K3814" s="97">
        <v>10380</v>
      </c>
      <c r="L3814" s="99" t="s">
        <v>8878</v>
      </c>
      <c r="M3814" s="10" t="s">
        <v>5507</v>
      </c>
      <c r="N3814" s="102">
        <v>25</v>
      </c>
      <c r="O3814" s="10" t="s">
        <v>7905</v>
      </c>
      <c r="P3814" s="13" t="s">
        <v>8878</v>
      </c>
      <c r="R3814" s="26" t="s">
        <v>7834</v>
      </c>
      <c r="S3814" s="28" t="e">
        <f t="shared" si="100"/>
        <v>#VALUE!</v>
      </c>
      <c r="U3814" s="26"/>
      <c r="W3814" s="58"/>
      <c r="X3814" s="58"/>
      <c r="Y3814" s="63"/>
    </row>
    <row r="3815" spans="1:27" ht="15" customHeight="1" x14ac:dyDescent="0.25">
      <c r="A3815" s="94">
        <v>3816</v>
      </c>
      <c r="B3815" s="205"/>
      <c r="C3815" s="211" t="s">
        <v>2656</v>
      </c>
      <c r="D3815" s="208" t="s">
        <v>2657</v>
      </c>
      <c r="E3815" s="113" t="s">
        <v>5029</v>
      </c>
      <c r="G3815" s="105" t="s">
        <v>1698</v>
      </c>
      <c r="H3815" s="95" t="s">
        <v>1699</v>
      </c>
      <c r="I3815" s="97">
        <v>1997</v>
      </c>
      <c r="J3815" s="97" t="s">
        <v>596</v>
      </c>
      <c r="K3815" s="97">
        <v>15433</v>
      </c>
      <c r="L3815" s="106" t="s">
        <v>5170</v>
      </c>
      <c r="M3815" s="10" t="s">
        <v>5499</v>
      </c>
      <c r="N3815" s="10">
        <v>29</v>
      </c>
      <c r="O3815" s="10" t="s">
        <v>7895</v>
      </c>
      <c r="P3815" s="13" t="s">
        <v>14371</v>
      </c>
      <c r="R3815" s="26" t="s">
        <v>7834</v>
      </c>
      <c r="S3815" s="28" t="e">
        <f t="shared" si="100"/>
        <v>#VALUE!</v>
      </c>
      <c r="U3815" s="26"/>
      <c r="W3815" s="58"/>
      <c r="X3815" s="58"/>
      <c r="Y3815" s="63"/>
    </row>
    <row r="3816" spans="1:27" ht="15" customHeight="1" x14ac:dyDescent="0.25">
      <c r="A3816" s="94">
        <v>3817</v>
      </c>
      <c r="B3816" s="205"/>
      <c r="C3816" s="211" t="s">
        <v>1053</v>
      </c>
      <c r="D3816" s="207" t="s">
        <v>1693</v>
      </c>
      <c r="E3816" s="113" t="s">
        <v>6961</v>
      </c>
      <c r="F3816" s="115">
        <v>42744</v>
      </c>
      <c r="G3816" s="105" t="s">
        <v>1173</v>
      </c>
      <c r="H3816" s="105" t="s">
        <v>2056</v>
      </c>
      <c r="I3816" s="97">
        <v>1997</v>
      </c>
      <c r="J3816" s="97" t="s">
        <v>596</v>
      </c>
      <c r="K3816" s="97">
        <v>15393</v>
      </c>
      <c r="L3816" s="106" t="s">
        <v>5170</v>
      </c>
      <c r="M3816" s="10" t="s">
        <v>5499</v>
      </c>
      <c r="N3816" s="10">
        <v>31</v>
      </c>
      <c r="O3816" s="10" t="s">
        <v>6960</v>
      </c>
      <c r="P3816" s="13" t="s">
        <v>14371</v>
      </c>
      <c r="Q3816" s="187"/>
      <c r="R3816" s="26" t="s">
        <v>7834</v>
      </c>
      <c r="S3816" s="28" t="e">
        <f t="shared" si="100"/>
        <v>#VALUE!</v>
      </c>
      <c r="T3816" s="75"/>
      <c r="U3816" s="166"/>
      <c r="V3816" s="75"/>
      <c r="W3816" s="68"/>
      <c r="X3816" s="68"/>
      <c r="Y3816" s="164"/>
      <c r="Z3816" s="191"/>
      <c r="AA3816" s="164"/>
    </row>
    <row r="3817" spans="1:27" ht="15" customHeight="1" x14ac:dyDescent="0.25">
      <c r="A3817" s="94">
        <v>3818</v>
      </c>
      <c r="B3817" s="205"/>
      <c r="C3817" s="211" t="s">
        <v>1668</v>
      </c>
      <c r="D3817" s="208" t="s">
        <v>7631</v>
      </c>
      <c r="E3817" s="113" t="s">
        <v>5509</v>
      </c>
      <c r="G3817" s="105" t="s">
        <v>1698</v>
      </c>
      <c r="H3817" s="105" t="s">
        <v>1699</v>
      </c>
      <c r="I3817" s="97">
        <v>1997</v>
      </c>
      <c r="J3817" s="97" t="s">
        <v>596</v>
      </c>
      <c r="K3817" s="97">
        <v>15439</v>
      </c>
      <c r="L3817" s="106" t="s">
        <v>5170</v>
      </c>
      <c r="M3817" s="10" t="s">
        <v>5499</v>
      </c>
      <c r="N3817" s="10">
        <v>30</v>
      </c>
      <c r="O3817" s="10" t="s">
        <v>7632</v>
      </c>
      <c r="P3817" s="13" t="s">
        <v>14371</v>
      </c>
      <c r="R3817" s="26" t="s">
        <v>7834</v>
      </c>
      <c r="S3817" s="28" t="e">
        <f t="shared" si="100"/>
        <v>#VALUE!</v>
      </c>
      <c r="U3817" s="26"/>
      <c r="W3817" s="58"/>
      <c r="X3817" s="58"/>
      <c r="Y3817" s="63"/>
    </row>
    <row r="3818" spans="1:27" ht="15" customHeight="1" x14ac:dyDescent="0.25">
      <c r="A3818" s="94">
        <v>3819</v>
      </c>
      <c r="B3818" s="205"/>
      <c r="C3818" s="211" t="s">
        <v>2619</v>
      </c>
      <c r="D3818" s="207" t="s">
        <v>2764</v>
      </c>
      <c r="E3818" s="113" t="s">
        <v>16135</v>
      </c>
      <c r="F3818" s="115">
        <v>44433</v>
      </c>
      <c r="G3818" s="105" t="s">
        <v>976</v>
      </c>
      <c r="H3818" s="105" t="s">
        <v>2056</v>
      </c>
      <c r="I3818" s="97">
        <v>2012</v>
      </c>
      <c r="J3818" s="98" t="s">
        <v>596</v>
      </c>
      <c r="L3818" s="107" t="s">
        <v>3606</v>
      </c>
      <c r="M3818" s="10">
        <v>658</v>
      </c>
      <c r="N3818" s="10">
        <v>5</v>
      </c>
      <c r="O3818" s="10" t="s">
        <v>16136</v>
      </c>
      <c r="P3818" s="13" t="s">
        <v>3606</v>
      </c>
      <c r="R3818" s="26" t="s">
        <v>7834</v>
      </c>
      <c r="S3818" s="28" t="e">
        <f t="shared" si="100"/>
        <v>#VALUE!</v>
      </c>
      <c r="U3818" s="26"/>
      <c r="W3818" s="58"/>
      <c r="X3818" s="58"/>
      <c r="Y3818" s="63"/>
    </row>
    <row r="3819" spans="1:27" ht="15" customHeight="1" x14ac:dyDescent="0.25">
      <c r="A3819" s="103">
        <v>3820</v>
      </c>
      <c r="B3819" s="205"/>
      <c r="C3819" s="211" t="s">
        <v>1178</v>
      </c>
      <c r="D3819" s="208" t="s">
        <v>1179</v>
      </c>
      <c r="E3819" s="113" t="s">
        <v>11392</v>
      </c>
      <c r="F3819" s="115">
        <v>38553</v>
      </c>
      <c r="G3819" s="105" t="s">
        <v>1698</v>
      </c>
      <c r="H3819" s="95" t="s">
        <v>1699</v>
      </c>
      <c r="I3819" s="97">
        <v>1997</v>
      </c>
      <c r="J3819" s="97" t="s">
        <v>596</v>
      </c>
      <c r="K3819" s="97">
        <v>15438</v>
      </c>
      <c r="L3819" s="99" t="s">
        <v>5170</v>
      </c>
      <c r="M3819" s="10" t="s">
        <v>5510</v>
      </c>
      <c r="N3819" s="10">
        <v>32</v>
      </c>
      <c r="O3819" s="10" t="s">
        <v>7826</v>
      </c>
      <c r="P3819" s="13" t="s">
        <v>708</v>
      </c>
      <c r="Q3819" s="203" t="s">
        <v>14300</v>
      </c>
      <c r="R3819" s="26" t="s">
        <v>7834</v>
      </c>
      <c r="S3819" s="28" t="e">
        <f t="shared" si="100"/>
        <v>#VALUE!</v>
      </c>
      <c r="U3819" s="46"/>
      <c r="W3819" s="58"/>
      <c r="X3819" s="58"/>
      <c r="Y3819" s="63"/>
    </row>
    <row r="3820" spans="1:27" ht="15" customHeight="1" x14ac:dyDescent="0.25">
      <c r="A3820" s="94">
        <v>3821</v>
      </c>
      <c r="B3820" s="205"/>
      <c r="C3820" s="211" t="s">
        <v>80</v>
      </c>
      <c r="D3820" s="208" t="s">
        <v>13536</v>
      </c>
      <c r="E3820" s="101" t="s">
        <v>16005</v>
      </c>
      <c r="F3820" s="115">
        <v>44421</v>
      </c>
      <c r="G3820" s="105" t="s">
        <v>3913</v>
      </c>
      <c r="H3820" s="105" t="s">
        <v>2056</v>
      </c>
      <c r="I3820" s="97">
        <v>2007</v>
      </c>
      <c r="J3820" s="98" t="s">
        <v>596</v>
      </c>
      <c r="L3820" s="107" t="s">
        <v>4109</v>
      </c>
      <c r="M3820" s="10" t="s">
        <v>4109</v>
      </c>
      <c r="N3820" s="10">
        <v>24</v>
      </c>
      <c r="O3820" s="10" t="s">
        <v>16006</v>
      </c>
      <c r="P3820" s="13" t="s">
        <v>4109</v>
      </c>
      <c r="R3820" s="26" t="s">
        <v>7834</v>
      </c>
      <c r="S3820" s="28" t="e">
        <f t="shared" si="100"/>
        <v>#VALUE!</v>
      </c>
      <c r="U3820" s="26"/>
      <c r="W3820" s="58"/>
      <c r="X3820" s="58"/>
      <c r="Y3820" s="63"/>
    </row>
    <row r="3821" spans="1:27" ht="15" customHeight="1" x14ac:dyDescent="0.25">
      <c r="A3821" s="94">
        <v>3822</v>
      </c>
      <c r="B3821" s="205"/>
      <c r="C3821" s="211" t="s">
        <v>4595</v>
      </c>
      <c r="D3821" s="207" t="s">
        <v>4775</v>
      </c>
      <c r="E3821" s="113" t="s">
        <v>4776</v>
      </c>
      <c r="F3821" s="115">
        <v>40784</v>
      </c>
      <c r="G3821" s="95" t="s">
        <v>4777</v>
      </c>
      <c r="H3821" s="105" t="s">
        <v>4778</v>
      </c>
      <c r="I3821" s="97">
        <v>2002</v>
      </c>
      <c r="J3821" s="97" t="s">
        <v>596</v>
      </c>
      <c r="K3821" s="97">
        <v>9214</v>
      </c>
      <c r="L3821" s="107" t="s">
        <v>4779</v>
      </c>
      <c r="M3821" s="10">
        <v>200</v>
      </c>
      <c r="N3821" s="10">
        <v>1</v>
      </c>
      <c r="O3821" s="10" t="s">
        <v>9123</v>
      </c>
      <c r="P3821" s="13" t="s">
        <v>18381</v>
      </c>
      <c r="R3821" s="26" t="s">
        <v>7834</v>
      </c>
      <c r="S3821" s="28" t="e">
        <f t="shared" si="100"/>
        <v>#VALUE!</v>
      </c>
      <c r="U3821" s="26"/>
      <c r="W3821" s="58"/>
      <c r="X3821" s="58"/>
      <c r="Y3821" s="63"/>
    </row>
    <row r="3822" spans="1:27" ht="15" customHeight="1" x14ac:dyDescent="0.25">
      <c r="A3822" s="94">
        <v>3823</v>
      </c>
      <c r="B3822" s="205"/>
      <c r="C3822" s="211" t="s">
        <v>4780</v>
      </c>
      <c r="D3822" s="208" t="s">
        <v>7199</v>
      </c>
      <c r="E3822" s="113" t="s">
        <v>7201</v>
      </c>
      <c r="F3822" s="115">
        <v>40784</v>
      </c>
      <c r="G3822" s="105" t="s">
        <v>4781</v>
      </c>
      <c r="H3822" s="105" t="s">
        <v>2056</v>
      </c>
      <c r="I3822" s="97">
        <v>2000</v>
      </c>
      <c r="J3822" s="97" t="s">
        <v>596</v>
      </c>
      <c r="K3822" s="97">
        <v>9215</v>
      </c>
      <c r="L3822" s="106" t="s">
        <v>5170</v>
      </c>
      <c r="M3822" s="10" t="s">
        <v>5494</v>
      </c>
      <c r="N3822" s="102">
        <v>26</v>
      </c>
      <c r="O3822" s="10" t="s">
        <v>7200</v>
      </c>
      <c r="P3822" s="13" t="s">
        <v>3390</v>
      </c>
      <c r="R3822" s="26" t="s">
        <v>7834</v>
      </c>
      <c r="S3822" s="28" t="e">
        <f t="shared" si="100"/>
        <v>#VALUE!</v>
      </c>
      <c r="U3822" s="26"/>
      <c r="W3822" s="58"/>
      <c r="X3822" s="58"/>
      <c r="Y3822" s="63"/>
    </row>
    <row r="3823" spans="1:27" ht="15" customHeight="1" x14ac:dyDescent="0.3">
      <c r="A3823" s="94">
        <v>3824</v>
      </c>
      <c r="B3823" s="205"/>
      <c r="C3823" s="211" t="s">
        <v>993</v>
      </c>
      <c r="D3823" s="207" t="s">
        <v>533</v>
      </c>
      <c r="E3823" s="113" t="s">
        <v>4782</v>
      </c>
      <c r="F3823" s="115">
        <v>40784</v>
      </c>
      <c r="G3823" s="105" t="s">
        <v>2191</v>
      </c>
      <c r="H3823" s="95" t="s">
        <v>2056</v>
      </c>
      <c r="J3823" s="97" t="s">
        <v>596</v>
      </c>
      <c r="K3823" s="97">
        <v>9216</v>
      </c>
      <c r="L3823" s="107" t="s">
        <v>532</v>
      </c>
      <c r="M3823" s="104" t="s">
        <v>14174</v>
      </c>
      <c r="N3823" s="10">
        <v>3</v>
      </c>
      <c r="O3823" s="10" t="s">
        <v>14237</v>
      </c>
      <c r="P3823" s="13" t="s">
        <v>14235</v>
      </c>
      <c r="R3823" s="27" t="s">
        <v>7834</v>
      </c>
      <c r="S3823" s="28" t="e">
        <f t="shared" si="100"/>
        <v>#VALUE!</v>
      </c>
      <c r="U3823" s="218"/>
      <c r="W3823" s="58"/>
      <c r="Y3823" s="63"/>
    </row>
    <row r="3824" spans="1:27" ht="15" customHeight="1" x14ac:dyDescent="0.25">
      <c r="A3824" s="94">
        <v>3825</v>
      </c>
      <c r="B3824" s="205"/>
      <c r="C3824" s="211" t="s">
        <v>4783</v>
      </c>
      <c r="D3824" s="208" t="s">
        <v>9344</v>
      </c>
      <c r="E3824" s="101" t="s">
        <v>9345</v>
      </c>
      <c r="F3824" s="115">
        <v>40784</v>
      </c>
      <c r="G3824" s="105" t="s">
        <v>4276</v>
      </c>
      <c r="H3824" s="105" t="s">
        <v>2056</v>
      </c>
      <c r="I3824" s="97">
        <v>2000</v>
      </c>
      <c r="J3824" s="97" t="s">
        <v>596</v>
      </c>
      <c r="K3824" s="97">
        <v>9217</v>
      </c>
      <c r="L3824" s="107" t="s">
        <v>2488</v>
      </c>
      <c r="M3824" s="10">
        <v>109</v>
      </c>
      <c r="N3824" s="102">
        <v>1</v>
      </c>
      <c r="O3824" s="10" t="s">
        <v>9346</v>
      </c>
      <c r="P3824" s="13" t="s">
        <v>2488</v>
      </c>
      <c r="R3824" s="26" t="s">
        <v>7834</v>
      </c>
      <c r="S3824" s="28" t="e">
        <f t="shared" si="100"/>
        <v>#VALUE!</v>
      </c>
      <c r="U3824" s="26"/>
      <c r="W3824" s="58"/>
      <c r="X3824" s="58"/>
      <c r="Y3824" s="63"/>
    </row>
    <row r="3825" spans="1:27" ht="15" customHeight="1" x14ac:dyDescent="0.25">
      <c r="A3825" s="103">
        <v>3826</v>
      </c>
      <c r="B3825" s="205"/>
      <c r="C3825" s="211" t="s">
        <v>4784</v>
      </c>
      <c r="D3825" s="208" t="s">
        <v>4785</v>
      </c>
      <c r="E3825" s="113" t="s">
        <v>4786</v>
      </c>
      <c r="F3825" s="115">
        <v>40784</v>
      </c>
      <c r="G3825" s="105" t="s">
        <v>1426</v>
      </c>
      <c r="H3825" s="105" t="s">
        <v>2056</v>
      </c>
      <c r="I3825" s="97">
        <v>2002</v>
      </c>
      <c r="J3825" s="98" t="s">
        <v>596</v>
      </c>
      <c r="K3825" s="97">
        <v>9218</v>
      </c>
      <c r="L3825" s="107"/>
      <c r="M3825" s="10"/>
      <c r="N3825" s="10"/>
      <c r="O3825" s="10"/>
      <c r="Q3825" s="203" t="s">
        <v>14300</v>
      </c>
      <c r="R3825" s="26" t="s">
        <v>7834</v>
      </c>
      <c r="S3825" s="28" t="e">
        <f t="shared" si="100"/>
        <v>#VALUE!</v>
      </c>
      <c r="U3825" s="26"/>
      <c r="W3825" s="58"/>
      <c r="X3825" s="58"/>
      <c r="Y3825" s="63"/>
    </row>
    <row r="3826" spans="1:27" ht="15" customHeight="1" x14ac:dyDescent="0.25">
      <c r="A3826" s="94">
        <v>3827</v>
      </c>
      <c r="B3826" s="205"/>
      <c r="C3826" s="211" t="s">
        <v>920</v>
      </c>
      <c r="D3826" s="208" t="s">
        <v>14608</v>
      </c>
      <c r="E3826" s="113" t="s">
        <v>14609</v>
      </c>
      <c r="F3826" s="115">
        <v>43552</v>
      </c>
      <c r="G3826" s="105" t="s">
        <v>1671</v>
      </c>
      <c r="H3826" s="95" t="s">
        <v>2056</v>
      </c>
      <c r="I3826" s="97">
        <v>1995</v>
      </c>
      <c r="J3826" s="97" t="s">
        <v>596</v>
      </c>
      <c r="L3826" s="107" t="s">
        <v>2488</v>
      </c>
      <c r="M3826" s="10">
        <v>107</v>
      </c>
      <c r="N3826" s="10">
        <v>1</v>
      </c>
      <c r="O3826" s="10" t="s">
        <v>14841</v>
      </c>
      <c r="P3826" s="13" t="s">
        <v>2488</v>
      </c>
      <c r="R3826" s="27" t="s">
        <v>7834</v>
      </c>
      <c r="S3826" s="28" t="e">
        <f t="shared" si="100"/>
        <v>#VALUE!</v>
      </c>
      <c r="U3826" s="26"/>
      <c r="W3826" s="58"/>
      <c r="X3826" s="58"/>
      <c r="Y3826" s="63"/>
    </row>
    <row r="3827" spans="1:27" ht="15" customHeight="1" x14ac:dyDescent="0.25">
      <c r="A3827" s="94">
        <v>3828</v>
      </c>
      <c r="B3827" s="205"/>
      <c r="C3827" s="211" t="s">
        <v>4787</v>
      </c>
      <c r="D3827" s="207" t="s">
        <v>11264</v>
      </c>
      <c r="E3827" s="113" t="s">
        <v>11265</v>
      </c>
      <c r="F3827" s="115">
        <v>40784</v>
      </c>
      <c r="G3827" s="105" t="s">
        <v>1072</v>
      </c>
      <c r="H3827" s="105" t="s">
        <v>1529</v>
      </c>
      <c r="I3827" s="97">
        <v>1980</v>
      </c>
      <c r="J3827" s="97" t="s">
        <v>596</v>
      </c>
      <c r="K3827" s="97">
        <v>9221</v>
      </c>
      <c r="L3827" s="99" t="s">
        <v>15201</v>
      </c>
      <c r="M3827" s="109">
        <v>621381</v>
      </c>
      <c r="N3827" s="10">
        <v>12</v>
      </c>
      <c r="O3827" s="10" t="s">
        <v>17152</v>
      </c>
      <c r="P3827" s="13" t="s">
        <v>12867</v>
      </c>
      <c r="R3827" s="26" t="s">
        <v>7834</v>
      </c>
      <c r="S3827" s="28" t="e">
        <f t="shared" si="100"/>
        <v>#VALUE!</v>
      </c>
      <c r="U3827" s="26"/>
      <c r="W3827" s="58"/>
      <c r="X3827" s="58"/>
      <c r="Y3827" s="63"/>
    </row>
    <row r="3828" spans="1:27" ht="15" customHeight="1" x14ac:dyDescent="0.25">
      <c r="A3828" s="103">
        <v>3829</v>
      </c>
      <c r="B3828" s="205"/>
      <c r="C3828" s="211" t="s">
        <v>4788</v>
      </c>
      <c r="D3828" s="208" t="s">
        <v>4789</v>
      </c>
      <c r="E3828" s="113" t="s">
        <v>4790</v>
      </c>
      <c r="F3828" s="115">
        <v>40784</v>
      </c>
      <c r="G3828" s="105" t="s">
        <v>4791</v>
      </c>
      <c r="H3828" s="105" t="s">
        <v>1529</v>
      </c>
      <c r="I3828" s="97">
        <v>1978</v>
      </c>
      <c r="J3828" s="98" t="s">
        <v>596</v>
      </c>
      <c r="K3828" s="97">
        <v>9222</v>
      </c>
      <c r="L3828" s="99"/>
      <c r="M3828" s="10"/>
      <c r="N3828" s="10"/>
      <c r="O3828" s="10"/>
      <c r="Q3828" s="203" t="s">
        <v>14300</v>
      </c>
      <c r="R3828" s="26" t="s">
        <v>7834</v>
      </c>
      <c r="S3828" s="28" t="e">
        <f t="shared" si="100"/>
        <v>#VALUE!</v>
      </c>
      <c r="U3828" s="26"/>
      <c r="W3828" s="58"/>
      <c r="X3828" s="58"/>
      <c r="Y3828" s="63"/>
    </row>
    <row r="3829" spans="1:27" ht="15" customHeight="1" x14ac:dyDescent="0.25">
      <c r="A3829" s="94">
        <v>3830</v>
      </c>
      <c r="B3829" s="205"/>
      <c r="C3829" s="211" t="s">
        <v>4792</v>
      </c>
      <c r="D3829" s="208" t="s">
        <v>8717</v>
      </c>
      <c r="E3829" s="113" t="s">
        <v>4793</v>
      </c>
      <c r="F3829" s="115">
        <v>40784</v>
      </c>
      <c r="G3829" s="105" t="s">
        <v>2761</v>
      </c>
      <c r="H3829" s="105" t="s">
        <v>2056</v>
      </c>
      <c r="I3829" s="97">
        <v>1980</v>
      </c>
      <c r="J3829" s="97" t="s">
        <v>596</v>
      </c>
      <c r="K3829" s="97">
        <v>9223</v>
      </c>
      <c r="L3829" s="106" t="s">
        <v>5170</v>
      </c>
      <c r="M3829" s="10" t="s">
        <v>5499</v>
      </c>
      <c r="N3829" s="10">
        <v>28</v>
      </c>
      <c r="O3829" s="10" t="s">
        <v>8718</v>
      </c>
      <c r="P3829" s="13" t="s">
        <v>14371</v>
      </c>
      <c r="R3829" s="26" t="s">
        <v>7834</v>
      </c>
      <c r="S3829" s="28" t="e">
        <f t="shared" si="100"/>
        <v>#VALUE!</v>
      </c>
      <c r="U3829" s="26"/>
      <c r="W3829" s="58"/>
      <c r="X3829" s="58"/>
      <c r="Y3829" s="63"/>
    </row>
    <row r="3830" spans="1:27" ht="15" customHeight="1" x14ac:dyDescent="0.25">
      <c r="A3830" s="103">
        <v>3831</v>
      </c>
      <c r="B3830" s="205"/>
      <c r="C3830" s="211" t="s">
        <v>4794</v>
      </c>
      <c r="D3830" s="208" t="s">
        <v>4795</v>
      </c>
      <c r="E3830" s="113" t="s">
        <v>4796</v>
      </c>
      <c r="F3830" s="115">
        <v>40784</v>
      </c>
      <c r="G3830" s="105" t="s">
        <v>2761</v>
      </c>
      <c r="H3830" s="105" t="s">
        <v>2056</v>
      </c>
      <c r="I3830" s="97">
        <v>1981</v>
      </c>
      <c r="J3830" s="98" t="s">
        <v>596</v>
      </c>
      <c r="K3830" s="97">
        <v>9224</v>
      </c>
      <c r="L3830" s="107"/>
      <c r="M3830" s="10"/>
      <c r="N3830" s="10"/>
      <c r="O3830" s="10"/>
      <c r="Q3830" s="203" t="s">
        <v>14300</v>
      </c>
      <c r="R3830" s="26" t="s">
        <v>7834</v>
      </c>
      <c r="S3830" s="28" t="e">
        <f t="shared" si="100"/>
        <v>#VALUE!</v>
      </c>
      <c r="U3830" s="26"/>
      <c r="W3830" s="58"/>
      <c r="X3830" s="58"/>
      <c r="Y3830" s="63"/>
    </row>
    <row r="3831" spans="1:27" ht="15" customHeight="1" x14ac:dyDescent="0.25">
      <c r="A3831" s="94">
        <v>3832</v>
      </c>
      <c r="B3831" s="205"/>
      <c r="C3831" s="211" t="s">
        <v>4797</v>
      </c>
      <c r="D3831" s="208" t="s">
        <v>11813</v>
      </c>
      <c r="E3831" s="113" t="s">
        <v>11904</v>
      </c>
      <c r="F3831" s="115">
        <v>40784</v>
      </c>
      <c r="G3831" s="105" t="s">
        <v>774</v>
      </c>
      <c r="H3831" s="105" t="s">
        <v>2056</v>
      </c>
      <c r="I3831" s="97">
        <v>1993</v>
      </c>
      <c r="J3831" s="97" t="s">
        <v>596</v>
      </c>
      <c r="K3831" s="97">
        <v>9225</v>
      </c>
      <c r="L3831" s="99" t="s">
        <v>4348</v>
      </c>
      <c r="M3831" s="13" t="s">
        <v>4348</v>
      </c>
      <c r="N3831" s="10"/>
      <c r="O3831" s="10" t="s">
        <v>11909</v>
      </c>
      <c r="P3831" s="13" t="s">
        <v>4348</v>
      </c>
      <c r="R3831" s="26" t="s">
        <v>7834</v>
      </c>
      <c r="S3831" s="28" t="e">
        <f t="shared" si="100"/>
        <v>#VALUE!</v>
      </c>
      <c r="U3831" s="26"/>
      <c r="W3831" s="58"/>
      <c r="X3831" s="58"/>
      <c r="Y3831" s="63"/>
    </row>
    <row r="3832" spans="1:27" ht="15" customHeight="1" x14ac:dyDescent="0.25">
      <c r="A3832" s="103">
        <v>3833</v>
      </c>
      <c r="B3832" s="205"/>
      <c r="C3832" s="211" t="s">
        <v>4742</v>
      </c>
      <c r="D3832" s="208" t="s">
        <v>4743</v>
      </c>
      <c r="E3832" s="113" t="s">
        <v>4798</v>
      </c>
      <c r="F3832" s="115">
        <v>40784</v>
      </c>
      <c r="G3832" s="105" t="s">
        <v>4758</v>
      </c>
      <c r="H3832" s="105" t="s">
        <v>2056</v>
      </c>
      <c r="I3832" s="97">
        <v>2004</v>
      </c>
      <c r="J3832" s="98" t="s">
        <v>596</v>
      </c>
      <c r="K3832" s="97">
        <v>9234</v>
      </c>
      <c r="L3832" s="107"/>
      <c r="M3832" s="10"/>
      <c r="N3832" s="10"/>
      <c r="O3832" s="10"/>
      <c r="Q3832" s="203" t="s">
        <v>14300</v>
      </c>
      <c r="R3832" s="26" t="s">
        <v>7834</v>
      </c>
      <c r="S3832" s="28" t="e">
        <f t="shared" si="100"/>
        <v>#VALUE!</v>
      </c>
      <c r="U3832" s="26"/>
      <c r="W3832" s="58"/>
      <c r="X3832" s="58"/>
      <c r="Y3832" s="63"/>
    </row>
    <row r="3833" spans="1:27" ht="15" customHeight="1" x14ac:dyDescent="0.25">
      <c r="A3833" s="94">
        <v>3834</v>
      </c>
      <c r="B3833" s="205"/>
      <c r="C3833" s="211" t="s">
        <v>3251</v>
      </c>
      <c r="D3833" s="208" t="s">
        <v>1333</v>
      </c>
      <c r="E3833" s="113" t="s">
        <v>13984</v>
      </c>
      <c r="F3833" s="115">
        <v>40784</v>
      </c>
      <c r="G3833" s="105" t="s">
        <v>1424</v>
      </c>
      <c r="H3833" s="105" t="s">
        <v>2056</v>
      </c>
      <c r="I3833" s="97">
        <v>1976</v>
      </c>
      <c r="J3833" s="97" t="s">
        <v>596</v>
      </c>
      <c r="K3833" s="97">
        <v>9233</v>
      </c>
      <c r="L3833" s="99" t="s">
        <v>15201</v>
      </c>
      <c r="M3833" s="109" t="s">
        <v>10948</v>
      </c>
      <c r="N3833" s="102">
        <v>12</v>
      </c>
      <c r="O3833" s="10" t="s">
        <v>17089</v>
      </c>
      <c r="P3833" s="13" t="s">
        <v>12447</v>
      </c>
      <c r="R3833" s="26" t="s">
        <v>7834</v>
      </c>
      <c r="S3833" s="28" t="e">
        <f t="shared" si="100"/>
        <v>#VALUE!</v>
      </c>
      <c r="U3833" s="26"/>
      <c r="W3833" s="58"/>
      <c r="X3833" s="58"/>
      <c r="Y3833" s="63"/>
    </row>
    <row r="3834" spans="1:27" ht="15" customHeight="1" x14ac:dyDescent="0.25">
      <c r="A3834" s="94">
        <v>3835</v>
      </c>
      <c r="B3834" s="205"/>
      <c r="C3834" s="211" t="s">
        <v>925</v>
      </c>
      <c r="D3834" s="208" t="s">
        <v>163</v>
      </c>
      <c r="E3834" s="113" t="s">
        <v>11261</v>
      </c>
      <c r="F3834" s="115">
        <v>40784</v>
      </c>
      <c r="G3834" s="105" t="s">
        <v>1424</v>
      </c>
      <c r="H3834" s="105" t="s">
        <v>2056</v>
      </c>
      <c r="I3834" s="97">
        <v>1978</v>
      </c>
      <c r="J3834" s="97" t="s">
        <v>596</v>
      </c>
      <c r="K3834" s="97">
        <v>9232</v>
      </c>
      <c r="L3834" s="99" t="s">
        <v>15201</v>
      </c>
      <c r="M3834" s="109">
        <v>621381</v>
      </c>
      <c r="N3834" s="10">
        <v>12</v>
      </c>
      <c r="O3834" s="10" t="s">
        <v>11262</v>
      </c>
      <c r="P3834" s="13" t="s">
        <v>12951</v>
      </c>
      <c r="R3834" s="26" t="s">
        <v>7834</v>
      </c>
      <c r="S3834" s="28" t="e">
        <f t="shared" si="100"/>
        <v>#VALUE!</v>
      </c>
      <c r="U3834" s="26"/>
      <c r="W3834" s="58"/>
      <c r="X3834" s="58"/>
      <c r="Y3834" s="63"/>
    </row>
    <row r="3835" spans="1:27" ht="15" customHeight="1" x14ac:dyDescent="0.25">
      <c r="A3835" s="94">
        <v>3836</v>
      </c>
      <c r="B3835" s="205"/>
      <c r="C3835" s="211" t="s">
        <v>4799</v>
      </c>
      <c r="D3835" s="208" t="s">
        <v>11050</v>
      </c>
      <c r="E3835" s="113" t="s">
        <v>4800</v>
      </c>
      <c r="F3835" s="115">
        <v>40784</v>
      </c>
      <c r="G3835" s="105" t="s">
        <v>2406</v>
      </c>
      <c r="H3835" s="105" t="s">
        <v>2056</v>
      </c>
      <c r="I3835" s="97">
        <v>1988</v>
      </c>
      <c r="J3835" s="97" t="s">
        <v>596</v>
      </c>
      <c r="K3835" s="97">
        <v>9231</v>
      </c>
      <c r="L3835" s="99" t="s">
        <v>2350</v>
      </c>
      <c r="M3835" s="10" t="s">
        <v>11052</v>
      </c>
      <c r="N3835" s="10">
        <v>2</v>
      </c>
      <c r="O3835" s="10" t="s">
        <v>7725</v>
      </c>
      <c r="P3835" s="13" t="s">
        <v>2350</v>
      </c>
      <c r="R3835" s="26" t="s">
        <v>7834</v>
      </c>
      <c r="S3835" s="28" t="e">
        <f t="shared" si="100"/>
        <v>#VALUE!</v>
      </c>
      <c r="U3835" s="26"/>
      <c r="W3835" s="58"/>
      <c r="X3835" s="58"/>
      <c r="Y3835" s="63"/>
    </row>
    <row r="3836" spans="1:27" ht="15" customHeight="1" x14ac:dyDescent="0.25">
      <c r="A3836" s="94">
        <v>3837</v>
      </c>
      <c r="B3836" s="205"/>
      <c r="C3836" s="211" t="s">
        <v>16187</v>
      </c>
      <c r="D3836" s="208" t="s">
        <v>16188</v>
      </c>
      <c r="E3836" s="113" t="s">
        <v>16189</v>
      </c>
      <c r="F3836" s="115">
        <v>44438</v>
      </c>
      <c r="G3836" s="105" t="s">
        <v>12646</v>
      </c>
      <c r="H3836" s="105" t="s">
        <v>2056</v>
      </c>
      <c r="I3836" s="97">
        <v>2014</v>
      </c>
      <c r="J3836" s="98" t="s">
        <v>596</v>
      </c>
      <c r="L3836" s="106" t="s">
        <v>8878</v>
      </c>
      <c r="M3836" s="10" t="s">
        <v>5507</v>
      </c>
      <c r="N3836" s="102">
        <v>25</v>
      </c>
      <c r="O3836" s="10" t="s">
        <v>16558</v>
      </c>
      <c r="P3836" s="13" t="s">
        <v>8878</v>
      </c>
      <c r="R3836" s="26" t="s">
        <v>7834</v>
      </c>
      <c r="S3836" s="28" t="e">
        <f t="shared" si="100"/>
        <v>#VALUE!</v>
      </c>
      <c r="U3836" s="26"/>
      <c r="W3836" s="58"/>
      <c r="X3836" s="58"/>
      <c r="Y3836" s="63"/>
    </row>
    <row r="3837" spans="1:27" ht="15" customHeight="1" x14ac:dyDescent="0.25">
      <c r="A3837" s="94">
        <v>3838</v>
      </c>
      <c r="B3837" s="205"/>
      <c r="C3837" s="211" t="s">
        <v>16183</v>
      </c>
      <c r="D3837" s="208" t="s">
        <v>16184</v>
      </c>
      <c r="E3837" s="113" t="s">
        <v>16185</v>
      </c>
      <c r="F3837" s="115">
        <v>44438</v>
      </c>
      <c r="G3837" s="105" t="s">
        <v>16186</v>
      </c>
      <c r="H3837" s="105" t="s">
        <v>2056</v>
      </c>
      <c r="I3837" s="97">
        <v>2012</v>
      </c>
      <c r="J3837" s="98" t="s">
        <v>596</v>
      </c>
      <c r="L3837" s="99" t="s">
        <v>16801</v>
      </c>
      <c r="M3837" s="10" t="s">
        <v>12410</v>
      </c>
      <c r="N3837" s="102">
        <v>6</v>
      </c>
      <c r="O3837" s="10"/>
      <c r="P3837" s="13" t="s">
        <v>2489</v>
      </c>
      <c r="Q3837" s="187"/>
      <c r="R3837" s="27" t="s">
        <v>7834</v>
      </c>
      <c r="S3837" s="28" t="e">
        <f t="shared" si="100"/>
        <v>#VALUE!</v>
      </c>
      <c r="U3837" s="324"/>
      <c r="W3837" s="58"/>
      <c r="Y3837" s="164"/>
      <c r="Z3837" s="90"/>
      <c r="AA3837" s="164"/>
    </row>
    <row r="3838" spans="1:27" ht="15" customHeight="1" x14ac:dyDescent="0.25">
      <c r="A3838" s="103">
        <v>3839</v>
      </c>
      <c r="B3838" s="205"/>
      <c r="E3838" s="113"/>
      <c r="L3838" s="99"/>
      <c r="M3838" s="13"/>
      <c r="N3838" s="10"/>
      <c r="O3838" s="10"/>
      <c r="Q3838" s="204"/>
      <c r="R3838" s="26"/>
      <c r="S3838" s="28"/>
      <c r="U3838" s="26"/>
      <c r="W3838" s="25"/>
      <c r="X3838" s="58"/>
      <c r="Y3838" s="63"/>
    </row>
    <row r="3839" spans="1:27" ht="15" customHeight="1" x14ac:dyDescent="0.25">
      <c r="A3839" s="94">
        <v>3840</v>
      </c>
      <c r="B3839" s="205"/>
      <c r="C3839" s="211" t="s">
        <v>10712</v>
      </c>
      <c r="D3839" s="208" t="s">
        <v>10713</v>
      </c>
      <c r="E3839" s="101" t="s">
        <v>10714</v>
      </c>
      <c r="F3839" s="115">
        <v>40784</v>
      </c>
      <c r="G3839" s="105" t="s">
        <v>1710</v>
      </c>
      <c r="H3839" s="105" t="s">
        <v>2056</v>
      </c>
      <c r="I3839" s="97">
        <v>1993</v>
      </c>
      <c r="J3839" s="97" t="s">
        <v>596</v>
      </c>
      <c r="K3839" s="97">
        <v>9241</v>
      </c>
      <c r="L3839" s="107" t="s">
        <v>4109</v>
      </c>
      <c r="M3839" s="10" t="s">
        <v>4109</v>
      </c>
      <c r="N3839" s="10">
        <v>24</v>
      </c>
      <c r="O3839" s="10" t="s">
        <v>10715</v>
      </c>
      <c r="P3839" s="13" t="s">
        <v>4109</v>
      </c>
      <c r="R3839" s="26" t="s">
        <v>7834</v>
      </c>
      <c r="S3839" s="28" t="e">
        <f t="shared" ref="S3839:S3878" si="101">R3839+7</f>
        <v>#VALUE!</v>
      </c>
      <c r="U3839" s="77"/>
      <c r="W3839" s="58"/>
      <c r="X3839" s="58"/>
      <c r="Y3839" s="63"/>
    </row>
    <row r="3840" spans="1:27" ht="15" customHeight="1" x14ac:dyDescent="0.25">
      <c r="A3840" s="94">
        <v>3841</v>
      </c>
      <c r="B3840" s="205"/>
      <c r="C3840" s="211" t="s">
        <v>2656</v>
      </c>
      <c r="D3840" s="208" t="s">
        <v>2657</v>
      </c>
      <c r="E3840" s="113" t="s">
        <v>4801</v>
      </c>
      <c r="F3840" s="115">
        <v>40784</v>
      </c>
      <c r="G3840" s="105" t="s">
        <v>271</v>
      </c>
      <c r="H3840" s="105" t="s">
        <v>1529</v>
      </c>
      <c r="I3840" s="97" t="s">
        <v>5128</v>
      </c>
      <c r="K3840" s="97">
        <v>9240</v>
      </c>
      <c r="L3840" s="99" t="s">
        <v>5170</v>
      </c>
      <c r="M3840" s="10" t="s">
        <v>5632</v>
      </c>
      <c r="N3840" s="10">
        <v>32</v>
      </c>
      <c r="O3840" s="10" t="s">
        <v>6843</v>
      </c>
      <c r="P3840" s="13" t="s">
        <v>933</v>
      </c>
      <c r="R3840" s="26" t="s">
        <v>7834</v>
      </c>
      <c r="S3840" s="28" t="e">
        <f t="shared" si="101"/>
        <v>#VALUE!</v>
      </c>
      <c r="U3840" s="26"/>
      <c r="W3840" s="58"/>
      <c r="X3840" s="58"/>
      <c r="Y3840" s="63"/>
    </row>
    <row r="3841" spans="1:27" ht="15" customHeight="1" x14ac:dyDescent="0.25">
      <c r="A3841" s="94">
        <v>3842</v>
      </c>
      <c r="B3841" s="205"/>
      <c r="C3841" s="211" t="s">
        <v>4802</v>
      </c>
      <c r="D3841" s="208" t="s">
        <v>7144</v>
      </c>
      <c r="E3841" s="113" t="s">
        <v>11478</v>
      </c>
      <c r="F3841" s="115">
        <v>40784</v>
      </c>
      <c r="G3841" s="105" t="s">
        <v>3338</v>
      </c>
      <c r="H3841" s="105" t="s">
        <v>1529</v>
      </c>
      <c r="I3841" s="97">
        <v>2003</v>
      </c>
      <c r="J3841" s="97" t="s">
        <v>596</v>
      </c>
      <c r="K3841" s="97">
        <v>9239</v>
      </c>
      <c r="L3841" s="106" t="s">
        <v>5170</v>
      </c>
      <c r="M3841" s="10" t="s">
        <v>5494</v>
      </c>
      <c r="N3841" s="102">
        <v>26</v>
      </c>
      <c r="O3841" s="10" t="s">
        <v>7124</v>
      </c>
      <c r="P3841" s="13" t="s">
        <v>3390</v>
      </c>
      <c r="R3841" s="26" t="s">
        <v>7834</v>
      </c>
      <c r="S3841" s="28" t="e">
        <f t="shared" si="101"/>
        <v>#VALUE!</v>
      </c>
      <c r="U3841" s="26"/>
      <c r="W3841" s="58"/>
      <c r="X3841" s="58"/>
      <c r="Y3841" s="63"/>
    </row>
    <row r="3842" spans="1:27" ht="15" customHeight="1" x14ac:dyDescent="0.25">
      <c r="A3842" s="94">
        <v>3843</v>
      </c>
      <c r="B3842" s="205"/>
      <c r="C3842" s="211" t="s">
        <v>2275</v>
      </c>
      <c r="D3842" s="208" t="s">
        <v>2278</v>
      </c>
      <c r="E3842" s="113" t="s">
        <v>1382</v>
      </c>
      <c r="F3842" s="115">
        <v>40784</v>
      </c>
      <c r="G3842" s="105" t="s">
        <v>2761</v>
      </c>
      <c r="H3842" s="105" t="s">
        <v>2056</v>
      </c>
      <c r="I3842" s="97">
        <v>1981</v>
      </c>
      <c r="J3842" s="97" t="s">
        <v>596</v>
      </c>
      <c r="K3842" s="97">
        <v>9238</v>
      </c>
      <c r="L3842" s="106" t="s">
        <v>5170</v>
      </c>
      <c r="M3842" s="10" t="s">
        <v>5499</v>
      </c>
      <c r="N3842" s="10">
        <v>31</v>
      </c>
      <c r="O3842" s="10" t="s">
        <v>7443</v>
      </c>
      <c r="P3842" s="13" t="s">
        <v>14371</v>
      </c>
      <c r="R3842" s="26" t="s">
        <v>7834</v>
      </c>
      <c r="S3842" s="28" t="e">
        <f t="shared" si="101"/>
        <v>#VALUE!</v>
      </c>
      <c r="U3842" s="77"/>
      <c r="W3842" s="58"/>
      <c r="X3842" s="58"/>
      <c r="Y3842" s="63"/>
      <c r="Z3842" s="73"/>
    </row>
    <row r="3843" spans="1:27" ht="15" customHeight="1" x14ac:dyDescent="0.25">
      <c r="A3843" s="94">
        <v>3844</v>
      </c>
      <c r="B3843" s="205"/>
      <c r="C3843" s="211" t="s">
        <v>4803</v>
      </c>
      <c r="D3843" s="208" t="s">
        <v>8835</v>
      </c>
      <c r="E3843" s="113" t="s">
        <v>1731</v>
      </c>
      <c r="F3843" s="115">
        <v>40784</v>
      </c>
      <c r="G3843" s="105" t="s">
        <v>4804</v>
      </c>
      <c r="H3843" s="105" t="s">
        <v>1529</v>
      </c>
      <c r="I3843" s="97">
        <v>2000</v>
      </c>
      <c r="J3843" s="97" t="s">
        <v>596</v>
      </c>
      <c r="K3843" s="97">
        <v>9237</v>
      </c>
      <c r="L3843" s="106" t="s">
        <v>5170</v>
      </c>
      <c r="M3843" s="10" t="s">
        <v>5499</v>
      </c>
      <c r="N3843" s="10">
        <v>27</v>
      </c>
      <c r="O3843" s="10" t="s">
        <v>8836</v>
      </c>
      <c r="P3843" s="13" t="s">
        <v>14371</v>
      </c>
      <c r="R3843" s="26" t="s">
        <v>7834</v>
      </c>
      <c r="S3843" s="28" t="e">
        <f t="shared" si="101"/>
        <v>#VALUE!</v>
      </c>
      <c r="U3843" s="26"/>
      <c r="W3843" s="58"/>
      <c r="X3843" s="58"/>
      <c r="Y3843" s="63"/>
    </row>
    <row r="3844" spans="1:27" ht="15" customHeight="1" x14ac:dyDescent="0.25">
      <c r="A3844" s="94">
        <v>3845</v>
      </c>
      <c r="B3844" s="205"/>
      <c r="C3844" s="211" t="s">
        <v>688</v>
      </c>
      <c r="D3844" s="208" t="s">
        <v>7737</v>
      </c>
      <c r="E3844" s="113" t="s">
        <v>4805</v>
      </c>
      <c r="F3844" s="115">
        <v>40784</v>
      </c>
      <c r="G3844" s="105" t="s">
        <v>1072</v>
      </c>
      <c r="H3844" s="105" t="s">
        <v>1529</v>
      </c>
      <c r="I3844" s="97">
        <v>1994</v>
      </c>
      <c r="J3844" s="97" t="s">
        <v>596</v>
      </c>
      <c r="K3844" s="97">
        <v>9236</v>
      </c>
      <c r="L3844" s="107" t="s">
        <v>4134</v>
      </c>
      <c r="M3844" s="10">
        <v>920</v>
      </c>
      <c r="N3844" s="102">
        <v>26</v>
      </c>
      <c r="O3844" s="10" t="s">
        <v>7739</v>
      </c>
      <c r="P3844" s="13" t="s">
        <v>4134</v>
      </c>
      <c r="R3844" s="26" t="s">
        <v>7834</v>
      </c>
      <c r="S3844" s="28" t="e">
        <f t="shared" si="101"/>
        <v>#VALUE!</v>
      </c>
      <c r="U3844" s="26"/>
      <c r="W3844" s="58"/>
      <c r="X3844" s="58"/>
      <c r="Y3844" s="63"/>
    </row>
    <row r="3845" spans="1:27" ht="15" customHeight="1" x14ac:dyDescent="0.25">
      <c r="A3845" s="94">
        <v>3846</v>
      </c>
      <c r="B3845" s="205"/>
      <c r="C3845" s="211" t="s">
        <v>4806</v>
      </c>
      <c r="D3845" s="208" t="s">
        <v>8234</v>
      </c>
      <c r="E3845" s="113" t="s">
        <v>8235</v>
      </c>
      <c r="F3845" s="115">
        <v>40784</v>
      </c>
      <c r="G3845" s="105" t="s">
        <v>4807</v>
      </c>
      <c r="H3845" s="105" t="s">
        <v>2056</v>
      </c>
      <c r="I3845" s="97">
        <v>1997</v>
      </c>
      <c r="J3845" s="97" t="s">
        <v>596</v>
      </c>
      <c r="K3845" s="97">
        <v>9235</v>
      </c>
      <c r="L3845" s="99" t="s">
        <v>2863</v>
      </c>
      <c r="M3845" s="10" t="s">
        <v>2863</v>
      </c>
      <c r="N3845" s="10"/>
      <c r="O3845" s="10" t="s">
        <v>8236</v>
      </c>
      <c r="P3845" s="13" t="s">
        <v>2863</v>
      </c>
      <c r="R3845" s="26" t="s">
        <v>7834</v>
      </c>
      <c r="S3845" s="28" t="e">
        <f t="shared" si="101"/>
        <v>#VALUE!</v>
      </c>
      <c r="U3845" s="26"/>
      <c r="W3845" s="58"/>
      <c r="X3845" s="58"/>
      <c r="Y3845" s="63"/>
    </row>
    <row r="3846" spans="1:27" ht="15" customHeight="1" x14ac:dyDescent="0.25">
      <c r="A3846" s="103">
        <v>3847</v>
      </c>
      <c r="B3846" s="205"/>
      <c r="C3846" s="211" t="s">
        <v>4808</v>
      </c>
      <c r="D3846" s="208" t="s">
        <v>4713</v>
      </c>
      <c r="E3846" s="113" t="s">
        <v>4809</v>
      </c>
      <c r="F3846" s="115">
        <v>40784</v>
      </c>
      <c r="G3846" s="105" t="s">
        <v>2094</v>
      </c>
      <c r="H3846" s="105" t="s">
        <v>2056</v>
      </c>
      <c r="I3846" s="97">
        <v>2005</v>
      </c>
      <c r="J3846" s="98" t="s">
        <v>596</v>
      </c>
      <c r="K3846" s="97">
        <v>9227</v>
      </c>
      <c r="L3846" s="107"/>
      <c r="M3846" s="10"/>
      <c r="N3846" s="10"/>
      <c r="O3846" s="10"/>
      <c r="Q3846" s="203" t="s">
        <v>14300</v>
      </c>
      <c r="R3846" s="26" t="s">
        <v>7834</v>
      </c>
      <c r="S3846" s="28" t="e">
        <f t="shared" si="101"/>
        <v>#VALUE!</v>
      </c>
      <c r="U3846" s="26"/>
      <c r="W3846" s="58"/>
      <c r="X3846" s="58"/>
      <c r="Y3846" s="63"/>
    </row>
    <row r="3847" spans="1:27" ht="15" customHeight="1" x14ac:dyDescent="0.25">
      <c r="A3847" s="103">
        <v>3848</v>
      </c>
      <c r="B3847" s="205"/>
      <c r="C3847" s="211" t="s">
        <v>4810</v>
      </c>
      <c r="D3847" s="208" t="s">
        <v>4811</v>
      </c>
      <c r="E3847" s="113" t="s">
        <v>4812</v>
      </c>
      <c r="F3847" s="115">
        <v>40784</v>
      </c>
      <c r="G3847" s="105" t="s">
        <v>4813</v>
      </c>
      <c r="H3847" s="105" t="s">
        <v>1885</v>
      </c>
      <c r="I3847" s="97">
        <v>1998</v>
      </c>
      <c r="J3847" s="98" t="s">
        <v>596</v>
      </c>
      <c r="K3847" s="97">
        <v>9242</v>
      </c>
      <c r="L3847" s="107"/>
      <c r="M3847" s="10"/>
      <c r="N3847" s="10"/>
      <c r="O3847" s="10"/>
      <c r="Q3847" s="203" t="s">
        <v>14300</v>
      </c>
      <c r="R3847" s="26" t="s">
        <v>7834</v>
      </c>
      <c r="S3847" s="28" t="e">
        <f t="shared" si="101"/>
        <v>#VALUE!</v>
      </c>
      <c r="U3847" s="26"/>
      <c r="W3847" s="58"/>
      <c r="X3847" s="58"/>
      <c r="Y3847" s="63"/>
    </row>
    <row r="3848" spans="1:27" ht="15" customHeight="1" x14ac:dyDescent="0.25">
      <c r="A3848" s="94">
        <v>3849</v>
      </c>
      <c r="B3848" s="205"/>
      <c r="C3848" s="211" t="s">
        <v>4814</v>
      </c>
      <c r="D3848" s="208" t="s">
        <v>11212</v>
      </c>
      <c r="E3848" s="113" t="s">
        <v>11213</v>
      </c>
      <c r="F3848" s="115">
        <v>40784</v>
      </c>
      <c r="G3848" s="105" t="s">
        <v>1710</v>
      </c>
      <c r="H3848" s="105" t="s">
        <v>2056</v>
      </c>
      <c r="I3848" s="97">
        <v>1993</v>
      </c>
      <c r="J3848" s="97" t="s">
        <v>596</v>
      </c>
      <c r="K3848" s="97">
        <v>9243</v>
      </c>
      <c r="L3848" s="99" t="s">
        <v>4432</v>
      </c>
      <c r="M3848" s="10">
        <v>330</v>
      </c>
      <c r="N3848" s="102">
        <v>2</v>
      </c>
      <c r="O3848" s="10" t="s">
        <v>11214</v>
      </c>
      <c r="P3848" s="13" t="s">
        <v>4432</v>
      </c>
      <c r="R3848" s="26" t="s">
        <v>7834</v>
      </c>
      <c r="S3848" s="28" t="e">
        <f t="shared" si="101"/>
        <v>#VALUE!</v>
      </c>
      <c r="U3848" s="26"/>
      <c r="W3848" s="58"/>
      <c r="X3848" s="58"/>
      <c r="Y3848" s="63"/>
    </row>
    <row r="3849" spans="1:27" ht="15" customHeight="1" x14ac:dyDescent="0.25">
      <c r="A3849" s="94">
        <v>3850</v>
      </c>
      <c r="B3849" s="205"/>
      <c r="C3849" s="211" t="s">
        <v>4815</v>
      </c>
      <c r="D3849" s="208" t="s">
        <v>10535</v>
      </c>
      <c r="E3849" s="101" t="s">
        <v>10536</v>
      </c>
      <c r="F3849" s="115">
        <v>40784</v>
      </c>
      <c r="G3849" s="105" t="s">
        <v>3682</v>
      </c>
      <c r="H3849" s="105" t="s">
        <v>2056</v>
      </c>
      <c r="I3849" s="97">
        <v>1997</v>
      </c>
      <c r="J3849" s="97" t="s">
        <v>596</v>
      </c>
      <c r="K3849" s="97">
        <v>9244</v>
      </c>
      <c r="L3849" s="107" t="s">
        <v>4109</v>
      </c>
      <c r="M3849" s="10" t="s">
        <v>4109</v>
      </c>
      <c r="N3849" s="10">
        <v>24</v>
      </c>
      <c r="O3849" s="10" t="s">
        <v>10537</v>
      </c>
      <c r="P3849" s="13" t="s">
        <v>4109</v>
      </c>
      <c r="Q3849" s="487" t="s">
        <v>7488</v>
      </c>
      <c r="R3849" s="488">
        <v>45075</v>
      </c>
      <c r="S3849" s="489">
        <f t="shared" si="101"/>
        <v>45082</v>
      </c>
      <c r="T3849" s="490" t="s">
        <v>17895</v>
      </c>
      <c r="U3849" s="495" t="s">
        <v>18343</v>
      </c>
      <c r="V3849" s="490"/>
      <c r="W3849" s="494"/>
      <c r="X3849" s="492">
        <v>3</v>
      </c>
      <c r="Y3849" s="492" t="s">
        <v>11122</v>
      </c>
      <c r="Z3849" s="493"/>
      <c r="AA3849" s="492" t="s">
        <v>7836</v>
      </c>
    </row>
    <row r="3850" spans="1:27" ht="15" customHeight="1" x14ac:dyDescent="0.25">
      <c r="A3850" s="94">
        <v>3851</v>
      </c>
      <c r="B3850" s="205"/>
      <c r="C3850" s="211" t="s">
        <v>3782</v>
      </c>
      <c r="D3850" s="208" t="s">
        <v>3783</v>
      </c>
      <c r="E3850" s="113" t="s">
        <v>15936</v>
      </c>
      <c r="F3850" s="115">
        <v>40784</v>
      </c>
      <c r="G3850" s="105" t="s">
        <v>2761</v>
      </c>
      <c r="H3850" s="105" t="s">
        <v>2056</v>
      </c>
      <c r="I3850" s="97">
        <v>1981</v>
      </c>
      <c r="J3850" s="97" t="s">
        <v>596</v>
      </c>
      <c r="K3850" s="97">
        <v>9245</v>
      </c>
      <c r="L3850" s="106" t="s">
        <v>5170</v>
      </c>
      <c r="M3850" s="10" t="s">
        <v>5499</v>
      </c>
      <c r="N3850" s="10">
        <v>28</v>
      </c>
      <c r="O3850" s="10" t="s">
        <v>8634</v>
      </c>
      <c r="P3850" s="13" t="s">
        <v>14371</v>
      </c>
      <c r="R3850" s="26" t="s">
        <v>7834</v>
      </c>
      <c r="S3850" s="28" t="e">
        <f t="shared" si="101"/>
        <v>#VALUE!</v>
      </c>
      <c r="U3850" s="26"/>
      <c r="W3850" s="58"/>
      <c r="X3850" s="58"/>
      <c r="Y3850" s="63"/>
    </row>
    <row r="3851" spans="1:27" ht="15" customHeight="1" x14ac:dyDescent="0.25">
      <c r="A3851" s="94">
        <v>3852</v>
      </c>
      <c r="B3851" s="205"/>
      <c r="C3851" s="211" t="s">
        <v>1325</v>
      </c>
      <c r="D3851" s="208" t="s">
        <v>2318</v>
      </c>
      <c r="E3851" s="113" t="s">
        <v>5511</v>
      </c>
      <c r="G3851" s="105" t="s">
        <v>1698</v>
      </c>
      <c r="H3851" s="105" t="s">
        <v>1699</v>
      </c>
      <c r="I3851" s="97">
        <v>1997</v>
      </c>
      <c r="J3851" s="97" t="s">
        <v>596</v>
      </c>
      <c r="K3851" s="97">
        <v>15434</v>
      </c>
      <c r="L3851" s="106" t="s">
        <v>5170</v>
      </c>
      <c r="M3851" s="10" t="s">
        <v>5499</v>
      </c>
      <c r="N3851" s="10">
        <v>30</v>
      </c>
      <c r="O3851" s="10" t="s">
        <v>18208</v>
      </c>
      <c r="P3851" s="13" t="s">
        <v>14371</v>
      </c>
      <c r="R3851" s="26" t="s">
        <v>7834</v>
      </c>
      <c r="S3851" s="28" t="e">
        <f t="shared" si="101"/>
        <v>#VALUE!</v>
      </c>
      <c r="U3851" s="26"/>
      <c r="W3851" s="58"/>
      <c r="X3851" s="58"/>
      <c r="Y3851" s="63"/>
    </row>
    <row r="3852" spans="1:27" ht="15" customHeight="1" x14ac:dyDescent="0.25">
      <c r="A3852" s="94">
        <v>3853</v>
      </c>
      <c r="B3852" s="205"/>
      <c r="C3852" s="211" t="s">
        <v>3920</v>
      </c>
      <c r="D3852" s="208" t="s">
        <v>7589</v>
      </c>
      <c r="E3852" s="113" t="s">
        <v>7590</v>
      </c>
      <c r="F3852" s="115">
        <v>42082</v>
      </c>
      <c r="G3852" s="105" t="s">
        <v>5512</v>
      </c>
      <c r="H3852" s="105" t="s">
        <v>2056</v>
      </c>
      <c r="I3852" s="97">
        <v>2004</v>
      </c>
      <c r="J3852" s="97" t="s">
        <v>596</v>
      </c>
      <c r="K3852" s="97">
        <v>15414</v>
      </c>
      <c r="L3852" s="106" t="s">
        <v>5170</v>
      </c>
      <c r="M3852" s="10" t="s">
        <v>5499</v>
      </c>
      <c r="N3852" s="10">
        <v>30</v>
      </c>
      <c r="O3852" s="10" t="s">
        <v>7591</v>
      </c>
      <c r="P3852" s="13" t="s">
        <v>14371</v>
      </c>
      <c r="R3852" s="26" t="s">
        <v>7834</v>
      </c>
      <c r="S3852" s="28" t="e">
        <f t="shared" si="101"/>
        <v>#VALUE!</v>
      </c>
      <c r="U3852" s="26"/>
      <c r="W3852" s="58"/>
      <c r="X3852" s="58"/>
      <c r="Y3852" s="63"/>
    </row>
    <row r="3853" spans="1:27" ht="15" customHeight="1" x14ac:dyDescent="0.3">
      <c r="A3853" s="94">
        <v>3854</v>
      </c>
      <c r="B3853" s="205"/>
      <c r="C3853" s="211" t="s">
        <v>1240</v>
      </c>
      <c r="D3853" s="208" t="s">
        <v>7224</v>
      </c>
      <c r="E3853" s="113" t="s">
        <v>7225</v>
      </c>
      <c r="G3853" s="105" t="s">
        <v>2723</v>
      </c>
      <c r="H3853" s="105" t="s">
        <v>1529</v>
      </c>
      <c r="I3853" s="97">
        <v>2001</v>
      </c>
      <c r="J3853" s="97" t="s">
        <v>596</v>
      </c>
      <c r="K3853" s="97">
        <v>15417</v>
      </c>
      <c r="L3853" s="106" t="s">
        <v>5170</v>
      </c>
      <c r="M3853" s="10" t="s">
        <v>5494</v>
      </c>
      <c r="N3853" s="102">
        <v>26</v>
      </c>
      <c r="O3853" s="10" t="s">
        <v>7226</v>
      </c>
      <c r="P3853" s="13" t="s">
        <v>3390</v>
      </c>
      <c r="Q3853" s="187"/>
      <c r="R3853" s="27" t="s">
        <v>7834</v>
      </c>
      <c r="S3853" s="28" t="e">
        <f t="shared" si="101"/>
        <v>#VALUE!</v>
      </c>
      <c r="T3853" s="75"/>
      <c r="U3853" s="257"/>
      <c r="V3853" s="75"/>
      <c r="W3853" s="68"/>
      <c r="X3853" s="68"/>
      <c r="Y3853" s="164"/>
      <c r="Z3853" s="90"/>
      <c r="AA3853" s="164"/>
    </row>
    <row r="3854" spans="1:27" ht="15" customHeight="1" x14ac:dyDescent="0.25">
      <c r="A3854" s="94">
        <v>3855</v>
      </c>
      <c r="B3854" s="205"/>
      <c r="C3854" s="211" t="s">
        <v>2714</v>
      </c>
      <c r="D3854" s="208" t="s">
        <v>2715</v>
      </c>
      <c r="E3854" s="113" t="s">
        <v>5516</v>
      </c>
      <c r="F3854" s="115">
        <v>42093</v>
      </c>
      <c r="G3854" s="105" t="s">
        <v>1931</v>
      </c>
      <c r="H3854" s="105" t="s">
        <v>1529</v>
      </c>
      <c r="I3854" s="97">
        <v>2007</v>
      </c>
      <c r="K3854" s="97">
        <v>15425</v>
      </c>
      <c r="L3854" s="99" t="s">
        <v>5170</v>
      </c>
      <c r="M3854" s="10" t="s">
        <v>5510</v>
      </c>
      <c r="N3854" s="10">
        <v>32</v>
      </c>
      <c r="O3854" s="10" t="s">
        <v>6679</v>
      </c>
      <c r="P3854" s="13" t="s">
        <v>708</v>
      </c>
      <c r="R3854" s="26" t="s">
        <v>7834</v>
      </c>
      <c r="S3854" s="28" t="e">
        <f t="shared" si="101"/>
        <v>#VALUE!</v>
      </c>
      <c r="U3854" s="26"/>
      <c r="W3854" s="58"/>
      <c r="X3854" s="58"/>
      <c r="Y3854" s="63"/>
    </row>
    <row r="3855" spans="1:27" ht="15" customHeight="1" x14ac:dyDescent="0.25">
      <c r="A3855" s="94">
        <v>3856</v>
      </c>
      <c r="B3855" s="205"/>
      <c r="C3855" s="211" t="s">
        <v>5492</v>
      </c>
      <c r="D3855" s="208" t="s">
        <v>10243</v>
      </c>
      <c r="E3855" s="101" t="s">
        <v>15896</v>
      </c>
      <c r="F3855" s="115">
        <v>42060</v>
      </c>
      <c r="G3855" s="105" t="s">
        <v>5517</v>
      </c>
      <c r="H3855" s="105" t="s">
        <v>3308</v>
      </c>
      <c r="I3855" s="97">
        <v>2013</v>
      </c>
      <c r="J3855" s="97" t="s">
        <v>596</v>
      </c>
      <c r="K3855" s="97">
        <v>15408</v>
      </c>
      <c r="L3855" s="107" t="s">
        <v>4109</v>
      </c>
      <c r="M3855" s="10" t="s">
        <v>4109</v>
      </c>
      <c r="N3855" s="10">
        <v>24</v>
      </c>
      <c r="O3855" s="10" t="s">
        <v>15889</v>
      </c>
      <c r="P3855" s="13" t="s">
        <v>15774</v>
      </c>
      <c r="R3855" s="26" t="s">
        <v>7834</v>
      </c>
      <c r="S3855" s="28" t="e">
        <f t="shared" si="101"/>
        <v>#VALUE!</v>
      </c>
      <c r="U3855" s="26"/>
      <c r="W3855" s="58"/>
      <c r="X3855" s="58"/>
      <c r="Y3855" s="63"/>
    </row>
    <row r="3856" spans="1:27" ht="15" customHeight="1" x14ac:dyDescent="0.25">
      <c r="A3856" s="94">
        <v>3857</v>
      </c>
      <c r="B3856" s="205"/>
      <c r="C3856" s="211" t="s">
        <v>5492</v>
      </c>
      <c r="D3856" s="208" t="s">
        <v>10243</v>
      </c>
      <c r="E3856" s="101" t="s">
        <v>15895</v>
      </c>
      <c r="F3856" s="115">
        <v>42060</v>
      </c>
      <c r="G3856" s="105" t="s">
        <v>5517</v>
      </c>
      <c r="H3856" s="105" t="s">
        <v>3308</v>
      </c>
      <c r="I3856" s="97">
        <v>2013</v>
      </c>
      <c r="J3856" s="97" t="s">
        <v>596</v>
      </c>
      <c r="K3856" s="97">
        <v>15412</v>
      </c>
      <c r="L3856" s="107" t="s">
        <v>4109</v>
      </c>
      <c r="M3856" s="10" t="s">
        <v>4109</v>
      </c>
      <c r="N3856" s="10">
        <v>24</v>
      </c>
      <c r="O3856" s="10" t="s">
        <v>15889</v>
      </c>
      <c r="P3856" s="13" t="s">
        <v>15774</v>
      </c>
      <c r="R3856" s="26" t="s">
        <v>7834</v>
      </c>
      <c r="S3856" s="28" t="e">
        <f t="shared" si="101"/>
        <v>#VALUE!</v>
      </c>
      <c r="U3856" s="26"/>
      <c r="W3856" s="58"/>
      <c r="X3856" s="58"/>
      <c r="Y3856" s="63"/>
    </row>
    <row r="3857" spans="1:27" ht="15" customHeight="1" x14ac:dyDescent="0.25">
      <c r="A3857" s="94">
        <v>3858</v>
      </c>
      <c r="B3857" s="205"/>
      <c r="C3857" s="211" t="s">
        <v>5492</v>
      </c>
      <c r="D3857" s="208" t="s">
        <v>10243</v>
      </c>
      <c r="E3857" s="101" t="s">
        <v>15893</v>
      </c>
      <c r="F3857" s="115">
        <v>42060</v>
      </c>
      <c r="G3857" s="105" t="s">
        <v>5517</v>
      </c>
      <c r="H3857" s="105" t="s">
        <v>3308</v>
      </c>
      <c r="I3857" s="97">
        <v>2013</v>
      </c>
      <c r="J3857" s="97" t="s">
        <v>596</v>
      </c>
      <c r="K3857" s="97">
        <v>15409</v>
      </c>
      <c r="L3857" s="107" t="s">
        <v>4109</v>
      </c>
      <c r="M3857" s="10" t="s">
        <v>4109</v>
      </c>
      <c r="N3857" s="10">
        <v>24</v>
      </c>
      <c r="O3857" s="10" t="s">
        <v>15889</v>
      </c>
      <c r="P3857" s="13" t="s">
        <v>15774</v>
      </c>
      <c r="R3857" s="26" t="s">
        <v>7834</v>
      </c>
      <c r="S3857" s="28" t="e">
        <f t="shared" si="101"/>
        <v>#VALUE!</v>
      </c>
      <c r="U3857" s="26"/>
      <c r="W3857" s="58"/>
      <c r="X3857" s="58"/>
      <c r="Y3857" s="63"/>
    </row>
    <row r="3858" spans="1:27" ht="15" customHeight="1" x14ac:dyDescent="0.25">
      <c r="A3858" s="94">
        <v>3859</v>
      </c>
      <c r="B3858" s="205">
        <v>1162</v>
      </c>
      <c r="C3858" s="211" t="s">
        <v>5523</v>
      </c>
      <c r="D3858" s="208" t="s">
        <v>9020</v>
      </c>
      <c r="E3858" s="113" t="s">
        <v>5524</v>
      </c>
      <c r="F3858" s="115">
        <v>42654</v>
      </c>
      <c r="G3858" s="105" t="s">
        <v>1072</v>
      </c>
      <c r="H3858" s="105" t="s">
        <v>1529</v>
      </c>
      <c r="I3858" s="97">
        <v>1936</v>
      </c>
      <c r="K3858" s="97">
        <v>3078</v>
      </c>
      <c r="L3858" s="107" t="s">
        <v>8878</v>
      </c>
      <c r="M3858" s="10" t="s">
        <v>5507</v>
      </c>
      <c r="N3858" s="102">
        <v>25</v>
      </c>
      <c r="O3858" s="10" t="s">
        <v>9021</v>
      </c>
      <c r="P3858" s="13" t="s">
        <v>8878</v>
      </c>
      <c r="R3858" s="26" t="s">
        <v>7834</v>
      </c>
      <c r="S3858" s="28" t="e">
        <f t="shared" si="101"/>
        <v>#VALUE!</v>
      </c>
      <c r="U3858" s="26"/>
      <c r="W3858" s="58"/>
      <c r="X3858" s="58"/>
      <c r="Y3858" s="63"/>
    </row>
    <row r="3859" spans="1:27" ht="15" customHeight="1" x14ac:dyDescent="0.25">
      <c r="A3859" s="103">
        <v>3860</v>
      </c>
      <c r="B3859" s="205"/>
      <c r="C3859" s="211" t="s">
        <v>5525</v>
      </c>
      <c r="D3859" s="208" t="s">
        <v>5526</v>
      </c>
      <c r="E3859" s="113" t="s">
        <v>5527</v>
      </c>
      <c r="G3859" s="105" t="s">
        <v>446</v>
      </c>
      <c r="H3859" s="105" t="s">
        <v>5528</v>
      </c>
      <c r="I3859" s="97">
        <v>1994</v>
      </c>
      <c r="J3859" s="98" t="s">
        <v>596</v>
      </c>
      <c r="K3859" s="97">
        <v>15418</v>
      </c>
      <c r="L3859" s="107"/>
      <c r="M3859" s="10"/>
      <c r="N3859" s="10"/>
      <c r="O3859" s="10"/>
      <c r="Q3859" s="203" t="s">
        <v>14300</v>
      </c>
      <c r="R3859" s="26" t="s">
        <v>7834</v>
      </c>
      <c r="S3859" s="28" t="e">
        <f t="shared" si="101"/>
        <v>#VALUE!</v>
      </c>
      <c r="U3859" s="26"/>
      <c r="W3859" s="58"/>
      <c r="X3859" s="58"/>
      <c r="Y3859" s="63"/>
    </row>
    <row r="3860" spans="1:27" ht="15" customHeight="1" x14ac:dyDescent="0.25">
      <c r="A3860" s="94">
        <v>3861</v>
      </c>
      <c r="B3860" s="205"/>
      <c r="C3860" s="211" t="s">
        <v>1053</v>
      </c>
      <c r="D3860" s="207" t="s">
        <v>1693</v>
      </c>
      <c r="E3860" s="113" t="s">
        <v>6962</v>
      </c>
      <c r="F3860" s="115">
        <v>42744</v>
      </c>
      <c r="G3860" s="105" t="s">
        <v>1173</v>
      </c>
      <c r="H3860" s="105" t="s">
        <v>2056</v>
      </c>
      <c r="I3860" s="97">
        <v>1997</v>
      </c>
      <c r="J3860" s="97" t="s">
        <v>1322</v>
      </c>
      <c r="K3860" s="97">
        <v>12135</v>
      </c>
      <c r="L3860" s="106" t="s">
        <v>5170</v>
      </c>
      <c r="M3860" s="10" t="s">
        <v>5499</v>
      </c>
      <c r="N3860" s="10">
        <v>31</v>
      </c>
      <c r="O3860" s="10" t="s">
        <v>6960</v>
      </c>
      <c r="P3860" s="13" t="s">
        <v>14371</v>
      </c>
      <c r="R3860" s="27" t="s">
        <v>7834</v>
      </c>
      <c r="S3860" s="28" t="e">
        <f t="shared" si="101"/>
        <v>#VALUE!</v>
      </c>
      <c r="U3860" s="76"/>
      <c r="W3860" s="58"/>
      <c r="Y3860" s="63"/>
      <c r="Z3860" s="167"/>
    </row>
    <row r="3861" spans="1:27" ht="15" customHeight="1" x14ac:dyDescent="0.25">
      <c r="A3861" s="94">
        <v>3862</v>
      </c>
      <c r="B3861" s="205"/>
      <c r="C3861" s="211" t="s">
        <v>1820</v>
      </c>
      <c r="D3861" s="208" t="s">
        <v>1821</v>
      </c>
      <c r="E3861" s="113" t="s">
        <v>5532</v>
      </c>
      <c r="F3861" s="115">
        <v>40751</v>
      </c>
      <c r="G3861" s="105" t="s">
        <v>484</v>
      </c>
      <c r="H3861" s="105" t="s">
        <v>1529</v>
      </c>
      <c r="I3861" s="97">
        <v>1987</v>
      </c>
      <c r="J3861" s="97" t="s">
        <v>596</v>
      </c>
      <c r="K3861" s="97">
        <v>15419</v>
      </c>
      <c r="L3861" s="106" t="s">
        <v>15309</v>
      </c>
      <c r="M3861" s="10" t="s">
        <v>5499</v>
      </c>
      <c r="N3861" s="10">
        <v>30</v>
      </c>
      <c r="O3861" s="10" t="s">
        <v>13044</v>
      </c>
      <c r="P3861" s="13" t="s">
        <v>14565</v>
      </c>
      <c r="R3861" s="26" t="s">
        <v>7834</v>
      </c>
      <c r="S3861" s="28" t="e">
        <f t="shared" si="101"/>
        <v>#VALUE!</v>
      </c>
      <c r="U3861" s="26"/>
      <c r="W3861" s="58"/>
      <c r="X3861" s="58"/>
      <c r="Y3861" s="63"/>
    </row>
    <row r="3862" spans="1:27" ht="15" customHeight="1" x14ac:dyDescent="0.25">
      <c r="A3862" s="94">
        <v>3863</v>
      </c>
      <c r="B3862" s="205"/>
      <c r="C3862" s="211" t="s">
        <v>2506</v>
      </c>
      <c r="D3862" s="208" t="s">
        <v>2507</v>
      </c>
      <c r="E3862" s="113" t="s">
        <v>8773</v>
      </c>
      <c r="F3862" s="115">
        <v>42653</v>
      </c>
      <c r="G3862" s="105" t="s">
        <v>879</v>
      </c>
      <c r="H3862" s="105" t="s">
        <v>1529</v>
      </c>
      <c r="I3862" s="97">
        <v>2008</v>
      </c>
      <c r="J3862" s="97" t="s">
        <v>1322</v>
      </c>
      <c r="K3862" s="97">
        <v>8565</v>
      </c>
      <c r="L3862" s="99" t="s">
        <v>5170</v>
      </c>
      <c r="M3862" s="10" t="s">
        <v>5499</v>
      </c>
      <c r="N3862" s="10">
        <v>27</v>
      </c>
      <c r="O3862" s="10" t="s">
        <v>8774</v>
      </c>
      <c r="P3862" s="13" t="s">
        <v>14371</v>
      </c>
      <c r="R3862" s="26" t="s">
        <v>7834</v>
      </c>
      <c r="S3862" s="28" t="e">
        <f t="shared" si="101"/>
        <v>#VALUE!</v>
      </c>
      <c r="U3862" s="26"/>
      <c r="W3862" s="58"/>
      <c r="X3862" s="58"/>
      <c r="Y3862" s="63"/>
    </row>
    <row r="3863" spans="1:27" ht="15" customHeight="1" x14ac:dyDescent="0.25">
      <c r="A3863" s="103">
        <v>3864</v>
      </c>
      <c r="B3863" s="205"/>
      <c r="C3863" s="211" t="s">
        <v>1606</v>
      </c>
      <c r="D3863" s="208" t="s">
        <v>3583</v>
      </c>
      <c r="E3863" s="113" t="s">
        <v>5534</v>
      </c>
      <c r="G3863" s="105" t="s">
        <v>2522</v>
      </c>
      <c r="H3863" s="105" t="s">
        <v>1529</v>
      </c>
      <c r="I3863" s="97">
        <v>2008</v>
      </c>
      <c r="K3863" s="97">
        <v>8558</v>
      </c>
      <c r="L3863" s="107"/>
      <c r="M3863" s="10"/>
      <c r="N3863" s="10"/>
      <c r="O3863" s="10"/>
      <c r="Q3863" s="203" t="s">
        <v>14300</v>
      </c>
      <c r="R3863" s="26" t="s">
        <v>7834</v>
      </c>
      <c r="S3863" s="28" t="e">
        <f t="shared" si="101"/>
        <v>#VALUE!</v>
      </c>
      <c r="U3863" s="26"/>
      <c r="W3863" s="58"/>
      <c r="X3863" s="58"/>
      <c r="Y3863" s="63"/>
    </row>
    <row r="3864" spans="1:27" ht="15" customHeight="1" x14ac:dyDescent="0.25">
      <c r="A3864" s="94">
        <v>3865</v>
      </c>
      <c r="B3864" s="205"/>
      <c r="C3864" s="211" t="s">
        <v>5535</v>
      </c>
      <c r="D3864" s="208" t="s">
        <v>8935</v>
      </c>
      <c r="E3864" s="113" t="s">
        <v>5536</v>
      </c>
      <c r="F3864" s="115">
        <v>42654</v>
      </c>
      <c r="G3864" s="105" t="s">
        <v>1671</v>
      </c>
      <c r="H3864" s="105" t="s">
        <v>2056</v>
      </c>
      <c r="I3864" s="97">
        <v>2006</v>
      </c>
      <c r="J3864" s="97" t="s">
        <v>1322</v>
      </c>
      <c r="K3864" s="97">
        <v>7688</v>
      </c>
      <c r="L3864" s="107" t="s">
        <v>8878</v>
      </c>
      <c r="M3864" s="10" t="s">
        <v>5507</v>
      </c>
      <c r="N3864" s="102">
        <v>25</v>
      </c>
      <c r="O3864" s="10" t="s">
        <v>8936</v>
      </c>
      <c r="P3864" s="13" t="s">
        <v>8878</v>
      </c>
      <c r="R3864" s="26" t="s">
        <v>7834</v>
      </c>
      <c r="S3864" s="28" t="e">
        <f t="shared" si="101"/>
        <v>#VALUE!</v>
      </c>
      <c r="U3864" s="26"/>
      <c r="W3864" s="58"/>
      <c r="X3864" s="58"/>
      <c r="Y3864" s="63"/>
    </row>
    <row r="3865" spans="1:27" ht="15" customHeight="1" x14ac:dyDescent="0.25">
      <c r="A3865" s="94">
        <v>3866</v>
      </c>
      <c r="B3865" s="205"/>
      <c r="C3865" s="211" t="s">
        <v>5542</v>
      </c>
      <c r="D3865" s="208" t="s">
        <v>10773</v>
      </c>
      <c r="E3865" s="101" t="s">
        <v>10774</v>
      </c>
      <c r="F3865" s="115">
        <v>42705</v>
      </c>
      <c r="G3865" s="105" t="s">
        <v>269</v>
      </c>
      <c r="H3865" s="105" t="s">
        <v>2056</v>
      </c>
      <c r="I3865" s="97">
        <v>2008</v>
      </c>
      <c r="J3865" s="97" t="s">
        <v>596</v>
      </c>
      <c r="K3865" s="97">
        <v>6648</v>
      </c>
      <c r="L3865" s="107" t="s">
        <v>4109</v>
      </c>
      <c r="M3865" s="10" t="s">
        <v>4109</v>
      </c>
      <c r="N3865" s="10">
        <v>24</v>
      </c>
      <c r="O3865" s="10" t="s">
        <v>10775</v>
      </c>
      <c r="P3865" s="13" t="s">
        <v>4109</v>
      </c>
      <c r="R3865" s="26" t="s">
        <v>7834</v>
      </c>
      <c r="S3865" s="28" t="e">
        <f t="shared" si="101"/>
        <v>#VALUE!</v>
      </c>
      <c r="U3865" s="26"/>
      <c r="W3865" s="58"/>
      <c r="X3865" s="58"/>
      <c r="Y3865" s="63"/>
    </row>
    <row r="3866" spans="1:27" ht="15" customHeight="1" x14ac:dyDescent="0.25">
      <c r="A3866" s="94">
        <v>3867</v>
      </c>
      <c r="B3866" s="205">
        <v>811</v>
      </c>
      <c r="C3866" s="211" t="s">
        <v>1859</v>
      </c>
      <c r="D3866" s="208" t="s">
        <v>7486</v>
      </c>
      <c r="E3866" s="113" t="s">
        <v>9251</v>
      </c>
      <c r="F3866" s="115">
        <v>42660</v>
      </c>
      <c r="G3866" s="105" t="s">
        <v>3053</v>
      </c>
      <c r="H3866" s="105" t="s">
        <v>1529</v>
      </c>
      <c r="I3866" s="97">
        <v>1986</v>
      </c>
      <c r="J3866" s="97" t="s">
        <v>596</v>
      </c>
      <c r="K3866" s="97">
        <v>3000</v>
      </c>
      <c r="L3866" s="107" t="s">
        <v>8878</v>
      </c>
      <c r="M3866" s="10" t="s">
        <v>5507</v>
      </c>
      <c r="N3866" s="102">
        <v>25</v>
      </c>
      <c r="O3866" s="10" t="s">
        <v>7487</v>
      </c>
      <c r="P3866" s="13" t="s">
        <v>8878</v>
      </c>
      <c r="R3866" s="26" t="s">
        <v>7834</v>
      </c>
      <c r="S3866" s="28" t="e">
        <f t="shared" si="101"/>
        <v>#VALUE!</v>
      </c>
      <c r="U3866" s="26"/>
      <c r="W3866" s="58"/>
      <c r="X3866" s="58"/>
      <c r="Y3866" s="63"/>
    </row>
    <row r="3867" spans="1:27" ht="15" customHeight="1" x14ac:dyDescent="0.25">
      <c r="A3867" s="94">
        <v>3868</v>
      </c>
      <c r="B3867" s="205"/>
      <c r="C3867" s="211" t="s">
        <v>5544</v>
      </c>
      <c r="D3867" s="208" t="s">
        <v>11844</v>
      </c>
      <c r="E3867" s="113" t="s">
        <v>5545</v>
      </c>
      <c r="F3867" s="115">
        <v>42761</v>
      </c>
      <c r="G3867" s="105" t="s">
        <v>5546</v>
      </c>
      <c r="H3867" s="105" t="s">
        <v>1529</v>
      </c>
      <c r="I3867" s="97">
        <v>2001</v>
      </c>
      <c r="J3867" s="97" t="s">
        <v>596</v>
      </c>
      <c r="K3867" s="97">
        <v>5860</v>
      </c>
      <c r="L3867" s="107" t="s">
        <v>4146</v>
      </c>
      <c r="M3867" s="13" t="s">
        <v>4146</v>
      </c>
      <c r="N3867" s="10"/>
      <c r="O3867" s="10" t="s">
        <v>11923</v>
      </c>
      <c r="P3867" s="13" t="s">
        <v>4146</v>
      </c>
      <c r="R3867" s="26" t="s">
        <v>7834</v>
      </c>
      <c r="S3867" s="28" t="e">
        <f t="shared" si="101"/>
        <v>#VALUE!</v>
      </c>
      <c r="U3867" s="26"/>
      <c r="W3867" s="58"/>
      <c r="X3867" s="58"/>
      <c r="Y3867" s="63"/>
    </row>
    <row r="3868" spans="1:27" ht="15" customHeight="1" x14ac:dyDescent="0.25">
      <c r="A3868" s="94">
        <v>3869</v>
      </c>
      <c r="B3868" s="205"/>
      <c r="C3868" s="211" t="s">
        <v>2275</v>
      </c>
      <c r="D3868" s="208" t="s">
        <v>2278</v>
      </c>
      <c r="E3868" s="113" t="s">
        <v>3390</v>
      </c>
      <c r="G3868" s="105" t="s">
        <v>1692</v>
      </c>
      <c r="H3868" s="105" t="s">
        <v>2056</v>
      </c>
      <c r="J3868" s="97" t="s">
        <v>596</v>
      </c>
      <c r="K3868" s="97">
        <v>12148</v>
      </c>
      <c r="L3868" s="106" t="s">
        <v>5170</v>
      </c>
      <c r="M3868" s="10" t="s">
        <v>5494</v>
      </c>
      <c r="N3868" s="102">
        <v>26</v>
      </c>
      <c r="O3868" s="10" t="s">
        <v>6924</v>
      </c>
      <c r="P3868" s="13" t="s">
        <v>3390</v>
      </c>
      <c r="R3868" s="26" t="s">
        <v>7834</v>
      </c>
      <c r="S3868" s="28" t="e">
        <f t="shared" si="101"/>
        <v>#VALUE!</v>
      </c>
      <c r="U3868" s="26"/>
      <c r="W3868" s="58"/>
      <c r="X3868" s="58"/>
      <c r="Y3868" s="63"/>
    </row>
    <row r="3869" spans="1:27" ht="15" customHeight="1" x14ac:dyDescent="0.3">
      <c r="A3869" s="94">
        <v>3870</v>
      </c>
      <c r="B3869" s="205"/>
      <c r="C3869" s="211" t="s">
        <v>2275</v>
      </c>
      <c r="D3869" s="208" t="s">
        <v>2278</v>
      </c>
      <c r="E3869" s="113" t="s">
        <v>3390</v>
      </c>
      <c r="F3869" s="115">
        <v>42633</v>
      </c>
      <c r="G3869" s="105" t="s">
        <v>1692</v>
      </c>
      <c r="H3869" s="105" t="s">
        <v>2056</v>
      </c>
      <c r="J3869" s="97" t="s">
        <v>596</v>
      </c>
      <c r="K3869" s="97">
        <v>15428</v>
      </c>
      <c r="L3869" s="106" t="s">
        <v>5170</v>
      </c>
      <c r="M3869" s="10" t="s">
        <v>5494</v>
      </c>
      <c r="N3869" s="102">
        <v>26</v>
      </c>
      <c r="O3869" s="10" t="s">
        <v>6924</v>
      </c>
      <c r="P3869" s="13" t="s">
        <v>3390</v>
      </c>
      <c r="Q3869" s="22"/>
      <c r="R3869" s="27" t="s">
        <v>7834</v>
      </c>
      <c r="S3869" s="28" t="e">
        <f t="shared" si="101"/>
        <v>#VALUE!</v>
      </c>
      <c r="U3869" s="218"/>
      <c r="W3869" s="58"/>
      <c r="X3869" s="58"/>
      <c r="Y3869" s="63"/>
      <c r="Z3869" s="73"/>
    </row>
    <row r="3870" spans="1:27" ht="15" customHeight="1" x14ac:dyDescent="0.25">
      <c r="A3870" s="94">
        <v>3871</v>
      </c>
      <c r="B3870" s="205"/>
      <c r="C3870" s="211" t="s">
        <v>3175</v>
      </c>
      <c r="D3870" s="208" t="s">
        <v>9108</v>
      </c>
      <c r="E3870" s="113" t="s">
        <v>9109</v>
      </c>
      <c r="F3870" s="115">
        <v>39546</v>
      </c>
      <c r="G3870" s="105" t="s">
        <v>1072</v>
      </c>
      <c r="H3870" s="105" t="s">
        <v>1529</v>
      </c>
      <c r="I3870" s="97">
        <v>2008</v>
      </c>
      <c r="J3870" s="97" t="s">
        <v>596</v>
      </c>
      <c r="K3870" s="97">
        <v>7663</v>
      </c>
      <c r="L3870" s="99" t="s">
        <v>5170</v>
      </c>
      <c r="M3870" s="10" t="s">
        <v>5499</v>
      </c>
      <c r="N3870" s="10">
        <v>27</v>
      </c>
      <c r="O3870" s="10" t="s">
        <v>9110</v>
      </c>
      <c r="P3870" s="13" t="s">
        <v>14371</v>
      </c>
      <c r="R3870" s="27" t="s">
        <v>7834</v>
      </c>
      <c r="S3870" s="28" t="e">
        <f t="shared" si="101"/>
        <v>#VALUE!</v>
      </c>
      <c r="U3870" s="406"/>
      <c r="W3870" s="58"/>
      <c r="X3870" s="58"/>
      <c r="Y3870" s="63"/>
    </row>
    <row r="3871" spans="1:27" ht="15" customHeight="1" x14ac:dyDescent="0.25">
      <c r="A3871" s="94">
        <v>3872</v>
      </c>
      <c r="B3871" s="205"/>
      <c r="C3871" s="211" t="s">
        <v>2923</v>
      </c>
      <c r="D3871" s="208" t="s">
        <v>15426</v>
      </c>
      <c r="E3871" s="113" t="s">
        <v>14302</v>
      </c>
      <c r="F3871" s="115">
        <v>42107</v>
      </c>
      <c r="G3871" s="105" t="s">
        <v>1319</v>
      </c>
      <c r="H3871" s="105" t="s">
        <v>2056</v>
      </c>
      <c r="I3871" s="97">
        <v>2003</v>
      </c>
      <c r="J3871" s="97" t="s">
        <v>596</v>
      </c>
      <c r="K3871" s="97">
        <v>12132</v>
      </c>
      <c r="L3871" s="99" t="s">
        <v>5170</v>
      </c>
      <c r="M3871" s="10" t="s">
        <v>5510</v>
      </c>
      <c r="N3871" s="10">
        <v>32</v>
      </c>
      <c r="O3871" s="102" t="s">
        <v>14301</v>
      </c>
      <c r="P3871" s="13" t="s">
        <v>708</v>
      </c>
      <c r="R3871" s="27" t="s">
        <v>7834</v>
      </c>
      <c r="S3871" s="28" t="e">
        <f t="shared" si="101"/>
        <v>#VALUE!</v>
      </c>
      <c r="U3871" s="309"/>
      <c r="W3871" s="202"/>
      <c r="Y3871" s="63"/>
      <c r="Z3871" s="73"/>
    </row>
    <row r="3872" spans="1:27" ht="15" customHeight="1" x14ac:dyDescent="0.25">
      <c r="A3872" s="94">
        <v>3873</v>
      </c>
      <c r="B3872" s="205"/>
      <c r="C3872" s="211" t="s">
        <v>2923</v>
      </c>
      <c r="D3872" s="208" t="s">
        <v>15426</v>
      </c>
      <c r="E3872" s="113" t="s">
        <v>2294</v>
      </c>
      <c r="F3872" s="115">
        <v>42107</v>
      </c>
      <c r="G3872" s="105" t="s">
        <v>1319</v>
      </c>
      <c r="H3872" s="105" t="s">
        <v>2056</v>
      </c>
      <c r="I3872" s="97">
        <v>2009</v>
      </c>
      <c r="J3872" s="97" t="s">
        <v>596</v>
      </c>
      <c r="K3872" s="97">
        <v>15404</v>
      </c>
      <c r="L3872" s="99" t="s">
        <v>5170</v>
      </c>
      <c r="M3872" s="10" t="s">
        <v>5510</v>
      </c>
      <c r="N3872" s="10">
        <v>32</v>
      </c>
      <c r="O3872" s="102" t="s">
        <v>14301</v>
      </c>
      <c r="P3872" s="13" t="s">
        <v>708</v>
      </c>
      <c r="R3872" s="27" t="s">
        <v>7834</v>
      </c>
      <c r="S3872" s="28" t="e">
        <f t="shared" si="101"/>
        <v>#VALUE!</v>
      </c>
      <c r="U3872" s="306"/>
      <c r="W3872" s="159"/>
      <c r="Y3872" s="63"/>
      <c r="Z3872" s="26"/>
      <c r="AA3872" s="177"/>
    </row>
    <row r="3873" spans="1:25" ht="15" customHeight="1" x14ac:dyDescent="0.25">
      <c r="A3873" s="94">
        <v>3874</v>
      </c>
      <c r="B3873" s="205"/>
      <c r="C3873" s="211" t="s">
        <v>3995</v>
      </c>
      <c r="D3873" s="207" t="s">
        <v>3996</v>
      </c>
      <c r="E3873" s="113" t="s">
        <v>11388</v>
      </c>
      <c r="F3873" s="115">
        <v>42107</v>
      </c>
      <c r="H3873" s="105" t="s">
        <v>1239</v>
      </c>
      <c r="I3873" s="97">
        <v>2002</v>
      </c>
      <c r="J3873" s="97" t="s">
        <v>596</v>
      </c>
      <c r="K3873" s="97">
        <v>15443</v>
      </c>
      <c r="L3873" s="99" t="s">
        <v>5170</v>
      </c>
      <c r="M3873" s="10" t="s">
        <v>5510</v>
      </c>
      <c r="N3873" s="10">
        <v>32</v>
      </c>
      <c r="O3873" s="10" t="s">
        <v>6654</v>
      </c>
      <c r="P3873" s="13" t="s">
        <v>708</v>
      </c>
      <c r="R3873" s="26" t="s">
        <v>7834</v>
      </c>
      <c r="S3873" s="28" t="e">
        <f t="shared" si="101"/>
        <v>#VALUE!</v>
      </c>
      <c r="U3873" s="26"/>
      <c r="W3873" s="58"/>
      <c r="X3873" s="58"/>
      <c r="Y3873" s="63"/>
    </row>
    <row r="3874" spans="1:25" ht="15" customHeight="1" x14ac:dyDescent="0.25">
      <c r="A3874" s="103">
        <v>3875</v>
      </c>
      <c r="B3874" s="205"/>
      <c r="C3874" s="211" t="s">
        <v>2275</v>
      </c>
      <c r="D3874" s="208" t="s">
        <v>2278</v>
      </c>
      <c r="E3874" s="113" t="s">
        <v>5548</v>
      </c>
      <c r="F3874" s="115">
        <v>42109</v>
      </c>
      <c r="G3874" s="105" t="s">
        <v>1692</v>
      </c>
      <c r="H3874" s="105" t="s">
        <v>2056</v>
      </c>
      <c r="I3874" s="97">
        <v>1994</v>
      </c>
      <c r="J3874" s="98" t="s">
        <v>596</v>
      </c>
      <c r="K3874" s="97">
        <v>15376</v>
      </c>
      <c r="L3874" s="107"/>
      <c r="M3874" s="10"/>
      <c r="N3874" s="10"/>
      <c r="O3874" s="10"/>
      <c r="Q3874" s="203" t="s">
        <v>14300</v>
      </c>
      <c r="R3874" s="26" t="s">
        <v>7834</v>
      </c>
      <c r="S3874" s="28" t="e">
        <f t="shared" si="101"/>
        <v>#VALUE!</v>
      </c>
      <c r="U3874" s="26"/>
      <c r="W3874" s="58"/>
      <c r="X3874" s="58"/>
      <c r="Y3874" s="63"/>
    </row>
    <row r="3875" spans="1:25" ht="15" customHeight="1" x14ac:dyDescent="0.25">
      <c r="A3875" s="94">
        <v>3876</v>
      </c>
      <c r="B3875" s="205"/>
      <c r="C3875" s="211" t="s">
        <v>5549</v>
      </c>
      <c r="D3875" s="208" t="s">
        <v>8444</v>
      </c>
      <c r="E3875" s="113" t="s">
        <v>5550</v>
      </c>
      <c r="F3875" s="115">
        <v>42111</v>
      </c>
      <c r="G3875" s="105" t="s">
        <v>5551</v>
      </c>
      <c r="H3875" s="105" t="s">
        <v>5552</v>
      </c>
      <c r="I3875" s="97">
        <v>2002</v>
      </c>
      <c r="J3875" s="97" t="s">
        <v>596</v>
      </c>
      <c r="K3875" s="97">
        <v>9477</v>
      </c>
      <c r="L3875" s="107" t="s">
        <v>2863</v>
      </c>
      <c r="M3875" s="10" t="s">
        <v>2863</v>
      </c>
      <c r="N3875" s="10">
        <v>7</v>
      </c>
      <c r="O3875" s="10" t="s">
        <v>11945</v>
      </c>
      <c r="P3875" s="13" t="s">
        <v>2863</v>
      </c>
      <c r="R3875" s="26" t="s">
        <v>7834</v>
      </c>
      <c r="S3875" s="28" t="e">
        <f t="shared" si="101"/>
        <v>#VALUE!</v>
      </c>
      <c r="U3875" s="26"/>
      <c r="W3875" s="58"/>
      <c r="X3875" s="58"/>
      <c r="Y3875" s="63"/>
    </row>
    <row r="3876" spans="1:25" ht="15" customHeight="1" x14ac:dyDescent="0.25">
      <c r="A3876" s="94">
        <v>3877</v>
      </c>
      <c r="B3876" s="205"/>
      <c r="C3876" s="211" t="s">
        <v>5549</v>
      </c>
      <c r="D3876" s="208" t="s">
        <v>8444</v>
      </c>
      <c r="E3876" s="113" t="s">
        <v>5553</v>
      </c>
      <c r="F3876" s="115">
        <v>42111</v>
      </c>
      <c r="G3876" s="105" t="s">
        <v>5551</v>
      </c>
      <c r="H3876" s="105" t="s">
        <v>5552</v>
      </c>
      <c r="I3876" s="97">
        <v>2002</v>
      </c>
      <c r="J3876" s="97" t="s">
        <v>596</v>
      </c>
      <c r="K3876" s="97">
        <v>9478</v>
      </c>
      <c r="L3876" s="107" t="s">
        <v>2863</v>
      </c>
      <c r="M3876" s="10" t="s">
        <v>2863</v>
      </c>
      <c r="N3876" s="10">
        <v>7</v>
      </c>
      <c r="O3876" s="10" t="s">
        <v>11945</v>
      </c>
      <c r="P3876" s="13" t="s">
        <v>2863</v>
      </c>
      <c r="R3876" s="26" t="s">
        <v>7834</v>
      </c>
      <c r="S3876" s="28" t="e">
        <f t="shared" si="101"/>
        <v>#VALUE!</v>
      </c>
      <c r="U3876" s="26"/>
      <c r="W3876" s="58"/>
      <c r="X3876" s="58"/>
      <c r="Y3876" s="63"/>
    </row>
    <row r="3877" spans="1:25" ht="15" customHeight="1" x14ac:dyDescent="0.25">
      <c r="A3877" s="94">
        <v>3878</v>
      </c>
      <c r="B3877" s="205"/>
      <c r="C3877" s="211" t="s">
        <v>3170</v>
      </c>
      <c r="D3877" s="208" t="s">
        <v>3171</v>
      </c>
      <c r="E3877" s="113" t="s">
        <v>8359</v>
      </c>
      <c r="F3877" s="115">
        <v>42111</v>
      </c>
      <c r="G3877" s="105" t="s">
        <v>5554</v>
      </c>
      <c r="H3877" s="105" t="s">
        <v>2056</v>
      </c>
      <c r="I3877" s="97">
        <v>2002</v>
      </c>
      <c r="J3877" s="97" t="s">
        <v>596</v>
      </c>
      <c r="K3877" s="97">
        <v>15446</v>
      </c>
      <c r="L3877" s="99" t="s">
        <v>2863</v>
      </c>
      <c r="M3877" s="10" t="s">
        <v>2863</v>
      </c>
      <c r="N3877" s="102">
        <v>6</v>
      </c>
      <c r="O3877" s="10" t="s">
        <v>8358</v>
      </c>
      <c r="P3877" s="13" t="s">
        <v>2863</v>
      </c>
      <c r="R3877" s="26" t="s">
        <v>7834</v>
      </c>
      <c r="S3877" s="28" t="e">
        <f t="shared" si="101"/>
        <v>#VALUE!</v>
      </c>
      <c r="U3877" s="26"/>
      <c r="W3877" s="58"/>
      <c r="X3877" s="58"/>
      <c r="Y3877" s="63"/>
    </row>
    <row r="3878" spans="1:25" ht="15" customHeight="1" x14ac:dyDescent="0.25">
      <c r="A3878" s="94">
        <v>3879</v>
      </c>
      <c r="B3878" s="205"/>
      <c r="C3878" s="211" t="s">
        <v>2202</v>
      </c>
      <c r="D3878" s="208" t="s">
        <v>9872</v>
      </c>
      <c r="E3878" s="113" t="s">
        <v>4819</v>
      </c>
      <c r="F3878" s="115">
        <v>40786</v>
      </c>
      <c r="G3878" s="105" t="s">
        <v>3415</v>
      </c>
      <c r="H3878" s="105" t="s">
        <v>2056</v>
      </c>
      <c r="I3878" s="97">
        <v>1973</v>
      </c>
      <c r="J3878" s="97" t="s">
        <v>596</v>
      </c>
      <c r="K3878" s="97">
        <v>9287</v>
      </c>
      <c r="L3878" s="99" t="s">
        <v>15201</v>
      </c>
      <c r="M3878" s="109">
        <v>621381</v>
      </c>
      <c r="N3878" s="10">
        <v>12</v>
      </c>
      <c r="O3878" s="10" t="s">
        <v>11263</v>
      </c>
      <c r="P3878" s="13" t="s">
        <v>17159</v>
      </c>
      <c r="R3878" s="26" t="s">
        <v>7834</v>
      </c>
      <c r="S3878" s="28" t="e">
        <f t="shared" si="101"/>
        <v>#VALUE!</v>
      </c>
      <c r="U3878" s="26"/>
      <c r="W3878" s="58"/>
      <c r="X3878" s="58"/>
      <c r="Y3878" s="63"/>
    </row>
    <row r="3879" spans="1:25" ht="15" customHeight="1" x14ac:dyDescent="0.25">
      <c r="A3879" s="103">
        <v>3880</v>
      </c>
      <c r="B3879" s="205"/>
      <c r="E3879" s="113"/>
      <c r="L3879" s="99"/>
      <c r="N3879" s="10"/>
      <c r="O3879" s="10"/>
      <c r="Q3879" s="203"/>
      <c r="R3879" s="26"/>
      <c r="S3879" s="28"/>
      <c r="U3879" s="26"/>
      <c r="W3879" s="58"/>
      <c r="X3879" s="58"/>
      <c r="Y3879" s="63"/>
    </row>
    <row r="3880" spans="1:25" ht="15" customHeight="1" x14ac:dyDescent="0.25">
      <c r="A3880" s="94">
        <v>3881</v>
      </c>
      <c r="B3880" s="205"/>
      <c r="C3880" s="211" t="s">
        <v>4820</v>
      </c>
      <c r="D3880" s="208" t="s">
        <v>10514</v>
      </c>
      <c r="E3880" s="101" t="s">
        <v>10515</v>
      </c>
      <c r="F3880" s="115">
        <v>40786</v>
      </c>
      <c r="G3880" s="105" t="s">
        <v>3229</v>
      </c>
      <c r="H3880" s="105" t="s">
        <v>2056</v>
      </c>
      <c r="I3880" s="97">
        <v>1997</v>
      </c>
      <c r="J3880" s="97" t="s">
        <v>596</v>
      </c>
      <c r="K3880" s="97">
        <v>9289</v>
      </c>
      <c r="L3880" s="99" t="s">
        <v>4109</v>
      </c>
      <c r="M3880" s="10" t="s">
        <v>4109</v>
      </c>
      <c r="N3880" s="10">
        <v>24</v>
      </c>
      <c r="O3880" s="10" t="s">
        <v>10516</v>
      </c>
      <c r="P3880" s="13" t="s">
        <v>4109</v>
      </c>
      <c r="R3880" s="26" t="s">
        <v>7834</v>
      </c>
      <c r="S3880" s="28" t="e">
        <f>R3880+7</f>
        <v>#VALUE!</v>
      </c>
      <c r="U3880" s="26"/>
      <c r="W3880" s="58"/>
      <c r="X3880" s="58"/>
      <c r="Y3880" s="63"/>
    </row>
    <row r="3881" spans="1:25" ht="15" customHeight="1" x14ac:dyDescent="0.25">
      <c r="A3881" s="103">
        <v>3882</v>
      </c>
      <c r="B3881" s="205"/>
      <c r="E3881" s="113"/>
      <c r="L3881" s="107"/>
      <c r="M3881" s="13"/>
      <c r="N3881" s="10"/>
      <c r="O3881" s="10"/>
      <c r="Q3881" s="204"/>
      <c r="R3881" s="26"/>
      <c r="S3881" s="28"/>
      <c r="U3881" s="26"/>
      <c r="W3881" s="58"/>
      <c r="X3881" s="58"/>
      <c r="Y3881" s="63"/>
    </row>
    <row r="3882" spans="1:25" ht="15" customHeight="1" x14ac:dyDescent="0.25">
      <c r="A3882" s="94">
        <v>3883</v>
      </c>
      <c r="B3882" s="205"/>
      <c r="C3882" s="211" t="s">
        <v>4572</v>
      </c>
      <c r="D3882" s="208" t="s">
        <v>8873</v>
      </c>
      <c r="E3882" s="113" t="s">
        <v>4821</v>
      </c>
      <c r="F3882" s="115">
        <v>40786</v>
      </c>
      <c r="G3882" s="105" t="s">
        <v>4822</v>
      </c>
      <c r="H3882" s="105" t="s">
        <v>2056</v>
      </c>
      <c r="I3882" s="97">
        <v>1968</v>
      </c>
      <c r="J3882" s="97" t="s">
        <v>596</v>
      </c>
      <c r="K3882" s="97">
        <v>9291</v>
      </c>
      <c r="L3882" s="107" t="s">
        <v>1038</v>
      </c>
      <c r="M3882" s="10">
        <v>150</v>
      </c>
      <c r="N3882" s="10">
        <v>1</v>
      </c>
      <c r="O3882" s="10" t="s">
        <v>8874</v>
      </c>
      <c r="P3882" s="13" t="s">
        <v>1038</v>
      </c>
      <c r="R3882" s="26" t="s">
        <v>7834</v>
      </c>
      <c r="S3882" s="28" t="e">
        <f t="shared" ref="S3882:S3887" si="102">R3882+7</f>
        <v>#VALUE!</v>
      </c>
      <c r="U3882" s="26"/>
      <c r="W3882" s="58"/>
      <c r="X3882" s="58"/>
      <c r="Y3882" s="63"/>
    </row>
    <row r="3883" spans="1:25" ht="15" customHeight="1" x14ac:dyDescent="0.25">
      <c r="A3883" s="103">
        <v>3884</v>
      </c>
      <c r="B3883" s="205"/>
      <c r="C3883" s="211" t="s">
        <v>4823</v>
      </c>
      <c r="D3883" s="208" t="s">
        <v>4824</v>
      </c>
      <c r="E3883" s="113" t="s">
        <v>4825</v>
      </c>
      <c r="F3883" s="115">
        <v>40786</v>
      </c>
      <c r="G3883" s="105" t="s">
        <v>728</v>
      </c>
      <c r="H3883" s="105" t="s">
        <v>1529</v>
      </c>
      <c r="I3883" s="97">
        <v>1976</v>
      </c>
      <c r="J3883" s="98" t="s">
        <v>596</v>
      </c>
      <c r="K3883" s="97">
        <v>9292</v>
      </c>
      <c r="L3883" s="107"/>
      <c r="M3883" s="10"/>
      <c r="N3883" s="10"/>
      <c r="O3883" s="10"/>
      <c r="Q3883" s="203" t="s">
        <v>14300</v>
      </c>
      <c r="R3883" s="26" t="s">
        <v>7834</v>
      </c>
      <c r="S3883" s="28" t="e">
        <f t="shared" si="102"/>
        <v>#VALUE!</v>
      </c>
      <c r="U3883" s="26"/>
      <c r="W3883" s="58"/>
      <c r="X3883" s="58"/>
      <c r="Y3883" s="63"/>
    </row>
    <row r="3884" spans="1:25" ht="15" customHeight="1" x14ac:dyDescent="0.25">
      <c r="A3884" s="94">
        <v>3885</v>
      </c>
      <c r="B3884" s="205"/>
      <c r="C3884" s="211" t="s">
        <v>5555</v>
      </c>
      <c r="D3884" s="208" t="s">
        <v>5555</v>
      </c>
      <c r="E3884" s="113" t="s">
        <v>5556</v>
      </c>
      <c r="F3884" s="115">
        <v>42111</v>
      </c>
      <c r="G3884" s="105" t="s">
        <v>5555</v>
      </c>
      <c r="H3884" s="105" t="s">
        <v>2056</v>
      </c>
      <c r="I3884" s="97">
        <v>1977</v>
      </c>
      <c r="J3884" s="97" t="s">
        <v>596</v>
      </c>
      <c r="K3884" s="97">
        <v>98</v>
      </c>
      <c r="L3884" s="107" t="s">
        <v>2863</v>
      </c>
      <c r="M3884" s="10" t="s">
        <v>2863</v>
      </c>
      <c r="N3884" s="102">
        <v>6</v>
      </c>
      <c r="O3884" s="10" t="s">
        <v>8146</v>
      </c>
      <c r="P3884" s="13" t="s">
        <v>2863</v>
      </c>
      <c r="R3884" s="26" t="s">
        <v>7834</v>
      </c>
      <c r="S3884" s="28" t="e">
        <f t="shared" si="102"/>
        <v>#VALUE!</v>
      </c>
      <c r="U3884" s="26"/>
      <c r="W3884" s="58"/>
      <c r="X3884" s="58"/>
      <c r="Y3884" s="63"/>
    </row>
    <row r="3885" spans="1:25" ht="15" customHeight="1" x14ac:dyDescent="0.25">
      <c r="A3885" s="94">
        <v>3886</v>
      </c>
      <c r="B3885" s="205"/>
      <c r="C3885" s="211" t="s">
        <v>5557</v>
      </c>
      <c r="D3885" s="208" t="s">
        <v>5557</v>
      </c>
      <c r="E3885" s="113" t="s">
        <v>5558</v>
      </c>
      <c r="F3885" s="115">
        <v>42111</v>
      </c>
      <c r="G3885" s="105" t="s">
        <v>5557</v>
      </c>
      <c r="I3885" s="97">
        <v>1977</v>
      </c>
      <c r="J3885" s="97" t="s">
        <v>596</v>
      </c>
      <c r="K3885" s="97">
        <v>15447</v>
      </c>
      <c r="L3885" s="107" t="s">
        <v>2863</v>
      </c>
      <c r="M3885" s="10" t="s">
        <v>2863</v>
      </c>
      <c r="N3885" s="102">
        <v>6</v>
      </c>
      <c r="O3885" s="10" t="s">
        <v>8147</v>
      </c>
      <c r="P3885" s="13" t="s">
        <v>2863</v>
      </c>
      <c r="R3885" s="26" t="s">
        <v>7834</v>
      </c>
      <c r="S3885" s="28" t="e">
        <f t="shared" si="102"/>
        <v>#VALUE!</v>
      </c>
      <c r="U3885" s="26"/>
      <c r="W3885" s="58"/>
      <c r="X3885" s="58"/>
      <c r="Y3885" s="63"/>
    </row>
    <row r="3886" spans="1:25" ht="15" customHeight="1" x14ac:dyDescent="0.25">
      <c r="A3886" s="94">
        <v>3887</v>
      </c>
      <c r="B3886" s="205"/>
      <c r="C3886" s="211" t="s">
        <v>8167</v>
      </c>
      <c r="D3886" s="208" t="s">
        <v>5559</v>
      </c>
      <c r="E3886" s="113" t="s">
        <v>8168</v>
      </c>
      <c r="F3886" s="115">
        <v>42116</v>
      </c>
      <c r="G3886" s="105" t="s">
        <v>6099</v>
      </c>
      <c r="I3886" s="97">
        <v>1984</v>
      </c>
      <c r="J3886" s="97" t="s">
        <v>596</v>
      </c>
      <c r="K3886" s="97">
        <v>15448</v>
      </c>
      <c r="L3886" s="107" t="s">
        <v>2863</v>
      </c>
      <c r="M3886" s="10" t="s">
        <v>2863</v>
      </c>
      <c r="N3886" s="102">
        <v>6</v>
      </c>
      <c r="O3886" s="10" t="s">
        <v>8169</v>
      </c>
      <c r="P3886" s="13" t="s">
        <v>2863</v>
      </c>
      <c r="R3886" s="26" t="s">
        <v>7834</v>
      </c>
      <c r="S3886" s="28" t="e">
        <f t="shared" si="102"/>
        <v>#VALUE!</v>
      </c>
      <c r="U3886" s="35"/>
      <c r="W3886" s="58"/>
      <c r="X3886" s="58"/>
      <c r="Y3886" s="63"/>
    </row>
    <row r="3887" spans="1:25" ht="15" customHeight="1" x14ac:dyDescent="0.25">
      <c r="A3887" s="103">
        <v>3888</v>
      </c>
      <c r="B3887" s="205"/>
      <c r="D3887" s="208" t="s">
        <v>5559</v>
      </c>
      <c r="E3887" s="113" t="s">
        <v>5560</v>
      </c>
      <c r="F3887" s="115">
        <v>42116</v>
      </c>
      <c r="G3887" s="105" t="s">
        <v>5559</v>
      </c>
      <c r="I3887" s="97">
        <v>2005</v>
      </c>
      <c r="J3887" s="98" t="s">
        <v>596</v>
      </c>
      <c r="K3887" s="97">
        <v>15448</v>
      </c>
      <c r="L3887" s="107"/>
      <c r="M3887" s="10"/>
      <c r="N3887" s="10"/>
      <c r="O3887" s="10"/>
      <c r="Q3887" s="203" t="s">
        <v>14300</v>
      </c>
      <c r="R3887" s="26" t="s">
        <v>7834</v>
      </c>
      <c r="S3887" s="28" t="e">
        <f t="shared" si="102"/>
        <v>#VALUE!</v>
      </c>
      <c r="U3887" s="26"/>
      <c r="W3887" s="58"/>
      <c r="X3887" s="58"/>
      <c r="Y3887" s="63"/>
    </row>
    <row r="3888" spans="1:25" ht="15" customHeight="1" x14ac:dyDescent="0.25">
      <c r="A3888" s="103">
        <v>3889</v>
      </c>
      <c r="B3888" s="205"/>
      <c r="E3888" s="113"/>
      <c r="L3888" s="99"/>
      <c r="N3888" s="10"/>
      <c r="O3888" s="10"/>
      <c r="Q3888" s="203"/>
      <c r="R3888" s="26"/>
      <c r="S3888" s="28"/>
      <c r="U3888" s="26"/>
      <c r="W3888" s="58"/>
      <c r="X3888" s="58"/>
      <c r="Y3888" s="63"/>
    </row>
    <row r="3889" spans="1:26" ht="15" customHeight="1" x14ac:dyDescent="0.25">
      <c r="A3889" s="103">
        <v>3890</v>
      </c>
      <c r="B3889" s="205"/>
      <c r="E3889" s="113"/>
      <c r="J3889" s="98"/>
      <c r="L3889" s="107"/>
      <c r="M3889" s="10"/>
      <c r="N3889" s="10"/>
      <c r="O3889" s="10"/>
      <c r="Q3889" s="203"/>
      <c r="R3889" s="26"/>
      <c r="S3889" s="28"/>
      <c r="U3889" s="26"/>
      <c r="W3889" s="58"/>
      <c r="X3889" s="58"/>
      <c r="Y3889" s="63"/>
    </row>
    <row r="3890" spans="1:26" ht="15" customHeight="1" x14ac:dyDescent="0.25">
      <c r="A3890" s="94">
        <v>3891</v>
      </c>
      <c r="B3890" s="205"/>
      <c r="C3890" s="211" t="s">
        <v>4827</v>
      </c>
      <c r="D3890" s="208" t="s">
        <v>11065</v>
      </c>
      <c r="E3890" s="113" t="s">
        <v>4828</v>
      </c>
      <c r="F3890" s="115">
        <v>40786</v>
      </c>
      <c r="G3890" s="105" t="s">
        <v>4829</v>
      </c>
      <c r="H3890" s="105" t="s">
        <v>2056</v>
      </c>
      <c r="I3890" s="97">
        <v>1964</v>
      </c>
      <c r="J3890" s="97" t="s">
        <v>596</v>
      </c>
      <c r="K3890" s="97">
        <v>9302</v>
      </c>
      <c r="L3890" s="106" t="s">
        <v>16799</v>
      </c>
      <c r="M3890" s="10" t="s">
        <v>6334</v>
      </c>
      <c r="N3890" s="102">
        <v>4</v>
      </c>
      <c r="O3890" s="10" t="s">
        <v>11066</v>
      </c>
      <c r="P3890" s="13" t="s">
        <v>4828</v>
      </c>
      <c r="R3890" s="26" t="s">
        <v>7834</v>
      </c>
      <c r="S3890" s="28" t="e">
        <f t="shared" ref="S3890:S3921" si="103">R3890+7</f>
        <v>#VALUE!</v>
      </c>
      <c r="U3890" s="79"/>
      <c r="W3890" s="58"/>
      <c r="X3890" s="58"/>
      <c r="Y3890" s="63"/>
    </row>
    <row r="3891" spans="1:26" ht="15" customHeight="1" x14ac:dyDescent="0.25">
      <c r="A3891" s="103">
        <v>3892</v>
      </c>
      <c r="B3891" s="205"/>
      <c r="C3891" s="211" t="s">
        <v>4827</v>
      </c>
      <c r="D3891" s="208" t="s">
        <v>11065</v>
      </c>
      <c r="E3891" s="113" t="s">
        <v>4830</v>
      </c>
      <c r="F3891" s="115">
        <v>40786</v>
      </c>
      <c r="G3891" s="105" t="s">
        <v>4829</v>
      </c>
      <c r="H3891" s="105" t="s">
        <v>2056</v>
      </c>
      <c r="I3891" s="97">
        <v>1964</v>
      </c>
      <c r="J3891" s="98" t="s">
        <v>596</v>
      </c>
      <c r="K3891" s="97">
        <v>9303</v>
      </c>
      <c r="L3891" s="107"/>
      <c r="M3891" s="10"/>
      <c r="N3891" s="10"/>
      <c r="O3891" s="10"/>
      <c r="Q3891" s="203" t="s">
        <v>14300</v>
      </c>
      <c r="R3891" s="26" t="s">
        <v>7834</v>
      </c>
      <c r="S3891" s="28" t="e">
        <f t="shared" si="103"/>
        <v>#VALUE!</v>
      </c>
      <c r="U3891" s="26"/>
      <c r="W3891" s="58"/>
      <c r="X3891" s="58"/>
      <c r="Y3891" s="63"/>
    </row>
    <row r="3892" spans="1:26" ht="15" customHeight="1" x14ac:dyDescent="0.25">
      <c r="A3892" s="94">
        <v>3893</v>
      </c>
      <c r="B3892" s="205"/>
      <c r="C3892" s="211" t="s">
        <v>4827</v>
      </c>
      <c r="D3892" s="208" t="s">
        <v>11065</v>
      </c>
      <c r="E3892" s="113" t="s">
        <v>4831</v>
      </c>
      <c r="F3892" s="115">
        <v>40786</v>
      </c>
      <c r="G3892" s="105" t="s">
        <v>4829</v>
      </c>
      <c r="H3892" s="105" t="s">
        <v>2056</v>
      </c>
      <c r="I3892" s="97">
        <v>1964</v>
      </c>
      <c r="J3892" s="97" t="s">
        <v>596</v>
      </c>
      <c r="K3892" s="97">
        <v>9304</v>
      </c>
      <c r="L3892" s="106" t="s">
        <v>16799</v>
      </c>
      <c r="M3892" s="10" t="s">
        <v>6334</v>
      </c>
      <c r="N3892" s="102">
        <v>4</v>
      </c>
      <c r="O3892" s="10" t="s">
        <v>11067</v>
      </c>
      <c r="P3892" s="13" t="s">
        <v>6345</v>
      </c>
      <c r="R3892" s="26" t="s">
        <v>7834</v>
      </c>
      <c r="S3892" s="28" t="e">
        <f t="shared" si="103"/>
        <v>#VALUE!</v>
      </c>
      <c r="U3892" s="79"/>
      <c r="W3892" s="58"/>
      <c r="X3892" s="58"/>
      <c r="Y3892" s="63"/>
      <c r="Z3892" s="73"/>
    </row>
    <row r="3893" spans="1:26" ht="15" customHeight="1" x14ac:dyDescent="0.25">
      <c r="A3893" s="94">
        <v>3894</v>
      </c>
      <c r="B3893" s="205"/>
      <c r="C3893" s="211" t="s">
        <v>4827</v>
      </c>
      <c r="D3893" s="208" t="s">
        <v>11065</v>
      </c>
      <c r="E3893" s="113" t="s">
        <v>4832</v>
      </c>
      <c r="F3893" s="115">
        <v>40786</v>
      </c>
      <c r="G3893" s="105" t="s">
        <v>4829</v>
      </c>
      <c r="H3893" s="105" t="s">
        <v>2056</v>
      </c>
      <c r="I3893" s="97">
        <v>1964</v>
      </c>
      <c r="J3893" s="97" t="s">
        <v>596</v>
      </c>
      <c r="K3893" s="97">
        <v>9305</v>
      </c>
      <c r="L3893" s="106" t="s">
        <v>16799</v>
      </c>
      <c r="M3893" s="10" t="s">
        <v>6334</v>
      </c>
      <c r="N3893" s="102">
        <v>4</v>
      </c>
      <c r="O3893" s="10" t="s">
        <v>11068</v>
      </c>
      <c r="P3893" s="13" t="s">
        <v>4832</v>
      </c>
      <c r="R3893" s="26" t="s">
        <v>7834</v>
      </c>
      <c r="S3893" s="28" t="e">
        <f t="shared" si="103"/>
        <v>#VALUE!</v>
      </c>
      <c r="U3893" s="26"/>
      <c r="W3893" s="58"/>
      <c r="X3893" s="58"/>
      <c r="Y3893" s="63"/>
    </row>
    <row r="3894" spans="1:26" ht="15" customHeight="1" x14ac:dyDescent="0.25">
      <c r="A3894" s="94">
        <v>3895</v>
      </c>
      <c r="B3894" s="205"/>
      <c r="C3894" s="211" t="s">
        <v>4827</v>
      </c>
      <c r="D3894" s="208" t="s">
        <v>11065</v>
      </c>
      <c r="E3894" s="113" t="s">
        <v>4833</v>
      </c>
      <c r="F3894" s="115">
        <v>40786</v>
      </c>
      <c r="G3894" s="105" t="s">
        <v>4829</v>
      </c>
      <c r="H3894" s="105" t="s">
        <v>2056</v>
      </c>
      <c r="I3894" s="97">
        <v>1964</v>
      </c>
      <c r="J3894" s="97" t="s">
        <v>596</v>
      </c>
      <c r="K3894" s="97">
        <v>9306</v>
      </c>
      <c r="L3894" s="106" t="s">
        <v>16799</v>
      </c>
      <c r="M3894" s="10" t="s">
        <v>6334</v>
      </c>
      <c r="N3894" s="10">
        <v>4</v>
      </c>
      <c r="O3894" s="10" t="s">
        <v>11069</v>
      </c>
      <c r="P3894" s="13" t="s">
        <v>15221</v>
      </c>
      <c r="R3894" s="26" t="s">
        <v>7834</v>
      </c>
      <c r="S3894" s="28" t="e">
        <f t="shared" si="103"/>
        <v>#VALUE!</v>
      </c>
      <c r="U3894" s="79"/>
      <c r="W3894" s="58"/>
      <c r="X3894" s="58"/>
      <c r="Y3894" s="63"/>
      <c r="Z3894" s="73"/>
    </row>
    <row r="3895" spans="1:26" ht="15" customHeight="1" x14ac:dyDescent="0.25">
      <c r="A3895" s="94">
        <v>3896</v>
      </c>
      <c r="B3895" s="205"/>
      <c r="C3895" s="211" t="s">
        <v>4827</v>
      </c>
      <c r="D3895" s="208" t="s">
        <v>11065</v>
      </c>
      <c r="E3895" s="113" t="s">
        <v>4834</v>
      </c>
      <c r="F3895" s="115">
        <v>40786</v>
      </c>
      <c r="G3895" s="105" t="s">
        <v>4829</v>
      </c>
      <c r="H3895" s="105" t="s">
        <v>2056</v>
      </c>
      <c r="I3895" s="97">
        <v>1964</v>
      </c>
      <c r="J3895" s="97" t="s">
        <v>596</v>
      </c>
      <c r="K3895" s="97">
        <v>9307</v>
      </c>
      <c r="L3895" s="106" t="s">
        <v>16798</v>
      </c>
      <c r="M3895" s="10" t="s">
        <v>5567</v>
      </c>
      <c r="N3895" s="102">
        <v>5</v>
      </c>
      <c r="O3895" s="10" t="s">
        <v>11066</v>
      </c>
      <c r="P3895" s="13" t="s">
        <v>13244</v>
      </c>
      <c r="R3895" s="26" t="s">
        <v>7834</v>
      </c>
      <c r="S3895" s="28" t="e">
        <f t="shared" si="103"/>
        <v>#VALUE!</v>
      </c>
      <c r="U3895" s="26"/>
      <c r="W3895" s="58"/>
      <c r="X3895" s="58"/>
      <c r="Y3895" s="63"/>
    </row>
    <row r="3896" spans="1:26" ht="15" customHeight="1" x14ac:dyDescent="0.25">
      <c r="A3896" s="94">
        <v>3897</v>
      </c>
      <c r="B3896" s="205"/>
      <c r="C3896" s="211" t="s">
        <v>4788</v>
      </c>
      <c r="D3896" s="208" t="s">
        <v>8790</v>
      </c>
      <c r="E3896" s="113" t="s">
        <v>4835</v>
      </c>
      <c r="F3896" s="115">
        <v>40786</v>
      </c>
      <c r="G3896" s="105" t="s">
        <v>4791</v>
      </c>
      <c r="H3896" s="105" t="s">
        <v>1529</v>
      </c>
      <c r="I3896" s="97">
        <v>1978</v>
      </c>
      <c r="J3896" s="97" t="s">
        <v>596</v>
      </c>
      <c r="K3896" s="97">
        <v>9308</v>
      </c>
      <c r="L3896" s="99" t="s">
        <v>5170</v>
      </c>
      <c r="M3896" s="10" t="s">
        <v>5499</v>
      </c>
      <c r="N3896" s="10">
        <v>27</v>
      </c>
      <c r="O3896" s="10" t="s">
        <v>8791</v>
      </c>
      <c r="P3896" s="13" t="s">
        <v>14371</v>
      </c>
      <c r="R3896" s="26" t="s">
        <v>7834</v>
      </c>
      <c r="S3896" s="28" t="e">
        <f t="shared" si="103"/>
        <v>#VALUE!</v>
      </c>
      <c r="U3896" s="76"/>
      <c r="W3896" s="58"/>
      <c r="X3896" s="58"/>
      <c r="Y3896" s="63"/>
    </row>
    <row r="3897" spans="1:26" ht="15" customHeight="1" x14ac:dyDescent="0.25">
      <c r="A3897" s="94">
        <v>3898</v>
      </c>
      <c r="B3897" s="205"/>
      <c r="C3897" s="211" t="s">
        <v>4836</v>
      </c>
      <c r="D3897" s="208" t="s">
        <v>8274</v>
      </c>
      <c r="E3897" s="113" t="s">
        <v>8275</v>
      </c>
      <c r="F3897" s="115">
        <v>40786</v>
      </c>
      <c r="G3897" s="105" t="s">
        <v>940</v>
      </c>
      <c r="H3897" s="105" t="s">
        <v>2056</v>
      </c>
      <c r="I3897" s="97">
        <v>1980</v>
      </c>
      <c r="J3897" s="97" t="s">
        <v>596</v>
      </c>
      <c r="K3897" s="97">
        <v>9309</v>
      </c>
      <c r="L3897" s="107" t="s">
        <v>12424</v>
      </c>
      <c r="M3897" s="10">
        <v>323</v>
      </c>
      <c r="N3897" s="102">
        <v>2</v>
      </c>
      <c r="O3897" s="10" t="s">
        <v>8276</v>
      </c>
      <c r="P3897" s="13" t="s">
        <v>16586</v>
      </c>
      <c r="R3897" s="447" t="s">
        <v>7834</v>
      </c>
      <c r="S3897" s="425" t="e">
        <f t="shared" si="103"/>
        <v>#VALUE!</v>
      </c>
      <c r="U3897" s="321"/>
      <c r="W3897" s="25"/>
      <c r="X3897" s="58"/>
      <c r="Y3897" s="63"/>
      <c r="Z3897" s="73"/>
    </row>
    <row r="3898" spans="1:26" ht="15" customHeight="1" x14ac:dyDescent="0.25">
      <c r="A3898" s="94">
        <v>3899</v>
      </c>
      <c r="B3898" s="205"/>
      <c r="C3898" s="211" t="s">
        <v>4024</v>
      </c>
      <c r="D3898" s="208" t="s">
        <v>9149</v>
      </c>
      <c r="E3898" s="101" t="s">
        <v>10699</v>
      </c>
      <c r="F3898" s="115">
        <v>40786</v>
      </c>
      <c r="G3898" s="105" t="s">
        <v>940</v>
      </c>
      <c r="H3898" s="105" t="s">
        <v>2056</v>
      </c>
      <c r="I3898" s="97">
        <v>1984</v>
      </c>
      <c r="J3898" s="97" t="s">
        <v>596</v>
      </c>
      <c r="K3898" s="97">
        <v>315</v>
      </c>
      <c r="L3898" s="107" t="s">
        <v>4109</v>
      </c>
      <c r="M3898" s="10" t="s">
        <v>4109</v>
      </c>
      <c r="N3898" s="10">
        <v>24</v>
      </c>
      <c r="O3898" s="10" t="s">
        <v>9150</v>
      </c>
      <c r="P3898" s="13" t="s">
        <v>4109</v>
      </c>
      <c r="R3898" s="26" t="s">
        <v>7834</v>
      </c>
      <c r="S3898" s="28" t="e">
        <f t="shared" si="103"/>
        <v>#VALUE!</v>
      </c>
      <c r="U3898" s="26"/>
      <c r="W3898" s="58"/>
      <c r="X3898" s="58"/>
      <c r="Y3898" s="63"/>
    </row>
    <row r="3899" spans="1:26" ht="15" customHeight="1" x14ac:dyDescent="0.25">
      <c r="A3899" s="94">
        <v>3900</v>
      </c>
      <c r="B3899" s="205"/>
      <c r="C3899" s="211" t="s">
        <v>4837</v>
      </c>
      <c r="D3899" s="208" t="s">
        <v>6896</v>
      </c>
      <c r="E3899" s="113" t="s">
        <v>10344</v>
      </c>
      <c r="F3899" s="115">
        <v>40786</v>
      </c>
      <c r="G3899" s="105" t="s">
        <v>940</v>
      </c>
      <c r="H3899" s="105" t="s">
        <v>2056</v>
      </c>
      <c r="I3899" s="97">
        <v>1980</v>
      </c>
      <c r="J3899" s="97" t="s">
        <v>596</v>
      </c>
      <c r="K3899" s="97">
        <v>9311</v>
      </c>
      <c r="L3899" s="107" t="s">
        <v>4348</v>
      </c>
      <c r="M3899" s="13" t="s">
        <v>4348</v>
      </c>
      <c r="N3899" s="10"/>
      <c r="O3899" s="10" t="s">
        <v>6897</v>
      </c>
      <c r="P3899" s="13" t="s">
        <v>4348</v>
      </c>
      <c r="R3899" s="27" t="s">
        <v>7834</v>
      </c>
      <c r="S3899" s="28" t="e">
        <f t="shared" si="103"/>
        <v>#VALUE!</v>
      </c>
      <c r="U3899" s="406"/>
      <c r="W3899" s="25"/>
      <c r="Y3899" s="63"/>
      <c r="Z3899" s="341"/>
    </row>
    <row r="3900" spans="1:26" ht="15" customHeight="1" x14ac:dyDescent="0.25">
      <c r="A3900" s="94">
        <v>3901</v>
      </c>
      <c r="B3900" s="205"/>
      <c r="C3900" s="211" t="s">
        <v>2623</v>
      </c>
      <c r="D3900" s="208" t="s">
        <v>18030</v>
      </c>
      <c r="E3900" s="113" t="s">
        <v>18039</v>
      </c>
      <c r="F3900" s="115">
        <v>44994</v>
      </c>
      <c r="G3900" s="105" t="s">
        <v>18016</v>
      </c>
      <c r="H3900" s="105" t="s">
        <v>1529</v>
      </c>
      <c r="I3900" s="97">
        <v>2006</v>
      </c>
      <c r="J3900" s="98" t="s">
        <v>596</v>
      </c>
      <c r="L3900" s="107" t="s">
        <v>18147</v>
      </c>
      <c r="M3900" s="10" t="s">
        <v>18146</v>
      </c>
      <c r="N3900" s="10">
        <v>2</v>
      </c>
      <c r="O3900" s="10" t="s">
        <v>7159</v>
      </c>
      <c r="P3900" s="13" t="s">
        <v>18148</v>
      </c>
      <c r="Q3900" s="19"/>
      <c r="R3900" s="26" t="s">
        <v>7834</v>
      </c>
      <c r="S3900" s="28" t="e">
        <f t="shared" si="103"/>
        <v>#VALUE!</v>
      </c>
      <c r="U3900" s="26"/>
      <c r="W3900" s="58"/>
      <c r="X3900" s="58"/>
      <c r="Y3900" s="63"/>
    </row>
    <row r="3901" spans="1:26" ht="15" customHeight="1" x14ac:dyDescent="0.25">
      <c r="A3901" s="94">
        <v>3902</v>
      </c>
      <c r="B3901" s="205"/>
      <c r="C3901" s="211" t="s">
        <v>4838</v>
      </c>
      <c r="D3901" s="208" t="s">
        <v>8850</v>
      </c>
      <c r="E3901" s="113" t="s">
        <v>5754</v>
      </c>
      <c r="F3901" s="115">
        <v>40786</v>
      </c>
      <c r="G3901" s="105" t="s">
        <v>940</v>
      </c>
      <c r="H3901" s="105" t="s">
        <v>2056</v>
      </c>
      <c r="I3901" s="97">
        <v>1981</v>
      </c>
      <c r="J3901" s="97" t="s">
        <v>596</v>
      </c>
      <c r="K3901" s="97">
        <v>305</v>
      </c>
      <c r="L3901" s="99" t="s">
        <v>1038</v>
      </c>
      <c r="M3901" s="10">
        <v>150</v>
      </c>
      <c r="N3901" s="10">
        <v>1</v>
      </c>
      <c r="O3901" s="10" t="s">
        <v>8851</v>
      </c>
      <c r="P3901" s="13" t="s">
        <v>1038</v>
      </c>
      <c r="R3901" s="26" t="s">
        <v>7834</v>
      </c>
      <c r="S3901" s="28" t="e">
        <f t="shared" si="103"/>
        <v>#VALUE!</v>
      </c>
      <c r="U3901" s="26"/>
      <c r="W3901" s="58"/>
      <c r="X3901" s="58"/>
      <c r="Y3901" s="63"/>
    </row>
    <row r="3902" spans="1:26" ht="15" customHeight="1" x14ac:dyDescent="0.25">
      <c r="A3902" s="94">
        <v>3903</v>
      </c>
      <c r="B3902" s="205"/>
      <c r="C3902" s="211" t="s">
        <v>1471</v>
      </c>
      <c r="D3902" s="208" t="s">
        <v>3310</v>
      </c>
      <c r="E3902" s="113" t="s">
        <v>4839</v>
      </c>
      <c r="F3902" s="115">
        <v>40786</v>
      </c>
      <c r="G3902" s="105" t="s">
        <v>3311</v>
      </c>
      <c r="H3902" s="105" t="s">
        <v>2056</v>
      </c>
      <c r="J3902" s="97" t="s">
        <v>596</v>
      </c>
      <c r="K3902" s="97">
        <v>9328</v>
      </c>
      <c r="L3902" s="106" t="s">
        <v>5170</v>
      </c>
      <c r="M3902" s="10" t="s">
        <v>5499</v>
      </c>
      <c r="N3902" s="10">
        <v>31</v>
      </c>
      <c r="O3902" s="10" t="s">
        <v>6891</v>
      </c>
      <c r="P3902" s="13" t="s">
        <v>14371</v>
      </c>
      <c r="R3902" s="26" t="s">
        <v>7834</v>
      </c>
      <c r="S3902" s="28" t="e">
        <f t="shared" si="103"/>
        <v>#VALUE!</v>
      </c>
      <c r="U3902" s="26"/>
      <c r="W3902" s="58"/>
      <c r="X3902" s="58"/>
      <c r="Y3902" s="63"/>
    </row>
    <row r="3903" spans="1:26" ht="15" customHeight="1" x14ac:dyDescent="0.25">
      <c r="A3903" s="94">
        <v>3904</v>
      </c>
      <c r="B3903" s="205"/>
      <c r="C3903" s="211" t="s">
        <v>1471</v>
      </c>
      <c r="D3903" s="208" t="s">
        <v>3310</v>
      </c>
      <c r="E3903" s="113" t="s">
        <v>1869</v>
      </c>
      <c r="F3903" s="115">
        <v>40786</v>
      </c>
      <c r="G3903" s="105" t="s">
        <v>3311</v>
      </c>
      <c r="H3903" s="105" t="s">
        <v>2056</v>
      </c>
      <c r="J3903" s="97" t="s">
        <v>596</v>
      </c>
      <c r="K3903" s="97">
        <v>9327</v>
      </c>
      <c r="L3903" s="106" t="s">
        <v>5170</v>
      </c>
      <c r="M3903" s="10" t="s">
        <v>5499</v>
      </c>
      <c r="N3903" s="10">
        <v>31</v>
      </c>
      <c r="O3903" s="10" t="s">
        <v>6955</v>
      </c>
      <c r="P3903" s="13" t="s">
        <v>14371</v>
      </c>
      <c r="R3903" s="26" t="s">
        <v>7834</v>
      </c>
      <c r="S3903" s="28" t="e">
        <f t="shared" si="103"/>
        <v>#VALUE!</v>
      </c>
      <c r="U3903" s="26"/>
      <c r="W3903" s="58"/>
      <c r="X3903" s="58"/>
      <c r="Y3903" s="63"/>
    </row>
    <row r="3904" spans="1:26" ht="15" customHeight="1" x14ac:dyDescent="0.25">
      <c r="A3904" s="94">
        <v>3905</v>
      </c>
      <c r="B3904" s="205"/>
      <c r="C3904" s="211" t="s">
        <v>1471</v>
      </c>
      <c r="D3904" s="208" t="s">
        <v>3310</v>
      </c>
      <c r="E3904" s="113" t="s">
        <v>1872</v>
      </c>
      <c r="F3904" s="115">
        <v>40786</v>
      </c>
      <c r="G3904" s="105" t="s">
        <v>3311</v>
      </c>
      <c r="H3904" s="105" t="s">
        <v>2056</v>
      </c>
      <c r="J3904" s="97" t="s">
        <v>596</v>
      </c>
      <c r="K3904" s="97">
        <v>9326</v>
      </c>
      <c r="L3904" s="106" t="s">
        <v>5170</v>
      </c>
      <c r="M3904" s="10" t="s">
        <v>5499</v>
      </c>
      <c r="N3904" s="10">
        <v>31</v>
      </c>
      <c r="O3904" s="10" t="s">
        <v>6954</v>
      </c>
      <c r="P3904" s="13" t="s">
        <v>14371</v>
      </c>
      <c r="R3904" s="26" t="s">
        <v>7834</v>
      </c>
      <c r="S3904" s="28" t="e">
        <f t="shared" si="103"/>
        <v>#VALUE!</v>
      </c>
      <c r="U3904" s="26"/>
      <c r="W3904" s="58"/>
      <c r="X3904" s="58"/>
      <c r="Y3904" s="63"/>
    </row>
    <row r="3905" spans="1:26" ht="15" customHeight="1" x14ac:dyDescent="0.25">
      <c r="A3905" s="94">
        <v>3906</v>
      </c>
      <c r="B3905" s="205"/>
      <c r="C3905" s="211" t="s">
        <v>1471</v>
      </c>
      <c r="D3905" s="208" t="s">
        <v>3310</v>
      </c>
      <c r="E3905" s="113" t="s">
        <v>1873</v>
      </c>
      <c r="F3905" s="115">
        <v>40786</v>
      </c>
      <c r="G3905" s="105" t="s">
        <v>3311</v>
      </c>
      <c r="H3905" s="105" t="s">
        <v>2056</v>
      </c>
      <c r="J3905" s="97" t="s">
        <v>596</v>
      </c>
      <c r="K3905" s="97">
        <v>9325</v>
      </c>
      <c r="L3905" s="106" t="s">
        <v>5170</v>
      </c>
      <c r="M3905" s="10" t="s">
        <v>5499</v>
      </c>
      <c r="N3905" s="10">
        <v>31</v>
      </c>
      <c r="O3905" s="10" t="s">
        <v>6953</v>
      </c>
      <c r="P3905" s="13" t="s">
        <v>14371</v>
      </c>
      <c r="R3905" s="27" t="s">
        <v>7834</v>
      </c>
      <c r="S3905" s="28" t="e">
        <f t="shared" si="103"/>
        <v>#VALUE!</v>
      </c>
      <c r="U3905" s="321"/>
      <c r="W3905" s="26"/>
      <c r="X3905" s="58"/>
      <c r="Y3905" s="63"/>
      <c r="Z3905" s="73"/>
    </row>
    <row r="3906" spans="1:26" ht="15" customHeight="1" x14ac:dyDescent="0.25">
      <c r="A3906" s="94">
        <v>3907</v>
      </c>
      <c r="B3906" s="205"/>
      <c r="C3906" s="211" t="s">
        <v>1471</v>
      </c>
      <c r="D3906" s="208" t="s">
        <v>3310</v>
      </c>
      <c r="E3906" s="113" t="s">
        <v>4840</v>
      </c>
      <c r="F3906" s="115">
        <v>40786</v>
      </c>
      <c r="G3906" s="105" t="s">
        <v>3311</v>
      </c>
      <c r="H3906" s="105" t="s">
        <v>2056</v>
      </c>
      <c r="J3906" s="97" t="s">
        <v>596</v>
      </c>
      <c r="K3906" s="97">
        <v>9324</v>
      </c>
      <c r="L3906" s="106" t="s">
        <v>5170</v>
      </c>
      <c r="M3906" s="10" t="s">
        <v>5499</v>
      </c>
      <c r="N3906" s="10">
        <v>31</v>
      </c>
      <c r="O3906" s="10" t="s">
        <v>11648</v>
      </c>
      <c r="P3906" s="13" t="s">
        <v>14371</v>
      </c>
      <c r="R3906" s="26" t="s">
        <v>7834</v>
      </c>
      <c r="S3906" s="28" t="e">
        <f t="shared" si="103"/>
        <v>#VALUE!</v>
      </c>
      <c r="U3906" s="26"/>
      <c r="W3906" s="58"/>
      <c r="X3906" s="58"/>
      <c r="Y3906" s="63"/>
    </row>
    <row r="3907" spans="1:26" ht="15" customHeight="1" x14ac:dyDescent="0.25">
      <c r="A3907" s="94">
        <v>3908</v>
      </c>
      <c r="B3907" s="205"/>
      <c r="C3907" s="211" t="s">
        <v>1471</v>
      </c>
      <c r="D3907" s="208" t="s">
        <v>3310</v>
      </c>
      <c r="E3907" s="113" t="s">
        <v>3731</v>
      </c>
      <c r="F3907" s="115">
        <v>40786</v>
      </c>
      <c r="G3907" s="105" t="s">
        <v>3311</v>
      </c>
      <c r="H3907" s="105" t="s">
        <v>2056</v>
      </c>
      <c r="J3907" s="97" t="s">
        <v>596</v>
      </c>
      <c r="K3907" s="97">
        <v>9323</v>
      </c>
      <c r="L3907" s="106" t="s">
        <v>5170</v>
      </c>
      <c r="M3907" s="10" t="s">
        <v>5499</v>
      </c>
      <c r="N3907" s="10">
        <v>31</v>
      </c>
      <c r="O3907" s="10" t="s">
        <v>6891</v>
      </c>
      <c r="P3907" s="13" t="s">
        <v>14371</v>
      </c>
      <c r="R3907" s="26" t="s">
        <v>7834</v>
      </c>
      <c r="S3907" s="28" t="e">
        <f t="shared" si="103"/>
        <v>#VALUE!</v>
      </c>
      <c r="U3907" s="36"/>
      <c r="W3907" s="58"/>
      <c r="X3907" s="58"/>
      <c r="Y3907" s="63"/>
    </row>
    <row r="3908" spans="1:26" ht="15" customHeight="1" x14ac:dyDescent="0.25">
      <c r="A3908" s="94">
        <v>3909</v>
      </c>
      <c r="B3908" s="205"/>
      <c r="C3908" s="211" t="s">
        <v>1471</v>
      </c>
      <c r="D3908" s="208" t="s">
        <v>3310</v>
      </c>
      <c r="E3908" s="113" t="s">
        <v>3676</v>
      </c>
      <c r="F3908" s="115">
        <v>40786</v>
      </c>
      <c r="G3908" s="105" t="s">
        <v>3311</v>
      </c>
      <c r="H3908" s="105" t="s">
        <v>2056</v>
      </c>
      <c r="J3908" s="97" t="s">
        <v>596</v>
      </c>
      <c r="K3908" s="97">
        <v>9322</v>
      </c>
      <c r="L3908" s="106" t="s">
        <v>5170</v>
      </c>
      <c r="M3908" s="10" t="s">
        <v>5499</v>
      </c>
      <c r="N3908" s="102">
        <v>31</v>
      </c>
      <c r="O3908" s="10" t="s">
        <v>6883</v>
      </c>
      <c r="P3908" s="13" t="s">
        <v>14371</v>
      </c>
      <c r="R3908" s="26" t="s">
        <v>7834</v>
      </c>
      <c r="S3908" s="28" t="e">
        <f t="shared" si="103"/>
        <v>#VALUE!</v>
      </c>
      <c r="U3908" s="58"/>
      <c r="W3908" s="58"/>
      <c r="Y3908" s="63"/>
      <c r="Z3908" s="73"/>
    </row>
    <row r="3909" spans="1:26" ht="15" customHeight="1" x14ac:dyDescent="0.25">
      <c r="A3909" s="94">
        <v>3910</v>
      </c>
      <c r="B3909" s="205"/>
      <c r="C3909" s="211" t="s">
        <v>1471</v>
      </c>
      <c r="D3909" s="208" t="s">
        <v>3310</v>
      </c>
      <c r="E3909" s="113" t="s">
        <v>1874</v>
      </c>
      <c r="F3909" s="115">
        <v>40786</v>
      </c>
      <c r="G3909" s="105" t="s">
        <v>3311</v>
      </c>
      <c r="H3909" s="105" t="s">
        <v>2056</v>
      </c>
      <c r="J3909" s="97" t="s">
        <v>596</v>
      </c>
      <c r="K3909" s="97">
        <v>9321</v>
      </c>
      <c r="L3909" s="106" t="s">
        <v>5170</v>
      </c>
      <c r="M3909" s="10" t="s">
        <v>5499</v>
      </c>
      <c r="N3909" s="10">
        <v>31</v>
      </c>
      <c r="O3909" s="10" t="s">
        <v>6891</v>
      </c>
      <c r="P3909" s="13" t="s">
        <v>14371</v>
      </c>
      <c r="R3909" s="26" t="s">
        <v>7834</v>
      </c>
      <c r="S3909" s="28" t="e">
        <f t="shared" si="103"/>
        <v>#VALUE!</v>
      </c>
      <c r="U3909" s="26"/>
      <c r="W3909" s="58"/>
      <c r="X3909" s="58"/>
      <c r="Y3909" s="63"/>
    </row>
    <row r="3910" spans="1:26" ht="15" customHeight="1" x14ac:dyDescent="0.25">
      <c r="A3910" s="94">
        <v>3911</v>
      </c>
      <c r="B3910" s="205"/>
      <c r="C3910" s="211" t="s">
        <v>1471</v>
      </c>
      <c r="D3910" s="208" t="s">
        <v>3310</v>
      </c>
      <c r="E3910" s="113" t="s">
        <v>1875</v>
      </c>
      <c r="F3910" s="115">
        <v>40786</v>
      </c>
      <c r="G3910" s="105" t="s">
        <v>3311</v>
      </c>
      <c r="H3910" s="105" t="s">
        <v>2056</v>
      </c>
      <c r="J3910" s="97" t="s">
        <v>596</v>
      </c>
      <c r="K3910" s="97">
        <v>9329</v>
      </c>
      <c r="L3910" s="106" t="s">
        <v>5170</v>
      </c>
      <c r="M3910" s="10" t="s">
        <v>5499</v>
      </c>
      <c r="N3910" s="10">
        <v>31</v>
      </c>
      <c r="O3910" s="10" t="s">
        <v>6955</v>
      </c>
      <c r="P3910" s="13" t="s">
        <v>14371</v>
      </c>
      <c r="R3910" s="26" t="s">
        <v>7834</v>
      </c>
      <c r="S3910" s="28" t="e">
        <f t="shared" si="103"/>
        <v>#VALUE!</v>
      </c>
      <c r="U3910" s="26"/>
      <c r="W3910" s="58"/>
      <c r="X3910" s="58"/>
      <c r="Y3910" s="63"/>
    </row>
    <row r="3911" spans="1:26" ht="15" customHeight="1" x14ac:dyDescent="0.25">
      <c r="A3911" s="94">
        <v>3912</v>
      </c>
      <c r="B3911" s="205"/>
      <c r="C3911" s="211" t="s">
        <v>1471</v>
      </c>
      <c r="D3911" s="208" t="s">
        <v>3310</v>
      </c>
      <c r="E3911" s="113" t="s">
        <v>4841</v>
      </c>
      <c r="F3911" s="115">
        <v>40786</v>
      </c>
      <c r="G3911" s="105" t="s">
        <v>3311</v>
      </c>
      <c r="H3911" s="105" t="s">
        <v>2056</v>
      </c>
      <c r="J3911" s="97" t="s">
        <v>596</v>
      </c>
      <c r="K3911" s="97">
        <v>9320</v>
      </c>
      <c r="L3911" s="106" t="s">
        <v>5170</v>
      </c>
      <c r="M3911" s="10" t="s">
        <v>5499</v>
      </c>
      <c r="N3911" s="10">
        <v>31</v>
      </c>
      <c r="O3911" s="10" t="s">
        <v>6957</v>
      </c>
      <c r="P3911" s="13" t="s">
        <v>14371</v>
      </c>
      <c r="R3911" s="26" t="s">
        <v>7834</v>
      </c>
      <c r="S3911" s="28" t="e">
        <f t="shared" si="103"/>
        <v>#VALUE!</v>
      </c>
      <c r="U3911" s="26"/>
      <c r="W3911" s="58"/>
      <c r="X3911" s="58"/>
      <c r="Y3911" s="63"/>
    </row>
    <row r="3912" spans="1:26" ht="15" customHeight="1" x14ac:dyDescent="0.25">
      <c r="A3912" s="94">
        <v>3913</v>
      </c>
      <c r="B3912" s="205"/>
      <c r="C3912" s="211" t="s">
        <v>1471</v>
      </c>
      <c r="D3912" s="208" t="s">
        <v>3310</v>
      </c>
      <c r="E3912" s="113" t="s">
        <v>3315</v>
      </c>
      <c r="F3912" s="115">
        <v>40786</v>
      </c>
      <c r="G3912" s="105" t="s">
        <v>3311</v>
      </c>
      <c r="H3912" s="105" t="s">
        <v>2056</v>
      </c>
      <c r="J3912" s="97" t="s">
        <v>596</v>
      </c>
      <c r="K3912" s="97">
        <v>9317</v>
      </c>
      <c r="L3912" s="106" t="s">
        <v>5170</v>
      </c>
      <c r="M3912" s="10" t="s">
        <v>5499</v>
      </c>
      <c r="N3912" s="10">
        <v>31</v>
      </c>
      <c r="O3912" s="10" t="s">
        <v>6955</v>
      </c>
      <c r="P3912" s="13" t="s">
        <v>14371</v>
      </c>
      <c r="R3912" s="26" t="s">
        <v>7834</v>
      </c>
      <c r="S3912" s="28" t="e">
        <f t="shared" si="103"/>
        <v>#VALUE!</v>
      </c>
      <c r="U3912" s="26"/>
      <c r="W3912" s="58"/>
      <c r="X3912" s="58"/>
      <c r="Y3912" s="63"/>
    </row>
    <row r="3913" spans="1:26" ht="15" customHeight="1" x14ac:dyDescent="0.25">
      <c r="A3913" s="94">
        <v>3914</v>
      </c>
      <c r="B3913" s="205"/>
      <c r="C3913" s="211" t="s">
        <v>1471</v>
      </c>
      <c r="D3913" s="208" t="s">
        <v>3310</v>
      </c>
      <c r="E3913" s="113" t="s">
        <v>4842</v>
      </c>
      <c r="F3913" s="115">
        <v>40786</v>
      </c>
      <c r="G3913" s="105" t="s">
        <v>3311</v>
      </c>
      <c r="H3913" s="105" t="s">
        <v>2056</v>
      </c>
      <c r="J3913" s="97" t="s">
        <v>596</v>
      </c>
      <c r="K3913" s="97">
        <v>9316</v>
      </c>
      <c r="L3913" s="106" t="s">
        <v>5170</v>
      </c>
      <c r="M3913" s="10" t="s">
        <v>5499</v>
      </c>
      <c r="N3913" s="10">
        <v>31</v>
      </c>
      <c r="O3913" s="10" t="s">
        <v>6954</v>
      </c>
      <c r="P3913" s="13" t="s">
        <v>14371</v>
      </c>
      <c r="R3913" s="26" t="s">
        <v>7834</v>
      </c>
      <c r="S3913" s="28" t="e">
        <f t="shared" si="103"/>
        <v>#VALUE!</v>
      </c>
      <c r="U3913" s="26"/>
      <c r="W3913" s="58"/>
      <c r="X3913" s="58"/>
      <c r="Y3913" s="63"/>
    </row>
    <row r="3914" spans="1:26" ht="15" customHeight="1" x14ac:dyDescent="0.25">
      <c r="A3914" s="94">
        <v>3915</v>
      </c>
      <c r="B3914" s="205"/>
      <c r="C3914" s="211" t="s">
        <v>1471</v>
      </c>
      <c r="D3914" s="208" t="s">
        <v>3310</v>
      </c>
      <c r="E3914" s="113" t="s">
        <v>830</v>
      </c>
      <c r="F3914" s="115">
        <v>40786</v>
      </c>
      <c r="G3914" s="105" t="s">
        <v>3311</v>
      </c>
      <c r="H3914" s="105" t="s">
        <v>2056</v>
      </c>
      <c r="J3914" s="97" t="s">
        <v>596</v>
      </c>
      <c r="K3914" s="97">
        <v>9315</v>
      </c>
      <c r="L3914" s="106" t="s">
        <v>5170</v>
      </c>
      <c r="M3914" s="10" t="s">
        <v>5499</v>
      </c>
      <c r="N3914" s="10">
        <v>31</v>
      </c>
      <c r="O3914" s="10" t="s">
        <v>6956</v>
      </c>
      <c r="P3914" s="13" t="s">
        <v>14371</v>
      </c>
      <c r="R3914" s="26" t="s">
        <v>7834</v>
      </c>
      <c r="S3914" s="28" t="e">
        <f t="shared" si="103"/>
        <v>#VALUE!</v>
      </c>
      <c r="U3914" s="26"/>
      <c r="W3914" s="58"/>
      <c r="X3914" s="58"/>
      <c r="Y3914" s="63"/>
    </row>
    <row r="3915" spans="1:26" ht="15" customHeight="1" x14ac:dyDescent="0.25">
      <c r="A3915" s="94">
        <v>3916</v>
      </c>
      <c r="B3915" s="205"/>
      <c r="C3915" s="211" t="s">
        <v>1471</v>
      </c>
      <c r="D3915" s="208" t="s">
        <v>3310</v>
      </c>
      <c r="E3915" s="113" t="s">
        <v>2032</v>
      </c>
      <c r="F3915" s="115">
        <v>40786</v>
      </c>
      <c r="G3915" s="105" t="s">
        <v>3311</v>
      </c>
      <c r="H3915" s="105" t="s">
        <v>2056</v>
      </c>
      <c r="J3915" s="97" t="s">
        <v>596</v>
      </c>
      <c r="K3915" s="97">
        <v>9314</v>
      </c>
      <c r="L3915" s="106" t="s">
        <v>5170</v>
      </c>
      <c r="M3915" s="10" t="s">
        <v>5499</v>
      </c>
      <c r="N3915" s="10">
        <v>31</v>
      </c>
      <c r="O3915" s="10" t="s">
        <v>6953</v>
      </c>
      <c r="P3915" s="13" t="s">
        <v>14371</v>
      </c>
      <c r="R3915" s="26" t="s">
        <v>7834</v>
      </c>
      <c r="S3915" s="28" t="e">
        <f t="shared" si="103"/>
        <v>#VALUE!</v>
      </c>
      <c r="U3915" s="26"/>
      <c r="W3915" s="58"/>
      <c r="X3915" s="58"/>
      <c r="Y3915" s="63"/>
    </row>
    <row r="3916" spans="1:26" ht="15" customHeight="1" x14ac:dyDescent="0.25">
      <c r="A3916" s="94">
        <v>3917</v>
      </c>
      <c r="B3916" s="205"/>
      <c r="C3916" s="211" t="s">
        <v>1639</v>
      </c>
      <c r="D3916" s="208" t="s">
        <v>856</v>
      </c>
      <c r="E3916" s="113" t="s">
        <v>12826</v>
      </c>
      <c r="F3916" s="115">
        <v>40787</v>
      </c>
      <c r="G3916" s="105" t="s">
        <v>4844</v>
      </c>
      <c r="H3916" s="105" t="s">
        <v>2056</v>
      </c>
      <c r="I3916" s="97">
        <v>1988</v>
      </c>
      <c r="J3916" s="97" t="s">
        <v>596</v>
      </c>
      <c r="K3916" s="97">
        <v>9330</v>
      </c>
      <c r="L3916" s="107" t="s">
        <v>16947</v>
      </c>
      <c r="M3916" s="10">
        <v>620</v>
      </c>
      <c r="N3916" s="10">
        <v>11</v>
      </c>
      <c r="O3916" s="10" t="s">
        <v>9730</v>
      </c>
      <c r="P3916" s="13" t="s">
        <v>16959</v>
      </c>
      <c r="R3916" s="26" t="s">
        <v>7834</v>
      </c>
      <c r="S3916" s="28" t="e">
        <f t="shared" si="103"/>
        <v>#VALUE!</v>
      </c>
      <c r="U3916" s="26"/>
      <c r="W3916" s="58"/>
      <c r="X3916" s="58"/>
      <c r="Y3916" s="63"/>
    </row>
    <row r="3917" spans="1:26" ht="15" customHeight="1" x14ac:dyDescent="0.25">
      <c r="A3917" s="94">
        <v>3918</v>
      </c>
      <c r="B3917" s="205"/>
      <c r="C3917" s="211" t="s">
        <v>480</v>
      </c>
      <c r="D3917" s="208" t="s">
        <v>480</v>
      </c>
      <c r="E3917" s="113" t="s">
        <v>6072</v>
      </c>
      <c r="F3917" s="115">
        <v>40787</v>
      </c>
      <c r="G3917" s="105" t="s">
        <v>2554</v>
      </c>
      <c r="H3917" s="105" t="s">
        <v>3308</v>
      </c>
      <c r="I3917" s="97">
        <v>2004</v>
      </c>
      <c r="J3917" s="97" t="s">
        <v>596</v>
      </c>
      <c r="K3917" s="97">
        <v>9332</v>
      </c>
      <c r="L3917" s="107" t="s">
        <v>4037</v>
      </c>
      <c r="M3917" s="10" t="s">
        <v>12087</v>
      </c>
      <c r="N3917" s="10"/>
      <c r="O3917" s="10" t="s">
        <v>12104</v>
      </c>
      <c r="P3917" s="13" t="s">
        <v>4037</v>
      </c>
      <c r="R3917" s="26" t="s">
        <v>7834</v>
      </c>
      <c r="S3917" s="28" t="e">
        <f t="shared" si="103"/>
        <v>#VALUE!</v>
      </c>
      <c r="U3917" s="26"/>
      <c r="W3917" s="58"/>
      <c r="X3917" s="58"/>
      <c r="Y3917" s="63"/>
    </row>
    <row r="3918" spans="1:26" ht="15" customHeight="1" x14ac:dyDescent="0.25">
      <c r="A3918" s="103">
        <v>3919</v>
      </c>
      <c r="B3918" s="205"/>
      <c r="E3918" s="113" t="s">
        <v>4847</v>
      </c>
      <c r="F3918" s="115">
        <v>40787</v>
      </c>
      <c r="G3918" s="105" t="s">
        <v>4845</v>
      </c>
      <c r="H3918" s="105" t="s">
        <v>4846</v>
      </c>
      <c r="J3918" s="98" t="s">
        <v>596</v>
      </c>
      <c r="K3918" s="97">
        <v>9331</v>
      </c>
      <c r="L3918" s="107"/>
      <c r="M3918" s="10"/>
      <c r="N3918" s="10"/>
      <c r="O3918" s="10"/>
      <c r="Q3918" s="203" t="s">
        <v>14300</v>
      </c>
      <c r="R3918" s="26" t="s">
        <v>7834</v>
      </c>
      <c r="S3918" s="28" t="e">
        <f t="shared" si="103"/>
        <v>#VALUE!</v>
      </c>
      <c r="U3918" s="26"/>
      <c r="W3918" s="58"/>
      <c r="X3918" s="58"/>
      <c r="Y3918" s="63"/>
    </row>
    <row r="3919" spans="1:26" ht="15" customHeight="1" x14ac:dyDescent="0.25">
      <c r="A3919" s="94">
        <v>3920</v>
      </c>
      <c r="B3919" s="205"/>
      <c r="C3919" s="211" t="s">
        <v>2639</v>
      </c>
      <c r="D3919" s="208" t="s">
        <v>15716</v>
      </c>
      <c r="E3919" s="113" t="s">
        <v>15717</v>
      </c>
      <c r="F3919" s="115">
        <v>44012</v>
      </c>
      <c r="G3919" s="105" t="s">
        <v>15718</v>
      </c>
      <c r="H3919" s="105" t="s">
        <v>1529</v>
      </c>
      <c r="I3919" s="97">
        <v>2018</v>
      </c>
      <c r="J3919" s="97" t="s">
        <v>5242</v>
      </c>
      <c r="L3919" s="107" t="s">
        <v>13734</v>
      </c>
      <c r="M3919" s="10" t="s">
        <v>14150</v>
      </c>
      <c r="N3919" s="102">
        <v>17</v>
      </c>
      <c r="O3919" s="10" t="s">
        <v>15816</v>
      </c>
      <c r="P3919" s="13" t="s">
        <v>13734</v>
      </c>
      <c r="R3919" s="26" t="s">
        <v>7834</v>
      </c>
      <c r="S3919" s="28" t="e">
        <f t="shared" si="103"/>
        <v>#VALUE!</v>
      </c>
      <c r="U3919" s="35"/>
      <c r="W3919" s="58"/>
      <c r="X3919" s="58"/>
      <c r="Y3919" s="63"/>
    </row>
    <row r="3920" spans="1:26" ht="15" customHeight="1" x14ac:dyDescent="0.25">
      <c r="A3920" s="94">
        <v>3921</v>
      </c>
      <c r="B3920" s="205"/>
      <c r="C3920" s="211" t="s">
        <v>4848</v>
      </c>
      <c r="D3920" s="208" t="s">
        <v>11267</v>
      </c>
      <c r="E3920" s="113" t="s">
        <v>4849</v>
      </c>
      <c r="F3920" s="115">
        <v>40787</v>
      </c>
      <c r="G3920" s="105" t="s">
        <v>4850</v>
      </c>
      <c r="H3920" s="105" t="s">
        <v>729</v>
      </c>
      <c r="I3920" s="97">
        <v>1967</v>
      </c>
      <c r="J3920" s="97" t="s">
        <v>596</v>
      </c>
      <c r="K3920" s="97">
        <v>9334</v>
      </c>
      <c r="L3920" s="99" t="s">
        <v>15201</v>
      </c>
      <c r="M3920" s="109">
        <v>621381</v>
      </c>
      <c r="N3920" s="10">
        <v>12</v>
      </c>
      <c r="O3920" s="10" t="s">
        <v>11268</v>
      </c>
      <c r="P3920" s="13" t="s">
        <v>12946</v>
      </c>
      <c r="R3920" s="26" t="s">
        <v>7834</v>
      </c>
      <c r="S3920" s="28" t="e">
        <f t="shared" si="103"/>
        <v>#VALUE!</v>
      </c>
      <c r="U3920" s="26"/>
      <c r="W3920" s="58"/>
      <c r="X3920" s="58"/>
      <c r="Y3920" s="63"/>
    </row>
    <row r="3921" spans="1:26" ht="15" customHeight="1" x14ac:dyDescent="0.25">
      <c r="A3921" s="94">
        <v>3922</v>
      </c>
      <c r="B3921" s="205"/>
      <c r="C3921" s="211" t="s">
        <v>11891</v>
      </c>
      <c r="D3921" s="208" t="s">
        <v>11892</v>
      </c>
      <c r="E3921" s="113" t="s">
        <v>10293</v>
      </c>
      <c r="F3921" s="115">
        <v>40787</v>
      </c>
      <c r="G3921" s="105" t="s">
        <v>4852</v>
      </c>
      <c r="H3921" s="105" t="s">
        <v>2056</v>
      </c>
      <c r="I3921" s="97">
        <v>1998</v>
      </c>
      <c r="J3921" s="97" t="s">
        <v>596</v>
      </c>
      <c r="K3921" s="97">
        <v>9335</v>
      </c>
      <c r="L3921" s="99" t="s">
        <v>4140</v>
      </c>
      <c r="M3921" s="10" t="s">
        <v>4140</v>
      </c>
      <c r="N3921" s="10">
        <v>16</v>
      </c>
      <c r="O3921" s="10" t="s">
        <v>9223</v>
      </c>
      <c r="P3921" s="13" t="s">
        <v>4140</v>
      </c>
      <c r="R3921" s="26" t="s">
        <v>7834</v>
      </c>
      <c r="S3921" s="28" t="e">
        <f t="shared" si="103"/>
        <v>#VALUE!</v>
      </c>
      <c r="U3921" s="26"/>
      <c r="W3921" s="58"/>
      <c r="X3921" s="58"/>
      <c r="Y3921" s="63"/>
    </row>
    <row r="3922" spans="1:26" ht="15" customHeight="1" x14ac:dyDescent="0.25">
      <c r="A3922" s="94">
        <v>3923</v>
      </c>
      <c r="B3922" s="205"/>
      <c r="C3922" s="211" t="s">
        <v>4691</v>
      </c>
      <c r="D3922" s="208" t="s">
        <v>10219</v>
      </c>
      <c r="E3922" s="101" t="s">
        <v>4853</v>
      </c>
      <c r="F3922" s="115">
        <v>40791</v>
      </c>
      <c r="G3922" s="105" t="s">
        <v>1072</v>
      </c>
      <c r="H3922" s="105" t="s">
        <v>1529</v>
      </c>
      <c r="I3922" s="97">
        <v>1968</v>
      </c>
      <c r="J3922" s="97" t="s">
        <v>596</v>
      </c>
      <c r="K3922" s="97">
        <v>6812</v>
      </c>
      <c r="L3922" s="107" t="s">
        <v>4109</v>
      </c>
      <c r="M3922" s="10" t="s">
        <v>4109</v>
      </c>
      <c r="N3922" s="10">
        <v>24</v>
      </c>
      <c r="O3922" s="10" t="s">
        <v>10765</v>
      </c>
      <c r="P3922" s="13" t="s">
        <v>4109</v>
      </c>
      <c r="R3922" s="26" t="s">
        <v>7834</v>
      </c>
      <c r="S3922" s="28" t="e">
        <f t="shared" ref="S3922:S3953" si="104">R3922+7</f>
        <v>#VALUE!</v>
      </c>
      <c r="U3922" s="26"/>
      <c r="W3922" s="58"/>
      <c r="X3922" s="58"/>
      <c r="Y3922" s="63"/>
    </row>
    <row r="3923" spans="1:26" ht="15" customHeight="1" x14ac:dyDescent="0.3">
      <c r="A3923" s="94">
        <v>3924</v>
      </c>
      <c r="B3923" s="205"/>
      <c r="C3923" s="211" t="s">
        <v>1938</v>
      </c>
      <c r="D3923" s="208" t="s">
        <v>10786</v>
      </c>
      <c r="E3923" s="101" t="s">
        <v>10787</v>
      </c>
      <c r="F3923" s="115">
        <v>40791</v>
      </c>
      <c r="G3923" s="105" t="s">
        <v>1057</v>
      </c>
      <c r="H3923" s="105" t="s">
        <v>2056</v>
      </c>
      <c r="I3923" s="97">
        <v>1991</v>
      </c>
      <c r="J3923" s="97" t="s">
        <v>596</v>
      </c>
      <c r="K3923" s="97">
        <v>6817</v>
      </c>
      <c r="L3923" s="107" t="s">
        <v>4109</v>
      </c>
      <c r="M3923" s="10" t="s">
        <v>4109</v>
      </c>
      <c r="N3923" s="10">
        <v>24</v>
      </c>
      <c r="O3923" s="10" t="s">
        <v>10788</v>
      </c>
      <c r="P3923" s="13" t="s">
        <v>4109</v>
      </c>
      <c r="R3923" s="27" t="s">
        <v>7834</v>
      </c>
      <c r="S3923" s="28" t="e">
        <f t="shared" si="104"/>
        <v>#VALUE!</v>
      </c>
      <c r="U3923" s="226"/>
      <c r="W3923" s="58"/>
      <c r="X3923" s="58"/>
      <c r="Y3923" s="63"/>
      <c r="Z3923" s="73"/>
    </row>
    <row r="3924" spans="1:26" ht="15" customHeight="1" x14ac:dyDescent="0.25">
      <c r="A3924" s="94">
        <v>3925</v>
      </c>
      <c r="B3924" s="205"/>
      <c r="C3924" s="211" t="s">
        <v>4854</v>
      </c>
      <c r="D3924" s="208" t="s">
        <v>9377</v>
      </c>
      <c r="E3924" s="101" t="s">
        <v>4855</v>
      </c>
      <c r="F3924" s="115">
        <v>40791</v>
      </c>
      <c r="G3924" s="105" t="s">
        <v>4856</v>
      </c>
      <c r="H3924" s="105" t="s">
        <v>1885</v>
      </c>
      <c r="I3924" s="97">
        <v>1999</v>
      </c>
      <c r="J3924" s="97" t="s">
        <v>596</v>
      </c>
      <c r="K3924" s="97">
        <v>9348</v>
      </c>
      <c r="L3924" s="99" t="s">
        <v>2488</v>
      </c>
      <c r="M3924" s="10">
        <v>100</v>
      </c>
      <c r="N3924" s="102">
        <v>1</v>
      </c>
      <c r="O3924" s="10" t="s">
        <v>9378</v>
      </c>
      <c r="P3924" s="13" t="s">
        <v>2488</v>
      </c>
      <c r="R3924" s="26" t="s">
        <v>7834</v>
      </c>
      <c r="S3924" s="28" t="e">
        <f t="shared" si="104"/>
        <v>#VALUE!</v>
      </c>
      <c r="U3924" s="26"/>
      <c r="W3924" s="58"/>
      <c r="X3924" s="58"/>
      <c r="Y3924" s="63"/>
    </row>
    <row r="3925" spans="1:26" ht="15" customHeight="1" x14ac:dyDescent="0.25">
      <c r="A3925" s="94">
        <v>3926</v>
      </c>
      <c r="B3925" s="205"/>
      <c r="C3925" s="211" t="s">
        <v>1616</v>
      </c>
      <c r="D3925" s="208" t="s">
        <v>10847</v>
      </c>
      <c r="E3925" s="101" t="s">
        <v>4857</v>
      </c>
      <c r="F3925" s="115">
        <v>40791</v>
      </c>
      <c r="G3925" s="105" t="s">
        <v>4856</v>
      </c>
      <c r="H3925" s="105" t="s">
        <v>1885</v>
      </c>
      <c r="I3925" s="97">
        <v>2002</v>
      </c>
      <c r="J3925" s="97" t="s">
        <v>596</v>
      </c>
      <c r="K3925" s="97">
        <v>9347</v>
      </c>
      <c r="L3925" s="99" t="s">
        <v>4109</v>
      </c>
      <c r="M3925" s="10" t="s">
        <v>4109</v>
      </c>
      <c r="N3925" s="10">
        <v>24</v>
      </c>
      <c r="O3925" s="10" t="s">
        <v>10848</v>
      </c>
      <c r="P3925" s="13" t="s">
        <v>4109</v>
      </c>
      <c r="R3925" s="26" t="s">
        <v>7834</v>
      </c>
      <c r="S3925" s="28" t="e">
        <f t="shared" si="104"/>
        <v>#VALUE!</v>
      </c>
      <c r="U3925" s="26"/>
      <c r="W3925" s="58"/>
      <c r="X3925" s="58"/>
      <c r="Y3925" s="63"/>
    </row>
    <row r="3926" spans="1:26" ht="15" customHeight="1" x14ac:dyDescent="0.25">
      <c r="A3926" s="94">
        <v>3927</v>
      </c>
      <c r="B3926" s="205"/>
      <c r="C3926" s="211" t="s">
        <v>4858</v>
      </c>
      <c r="D3926" s="208" t="s">
        <v>9379</v>
      </c>
      <c r="E3926" s="101" t="s">
        <v>9380</v>
      </c>
      <c r="F3926" s="115">
        <v>40791</v>
      </c>
      <c r="G3926" s="105" t="s">
        <v>4856</v>
      </c>
      <c r="H3926" s="105" t="s">
        <v>1885</v>
      </c>
      <c r="I3926" s="97">
        <v>2006</v>
      </c>
      <c r="J3926" s="97" t="s">
        <v>596</v>
      </c>
      <c r="K3926" s="97">
        <v>9337</v>
      </c>
      <c r="L3926" s="107" t="s">
        <v>2488</v>
      </c>
      <c r="M3926" s="10">
        <v>100</v>
      </c>
      <c r="N3926" s="102">
        <v>1</v>
      </c>
      <c r="O3926" s="10" t="s">
        <v>9378</v>
      </c>
      <c r="P3926" s="13" t="s">
        <v>2488</v>
      </c>
      <c r="R3926" s="26" t="s">
        <v>7834</v>
      </c>
      <c r="S3926" s="28" t="e">
        <f t="shared" si="104"/>
        <v>#VALUE!</v>
      </c>
      <c r="U3926" s="26"/>
      <c r="W3926" s="58"/>
      <c r="X3926" s="58"/>
      <c r="Y3926" s="63"/>
    </row>
    <row r="3927" spans="1:26" ht="15" customHeight="1" x14ac:dyDescent="0.25">
      <c r="A3927" s="94">
        <v>3928</v>
      </c>
      <c r="B3927" s="205"/>
      <c r="C3927" s="211" t="s">
        <v>4859</v>
      </c>
      <c r="D3927" s="208" t="s">
        <v>6925</v>
      </c>
      <c r="E3927" s="101" t="s">
        <v>4860</v>
      </c>
      <c r="F3927" s="115">
        <v>40791</v>
      </c>
      <c r="G3927" s="105" t="s">
        <v>4856</v>
      </c>
      <c r="H3927" s="105" t="s">
        <v>1885</v>
      </c>
      <c r="I3927" s="97">
        <v>1996</v>
      </c>
      <c r="J3927" s="97" t="s">
        <v>596</v>
      </c>
      <c r="K3927" s="97">
        <v>9345</v>
      </c>
      <c r="L3927" s="107" t="s">
        <v>4109</v>
      </c>
      <c r="M3927" s="10" t="s">
        <v>4109</v>
      </c>
      <c r="N3927" s="10">
        <v>24</v>
      </c>
      <c r="O3927" s="10" t="s">
        <v>10058</v>
      </c>
      <c r="P3927" s="13" t="s">
        <v>4109</v>
      </c>
      <c r="R3927" s="26" t="s">
        <v>7834</v>
      </c>
      <c r="S3927" s="28" t="e">
        <f t="shared" si="104"/>
        <v>#VALUE!</v>
      </c>
      <c r="U3927" s="26"/>
      <c r="W3927" s="58"/>
      <c r="X3927" s="58"/>
      <c r="Y3927" s="63"/>
    </row>
    <row r="3928" spans="1:26" ht="15" customHeight="1" x14ac:dyDescent="0.25">
      <c r="A3928" s="94">
        <v>3929</v>
      </c>
      <c r="B3928" s="205"/>
      <c r="C3928" s="211" t="s">
        <v>4861</v>
      </c>
      <c r="D3928" s="208" t="s">
        <v>10794</v>
      </c>
      <c r="E3928" s="101" t="s">
        <v>4862</v>
      </c>
      <c r="F3928" s="115">
        <v>40791</v>
      </c>
      <c r="G3928" s="105" t="s">
        <v>4856</v>
      </c>
      <c r="H3928" s="105" t="s">
        <v>1885</v>
      </c>
      <c r="I3928" s="97">
        <v>2000</v>
      </c>
      <c r="J3928" s="97" t="s">
        <v>596</v>
      </c>
      <c r="K3928" s="97">
        <v>9344</v>
      </c>
      <c r="L3928" s="107" t="s">
        <v>4109</v>
      </c>
      <c r="M3928" s="10" t="s">
        <v>4109</v>
      </c>
      <c r="N3928" s="10">
        <v>24</v>
      </c>
      <c r="O3928" s="10" t="s">
        <v>10795</v>
      </c>
      <c r="P3928" s="13" t="s">
        <v>4109</v>
      </c>
      <c r="R3928" s="26" t="s">
        <v>7834</v>
      </c>
      <c r="S3928" s="28" t="e">
        <f t="shared" si="104"/>
        <v>#VALUE!</v>
      </c>
      <c r="U3928" s="36"/>
      <c r="W3928" s="58"/>
      <c r="X3928" s="58"/>
      <c r="Y3928" s="63"/>
    </row>
    <row r="3929" spans="1:26" ht="15" customHeight="1" x14ac:dyDescent="0.25">
      <c r="A3929" s="94">
        <v>3930</v>
      </c>
      <c r="B3929" s="205"/>
      <c r="C3929" s="211" t="s">
        <v>793</v>
      </c>
      <c r="D3929" s="208" t="s">
        <v>10781</v>
      </c>
      <c r="E3929" s="113" t="s">
        <v>18433</v>
      </c>
      <c r="F3929" s="115">
        <v>40791</v>
      </c>
      <c r="G3929" s="105" t="s">
        <v>4856</v>
      </c>
      <c r="H3929" s="105" t="s">
        <v>1885</v>
      </c>
      <c r="I3929" s="97">
        <v>2007</v>
      </c>
      <c r="J3929" s="97" t="s">
        <v>596</v>
      </c>
      <c r="K3929" s="97">
        <v>9343</v>
      </c>
      <c r="L3929" s="107" t="s">
        <v>2488</v>
      </c>
      <c r="M3929" s="10">
        <v>100</v>
      </c>
      <c r="N3929" s="10">
        <v>1</v>
      </c>
      <c r="O3929" s="10" t="s">
        <v>10622</v>
      </c>
      <c r="P3929" s="13" t="s">
        <v>18432</v>
      </c>
      <c r="R3929" s="26" t="s">
        <v>7834</v>
      </c>
      <c r="S3929" s="28" t="e">
        <f t="shared" si="104"/>
        <v>#VALUE!</v>
      </c>
      <c r="U3929" s="26"/>
      <c r="W3929" s="58"/>
      <c r="X3929" s="58"/>
      <c r="Y3929" s="63"/>
    </row>
    <row r="3930" spans="1:26" ht="15" customHeight="1" x14ac:dyDescent="0.25">
      <c r="A3930" s="94">
        <v>3931</v>
      </c>
      <c r="B3930" s="205"/>
      <c r="C3930" s="211" t="s">
        <v>4863</v>
      </c>
      <c r="D3930" s="208" t="s">
        <v>10620</v>
      </c>
      <c r="E3930" s="113" t="s">
        <v>10621</v>
      </c>
      <c r="F3930" s="115">
        <v>40791</v>
      </c>
      <c r="G3930" s="105" t="s">
        <v>4856</v>
      </c>
      <c r="H3930" s="105" t="s">
        <v>1885</v>
      </c>
      <c r="I3930" s="97">
        <v>2005</v>
      </c>
      <c r="J3930" s="97" t="s">
        <v>596</v>
      </c>
      <c r="K3930" s="97">
        <v>9342</v>
      </c>
      <c r="L3930" s="107" t="s">
        <v>4079</v>
      </c>
      <c r="M3930" s="10">
        <v>301</v>
      </c>
      <c r="N3930" s="102">
        <v>2</v>
      </c>
      <c r="O3930" s="10" t="s">
        <v>10622</v>
      </c>
      <c r="P3930" s="13" t="s">
        <v>4079</v>
      </c>
      <c r="R3930" s="26" t="s">
        <v>7834</v>
      </c>
      <c r="S3930" s="28" t="e">
        <f t="shared" si="104"/>
        <v>#VALUE!</v>
      </c>
      <c r="U3930" s="26"/>
      <c r="W3930" s="58"/>
      <c r="X3930" s="58"/>
      <c r="Y3930" s="63"/>
    </row>
    <row r="3931" spans="1:26" ht="15" customHeight="1" x14ac:dyDescent="0.25">
      <c r="A3931" s="94">
        <v>3932</v>
      </c>
      <c r="B3931" s="205"/>
      <c r="C3931" s="211" t="s">
        <v>4863</v>
      </c>
      <c r="D3931" s="208" t="s">
        <v>10620</v>
      </c>
      <c r="E3931" s="101" t="s">
        <v>11852</v>
      </c>
      <c r="F3931" s="115">
        <v>40791</v>
      </c>
      <c r="G3931" s="105" t="s">
        <v>4856</v>
      </c>
      <c r="H3931" s="105" t="s">
        <v>1885</v>
      </c>
      <c r="I3931" s="97">
        <v>2005</v>
      </c>
      <c r="J3931" s="97" t="s">
        <v>596</v>
      </c>
      <c r="K3931" s="97">
        <v>9341</v>
      </c>
      <c r="L3931" s="107" t="s">
        <v>4109</v>
      </c>
      <c r="M3931" s="10" t="s">
        <v>4109</v>
      </c>
      <c r="N3931" s="10">
        <v>24</v>
      </c>
      <c r="O3931" s="10" t="s">
        <v>10622</v>
      </c>
      <c r="P3931" s="13" t="s">
        <v>4109</v>
      </c>
      <c r="R3931" s="26" t="s">
        <v>7834</v>
      </c>
      <c r="S3931" s="28" t="e">
        <f t="shared" si="104"/>
        <v>#VALUE!</v>
      </c>
      <c r="U3931" s="26"/>
      <c r="W3931" s="58"/>
      <c r="X3931" s="58"/>
      <c r="Y3931" s="63"/>
    </row>
    <row r="3932" spans="1:26" ht="15" customHeight="1" x14ac:dyDescent="0.25">
      <c r="A3932" s="94">
        <v>3933</v>
      </c>
      <c r="B3932" s="205"/>
      <c r="E3932" s="113" t="s">
        <v>10623</v>
      </c>
      <c r="F3932" s="115">
        <v>40791</v>
      </c>
      <c r="G3932" s="105" t="s">
        <v>4856</v>
      </c>
      <c r="H3932" s="105" t="s">
        <v>1885</v>
      </c>
      <c r="I3932" s="97">
        <v>2006</v>
      </c>
      <c r="J3932" s="97" t="s">
        <v>596</v>
      </c>
      <c r="K3932" s="97">
        <v>9340</v>
      </c>
      <c r="L3932" s="107" t="s">
        <v>4079</v>
      </c>
      <c r="M3932" s="10">
        <v>301</v>
      </c>
      <c r="N3932" s="102">
        <v>2</v>
      </c>
      <c r="O3932" s="10" t="s">
        <v>10622</v>
      </c>
      <c r="P3932" s="13" t="s">
        <v>4079</v>
      </c>
      <c r="R3932" s="26" t="s">
        <v>7834</v>
      </c>
      <c r="S3932" s="28" t="e">
        <f t="shared" si="104"/>
        <v>#VALUE!</v>
      </c>
      <c r="U3932" s="26"/>
      <c r="W3932" s="58"/>
      <c r="X3932" s="58"/>
      <c r="Y3932" s="63"/>
    </row>
    <row r="3933" spans="1:26" ht="15" customHeight="1" x14ac:dyDescent="0.25">
      <c r="A3933" s="94">
        <v>3934</v>
      </c>
      <c r="B3933" s="205"/>
      <c r="E3933" s="113" t="s">
        <v>4864</v>
      </c>
      <c r="F3933" s="115">
        <v>40791</v>
      </c>
      <c r="G3933" s="105" t="s">
        <v>4856</v>
      </c>
      <c r="H3933" s="105" t="s">
        <v>1885</v>
      </c>
      <c r="I3933" s="97">
        <v>2008</v>
      </c>
      <c r="J3933" s="97" t="s">
        <v>596</v>
      </c>
      <c r="K3933" s="97">
        <v>9339</v>
      </c>
      <c r="L3933" s="107" t="s">
        <v>4079</v>
      </c>
      <c r="M3933" s="10">
        <v>301</v>
      </c>
      <c r="N3933" s="102">
        <v>2</v>
      </c>
      <c r="O3933" s="10" t="s">
        <v>10622</v>
      </c>
      <c r="P3933" s="13" t="s">
        <v>4079</v>
      </c>
      <c r="R3933" s="26" t="s">
        <v>7834</v>
      </c>
      <c r="S3933" s="28" t="e">
        <f t="shared" si="104"/>
        <v>#VALUE!</v>
      </c>
      <c r="U3933" s="26"/>
      <c r="W3933" s="58"/>
      <c r="X3933" s="58"/>
      <c r="Y3933" s="63"/>
    </row>
    <row r="3934" spans="1:26" ht="15" customHeight="1" x14ac:dyDescent="0.25">
      <c r="A3934" s="94">
        <v>3935</v>
      </c>
      <c r="B3934" s="205"/>
      <c r="C3934" s="211" t="s">
        <v>4865</v>
      </c>
      <c r="D3934" s="208" t="s">
        <v>12636</v>
      </c>
      <c r="E3934" s="113" t="s">
        <v>12637</v>
      </c>
      <c r="F3934" s="115">
        <v>40791</v>
      </c>
      <c r="G3934" s="105" t="s">
        <v>4856</v>
      </c>
      <c r="H3934" s="105" t="s">
        <v>1885</v>
      </c>
      <c r="I3934" s="97">
        <v>1998</v>
      </c>
      <c r="J3934" s="97" t="s">
        <v>596</v>
      </c>
      <c r="K3934" s="97">
        <v>9338</v>
      </c>
      <c r="L3934" s="107" t="s">
        <v>12424</v>
      </c>
      <c r="M3934" s="10">
        <v>320</v>
      </c>
      <c r="N3934" s="102">
        <v>2</v>
      </c>
      <c r="O3934" s="10" t="s">
        <v>12638</v>
      </c>
      <c r="P3934" s="13" t="s">
        <v>12424</v>
      </c>
      <c r="R3934" s="26" t="s">
        <v>7834</v>
      </c>
      <c r="S3934" s="28" t="e">
        <f t="shared" si="104"/>
        <v>#VALUE!</v>
      </c>
      <c r="U3934" s="309"/>
      <c r="W3934" s="58"/>
      <c r="Y3934" s="63"/>
      <c r="Z3934" s="73"/>
    </row>
    <row r="3935" spans="1:26" ht="15" customHeight="1" x14ac:dyDescent="0.25">
      <c r="A3935" s="94">
        <v>3936</v>
      </c>
      <c r="B3935" s="205"/>
      <c r="C3935" s="211" t="s">
        <v>4866</v>
      </c>
      <c r="D3935" s="208" t="s">
        <v>10545</v>
      </c>
      <c r="E3935" s="101" t="s">
        <v>4868</v>
      </c>
      <c r="F3935" s="115">
        <v>40791</v>
      </c>
      <c r="G3935" s="105" t="s">
        <v>4856</v>
      </c>
      <c r="H3935" s="105" t="s">
        <v>1885</v>
      </c>
      <c r="I3935" s="97">
        <v>2002</v>
      </c>
      <c r="J3935" s="97" t="s">
        <v>596</v>
      </c>
      <c r="K3935" s="97">
        <v>9336</v>
      </c>
      <c r="L3935" s="107" t="s">
        <v>4109</v>
      </c>
      <c r="M3935" s="10" t="s">
        <v>4109</v>
      </c>
      <c r="N3935" s="10">
        <v>24</v>
      </c>
      <c r="O3935" s="10" t="s">
        <v>10546</v>
      </c>
      <c r="P3935" s="13" t="s">
        <v>4109</v>
      </c>
      <c r="R3935" s="26" t="s">
        <v>7834</v>
      </c>
      <c r="S3935" s="28" t="e">
        <f t="shared" si="104"/>
        <v>#VALUE!</v>
      </c>
      <c r="U3935" s="26"/>
      <c r="W3935" s="58"/>
      <c r="X3935" s="58"/>
      <c r="Y3935" s="63"/>
    </row>
    <row r="3936" spans="1:26" ht="15" customHeight="1" x14ac:dyDescent="0.25">
      <c r="A3936" s="94">
        <v>3937</v>
      </c>
      <c r="B3936" s="205"/>
      <c r="C3936" s="211" t="s">
        <v>4430</v>
      </c>
      <c r="D3936" s="208" t="s">
        <v>9349</v>
      </c>
      <c r="E3936" s="101" t="s">
        <v>4867</v>
      </c>
      <c r="F3936" s="115">
        <v>40791</v>
      </c>
      <c r="G3936" s="105" t="s">
        <v>4856</v>
      </c>
      <c r="H3936" s="105" t="s">
        <v>1885</v>
      </c>
      <c r="I3936" s="97">
        <v>1998</v>
      </c>
      <c r="J3936" s="97" t="s">
        <v>596</v>
      </c>
      <c r="K3936" s="97">
        <v>9357</v>
      </c>
      <c r="L3936" s="107" t="s">
        <v>2488</v>
      </c>
      <c r="M3936" s="10">
        <v>100</v>
      </c>
      <c r="N3936" s="102">
        <v>1</v>
      </c>
      <c r="O3936" s="10" t="s">
        <v>9350</v>
      </c>
      <c r="P3936" s="13" t="s">
        <v>18417</v>
      </c>
      <c r="R3936" s="26" t="s">
        <v>7834</v>
      </c>
      <c r="S3936" s="28" t="e">
        <f t="shared" si="104"/>
        <v>#VALUE!</v>
      </c>
      <c r="U3936" s="26"/>
      <c r="W3936" s="58"/>
      <c r="X3936" s="58"/>
      <c r="Y3936" s="63"/>
    </row>
    <row r="3937" spans="1:27" ht="15" customHeight="1" x14ac:dyDescent="0.25">
      <c r="A3937" s="94">
        <v>3938</v>
      </c>
      <c r="B3937" s="205"/>
      <c r="C3937" s="211" t="s">
        <v>4869</v>
      </c>
      <c r="D3937" s="208" t="s">
        <v>9405</v>
      </c>
      <c r="E3937" s="101" t="s">
        <v>4870</v>
      </c>
      <c r="F3937" s="115">
        <v>40791</v>
      </c>
      <c r="G3937" s="105" t="s">
        <v>4856</v>
      </c>
      <c r="H3937" s="105" t="s">
        <v>1885</v>
      </c>
      <c r="I3937" s="97">
        <v>2005</v>
      </c>
      <c r="J3937" s="97" t="s">
        <v>596</v>
      </c>
      <c r="K3937" s="97">
        <v>9356</v>
      </c>
      <c r="L3937" s="107" t="s">
        <v>2488</v>
      </c>
      <c r="M3937" s="10">
        <v>100</v>
      </c>
      <c r="N3937" s="102">
        <v>1</v>
      </c>
      <c r="O3937" s="10" t="s">
        <v>9393</v>
      </c>
      <c r="P3937" s="13" t="s">
        <v>2488</v>
      </c>
      <c r="R3937" s="26" t="s">
        <v>7834</v>
      </c>
      <c r="S3937" s="28" t="e">
        <f t="shared" si="104"/>
        <v>#VALUE!</v>
      </c>
      <c r="U3937" s="26"/>
      <c r="W3937" s="58"/>
      <c r="X3937" s="58"/>
      <c r="Y3937" s="63"/>
    </row>
    <row r="3938" spans="1:27" ht="15" customHeight="1" x14ac:dyDescent="0.25">
      <c r="A3938" s="94">
        <v>3939</v>
      </c>
      <c r="B3938" s="205"/>
      <c r="E3938" s="101" t="s">
        <v>4871</v>
      </c>
      <c r="F3938" s="115">
        <v>40791</v>
      </c>
      <c r="G3938" s="105" t="s">
        <v>4856</v>
      </c>
      <c r="H3938" s="105" t="s">
        <v>1885</v>
      </c>
      <c r="I3938" s="97">
        <v>2004</v>
      </c>
      <c r="J3938" s="97" t="s">
        <v>596</v>
      </c>
      <c r="K3938" s="97">
        <v>9355</v>
      </c>
      <c r="L3938" s="107" t="s">
        <v>4109</v>
      </c>
      <c r="M3938" s="10" t="s">
        <v>4109</v>
      </c>
      <c r="N3938" s="10">
        <v>24</v>
      </c>
      <c r="O3938" s="10" t="s">
        <v>9393</v>
      </c>
      <c r="P3938" s="13" t="s">
        <v>4109</v>
      </c>
      <c r="R3938" s="26" t="s">
        <v>7834</v>
      </c>
      <c r="S3938" s="28" t="e">
        <f t="shared" si="104"/>
        <v>#VALUE!</v>
      </c>
      <c r="U3938" s="26"/>
      <c r="W3938" s="58"/>
      <c r="X3938" s="58"/>
      <c r="Y3938" s="63"/>
    </row>
    <row r="3939" spans="1:27" ht="15" customHeight="1" x14ac:dyDescent="0.25">
      <c r="A3939" s="94">
        <v>3940</v>
      </c>
      <c r="B3939" s="205"/>
      <c r="C3939" s="211" t="s">
        <v>4872</v>
      </c>
      <c r="D3939" s="208" t="s">
        <v>9404</v>
      </c>
      <c r="E3939" s="101" t="s">
        <v>4873</v>
      </c>
      <c r="F3939" s="115">
        <v>40791</v>
      </c>
      <c r="G3939" s="105" t="s">
        <v>4856</v>
      </c>
      <c r="H3939" s="105" t="s">
        <v>1885</v>
      </c>
      <c r="I3939" s="97">
        <v>2003</v>
      </c>
      <c r="J3939" s="97" t="s">
        <v>596</v>
      </c>
      <c r="K3939" s="97">
        <v>9354</v>
      </c>
      <c r="L3939" s="107" t="s">
        <v>2488</v>
      </c>
      <c r="M3939" s="10">
        <v>100</v>
      </c>
      <c r="N3939" s="102">
        <v>1</v>
      </c>
      <c r="O3939" s="10" t="s">
        <v>9393</v>
      </c>
      <c r="P3939" s="13" t="s">
        <v>2488</v>
      </c>
      <c r="R3939" s="26" t="s">
        <v>7834</v>
      </c>
      <c r="S3939" s="28" t="e">
        <f t="shared" si="104"/>
        <v>#VALUE!</v>
      </c>
      <c r="U3939" s="26"/>
      <c r="W3939" s="58"/>
      <c r="X3939" s="58"/>
      <c r="Y3939" s="63"/>
    </row>
    <row r="3940" spans="1:27" ht="15" customHeight="1" x14ac:dyDescent="0.25">
      <c r="A3940" s="94">
        <v>3941</v>
      </c>
      <c r="B3940" s="205"/>
      <c r="C3940" s="211" t="s">
        <v>4874</v>
      </c>
      <c r="D3940" s="208" t="s">
        <v>9403</v>
      </c>
      <c r="E3940" s="101" t="s">
        <v>4875</v>
      </c>
      <c r="F3940" s="115">
        <v>40791</v>
      </c>
      <c r="G3940" s="105" t="s">
        <v>4856</v>
      </c>
      <c r="H3940" s="105" t="s">
        <v>1885</v>
      </c>
      <c r="I3940" s="97">
        <v>2005</v>
      </c>
      <c r="J3940" s="97" t="s">
        <v>596</v>
      </c>
      <c r="K3940" s="97">
        <v>9353</v>
      </c>
      <c r="L3940" s="107" t="s">
        <v>2488</v>
      </c>
      <c r="M3940" s="10">
        <v>100</v>
      </c>
      <c r="N3940" s="102">
        <v>1</v>
      </c>
      <c r="O3940" s="10" t="s">
        <v>9393</v>
      </c>
      <c r="P3940" s="13" t="s">
        <v>2488</v>
      </c>
      <c r="R3940" s="26" t="s">
        <v>7834</v>
      </c>
      <c r="S3940" s="28" t="e">
        <f t="shared" si="104"/>
        <v>#VALUE!</v>
      </c>
      <c r="U3940" s="26"/>
      <c r="W3940" s="58"/>
      <c r="X3940" s="58"/>
      <c r="Y3940" s="63"/>
    </row>
    <row r="3941" spans="1:27" ht="15" customHeight="1" x14ac:dyDescent="0.25">
      <c r="A3941" s="94">
        <v>3942</v>
      </c>
      <c r="B3941" s="205"/>
      <c r="C3941" s="211" t="s">
        <v>796</v>
      </c>
      <c r="D3941" s="208" t="s">
        <v>9391</v>
      </c>
      <c r="E3941" s="101" t="s">
        <v>9392</v>
      </c>
      <c r="F3941" s="115">
        <v>40791</v>
      </c>
      <c r="G3941" s="105" t="s">
        <v>4856</v>
      </c>
      <c r="H3941" s="105" t="s">
        <v>1885</v>
      </c>
      <c r="I3941" s="97">
        <v>2006</v>
      </c>
      <c r="J3941" s="97" t="s">
        <v>596</v>
      </c>
      <c r="K3941" s="97">
        <v>9352</v>
      </c>
      <c r="L3941" s="107" t="s">
        <v>2488</v>
      </c>
      <c r="M3941" s="10">
        <v>100</v>
      </c>
      <c r="N3941" s="102">
        <v>1</v>
      </c>
      <c r="O3941" s="10" t="s">
        <v>9393</v>
      </c>
      <c r="P3941" s="13" t="s">
        <v>2488</v>
      </c>
      <c r="R3941" s="26" t="s">
        <v>7834</v>
      </c>
      <c r="S3941" s="28" t="e">
        <f t="shared" si="104"/>
        <v>#VALUE!</v>
      </c>
      <c r="U3941" s="26"/>
      <c r="W3941" s="58"/>
      <c r="X3941" s="58"/>
      <c r="Y3941" s="63"/>
    </row>
    <row r="3942" spans="1:27" ht="15" customHeight="1" x14ac:dyDescent="0.25">
      <c r="A3942" s="94">
        <v>3943</v>
      </c>
      <c r="B3942" s="205"/>
      <c r="C3942" s="211" t="s">
        <v>796</v>
      </c>
      <c r="D3942" s="208" t="s">
        <v>9391</v>
      </c>
      <c r="E3942" s="101" t="s">
        <v>4876</v>
      </c>
      <c r="F3942" s="115">
        <v>40791</v>
      </c>
      <c r="G3942" s="105" t="s">
        <v>4856</v>
      </c>
      <c r="H3942" s="105" t="s">
        <v>1885</v>
      </c>
      <c r="I3942" s="97">
        <v>2007</v>
      </c>
      <c r="J3942" s="97" t="s">
        <v>596</v>
      </c>
      <c r="K3942" s="97">
        <v>9351</v>
      </c>
      <c r="L3942" s="107" t="s">
        <v>2488</v>
      </c>
      <c r="M3942" s="10">
        <v>100</v>
      </c>
      <c r="N3942" s="102">
        <v>1</v>
      </c>
      <c r="O3942" s="10" t="s">
        <v>9393</v>
      </c>
      <c r="P3942" s="13" t="s">
        <v>2488</v>
      </c>
      <c r="R3942" s="26" t="s">
        <v>7834</v>
      </c>
      <c r="S3942" s="28" t="e">
        <f t="shared" si="104"/>
        <v>#VALUE!</v>
      </c>
      <c r="U3942" s="26"/>
      <c r="W3942" s="58"/>
      <c r="X3942" s="58"/>
      <c r="Y3942" s="63"/>
    </row>
    <row r="3943" spans="1:27" ht="15" customHeight="1" x14ac:dyDescent="0.25">
      <c r="A3943" s="94">
        <v>3944</v>
      </c>
      <c r="B3943" s="205"/>
      <c r="C3943" s="211" t="s">
        <v>4877</v>
      </c>
      <c r="D3943" s="208" t="s">
        <v>9354</v>
      </c>
      <c r="E3943" s="101" t="s">
        <v>4878</v>
      </c>
      <c r="F3943" s="115">
        <v>40791</v>
      </c>
      <c r="G3943" s="105" t="s">
        <v>4856</v>
      </c>
      <c r="H3943" s="105" t="s">
        <v>1885</v>
      </c>
      <c r="I3943" s="97">
        <v>1997</v>
      </c>
      <c r="J3943" s="97" t="s">
        <v>596</v>
      </c>
      <c r="K3943" s="97">
        <v>9350</v>
      </c>
      <c r="L3943" s="99" t="s">
        <v>2488</v>
      </c>
      <c r="M3943" s="10">
        <v>149</v>
      </c>
      <c r="N3943" s="102">
        <v>1</v>
      </c>
      <c r="O3943" s="10" t="s">
        <v>9355</v>
      </c>
      <c r="P3943" s="13" t="s">
        <v>2488</v>
      </c>
      <c r="R3943" s="26" t="s">
        <v>7834</v>
      </c>
      <c r="S3943" s="28" t="e">
        <f t="shared" si="104"/>
        <v>#VALUE!</v>
      </c>
      <c r="U3943" s="26"/>
      <c r="W3943" s="58"/>
      <c r="X3943" s="58"/>
      <c r="Y3943" s="63"/>
    </row>
    <row r="3944" spans="1:27" ht="15" customHeight="1" x14ac:dyDescent="0.25">
      <c r="A3944" s="94">
        <v>3945</v>
      </c>
      <c r="B3944" s="205"/>
      <c r="C3944" s="211" t="s">
        <v>480</v>
      </c>
      <c r="D3944" s="208" t="s">
        <v>480</v>
      </c>
      <c r="E3944" s="101" t="s">
        <v>4879</v>
      </c>
      <c r="F3944" s="115">
        <v>40791</v>
      </c>
      <c r="G3944" s="105" t="s">
        <v>4856</v>
      </c>
      <c r="H3944" s="105" t="s">
        <v>1885</v>
      </c>
      <c r="I3944" s="97">
        <v>2001</v>
      </c>
      <c r="J3944" s="97" t="s">
        <v>596</v>
      </c>
      <c r="K3944" s="97">
        <v>9349</v>
      </c>
      <c r="L3944" s="107" t="s">
        <v>2488</v>
      </c>
      <c r="M3944" s="10">
        <v>100</v>
      </c>
      <c r="N3944" s="102">
        <v>1</v>
      </c>
      <c r="O3944" s="10" t="s">
        <v>18418</v>
      </c>
      <c r="P3944" s="13" t="s">
        <v>18416</v>
      </c>
      <c r="R3944" s="26" t="s">
        <v>7834</v>
      </c>
      <c r="S3944" s="28" t="e">
        <f t="shared" si="104"/>
        <v>#VALUE!</v>
      </c>
      <c r="U3944" s="26"/>
      <c r="W3944" s="58"/>
      <c r="X3944" s="58"/>
      <c r="Y3944" s="63"/>
    </row>
    <row r="3945" spans="1:27" ht="15" customHeight="1" x14ac:dyDescent="0.25">
      <c r="A3945" s="94">
        <v>3946</v>
      </c>
      <c r="B3945" s="205"/>
      <c r="C3945" s="211" t="s">
        <v>5450</v>
      </c>
      <c r="D3945" s="208" t="s">
        <v>13043</v>
      </c>
      <c r="E3945" s="113" t="s">
        <v>5451</v>
      </c>
      <c r="F3945" s="115">
        <v>41922</v>
      </c>
      <c r="G3945" s="105" t="s">
        <v>5097</v>
      </c>
      <c r="H3945" s="105" t="s">
        <v>1529</v>
      </c>
      <c r="I3945" s="97">
        <v>2012</v>
      </c>
      <c r="J3945" s="97" t="s">
        <v>596</v>
      </c>
      <c r="L3945" s="106" t="s">
        <v>8878</v>
      </c>
      <c r="M3945" s="10" t="s">
        <v>5507</v>
      </c>
      <c r="N3945" s="102">
        <v>25</v>
      </c>
      <c r="O3945" s="10" t="s">
        <v>13117</v>
      </c>
      <c r="P3945" s="13" t="s">
        <v>8878</v>
      </c>
      <c r="R3945" s="27" t="s">
        <v>7834</v>
      </c>
      <c r="S3945" s="28" t="e">
        <f t="shared" si="104"/>
        <v>#VALUE!</v>
      </c>
      <c r="U3945" s="321"/>
      <c r="W3945" s="58"/>
      <c r="Y3945" s="63"/>
      <c r="Z3945" s="73"/>
    </row>
    <row r="3946" spans="1:27" ht="15" customHeight="1" x14ac:dyDescent="0.25">
      <c r="A3946" s="94">
        <v>3947</v>
      </c>
      <c r="B3946" s="205"/>
      <c r="C3946" s="211" t="s">
        <v>4880</v>
      </c>
      <c r="D3946" s="208" t="s">
        <v>8853</v>
      </c>
      <c r="E3946" s="113" t="s">
        <v>8854</v>
      </c>
      <c r="F3946" s="115">
        <v>40792</v>
      </c>
      <c r="G3946" s="105" t="s">
        <v>4881</v>
      </c>
      <c r="H3946" s="105" t="s">
        <v>2056</v>
      </c>
      <c r="I3946" s="97">
        <v>1992</v>
      </c>
      <c r="J3946" s="97" t="s">
        <v>596</v>
      </c>
      <c r="K3946" s="97">
        <v>8516</v>
      </c>
      <c r="L3946" s="99"/>
      <c r="M3946" s="10">
        <v>646</v>
      </c>
      <c r="N3946" s="10">
        <v>4</v>
      </c>
      <c r="O3946" s="10" t="s">
        <v>8290</v>
      </c>
      <c r="Q3946" s="19"/>
      <c r="R3946" s="27" t="s">
        <v>7834</v>
      </c>
      <c r="S3946" s="28" t="e">
        <f t="shared" si="104"/>
        <v>#VALUE!</v>
      </c>
      <c r="U3946" s="309"/>
      <c r="W3946" s="58"/>
      <c r="Y3946" s="63"/>
      <c r="Z3946" s="73"/>
    </row>
    <row r="3947" spans="1:27" ht="15" customHeight="1" x14ac:dyDescent="0.25">
      <c r="A3947" s="103">
        <v>3948</v>
      </c>
      <c r="B3947" s="205"/>
      <c r="C3947" s="211" t="s">
        <v>4882</v>
      </c>
      <c r="D3947" s="208" t="s">
        <v>4883</v>
      </c>
      <c r="E3947" s="113" t="s">
        <v>4884</v>
      </c>
      <c r="F3947" s="115">
        <v>40802</v>
      </c>
      <c r="G3947" s="105" t="s">
        <v>4885</v>
      </c>
      <c r="H3947" s="105" t="s">
        <v>2056</v>
      </c>
      <c r="I3947" s="97">
        <v>2007</v>
      </c>
      <c r="J3947" s="98" t="s">
        <v>596</v>
      </c>
      <c r="K3947" s="97">
        <v>7692</v>
      </c>
      <c r="L3947" s="99"/>
      <c r="M3947" s="10"/>
      <c r="N3947" s="10"/>
      <c r="O3947" s="10"/>
      <c r="Q3947" s="203" t="s">
        <v>14300</v>
      </c>
      <c r="R3947" s="26" t="s">
        <v>7834</v>
      </c>
      <c r="S3947" s="28" t="e">
        <f t="shared" si="104"/>
        <v>#VALUE!</v>
      </c>
      <c r="U3947" s="26"/>
      <c r="W3947" s="58"/>
      <c r="X3947" s="58"/>
      <c r="Y3947" s="63"/>
    </row>
    <row r="3948" spans="1:27" ht="15" customHeight="1" x14ac:dyDescent="0.25">
      <c r="A3948" s="103">
        <v>3949</v>
      </c>
      <c r="B3948" s="205"/>
      <c r="C3948" s="211" t="s">
        <v>4886</v>
      </c>
      <c r="D3948" s="208" t="s">
        <v>4887</v>
      </c>
      <c r="E3948" s="113" t="s">
        <v>4888</v>
      </c>
      <c r="F3948" s="115">
        <v>40807</v>
      </c>
      <c r="G3948" s="105" t="s">
        <v>976</v>
      </c>
      <c r="H3948" s="105" t="s">
        <v>2056</v>
      </c>
      <c r="I3948" s="97">
        <v>1999</v>
      </c>
      <c r="J3948" s="98" t="s">
        <v>596</v>
      </c>
      <c r="K3948" s="97">
        <v>9359</v>
      </c>
      <c r="M3948" s="10"/>
      <c r="N3948" s="10"/>
      <c r="O3948" s="10"/>
      <c r="Q3948" s="203" t="s">
        <v>14300</v>
      </c>
      <c r="R3948" s="26" t="s">
        <v>7834</v>
      </c>
      <c r="S3948" s="28" t="e">
        <f t="shared" si="104"/>
        <v>#VALUE!</v>
      </c>
      <c r="U3948" s="26"/>
      <c r="W3948" s="58"/>
      <c r="X3948" s="58"/>
      <c r="Y3948" s="63"/>
    </row>
    <row r="3949" spans="1:27" ht="15" customHeight="1" x14ac:dyDescent="0.25">
      <c r="A3949" s="94">
        <v>3950</v>
      </c>
      <c r="B3949" s="205"/>
      <c r="C3949" s="211" t="s">
        <v>4889</v>
      </c>
      <c r="D3949" s="208" t="s">
        <v>8287</v>
      </c>
      <c r="E3949" s="113" t="s">
        <v>4890</v>
      </c>
      <c r="F3949" s="115">
        <v>40807</v>
      </c>
      <c r="G3949" s="105" t="s">
        <v>4891</v>
      </c>
      <c r="H3949" s="105" t="s">
        <v>3308</v>
      </c>
      <c r="I3949" s="97">
        <v>2007</v>
      </c>
      <c r="J3949" s="97" t="s">
        <v>596</v>
      </c>
      <c r="K3949" s="97">
        <v>9366</v>
      </c>
      <c r="L3949" s="107" t="s">
        <v>2863</v>
      </c>
      <c r="M3949" s="10" t="s">
        <v>2863</v>
      </c>
      <c r="N3949" s="10"/>
      <c r="O3949" s="10" t="s">
        <v>8288</v>
      </c>
      <c r="P3949" s="13" t="s">
        <v>2863</v>
      </c>
      <c r="R3949" s="26" t="s">
        <v>7834</v>
      </c>
      <c r="S3949" s="28" t="e">
        <f t="shared" si="104"/>
        <v>#VALUE!</v>
      </c>
      <c r="U3949" s="26"/>
      <c r="W3949" s="58"/>
      <c r="X3949" s="58"/>
      <c r="Y3949" s="63"/>
    </row>
    <row r="3950" spans="1:27" ht="15" customHeight="1" x14ac:dyDescent="0.25">
      <c r="A3950" s="94">
        <v>3951</v>
      </c>
      <c r="B3950" s="205"/>
      <c r="C3950" s="211" t="s">
        <v>3920</v>
      </c>
      <c r="D3950" s="208" t="s">
        <v>122</v>
      </c>
      <c r="E3950" s="113" t="s">
        <v>16764</v>
      </c>
      <c r="F3950" s="115">
        <v>44538</v>
      </c>
      <c r="G3950" s="105" t="s">
        <v>1931</v>
      </c>
      <c r="H3950" s="105" t="s">
        <v>1529</v>
      </c>
      <c r="I3950" s="97">
        <v>2000</v>
      </c>
      <c r="J3950" s="97" t="s">
        <v>596</v>
      </c>
      <c r="L3950" s="106" t="s">
        <v>5170</v>
      </c>
      <c r="M3950" s="10" t="s">
        <v>5499</v>
      </c>
      <c r="N3950" s="10">
        <v>30</v>
      </c>
      <c r="O3950" s="10" t="s">
        <v>13551</v>
      </c>
      <c r="P3950" s="13" t="s">
        <v>14371</v>
      </c>
      <c r="R3950" s="26" t="s">
        <v>7834</v>
      </c>
      <c r="S3950" s="28" t="e">
        <f t="shared" si="104"/>
        <v>#VALUE!</v>
      </c>
      <c r="U3950" s="26"/>
      <c r="W3950" s="58"/>
      <c r="X3950" s="58"/>
      <c r="Y3950" s="63"/>
    </row>
    <row r="3951" spans="1:27" ht="15" customHeight="1" x14ac:dyDescent="0.25">
      <c r="A3951" s="94">
        <v>3952</v>
      </c>
      <c r="B3951" s="205"/>
      <c r="C3951" s="211" t="s">
        <v>7763</v>
      </c>
      <c r="D3951" s="208" t="s">
        <v>7762</v>
      </c>
      <c r="E3951" s="113" t="s">
        <v>7764</v>
      </c>
      <c r="F3951" s="115">
        <v>40807</v>
      </c>
      <c r="G3951" s="105" t="s">
        <v>3451</v>
      </c>
      <c r="H3951" s="105" t="s">
        <v>2056</v>
      </c>
      <c r="I3951" s="97">
        <v>2001</v>
      </c>
      <c r="J3951" s="97" t="s">
        <v>596</v>
      </c>
      <c r="K3951" s="97">
        <v>9360</v>
      </c>
      <c r="L3951" s="99" t="s">
        <v>4134</v>
      </c>
      <c r="M3951" s="10">
        <v>920</v>
      </c>
      <c r="N3951" s="102">
        <v>26</v>
      </c>
      <c r="O3951" s="10" t="s">
        <v>7765</v>
      </c>
      <c r="P3951" s="13" t="s">
        <v>4134</v>
      </c>
      <c r="R3951" s="26" t="s">
        <v>7834</v>
      </c>
      <c r="S3951" s="28" t="e">
        <f t="shared" si="104"/>
        <v>#VALUE!</v>
      </c>
      <c r="U3951" s="26"/>
      <c r="W3951" s="58"/>
      <c r="X3951" s="58"/>
      <c r="Y3951" s="63"/>
    </row>
    <row r="3952" spans="1:27" ht="15" customHeight="1" x14ac:dyDescent="0.25">
      <c r="A3952" s="94">
        <v>3953</v>
      </c>
      <c r="B3952" s="205"/>
      <c r="C3952" s="211" t="s">
        <v>1090</v>
      </c>
      <c r="D3952" s="208" t="s">
        <v>682</v>
      </c>
      <c r="E3952" s="113" t="s">
        <v>8285</v>
      </c>
      <c r="F3952" s="115">
        <v>40807</v>
      </c>
      <c r="G3952" s="105" t="s">
        <v>4000</v>
      </c>
      <c r="H3952" s="105" t="s">
        <v>2056</v>
      </c>
      <c r="I3952" s="97">
        <v>2008</v>
      </c>
      <c r="J3952" s="97" t="s">
        <v>596</v>
      </c>
      <c r="K3952" s="97">
        <v>9364</v>
      </c>
      <c r="L3952" s="107" t="s">
        <v>2863</v>
      </c>
      <c r="M3952" s="10" t="s">
        <v>2863</v>
      </c>
      <c r="N3952" s="10"/>
      <c r="O3952" s="10" t="s">
        <v>8286</v>
      </c>
      <c r="P3952" s="13" t="s">
        <v>2863</v>
      </c>
      <c r="Q3952" s="187"/>
      <c r="R3952" s="26" t="s">
        <v>7834</v>
      </c>
      <c r="S3952" s="28" t="e">
        <f t="shared" si="104"/>
        <v>#VALUE!</v>
      </c>
      <c r="T3952" s="75"/>
      <c r="U3952" s="166"/>
      <c r="W3952" s="58"/>
      <c r="Y3952" s="164"/>
      <c r="Z3952" s="169"/>
      <c r="AA3952" s="164"/>
    </row>
    <row r="3953" spans="1:26" ht="15" customHeight="1" x14ac:dyDescent="0.25">
      <c r="A3953" s="94">
        <v>3954</v>
      </c>
      <c r="B3953" s="205"/>
      <c r="C3953" s="211" t="s">
        <v>8392</v>
      </c>
      <c r="D3953" s="208" t="s">
        <v>8391</v>
      </c>
      <c r="E3953" s="113" t="s">
        <v>4893</v>
      </c>
      <c r="F3953" s="115">
        <v>40807</v>
      </c>
      <c r="G3953" s="105" t="s">
        <v>4894</v>
      </c>
      <c r="H3953" s="105" t="s">
        <v>4653</v>
      </c>
      <c r="I3953" s="97">
        <v>1999</v>
      </c>
      <c r="J3953" s="97" t="s">
        <v>1322</v>
      </c>
      <c r="K3953" s="97">
        <v>9365</v>
      </c>
      <c r="L3953" s="107" t="s">
        <v>2863</v>
      </c>
      <c r="M3953" s="10" t="s">
        <v>2863</v>
      </c>
      <c r="N3953" s="102">
        <v>7</v>
      </c>
      <c r="O3953" s="10" t="s">
        <v>8393</v>
      </c>
      <c r="P3953" s="13" t="s">
        <v>2863</v>
      </c>
      <c r="R3953" s="26" t="s">
        <v>7834</v>
      </c>
      <c r="S3953" s="28" t="e">
        <f t="shared" si="104"/>
        <v>#VALUE!</v>
      </c>
      <c r="U3953" s="26"/>
      <c r="W3953" s="58"/>
      <c r="X3953" s="58"/>
      <c r="Y3953" s="63"/>
    </row>
    <row r="3954" spans="1:26" ht="15" customHeight="1" x14ac:dyDescent="0.25">
      <c r="A3954" s="379">
        <v>3955</v>
      </c>
      <c r="B3954" s="205"/>
      <c r="C3954" s="211" t="s">
        <v>1093</v>
      </c>
      <c r="D3954" s="208" t="s">
        <v>1687</v>
      </c>
      <c r="E3954" s="113" t="s">
        <v>11943</v>
      </c>
      <c r="F3954" s="115">
        <v>40826</v>
      </c>
      <c r="G3954" s="105" t="s">
        <v>4895</v>
      </c>
      <c r="H3954" s="105" t="s">
        <v>4653</v>
      </c>
      <c r="I3954" s="97">
        <v>1991</v>
      </c>
      <c r="J3954" s="97" t="s">
        <v>596</v>
      </c>
      <c r="K3954" s="97">
        <v>9372</v>
      </c>
      <c r="L3954" s="99" t="s">
        <v>2863</v>
      </c>
      <c r="M3954" s="10" t="s">
        <v>2863</v>
      </c>
      <c r="N3954" s="10">
        <v>8</v>
      </c>
      <c r="O3954" s="10" t="s">
        <v>8442</v>
      </c>
      <c r="P3954" s="13" t="s">
        <v>2863</v>
      </c>
      <c r="Q3954" s="378" t="s">
        <v>17738</v>
      </c>
      <c r="R3954" s="26" t="s">
        <v>7834</v>
      </c>
      <c r="S3954" s="28" t="e">
        <f t="shared" ref="S3954:S3976" si="105">R3954+7</f>
        <v>#VALUE!</v>
      </c>
      <c r="U3954" s="26"/>
      <c r="W3954" s="58"/>
      <c r="X3954" s="58"/>
      <c r="Y3954" s="63"/>
    </row>
    <row r="3955" spans="1:26" ht="15" customHeight="1" x14ac:dyDescent="0.25">
      <c r="A3955" s="379">
        <v>3956</v>
      </c>
      <c r="B3955" s="205"/>
      <c r="C3955" s="211" t="s">
        <v>1093</v>
      </c>
      <c r="D3955" s="208" t="s">
        <v>1687</v>
      </c>
      <c r="E3955" s="113" t="s">
        <v>11944</v>
      </c>
      <c r="F3955" s="115">
        <v>40826</v>
      </c>
      <c r="G3955" s="105" t="s">
        <v>4895</v>
      </c>
      <c r="H3955" s="105" t="s">
        <v>4653</v>
      </c>
      <c r="I3955" s="97">
        <v>1990</v>
      </c>
      <c r="J3955" s="97" t="s">
        <v>596</v>
      </c>
      <c r="K3955" s="97">
        <v>9371</v>
      </c>
      <c r="L3955" s="107" t="s">
        <v>2863</v>
      </c>
      <c r="M3955" s="10" t="s">
        <v>2863</v>
      </c>
      <c r="N3955" s="10">
        <v>8</v>
      </c>
      <c r="O3955" s="10" t="s">
        <v>8442</v>
      </c>
      <c r="P3955" s="13" t="s">
        <v>2863</v>
      </c>
      <c r="Q3955" s="378" t="s">
        <v>17738</v>
      </c>
      <c r="R3955" s="26" t="s">
        <v>7834</v>
      </c>
      <c r="S3955" s="28" t="e">
        <f t="shared" si="105"/>
        <v>#VALUE!</v>
      </c>
      <c r="U3955" s="26"/>
      <c r="W3955" s="58"/>
      <c r="X3955" s="58"/>
      <c r="Y3955" s="63"/>
    </row>
    <row r="3956" spans="1:26" ht="15" customHeight="1" x14ac:dyDescent="0.25">
      <c r="A3956" s="94">
        <v>3957</v>
      </c>
      <c r="B3956" s="205"/>
      <c r="C3956" s="211" t="s">
        <v>2275</v>
      </c>
      <c r="D3956" s="208" t="s">
        <v>2278</v>
      </c>
      <c r="E3956" s="113" t="s">
        <v>15719</v>
      </c>
      <c r="F3956" s="115">
        <v>44012</v>
      </c>
      <c r="G3956" s="105" t="s">
        <v>15712</v>
      </c>
      <c r="H3956" s="105" t="s">
        <v>2910</v>
      </c>
      <c r="I3956" s="97">
        <v>2018</v>
      </c>
      <c r="J3956" s="97" t="s">
        <v>5242</v>
      </c>
      <c r="L3956" s="107" t="s">
        <v>14877</v>
      </c>
      <c r="M3956" s="109">
        <v>808889</v>
      </c>
      <c r="N3956" s="10">
        <v>3</v>
      </c>
      <c r="O3956" s="10" t="s">
        <v>7336</v>
      </c>
      <c r="P3956" s="13" t="s">
        <v>14877</v>
      </c>
      <c r="R3956" s="26" t="s">
        <v>7834</v>
      </c>
      <c r="S3956" s="28" t="e">
        <f t="shared" si="105"/>
        <v>#VALUE!</v>
      </c>
      <c r="U3956" s="26"/>
      <c r="W3956" s="58"/>
      <c r="X3956" s="58"/>
      <c r="Y3956" s="63"/>
    </row>
    <row r="3957" spans="1:26" ht="15" customHeight="1" x14ac:dyDescent="0.25">
      <c r="A3957" s="94">
        <v>3958</v>
      </c>
      <c r="B3957" s="205"/>
      <c r="C3957" s="206" t="s">
        <v>8417</v>
      </c>
      <c r="D3957" s="206" t="s">
        <v>8417</v>
      </c>
      <c r="E3957" s="113" t="s">
        <v>8419</v>
      </c>
      <c r="F3957" s="115">
        <v>40826</v>
      </c>
      <c r="G3957" s="105" t="s">
        <v>4896</v>
      </c>
      <c r="H3957" s="105" t="s">
        <v>4897</v>
      </c>
      <c r="I3957" s="97">
        <v>2001</v>
      </c>
      <c r="J3957" s="97" t="s">
        <v>596</v>
      </c>
      <c r="K3957" s="97">
        <v>9368</v>
      </c>
      <c r="L3957" s="107" t="s">
        <v>2863</v>
      </c>
      <c r="M3957" s="10" t="s">
        <v>2863</v>
      </c>
      <c r="N3957" s="102">
        <v>7</v>
      </c>
      <c r="O3957" s="10" t="s">
        <v>8420</v>
      </c>
      <c r="P3957" s="13" t="s">
        <v>2863</v>
      </c>
      <c r="R3957" s="26" t="s">
        <v>7834</v>
      </c>
      <c r="S3957" s="28" t="e">
        <f t="shared" si="105"/>
        <v>#VALUE!</v>
      </c>
      <c r="U3957" s="26"/>
      <c r="W3957" s="58"/>
      <c r="X3957" s="58"/>
      <c r="Y3957" s="63"/>
    </row>
    <row r="3958" spans="1:26" ht="15" customHeight="1" x14ac:dyDescent="0.25">
      <c r="A3958" s="94">
        <v>3959</v>
      </c>
      <c r="B3958" s="205"/>
      <c r="C3958" s="211" t="s">
        <v>15264</v>
      </c>
      <c r="D3958" s="208" t="s">
        <v>15265</v>
      </c>
      <c r="E3958" s="113" t="s">
        <v>15720</v>
      </c>
      <c r="F3958" s="115">
        <v>44012</v>
      </c>
      <c r="G3958" s="105" t="s">
        <v>15267</v>
      </c>
      <c r="H3958" s="105" t="s">
        <v>2056</v>
      </c>
      <c r="I3958" s="97">
        <v>2018</v>
      </c>
      <c r="J3958" s="97" t="s">
        <v>5242</v>
      </c>
      <c r="L3958" s="107" t="s">
        <v>14151</v>
      </c>
      <c r="M3958" s="10" t="s">
        <v>14150</v>
      </c>
      <c r="N3958" s="102">
        <v>17</v>
      </c>
      <c r="O3958" s="10" t="s">
        <v>15817</v>
      </c>
      <c r="P3958" s="13" t="s">
        <v>14151</v>
      </c>
      <c r="R3958" s="26" t="s">
        <v>7834</v>
      </c>
      <c r="S3958" s="28" t="e">
        <f t="shared" si="105"/>
        <v>#VALUE!</v>
      </c>
      <c r="U3958" s="26"/>
      <c r="W3958" s="58"/>
      <c r="X3958" s="58"/>
      <c r="Y3958" s="63"/>
    </row>
    <row r="3959" spans="1:26" ht="15" customHeight="1" x14ac:dyDescent="0.25">
      <c r="A3959" s="94">
        <v>3960</v>
      </c>
      <c r="B3959" s="205"/>
      <c r="C3959" s="211" t="s">
        <v>1629</v>
      </c>
      <c r="D3959" s="208" t="s">
        <v>11210</v>
      </c>
      <c r="E3959" s="113" t="s">
        <v>11211</v>
      </c>
      <c r="F3959" s="115">
        <v>40826</v>
      </c>
      <c r="G3959" s="105" t="s">
        <v>2761</v>
      </c>
      <c r="H3959" s="105" t="s">
        <v>2056</v>
      </c>
      <c r="I3959" s="97">
        <v>1982</v>
      </c>
      <c r="J3959" s="97" t="s">
        <v>596</v>
      </c>
      <c r="K3959" s="97">
        <v>9361</v>
      </c>
      <c r="L3959" s="99" t="s">
        <v>4432</v>
      </c>
      <c r="M3959" s="10">
        <v>330</v>
      </c>
      <c r="N3959" s="102">
        <v>2</v>
      </c>
      <c r="O3959" s="10" t="s">
        <v>6815</v>
      </c>
      <c r="P3959" s="13" t="s">
        <v>4432</v>
      </c>
      <c r="R3959" s="332" t="s">
        <v>7834</v>
      </c>
      <c r="S3959" s="333" t="e">
        <f t="shared" si="105"/>
        <v>#VALUE!</v>
      </c>
      <c r="U3959" s="306"/>
      <c r="W3959" s="58"/>
      <c r="Y3959" s="63"/>
      <c r="Z3959" s="167"/>
    </row>
    <row r="3960" spans="1:26" ht="15" customHeight="1" x14ac:dyDescent="0.25">
      <c r="A3960" s="103">
        <v>3961</v>
      </c>
      <c r="B3960" s="205"/>
      <c r="C3960" s="211" t="s">
        <v>4898</v>
      </c>
      <c r="D3960" s="208" t="s">
        <v>4899</v>
      </c>
      <c r="E3960" s="113" t="s">
        <v>4900</v>
      </c>
      <c r="F3960" s="115">
        <v>40826</v>
      </c>
      <c r="G3960" s="105" t="s">
        <v>4902</v>
      </c>
      <c r="H3960" s="105" t="s">
        <v>2056</v>
      </c>
      <c r="I3960" s="97">
        <v>1982</v>
      </c>
      <c r="J3960" s="98" t="s">
        <v>596</v>
      </c>
      <c r="K3960" s="97">
        <v>9363</v>
      </c>
      <c r="L3960" s="99"/>
      <c r="M3960" s="10"/>
      <c r="N3960" s="10"/>
      <c r="O3960" s="10"/>
      <c r="Q3960" s="203" t="s">
        <v>14300</v>
      </c>
      <c r="R3960" s="26" t="s">
        <v>7834</v>
      </c>
      <c r="S3960" s="28" t="e">
        <f t="shared" si="105"/>
        <v>#VALUE!</v>
      </c>
      <c r="U3960" s="26"/>
      <c r="W3960" s="58"/>
      <c r="X3960" s="58"/>
      <c r="Y3960" s="63"/>
    </row>
    <row r="3961" spans="1:26" ht="15" customHeight="1" x14ac:dyDescent="0.25">
      <c r="A3961" s="94">
        <v>3962</v>
      </c>
      <c r="B3961" s="205"/>
      <c r="C3961" s="211" t="s">
        <v>4901</v>
      </c>
      <c r="D3961" s="208" t="s">
        <v>11206</v>
      </c>
      <c r="E3961" s="113" t="s">
        <v>11207</v>
      </c>
      <c r="F3961" s="115">
        <v>40826</v>
      </c>
      <c r="G3961" s="105" t="s">
        <v>2761</v>
      </c>
      <c r="H3961" s="105" t="s">
        <v>2056</v>
      </c>
      <c r="I3961" s="97">
        <v>1982</v>
      </c>
      <c r="J3961" s="97" t="s">
        <v>596</v>
      </c>
      <c r="K3961" s="97">
        <v>9362</v>
      </c>
      <c r="L3961" s="99" t="s">
        <v>4432</v>
      </c>
      <c r="M3961" s="10">
        <v>330</v>
      </c>
      <c r="N3961" s="102">
        <v>2</v>
      </c>
      <c r="O3961" s="10" t="s">
        <v>11208</v>
      </c>
      <c r="P3961" s="13" t="s">
        <v>4432</v>
      </c>
      <c r="R3961" s="27" t="s">
        <v>7834</v>
      </c>
      <c r="S3961" s="28" t="e">
        <f t="shared" si="105"/>
        <v>#VALUE!</v>
      </c>
      <c r="U3961" s="306"/>
      <c r="W3961" s="58"/>
      <c r="X3961" s="58"/>
      <c r="Y3961" s="63"/>
      <c r="Z3961" s="73"/>
    </row>
    <row r="3962" spans="1:26" ht="15" customHeight="1" x14ac:dyDescent="0.25">
      <c r="A3962" s="94">
        <v>3963</v>
      </c>
      <c r="B3962" s="205"/>
      <c r="C3962" s="211" t="s">
        <v>4903</v>
      </c>
      <c r="D3962" s="208" t="s">
        <v>11060</v>
      </c>
      <c r="E3962" s="113" t="s">
        <v>11330</v>
      </c>
      <c r="F3962" s="115">
        <v>40835</v>
      </c>
      <c r="G3962" s="105" t="s">
        <v>11061</v>
      </c>
      <c r="H3962" s="105" t="s">
        <v>2056</v>
      </c>
      <c r="I3962" s="97">
        <v>1993</v>
      </c>
      <c r="J3962" s="97" t="s">
        <v>596</v>
      </c>
      <c r="K3962" s="97">
        <v>9373</v>
      </c>
      <c r="L3962" s="99" t="s">
        <v>16804</v>
      </c>
      <c r="M3962" s="10" t="s">
        <v>6340</v>
      </c>
      <c r="N3962" s="10">
        <v>4</v>
      </c>
      <c r="O3962" s="10" t="s">
        <v>11062</v>
      </c>
      <c r="P3962" s="13" t="s">
        <v>12580</v>
      </c>
      <c r="R3962" s="26" t="s">
        <v>7834</v>
      </c>
      <c r="S3962" s="28" t="e">
        <f t="shared" si="105"/>
        <v>#VALUE!</v>
      </c>
      <c r="U3962" s="26"/>
      <c r="W3962" s="58"/>
      <c r="X3962" s="58"/>
      <c r="Y3962" s="63"/>
    </row>
    <row r="3963" spans="1:26" ht="15" customHeight="1" x14ac:dyDescent="0.25">
      <c r="A3963" s="103">
        <v>3964</v>
      </c>
      <c r="B3963" s="205"/>
      <c r="E3963" s="113" t="s">
        <v>4905</v>
      </c>
      <c r="F3963" s="115">
        <v>40835</v>
      </c>
      <c r="G3963" s="105" t="s">
        <v>4845</v>
      </c>
      <c r="H3963" s="105" t="s">
        <v>4906</v>
      </c>
      <c r="J3963" s="98" t="s">
        <v>596</v>
      </c>
      <c r="K3963" s="97">
        <v>9374</v>
      </c>
      <c r="L3963" s="99"/>
      <c r="M3963" s="10"/>
      <c r="N3963" s="10"/>
      <c r="O3963" s="10"/>
      <c r="Q3963" s="203" t="s">
        <v>14300</v>
      </c>
      <c r="R3963" s="26" t="s">
        <v>7834</v>
      </c>
      <c r="S3963" s="28" t="e">
        <f t="shared" si="105"/>
        <v>#VALUE!</v>
      </c>
      <c r="U3963" s="26"/>
      <c r="W3963" s="58"/>
      <c r="X3963" s="58"/>
      <c r="Y3963" s="63"/>
    </row>
    <row r="3964" spans="1:26" ht="15" customHeight="1" x14ac:dyDescent="0.25">
      <c r="A3964" s="94">
        <v>3965</v>
      </c>
      <c r="B3964" s="205"/>
      <c r="C3964" s="211" t="s">
        <v>4907</v>
      </c>
      <c r="D3964" s="208" t="s">
        <v>6749</v>
      </c>
      <c r="E3964" s="113" t="s">
        <v>4909</v>
      </c>
      <c r="F3964" s="115">
        <v>40836</v>
      </c>
      <c r="G3964" s="105" t="s">
        <v>3682</v>
      </c>
      <c r="H3964" s="105" t="s">
        <v>2056</v>
      </c>
      <c r="I3964" s="97">
        <v>2005</v>
      </c>
      <c r="J3964" s="97" t="s">
        <v>596</v>
      </c>
      <c r="K3964" s="97">
        <v>9375</v>
      </c>
      <c r="L3964" s="107" t="s">
        <v>4079</v>
      </c>
      <c r="M3964" s="10" t="s">
        <v>12998</v>
      </c>
      <c r="N3964" s="10">
        <v>1</v>
      </c>
      <c r="O3964" s="10" t="s">
        <v>10629</v>
      </c>
      <c r="P3964" s="13" t="s">
        <v>12999</v>
      </c>
      <c r="R3964" s="26" t="s">
        <v>7834</v>
      </c>
      <c r="S3964" s="28" t="e">
        <f t="shared" si="105"/>
        <v>#VALUE!</v>
      </c>
      <c r="U3964" s="26"/>
      <c r="W3964" s="58"/>
      <c r="X3964" s="58"/>
      <c r="Y3964" s="63"/>
    </row>
    <row r="3965" spans="1:26" ht="15" customHeight="1" x14ac:dyDescent="0.25">
      <c r="A3965" s="103">
        <v>3966</v>
      </c>
      <c r="B3965" s="205"/>
      <c r="C3965" s="211" t="s">
        <v>4910</v>
      </c>
      <c r="D3965" s="208" t="s">
        <v>4911</v>
      </c>
      <c r="E3965" s="113" t="s">
        <v>4912</v>
      </c>
      <c r="F3965" s="115">
        <v>40836</v>
      </c>
      <c r="G3965" s="105" t="s">
        <v>4913</v>
      </c>
      <c r="H3965" s="105" t="s">
        <v>2056</v>
      </c>
      <c r="I3965" s="97">
        <v>2009</v>
      </c>
      <c r="J3965" s="98" t="s">
        <v>596</v>
      </c>
      <c r="K3965" s="97">
        <v>9376</v>
      </c>
      <c r="L3965" s="107"/>
      <c r="M3965" s="10"/>
      <c r="N3965" s="10"/>
      <c r="O3965" s="10"/>
      <c r="Q3965" s="203" t="s">
        <v>14300</v>
      </c>
      <c r="R3965" s="26" t="s">
        <v>7834</v>
      </c>
      <c r="S3965" s="28" t="e">
        <f t="shared" si="105"/>
        <v>#VALUE!</v>
      </c>
      <c r="U3965" s="26"/>
      <c r="W3965" s="58"/>
      <c r="X3965" s="58"/>
      <c r="Y3965" s="63"/>
    </row>
    <row r="3966" spans="1:26" ht="15" customHeight="1" x14ac:dyDescent="0.25">
      <c r="A3966" s="94">
        <v>3967</v>
      </c>
      <c r="B3966" s="205"/>
      <c r="C3966" s="211" t="s">
        <v>4914</v>
      </c>
      <c r="D3966" s="208" t="s">
        <v>9918</v>
      </c>
      <c r="E3966" s="101" t="s">
        <v>4915</v>
      </c>
      <c r="F3966" s="115">
        <v>40836</v>
      </c>
      <c r="G3966" s="105" t="s">
        <v>4913</v>
      </c>
      <c r="H3966" s="105" t="s">
        <v>2056</v>
      </c>
      <c r="I3966" s="97">
        <v>2008</v>
      </c>
      <c r="J3966" s="97" t="s">
        <v>596</v>
      </c>
      <c r="K3966" s="97">
        <v>9377</v>
      </c>
      <c r="L3966" s="99" t="s">
        <v>16583</v>
      </c>
      <c r="M3966" s="10" t="s">
        <v>18215</v>
      </c>
      <c r="N3966" s="10">
        <v>1</v>
      </c>
      <c r="O3966" s="10" t="s">
        <v>9919</v>
      </c>
      <c r="P3966" s="13" t="s">
        <v>16583</v>
      </c>
      <c r="R3966" s="27" t="s">
        <v>7834</v>
      </c>
      <c r="S3966" s="28" t="e">
        <f t="shared" si="105"/>
        <v>#VALUE!</v>
      </c>
      <c r="U3966" s="76"/>
      <c r="W3966" s="58"/>
      <c r="X3966" s="58"/>
      <c r="Y3966" s="63"/>
      <c r="Z3966" s="73"/>
    </row>
    <row r="3967" spans="1:26" ht="15" customHeight="1" x14ac:dyDescent="0.25">
      <c r="A3967" s="94">
        <v>3968</v>
      </c>
      <c r="B3967" s="205"/>
      <c r="C3967" s="211" t="s">
        <v>793</v>
      </c>
      <c r="D3967" s="208" t="s">
        <v>8875</v>
      </c>
      <c r="E3967" s="113" t="s">
        <v>8876</v>
      </c>
      <c r="F3967" s="115">
        <v>40836</v>
      </c>
      <c r="G3967" s="105" t="s">
        <v>3682</v>
      </c>
      <c r="H3967" s="105" t="s">
        <v>2056</v>
      </c>
      <c r="I3967" s="97">
        <v>2005</v>
      </c>
      <c r="J3967" s="97" t="s">
        <v>596</v>
      </c>
      <c r="K3967" s="97">
        <v>9378</v>
      </c>
      <c r="L3967" s="99" t="s">
        <v>8878</v>
      </c>
      <c r="M3967" s="10" t="s">
        <v>5507</v>
      </c>
      <c r="N3967" s="102">
        <v>25</v>
      </c>
      <c r="O3967" s="10" t="s">
        <v>8877</v>
      </c>
      <c r="P3967" s="13" t="s">
        <v>8878</v>
      </c>
      <c r="R3967" s="26" t="s">
        <v>7834</v>
      </c>
      <c r="S3967" s="28" t="e">
        <f t="shared" si="105"/>
        <v>#VALUE!</v>
      </c>
      <c r="U3967" s="26"/>
      <c r="W3967" s="58"/>
      <c r="X3967" s="58"/>
      <c r="Y3967" s="63"/>
    </row>
    <row r="3968" spans="1:26" ht="15" customHeight="1" x14ac:dyDescent="0.25">
      <c r="A3968" s="103">
        <v>3969</v>
      </c>
      <c r="B3968" s="205"/>
      <c r="C3968" s="211" t="s">
        <v>819</v>
      </c>
      <c r="D3968" s="208" t="s">
        <v>4916</v>
      </c>
      <c r="E3968" s="113" t="s">
        <v>4917</v>
      </c>
      <c r="F3968" s="115">
        <v>40836</v>
      </c>
      <c r="G3968" s="105" t="s">
        <v>1528</v>
      </c>
      <c r="H3968" s="105" t="s">
        <v>4653</v>
      </c>
      <c r="I3968" s="97">
        <v>1998</v>
      </c>
      <c r="J3968" s="98" t="s">
        <v>596</v>
      </c>
      <c r="K3968" s="97">
        <v>9379</v>
      </c>
      <c r="L3968" s="107"/>
      <c r="M3968" s="10"/>
      <c r="N3968" s="10"/>
      <c r="O3968" s="10"/>
      <c r="Q3968" s="203" t="s">
        <v>14300</v>
      </c>
      <c r="R3968" s="26" t="s">
        <v>7834</v>
      </c>
      <c r="S3968" s="28" t="e">
        <f t="shared" si="105"/>
        <v>#VALUE!</v>
      </c>
      <c r="U3968" s="26"/>
      <c r="W3968" s="58"/>
      <c r="X3968" s="58"/>
      <c r="Y3968" s="63"/>
    </row>
    <row r="3969" spans="1:26" ht="15" customHeight="1" x14ac:dyDescent="0.25">
      <c r="A3969" s="103">
        <v>3970</v>
      </c>
      <c r="B3969" s="205"/>
      <c r="C3969" s="211" t="s">
        <v>192</v>
      </c>
      <c r="D3969" s="208" t="s">
        <v>4918</v>
      </c>
      <c r="E3969" s="113" t="s">
        <v>4919</v>
      </c>
      <c r="F3969" s="115">
        <v>40836</v>
      </c>
      <c r="G3969" s="105" t="s">
        <v>2871</v>
      </c>
      <c r="H3969" s="105" t="s">
        <v>2056</v>
      </c>
      <c r="I3969" s="97">
        <v>1995</v>
      </c>
      <c r="J3969" s="98" t="s">
        <v>596</v>
      </c>
      <c r="K3969" s="97">
        <v>9380</v>
      </c>
      <c r="L3969" s="107"/>
      <c r="M3969" s="10"/>
      <c r="N3969" s="10"/>
      <c r="O3969" s="10"/>
      <c r="Q3969" s="203" t="s">
        <v>14300</v>
      </c>
      <c r="R3969" s="26" t="s">
        <v>7834</v>
      </c>
      <c r="S3969" s="28" t="e">
        <f t="shared" si="105"/>
        <v>#VALUE!</v>
      </c>
      <c r="U3969" s="26"/>
      <c r="W3969" s="58"/>
      <c r="X3969" s="58"/>
      <c r="Y3969" s="63"/>
    </row>
    <row r="3970" spans="1:26" ht="15" customHeight="1" x14ac:dyDescent="0.25">
      <c r="A3970" s="103">
        <v>3971</v>
      </c>
      <c r="B3970" s="205"/>
      <c r="C3970" s="211" t="s">
        <v>3190</v>
      </c>
      <c r="D3970" s="208" t="s">
        <v>4920</v>
      </c>
      <c r="E3970" s="113" t="s">
        <v>4921</v>
      </c>
      <c r="F3970" s="115">
        <v>40837</v>
      </c>
      <c r="G3970" s="105" t="s">
        <v>4922</v>
      </c>
      <c r="H3970" s="105" t="s">
        <v>2056</v>
      </c>
      <c r="I3970" s="97">
        <v>2009</v>
      </c>
      <c r="J3970" s="98" t="s">
        <v>596</v>
      </c>
      <c r="K3970" s="97">
        <v>9381</v>
      </c>
      <c r="L3970" s="99"/>
      <c r="M3970" s="10"/>
      <c r="N3970" s="10"/>
      <c r="O3970" s="10"/>
      <c r="Q3970" s="203" t="s">
        <v>14300</v>
      </c>
      <c r="R3970" s="26" t="s">
        <v>7834</v>
      </c>
      <c r="S3970" s="28" t="e">
        <f t="shared" si="105"/>
        <v>#VALUE!</v>
      </c>
      <c r="U3970" s="26"/>
      <c r="W3970" s="58"/>
      <c r="X3970" s="58"/>
      <c r="Y3970" s="63"/>
    </row>
    <row r="3971" spans="1:26" ht="15" customHeight="1" x14ac:dyDescent="0.25">
      <c r="A3971" s="103">
        <v>3972</v>
      </c>
      <c r="B3971" s="205"/>
      <c r="C3971" s="211" t="s">
        <v>4923</v>
      </c>
      <c r="D3971" s="208" t="s">
        <v>4924</v>
      </c>
      <c r="E3971" s="113" t="s">
        <v>4925</v>
      </c>
      <c r="F3971" s="115">
        <v>40837</v>
      </c>
      <c r="G3971" s="105" t="s">
        <v>4922</v>
      </c>
      <c r="H3971" s="105" t="s">
        <v>2056</v>
      </c>
      <c r="I3971" s="97">
        <v>2008</v>
      </c>
      <c r="J3971" s="98" t="s">
        <v>596</v>
      </c>
      <c r="K3971" s="97">
        <v>9384</v>
      </c>
      <c r="L3971" s="107"/>
      <c r="M3971" s="10"/>
      <c r="N3971" s="10"/>
      <c r="O3971" s="10"/>
      <c r="Q3971" s="203" t="s">
        <v>14300</v>
      </c>
      <c r="R3971" s="26" t="s">
        <v>7834</v>
      </c>
      <c r="S3971" s="28" t="e">
        <f t="shared" si="105"/>
        <v>#VALUE!</v>
      </c>
      <c r="U3971" s="26"/>
      <c r="W3971" s="58"/>
      <c r="X3971" s="58"/>
      <c r="Y3971" s="63"/>
    </row>
    <row r="3972" spans="1:26" ht="15" customHeight="1" x14ac:dyDescent="0.25">
      <c r="A3972" s="94">
        <v>3973</v>
      </c>
      <c r="B3972" s="205"/>
      <c r="C3972" s="211" t="s">
        <v>4926</v>
      </c>
      <c r="D3972" s="208" t="s">
        <v>7767</v>
      </c>
      <c r="E3972" s="113" t="s">
        <v>7768</v>
      </c>
      <c r="F3972" s="115">
        <v>40837</v>
      </c>
      <c r="G3972" s="105" t="s">
        <v>4922</v>
      </c>
      <c r="H3972" s="105" t="s">
        <v>2056</v>
      </c>
      <c r="I3972" s="97">
        <v>2009</v>
      </c>
      <c r="J3972" s="97" t="s">
        <v>596</v>
      </c>
      <c r="K3972" s="97">
        <v>9391</v>
      </c>
      <c r="L3972" s="107" t="s">
        <v>4134</v>
      </c>
      <c r="M3972" s="10">
        <v>920</v>
      </c>
      <c r="N3972" s="102">
        <v>26</v>
      </c>
      <c r="O3972" s="10" t="s">
        <v>7769</v>
      </c>
      <c r="P3972" s="13" t="s">
        <v>4134</v>
      </c>
      <c r="R3972" s="27" t="s">
        <v>7834</v>
      </c>
      <c r="S3972" s="28" t="e">
        <f t="shared" si="105"/>
        <v>#VALUE!</v>
      </c>
      <c r="U3972" s="156"/>
      <c r="W3972" s="58"/>
      <c r="Y3972" s="63"/>
    </row>
    <row r="3973" spans="1:26" ht="15" customHeight="1" x14ac:dyDescent="0.25">
      <c r="A3973" s="94">
        <v>3974</v>
      </c>
      <c r="B3973" s="205"/>
      <c r="C3973" s="211" t="s">
        <v>229</v>
      </c>
      <c r="D3973" s="208" t="s">
        <v>10277</v>
      </c>
      <c r="E3973" s="113" t="s">
        <v>6321</v>
      </c>
      <c r="F3973" s="115">
        <v>40837</v>
      </c>
      <c r="G3973" s="105" t="s">
        <v>1528</v>
      </c>
      <c r="H3973" s="105" t="s">
        <v>4653</v>
      </c>
      <c r="I3973" s="97">
        <v>1997</v>
      </c>
      <c r="J3973" s="97" t="s">
        <v>596</v>
      </c>
      <c r="K3973" s="97">
        <v>9385</v>
      </c>
      <c r="L3973" s="99" t="s">
        <v>16806</v>
      </c>
      <c r="M3973" s="10" t="s">
        <v>6352</v>
      </c>
      <c r="N3973" s="102">
        <v>7</v>
      </c>
      <c r="O3973" s="10" t="s">
        <v>6786</v>
      </c>
      <c r="P3973" s="13" t="s">
        <v>13009</v>
      </c>
      <c r="R3973" s="26" t="s">
        <v>7834</v>
      </c>
      <c r="S3973" s="28" t="e">
        <f t="shared" si="105"/>
        <v>#VALUE!</v>
      </c>
      <c r="U3973" s="26"/>
      <c r="W3973" s="58"/>
      <c r="X3973" s="58"/>
      <c r="Y3973" s="63"/>
    </row>
    <row r="3974" spans="1:26" ht="15" customHeight="1" x14ac:dyDescent="0.3">
      <c r="A3974" s="94">
        <v>3975</v>
      </c>
      <c r="B3974" s="205"/>
      <c r="C3974" s="211" t="s">
        <v>4595</v>
      </c>
      <c r="D3974" s="208" t="s">
        <v>11798</v>
      </c>
      <c r="E3974" s="101" t="s">
        <v>11888</v>
      </c>
      <c r="F3974" s="115">
        <v>40837</v>
      </c>
      <c r="G3974" s="105" t="s">
        <v>3682</v>
      </c>
      <c r="H3974" s="105" t="s">
        <v>2056</v>
      </c>
      <c r="I3974" s="97">
        <v>2007</v>
      </c>
      <c r="J3974" s="97" t="s">
        <v>596</v>
      </c>
      <c r="K3974" s="97">
        <v>9386</v>
      </c>
      <c r="L3974" s="99" t="s">
        <v>4109</v>
      </c>
      <c r="M3974" s="10" t="s">
        <v>4109</v>
      </c>
      <c r="N3974" s="10">
        <v>24</v>
      </c>
      <c r="O3974" s="10" t="s">
        <v>11889</v>
      </c>
      <c r="P3974" s="13" t="s">
        <v>4109</v>
      </c>
      <c r="R3974" s="27" t="s">
        <v>7834</v>
      </c>
      <c r="S3974" s="28" t="e">
        <f t="shared" si="105"/>
        <v>#VALUE!</v>
      </c>
      <c r="U3974" s="228"/>
      <c r="W3974" s="58"/>
      <c r="X3974" s="58"/>
      <c r="Y3974" s="63"/>
    </row>
    <row r="3975" spans="1:26" ht="15" customHeight="1" x14ac:dyDescent="0.25">
      <c r="A3975" s="94">
        <v>3976</v>
      </c>
      <c r="B3975" s="205"/>
      <c r="C3975" s="211" t="s">
        <v>1053</v>
      </c>
      <c r="D3975" s="208" t="s">
        <v>9450</v>
      </c>
      <c r="E3975" s="113" t="s">
        <v>4927</v>
      </c>
      <c r="F3975" s="115">
        <v>40837</v>
      </c>
      <c r="G3975" s="105" t="s">
        <v>3682</v>
      </c>
      <c r="H3975" s="105" t="s">
        <v>2056</v>
      </c>
      <c r="I3975" s="97">
        <v>2006</v>
      </c>
      <c r="J3975" s="97" t="s">
        <v>596</v>
      </c>
      <c r="K3975" s="97">
        <v>9387</v>
      </c>
      <c r="L3975" s="99" t="s">
        <v>4756</v>
      </c>
      <c r="M3975" s="10" t="s">
        <v>4756</v>
      </c>
      <c r="N3975" s="10">
        <v>16</v>
      </c>
      <c r="O3975" s="10" t="s">
        <v>9451</v>
      </c>
      <c r="P3975" s="13" t="s">
        <v>4756</v>
      </c>
      <c r="R3975" s="26" t="s">
        <v>7834</v>
      </c>
      <c r="S3975" s="28" t="e">
        <f t="shared" si="105"/>
        <v>#VALUE!</v>
      </c>
      <c r="U3975" s="26"/>
      <c r="W3975" s="58"/>
      <c r="X3975" s="58"/>
      <c r="Y3975" s="63"/>
    </row>
    <row r="3976" spans="1:26" ht="15" customHeight="1" x14ac:dyDescent="0.25">
      <c r="A3976" s="94">
        <v>3977</v>
      </c>
      <c r="B3976" s="205"/>
      <c r="C3976" s="211" t="s">
        <v>2639</v>
      </c>
      <c r="D3976" s="208" t="s">
        <v>7925</v>
      </c>
      <c r="E3976" s="113" t="s">
        <v>4928</v>
      </c>
      <c r="F3976" s="115">
        <v>40837</v>
      </c>
      <c r="G3976" s="105" t="s">
        <v>4330</v>
      </c>
      <c r="H3976" s="105" t="s">
        <v>2056</v>
      </c>
      <c r="I3976" s="97">
        <v>1994</v>
      </c>
      <c r="J3976" s="97" t="s">
        <v>596</v>
      </c>
      <c r="K3976" s="97">
        <v>9388</v>
      </c>
      <c r="L3976" s="99" t="s">
        <v>16806</v>
      </c>
      <c r="M3976" s="10" t="s">
        <v>6352</v>
      </c>
      <c r="N3976" s="102">
        <v>7</v>
      </c>
      <c r="O3976" s="10" t="s">
        <v>7926</v>
      </c>
      <c r="P3976" s="13" t="s">
        <v>3606</v>
      </c>
      <c r="R3976" s="26" t="s">
        <v>7834</v>
      </c>
      <c r="S3976" s="28" t="e">
        <f t="shared" si="105"/>
        <v>#VALUE!</v>
      </c>
      <c r="U3976" s="26"/>
      <c r="W3976" s="58"/>
      <c r="X3976" s="58"/>
      <c r="Y3976" s="63"/>
    </row>
    <row r="3977" spans="1:26" ht="15" customHeight="1" x14ac:dyDescent="0.25">
      <c r="A3977" s="103">
        <v>3978</v>
      </c>
      <c r="B3977" s="205"/>
      <c r="E3977" s="113"/>
      <c r="L3977" s="107"/>
      <c r="N3977" s="10"/>
      <c r="O3977" s="10"/>
      <c r="Q3977" s="203"/>
      <c r="R3977" s="26"/>
      <c r="S3977" s="28"/>
      <c r="U3977" s="26"/>
      <c r="W3977" s="58"/>
      <c r="X3977" s="58"/>
      <c r="Y3977" s="63"/>
    </row>
    <row r="3978" spans="1:26" ht="15" customHeight="1" x14ac:dyDescent="0.25">
      <c r="A3978" s="94">
        <v>3979</v>
      </c>
      <c r="B3978" s="205"/>
      <c r="C3978" s="211" t="s">
        <v>2606</v>
      </c>
      <c r="D3978" s="208" t="s">
        <v>10577</v>
      </c>
      <c r="E3978" s="113" t="s">
        <v>10578</v>
      </c>
      <c r="F3978" s="115">
        <v>40837</v>
      </c>
      <c r="G3978" s="105" t="s">
        <v>3682</v>
      </c>
      <c r="H3978" s="105" t="s">
        <v>2056</v>
      </c>
      <c r="I3978" s="97">
        <v>2007</v>
      </c>
      <c r="J3978" s="97" t="s">
        <v>596</v>
      </c>
      <c r="K3978" s="97">
        <v>9390</v>
      </c>
      <c r="L3978" s="99" t="s">
        <v>4134</v>
      </c>
      <c r="M3978" s="10">
        <v>920</v>
      </c>
      <c r="N3978" s="102">
        <v>26</v>
      </c>
      <c r="O3978" s="10" t="s">
        <v>10579</v>
      </c>
      <c r="P3978" s="13" t="s">
        <v>4134</v>
      </c>
      <c r="R3978" s="26" t="s">
        <v>7834</v>
      </c>
      <c r="S3978" s="28" t="e">
        <f t="shared" ref="S3978:S3989" si="106">R3978+7</f>
        <v>#VALUE!</v>
      </c>
      <c r="U3978" s="26"/>
      <c r="W3978" s="58"/>
      <c r="X3978" s="58"/>
      <c r="Y3978" s="63"/>
    </row>
    <row r="3979" spans="1:26" ht="15" customHeight="1" x14ac:dyDescent="0.25">
      <c r="A3979" s="94">
        <v>3980</v>
      </c>
      <c r="B3979" s="205"/>
      <c r="C3979" s="211" t="s">
        <v>4929</v>
      </c>
      <c r="D3979" s="208" t="s">
        <v>710</v>
      </c>
      <c r="E3979" s="113" t="s">
        <v>4930</v>
      </c>
      <c r="F3979" s="115">
        <v>40837</v>
      </c>
      <c r="G3979" s="105" t="s">
        <v>4922</v>
      </c>
      <c r="H3979" s="105" t="s">
        <v>2056</v>
      </c>
      <c r="I3979" s="97">
        <v>2008</v>
      </c>
      <c r="J3979" s="97" t="s">
        <v>596</v>
      </c>
      <c r="K3979" s="97">
        <v>9382</v>
      </c>
      <c r="L3979" s="107" t="s">
        <v>4330</v>
      </c>
      <c r="M3979" s="10" t="s">
        <v>4330</v>
      </c>
      <c r="N3979" s="10">
        <v>16</v>
      </c>
      <c r="O3979" s="10" t="s">
        <v>9905</v>
      </c>
      <c r="P3979" s="13" t="s">
        <v>4330</v>
      </c>
      <c r="R3979" s="26" t="s">
        <v>7834</v>
      </c>
      <c r="S3979" s="28" t="e">
        <f t="shared" si="106"/>
        <v>#VALUE!</v>
      </c>
      <c r="U3979" s="26"/>
      <c r="W3979" s="58"/>
      <c r="X3979" s="58"/>
      <c r="Y3979" s="63"/>
    </row>
    <row r="3980" spans="1:26" ht="15" customHeight="1" x14ac:dyDescent="0.25">
      <c r="A3980" s="119">
        <v>3981</v>
      </c>
      <c r="B3980" s="205"/>
      <c r="C3980" s="211" t="s">
        <v>4931</v>
      </c>
      <c r="D3980" s="208" t="s">
        <v>10326</v>
      </c>
      <c r="E3980" s="113" t="s">
        <v>10328</v>
      </c>
      <c r="F3980" s="115">
        <v>40837</v>
      </c>
      <c r="G3980" s="105" t="s">
        <v>3682</v>
      </c>
      <c r="H3980" s="105" t="s">
        <v>2056</v>
      </c>
      <c r="I3980" s="97">
        <v>2007</v>
      </c>
      <c r="J3980" s="97" t="s">
        <v>596</v>
      </c>
      <c r="K3980" s="97">
        <v>9383</v>
      </c>
      <c r="L3980" s="99" t="s">
        <v>4756</v>
      </c>
      <c r="M3980" s="10" t="s">
        <v>4756</v>
      </c>
      <c r="N3980" s="10">
        <v>16</v>
      </c>
      <c r="O3980" s="10" t="s">
        <v>9439</v>
      </c>
      <c r="P3980" s="13" t="s">
        <v>4756</v>
      </c>
      <c r="R3980" s="26" t="s">
        <v>7834</v>
      </c>
      <c r="S3980" s="28" t="e">
        <f t="shared" si="106"/>
        <v>#VALUE!</v>
      </c>
      <c r="U3980" s="26"/>
      <c r="W3980" s="58"/>
      <c r="X3980" s="58"/>
      <c r="Y3980" s="63"/>
    </row>
    <row r="3981" spans="1:26" ht="15" customHeight="1" x14ac:dyDescent="0.25">
      <c r="A3981" s="94">
        <v>3982</v>
      </c>
      <c r="B3981" s="205"/>
      <c r="C3981" s="211" t="s">
        <v>6168</v>
      </c>
      <c r="D3981" s="208" t="s">
        <v>7690</v>
      </c>
      <c r="E3981" s="113" t="s">
        <v>11003</v>
      </c>
      <c r="F3981" s="115">
        <v>40837</v>
      </c>
      <c r="G3981" s="105" t="s">
        <v>4369</v>
      </c>
      <c r="H3981" s="105" t="s">
        <v>2056</v>
      </c>
      <c r="I3981" s="97">
        <v>2010</v>
      </c>
      <c r="J3981" s="97" t="s">
        <v>596</v>
      </c>
      <c r="K3981" s="97">
        <v>9393</v>
      </c>
      <c r="L3981" s="107" t="s">
        <v>4932</v>
      </c>
      <c r="M3981" s="10" t="s">
        <v>13445</v>
      </c>
      <c r="N3981" s="10">
        <v>2</v>
      </c>
      <c r="O3981" s="10" t="s">
        <v>7827</v>
      </c>
      <c r="P3981" s="13" t="s">
        <v>4932</v>
      </c>
      <c r="R3981" s="27" t="s">
        <v>7834</v>
      </c>
      <c r="S3981" s="28" t="e">
        <f t="shared" si="106"/>
        <v>#VALUE!</v>
      </c>
      <c r="U3981" s="156"/>
      <c r="W3981" s="58"/>
      <c r="Y3981" s="63"/>
      <c r="Z3981" s="73"/>
    </row>
    <row r="3982" spans="1:26" ht="15" customHeight="1" x14ac:dyDescent="0.25">
      <c r="A3982" s="94">
        <v>3983</v>
      </c>
      <c r="B3982" s="205"/>
      <c r="C3982" s="211" t="s">
        <v>5647</v>
      </c>
      <c r="D3982" s="208" t="s">
        <v>9007</v>
      </c>
      <c r="E3982" s="113" t="s">
        <v>5648</v>
      </c>
      <c r="F3982" s="115">
        <v>42152</v>
      </c>
      <c r="G3982" s="105" t="s">
        <v>3417</v>
      </c>
      <c r="H3982" s="105" t="s">
        <v>2056</v>
      </c>
      <c r="I3982" s="97">
        <v>1986</v>
      </c>
      <c r="J3982" s="97" t="s">
        <v>596</v>
      </c>
      <c r="K3982" s="97">
        <v>3062</v>
      </c>
      <c r="L3982" s="107" t="s">
        <v>8878</v>
      </c>
      <c r="M3982" s="10" t="s">
        <v>5507</v>
      </c>
      <c r="N3982" s="102">
        <v>25</v>
      </c>
      <c r="O3982" s="10" t="s">
        <v>9008</v>
      </c>
      <c r="P3982" s="13" t="s">
        <v>8878</v>
      </c>
      <c r="R3982" s="26" t="s">
        <v>7834</v>
      </c>
      <c r="S3982" s="28" t="e">
        <f t="shared" si="106"/>
        <v>#VALUE!</v>
      </c>
      <c r="U3982" s="46"/>
      <c r="W3982" s="58"/>
      <c r="X3982" s="58"/>
      <c r="Y3982" s="63"/>
      <c r="Z3982" s="73"/>
    </row>
    <row r="3983" spans="1:26" ht="15" customHeight="1" x14ac:dyDescent="0.25">
      <c r="A3983" s="103">
        <v>3984</v>
      </c>
      <c r="B3983" s="205"/>
      <c r="C3983" s="211" t="s">
        <v>4934</v>
      </c>
      <c r="D3983" s="208" t="s">
        <v>2768</v>
      </c>
      <c r="E3983" s="113" t="s">
        <v>4935</v>
      </c>
      <c r="F3983" s="115">
        <v>40841</v>
      </c>
      <c r="G3983" s="105" t="s">
        <v>2406</v>
      </c>
      <c r="H3983" s="105" t="s">
        <v>2056</v>
      </c>
      <c r="J3983" s="98" t="s">
        <v>596</v>
      </c>
      <c r="K3983" s="97">
        <v>9405</v>
      </c>
      <c r="L3983" s="99"/>
      <c r="M3983" s="10"/>
      <c r="N3983" s="10"/>
      <c r="O3983" s="10"/>
      <c r="Q3983" s="203" t="s">
        <v>14300</v>
      </c>
      <c r="R3983" s="26" t="s">
        <v>7834</v>
      </c>
      <c r="S3983" s="28" t="e">
        <f t="shared" si="106"/>
        <v>#VALUE!</v>
      </c>
      <c r="U3983" s="26"/>
      <c r="W3983" s="58"/>
      <c r="X3983" s="58"/>
      <c r="Y3983" s="63"/>
    </row>
    <row r="3984" spans="1:26" ht="15" customHeight="1" x14ac:dyDescent="0.25">
      <c r="A3984" s="94">
        <v>3985</v>
      </c>
      <c r="B3984" s="205"/>
      <c r="C3984" s="211" t="s">
        <v>1468</v>
      </c>
      <c r="D3984" s="208" t="s">
        <v>3571</v>
      </c>
      <c r="E3984" s="113" t="s">
        <v>16765</v>
      </c>
      <c r="F3984" s="115">
        <v>44538</v>
      </c>
      <c r="G3984" s="105" t="s">
        <v>3711</v>
      </c>
      <c r="H3984" s="105" t="s">
        <v>1529</v>
      </c>
      <c r="I3984" s="97">
        <v>2018</v>
      </c>
      <c r="J3984" s="97" t="s">
        <v>596</v>
      </c>
      <c r="L3984" s="99" t="s">
        <v>5170</v>
      </c>
      <c r="M3984" s="10" t="s">
        <v>5632</v>
      </c>
      <c r="N3984" s="10">
        <v>32</v>
      </c>
      <c r="O3984" s="10" t="s">
        <v>6847</v>
      </c>
      <c r="P3984" s="13" t="s">
        <v>933</v>
      </c>
      <c r="R3984" s="26" t="s">
        <v>7834</v>
      </c>
      <c r="S3984" s="28" t="e">
        <f t="shared" si="106"/>
        <v>#VALUE!</v>
      </c>
      <c r="U3984" s="26"/>
      <c r="W3984" s="58"/>
      <c r="X3984" s="58"/>
      <c r="Y3984" s="63"/>
    </row>
    <row r="3985" spans="1:26" ht="15" customHeight="1" x14ac:dyDescent="0.3">
      <c r="A3985" s="94">
        <v>3986</v>
      </c>
      <c r="B3985" s="205"/>
      <c r="C3985" s="211" t="s">
        <v>796</v>
      </c>
      <c r="D3985" s="208" t="s">
        <v>9603</v>
      </c>
      <c r="E3985" s="113" t="s">
        <v>4936</v>
      </c>
      <c r="F3985" s="115">
        <v>40841</v>
      </c>
      <c r="G3985" s="105" t="s">
        <v>4937</v>
      </c>
      <c r="H3985" s="105" t="s">
        <v>2056</v>
      </c>
      <c r="I3985" s="97">
        <v>1990</v>
      </c>
      <c r="J3985" s="97" t="s">
        <v>596</v>
      </c>
      <c r="K3985" s="97">
        <v>9404</v>
      </c>
      <c r="L3985" s="107" t="s">
        <v>4967</v>
      </c>
      <c r="M3985" s="10" t="s">
        <v>4967</v>
      </c>
      <c r="N3985" s="10"/>
      <c r="O3985" s="10" t="s">
        <v>7773</v>
      </c>
      <c r="P3985" s="13" t="s">
        <v>4967</v>
      </c>
      <c r="R3985" s="27" t="s">
        <v>7834</v>
      </c>
      <c r="S3985" s="28" t="e">
        <f t="shared" si="106"/>
        <v>#VALUE!</v>
      </c>
      <c r="U3985" s="224"/>
      <c r="W3985" s="26"/>
      <c r="X3985" s="58"/>
      <c r="Y3985" s="63"/>
    </row>
    <row r="3986" spans="1:26" ht="15" customHeight="1" x14ac:dyDescent="0.25">
      <c r="A3986" s="103">
        <v>3987</v>
      </c>
      <c r="B3986" s="205"/>
      <c r="C3986" s="211" t="s">
        <v>849</v>
      </c>
      <c r="D3986" s="208" t="s">
        <v>4938</v>
      </c>
      <c r="E3986" s="113" t="s">
        <v>4109</v>
      </c>
      <c r="F3986" s="115">
        <v>40841</v>
      </c>
      <c r="G3986" s="105" t="s">
        <v>1710</v>
      </c>
      <c r="H3986" s="105" t="s">
        <v>2056</v>
      </c>
      <c r="I3986" s="97">
        <v>2001</v>
      </c>
      <c r="J3986" s="98" t="s">
        <v>596</v>
      </c>
      <c r="K3986" s="97">
        <v>9407</v>
      </c>
      <c r="L3986" s="107"/>
      <c r="M3986" s="10"/>
      <c r="N3986" s="10"/>
      <c r="O3986" s="10"/>
      <c r="Q3986" s="203" t="s">
        <v>14300</v>
      </c>
      <c r="R3986" s="26" t="s">
        <v>7834</v>
      </c>
      <c r="S3986" s="28" t="e">
        <f t="shared" si="106"/>
        <v>#VALUE!</v>
      </c>
      <c r="U3986" s="26"/>
      <c r="W3986" s="58"/>
      <c r="X3986" s="58"/>
      <c r="Y3986" s="63"/>
    </row>
    <row r="3987" spans="1:26" ht="15" customHeight="1" x14ac:dyDescent="0.25">
      <c r="A3987" s="103">
        <v>3988</v>
      </c>
      <c r="B3987" s="205"/>
      <c r="C3987" s="211" t="s">
        <v>4939</v>
      </c>
      <c r="D3987" s="208" t="s">
        <v>4940</v>
      </c>
      <c r="E3987" s="113" t="s">
        <v>4941</v>
      </c>
      <c r="F3987" s="115">
        <v>40841</v>
      </c>
      <c r="G3987" s="105" t="s">
        <v>4942</v>
      </c>
      <c r="H3987" s="105" t="s">
        <v>4653</v>
      </c>
      <c r="J3987" s="98" t="s">
        <v>596</v>
      </c>
      <c r="K3987" s="97">
        <v>9398</v>
      </c>
      <c r="L3987" s="107"/>
      <c r="M3987" s="10"/>
      <c r="N3987" s="10"/>
      <c r="O3987" s="10"/>
      <c r="Q3987" s="203" t="s">
        <v>14300</v>
      </c>
      <c r="R3987" s="26" t="s">
        <v>7834</v>
      </c>
      <c r="S3987" s="28" t="e">
        <f t="shared" si="106"/>
        <v>#VALUE!</v>
      </c>
      <c r="U3987" s="26"/>
      <c r="W3987" s="58"/>
      <c r="X3987" s="58"/>
      <c r="Y3987" s="63"/>
    </row>
    <row r="3988" spans="1:26" ht="15" customHeight="1" x14ac:dyDescent="0.25">
      <c r="A3988" s="94">
        <v>3989</v>
      </c>
      <c r="B3988" s="205"/>
      <c r="C3988" s="211" t="s">
        <v>15721</v>
      </c>
      <c r="D3988" s="208" t="s">
        <v>15722</v>
      </c>
      <c r="E3988" s="113" t="s">
        <v>15723</v>
      </c>
      <c r="F3988" s="115">
        <v>44012</v>
      </c>
      <c r="G3988" s="105" t="s">
        <v>5286</v>
      </c>
      <c r="H3988" s="105" t="s">
        <v>2056</v>
      </c>
      <c r="I3988" s="97">
        <v>2017</v>
      </c>
      <c r="J3988" s="98" t="s">
        <v>5242</v>
      </c>
      <c r="L3988" s="107" t="s">
        <v>14151</v>
      </c>
      <c r="M3988" s="10" t="s">
        <v>14150</v>
      </c>
      <c r="N3988" s="102">
        <v>17</v>
      </c>
      <c r="O3988" s="10" t="s">
        <v>15818</v>
      </c>
      <c r="P3988" s="13" t="s">
        <v>14151</v>
      </c>
      <c r="R3988" s="26" t="s">
        <v>7834</v>
      </c>
      <c r="S3988" s="28" t="e">
        <f t="shared" si="106"/>
        <v>#VALUE!</v>
      </c>
      <c r="U3988" s="26"/>
      <c r="W3988" s="58"/>
      <c r="X3988" s="58"/>
      <c r="Y3988" s="63"/>
    </row>
    <row r="3989" spans="1:26" ht="15" customHeight="1" x14ac:dyDescent="0.25">
      <c r="A3989" s="103">
        <v>3990</v>
      </c>
      <c r="B3989" s="205"/>
      <c r="C3989" s="211" t="s">
        <v>4943</v>
      </c>
      <c r="D3989" s="208" t="s">
        <v>4944</v>
      </c>
      <c r="E3989" s="113" t="s">
        <v>4945</v>
      </c>
      <c r="F3989" s="115">
        <v>40841</v>
      </c>
      <c r="G3989" s="105" t="s">
        <v>4942</v>
      </c>
      <c r="H3989" s="105" t="s">
        <v>4653</v>
      </c>
      <c r="J3989" s="98" t="s">
        <v>596</v>
      </c>
      <c r="K3989" s="97">
        <v>9400</v>
      </c>
      <c r="L3989" s="99"/>
      <c r="M3989" s="10"/>
      <c r="N3989" s="10"/>
      <c r="O3989" s="10"/>
      <c r="Q3989" s="203" t="s">
        <v>14300</v>
      </c>
      <c r="R3989" s="26" t="s">
        <v>7834</v>
      </c>
      <c r="S3989" s="28" t="e">
        <f t="shared" si="106"/>
        <v>#VALUE!</v>
      </c>
      <c r="U3989" s="26"/>
      <c r="W3989" s="58"/>
      <c r="X3989" s="58"/>
      <c r="Y3989" s="63"/>
    </row>
    <row r="3990" spans="1:26" ht="15" customHeight="1" x14ac:dyDescent="0.25">
      <c r="A3990" s="103">
        <v>3991</v>
      </c>
      <c r="B3990" s="205"/>
      <c r="E3990" s="113"/>
      <c r="J3990" s="98"/>
      <c r="L3990" s="99"/>
      <c r="M3990" s="10"/>
      <c r="N3990" s="10"/>
      <c r="O3990" s="10"/>
      <c r="Q3990" s="203"/>
      <c r="R3990" s="26"/>
      <c r="S3990" s="28"/>
      <c r="U3990" s="26"/>
      <c r="W3990" s="58"/>
      <c r="X3990" s="58"/>
      <c r="Y3990" s="63"/>
    </row>
    <row r="3991" spans="1:26" ht="15" customHeight="1" x14ac:dyDescent="0.25">
      <c r="A3991" s="94">
        <v>3992</v>
      </c>
      <c r="B3991" s="205"/>
      <c r="C3991" s="211" t="s">
        <v>1859</v>
      </c>
      <c r="D3991" s="208" t="s">
        <v>7486</v>
      </c>
      <c r="E3991" s="113" t="s">
        <v>9248</v>
      </c>
      <c r="F3991" s="115">
        <v>42257</v>
      </c>
      <c r="G3991" s="105" t="s">
        <v>5132</v>
      </c>
      <c r="H3991" s="105" t="s">
        <v>2056</v>
      </c>
      <c r="I3991" s="97">
        <v>1986</v>
      </c>
      <c r="J3991" s="97" t="s">
        <v>1322</v>
      </c>
      <c r="K3991" s="97">
        <v>3103</v>
      </c>
      <c r="L3991" s="99" t="s">
        <v>8878</v>
      </c>
      <c r="M3991" s="10" t="s">
        <v>5507</v>
      </c>
      <c r="N3991" s="102">
        <v>25</v>
      </c>
      <c r="O3991" s="10" t="s">
        <v>7487</v>
      </c>
      <c r="P3991" s="13" t="s">
        <v>8878</v>
      </c>
      <c r="R3991" s="26" t="s">
        <v>7834</v>
      </c>
      <c r="S3991" s="28" t="e">
        <f>R3991+7</f>
        <v>#VALUE!</v>
      </c>
      <c r="U3991" s="26"/>
      <c r="W3991" s="58"/>
      <c r="X3991" s="58"/>
      <c r="Y3991" s="63"/>
    </row>
    <row r="3992" spans="1:26" ht="15" customHeight="1" x14ac:dyDescent="0.25">
      <c r="A3992" s="103">
        <v>3993</v>
      </c>
      <c r="B3992" s="205"/>
      <c r="E3992" s="113"/>
      <c r="L3992" s="107"/>
      <c r="N3992" s="10"/>
      <c r="O3992" s="10"/>
      <c r="Q3992" s="204"/>
      <c r="R3992" s="26"/>
      <c r="S3992" s="28"/>
      <c r="U3992" s="42"/>
      <c r="W3992" s="58"/>
      <c r="X3992" s="58"/>
      <c r="Y3992" s="63"/>
      <c r="Z3992" s="73"/>
    </row>
    <row r="3993" spans="1:26" ht="15" customHeight="1" x14ac:dyDescent="0.25">
      <c r="A3993" s="103">
        <v>3994</v>
      </c>
      <c r="B3993" s="205"/>
      <c r="E3993" s="113"/>
      <c r="L3993" s="107"/>
      <c r="M3993" s="10"/>
      <c r="N3993" s="10"/>
      <c r="O3993" s="10"/>
      <c r="Q3993" s="203"/>
      <c r="R3993" s="26"/>
      <c r="S3993" s="28"/>
      <c r="U3993" s="26"/>
      <c r="W3993" s="58"/>
      <c r="X3993" s="58"/>
      <c r="Y3993" s="63"/>
    </row>
    <row r="3994" spans="1:26" ht="15" customHeight="1" x14ac:dyDescent="0.25">
      <c r="A3994" s="94">
        <v>3995</v>
      </c>
      <c r="B3994" s="205"/>
      <c r="C3994" s="211" t="s">
        <v>2628</v>
      </c>
      <c r="D3994" s="208" t="s">
        <v>13147</v>
      </c>
      <c r="E3994" s="113" t="s">
        <v>15843</v>
      </c>
      <c r="F3994" s="115">
        <v>44098</v>
      </c>
      <c r="G3994" s="105" t="s">
        <v>132</v>
      </c>
      <c r="H3994" s="105" t="s">
        <v>2056</v>
      </c>
      <c r="I3994" s="97">
        <v>2020</v>
      </c>
      <c r="J3994" s="98" t="s">
        <v>596</v>
      </c>
      <c r="L3994" s="107" t="s">
        <v>2863</v>
      </c>
      <c r="M3994" s="10" t="s">
        <v>2863</v>
      </c>
      <c r="N3994" s="10">
        <v>7</v>
      </c>
      <c r="O3994" s="10" t="s">
        <v>8067</v>
      </c>
      <c r="P3994" s="13" t="s">
        <v>13289</v>
      </c>
      <c r="R3994" s="26" t="s">
        <v>7834</v>
      </c>
      <c r="S3994" s="28" t="e">
        <f>R3994+7</f>
        <v>#VALUE!</v>
      </c>
      <c r="U3994" s="26"/>
      <c r="W3994" s="58"/>
      <c r="X3994" s="58"/>
      <c r="Y3994" s="63"/>
    </row>
    <row r="3995" spans="1:26" ht="15" customHeight="1" x14ac:dyDescent="0.25">
      <c r="A3995" s="103">
        <v>3996</v>
      </c>
      <c r="B3995" s="205"/>
      <c r="E3995" s="113"/>
      <c r="L3995" s="99"/>
      <c r="M3995" s="10"/>
      <c r="O3995" s="10"/>
      <c r="Q3995" s="204"/>
      <c r="R3995" s="26"/>
      <c r="S3995" s="28"/>
      <c r="U3995" s="26"/>
      <c r="W3995" s="58"/>
      <c r="X3995" s="58"/>
      <c r="Y3995" s="63"/>
    </row>
    <row r="3996" spans="1:26" ht="15" customHeight="1" x14ac:dyDescent="0.25">
      <c r="A3996" s="103">
        <v>3997</v>
      </c>
      <c r="B3996" s="205"/>
      <c r="E3996" s="113"/>
      <c r="L3996" s="107"/>
      <c r="M3996" s="13"/>
      <c r="N3996" s="10"/>
      <c r="O3996" s="10"/>
      <c r="Q3996" s="204"/>
      <c r="R3996" s="26"/>
      <c r="S3996" s="28"/>
      <c r="U3996" s="26"/>
      <c r="W3996" s="58"/>
      <c r="X3996" s="58"/>
      <c r="Y3996" s="63"/>
    </row>
    <row r="3997" spans="1:26" ht="15" customHeight="1" x14ac:dyDescent="0.25">
      <c r="A3997" s="103">
        <v>3998</v>
      </c>
      <c r="B3997" s="205"/>
      <c r="E3997" s="113"/>
      <c r="J3997" s="98"/>
      <c r="L3997" s="107"/>
      <c r="M3997" s="10"/>
      <c r="N3997" s="10"/>
      <c r="O3997" s="10"/>
      <c r="Q3997" s="203"/>
      <c r="R3997" s="26"/>
      <c r="S3997" s="28"/>
      <c r="U3997" s="26"/>
      <c r="W3997" s="58"/>
      <c r="X3997" s="58"/>
      <c r="Y3997" s="63"/>
    </row>
    <row r="3998" spans="1:26" ht="15" customHeight="1" x14ac:dyDescent="0.25">
      <c r="A3998" s="94">
        <v>3999</v>
      </c>
      <c r="B3998" s="205"/>
      <c r="C3998" s="211" t="s">
        <v>4859</v>
      </c>
      <c r="D3998" s="208" t="s">
        <v>6925</v>
      </c>
      <c r="E3998" s="101" t="s">
        <v>10056</v>
      </c>
      <c r="F3998" s="115">
        <v>40842</v>
      </c>
      <c r="G3998" s="105" t="s">
        <v>1969</v>
      </c>
      <c r="H3998" s="105" t="s">
        <v>1885</v>
      </c>
      <c r="I3998" s="97">
        <v>1998</v>
      </c>
      <c r="J3998" s="97" t="s">
        <v>596</v>
      </c>
      <c r="K3998" s="97">
        <v>6199</v>
      </c>
      <c r="L3998" s="99" t="s">
        <v>4109</v>
      </c>
      <c r="M3998" s="10" t="s">
        <v>4109</v>
      </c>
      <c r="N3998" s="10">
        <v>24</v>
      </c>
      <c r="O3998" s="10" t="s">
        <v>10057</v>
      </c>
      <c r="P3998" s="13" t="s">
        <v>4109</v>
      </c>
      <c r="R3998" s="26" t="s">
        <v>7834</v>
      </c>
      <c r="S3998" s="28" t="e">
        <f t="shared" ref="S3998:S4009" si="107">R3998+7</f>
        <v>#VALUE!</v>
      </c>
      <c r="U3998" s="26"/>
      <c r="W3998" s="58"/>
      <c r="X3998" s="58"/>
      <c r="Y3998" s="63"/>
    </row>
    <row r="3999" spans="1:26" ht="15" customHeight="1" x14ac:dyDescent="0.25">
      <c r="A3999" s="103">
        <v>4000</v>
      </c>
      <c r="B3999" s="205"/>
      <c r="C3999" s="211" t="s">
        <v>3965</v>
      </c>
      <c r="D3999" s="208" t="s">
        <v>4949</v>
      </c>
      <c r="E3999" s="113" t="s">
        <v>4950</v>
      </c>
      <c r="F3999" s="115">
        <v>40855</v>
      </c>
      <c r="G3999" s="105" t="s">
        <v>4108</v>
      </c>
      <c r="H3999" s="105" t="s">
        <v>2056</v>
      </c>
      <c r="I3999" s="97">
        <v>1996</v>
      </c>
      <c r="J3999" s="98" t="s">
        <v>596</v>
      </c>
      <c r="K3999" s="97">
        <v>6848</v>
      </c>
      <c r="L3999" s="107"/>
      <c r="M3999" s="10"/>
      <c r="N3999" s="10"/>
      <c r="O3999" s="10"/>
      <c r="Q3999" s="203" t="s">
        <v>14300</v>
      </c>
      <c r="R3999" s="26" t="s">
        <v>7834</v>
      </c>
      <c r="S3999" s="28" t="e">
        <f t="shared" si="107"/>
        <v>#VALUE!</v>
      </c>
      <c r="U3999" s="26"/>
      <c r="W3999" s="58"/>
      <c r="X3999" s="58"/>
      <c r="Y3999" s="63"/>
    </row>
    <row r="4000" spans="1:26" ht="15" customHeight="1" x14ac:dyDescent="0.25">
      <c r="A4000" s="94">
        <v>4001</v>
      </c>
      <c r="B4000" s="205"/>
      <c r="C4000" s="211" t="s">
        <v>2628</v>
      </c>
      <c r="D4000" s="208" t="s">
        <v>13147</v>
      </c>
      <c r="E4000" s="113" t="s">
        <v>15844</v>
      </c>
      <c r="F4000" s="115">
        <v>44098</v>
      </c>
      <c r="G4000" s="105" t="s">
        <v>132</v>
      </c>
      <c r="H4000" s="105" t="s">
        <v>2056</v>
      </c>
      <c r="I4000" s="97">
        <v>2020</v>
      </c>
      <c r="J4000" s="98" t="s">
        <v>596</v>
      </c>
      <c r="L4000" s="99" t="s">
        <v>15888</v>
      </c>
      <c r="M4000" s="109">
        <v>629895</v>
      </c>
      <c r="N4000" s="10">
        <v>11</v>
      </c>
      <c r="O4000" s="10" t="s">
        <v>11611</v>
      </c>
      <c r="P4000" s="13" t="s">
        <v>4343</v>
      </c>
      <c r="R4000" s="26" t="s">
        <v>7834</v>
      </c>
      <c r="S4000" s="28" t="e">
        <f t="shared" si="107"/>
        <v>#VALUE!</v>
      </c>
      <c r="U4000" s="26"/>
      <c r="W4000" s="58"/>
      <c r="X4000" s="58"/>
      <c r="Y4000" s="63"/>
    </row>
    <row r="4001" spans="1:27" ht="15" customHeight="1" x14ac:dyDescent="0.25">
      <c r="A4001" s="103">
        <v>4002</v>
      </c>
      <c r="B4001" s="205"/>
      <c r="C4001" s="211" t="s">
        <v>912</v>
      </c>
      <c r="D4001" s="208" t="s">
        <v>4951</v>
      </c>
      <c r="E4001" s="113" t="s">
        <v>4953</v>
      </c>
      <c r="F4001" s="115">
        <v>40855</v>
      </c>
      <c r="G4001" s="105" t="s">
        <v>1426</v>
      </c>
      <c r="H4001" s="105" t="s">
        <v>2056</v>
      </c>
      <c r="J4001" s="98" t="s">
        <v>596</v>
      </c>
      <c r="K4001" s="97">
        <v>9417</v>
      </c>
      <c r="L4001" s="107"/>
      <c r="M4001" s="10"/>
      <c r="N4001" s="10"/>
      <c r="O4001" s="10"/>
      <c r="Q4001" s="203" t="s">
        <v>14300</v>
      </c>
      <c r="R4001" s="26" t="s">
        <v>7834</v>
      </c>
      <c r="S4001" s="28" t="e">
        <f t="shared" si="107"/>
        <v>#VALUE!</v>
      </c>
      <c r="U4001" s="26"/>
      <c r="W4001" s="58"/>
      <c r="X4001" s="58"/>
      <c r="Y4001" s="63"/>
    </row>
    <row r="4002" spans="1:27" ht="15" customHeight="1" x14ac:dyDescent="0.25">
      <c r="A4002" s="103">
        <v>4003</v>
      </c>
      <c r="B4002" s="205"/>
      <c r="C4002" s="211" t="s">
        <v>4952</v>
      </c>
      <c r="D4002" s="208" t="s">
        <v>16783</v>
      </c>
      <c r="E4002" s="113" t="s">
        <v>4954</v>
      </c>
      <c r="F4002" s="115">
        <v>40863</v>
      </c>
      <c r="G4002" s="105" t="s">
        <v>4937</v>
      </c>
      <c r="H4002" s="105" t="s">
        <v>2056</v>
      </c>
      <c r="J4002" s="98" t="s">
        <v>596</v>
      </c>
      <c r="K4002" s="97">
        <v>5715</v>
      </c>
      <c r="L4002" s="99"/>
      <c r="M4002" s="10"/>
      <c r="N4002" s="10"/>
      <c r="O4002" s="10"/>
      <c r="Q4002" s="203" t="s">
        <v>14300</v>
      </c>
      <c r="R4002" s="26" t="s">
        <v>7834</v>
      </c>
      <c r="S4002" s="28" t="e">
        <f t="shared" si="107"/>
        <v>#VALUE!</v>
      </c>
      <c r="U4002" s="26"/>
      <c r="W4002" s="58"/>
      <c r="X4002" s="58"/>
      <c r="Y4002" s="63"/>
    </row>
    <row r="4003" spans="1:27" ht="15" customHeight="1" x14ac:dyDescent="0.25">
      <c r="A4003" s="103">
        <v>4004</v>
      </c>
      <c r="B4003" s="205"/>
      <c r="C4003" s="211" t="s">
        <v>4955</v>
      </c>
      <c r="D4003" s="208" t="s">
        <v>4956</v>
      </c>
      <c r="E4003" s="113" t="s">
        <v>4109</v>
      </c>
      <c r="F4003" s="115">
        <v>40863</v>
      </c>
      <c r="G4003" s="105" t="s">
        <v>269</v>
      </c>
      <c r="H4003" s="105" t="s">
        <v>2056</v>
      </c>
      <c r="I4003" s="97">
        <v>2007</v>
      </c>
      <c r="J4003" s="98" t="s">
        <v>596</v>
      </c>
      <c r="K4003" s="97">
        <v>9423</v>
      </c>
      <c r="L4003" s="107"/>
      <c r="M4003" s="10"/>
      <c r="N4003" s="10"/>
      <c r="O4003" s="10"/>
      <c r="Q4003" s="203" t="s">
        <v>14300</v>
      </c>
      <c r="R4003" s="26" t="s">
        <v>7834</v>
      </c>
      <c r="S4003" s="28" t="e">
        <f t="shared" si="107"/>
        <v>#VALUE!</v>
      </c>
      <c r="U4003" s="26"/>
      <c r="W4003" s="58"/>
      <c r="X4003" s="58"/>
      <c r="Y4003" s="63"/>
    </row>
    <row r="4004" spans="1:27" ht="15" customHeight="1" x14ac:dyDescent="0.25">
      <c r="A4004" s="103">
        <v>4005</v>
      </c>
      <c r="B4004" s="205"/>
      <c r="C4004" s="211" t="s">
        <v>4826</v>
      </c>
      <c r="D4004" s="208" t="s">
        <v>4211</v>
      </c>
      <c r="E4004" s="113" t="s">
        <v>4957</v>
      </c>
      <c r="F4004" s="115">
        <v>40863</v>
      </c>
      <c r="G4004" s="105" t="s">
        <v>4958</v>
      </c>
      <c r="H4004" s="105" t="s">
        <v>4093</v>
      </c>
      <c r="I4004" s="97">
        <v>2003</v>
      </c>
      <c r="J4004" s="98" t="s">
        <v>596</v>
      </c>
      <c r="K4004" s="97">
        <v>9422</v>
      </c>
      <c r="L4004" s="99"/>
      <c r="M4004" s="10"/>
      <c r="N4004" s="10"/>
      <c r="O4004" s="10"/>
      <c r="Q4004" s="203" t="s">
        <v>14300</v>
      </c>
      <c r="R4004" s="26" t="s">
        <v>7834</v>
      </c>
      <c r="S4004" s="28" t="e">
        <f t="shared" si="107"/>
        <v>#VALUE!</v>
      </c>
      <c r="U4004" s="26"/>
      <c r="W4004" s="58"/>
      <c r="X4004" s="58"/>
      <c r="Y4004" s="63"/>
    </row>
    <row r="4005" spans="1:27" ht="15" customHeight="1" x14ac:dyDescent="0.25">
      <c r="A4005" s="103">
        <v>4006</v>
      </c>
      <c r="B4005" s="205"/>
      <c r="C4005" s="211" t="s">
        <v>1938</v>
      </c>
      <c r="D4005" s="208" t="s">
        <v>4959</v>
      </c>
      <c r="E4005" s="113" t="s">
        <v>4960</v>
      </c>
      <c r="F4005" s="115">
        <v>40863</v>
      </c>
      <c r="G4005" s="105" t="s">
        <v>269</v>
      </c>
      <c r="H4005" s="105" t="s">
        <v>2056</v>
      </c>
      <c r="I4005" s="97">
        <v>2011</v>
      </c>
      <c r="J4005" s="98" t="s">
        <v>596</v>
      </c>
      <c r="K4005" s="97">
        <v>9421</v>
      </c>
      <c r="L4005" s="107"/>
      <c r="M4005" s="10"/>
      <c r="N4005" s="10"/>
      <c r="O4005" s="10"/>
      <c r="Q4005" s="203" t="s">
        <v>14300</v>
      </c>
      <c r="R4005" s="26" t="s">
        <v>7834</v>
      </c>
      <c r="S4005" s="28" t="e">
        <f t="shared" si="107"/>
        <v>#VALUE!</v>
      </c>
      <c r="U4005" s="26"/>
      <c r="W4005" s="58"/>
      <c r="X4005" s="58"/>
      <c r="Y4005" s="63"/>
    </row>
    <row r="4006" spans="1:27" ht="15" customHeight="1" x14ac:dyDescent="0.25">
      <c r="A4006" s="103">
        <v>4007</v>
      </c>
      <c r="B4006" s="205"/>
      <c r="C4006" s="211" t="s">
        <v>3965</v>
      </c>
      <c r="D4006" s="208" t="s">
        <v>4698</v>
      </c>
      <c r="E4006" s="113" t="s">
        <v>4961</v>
      </c>
      <c r="F4006" s="115">
        <v>40863</v>
      </c>
      <c r="G4006" s="105" t="s">
        <v>2406</v>
      </c>
      <c r="H4006" s="105" t="s">
        <v>2056</v>
      </c>
      <c r="J4006" s="98" t="s">
        <v>596</v>
      </c>
      <c r="K4006" s="97">
        <v>9418</v>
      </c>
      <c r="M4006" s="10"/>
      <c r="N4006" s="10"/>
      <c r="O4006" s="10"/>
      <c r="Q4006" s="203" t="s">
        <v>14300</v>
      </c>
      <c r="R4006" s="26" t="s">
        <v>7834</v>
      </c>
      <c r="S4006" s="28" t="e">
        <f t="shared" si="107"/>
        <v>#VALUE!</v>
      </c>
      <c r="U4006" s="26"/>
      <c r="W4006" s="58"/>
      <c r="X4006" s="58"/>
      <c r="Y4006" s="63"/>
    </row>
    <row r="4007" spans="1:27" ht="15" customHeight="1" x14ac:dyDescent="0.25">
      <c r="A4007" s="94">
        <v>4008</v>
      </c>
      <c r="B4007" s="205"/>
      <c r="C4007" s="211" t="s">
        <v>4962</v>
      </c>
      <c r="D4007" s="208" t="s">
        <v>8661</v>
      </c>
      <c r="E4007" s="113" t="s">
        <v>6404</v>
      </c>
      <c r="F4007" s="115">
        <v>40865</v>
      </c>
      <c r="G4007" s="105" t="s">
        <v>3283</v>
      </c>
      <c r="H4007" s="105" t="s">
        <v>2056</v>
      </c>
      <c r="I4007" s="97">
        <v>2007</v>
      </c>
      <c r="J4007" s="97" t="s">
        <v>596</v>
      </c>
      <c r="K4007" s="97">
        <v>9440</v>
      </c>
      <c r="L4007" s="106" t="s">
        <v>2350</v>
      </c>
      <c r="M4007" s="10" t="s">
        <v>11052</v>
      </c>
      <c r="N4007" s="10">
        <v>2</v>
      </c>
      <c r="O4007" s="10" t="s">
        <v>11053</v>
      </c>
      <c r="P4007" s="13" t="s">
        <v>13943</v>
      </c>
      <c r="R4007" s="26" t="s">
        <v>7834</v>
      </c>
      <c r="S4007" s="28" t="e">
        <f t="shared" si="107"/>
        <v>#VALUE!</v>
      </c>
      <c r="U4007" s="26"/>
      <c r="W4007" s="58"/>
      <c r="X4007" s="58"/>
      <c r="Y4007" s="63"/>
    </row>
    <row r="4008" spans="1:27" ht="15" customHeight="1" x14ac:dyDescent="0.25">
      <c r="A4008" s="94">
        <v>4009</v>
      </c>
      <c r="B4008" s="205"/>
      <c r="C4008" s="211" t="s">
        <v>2437</v>
      </c>
      <c r="D4008" s="208" t="s">
        <v>2438</v>
      </c>
      <c r="E4008" s="113" t="s">
        <v>8396</v>
      </c>
      <c r="F4008" s="115">
        <v>40865</v>
      </c>
      <c r="G4008" s="105" t="s">
        <v>3280</v>
      </c>
      <c r="H4008" s="105" t="s">
        <v>4653</v>
      </c>
      <c r="I4008" s="97">
        <v>2010</v>
      </c>
      <c r="J4008" s="97" t="s">
        <v>596</v>
      </c>
      <c r="K4008" s="97">
        <v>9439</v>
      </c>
      <c r="L4008" s="107" t="s">
        <v>2863</v>
      </c>
      <c r="M4008" s="10" t="s">
        <v>2863</v>
      </c>
      <c r="N4008" s="102">
        <v>7</v>
      </c>
      <c r="O4008" s="10" t="s">
        <v>8395</v>
      </c>
      <c r="P4008" s="13" t="s">
        <v>2863</v>
      </c>
      <c r="R4008" s="26" t="s">
        <v>7834</v>
      </c>
      <c r="S4008" s="28" t="e">
        <f t="shared" si="107"/>
        <v>#VALUE!</v>
      </c>
      <c r="U4008" s="26"/>
      <c r="W4008" s="58"/>
      <c r="X4008" s="58"/>
      <c r="Y4008" s="63"/>
    </row>
    <row r="4009" spans="1:27" ht="15" customHeight="1" x14ac:dyDescent="0.25">
      <c r="A4009" s="94">
        <v>4010</v>
      </c>
      <c r="B4009" s="213"/>
      <c r="C4009" s="211" t="s">
        <v>11341</v>
      </c>
      <c r="D4009" s="208" t="s">
        <v>11342</v>
      </c>
      <c r="E4009" s="113" t="s">
        <v>4752</v>
      </c>
      <c r="F4009" s="115">
        <v>40865</v>
      </c>
      <c r="G4009" s="105" t="s">
        <v>4963</v>
      </c>
      <c r="H4009" s="105" t="s">
        <v>2056</v>
      </c>
      <c r="I4009" s="97">
        <v>2011</v>
      </c>
      <c r="J4009" s="97" t="s">
        <v>596</v>
      </c>
      <c r="K4009" s="97">
        <v>9438</v>
      </c>
      <c r="L4009" s="245" t="s">
        <v>16800</v>
      </c>
      <c r="M4009" s="10" t="s">
        <v>5533</v>
      </c>
      <c r="N4009" s="10">
        <v>4</v>
      </c>
      <c r="O4009" s="10" t="s">
        <v>7949</v>
      </c>
      <c r="P4009" s="13" t="s">
        <v>13298</v>
      </c>
      <c r="Q4009" s="187"/>
      <c r="R4009" s="26" t="s">
        <v>7834</v>
      </c>
      <c r="S4009" s="28" t="e">
        <f t="shared" si="107"/>
        <v>#VALUE!</v>
      </c>
      <c r="T4009" s="75"/>
      <c r="U4009" s="166"/>
      <c r="W4009" s="58"/>
      <c r="X4009" s="58"/>
      <c r="Y4009" s="164"/>
      <c r="Z4009" s="90"/>
      <c r="AA4009" s="164"/>
    </row>
    <row r="4010" spans="1:27" ht="15" customHeight="1" x14ac:dyDescent="0.25">
      <c r="A4010" s="103">
        <v>4011</v>
      </c>
      <c r="B4010" s="205"/>
      <c r="E4010" s="113"/>
      <c r="L4010" s="107"/>
      <c r="M4010" s="10"/>
      <c r="N4010" s="10"/>
      <c r="O4010" s="10"/>
      <c r="Q4010" s="203"/>
      <c r="R4010" s="26"/>
      <c r="S4010" s="28"/>
      <c r="T4010" s="193"/>
      <c r="U4010" s="195"/>
      <c r="W4010" s="58"/>
      <c r="Y4010" s="63"/>
      <c r="Z4010" s="167"/>
    </row>
    <row r="4011" spans="1:27" ht="15" customHeight="1" x14ac:dyDescent="0.25">
      <c r="A4011" s="94">
        <v>4012</v>
      </c>
      <c r="B4011" s="205"/>
      <c r="C4011" s="211" t="s">
        <v>1090</v>
      </c>
      <c r="D4011" s="208" t="s">
        <v>682</v>
      </c>
      <c r="E4011" s="113" t="s">
        <v>8285</v>
      </c>
      <c r="F4011" s="115">
        <v>40865</v>
      </c>
      <c r="G4011" s="105" t="s">
        <v>4964</v>
      </c>
      <c r="H4011" s="105" t="s">
        <v>2056</v>
      </c>
      <c r="I4011" s="97">
        <v>2007</v>
      </c>
      <c r="J4011" s="97" t="s">
        <v>596</v>
      </c>
      <c r="K4011" s="97">
        <v>9435</v>
      </c>
      <c r="L4011" s="107" t="s">
        <v>2863</v>
      </c>
      <c r="M4011" s="10" t="s">
        <v>2863</v>
      </c>
      <c r="N4011" s="10"/>
      <c r="O4011" s="10" t="s">
        <v>8286</v>
      </c>
      <c r="P4011" s="13" t="s">
        <v>2863</v>
      </c>
      <c r="R4011" s="26" t="s">
        <v>7834</v>
      </c>
      <c r="S4011" s="28" t="e">
        <f t="shared" ref="S4011:S4042" si="108">R4011+7</f>
        <v>#VALUE!</v>
      </c>
      <c r="W4011" s="30"/>
      <c r="X4011" s="58"/>
      <c r="Y4011" s="63"/>
      <c r="Z4011" s="73"/>
    </row>
    <row r="4012" spans="1:27" ht="15" customHeight="1" x14ac:dyDescent="0.25">
      <c r="A4012" s="94">
        <v>4013</v>
      </c>
      <c r="B4012" s="205"/>
      <c r="C4012" s="211" t="s">
        <v>8057</v>
      </c>
      <c r="D4012" s="207" t="s">
        <v>8056</v>
      </c>
      <c r="E4012" s="113" t="s">
        <v>4965</v>
      </c>
      <c r="F4012" s="115">
        <v>40865</v>
      </c>
      <c r="G4012" s="105" t="s">
        <v>2406</v>
      </c>
      <c r="H4012" s="105" t="s">
        <v>2056</v>
      </c>
      <c r="I4012" s="97">
        <v>2011</v>
      </c>
      <c r="J4012" s="97" t="s">
        <v>596</v>
      </c>
      <c r="K4012" s="97">
        <v>9434</v>
      </c>
      <c r="L4012" s="107" t="s">
        <v>2666</v>
      </c>
      <c r="M4012" s="10" t="s">
        <v>2666</v>
      </c>
      <c r="N4012" s="10">
        <v>2</v>
      </c>
      <c r="O4012" s="10" t="s">
        <v>8058</v>
      </c>
      <c r="P4012" s="13" t="s">
        <v>13904</v>
      </c>
      <c r="R4012" s="27" t="s">
        <v>7834</v>
      </c>
      <c r="S4012" s="28" t="e">
        <f t="shared" si="108"/>
        <v>#VALUE!</v>
      </c>
      <c r="T4012" s="25"/>
      <c r="U4012" s="86"/>
      <c r="W4012" s="58"/>
      <c r="Y4012" s="63"/>
    </row>
    <row r="4013" spans="1:27" ht="15" customHeight="1" x14ac:dyDescent="0.25">
      <c r="A4013" s="94">
        <v>4014</v>
      </c>
      <c r="B4013" s="205"/>
      <c r="C4013" s="211" t="s">
        <v>4966</v>
      </c>
      <c r="D4013" s="208" t="s">
        <v>9577</v>
      </c>
      <c r="E4013" s="113" t="s">
        <v>9578</v>
      </c>
      <c r="F4013" s="115">
        <v>40865</v>
      </c>
      <c r="G4013" s="105" t="s">
        <v>4813</v>
      </c>
      <c r="H4013" s="105" t="s">
        <v>2056</v>
      </c>
      <c r="I4013" s="97">
        <v>2011</v>
      </c>
      <c r="J4013" s="97" t="s">
        <v>596</v>
      </c>
      <c r="K4013" s="97">
        <v>9425</v>
      </c>
      <c r="L4013" s="107" t="s">
        <v>4967</v>
      </c>
      <c r="M4013" s="13" t="s">
        <v>4967</v>
      </c>
      <c r="N4013" s="10"/>
      <c r="O4013" s="10" t="s">
        <v>10902</v>
      </c>
      <c r="P4013" s="13" t="s">
        <v>4967</v>
      </c>
      <c r="R4013" s="27" t="s">
        <v>7834</v>
      </c>
      <c r="S4013" s="28" t="e">
        <f t="shared" si="108"/>
        <v>#VALUE!</v>
      </c>
      <c r="W4013" s="58"/>
      <c r="X4013" s="58"/>
      <c r="Y4013" s="63"/>
      <c r="Z4013" s="73"/>
    </row>
    <row r="4014" spans="1:27" ht="15" customHeight="1" x14ac:dyDescent="0.25">
      <c r="A4014" s="94">
        <v>4015</v>
      </c>
      <c r="B4014" s="205"/>
      <c r="C4014" s="211" t="s">
        <v>3147</v>
      </c>
      <c r="D4014" s="208" t="s">
        <v>7452</v>
      </c>
      <c r="E4014" s="113" t="s">
        <v>8389</v>
      </c>
      <c r="F4014" s="115">
        <v>40865</v>
      </c>
      <c r="G4014" s="105" t="s">
        <v>3280</v>
      </c>
      <c r="H4014" s="105" t="s">
        <v>4653</v>
      </c>
      <c r="I4014" s="97">
        <v>2003</v>
      </c>
      <c r="J4014" s="97" t="s">
        <v>596</v>
      </c>
      <c r="K4014" s="97">
        <v>9432</v>
      </c>
      <c r="L4014" s="107" t="s">
        <v>2863</v>
      </c>
      <c r="M4014" s="10" t="s">
        <v>2863</v>
      </c>
      <c r="N4014" s="102">
        <v>7</v>
      </c>
      <c r="O4014" s="10" t="s">
        <v>8386</v>
      </c>
      <c r="P4014" s="13" t="s">
        <v>2863</v>
      </c>
      <c r="R4014" s="26" t="s">
        <v>7834</v>
      </c>
      <c r="S4014" s="28" t="e">
        <f t="shared" si="108"/>
        <v>#VALUE!</v>
      </c>
      <c r="U4014" s="26"/>
      <c r="W4014" s="58"/>
      <c r="X4014" s="58"/>
      <c r="Y4014" s="63"/>
    </row>
    <row r="4015" spans="1:27" ht="15" customHeight="1" x14ac:dyDescent="0.25">
      <c r="A4015" s="94">
        <v>4016</v>
      </c>
      <c r="B4015" s="205"/>
      <c r="C4015" s="211" t="s">
        <v>849</v>
      </c>
      <c r="D4015" s="208" t="s">
        <v>10247</v>
      </c>
      <c r="E4015" s="101" t="s">
        <v>10248</v>
      </c>
      <c r="F4015" s="115">
        <v>40877</v>
      </c>
      <c r="G4015" s="105" t="s">
        <v>6583</v>
      </c>
      <c r="H4015" s="105" t="s">
        <v>2056</v>
      </c>
      <c r="I4015" s="97">
        <v>1989</v>
      </c>
      <c r="J4015" s="97" t="s">
        <v>596</v>
      </c>
      <c r="K4015" s="97">
        <v>6711</v>
      </c>
      <c r="L4015" s="107" t="s">
        <v>4109</v>
      </c>
      <c r="M4015" s="10" t="s">
        <v>4109</v>
      </c>
      <c r="N4015" s="10">
        <v>24</v>
      </c>
      <c r="O4015" s="10" t="s">
        <v>10249</v>
      </c>
      <c r="P4015" s="13" t="s">
        <v>4109</v>
      </c>
      <c r="R4015" s="26" t="s">
        <v>7834</v>
      </c>
      <c r="S4015" s="28" t="e">
        <f t="shared" si="108"/>
        <v>#VALUE!</v>
      </c>
      <c r="U4015" s="26"/>
      <c r="W4015" s="58"/>
      <c r="X4015" s="58"/>
      <c r="Y4015" s="63"/>
    </row>
    <row r="4016" spans="1:27" ht="15" customHeight="1" x14ac:dyDescent="0.25">
      <c r="A4016" s="94">
        <v>4017</v>
      </c>
      <c r="B4016" s="205"/>
      <c r="C4016" s="214"/>
      <c r="D4016" s="208" t="s">
        <v>5559</v>
      </c>
      <c r="E4016" s="113" t="s">
        <v>5560</v>
      </c>
      <c r="F4016" s="115">
        <v>42116</v>
      </c>
      <c r="G4016" s="105" t="s">
        <v>5559</v>
      </c>
      <c r="I4016" s="97">
        <v>2005</v>
      </c>
      <c r="J4016" s="97" t="s">
        <v>596</v>
      </c>
      <c r="K4016" s="97">
        <v>15449</v>
      </c>
      <c r="L4016" s="107" t="s">
        <v>2863</v>
      </c>
      <c r="M4016" s="10" t="s">
        <v>2863</v>
      </c>
      <c r="N4016" s="102">
        <v>6</v>
      </c>
      <c r="O4016" s="10" t="s">
        <v>8169</v>
      </c>
      <c r="P4016" s="13" t="s">
        <v>2863</v>
      </c>
      <c r="R4016" s="26" t="s">
        <v>7834</v>
      </c>
      <c r="S4016" s="28" t="e">
        <f t="shared" si="108"/>
        <v>#VALUE!</v>
      </c>
      <c r="U4016" s="26"/>
      <c r="W4016" s="58"/>
      <c r="X4016" s="58"/>
      <c r="Y4016" s="63"/>
    </row>
    <row r="4017" spans="1:27" ht="15" customHeight="1" x14ac:dyDescent="0.25">
      <c r="A4017" s="94">
        <v>4018</v>
      </c>
      <c r="B4017" s="205"/>
      <c r="C4017" s="214"/>
      <c r="D4017" s="208" t="s">
        <v>5559</v>
      </c>
      <c r="E4017" s="113" t="s">
        <v>5561</v>
      </c>
      <c r="F4017" s="115">
        <v>42116</v>
      </c>
      <c r="G4017" s="105" t="s">
        <v>5559</v>
      </c>
      <c r="I4017" s="97">
        <v>2003</v>
      </c>
      <c r="J4017" s="97" t="s">
        <v>596</v>
      </c>
      <c r="K4017" s="97">
        <v>15450</v>
      </c>
      <c r="L4017" s="107" t="s">
        <v>2863</v>
      </c>
      <c r="M4017" s="10" t="s">
        <v>2863</v>
      </c>
      <c r="N4017" s="102">
        <v>6</v>
      </c>
      <c r="O4017" s="10" t="s">
        <v>8169</v>
      </c>
      <c r="P4017" s="13" t="s">
        <v>2863</v>
      </c>
      <c r="R4017" s="26" t="s">
        <v>7834</v>
      </c>
      <c r="S4017" s="28" t="e">
        <f t="shared" si="108"/>
        <v>#VALUE!</v>
      </c>
      <c r="U4017" s="26"/>
      <c r="W4017" s="58"/>
      <c r="X4017" s="58"/>
      <c r="Y4017" s="63"/>
    </row>
    <row r="4018" spans="1:27" ht="15" customHeight="1" x14ac:dyDescent="0.25">
      <c r="A4018" s="94">
        <v>4019</v>
      </c>
      <c r="B4018" s="205"/>
      <c r="D4018" s="211" t="s">
        <v>5562</v>
      </c>
      <c r="E4018" s="113" t="s">
        <v>5563</v>
      </c>
      <c r="F4018" s="115">
        <v>42116</v>
      </c>
      <c r="G4018" s="106" t="s">
        <v>5562</v>
      </c>
      <c r="I4018" s="97">
        <v>1995</v>
      </c>
      <c r="J4018" s="97" t="s">
        <v>596</v>
      </c>
      <c r="K4018" s="97">
        <v>40</v>
      </c>
      <c r="L4018" s="107" t="s">
        <v>2863</v>
      </c>
      <c r="M4018" s="10" t="s">
        <v>2863</v>
      </c>
      <c r="N4018" s="102">
        <v>6</v>
      </c>
      <c r="O4018" s="10" t="s">
        <v>8166</v>
      </c>
      <c r="P4018" s="13" t="s">
        <v>2863</v>
      </c>
      <c r="R4018" s="26" t="s">
        <v>7834</v>
      </c>
      <c r="S4018" s="28" t="e">
        <f t="shared" si="108"/>
        <v>#VALUE!</v>
      </c>
      <c r="U4018" s="26"/>
      <c r="W4018" s="58"/>
      <c r="X4018" s="58"/>
      <c r="Y4018" s="63"/>
    </row>
    <row r="4019" spans="1:27" ht="15" customHeight="1" x14ac:dyDescent="0.25">
      <c r="A4019" s="94">
        <v>4020</v>
      </c>
      <c r="B4019" s="205"/>
      <c r="C4019" s="211" t="s">
        <v>849</v>
      </c>
      <c r="D4019" s="208" t="s">
        <v>8095</v>
      </c>
      <c r="E4019" s="113" t="s">
        <v>5564</v>
      </c>
      <c r="F4019" s="115">
        <v>40890</v>
      </c>
      <c r="G4019" s="105" t="s">
        <v>4177</v>
      </c>
      <c r="H4019" s="105" t="s">
        <v>2056</v>
      </c>
      <c r="I4019" s="97">
        <v>2010</v>
      </c>
      <c r="J4019" s="97" t="s">
        <v>596</v>
      </c>
      <c r="K4019" s="97">
        <v>15451</v>
      </c>
      <c r="L4019" s="107" t="s">
        <v>2863</v>
      </c>
      <c r="M4019" s="10" t="s">
        <v>2863</v>
      </c>
      <c r="N4019" s="10">
        <v>6</v>
      </c>
      <c r="O4019" s="10" t="s">
        <v>8096</v>
      </c>
      <c r="P4019" s="13" t="s">
        <v>2863</v>
      </c>
      <c r="R4019" s="26" t="s">
        <v>7834</v>
      </c>
      <c r="S4019" s="28" t="e">
        <f t="shared" si="108"/>
        <v>#VALUE!</v>
      </c>
      <c r="U4019" s="26"/>
      <c r="W4019" s="58"/>
      <c r="X4019" s="58"/>
      <c r="Y4019" s="63"/>
    </row>
    <row r="4020" spans="1:27" ht="15" customHeight="1" x14ac:dyDescent="0.25">
      <c r="A4020" s="94">
        <v>4021</v>
      </c>
      <c r="B4020" s="205"/>
      <c r="C4020" s="211" t="s">
        <v>2422</v>
      </c>
      <c r="D4020" s="208" t="s">
        <v>6772</v>
      </c>
      <c r="E4020" s="101" t="s">
        <v>6773</v>
      </c>
      <c r="F4020" s="115">
        <v>42123</v>
      </c>
      <c r="G4020" s="105" t="s">
        <v>677</v>
      </c>
      <c r="H4020" s="105" t="s">
        <v>2056</v>
      </c>
      <c r="I4020" s="97">
        <v>1986</v>
      </c>
      <c r="J4020" s="97" t="s">
        <v>596</v>
      </c>
      <c r="K4020" s="97">
        <v>15452</v>
      </c>
      <c r="L4020" s="107" t="s">
        <v>3606</v>
      </c>
      <c r="M4020" s="10">
        <v>658</v>
      </c>
      <c r="N4020" s="10">
        <v>5</v>
      </c>
      <c r="O4020" s="10" t="s">
        <v>6774</v>
      </c>
      <c r="P4020" s="13" t="s">
        <v>12562</v>
      </c>
      <c r="R4020" s="26" t="s">
        <v>7834</v>
      </c>
      <c r="S4020" s="28" t="e">
        <f t="shared" si="108"/>
        <v>#VALUE!</v>
      </c>
      <c r="U4020" s="26"/>
      <c r="W4020" s="58"/>
      <c r="X4020" s="58"/>
      <c r="Y4020" s="63"/>
    </row>
    <row r="4021" spans="1:27" ht="15" customHeight="1" x14ac:dyDescent="0.25">
      <c r="A4021" s="94">
        <v>4022</v>
      </c>
      <c r="B4021" s="205"/>
      <c r="C4021" s="211" t="s">
        <v>1053</v>
      </c>
      <c r="D4021" s="208" t="s">
        <v>7730</v>
      </c>
      <c r="E4021" s="101" t="s">
        <v>11897</v>
      </c>
      <c r="F4021" s="115">
        <v>42123</v>
      </c>
      <c r="G4021" s="105" t="s">
        <v>5566</v>
      </c>
      <c r="H4021" s="105" t="s">
        <v>1529</v>
      </c>
      <c r="I4021" s="97">
        <v>2008</v>
      </c>
      <c r="J4021" s="97" t="s">
        <v>596</v>
      </c>
      <c r="K4021" s="97">
        <v>15453</v>
      </c>
      <c r="L4021" s="99" t="s">
        <v>4348</v>
      </c>
      <c r="M4021" s="13" t="s">
        <v>4348</v>
      </c>
      <c r="N4021" s="10"/>
      <c r="O4021" s="10" t="s">
        <v>11332</v>
      </c>
      <c r="P4021" s="13" t="s">
        <v>4348</v>
      </c>
      <c r="R4021" s="26" t="s">
        <v>7834</v>
      </c>
      <c r="S4021" s="28" t="e">
        <f t="shared" si="108"/>
        <v>#VALUE!</v>
      </c>
      <c r="W4021" s="58"/>
      <c r="X4021" s="58"/>
      <c r="Y4021" s="63"/>
    </row>
    <row r="4022" spans="1:27" ht="15" customHeight="1" x14ac:dyDescent="0.25">
      <c r="A4022" s="94">
        <v>4023</v>
      </c>
      <c r="B4022" s="205"/>
      <c r="C4022" s="211" t="s">
        <v>4401</v>
      </c>
      <c r="D4022" s="208" t="s">
        <v>9529</v>
      </c>
      <c r="E4022" s="113" t="s">
        <v>9530</v>
      </c>
      <c r="F4022" s="115">
        <v>42123</v>
      </c>
      <c r="G4022" s="105" t="s">
        <v>5117</v>
      </c>
      <c r="H4022" s="105" t="s">
        <v>2056</v>
      </c>
      <c r="I4022" s="97">
        <v>2010</v>
      </c>
      <c r="J4022" s="97" t="s">
        <v>596</v>
      </c>
      <c r="K4022" s="97">
        <v>15454</v>
      </c>
      <c r="L4022" s="107" t="s">
        <v>4967</v>
      </c>
      <c r="M4022" s="13" t="s">
        <v>4967</v>
      </c>
      <c r="N4022" s="10"/>
      <c r="O4022" s="10" t="s">
        <v>9531</v>
      </c>
      <c r="P4022" s="13" t="s">
        <v>4967</v>
      </c>
      <c r="R4022" s="26" t="s">
        <v>7834</v>
      </c>
      <c r="S4022" s="28" t="e">
        <f t="shared" si="108"/>
        <v>#VALUE!</v>
      </c>
      <c r="U4022" s="26"/>
      <c r="W4022" s="58"/>
      <c r="X4022" s="58"/>
      <c r="Y4022" s="63"/>
    </row>
    <row r="4023" spans="1:27" ht="15" customHeight="1" x14ac:dyDescent="0.25">
      <c r="A4023" s="94">
        <v>4024</v>
      </c>
      <c r="B4023" s="205"/>
      <c r="C4023" s="211" t="s">
        <v>5133</v>
      </c>
      <c r="D4023" s="208" t="s">
        <v>7940</v>
      </c>
      <c r="E4023" s="113" t="s">
        <v>6387</v>
      </c>
      <c r="F4023" s="115">
        <v>42124</v>
      </c>
      <c r="G4023" s="105" t="s">
        <v>5568</v>
      </c>
      <c r="H4023" s="105" t="s">
        <v>2056</v>
      </c>
      <c r="I4023" s="97">
        <v>2004</v>
      </c>
      <c r="J4023" s="97" t="s">
        <v>1322</v>
      </c>
      <c r="K4023" s="97">
        <v>10242</v>
      </c>
      <c r="L4023" s="106" t="s">
        <v>16798</v>
      </c>
      <c r="M4023" s="10" t="s">
        <v>5567</v>
      </c>
      <c r="N4023" s="102">
        <v>5</v>
      </c>
      <c r="O4023" s="10" t="s">
        <v>7941</v>
      </c>
      <c r="P4023" s="13" t="s">
        <v>3606</v>
      </c>
      <c r="R4023" s="26" t="s">
        <v>7834</v>
      </c>
      <c r="S4023" s="28" t="e">
        <f t="shared" si="108"/>
        <v>#VALUE!</v>
      </c>
      <c r="U4023" s="26"/>
      <c r="W4023" s="58"/>
      <c r="X4023" s="58"/>
      <c r="Y4023" s="63"/>
    </row>
    <row r="4024" spans="1:27" ht="15" customHeight="1" x14ac:dyDescent="0.25">
      <c r="A4024" s="94">
        <v>4025</v>
      </c>
      <c r="B4024" s="205"/>
      <c r="C4024" s="211" t="s">
        <v>5513</v>
      </c>
      <c r="D4024" s="208" t="s">
        <v>9073</v>
      </c>
      <c r="E4024" s="113" t="s">
        <v>5514</v>
      </c>
      <c r="F4024" s="115">
        <v>42654</v>
      </c>
      <c r="G4024" s="105" t="s">
        <v>1540</v>
      </c>
      <c r="H4024" s="105" t="s">
        <v>4971</v>
      </c>
      <c r="I4024" s="97">
        <v>1995</v>
      </c>
      <c r="J4024" s="97" t="s">
        <v>596</v>
      </c>
      <c r="K4024" s="97">
        <v>15415</v>
      </c>
      <c r="L4024" s="107" t="s">
        <v>8878</v>
      </c>
      <c r="M4024" s="10" t="s">
        <v>5507</v>
      </c>
      <c r="N4024" s="102">
        <v>25</v>
      </c>
      <c r="O4024" s="10" t="s">
        <v>9074</v>
      </c>
      <c r="P4024" s="13" t="s">
        <v>8878</v>
      </c>
      <c r="R4024" s="26" t="s">
        <v>7834</v>
      </c>
      <c r="S4024" s="28" t="e">
        <f t="shared" si="108"/>
        <v>#VALUE!</v>
      </c>
      <c r="T4024" s="75"/>
      <c r="U4024" s="88"/>
      <c r="W4024" s="58"/>
      <c r="X4024" s="164"/>
      <c r="Y4024" s="164"/>
      <c r="Z4024" s="90"/>
      <c r="AA4024" s="164"/>
    </row>
    <row r="4025" spans="1:27" ht="15" customHeight="1" x14ac:dyDescent="0.25">
      <c r="A4025" s="94">
        <v>4026</v>
      </c>
      <c r="B4025" s="205"/>
      <c r="C4025" s="211" t="s">
        <v>10778</v>
      </c>
      <c r="D4025" s="208" t="s">
        <v>5660</v>
      </c>
      <c r="E4025" s="101" t="s">
        <v>10779</v>
      </c>
      <c r="F4025" s="115">
        <v>42164</v>
      </c>
      <c r="G4025" s="105" t="s">
        <v>1710</v>
      </c>
      <c r="H4025" s="105" t="s">
        <v>2056</v>
      </c>
      <c r="I4025" s="97">
        <v>1992</v>
      </c>
      <c r="J4025" s="97" t="s">
        <v>1322</v>
      </c>
      <c r="K4025" s="97">
        <v>7734</v>
      </c>
      <c r="L4025" s="107" t="s">
        <v>4109</v>
      </c>
      <c r="M4025" s="10" t="s">
        <v>4109</v>
      </c>
      <c r="N4025" s="10">
        <v>24</v>
      </c>
      <c r="O4025" s="10" t="s">
        <v>10780</v>
      </c>
      <c r="P4025" s="13" t="s">
        <v>4109</v>
      </c>
      <c r="R4025" s="26" t="s">
        <v>7834</v>
      </c>
      <c r="S4025" s="28" t="e">
        <f t="shared" si="108"/>
        <v>#VALUE!</v>
      </c>
      <c r="U4025" s="26"/>
      <c r="W4025" s="58"/>
      <c r="X4025" s="58"/>
      <c r="Y4025" s="63"/>
    </row>
    <row r="4026" spans="1:27" ht="15" customHeight="1" x14ac:dyDescent="0.25">
      <c r="A4026" s="94">
        <v>4028</v>
      </c>
      <c r="B4026" s="205"/>
      <c r="C4026" s="211" t="s">
        <v>851</v>
      </c>
      <c r="D4026" s="208" t="s">
        <v>16697</v>
      </c>
      <c r="E4026" s="113" t="s">
        <v>16698</v>
      </c>
      <c r="F4026" s="115">
        <v>44505</v>
      </c>
      <c r="G4026" s="105" t="s">
        <v>132</v>
      </c>
      <c r="H4026" s="105" t="s">
        <v>2056</v>
      </c>
      <c r="I4026" s="97">
        <v>2005</v>
      </c>
      <c r="J4026" s="98" t="s">
        <v>596</v>
      </c>
      <c r="L4026" s="107" t="s">
        <v>2863</v>
      </c>
      <c r="M4026" s="10" t="s">
        <v>2863</v>
      </c>
      <c r="N4026" s="10">
        <v>8</v>
      </c>
      <c r="O4026" s="10" t="s">
        <v>16726</v>
      </c>
      <c r="P4026" s="13" t="s">
        <v>16699</v>
      </c>
      <c r="R4026" s="26" t="s">
        <v>7834</v>
      </c>
      <c r="S4026" s="28" t="e">
        <f t="shared" si="108"/>
        <v>#VALUE!</v>
      </c>
      <c r="U4026" s="26"/>
      <c r="W4026" s="58"/>
      <c r="X4026" s="58"/>
      <c r="Y4026" s="63"/>
    </row>
    <row r="4027" spans="1:27" ht="15" customHeight="1" x14ac:dyDescent="0.25">
      <c r="A4027" s="94">
        <v>4029</v>
      </c>
      <c r="B4027" s="205"/>
      <c r="C4027" s="211" t="s">
        <v>1053</v>
      </c>
      <c r="D4027" s="208" t="s">
        <v>1693</v>
      </c>
      <c r="E4027" s="113" t="s">
        <v>1691</v>
      </c>
      <c r="F4027" s="115">
        <v>44505</v>
      </c>
      <c r="G4027" s="105" t="s">
        <v>4740</v>
      </c>
      <c r="H4027" s="105" t="s">
        <v>15558</v>
      </c>
      <c r="I4027" s="97">
        <v>2002</v>
      </c>
      <c r="J4027" s="98" t="s">
        <v>596</v>
      </c>
      <c r="L4027" s="106" t="s">
        <v>5170</v>
      </c>
      <c r="M4027" s="10" t="s">
        <v>5499</v>
      </c>
      <c r="N4027" s="10">
        <v>31</v>
      </c>
      <c r="O4027" s="10" t="s">
        <v>6960</v>
      </c>
      <c r="P4027" s="13" t="s">
        <v>14371</v>
      </c>
      <c r="R4027" s="26" t="s">
        <v>7834</v>
      </c>
      <c r="S4027" s="28" t="e">
        <f t="shared" si="108"/>
        <v>#VALUE!</v>
      </c>
      <c r="U4027" s="26"/>
      <c r="W4027" s="58"/>
      <c r="X4027" s="58"/>
      <c r="Y4027" s="63"/>
    </row>
    <row r="4028" spans="1:27" ht="15" customHeight="1" x14ac:dyDescent="0.25">
      <c r="A4028" s="94">
        <v>4030</v>
      </c>
      <c r="B4028" s="205"/>
      <c r="C4028" s="211" t="s">
        <v>2550</v>
      </c>
      <c r="D4028" s="208" t="s">
        <v>2551</v>
      </c>
      <c r="E4028" s="101" t="s">
        <v>13010</v>
      </c>
      <c r="F4028" s="115">
        <v>42124</v>
      </c>
      <c r="G4028" s="105" t="s">
        <v>5117</v>
      </c>
      <c r="H4028" s="105" t="s">
        <v>2056</v>
      </c>
      <c r="I4028" s="97">
        <v>1993</v>
      </c>
      <c r="J4028" s="97" t="s">
        <v>596</v>
      </c>
      <c r="K4028" s="97">
        <v>15455</v>
      </c>
      <c r="L4028" s="107" t="s">
        <v>3606</v>
      </c>
      <c r="M4028" s="109">
        <v>658</v>
      </c>
      <c r="N4028" s="10">
        <v>4</v>
      </c>
      <c r="O4028" s="10" t="s">
        <v>6785</v>
      </c>
      <c r="P4028" s="13" t="s">
        <v>12465</v>
      </c>
      <c r="R4028" s="26" t="s">
        <v>7834</v>
      </c>
      <c r="S4028" s="28" t="e">
        <f t="shared" si="108"/>
        <v>#VALUE!</v>
      </c>
      <c r="U4028" s="26"/>
      <c r="W4028" s="58"/>
      <c r="X4028" s="58"/>
      <c r="Y4028" s="63"/>
    </row>
    <row r="4029" spans="1:27" ht="15" customHeight="1" x14ac:dyDescent="0.25">
      <c r="A4029" s="94">
        <v>4031</v>
      </c>
      <c r="B4029" s="205"/>
      <c r="C4029" s="211" t="s">
        <v>219</v>
      </c>
      <c r="D4029" s="208" t="s">
        <v>3940</v>
      </c>
      <c r="E4029" s="113" t="s">
        <v>11903</v>
      </c>
      <c r="F4029" s="115">
        <v>42124</v>
      </c>
      <c r="G4029" s="105" t="s">
        <v>2406</v>
      </c>
      <c r="H4029" s="105" t="s">
        <v>2056</v>
      </c>
      <c r="I4029" s="97">
        <v>2008</v>
      </c>
      <c r="J4029" s="97" t="s">
        <v>596</v>
      </c>
      <c r="K4029" s="97">
        <v>7612</v>
      </c>
      <c r="L4029" s="99" t="s">
        <v>4348</v>
      </c>
      <c r="M4029" s="13" t="s">
        <v>4348</v>
      </c>
      <c r="N4029" s="10"/>
      <c r="O4029" s="10" t="s">
        <v>11913</v>
      </c>
      <c r="P4029" s="13" t="s">
        <v>4348</v>
      </c>
      <c r="R4029" s="26" t="s">
        <v>7834</v>
      </c>
      <c r="S4029" s="28" t="e">
        <f t="shared" si="108"/>
        <v>#VALUE!</v>
      </c>
      <c r="U4029" s="26"/>
      <c r="W4029" s="58"/>
      <c r="X4029" s="58"/>
      <c r="Y4029" s="63"/>
    </row>
    <row r="4030" spans="1:27" ht="15" customHeight="1" x14ac:dyDescent="0.25">
      <c r="A4030" s="94">
        <v>4032</v>
      </c>
      <c r="B4030" s="205"/>
      <c r="C4030" s="211" t="s">
        <v>219</v>
      </c>
      <c r="D4030" s="208" t="s">
        <v>11818</v>
      </c>
      <c r="E4030" s="113" t="s">
        <v>11902</v>
      </c>
      <c r="F4030" s="115">
        <v>42124</v>
      </c>
      <c r="G4030" s="105" t="s">
        <v>2406</v>
      </c>
      <c r="H4030" s="105" t="s">
        <v>2056</v>
      </c>
      <c r="I4030" s="97">
        <v>2008</v>
      </c>
      <c r="J4030" s="97" t="s">
        <v>596</v>
      </c>
      <c r="K4030" s="97">
        <v>5952</v>
      </c>
      <c r="L4030" s="99" t="s">
        <v>4348</v>
      </c>
      <c r="M4030" s="13" t="s">
        <v>4348</v>
      </c>
      <c r="N4030" s="10"/>
      <c r="O4030" s="10" t="s">
        <v>11913</v>
      </c>
      <c r="P4030" s="13" t="s">
        <v>4348</v>
      </c>
      <c r="R4030" s="26" t="s">
        <v>7834</v>
      </c>
      <c r="S4030" s="28" t="e">
        <f t="shared" si="108"/>
        <v>#VALUE!</v>
      </c>
      <c r="U4030" s="26"/>
      <c r="W4030" s="58"/>
      <c r="X4030" s="58"/>
      <c r="Y4030" s="63"/>
    </row>
    <row r="4031" spans="1:27" ht="15" customHeight="1" x14ac:dyDescent="0.25">
      <c r="A4031" s="94">
        <v>4033</v>
      </c>
      <c r="B4031" s="205"/>
      <c r="C4031" s="211" t="s">
        <v>5570</v>
      </c>
      <c r="D4031" s="208" t="s">
        <v>8091</v>
      </c>
      <c r="E4031" s="113" t="s">
        <v>5571</v>
      </c>
      <c r="F4031" s="115">
        <v>42128</v>
      </c>
      <c r="G4031" s="105" t="s">
        <v>5572</v>
      </c>
      <c r="H4031" s="105" t="s">
        <v>2056</v>
      </c>
      <c r="I4031" s="97">
        <v>1996</v>
      </c>
      <c r="J4031" s="97" t="s">
        <v>596</v>
      </c>
      <c r="K4031" s="97">
        <v>9480</v>
      </c>
      <c r="L4031" s="107" t="s">
        <v>2863</v>
      </c>
      <c r="M4031" s="10" t="s">
        <v>2863</v>
      </c>
      <c r="N4031" s="10">
        <v>6</v>
      </c>
      <c r="O4031" s="10" t="s">
        <v>8092</v>
      </c>
      <c r="P4031" s="13" t="s">
        <v>2863</v>
      </c>
      <c r="R4031" s="26" t="s">
        <v>7834</v>
      </c>
      <c r="S4031" s="28" t="e">
        <f t="shared" si="108"/>
        <v>#VALUE!</v>
      </c>
      <c r="U4031" s="26"/>
      <c r="W4031" s="58"/>
      <c r="X4031" s="58"/>
      <c r="Y4031" s="63"/>
    </row>
    <row r="4032" spans="1:27" ht="15" customHeight="1" x14ac:dyDescent="0.25">
      <c r="A4032" s="94">
        <v>4034</v>
      </c>
      <c r="B4032" s="205"/>
      <c r="C4032" s="211" t="s">
        <v>2575</v>
      </c>
      <c r="D4032" s="208" t="s">
        <v>1837</v>
      </c>
      <c r="E4032" s="113" t="s">
        <v>1838</v>
      </c>
      <c r="F4032" s="115">
        <v>42128</v>
      </c>
      <c r="G4032" s="105" t="s">
        <v>5153</v>
      </c>
      <c r="H4032" s="105" t="s">
        <v>1529</v>
      </c>
      <c r="I4032" s="97">
        <v>1997</v>
      </c>
      <c r="J4032" s="97" t="s">
        <v>596</v>
      </c>
      <c r="K4032" s="97">
        <v>1432</v>
      </c>
      <c r="L4032" s="99" t="s">
        <v>16801</v>
      </c>
      <c r="M4032" s="10" t="s">
        <v>12410</v>
      </c>
      <c r="N4032" s="102">
        <v>6</v>
      </c>
      <c r="O4032" s="10" t="s">
        <v>11055</v>
      </c>
      <c r="P4032" s="13" t="s">
        <v>15217</v>
      </c>
      <c r="R4032" s="26" t="s">
        <v>7834</v>
      </c>
      <c r="S4032" s="28" t="e">
        <f t="shared" si="108"/>
        <v>#VALUE!</v>
      </c>
      <c r="U4032" s="26"/>
      <c r="W4032" s="58"/>
      <c r="X4032" s="58"/>
      <c r="Y4032" s="63"/>
    </row>
    <row r="4033" spans="1:26" ht="15" customHeight="1" x14ac:dyDescent="0.25">
      <c r="A4033" s="94">
        <v>4035</v>
      </c>
      <c r="B4033" s="205"/>
      <c r="C4033" s="211" t="s">
        <v>3170</v>
      </c>
      <c r="D4033" s="207" t="s">
        <v>3171</v>
      </c>
      <c r="E4033" s="113" t="s">
        <v>3169</v>
      </c>
      <c r="F4033" s="115">
        <v>42128</v>
      </c>
      <c r="G4033" s="105" t="s">
        <v>5573</v>
      </c>
      <c r="H4033" s="105" t="s">
        <v>2056</v>
      </c>
      <c r="I4033" s="97">
        <v>2002</v>
      </c>
      <c r="J4033" s="97" t="s">
        <v>596</v>
      </c>
      <c r="K4033" s="97">
        <v>23195</v>
      </c>
      <c r="L4033" s="107" t="s">
        <v>2863</v>
      </c>
      <c r="M4033" s="10" t="s">
        <v>2863</v>
      </c>
      <c r="N4033" s="102">
        <v>6</v>
      </c>
      <c r="O4033" s="10" t="s">
        <v>13957</v>
      </c>
      <c r="P4033" s="13" t="s">
        <v>2863</v>
      </c>
      <c r="R4033" s="26" t="s">
        <v>7834</v>
      </c>
      <c r="S4033" s="28" t="e">
        <f t="shared" si="108"/>
        <v>#VALUE!</v>
      </c>
      <c r="U4033" s="26"/>
      <c r="W4033" s="58"/>
      <c r="X4033" s="58"/>
      <c r="Y4033" s="63"/>
    </row>
    <row r="4034" spans="1:26" ht="15" customHeight="1" x14ac:dyDescent="0.25">
      <c r="A4034" s="94">
        <v>4036</v>
      </c>
      <c r="B4034" s="205"/>
      <c r="C4034" s="211" t="s">
        <v>3178</v>
      </c>
      <c r="D4034" s="208" t="s">
        <v>3178</v>
      </c>
      <c r="E4034" s="113" t="s">
        <v>5574</v>
      </c>
      <c r="F4034" s="115">
        <v>42128</v>
      </c>
      <c r="G4034" s="105" t="s">
        <v>3179</v>
      </c>
      <c r="H4034" s="105" t="s">
        <v>5575</v>
      </c>
      <c r="J4034" s="97" t="s">
        <v>596</v>
      </c>
      <c r="K4034" s="97">
        <v>9482</v>
      </c>
      <c r="L4034" s="107" t="s">
        <v>2863</v>
      </c>
      <c r="M4034" s="10" t="s">
        <v>2863</v>
      </c>
      <c r="N4034" s="10"/>
      <c r="O4034" s="10" t="s">
        <v>8279</v>
      </c>
      <c r="P4034" s="13" t="s">
        <v>2863</v>
      </c>
      <c r="R4034" s="26" t="s">
        <v>7834</v>
      </c>
      <c r="S4034" s="28" t="e">
        <f t="shared" si="108"/>
        <v>#VALUE!</v>
      </c>
      <c r="U4034" s="26"/>
      <c r="W4034" s="58"/>
      <c r="X4034" s="58"/>
      <c r="Y4034" s="63"/>
    </row>
    <row r="4035" spans="1:26" ht="15" customHeight="1" x14ac:dyDescent="0.25">
      <c r="A4035" s="94">
        <v>4037</v>
      </c>
      <c r="B4035" s="205"/>
      <c r="C4035" s="211" t="s">
        <v>3178</v>
      </c>
      <c r="D4035" s="208" t="s">
        <v>3178</v>
      </c>
      <c r="E4035" s="113" t="s">
        <v>5576</v>
      </c>
      <c r="F4035" s="115">
        <v>42128</v>
      </c>
      <c r="G4035" s="105" t="s">
        <v>3179</v>
      </c>
      <c r="H4035" s="105" t="s">
        <v>5575</v>
      </c>
      <c r="J4035" s="97" t="s">
        <v>596</v>
      </c>
      <c r="K4035" s="97">
        <v>15456</v>
      </c>
      <c r="L4035" s="107" t="s">
        <v>2863</v>
      </c>
      <c r="M4035" s="10" t="s">
        <v>2863</v>
      </c>
      <c r="N4035" s="10"/>
      <c r="O4035" s="10" t="s">
        <v>8279</v>
      </c>
      <c r="P4035" s="13" t="s">
        <v>2863</v>
      </c>
      <c r="R4035" s="26" t="s">
        <v>7834</v>
      </c>
      <c r="S4035" s="28" t="e">
        <f t="shared" si="108"/>
        <v>#VALUE!</v>
      </c>
      <c r="U4035" s="26"/>
      <c r="W4035" s="58"/>
      <c r="X4035" s="58"/>
      <c r="Y4035" s="63"/>
    </row>
    <row r="4036" spans="1:26" ht="15" customHeight="1" x14ac:dyDescent="0.25">
      <c r="A4036" s="94">
        <v>4038</v>
      </c>
      <c r="B4036" s="205"/>
      <c r="C4036" s="211" t="s">
        <v>3178</v>
      </c>
      <c r="E4036" s="113" t="s">
        <v>5577</v>
      </c>
      <c r="F4036" s="115">
        <v>42128</v>
      </c>
      <c r="G4036" s="105" t="s">
        <v>5572</v>
      </c>
      <c r="H4036" s="105" t="s">
        <v>2056</v>
      </c>
      <c r="I4036" s="97">
        <v>1998</v>
      </c>
      <c r="J4036" s="97" t="s">
        <v>596</v>
      </c>
      <c r="K4036" s="97">
        <v>9479</v>
      </c>
      <c r="L4036" s="107" t="s">
        <v>2863</v>
      </c>
      <c r="M4036" s="10" t="s">
        <v>2863</v>
      </c>
      <c r="N4036" s="10">
        <v>6</v>
      </c>
      <c r="O4036" s="10" t="s">
        <v>8106</v>
      </c>
      <c r="P4036" s="13" t="s">
        <v>2863</v>
      </c>
      <c r="R4036" s="26" t="s">
        <v>7834</v>
      </c>
      <c r="S4036" s="28" t="e">
        <f t="shared" si="108"/>
        <v>#VALUE!</v>
      </c>
      <c r="U4036" s="26"/>
      <c r="W4036" s="58"/>
      <c r="X4036" s="58"/>
      <c r="Y4036" s="63"/>
    </row>
    <row r="4037" spans="1:26" ht="15" customHeight="1" x14ac:dyDescent="0.25">
      <c r="A4037" s="94">
        <v>4039</v>
      </c>
      <c r="B4037" s="205"/>
      <c r="C4037" s="211" t="s">
        <v>5578</v>
      </c>
      <c r="E4037" s="113" t="s">
        <v>8453</v>
      </c>
      <c r="F4037" s="115">
        <v>42128</v>
      </c>
      <c r="G4037" s="95" t="s">
        <v>5579</v>
      </c>
      <c r="H4037" s="105" t="s">
        <v>5575</v>
      </c>
      <c r="I4037" s="97">
        <v>1984</v>
      </c>
      <c r="K4037" s="97">
        <v>15457</v>
      </c>
      <c r="L4037" s="107" t="s">
        <v>2863</v>
      </c>
      <c r="M4037" s="10" t="s">
        <v>2863</v>
      </c>
      <c r="N4037" s="10">
        <v>7</v>
      </c>
      <c r="O4037" s="10" t="s">
        <v>8454</v>
      </c>
      <c r="P4037" s="13" t="s">
        <v>2863</v>
      </c>
      <c r="R4037" s="26" t="s">
        <v>7834</v>
      </c>
      <c r="S4037" s="28" t="e">
        <f t="shared" si="108"/>
        <v>#VALUE!</v>
      </c>
      <c r="U4037" s="26"/>
      <c r="W4037" s="58"/>
      <c r="X4037" s="58"/>
      <c r="Y4037" s="63"/>
    </row>
    <row r="4038" spans="1:26" ht="15" customHeight="1" x14ac:dyDescent="0.25">
      <c r="A4038" s="94">
        <v>4040</v>
      </c>
      <c r="B4038" s="205"/>
      <c r="C4038" s="211" t="s">
        <v>848</v>
      </c>
      <c r="D4038" s="208" t="s">
        <v>3909</v>
      </c>
      <c r="E4038" s="113" t="s">
        <v>5583</v>
      </c>
      <c r="F4038" s="115">
        <v>42135</v>
      </c>
      <c r="G4038" s="105" t="s">
        <v>8090</v>
      </c>
      <c r="H4038" s="105" t="s">
        <v>2056</v>
      </c>
      <c r="I4038" s="97">
        <v>2002</v>
      </c>
      <c r="K4038" s="97">
        <v>15459</v>
      </c>
      <c r="L4038" s="107" t="s">
        <v>2863</v>
      </c>
      <c r="M4038" s="10" t="s">
        <v>2863</v>
      </c>
      <c r="N4038" s="10">
        <v>6</v>
      </c>
      <c r="O4038" s="10" t="s">
        <v>8089</v>
      </c>
      <c r="P4038" s="13" t="s">
        <v>2863</v>
      </c>
      <c r="R4038" s="26" t="s">
        <v>7834</v>
      </c>
      <c r="S4038" s="28" t="e">
        <f t="shared" si="108"/>
        <v>#VALUE!</v>
      </c>
      <c r="U4038" s="26"/>
      <c r="W4038" s="58"/>
      <c r="X4038" s="58"/>
      <c r="Y4038" s="63"/>
    </row>
    <row r="4039" spans="1:26" ht="15" customHeight="1" x14ac:dyDescent="0.25">
      <c r="A4039" s="94">
        <v>4041</v>
      </c>
      <c r="B4039" s="205"/>
      <c r="C4039" s="211" t="s">
        <v>3161</v>
      </c>
      <c r="D4039" s="207" t="s">
        <v>2814</v>
      </c>
      <c r="E4039" s="113" t="s">
        <v>8159</v>
      </c>
      <c r="F4039" s="115">
        <v>42135</v>
      </c>
      <c r="G4039" s="105" t="s">
        <v>5584</v>
      </c>
      <c r="H4039" s="105" t="s">
        <v>2056</v>
      </c>
      <c r="I4039" s="97">
        <v>2001</v>
      </c>
      <c r="K4039" s="97">
        <v>15460</v>
      </c>
      <c r="L4039" s="107" t="s">
        <v>2863</v>
      </c>
      <c r="M4039" s="10" t="s">
        <v>2863</v>
      </c>
      <c r="N4039" s="102">
        <v>6</v>
      </c>
      <c r="O4039" s="10" t="s">
        <v>8158</v>
      </c>
      <c r="P4039" s="13" t="s">
        <v>2863</v>
      </c>
      <c r="R4039" s="26" t="s">
        <v>7834</v>
      </c>
      <c r="S4039" s="28" t="e">
        <f t="shared" si="108"/>
        <v>#VALUE!</v>
      </c>
      <c r="U4039" s="26"/>
      <c r="W4039" s="58"/>
      <c r="X4039" s="58"/>
      <c r="Y4039" s="63"/>
    </row>
    <row r="4040" spans="1:26" ht="15" customHeight="1" x14ac:dyDescent="0.25">
      <c r="A4040" s="94">
        <v>4042</v>
      </c>
      <c r="B4040" s="205"/>
      <c r="C4040" s="211" t="s">
        <v>3161</v>
      </c>
      <c r="D4040" s="207" t="s">
        <v>2814</v>
      </c>
      <c r="E4040" s="113" t="s">
        <v>3152</v>
      </c>
      <c r="F4040" s="115">
        <v>42135</v>
      </c>
      <c r="G4040" s="105" t="s">
        <v>5584</v>
      </c>
      <c r="H4040" s="105" t="s">
        <v>2056</v>
      </c>
      <c r="I4040" s="97">
        <v>2003</v>
      </c>
      <c r="K4040" s="97">
        <v>15461</v>
      </c>
      <c r="L4040" s="99" t="s">
        <v>2863</v>
      </c>
      <c r="M4040" s="10" t="s">
        <v>2863</v>
      </c>
      <c r="N4040" s="102">
        <v>6</v>
      </c>
      <c r="O4040" s="10" t="s">
        <v>8158</v>
      </c>
      <c r="P4040" s="13" t="s">
        <v>2863</v>
      </c>
      <c r="R4040" s="26" t="s">
        <v>7834</v>
      </c>
      <c r="S4040" s="28" t="e">
        <f t="shared" si="108"/>
        <v>#VALUE!</v>
      </c>
      <c r="U4040" s="26"/>
      <c r="W4040" s="58"/>
      <c r="X4040" s="58"/>
      <c r="Y4040" s="63"/>
    </row>
    <row r="4041" spans="1:26" ht="15" customHeight="1" x14ac:dyDescent="0.25">
      <c r="A4041" s="94">
        <v>4043</v>
      </c>
      <c r="B4041" s="205"/>
      <c r="C4041" s="211" t="s">
        <v>3147</v>
      </c>
      <c r="D4041" s="208" t="s">
        <v>7452</v>
      </c>
      <c r="E4041" s="113" t="s">
        <v>8385</v>
      </c>
      <c r="F4041" s="115">
        <v>42135</v>
      </c>
      <c r="G4041" s="105" t="s">
        <v>5585</v>
      </c>
      <c r="H4041" s="105" t="s">
        <v>1529</v>
      </c>
      <c r="I4041" s="97">
        <v>2003</v>
      </c>
      <c r="J4041" s="97" t="s">
        <v>596</v>
      </c>
      <c r="K4041" s="97">
        <v>7508</v>
      </c>
      <c r="L4041" s="107" t="s">
        <v>2863</v>
      </c>
      <c r="M4041" s="10" t="s">
        <v>2863</v>
      </c>
      <c r="N4041" s="102">
        <v>7</v>
      </c>
      <c r="O4041" s="10" t="s">
        <v>8386</v>
      </c>
      <c r="P4041" s="13" t="s">
        <v>2863</v>
      </c>
      <c r="R4041" s="26" t="s">
        <v>7834</v>
      </c>
      <c r="S4041" s="28" t="e">
        <f t="shared" si="108"/>
        <v>#VALUE!</v>
      </c>
      <c r="U4041" s="26"/>
      <c r="W4041" s="58"/>
      <c r="X4041" s="58"/>
      <c r="Y4041" s="63"/>
    </row>
    <row r="4042" spans="1:26" ht="15" customHeight="1" x14ac:dyDescent="0.25">
      <c r="A4042" s="94">
        <v>4044</v>
      </c>
      <c r="B4042" s="205"/>
      <c r="C4042" s="211" t="s">
        <v>5586</v>
      </c>
      <c r="D4042" s="208" t="s">
        <v>5587</v>
      </c>
      <c r="E4042" s="113" t="s">
        <v>5588</v>
      </c>
      <c r="F4042" s="115">
        <v>42135</v>
      </c>
      <c r="G4042" s="105" t="s">
        <v>5589</v>
      </c>
      <c r="H4042" s="105" t="s">
        <v>5575</v>
      </c>
      <c r="K4042" s="97">
        <v>128</v>
      </c>
      <c r="L4042" s="107" t="s">
        <v>2863</v>
      </c>
      <c r="M4042" s="10" t="s">
        <v>2863</v>
      </c>
      <c r="N4042" s="102">
        <v>6</v>
      </c>
      <c r="O4042" s="10" t="s">
        <v>8164</v>
      </c>
      <c r="P4042" s="13" t="s">
        <v>2863</v>
      </c>
      <c r="R4042" s="26" t="s">
        <v>7834</v>
      </c>
      <c r="S4042" s="28" t="e">
        <f t="shared" si="108"/>
        <v>#VALUE!</v>
      </c>
      <c r="U4042" s="26"/>
      <c r="W4042" s="58"/>
      <c r="X4042" s="58"/>
      <c r="Y4042" s="63"/>
    </row>
    <row r="4043" spans="1:26" ht="15" customHeight="1" x14ac:dyDescent="0.25">
      <c r="A4043" s="94">
        <v>4045</v>
      </c>
      <c r="B4043" s="205"/>
      <c r="C4043" s="211" t="s">
        <v>5590</v>
      </c>
      <c r="E4043" s="113" t="s">
        <v>5591</v>
      </c>
      <c r="F4043" s="115">
        <v>42135</v>
      </c>
      <c r="G4043" s="105" t="s">
        <v>5562</v>
      </c>
      <c r="H4043" s="105" t="s">
        <v>3547</v>
      </c>
      <c r="I4043" s="97">
        <v>1996</v>
      </c>
      <c r="J4043" s="97" t="s">
        <v>596</v>
      </c>
      <c r="K4043" s="97">
        <v>41</v>
      </c>
      <c r="L4043" s="107" t="s">
        <v>2863</v>
      </c>
      <c r="M4043" s="10" t="s">
        <v>2863</v>
      </c>
      <c r="N4043" s="102">
        <v>6</v>
      </c>
      <c r="O4043" s="10" t="s">
        <v>8156</v>
      </c>
      <c r="P4043" s="13" t="s">
        <v>2863</v>
      </c>
      <c r="R4043" s="26" t="s">
        <v>7834</v>
      </c>
      <c r="S4043" s="28" t="e">
        <f t="shared" ref="S4043:S4074" si="109">R4043+7</f>
        <v>#VALUE!</v>
      </c>
      <c r="U4043" s="35"/>
      <c r="W4043" s="58"/>
      <c r="X4043" s="58"/>
      <c r="Y4043" s="63"/>
    </row>
    <row r="4044" spans="1:26" ht="15" customHeight="1" x14ac:dyDescent="0.25">
      <c r="A4044" s="94">
        <v>4046</v>
      </c>
      <c r="B4044" s="205"/>
      <c r="C4044" s="206" t="s">
        <v>2436</v>
      </c>
      <c r="D4044" s="208" t="s">
        <v>1972</v>
      </c>
      <c r="E4044" s="113" t="s">
        <v>5592</v>
      </c>
      <c r="F4044" s="115">
        <v>42135</v>
      </c>
      <c r="G4044" s="105" t="s">
        <v>2436</v>
      </c>
      <c r="J4044" s="97" t="s">
        <v>596</v>
      </c>
      <c r="K4044" s="97">
        <v>15462</v>
      </c>
      <c r="L4044" s="107" t="s">
        <v>2863</v>
      </c>
      <c r="M4044" s="10" t="s">
        <v>2863</v>
      </c>
      <c r="N4044" s="10">
        <v>7</v>
      </c>
      <c r="O4044" s="10" t="s">
        <v>8447</v>
      </c>
      <c r="P4044" s="13" t="s">
        <v>2863</v>
      </c>
      <c r="R4044" s="26" t="s">
        <v>7834</v>
      </c>
      <c r="S4044" s="28" t="e">
        <f t="shared" si="109"/>
        <v>#VALUE!</v>
      </c>
      <c r="U4044" s="26"/>
      <c r="W4044" s="58"/>
      <c r="X4044" s="58"/>
      <c r="Y4044" s="63"/>
    </row>
    <row r="4045" spans="1:26" ht="15" customHeight="1" x14ac:dyDescent="0.25">
      <c r="A4045" s="94">
        <v>4047</v>
      </c>
      <c r="B4045" s="205"/>
      <c r="C4045" s="211" t="s">
        <v>2947</v>
      </c>
      <c r="D4045" s="208" t="s">
        <v>8343</v>
      </c>
      <c r="E4045" s="113" t="s">
        <v>5593</v>
      </c>
      <c r="F4045" s="115">
        <v>42135</v>
      </c>
      <c r="G4045" s="105" t="s">
        <v>5594</v>
      </c>
      <c r="H4045" s="105" t="s">
        <v>1529</v>
      </c>
      <c r="I4045" s="97">
        <v>1988</v>
      </c>
      <c r="J4045" s="97" t="s">
        <v>596</v>
      </c>
      <c r="K4045" s="97">
        <v>15463</v>
      </c>
      <c r="L4045" s="107" t="s">
        <v>2863</v>
      </c>
      <c r="M4045" s="10" t="s">
        <v>2863</v>
      </c>
      <c r="N4045" s="102">
        <v>6</v>
      </c>
      <c r="O4045" s="10" t="s">
        <v>8344</v>
      </c>
      <c r="P4045" s="13" t="s">
        <v>2863</v>
      </c>
      <c r="R4045" s="26" t="s">
        <v>7834</v>
      </c>
      <c r="S4045" s="28" t="e">
        <f t="shared" si="109"/>
        <v>#VALUE!</v>
      </c>
      <c r="U4045" s="42"/>
      <c r="W4045" s="58"/>
      <c r="X4045" s="58"/>
      <c r="Y4045" s="63"/>
      <c r="Z4045" s="73"/>
    </row>
    <row r="4046" spans="1:26" ht="15" customHeight="1" x14ac:dyDescent="0.25">
      <c r="A4046" s="94">
        <v>4048</v>
      </c>
      <c r="B4046" s="205">
        <v>3943</v>
      </c>
      <c r="C4046" s="211" t="s">
        <v>3161</v>
      </c>
      <c r="D4046" s="207" t="s">
        <v>2814</v>
      </c>
      <c r="E4046" s="113" t="s">
        <v>8157</v>
      </c>
      <c r="F4046" s="115">
        <v>42135</v>
      </c>
      <c r="G4046" s="105" t="s">
        <v>5584</v>
      </c>
      <c r="H4046" s="105" t="s">
        <v>2056</v>
      </c>
      <c r="I4046" s="97">
        <v>2002</v>
      </c>
      <c r="J4046" s="97" t="s">
        <v>596</v>
      </c>
      <c r="K4046" s="97">
        <v>1420</v>
      </c>
      <c r="L4046" s="107" t="s">
        <v>2863</v>
      </c>
      <c r="M4046" s="10" t="s">
        <v>2863</v>
      </c>
      <c r="N4046" s="102">
        <v>6</v>
      </c>
      <c r="O4046" s="10" t="s">
        <v>8158</v>
      </c>
      <c r="P4046" s="13" t="s">
        <v>2863</v>
      </c>
      <c r="R4046" s="26" t="s">
        <v>7834</v>
      </c>
      <c r="S4046" s="28" t="e">
        <f t="shared" si="109"/>
        <v>#VALUE!</v>
      </c>
      <c r="U4046" s="26"/>
      <c r="W4046" s="58"/>
      <c r="X4046" s="58"/>
      <c r="Y4046" s="63"/>
    </row>
    <row r="4047" spans="1:26" ht="15" customHeight="1" x14ac:dyDescent="0.25">
      <c r="A4047" s="94">
        <v>4049</v>
      </c>
      <c r="B4047" s="205"/>
      <c r="C4047" s="211" t="s">
        <v>3965</v>
      </c>
      <c r="D4047" s="208" t="s">
        <v>16700</v>
      </c>
      <c r="E4047" s="113" t="s">
        <v>16701</v>
      </c>
      <c r="F4047" s="115">
        <v>44505</v>
      </c>
      <c r="G4047" s="105" t="s">
        <v>1969</v>
      </c>
      <c r="H4047" s="105" t="s">
        <v>1885</v>
      </c>
      <c r="I4047" s="97">
        <v>2009</v>
      </c>
      <c r="J4047" s="97" t="s">
        <v>596</v>
      </c>
      <c r="L4047" s="106" t="s">
        <v>5170</v>
      </c>
      <c r="M4047" s="10" t="s">
        <v>5494</v>
      </c>
      <c r="N4047" s="102">
        <v>26</v>
      </c>
      <c r="O4047" s="10" t="s">
        <v>14492</v>
      </c>
      <c r="P4047" s="13" t="s">
        <v>16702</v>
      </c>
      <c r="R4047" s="26" t="s">
        <v>7834</v>
      </c>
      <c r="S4047" s="28" t="e">
        <f t="shared" si="109"/>
        <v>#VALUE!</v>
      </c>
      <c r="U4047" s="49"/>
      <c r="W4047" s="26"/>
      <c r="X4047" s="58"/>
      <c r="Y4047" s="63"/>
      <c r="Z4047" s="73"/>
    </row>
    <row r="4048" spans="1:26" ht="15" customHeight="1" x14ac:dyDescent="0.25">
      <c r="A4048" s="94">
        <v>4050</v>
      </c>
      <c r="B4048" s="205"/>
      <c r="C4048" s="211" t="s">
        <v>3147</v>
      </c>
      <c r="D4048" s="208" t="s">
        <v>7452</v>
      </c>
      <c r="E4048" s="113" t="s">
        <v>8385</v>
      </c>
      <c r="F4048" s="115">
        <v>42135</v>
      </c>
      <c r="G4048" s="105" t="s">
        <v>3280</v>
      </c>
      <c r="H4048" s="105" t="s">
        <v>1529</v>
      </c>
      <c r="I4048" s="97">
        <v>2003</v>
      </c>
      <c r="J4048" s="97" t="s">
        <v>596</v>
      </c>
      <c r="K4048" s="97">
        <v>7963</v>
      </c>
      <c r="L4048" s="107" t="s">
        <v>2863</v>
      </c>
      <c r="M4048" s="10" t="s">
        <v>2863</v>
      </c>
      <c r="N4048" s="102">
        <v>7</v>
      </c>
      <c r="O4048" s="10" t="s">
        <v>8386</v>
      </c>
      <c r="P4048" s="13" t="s">
        <v>2863</v>
      </c>
      <c r="R4048" s="26" t="s">
        <v>7834</v>
      </c>
      <c r="S4048" s="28" t="e">
        <f t="shared" si="109"/>
        <v>#VALUE!</v>
      </c>
      <c r="U4048" s="26"/>
      <c r="W4048" s="58"/>
      <c r="X4048" s="58"/>
      <c r="Y4048" s="63"/>
    </row>
    <row r="4049" spans="1:26" ht="15" customHeight="1" x14ac:dyDescent="0.25">
      <c r="A4049" s="94">
        <v>4051</v>
      </c>
      <c r="B4049" s="205"/>
      <c r="C4049" s="211" t="s">
        <v>3147</v>
      </c>
      <c r="D4049" s="208" t="s">
        <v>7452</v>
      </c>
      <c r="E4049" s="113" t="s">
        <v>8387</v>
      </c>
      <c r="F4049" s="115">
        <v>42135</v>
      </c>
      <c r="G4049" s="105" t="s">
        <v>3280</v>
      </c>
      <c r="H4049" s="105" t="s">
        <v>1529</v>
      </c>
      <c r="I4049" s="97">
        <v>2003</v>
      </c>
      <c r="J4049" s="97" t="s">
        <v>596</v>
      </c>
      <c r="K4049" s="97">
        <v>100381</v>
      </c>
      <c r="L4049" s="99" t="s">
        <v>2863</v>
      </c>
      <c r="M4049" s="10" t="s">
        <v>2863</v>
      </c>
      <c r="N4049" s="102">
        <v>7</v>
      </c>
      <c r="O4049" s="10" t="s">
        <v>8386</v>
      </c>
      <c r="P4049" s="13" t="s">
        <v>2863</v>
      </c>
      <c r="R4049" s="26" t="s">
        <v>7834</v>
      </c>
      <c r="S4049" s="28" t="e">
        <f t="shared" si="109"/>
        <v>#VALUE!</v>
      </c>
      <c r="U4049" s="26"/>
      <c r="W4049" s="58"/>
      <c r="X4049" s="58"/>
      <c r="Y4049" s="63"/>
    </row>
    <row r="4050" spans="1:26" ht="15" customHeight="1" x14ac:dyDescent="0.25">
      <c r="A4050" s="94">
        <v>4052</v>
      </c>
      <c r="B4050" s="205"/>
      <c r="C4050" s="211" t="s">
        <v>3147</v>
      </c>
      <c r="D4050" s="208" t="s">
        <v>7452</v>
      </c>
      <c r="E4050" s="113" t="s">
        <v>8388</v>
      </c>
      <c r="F4050" s="115">
        <v>42135</v>
      </c>
      <c r="G4050" s="105" t="s">
        <v>3280</v>
      </c>
      <c r="H4050" s="105" t="s">
        <v>1529</v>
      </c>
      <c r="I4050" s="97">
        <v>2003</v>
      </c>
      <c r="J4050" s="97" t="s">
        <v>596</v>
      </c>
      <c r="K4050" s="97">
        <v>9431</v>
      </c>
      <c r="L4050" s="99" t="s">
        <v>2863</v>
      </c>
      <c r="M4050" s="10" t="s">
        <v>2863</v>
      </c>
      <c r="N4050" s="102">
        <v>7</v>
      </c>
      <c r="O4050" s="10" t="s">
        <v>8386</v>
      </c>
      <c r="P4050" s="13" t="s">
        <v>2863</v>
      </c>
      <c r="R4050" s="26" t="s">
        <v>7834</v>
      </c>
      <c r="S4050" s="28" t="e">
        <f t="shared" si="109"/>
        <v>#VALUE!</v>
      </c>
      <c r="U4050" s="26"/>
      <c r="W4050" s="58"/>
      <c r="X4050" s="58"/>
      <c r="Y4050" s="63"/>
    </row>
    <row r="4051" spans="1:26" ht="15" customHeight="1" x14ac:dyDescent="0.25">
      <c r="A4051" s="94">
        <v>4053</v>
      </c>
      <c r="B4051" s="205"/>
      <c r="C4051" s="211" t="s">
        <v>2437</v>
      </c>
      <c r="D4051" s="208" t="s">
        <v>2438</v>
      </c>
      <c r="E4051" s="113" t="s">
        <v>8394</v>
      </c>
      <c r="F4051" s="115">
        <v>42135</v>
      </c>
      <c r="G4051" s="105" t="s">
        <v>5566</v>
      </c>
      <c r="H4051" s="105" t="s">
        <v>1529</v>
      </c>
      <c r="I4051" s="97">
        <v>2010</v>
      </c>
      <c r="J4051" s="97" t="s">
        <v>596</v>
      </c>
      <c r="K4051" s="97">
        <v>7967</v>
      </c>
      <c r="L4051" s="99" t="s">
        <v>2863</v>
      </c>
      <c r="M4051" s="10" t="s">
        <v>2863</v>
      </c>
      <c r="N4051" s="102">
        <v>7</v>
      </c>
      <c r="O4051" s="10" t="s">
        <v>8395</v>
      </c>
      <c r="P4051" s="13" t="s">
        <v>2863</v>
      </c>
      <c r="R4051" s="26" t="s">
        <v>7834</v>
      </c>
      <c r="S4051" s="28" t="e">
        <f t="shared" si="109"/>
        <v>#VALUE!</v>
      </c>
      <c r="W4051" s="58"/>
      <c r="Y4051" s="63"/>
      <c r="Z4051" s="167"/>
    </row>
    <row r="4052" spans="1:26" ht="15" customHeight="1" x14ac:dyDescent="0.25">
      <c r="A4052" s="94">
        <v>4054</v>
      </c>
      <c r="B4052" s="205"/>
      <c r="C4052" s="211" t="s">
        <v>5043</v>
      </c>
      <c r="D4052" s="208" t="s">
        <v>7731</v>
      </c>
      <c r="E4052" s="113" t="s">
        <v>5595</v>
      </c>
      <c r="F4052" s="115">
        <v>42135</v>
      </c>
      <c r="G4052" s="105" t="s">
        <v>519</v>
      </c>
      <c r="H4052" s="105" t="s">
        <v>2056</v>
      </c>
      <c r="I4052" s="97">
        <v>2007</v>
      </c>
      <c r="J4052" s="97" t="s">
        <v>596</v>
      </c>
      <c r="K4052" s="97">
        <v>100382</v>
      </c>
      <c r="L4052" s="99" t="s">
        <v>2863</v>
      </c>
      <c r="M4052" s="10" t="s">
        <v>2863</v>
      </c>
      <c r="N4052" s="102">
        <v>6</v>
      </c>
      <c r="O4052" s="10" t="s">
        <v>8165</v>
      </c>
      <c r="P4052" s="13" t="s">
        <v>2863</v>
      </c>
      <c r="R4052" s="26" t="s">
        <v>7834</v>
      </c>
      <c r="S4052" s="28" t="e">
        <f t="shared" si="109"/>
        <v>#VALUE!</v>
      </c>
      <c r="U4052" s="26"/>
      <c r="W4052" s="58"/>
      <c r="X4052" s="58"/>
      <c r="Y4052" s="63"/>
    </row>
    <row r="4053" spans="1:26" ht="15" customHeight="1" x14ac:dyDescent="0.25">
      <c r="A4053" s="94">
        <v>4055</v>
      </c>
      <c r="B4053" s="205"/>
      <c r="C4053" s="211" t="s">
        <v>3664</v>
      </c>
      <c r="D4053" s="208" t="s">
        <v>8262</v>
      </c>
      <c r="E4053" s="113" t="s">
        <v>5596</v>
      </c>
      <c r="F4053" s="115">
        <v>40932</v>
      </c>
      <c r="G4053" s="105" t="s">
        <v>1417</v>
      </c>
      <c r="H4053" s="105" t="s">
        <v>1529</v>
      </c>
      <c r="I4053" s="97">
        <v>2002</v>
      </c>
      <c r="J4053" s="97" t="s">
        <v>596</v>
      </c>
      <c r="K4053" s="97">
        <v>9454</v>
      </c>
      <c r="L4053" s="99" t="s">
        <v>2863</v>
      </c>
      <c r="M4053" s="10" t="s">
        <v>2863</v>
      </c>
      <c r="N4053" s="10"/>
      <c r="O4053" s="10" t="s">
        <v>8263</v>
      </c>
      <c r="P4053" s="13" t="s">
        <v>2863</v>
      </c>
      <c r="R4053" s="26" t="s">
        <v>7834</v>
      </c>
      <c r="S4053" s="28" t="e">
        <f t="shared" si="109"/>
        <v>#VALUE!</v>
      </c>
      <c r="U4053" s="33"/>
      <c r="W4053" s="58"/>
      <c r="X4053" s="58"/>
      <c r="Y4053" s="63"/>
      <c r="Z4053" s="73"/>
    </row>
    <row r="4054" spans="1:26" ht="15" customHeight="1" x14ac:dyDescent="0.25">
      <c r="A4054" s="94">
        <v>4056</v>
      </c>
      <c r="B4054" s="205"/>
      <c r="C4054" s="211" t="s">
        <v>115</v>
      </c>
      <c r="D4054" s="208" t="s">
        <v>116</v>
      </c>
      <c r="E4054" s="113" t="s">
        <v>8215</v>
      </c>
      <c r="F4054" s="115">
        <v>42135</v>
      </c>
      <c r="G4054" s="105" t="s">
        <v>1417</v>
      </c>
      <c r="H4054" s="105" t="s">
        <v>1529</v>
      </c>
      <c r="I4054" s="97">
        <v>2004</v>
      </c>
      <c r="J4054" s="97" t="s">
        <v>596</v>
      </c>
      <c r="K4054" s="97">
        <v>9455</v>
      </c>
      <c r="L4054" s="107" t="s">
        <v>2863</v>
      </c>
      <c r="M4054" s="10" t="s">
        <v>2863</v>
      </c>
      <c r="N4054" s="10">
        <v>7</v>
      </c>
      <c r="O4054" s="102" t="s">
        <v>8209</v>
      </c>
      <c r="P4054" s="13" t="s">
        <v>12686</v>
      </c>
      <c r="R4054" s="26" t="s">
        <v>7834</v>
      </c>
      <c r="S4054" s="28" t="e">
        <f t="shared" si="109"/>
        <v>#VALUE!</v>
      </c>
      <c r="U4054" s="42"/>
      <c r="W4054" s="58"/>
      <c r="X4054" s="58"/>
      <c r="Y4054" s="63"/>
      <c r="Z4054" s="73"/>
    </row>
    <row r="4055" spans="1:26" ht="15" customHeight="1" x14ac:dyDescent="0.25">
      <c r="A4055" s="94">
        <v>4057</v>
      </c>
      <c r="B4055" s="205"/>
      <c r="C4055" s="211" t="s">
        <v>115</v>
      </c>
      <c r="D4055" s="207" t="s">
        <v>116</v>
      </c>
      <c r="E4055" s="113" t="s">
        <v>14858</v>
      </c>
      <c r="F4055" s="115">
        <v>43613</v>
      </c>
      <c r="G4055" s="105" t="s">
        <v>1417</v>
      </c>
      <c r="H4055" s="105" t="s">
        <v>1529</v>
      </c>
      <c r="J4055" s="97" t="s">
        <v>596</v>
      </c>
      <c r="L4055" s="107" t="s">
        <v>2863</v>
      </c>
      <c r="M4055" s="10" t="s">
        <v>2863</v>
      </c>
      <c r="N4055" s="10">
        <v>7</v>
      </c>
      <c r="O4055" s="10" t="s">
        <v>13084</v>
      </c>
      <c r="P4055" s="13" t="s">
        <v>12686</v>
      </c>
      <c r="R4055" s="27" t="s">
        <v>7834</v>
      </c>
      <c r="S4055" s="28" t="e">
        <f t="shared" si="109"/>
        <v>#VALUE!</v>
      </c>
      <c r="W4055" s="58"/>
      <c r="X4055" s="58"/>
      <c r="Y4055" s="63"/>
    </row>
    <row r="4056" spans="1:26" ht="15" customHeight="1" x14ac:dyDescent="0.25">
      <c r="A4056" s="94">
        <v>4058</v>
      </c>
      <c r="B4056" s="205"/>
      <c r="C4056" s="211" t="s">
        <v>5597</v>
      </c>
      <c r="D4056" s="208" t="s">
        <v>8143</v>
      </c>
      <c r="E4056" s="113" t="s">
        <v>8144</v>
      </c>
      <c r="F4056" s="115">
        <v>42136</v>
      </c>
      <c r="G4056" s="105" t="s">
        <v>5598</v>
      </c>
      <c r="H4056" s="105" t="s">
        <v>2056</v>
      </c>
      <c r="I4056" s="97">
        <v>1998</v>
      </c>
      <c r="J4056" s="97" t="s">
        <v>596</v>
      </c>
      <c r="K4056" s="97">
        <v>9476</v>
      </c>
      <c r="L4056" s="107" t="s">
        <v>2863</v>
      </c>
      <c r="M4056" s="10" t="s">
        <v>2863</v>
      </c>
      <c r="N4056" s="102">
        <v>6</v>
      </c>
      <c r="O4056" s="10" t="s">
        <v>8142</v>
      </c>
      <c r="P4056" s="13" t="s">
        <v>12564</v>
      </c>
      <c r="R4056" s="26" t="s">
        <v>7834</v>
      </c>
      <c r="S4056" s="28" t="e">
        <f t="shared" si="109"/>
        <v>#VALUE!</v>
      </c>
      <c r="U4056" s="76"/>
      <c r="W4056" s="58"/>
      <c r="X4056" s="58"/>
      <c r="Y4056" s="63"/>
    </row>
    <row r="4057" spans="1:26" ht="15" customHeight="1" x14ac:dyDescent="0.25">
      <c r="A4057" s="94">
        <v>4059</v>
      </c>
      <c r="B4057" s="205"/>
      <c r="C4057" s="211" t="s">
        <v>3564</v>
      </c>
      <c r="D4057" s="208" t="s">
        <v>8019</v>
      </c>
      <c r="E4057" s="113" t="s">
        <v>8021</v>
      </c>
      <c r="F4057" s="115">
        <v>42136</v>
      </c>
      <c r="G4057" s="105" t="s">
        <v>3229</v>
      </c>
      <c r="H4057" s="105" t="s">
        <v>2056</v>
      </c>
      <c r="I4057" s="97">
        <v>1998</v>
      </c>
      <c r="J4057" s="97" t="s">
        <v>596</v>
      </c>
      <c r="K4057" s="97">
        <v>9462</v>
      </c>
      <c r="L4057" s="99" t="s">
        <v>16806</v>
      </c>
      <c r="M4057" s="10" t="s">
        <v>5599</v>
      </c>
      <c r="N4057" s="10"/>
      <c r="O4057" s="10" t="s">
        <v>8020</v>
      </c>
      <c r="P4057" s="13" t="s">
        <v>3606</v>
      </c>
      <c r="R4057" s="27" t="s">
        <v>7834</v>
      </c>
      <c r="S4057" s="28" t="e">
        <f t="shared" si="109"/>
        <v>#VALUE!</v>
      </c>
      <c r="U4057" s="309"/>
      <c r="W4057" s="58"/>
      <c r="Y4057" s="63"/>
    </row>
    <row r="4058" spans="1:26" ht="15" customHeight="1" x14ac:dyDescent="0.25">
      <c r="A4058" s="94">
        <v>4060</v>
      </c>
      <c r="B4058" s="205"/>
      <c r="C4058" s="211" t="s">
        <v>5600</v>
      </c>
      <c r="D4058" s="208" t="s">
        <v>8367</v>
      </c>
      <c r="E4058" s="113" t="s">
        <v>8368</v>
      </c>
      <c r="F4058" s="115">
        <v>42136</v>
      </c>
      <c r="G4058" s="105" t="s">
        <v>5601</v>
      </c>
      <c r="H4058" s="105" t="s">
        <v>2056</v>
      </c>
      <c r="I4058" s="97">
        <v>2001</v>
      </c>
      <c r="J4058" s="97" t="s">
        <v>596</v>
      </c>
      <c r="K4058" s="97">
        <v>15464</v>
      </c>
      <c r="L4058" s="107" t="s">
        <v>2863</v>
      </c>
      <c r="M4058" s="10" t="s">
        <v>2863</v>
      </c>
      <c r="N4058" s="102">
        <v>6</v>
      </c>
      <c r="O4058" s="10" t="s">
        <v>8369</v>
      </c>
      <c r="P4058" s="13" t="s">
        <v>2863</v>
      </c>
      <c r="R4058" s="26" t="s">
        <v>7834</v>
      </c>
      <c r="S4058" s="28" t="e">
        <f t="shared" si="109"/>
        <v>#VALUE!</v>
      </c>
      <c r="U4058" s="26"/>
      <c r="W4058" s="58"/>
      <c r="X4058" s="58"/>
      <c r="Y4058" s="63"/>
    </row>
    <row r="4059" spans="1:26" ht="15" customHeight="1" x14ac:dyDescent="0.25">
      <c r="A4059" s="94">
        <v>4061</v>
      </c>
      <c r="B4059" s="205"/>
      <c r="C4059" s="211" t="s">
        <v>5602</v>
      </c>
      <c r="D4059" s="208" t="s">
        <v>5603</v>
      </c>
      <c r="E4059" s="113" t="s">
        <v>5604</v>
      </c>
      <c r="F4059" s="115">
        <v>42136</v>
      </c>
      <c r="G4059" s="105" t="s">
        <v>5603</v>
      </c>
      <c r="H4059" s="105" t="s">
        <v>5575</v>
      </c>
      <c r="I4059" s="97">
        <v>1995</v>
      </c>
      <c r="J4059" s="97" t="s">
        <v>596</v>
      </c>
      <c r="K4059" s="97">
        <v>234</v>
      </c>
      <c r="L4059" s="107" t="s">
        <v>2863</v>
      </c>
      <c r="M4059" s="10" t="s">
        <v>2863</v>
      </c>
      <c r="N4059" s="102">
        <v>6</v>
      </c>
      <c r="O4059" s="10" t="s">
        <v>8156</v>
      </c>
      <c r="P4059" s="13" t="s">
        <v>2863</v>
      </c>
      <c r="R4059" s="26" t="s">
        <v>7834</v>
      </c>
      <c r="S4059" s="28" t="e">
        <f t="shared" si="109"/>
        <v>#VALUE!</v>
      </c>
      <c r="U4059" s="35"/>
      <c r="W4059" s="58"/>
      <c r="X4059" s="58"/>
      <c r="Y4059" s="63"/>
    </row>
    <row r="4060" spans="1:26" ht="15" customHeight="1" x14ac:dyDescent="0.25">
      <c r="A4060" s="94">
        <v>4062</v>
      </c>
      <c r="B4060" s="205"/>
      <c r="C4060" s="211" t="s">
        <v>1770</v>
      </c>
      <c r="D4060" s="208" t="s">
        <v>1771</v>
      </c>
      <c r="E4060" s="113" t="s">
        <v>5605</v>
      </c>
      <c r="F4060" s="115">
        <v>42136</v>
      </c>
      <c r="G4060" s="105" t="s">
        <v>5427</v>
      </c>
      <c r="H4060" s="105" t="s">
        <v>2056</v>
      </c>
      <c r="I4060" s="97">
        <v>2006</v>
      </c>
      <c r="J4060" s="97" t="s">
        <v>596</v>
      </c>
      <c r="K4060" s="97">
        <v>15465</v>
      </c>
      <c r="L4060" s="107" t="s">
        <v>8878</v>
      </c>
      <c r="M4060" s="10" t="s">
        <v>5507</v>
      </c>
      <c r="N4060" s="102">
        <v>25</v>
      </c>
      <c r="O4060" s="10" t="s">
        <v>9059</v>
      </c>
      <c r="P4060" s="13" t="s">
        <v>8878</v>
      </c>
      <c r="R4060" s="26" t="s">
        <v>7834</v>
      </c>
      <c r="S4060" s="28" t="e">
        <f t="shared" si="109"/>
        <v>#VALUE!</v>
      </c>
      <c r="U4060" s="26"/>
      <c r="W4060" s="58"/>
      <c r="X4060" s="58"/>
      <c r="Y4060" s="63"/>
    </row>
    <row r="4061" spans="1:26" ht="15" customHeight="1" x14ac:dyDescent="0.25">
      <c r="A4061" s="94">
        <v>4063</v>
      </c>
      <c r="B4061" s="205"/>
      <c r="C4061" s="211" t="s">
        <v>5606</v>
      </c>
      <c r="D4061" s="207" t="s">
        <v>8103</v>
      </c>
      <c r="E4061" s="113" t="s">
        <v>8104</v>
      </c>
      <c r="F4061" s="115">
        <v>42136</v>
      </c>
      <c r="G4061" s="105" t="s">
        <v>5607</v>
      </c>
      <c r="H4061" s="105" t="s">
        <v>2056</v>
      </c>
      <c r="I4061" s="97">
        <v>2014</v>
      </c>
      <c r="J4061" s="97" t="s">
        <v>596</v>
      </c>
      <c r="K4061" s="97">
        <v>15466</v>
      </c>
      <c r="L4061" s="107" t="s">
        <v>2863</v>
      </c>
      <c r="M4061" s="10" t="s">
        <v>2863</v>
      </c>
      <c r="N4061" s="10">
        <v>6</v>
      </c>
      <c r="O4061" s="10" t="s">
        <v>8105</v>
      </c>
      <c r="P4061" s="13" t="s">
        <v>2863</v>
      </c>
      <c r="R4061" s="26" t="s">
        <v>7834</v>
      </c>
      <c r="S4061" s="28" t="e">
        <f t="shared" si="109"/>
        <v>#VALUE!</v>
      </c>
      <c r="U4061" s="26"/>
      <c r="W4061" s="58"/>
      <c r="X4061" s="58"/>
      <c r="Y4061" s="63"/>
    </row>
    <row r="4062" spans="1:26" ht="15" customHeight="1" x14ac:dyDescent="0.25">
      <c r="A4062" s="94">
        <v>4064</v>
      </c>
      <c r="B4062" s="205"/>
      <c r="C4062" s="211" t="s">
        <v>688</v>
      </c>
      <c r="D4062" s="208" t="s">
        <v>7737</v>
      </c>
      <c r="E4062" s="113" t="s">
        <v>7740</v>
      </c>
      <c r="F4062" s="115">
        <v>42136</v>
      </c>
      <c r="G4062" s="105" t="s">
        <v>3913</v>
      </c>
      <c r="H4062" s="105" t="s">
        <v>2056</v>
      </c>
      <c r="I4062" s="97">
        <v>1994</v>
      </c>
      <c r="J4062" s="97" t="s">
        <v>596</v>
      </c>
      <c r="K4062" s="97">
        <v>15467</v>
      </c>
      <c r="L4062" s="107" t="s">
        <v>4134</v>
      </c>
      <c r="M4062" s="10">
        <v>920</v>
      </c>
      <c r="N4062" s="102">
        <v>26</v>
      </c>
      <c r="O4062" s="10" t="s">
        <v>7739</v>
      </c>
      <c r="P4062" s="13" t="s">
        <v>4134</v>
      </c>
      <c r="R4062" s="27" t="s">
        <v>7834</v>
      </c>
      <c r="S4062" s="28" t="e">
        <f t="shared" si="109"/>
        <v>#VALUE!</v>
      </c>
      <c r="U4062" s="306"/>
      <c r="W4062" s="58"/>
      <c r="Y4062" s="63"/>
      <c r="Z4062" s="73"/>
    </row>
    <row r="4063" spans="1:26" ht="15" customHeight="1" x14ac:dyDescent="0.25">
      <c r="A4063" s="94">
        <v>4065</v>
      </c>
      <c r="B4063" s="205"/>
      <c r="C4063" s="211" t="s">
        <v>6040</v>
      </c>
      <c r="D4063" s="208" t="s">
        <v>7357</v>
      </c>
      <c r="E4063" s="113" t="s">
        <v>16703</v>
      </c>
      <c r="F4063" s="115">
        <v>44505</v>
      </c>
      <c r="G4063" s="105" t="s">
        <v>1969</v>
      </c>
      <c r="H4063" s="105" t="s">
        <v>1885</v>
      </c>
      <c r="J4063" s="98" t="s">
        <v>596</v>
      </c>
      <c r="L4063" s="106" t="s">
        <v>5170</v>
      </c>
      <c r="M4063" s="10" t="s">
        <v>5494</v>
      </c>
      <c r="N4063" s="102">
        <v>26</v>
      </c>
      <c r="O4063" s="10" t="s">
        <v>16690</v>
      </c>
      <c r="P4063" s="13" t="s">
        <v>16702</v>
      </c>
      <c r="R4063" s="26" t="s">
        <v>7834</v>
      </c>
      <c r="S4063" s="28" t="e">
        <f t="shared" si="109"/>
        <v>#VALUE!</v>
      </c>
      <c r="U4063" s="26"/>
      <c r="W4063" s="58"/>
      <c r="X4063" s="58"/>
      <c r="Y4063" s="63"/>
    </row>
    <row r="4064" spans="1:26" ht="15" customHeight="1" x14ac:dyDescent="0.25">
      <c r="A4064" s="94">
        <v>4066</v>
      </c>
      <c r="B4064" s="205"/>
      <c r="C4064" s="211" t="s">
        <v>4974</v>
      </c>
      <c r="D4064" s="208" t="s">
        <v>10366</v>
      </c>
      <c r="E4064" s="113" t="s">
        <v>10367</v>
      </c>
      <c r="F4064" s="115">
        <v>40947</v>
      </c>
      <c r="G4064" s="105" t="s">
        <v>3482</v>
      </c>
      <c r="H4064" s="105" t="s">
        <v>1885</v>
      </c>
      <c r="I4064" s="97">
        <v>2011</v>
      </c>
      <c r="J4064" s="97" t="s">
        <v>596</v>
      </c>
      <c r="K4064" s="97">
        <v>24820</v>
      </c>
      <c r="L4064" s="107" t="s">
        <v>4348</v>
      </c>
      <c r="M4064" s="13" t="s">
        <v>4348</v>
      </c>
      <c r="N4064" s="10"/>
      <c r="O4064" s="10" t="s">
        <v>10368</v>
      </c>
      <c r="P4064" s="13" t="s">
        <v>4348</v>
      </c>
      <c r="R4064" s="26" t="s">
        <v>7834</v>
      </c>
      <c r="S4064" s="28" t="e">
        <f t="shared" si="109"/>
        <v>#VALUE!</v>
      </c>
      <c r="U4064" s="156"/>
      <c r="W4064" s="58"/>
      <c r="X4064" s="58"/>
      <c r="Y4064" s="63"/>
    </row>
    <row r="4065" spans="1:27" ht="15" customHeight="1" x14ac:dyDescent="0.25">
      <c r="A4065" s="94">
        <v>4067</v>
      </c>
      <c r="B4065" s="205"/>
      <c r="C4065" s="211" t="s">
        <v>2275</v>
      </c>
      <c r="D4065" s="208" t="s">
        <v>2278</v>
      </c>
      <c r="E4065" s="113" t="s">
        <v>16704</v>
      </c>
      <c r="F4065" s="115">
        <v>44505</v>
      </c>
      <c r="G4065" s="105" t="s">
        <v>1969</v>
      </c>
      <c r="H4065" s="105" t="s">
        <v>1885</v>
      </c>
      <c r="J4065" s="98" t="s">
        <v>596</v>
      </c>
      <c r="L4065" s="106" t="s">
        <v>5170</v>
      </c>
      <c r="M4065" s="10" t="s">
        <v>5499</v>
      </c>
      <c r="N4065" s="10">
        <v>31</v>
      </c>
      <c r="O4065" s="10" t="s">
        <v>14614</v>
      </c>
      <c r="P4065" s="13" t="s">
        <v>14371</v>
      </c>
      <c r="R4065" s="26" t="s">
        <v>7834</v>
      </c>
      <c r="S4065" s="28" t="e">
        <f t="shared" si="109"/>
        <v>#VALUE!</v>
      </c>
      <c r="U4065" s="26"/>
      <c r="W4065" s="58"/>
      <c r="X4065" s="58"/>
      <c r="Y4065" s="63"/>
    </row>
    <row r="4066" spans="1:27" ht="15" customHeight="1" x14ac:dyDescent="0.25">
      <c r="A4066" s="94">
        <v>4068</v>
      </c>
      <c r="B4066" s="205"/>
      <c r="C4066" s="211" t="s">
        <v>2618</v>
      </c>
      <c r="D4066" s="208" t="s">
        <v>9828</v>
      </c>
      <c r="E4066" s="113" t="s">
        <v>9830</v>
      </c>
      <c r="F4066" s="115">
        <v>40954</v>
      </c>
      <c r="G4066" s="105" t="s">
        <v>2517</v>
      </c>
      <c r="H4066" s="105" t="s">
        <v>2056</v>
      </c>
      <c r="I4066" s="97">
        <v>2011</v>
      </c>
      <c r="J4066" s="97" t="s">
        <v>596</v>
      </c>
      <c r="K4066" s="97">
        <v>25085</v>
      </c>
      <c r="L4066" s="99" t="s">
        <v>4330</v>
      </c>
      <c r="M4066" s="10" t="s">
        <v>4330</v>
      </c>
      <c r="N4066" s="10">
        <v>16</v>
      </c>
      <c r="O4066" s="10" t="s">
        <v>8910</v>
      </c>
      <c r="P4066" s="13" t="s">
        <v>4330</v>
      </c>
      <c r="R4066" s="26" t="s">
        <v>7834</v>
      </c>
      <c r="S4066" s="28" t="e">
        <f t="shared" si="109"/>
        <v>#VALUE!</v>
      </c>
      <c r="U4066" s="26"/>
      <c r="W4066" s="58"/>
      <c r="X4066" s="58"/>
      <c r="Y4066" s="63"/>
    </row>
    <row r="4067" spans="1:27" ht="15" customHeight="1" x14ac:dyDescent="0.25">
      <c r="A4067" s="94">
        <v>4069</v>
      </c>
      <c r="B4067" s="205"/>
      <c r="C4067" s="211" t="s">
        <v>5608</v>
      </c>
      <c r="D4067" s="208" t="s">
        <v>8244</v>
      </c>
      <c r="E4067" s="113" t="s">
        <v>5609</v>
      </c>
      <c r="F4067" s="115">
        <v>42136</v>
      </c>
      <c r="G4067" s="105" t="s">
        <v>5610</v>
      </c>
      <c r="H4067" s="105" t="s">
        <v>2056</v>
      </c>
      <c r="I4067" s="97">
        <v>1997</v>
      </c>
      <c r="J4067" s="97" t="s">
        <v>1322</v>
      </c>
      <c r="K4067" s="97">
        <v>9496</v>
      </c>
      <c r="L4067" s="107" t="s">
        <v>2863</v>
      </c>
      <c r="M4067" s="10" t="s">
        <v>2863</v>
      </c>
      <c r="N4067" s="102">
        <v>6</v>
      </c>
      <c r="O4067" s="10" t="s">
        <v>8245</v>
      </c>
      <c r="P4067" s="13" t="s">
        <v>2863</v>
      </c>
      <c r="R4067" s="26" t="s">
        <v>7834</v>
      </c>
      <c r="S4067" s="28" t="e">
        <f t="shared" si="109"/>
        <v>#VALUE!</v>
      </c>
      <c r="U4067" s="26"/>
      <c r="W4067" s="58"/>
      <c r="X4067" s="58"/>
      <c r="Y4067" s="63"/>
    </row>
    <row r="4068" spans="1:27" ht="15" customHeight="1" x14ac:dyDescent="0.25">
      <c r="A4068" s="94">
        <v>4070</v>
      </c>
      <c r="B4068" s="205"/>
      <c r="C4068" s="211" t="s">
        <v>5613</v>
      </c>
      <c r="D4068" s="208" t="s">
        <v>1972</v>
      </c>
      <c r="E4068" s="113" t="s">
        <v>5614</v>
      </c>
      <c r="F4068" s="115">
        <v>42137</v>
      </c>
      <c r="G4068" s="105" t="s">
        <v>2436</v>
      </c>
      <c r="H4068" s="105" t="s">
        <v>2056</v>
      </c>
      <c r="I4068" s="97">
        <v>1998</v>
      </c>
      <c r="J4068" s="97" t="s">
        <v>596</v>
      </c>
      <c r="K4068" s="97">
        <v>15469</v>
      </c>
      <c r="L4068" s="107" t="s">
        <v>2863</v>
      </c>
      <c r="M4068" s="10" t="s">
        <v>2863</v>
      </c>
      <c r="N4068" s="10">
        <v>7</v>
      </c>
      <c r="O4068" s="10" t="s">
        <v>8447</v>
      </c>
      <c r="P4068" s="13" t="s">
        <v>2863</v>
      </c>
      <c r="R4068" s="26" t="s">
        <v>7834</v>
      </c>
      <c r="S4068" s="28" t="e">
        <f t="shared" si="109"/>
        <v>#VALUE!</v>
      </c>
      <c r="U4068" s="26"/>
      <c r="W4068" s="58"/>
      <c r="X4068" s="58"/>
      <c r="Y4068" s="63"/>
    </row>
    <row r="4069" spans="1:27" ht="15" customHeight="1" x14ac:dyDescent="0.25">
      <c r="A4069" s="94">
        <v>4071</v>
      </c>
      <c r="B4069" s="205"/>
      <c r="C4069" s="211" t="s">
        <v>2923</v>
      </c>
      <c r="D4069" s="208" t="s">
        <v>15426</v>
      </c>
      <c r="E4069" s="113" t="s">
        <v>6504</v>
      </c>
      <c r="F4069" s="115">
        <v>42170</v>
      </c>
      <c r="G4069" s="105" t="s">
        <v>513</v>
      </c>
      <c r="H4069" s="105" t="s">
        <v>3109</v>
      </c>
      <c r="I4069" s="97">
        <v>2001</v>
      </c>
      <c r="J4069" s="97" t="s">
        <v>596</v>
      </c>
      <c r="K4069" s="97">
        <v>15479</v>
      </c>
      <c r="L4069" s="99" t="s">
        <v>5170</v>
      </c>
      <c r="M4069" s="10" t="s">
        <v>5510</v>
      </c>
      <c r="N4069" s="10">
        <v>32</v>
      </c>
      <c r="O4069" s="102" t="s">
        <v>14301</v>
      </c>
      <c r="P4069" s="13" t="s">
        <v>708</v>
      </c>
      <c r="R4069" s="26" t="s">
        <v>7834</v>
      </c>
      <c r="S4069" s="28" t="e">
        <f t="shared" si="109"/>
        <v>#VALUE!</v>
      </c>
      <c r="T4069" s="75"/>
      <c r="U4069" s="166"/>
      <c r="W4069" s="58"/>
      <c r="X4069" s="58"/>
      <c r="Y4069" s="164"/>
      <c r="Z4069" s="90"/>
      <c r="AA4069" s="164"/>
    </row>
    <row r="4070" spans="1:27" ht="15" customHeight="1" x14ac:dyDescent="0.25">
      <c r="A4070" s="103">
        <v>4072</v>
      </c>
      <c r="B4070" s="205"/>
      <c r="C4070" s="211" t="s">
        <v>4976</v>
      </c>
      <c r="D4070" s="208" t="s">
        <v>10716</v>
      </c>
      <c r="E4070" s="101" t="s">
        <v>4977</v>
      </c>
      <c r="F4070" s="115">
        <v>40996</v>
      </c>
      <c r="G4070" s="105" t="s">
        <v>4108</v>
      </c>
      <c r="H4070" s="105" t="s">
        <v>2056</v>
      </c>
      <c r="I4070" s="97">
        <v>2011</v>
      </c>
      <c r="J4070" s="97" t="s">
        <v>596</v>
      </c>
      <c r="K4070" s="97">
        <v>25501</v>
      </c>
      <c r="L4070" s="107" t="s">
        <v>4109</v>
      </c>
      <c r="M4070" s="10" t="s">
        <v>4109</v>
      </c>
      <c r="N4070" s="10">
        <v>24</v>
      </c>
      <c r="O4070" s="10" t="s">
        <v>10717</v>
      </c>
      <c r="P4070" s="13" t="s">
        <v>4109</v>
      </c>
      <c r="Q4070" s="203" t="s">
        <v>14300</v>
      </c>
      <c r="R4070" s="26" t="s">
        <v>7834</v>
      </c>
      <c r="S4070" s="28" t="e">
        <f t="shared" si="109"/>
        <v>#VALUE!</v>
      </c>
      <c r="U4070" s="26"/>
      <c r="W4070" s="58"/>
      <c r="X4070" s="58"/>
      <c r="Y4070" s="63"/>
    </row>
    <row r="4071" spans="1:27" ht="15" customHeight="1" x14ac:dyDescent="0.25">
      <c r="A4071" s="94">
        <v>4073</v>
      </c>
      <c r="B4071" s="205"/>
      <c r="C4071" s="211" t="s">
        <v>4665</v>
      </c>
      <c r="D4071" s="208" t="s">
        <v>10075</v>
      </c>
      <c r="E4071" s="101" t="s">
        <v>10076</v>
      </c>
      <c r="F4071" s="115">
        <v>40996</v>
      </c>
      <c r="G4071" s="105" t="s">
        <v>4978</v>
      </c>
      <c r="H4071" s="105" t="s">
        <v>2056</v>
      </c>
      <c r="I4071" s="97">
        <v>2011</v>
      </c>
      <c r="J4071" s="97" t="s">
        <v>596</v>
      </c>
      <c r="K4071" s="97">
        <v>25502</v>
      </c>
      <c r="L4071" s="99" t="s">
        <v>4109</v>
      </c>
      <c r="M4071" s="10" t="s">
        <v>4109</v>
      </c>
      <c r="N4071" s="10">
        <v>24</v>
      </c>
      <c r="O4071" s="10" t="s">
        <v>10077</v>
      </c>
      <c r="P4071" s="13" t="s">
        <v>4109</v>
      </c>
      <c r="R4071" s="308" t="s">
        <v>7834</v>
      </c>
      <c r="S4071" s="293" t="e">
        <f t="shared" si="109"/>
        <v>#VALUE!</v>
      </c>
      <c r="W4071" s="58"/>
      <c r="X4071" s="58"/>
      <c r="Y4071" s="63"/>
    </row>
    <row r="4072" spans="1:27" ht="15" customHeight="1" x14ac:dyDescent="0.25">
      <c r="A4072" s="103">
        <v>4074</v>
      </c>
      <c r="B4072" s="205"/>
      <c r="C4072" s="211" t="s">
        <v>4430</v>
      </c>
      <c r="D4072" s="208" t="s">
        <v>4979</v>
      </c>
      <c r="E4072" s="113" t="s">
        <v>4980</v>
      </c>
      <c r="F4072" s="115">
        <v>40996</v>
      </c>
      <c r="G4072" s="105" t="s">
        <v>4981</v>
      </c>
      <c r="H4072" s="105" t="s">
        <v>2056</v>
      </c>
      <c r="I4072" s="97">
        <v>2011</v>
      </c>
      <c r="J4072" s="98" t="s">
        <v>596</v>
      </c>
      <c r="K4072" s="97">
        <v>25503</v>
      </c>
      <c r="L4072" s="121"/>
      <c r="M4072" s="10"/>
      <c r="N4072" s="10"/>
      <c r="O4072" s="10"/>
      <c r="Q4072" s="203" t="s">
        <v>14300</v>
      </c>
      <c r="R4072" s="26" t="s">
        <v>7834</v>
      </c>
      <c r="S4072" s="28" t="e">
        <f t="shared" si="109"/>
        <v>#VALUE!</v>
      </c>
      <c r="U4072" s="26"/>
      <c r="W4072" s="58"/>
      <c r="X4072" s="58"/>
      <c r="Y4072" s="63"/>
    </row>
    <row r="4073" spans="1:27" ht="15" customHeight="1" x14ac:dyDescent="0.25">
      <c r="A4073" s="94">
        <v>4075</v>
      </c>
      <c r="B4073" s="205"/>
      <c r="C4073" s="211" t="s">
        <v>6122</v>
      </c>
      <c r="D4073" s="208" t="s">
        <v>14247</v>
      </c>
      <c r="E4073" s="113" t="s">
        <v>14248</v>
      </c>
      <c r="F4073" s="115">
        <v>40996</v>
      </c>
      <c r="G4073" s="105" t="s">
        <v>1450</v>
      </c>
      <c r="H4073" s="105" t="s">
        <v>2056</v>
      </c>
      <c r="I4073" s="97">
        <v>2011</v>
      </c>
      <c r="J4073" s="97" t="s">
        <v>1450</v>
      </c>
      <c r="K4073" s="188">
        <v>621</v>
      </c>
      <c r="L4073" s="99" t="s">
        <v>4432</v>
      </c>
      <c r="M4073" s="10">
        <v>330</v>
      </c>
      <c r="N4073" s="102">
        <v>2</v>
      </c>
      <c r="O4073" s="10" t="s">
        <v>11222</v>
      </c>
      <c r="P4073" s="13" t="s">
        <v>4432</v>
      </c>
      <c r="R4073" s="26" t="s">
        <v>7834</v>
      </c>
      <c r="S4073" s="28" t="e">
        <f t="shared" si="109"/>
        <v>#VALUE!</v>
      </c>
      <c r="U4073" s="26"/>
      <c r="W4073" s="58"/>
      <c r="X4073" s="58"/>
      <c r="Y4073" s="63"/>
    </row>
    <row r="4074" spans="1:27" ht="15" customHeight="1" x14ac:dyDescent="0.25">
      <c r="A4074" s="103">
        <v>4076</v>
      </c>
      <c r="B4074" s="205"/>
      <c r="C4074" s="211" t="s">
        <v>4982</v>
      </c>
      <c r="D4074" s="208" t="s">
        <v>10078</v>
      </c>
      <c r="E4074" s="101" t="s">
        <v>10079</v>
      </c>
      <c r="F4074" s="115">
        <v>40996</v>
      </c>
      <c r="G4074" s="105" t="s">
        <v>4108</v>
      </c>
      <c r="H4074" s="105" t="s">
        <v>2056</v>
      </c>
      <c r="I4074" s="97">
        <v>2011</v>
      </c>
      <c r="J4074" s="97" t="s">
        <v>596</v>
      </c>
      <c r="K4074" s="97">
        <v>25505</v>
      </c>
      <c r="L4074" s="107" t="s">
        <v>4109</v>
      </c>
      <c r="M4074" s="10" t="s">
        <v>4109</v>
      </c>
      <c r="N4074" s="10">
        <v>24</v>
      </c>
      <c r="O4074" s="10" t="s">
        <v>10080</v>
      </c>
      <c r="P4074" s="13" t="s">
        <v>4109</v>
      </c>
      <c r="Q4074" s="203" t="s">
        <v>14300</v>
      </c>
      <c r="R4074" s="26" t="s">
        <v>7834</v>
      </c>
      <c r="S4074" s="28" t="e">
        <f t="shared" si="109"/>
        <v>#VALUE!</v>
      </c>
      <c r="U4074" s="26"/>
      <c r="W4074" s="58"/>
      <c r="X4074" s="58"/>
      <c r="Y4074" s="63"/>
    </row>
    <row r="4075" spans="1:27" ht="15" customHeight="1" x14ac:dyDescent="0.25">
      <c r="A4075" s="94">
        <v>4077</v>
      </c>
      <c r="B4075" s="205"/>
      <c r="C4075" s="211" t="s">
        <v>2506</v>
      </c>
      <c r="D4075" s="208" t="s">
        <v>11079</v>
      </c>
      <c r="E4075" s="113" t="s">
        <v>11080</v>
      </c>
      <c r="F4075" s="115">
        <v>40996</v>
      </c>
      <c r="G4075" s="105" t="s">
        <v>4108</v>
      </c>
      <c r="H4075" s="105" t="s">
        <v>2056</v>
      </c>
      <c r="I4075" s="97">
        <v>2011</v>
      </c>
      <c r="J4075" s="97" t="s">
        <v>596</v>
      </c>
      <c r="K4075" s="97">
        <v>25506</v>
      </c>
      <c r="L4075" s="99" t="s">
        <v>4014</v>
      </c>
      <c r="M4075" s="102" t="s">
        <v>4014</v>
      </c>
      <c r="N4075" s="10"/>
      <c r="O4075" s="10" t="s">
        <v>11081</v>
      </c>
      <c r="P4075" s="13" t="s">
        <v>4014</v>
      </c>
      <c r="R4075" s="26" t="s">
        <v>7834</v>
      </c>
      <c r="S4075" s="28" t="e">
        <f t="shared" ref="S4075:S4106" si="110">R4075+7</f>
        <v>#VALUE!</v>
      </c>
      <c r="U4075" s="26"/>
      <c r="W4075" s="58"/>
      <c r="X4075" s="58"/>
      <c r="Y4075" s="63"/>
    </row>
    <row r="4076" spans="1:27" ht="15" customHeight="1" x14ac:dyDescent="0.25">
      <c r="A4076" s="103">
        <v>4078</v>
      </c>
      <c r="B4076" s="205"/>
      <c r="C4076" s="211" t="s">
        <v>4983</v>
      </c>
      <c r="D4076" s="208" t="s">
        <v>4984</v>
      </c>
      <c r="E4076" s="113" t="s">
        <v>4985</v>
      </c>
      <c r="F4076" s="115">
        <v>40996</v>
      </c>
      <c r="G4076" s="105" t="s">
        <v>4986</v>
      </c>
      <c r="H4076" s="105" t="s">
        <v>2056</v>
      </c>
      <c r="I4076" s="97">
        <v>2011</v>
      </c>
      <c r="J4076" s="98" t="s">
        <v>596</v>
      </c>
      <c r="K4076" s="97">
        <v>25508</v>
      </c>
      <c r="L4076" s="107"/>
      <c r="M4076" s="10"/>
      <c r="N4076" s="10"/>
      <c r="O4076" s="10"/>
      <c r="Q4076" s="203" t="s">
        <v>14300</v>
      </c>
      <c r="R4076" s="26" t="s">
        <v>7834</v>
      </c>
      <c r="S4076" s="28" t="e">
        <f t="shared" si="110"/>
        <v>#VALUE!</v>
      </c>
      <c r="U4076" s="26"/>
      <c r="W4076" s="58"/>
      <c r="X4076" s="58"/>
      <c r="Y4076" s="63"/>
    </row>
    <row r="4077" spans="1:27" ht="15" customHeight="1" x14ac:dyDescent="0.25">
      <c r="A4077" s="103">
        <v>4079</v>
      </c>
      <c r="B4077" s="205"/>
      <c r="C4077" s="211" t="s">
        <v>4989</v>
      </c>
      <c r="D4077" s="208" t="s">
        <v>4987</v>
      </c>
      <c r="E4077" s="113" t="s">
        <v>4990</v>
      </c>
      <c r="F4077" s="115">
        <v>40996</v>
      </c>
      <c r="G4077" s="105" t="s">
        <v>4988</v>
      </c>
      <c r="H4077" s="105" t="s">
        <v>2056</v>
      </c>
      <c r="I4077" s="97">
        <v>2011</v>
      </c>
      <c r="J4077" s="98" t="s">
        <v>596</v>
      </c>
      <c r="K4077" s="97">
        <v>25494</v>
      </c>
      <c r="L4077" s="107"/>
      <c r="M4077" s="10"/>
      <c r="N4077" s="10"/>
      <c r="O4077" s="10"/>
      <c r="Q4077" s="203" t="s">
        <v>14300</v>
      </c>
      <c r="R4077" s="26" t="s">
        <v>7834</v>
      </c>
      <c r="S4077" s="28" t="e">
        <f t="shared" si="110"/>
        <v>#VALUE!</v>
      </c>
      <c r="U4077" s="26"/>
      <c r="W4077" s="58"/>
      <c r="X4077" s="58"/>
      <c r="Y4077" s="63"/>
    </row>
    <row r="4078" spans="1:27" ht="15" customHeight="1" x14ac:dyDescent="0.25">
      <c r="A4078" s="103">
        <v>4080</v>
      </c>
      <c r="B4078" s="205"/>
      <c r="C4078" s="211" t="s">
        <v>850</v>
      </c>
      <c r="D4078" s="208" t="s">
        <v>4991</v>
      </c>
      <c r="E4078" s="113" t="s">
        <v>4992</v>
      </c>
      <c r="F4078" s="115">
        <v>40996</v>
      </c>
      <c r="G4078" s="105" t="s">
        <v>4988</v>
      </c>
      <c r="H4078" s="105" t="s">
        <v>2056</v>
      </c>
      <c r="I4078" s="97">
        <v>2011</v>
      </c>
      <c r="J4078" s="98" t="s">
        <v>596</v>
      </c>
      <c r="K4078" s="97">
        <v>25495</v>
      </c>
      <c r="L4078" s="107"/>
      <c r="M4078" s="10"/>
      <c r="N4078" s="10"/>
      <c r="O4078" s="10"/>
      <c r="Q4078" s="203" t="s">
        <v>14300</v>
      </c>
      <c r="R4078" s="26" t="s">
        <v>7834</v>
      </c>
      <c r="S4078" s="28" t="e">
        <f t="shared" si="110"/>
        <v>#VALUE!</v>
      </c>
      <c r="U4078" s="26"/>
      <c r="W4078" s="58"/>
      <c r="X4078" s="58"/>
      <c r="Y4078" s="63"/>
    </row>
    <row r="4079" spans="1:27" ht="15" customHeight="1" x14ac:dyDescent="0.25">
      <c r="A4079" s="103">
        <v>4081</v>
      </c>
      <c r="B4079" s="205"/>
      <c r="C4079" s="211" t="s">
        <v>4993</v>
      </c>
      <c r="D4079" s="208" t="s">
        <v>4994</v>
      </c>
      <c r="E4079" s="113" t="s">
        <v>4995</v>
      </c>
      <c r="F4079" s="115">
        <v>40996</v>
      </c>
      <c r="G4079" s="105" t="s">
        <v>4988</v>
      </c>
      <c r="H4079" s="105" t="s">
        <v>2056</v>
      </c>
      <c r="I4079" s="97">
        <v>2011</v>
      </c>
      <c r="J4079" s="98" t="s">
        <v>596</v>
      </c>
      <c r="K4079" s="97">
        <v>25496</v>
      </c>
      <c r="L4079" s="107"/>
      <c r="M4079" s="10"/>
      <c r="N4079" s="10"/>
      <c r="O4079" s="10"/>
      <c r="Q4079" s="203" t="s">
        <v>14300</v>
      </c>
      <c r="R4079" s="26" t="s">
        <v>7834</v>
      </c>
      <c r="S4079" s="28" t="e">
        <f t="shared" si="110"/>
        <v>#VALUE!</v>
      </c>
      <c r="U4079" s="26"/>
      <c r="W4079" s="58"/>
      <c r="X4079" s="58"/>
      <c r="Y4079" s="63"/>
    </row>
    <row r="4080" spans="1:27" ht="15" customHeight="1" x14ac:dyDescent="0.25">
      <c r="A4080" s="103">
        <v>4082</v>
      </c>
      <c r="B4080" s="205"/>
      <c r="C4080" s="211" t="s">
        <v>4996</v>
      </c>
      <c r="D4080" s="208" t="s">
        <v>4997</v>
      </c>
      <c r="E4080" s="113" t="s">
        <v>2864</v>
      </c>
      <c r="F4080" s="115">
        <v>40996</v>
      </c>
      <c r="G4080" s="105" t="s">
        <v>4988</v>
      </c>
      <c r="H4080" s="105" t="s">
        <v>2056</v>
      </c>
      <c r="I4080" s="97">
        <v>2011</v>
      </c>
      <c r="J4080" s="98" t="s">
        <v>596</v>
      </c>
      <c r="K4080" s="97">
        <v>25497</v>
      </c>
      <c r="L4080" s="107"/>
      <c r="M4080" s="10"/>
      <c r="N4080" s="10"/>
      <c r="O4080" s="10"/>
      <c r="Q4080" s="203" t="s">
        <v>14300</v>
      </c>
      <c r="R4080" s="26" t="s">
        <v>7834</v>
      </c>
      <c r="S4080" s="28" t="e">
        <f t="shared" si="110"/>
        <v>#VALUE!</v>
      </c>
      <c r="U4080" s="26"/>
      <c r="W4080" s="58"/>
      <c r="X4080" s="58"/>
      <c r="Y4080" s="63"/>
    </row>
    <row r="4081" spans="1:25" ht="15" customHeight="1" x14ac:dyDescent="0.25">
      <c r="A4081" s="103">
        <v>4083</v>
      </c>
      <c r="B4081" s="205"/>
      <c r="C4081" s="211" t="s">
        <v>2618</v>
      </c>
      <c r="D4081" s="208" t="s">
        <v>4998</v>
      </c>
      <c r="E4081" s="113" t="s">
        <v>3132</v>
      </c>
      <c r="F4081" s="115">
        <v>40996</v>
      </c>
      <c r="G4081" s="105" t="s">
        <v>4988</v>
      </c>
      <c r="H4081" s="105" t="s">
        <v>2056</v>
      </c>
      <c r="I4081" s="97">
        <v>2011</v>
      </c>
      <c r="J4081" s="98" t="s">
        <v>596</v>
      </c>
      <c r="K4081" s="97">
        <v>25498</v>
      </c>
      <c r="L4081" s="99"/>
      <c r="M4081" s="10"/>
      <c r="N4081" s="10"/>
      <c r="O4081" s="10"/>
      <c r="Q4081" s="203" t="s">
        <v>14300</v>
      </c>
      <c r="R4081" s="26" t="s">
        <v>7834</v>
      </c>
      <c r="S4081" s="28" t="e">
        <f t="shared" si="110"/>
        <v>#VALUE!</v>
      </c>
      <c r="U4081" s="26"/>
      <c r="W4081" s="58"/>
      <c r="X4081" s="58"/>
      <c r="Y4081" s="63"/>
    </row>
    <row r="4082" spans="1:25" ht="15" customHeight="1" x14ac:dyDescent="0.25">
      <c r="A4082" s="103">
        <v>4084</v>
      </c>
      <c r="B4082" s="205"/>
      <c r="C4082" s="211" t="s">
        <v>4999</v>
      </c>
      <c r="D4082" s="208" t="s">
        <v>5000</v>
      </c>
      <c r="E4082" s="113" t="s">
        <v>5001</v>
      </c>
      <c r="F4082" s="115">
        <v>40996</v>
      </c>
      <c r="G4082" s="105" t="s">
        <v>4988</v>
      </c>
      <c r="H4082" s="105" t="s">
        <v>2056</v>
      </c>
      <c r="I4082" s="97">
        <v>2011</v>
      </c>
      <c r="J4082" s="98" t="s">
        <v>596</v>
      </c>
      <c r="K4082" s="97">
        <v>25499</v>
      </c>
      <c r="L4082" s="99"/>
      <c r="M4082" s="10"/>
      <c r="N4082" s="10"/>
      <c r="O4082" s="10"/>
      <c r="Q4082" s="203" t="s">
        <v>14300</v>
      </c>
      <c r="R4082" s="26" t="s">
        <v>7834</v>
      </c>
      <c r="S4082" s="28" t="e">
        <f t="shared" si="110"/>
        <v>#VALUE!</v>
      </c>
      <c r="U4082" s="26"/>
      <c r="W4082" s="58"/>
      <c r="X4082" s="58"/>
      <c r="Y4082" s="63"/>
    </row>
    <row r="4083" spans="1:25" ht="15" customHeight="1" x14ac:dyDescent="0.25">
      <c r="A4083" s="103">
        <v>4085</v>
      </c>
      <c r="B4083" s="205"/>
      <c r="C4083" s="211" t="s">
        <v>848</v>
      </c>
      <c r="D4083" s="208" t="s">
        <v>5002</v>
      </c>
      <c r="E4083" s="113" t="s">
        <v>5003</v>
      </c>
      <c r="F4083" s="115">
        <v>40996</v>
      </c>
      <c r="G4083" s="105" t="s">
        <v>4988</v>
      </c>
      <c r="H4083" s="105" t="s">
        <v>2056</v>
      </c>
      <c r="I4083" s="97">
        <v>2011</v>
      </c>
      <c r="J4083" s="98" t="s">
        <v>596</v>
      </c>
      <c r="K4083" s="97">
        <v>25489</v>
      </c>
      <c r="L4083" s="107"/>
      <c r="M4083" s="10"/>
      <c r="N4083" s="10"/>
      <c r="O4083" s="10"/>
      <c r="Q4083" s="203" t="s">
        <v>14300</v>
      </c>
      <c r="R4083" s="26" t="s">
        <v>7834</v>
      </c>
      <c r="S4083" s="28" t="e">
        <f t="shared" si="110"/>
        <v>#VALUE!</v>
      </c>
      <c r="U4083" s="26"/>
      <c r="W4083" s="58"/>
      <c r="X4083" s="58"/>
      <c r="Y4083" s="63"/>
    </row>
    <row r="4084" spans="1:25" ht="15" customHeight="1" x14ac:dyDescent="0.25">
      <c r="A4084" s="103">
        <v>4086</v>
      </c>
      <c r="B4084" s="205"/>
      <c r="C4084" s="211" t="s">
        <v>849</v>
      </c>
      <c r="D4084" s="208" t="s">
        <v>5004</v>
      </c>
      <c r="E4084" s="113" t="s">
        <v>5005</v>
      </c>
      <c r="F4084" s="115">
        <v>40996</v>
      </c>
      <c r="G4084" s="105" t="s">
        <v>4988</v>
      </c>
      <c r="H4084" s="105" t="s">
        <v>2056</v>
      </c>
      <c r="I4084" s="97">
        <v>2011</v>
      </c>
      <c r="J4084" s="98" t="s">
        <v>596</v>
      </c>
      <c r="K4084" s="97">
        <v>25490</v>
      </c>
      <c r="L4084" s="99"/>
      <c r="M4084" s="10"/>
      <c r="N4084" s="10"/>
      <c r="O4084" s="10"/>
      <c r="Q4084" s="203" t="s">
        <v>14300</v>
      </c>
      <c r="R4084" s="26" t="s">
        <v>7834</v>
      </c>
      <c r="S4084" s="28" t="e">
        <f t="shared" si="110"/>
        <v>#VALUE!</v>
      </c>
      <c r="U4084" s="26"/>
      <c r="W4084" s="58"/>
      <c r="X4084" s="58"/>
      <c r="Y4084" s="63"/>
    </row>
    <row r="4085" spans="1:25" ht="15" customHeight="1" x14ac:dyDescent="0.25">
      <c r="A4085" s="103">
        <v>4087</v>
      </c>
      <c r="B4085" s="205"/>
      <c r="C4085" s="211" t="s">
        <v>5006</v>
      </c>
      <c r="D4085" s="208" t="s">
        <v>5007</v>
      </c>
      <c r="E4085" s="113" t="s">
        <v>5025</v>
      </c>
      <c r="F4085" s="115">
        <v>40996</v>
      </c>
      <c r="G4085" s="105" t="s">
        <v>4988</v>
      </c>
      <c r="H4085" s="105" t="s">
        <v>2056</v>
      </c>
      <c r="I4085" s="97">
        <v>2011</v>
      </c>
      <c r="J4085" s="98" t="s">
        <v>596</v>
      </c>
      <c r="K4085" s="97">
        <v>25491</v>
      </c>
      <c r="L4085" s="107"/>
      <c r="M4085" s="10"/>
      <c r="N4085" s="10"/>
      <c r="O4085" s="10"/>
      <c r="Q4085" s="203" t="s">
        <v>14300</v>
      </c>
      <c r="R4085" s="26" t="s">
        <v>7834</v>
      </c>
      <c r="S4085" s="28" t="e">
        <f t="shared" si="110"/>
        <v>#VALUE!</v>
      </c>
      <c r="U4085" s="26"/>
      <c r="W4085" s="58"/>
      <c r="X4085" s="58"/>
      <c r="Y4085" s="63"/>
    </row>
    <row r="4086" spans="1:25" ht="15" customHeight="1" x14ac:dyDescent="0.25">
      <c r="A4086" s="103">
        <v>4088</v>
      </c>
      <c r="B4086" s="205"/>
      <c r="C4086" s="211" t="s">
        <v>1470</v>
      </c>
      <c r="D4086" s="208" t="s">
        <v>5008</v>
      </c>
      <c r="E4086" s="113" t="s">
        <v>5009</v>
      </c>
      <c r="F4086" s="115">
        <v>40996</v>
      </c>
      <c r="G4086" s="105" t="s">
        <v>4988</v>
      </c>
      <c r="H4086" s="105" t="s">
        <v>2056</v>
      </c>
      <c r="I4086" s="97">
        <v>2011</v>
      </c>
      <c r="J4086" s="98" t="s">
        <v>596</v>
      </c>
      <c r="K4086" s="97">
        <v>25402</v>
      </c>
      <c r="L4086" s="107"/>
      <c r="M4086" s="10"/>
      <c r="N4086" s="10"/>
      <c r="O4086" s="10"/>
      <c r="Q4086" s="203" t="s">
        <v>14300</v>
      </c>
      <c r="R4086" s="26" t="s">
        <v>7834</v>
      </c>
      <c r="S4086" s="28" t="e">
        <f t="shared" si="110"/>
        <v>#VALUE!</v>
      </c>
      <c r="U4086" s="26"/>
      <c r="W4086" s="58"/>
      <c r="X4086" s="58"/>
      <c r="Y4086" s="63"/>
    </row>
    <row r="4087" spans="1:25" ht="15" customHeight="1" x14ac:dyDescent="0.25">
      <c r="A4087" s="103">
        <v>4089</v>
      </c>
      <c r="B4087" s="205"/>
      <c r="C4087" s="211" t="s">
        <v>5010</v>
      </c>
      <c r="D4087" s="208" t="s">
        <v>5011</v>
      </c>
      <c r="E4087" s="113" t="s">
        <v>5012</v>
      </c>
      <c r="F4087" s="115">
        <v>40996</v>
      </c>
      <c r="G4087" s="105" t="s">
        <v>4988</v>
      </c>
      <c r="H4087" s="105" t="s">
        <v>2056</v>
      </c>
      <c r="I4087" s="97">
        <v>2011</v>
      </c>
      <c r="J4087" s="98" t="s">
        <v>596</v>
      </c>
      <c r="K4087" s="97">
        <v>25493</v>
      </c>
      <c r="L4087" s="99"/>
      <c r="M4087" s="10"/>
      <c r="N4087" s="10"/>
      <c r="O4087" s="10"/>
      <c r="Q4087" s="203" t="s">
        <v>14300</v>
      </c>
      <c r="R4087" s="26" t="s">
        <v>7834</v>
      </c>
      <c r="S4087" s="28" t="e">
        <f t="shared" si="110"/>
        <v>#VALUE!</v>
      </c>
      <c r="U4087" s="26"/>
      <c r="W4087" s="58"/>
      <c r="X4087" s="58"/>
      <c r="Y4087" s="63"/>
    </row>
    <row r="4088" spans="1:25" ht="15" customHeight="1" x14ac:dyDescent="0.25">
      <c r="A4088" s="103">
        <v>4090</v>
      </c>
      <c r="B4088" s="205"/>
      <c r="C4088" s="211" t="s">
        <v>4975</v>
      </c>
      <c r="D4088" s="208" t="s">
        <v>5013</v>
      </c>
      <c r="E4088" s="113" t="s">
        <v>5014</v>
      </c>
      <c r="F4088" s="115">
        <v>40996</v>
      </c>
      <c r="G4088" s="105" t="s">
        <v>4988</v>
      </c>
      <c r="H4088" s="105" t="s">
        <v>2056</v>
      </c>
      <c r="I4088" s="97">
        <v>2011</v>
      </c>
      <c r="J4088" s="98" t="s">
        <v>596</v>
      </c>
      <c r="K4088" s="97">
        <v>25484</v>
      </c>
      <c r="L4088" s="107"/>
      <c r="M4088" s="10"/>
      <c r="N4088" s="10"/>
      <c r="O4088" s="10"/>
      <c r="Q4088" s="203" t="s">
        <v>14300</v>
      </c>
      <c r="R4088" s="26" t="s">
        <v>7834</v>
      </c>
      <c r="S4088" s="28" t="e">
        <f t="shared" si="110"/>
        <v>#VALUE!</v>
      </c>
      <c r="U4088" s="26"/>
      <c r="W4088" s="58"/>
      <c r="X4088" s="58"/>
      <c r="Y4088" s="63"/>
    </row>
    <row r="4089" spans="1:25" ht="15" customHeight="1" x14ac:dyDescent="0.25">
      <c r="A4089" s="103">
        <v>4091</v>
      </c>
      <c r="B4089" s="205"/>
      <c r="C4089" s="211" t="s">
        <v>5015</v>
      </c>
      <c r="D4089" s="208" t="s">
        <v>5016</v>
      </c>
      <c r="E4089" s="113" t="s">
        <v>5017</v>
      </c>
      <c r="F4089" s="115">
        <v>40996</v>
      </c>
      <c r="G4089" s="105" t="s">
        <v>4988</v>
      </c>
      <c r="H4089" s="105" t="s">
        <v>2056</v>
      </c>
      <c r="I4089" s="97">
        <v>2011</v>
      </c>
      <c r="J4089" s="98" t="s">
        <v>596</v>
      </c>
      <c r="K4089" s="97">
        <v>25485</v>
      </c>
      <c r="L4089" s="99"/>
      <c r="M4089" s="10"/>
      <c r="N4089" s="10"/>
      <c r="O4089" s="10"/>
      <c r="Q4089" s="203" t="s">
        <v>14300</v>
      </c>
      <c r="R4089" s="26" t="s">
        <v>7834</v>
      </c>
      <c r="S4089" s="28" t="e">
        <f t="shared" si="110"/>
        <v>#VALUE!</v>
      </c>
      <c r="U4089" s="26"/>
      <c r="W4089" s="58"/>
      <c r="X4089" s="58"/>
      <c r="Y4089" s="63"/>
    </row>
    <row r="4090" spans="1:25" ht="15" customHeight="1" x14ac:dyDescent="0.25">
      <c r="A4090" s="103">
        <v>4092</v>
      </c>
      <c r="B4090" s="205"/>
      <c r="C4090" s="211" t="s">
        <v>2637</v>
      </c>
      <c r="D4090" s="208" t="s">
        <v>5018</v>
      </c>
      <c r="E4090" s="113" t="s">
        <v>5019</v>
      </c>
      <c r="F4090" s="115">
        <v>40996</v>
      </c>
      <c r="G4090" s="105" t="s">
        <v>4988</v>
      </c>
      <c r="H4090" s="105" t="s">
        <v>2056</v>
      </c>
      <c r="I4090" s="97">
        <v>2011</v>
      </c>
      <c r="J4090" s="98" t="s">
        <v>596</v>
      </c>
      <c r="K4090" s="97">
        <v>25486</v>
      </c>
      <c r="L4090" s="99"/>
      <c r="M4090" s="10"/>
      <c r="N4090" s="10"/>
      <c r="O4090" s="10"/>
      <c r="Q4090" s="203" t="s">
        <v>14300</v>
      </c>
      <c r="R4090" s="26" t="s">
        <v>7834</v>
      </c>
      <c r="S4090" s="28" t="e">
        <f t="shared" si="110"/>
        <v>#VALUE!</v>
      </c>
      <c r="U4090" s="26"/>
      <c r="W4090" s="58"/>
      <c r="X4090" s="58"/>
      <c r="Y4090" s="63"/>
    </row>
    <row r="4091" spans="1:25" ht="15" customHeight="1" x14ac:dyDescent="0.25">
      <c r="A4091" s="103">
        <v>4093</v>
      </c>
      <c r="B4091" s="205"/>
      <c r="C4091" s="211" t="s">
        <v>619</v>
      </c>
      <c r="D4091" s="208" t="s">
        <v>5020</v>
      </c>
      <c r="E4091" s="113" t="s">
        <v>5021</v>
      </c>
      <c r="F4091" s="115">
        <v>40996</v>
      </c>
      <c r="G4091" s="105" t="s">
        <v>4988</v>
      </c>
      <c r="H4091" s="105" t="s">
        <v>2056</v>
      </c>
      <c r="I4091" s="97">
        <v>2011</v>
      </c>
      <c r="J4091" s="98" t="s">
        <v>596</v>
      </c>
      <c r="K4091" s="97">
        <v>25487</v>
      </c>
      <c r="L4091" s="107"/>
      <c r="M4091" s="10"/>
      <c r="N4091" s="10"/>
      <c r="O4091" s="10"/>
      <c r="Q4091" s="203" t="s">
        <v>14300</v>
      </c>
      <c r="R4091" s="26" t="s">
        <v>7834</v>
      </c>
      <c r="S4091" s="28" t="e">
        <f t="shared" si="110"/>
        <v>#VALUE!</v>
      </c>
      <c r="U4091" s="26"/>
      <c r="W4091" s="58"/>
      <c r="X4091" s="58"/>
      <c r="Y4091" s="63"/>
    </row>
    <row r="4092" spans="1:25" ht="15" customHeight="1" x14ac:dyDescent="0.25">
      <c r="A4092" s="103">
        <v>4094</v>
      </c>
      <c r="B4092" s="205"/>
      <c r="C4092" s="211" t="s">
        <v>4983</v>
      </c>
      <c r="D4092" s="208" t="s">
        <v>5023</v>
      </c>
      <c r="E4092" s="113" t="s">
        <v>5024</v>
      </c>
      <c r="F4092" s="115">
        <v>40996</v>
      </c>
      <c r="G4092" s="105" t="s">
        <v>4988</v>
      </c>
      <c r="H4092" s="105" t="s">
        <v>2056</v>
      </c>
      <c r="I4092" s="97">
        <v>2011</v>
      </c>
      <c r="J4092" s="98" t="s">
        <v>596</v>
      </c>
      <c r="K4092" s="97">
        <v>25488</v>
      </c>
      <c r="L4092" s="107"/>
      <c r="M4092" s="10"/>
      <c r="N4092" s="10"/>
      <c r="O4092" s="10"/>
      <c r="Q4092" s="203" t="s">
        <v>14300</v>
      </c>
      <c r="R4092" s="26" t="s">
        <v>7834</v>
      </c>
      <c r="S4092" s="28" t="e">
        <f t="shared" si="110"/>
        <v>#VALUE!</v>
      </c>
      <c r="U4092" s="26"/>
      <c r="W4092" s="58"/>
      <c r="X4092" s="58"/>
      <c r="Y4092" s="63"/>
    </row>
    <row r="4093" spans="1:25" ht="15" customHeight="1" x14ac:dyDescent="0.25">
      <c r="A4093" s="94">
        <v>4095</v>
      </c>
      <c r="B4093" s="205"/>
      <c r="C4093" s="211" t="s">
        <v>1972</v>
      </c>
      <c r="D4093" s="208" t="s">
        <v>1972</v>
      </c>
      <c r="E4093" s="113" t="s">
        <v>5614</v>
      </c>
      <c r="F4093" s="122">
        <v>42137</v>
      </c>
      <c r="G4093" s="105" t="s">
        <v>2436</v>
      </c>
      <c r="H4093" s="113" t="s">
        <v>2056</v>
      </c>
      <c r="I4093" s="115"/>
      <c r="J4093" s="97" t="s">
        <v>596</v>
      </c>
      <c r="K4093" s="105">
        <v>15470</v>
      </c>
      <c r="L4093" s="107" t="s">
        <v>2863</v>
      </c>
      <c r="M4093" s="10" t="s">
        <v>2863</v>
      </c>
      <c r="N4093" s="10">
        <v>7</v>
      </c>
      <c r="O4093" s="10" t="s">
        <v>8447</v>
      </c>
      <c r="P4093" s="13" t="s">
        <v>2863</v>
      </c>
      <c r="R4093" s="26" t="s">
        <v>7834</v>
      </c>
      <c r="S4093" s="28" t="e">
        <f t="shared" si="110"/>
        <v>#VALUE!</v>
      </c>
      <c r="U4093" s="26"/>
      <c r="W4093" s="58"/>
      <c r="X4093" s="58"/>
      <c r="Y4093" s="63"/>
    </row>
    <row r="4094" spans="1:25" ht="15" customHeight="1" x14ac:dyDescent="0.25">
      <c r="A4094" s="94">
        <v>4096</v>
      </c>
      <c r="B4094" s="205"/>
      <c r="C4094" s="211" t="s">
        <v>5026</v>
      </c>
      <c r="D4094" s="208" t="s">
        <v>10679</v>
      </c>
      <c r="E4094" s="113" t="s">
        <v>10680</v>
      </c>
      <c r="F4094" s="115">
        <v>41010</v>
      </c>
      <c r="G4094" s="105" t="s">
        <v>5027</v>
      </c>
      <c r="H4094" s="105" t="s">
        <v>2056</v>
      </c>
      <c r="I4094" s="97">
        <v>2011</v>
      </c>
      <c r="J4094" s="97" t="s">
        <v>596</v>
      </c>
      <c r="K4094" s="97">
        <v>9866</v>
      </c>
      <c r="L4094" s="99"/>
      <c r="M4094" s="10"/>
      <c r="N4094" s="10"/>
      <c r="O4094" s="10"/>
      <c r="Q4094" s="322" t="s">
        <v>16832</v>
      </c>
      <c r="R4094" s="26" t="s">
        <v>7834</v>
      </c>
      <c r="S4094" s="28" t="e">
        <f t="shared" si="110"/>
        <v>#VALUE!</v>
      </c>
      <c r="U4094" s="26"/>
      <c r="W4094" s="58"/>
      <c r="X4094" s="58"/>
      <c r="Y4094" s="63"/>
    </row>
    <row r="4095" spans="1:25" ht="15" customHeight="1" x14ac:dyDescent="0.25">
      <c r="A4095" s="94">
        <v>4097</v>
      </c>
      <c r="B4095" s="205"/>
      <c r="D4095" s="208" t="s">
        <v>3703</v>
      </c>
      <c r="E4095" s="113" t="s">
        <v>5615</v>
      </c>
      <c r="F4095" s="115">
        <v>42137</v>
      </c>
      <c r="G4095" s="105" t="s">
        <v>3703</v>
      </c>
      <c r="H4095" s="105" t="s">
        <v>5575</v>
      </c>
      <c r="I4095" s="97">
        <v>1989</v>
      </c>
      <c r="J4095" s="97" t="s">
        <v>596</v>
      </c>
      <c r="K4095" s="97">
        <v>43</v>
      </c>
      <c r="L4095" s="107" t="s">
        <v>2863</v>
      </c>
      <c r="M4095" s="10" t="s">
        <v>2863</v>
      </c>
      <c r="N4095" s="102">
        <v>6</v>
      </c>
      <c r="O4095" s="10" t="s">
        <v>8170</v>
      </c>
      <c r="P4095" s="13" t="s">
        <v>2863</v>
      </c>
      <c r="R4095" s="26" t="s">
        <v>7834</v>
      </c>
      <c r="S4095" s="28" t="e">
        <f t="shared" si="110"/>
        <v>#VALUE!</v>
      </c>
      <c r="U4095" s="26"/>
      <c r="W4095" s="58"/>
      <c r="X4095" s="58"/>
      <c r="Y4095" s="63"/>
    </row>
    <row r="4096" spans="1:25" ht="15" customHeight="1" x14ac:dyDescent="0.25">
      <c r="A4096" s="94">
        <v>4098</v>
      </c>
      <c r="B4096" s="205"/>
      <c r="C4096" s="211" t="s">
        <v>5028</v>
      </c>
      <c r="D4096" s="208" t="s">
        <v>10723</v>
      </c>
      <c r="E4096" s="101" t="s">
        <v>10724</v>
      </c>
      <c r="F4096" s="115">
        <v>41018</v>
      </c>
      <c r="G4096" s="105" t="s">
        <v>2804</v>
      </c>
      <c r="H4096" s="105" t="s">
        <v>2056</v>
      </c>
      <c r="I4096" s="97">
        <v>1977</v>
      </c>
      <c r="J4096" s="97" t="s">
        <v>596</v>
      </c>
      <c r="K4096" s="97">
        <v>9868</v>
      </c>
      <c r="L4096" s="99" t="s">
        <v>4109</v>
      </c>
      <c r="M4096" s="10" t="s">
        <v>4109</v>
      </c>
      <c r="N4096" s="10">
        <v>24</v>
      </c>
      <c r="O4096" s="10" t="s">
        <v>10725</v>
      </c>
      <c r="P4096" s="13" t="s">
        <v>14363</v>
      </c>
      <c r="Q4096" s="394"/>
      <c r="R4096" s="27" t="s">
        <v>7834</v>
      </c>
      <c r="S4096" s="28" t="e">
        <f t="shared" si="110"/>
        <v>#VALUE!</v>
      </c>
      <c r="U4096" s="397"/>
      <c r="W4096" s="58"/>
      <c r="Y4096" s="63"/>
    </row>
    <row r="4097" spans="1:26" ht="15" customHeight="1" x14ac:dyDescent="0.25">
      <c r="A4097" s="94">
        <v>4099</v>
      </c>
      <c r="B4097" s="205"/>
      <c r="C4097" s="211" t="s">
        <v>1420</v>
      </c>
      <c r="D4097" s="208" t="s">
        <v>7053</v>
      </c>
      <c r="E4097" s="113" t="s">
        <v>5661</v>
      </c>
      <c r="F4097" s="115">
        <v>42164</v>
      </c>
      <c r="G4097" s="105" t="s">
        <v>2406</v>
      </c>
      <c r="H4097" s="105" t="s">
        <v>2056</v>
      </c>
      <c r="I4097" s="97">
        <v>1960</v>
      </c>
      <c r="J4097" s="97" t="s">
        <v>596</v>
      </c>
      <c r="K4097" s="97">
        <v>10031</v>
      </c>
      <c r="L4097" s="99" t="s">
        <v>5170</v>
      </c>
      <c r="M4097" s="10" t="s">
        <v>5499</v>
      </c>
      <c r="N4097" s="10">
        <v>27</v>
      </c>
      <c r="O4097" s="10" t="s">
        <v>8763</v>
      </c>
      <c r="P4097" s="13" t="s">
        <v>14371</v>
      </c>
      <c r="R4097" s="26" t="s">
        <v>7834</v>
      </c>
      <c r="S4097" s="28" t="e">
        <f t="shared" si="110"/>
        <v>#VALUE!</v>
      </c>
      <c r="U4097" s="26"/>
      <c r="W4097" s="58"/>
      <c r="X4097" s="58"/>
      <c r="Y4097" s="63"/>
    </row>
    <row r="4098" spans="1:26" ht="15" customHeight="1" x14ac:dyDescent="0.25">
      <c r="A4098" s="103">
        <v>4100</v>
      </c>
      <c r="B4098" s="205"/>
      <c r="C4098" s="211" t="s">
        <v>2014</v>
      </c>
      <c r="D4098" s="208" t="s">
        <v>2014</v>
      </c>
      <c r="E4098" s="113" t="s">
        <v>5611</v>
      </c>
      <c r="F4098" s="115">
        <v>41018</v>
      </c>
      <c r="G4098" s="105" t="s">
        <v>1356</v>
      </c>
      <c r="H4098" s="105" t="s">
        <v>2056</v>
      </c>
      <c r="J4098" s="98" t="s">
        <v>596</v>
      </c>
      <c r="K4098" s="97">
        <v>9869</v>
      </c>
      <c r="L4098" s="107"/>
      <c r="M4098" s="10"/>
      <c r="N4098" s="10"/>
      <c r="O4098" s="10"/>
      <c r="Q4098" s="203" t="s">
        <v>14300</v>
      </c>
      <c r="R4098" s="26" t="s">
        <v>7834</v>
      </c>
      <c r="S4098" s="28" t="e">
        <f t="shared" si="110"/>
        <v>#VALUE!</v>
      </c>
      <c r="U4098" s="26"/>
      <c r="W4098" s="58"/>
      <c r="X4098" s="58"/>
      <c r="Y4098" s="63"/>
    </row>
    <row r="4099" spans="1:26" ht="15" customHeight="1" x14ac:dyDescent="0.25">
      <c r="A4099" s="94">
        <v>4101</v>
      </c>
      <c r="B4099" s="205"/>
      <c r="C4099" s="206" t="s">
        <v>16833</v>
      </c>
      <c r="D4099" s="207" t="s">
        <v>16836</v>
      </c>
      <c r="E4099" s="101" t="s">
        <v>13486</v>
      </c>
      <c r="F4099" s="115">
        <v>41018</v>
      </c>
      <c r="G4099" s="105" t="s">
        <v>1356</v>
      </c>
      <c r="H4099" s="105" t="s">
        <v>2056</v>
      </c>
      <c r="J4099" s="97" t="s">
        <v>596</v>
      </c>
      <c r="K4099" s="97">
        <v>9867</v>
      </c>
      <c r="L4099" s="99" t="s">
        <v>4109</v>
      </c>
      <c r="M4099" s="10" t="s">
        <v>4109</v>
      </c>
      <c r="N4099" s="10">
        <v>24</v>
      </c>
      <c r="O4099" s="10" t="s">
        <v>6919</v>
      </c>
      <c r="P4099" s="13" t="s">
        <v>4109</v>
      </c>
      <c r="R4099" s="26" t="s">
        <v>7834</v>
      </c>
      <c r="S4099" s="28" t="e">
        <f t="shared" si="110"/>
        <v>#VALUE!</v>
      </c>
      <c r="U4099" s="306"/>
      <c r="W4099" s="25"/>
      <c r="X4099" s="58"/>
      <c r="Y4099" s="63"/>
    </row>
    <row r="4100" spans="1:26" ht="15" customHeight="1" x14ac:dyDescent="0.25">
      <c r="A4100" s="94">
        <v>4102</v>
      </c>
      <c r="B4100" s="205"/>
      <c r="C4100" s="211" t="s">
        <v>5616</v>
      </c>
      <c r="D4100" s="208" t="s">
        <v>8172</v>
      </c>
      <c r="E4100" s="105" t="s">
        <v>5617</v>
      </c>
      <c r="F4100" s="115">
        <v>42137</v>
      </c>
      <c r="G4100" s="105" t="s">
        <v>5153</v>
      </c>
      <c r="H4100" s="105" t="s">
        <v>1529</v>
      </c>
      <c r="I4100" s="97">
        <v>2000</v>
      </c>
      <c r="J4100" s="97" t="s">
        <v>596</v>
      </c>
      <c r="K4100" s="97">
        <v>9475</v>
      </c>
      <c r="L4100" s="107" t="s">
        <v>2863</v>
      </c>
      <c r="M4100" s="10" t="s">
        <v>2863</v>
      </c>
      <c r="N4100" s="102">
        <v>6</v>
      </c>
      <c r="O4100" s="10" t="s">
        <v>8173</v>
      </c>
      <c r="P4100" s="13" t="s">
        <v>2863</v>
      </c>
      <c r="R4100" s="26" t="s">
        <v>7834</v>
      </c>
      <c r="S4100" s="28" t="e">
        <f t="shared" si="110"/>
        <v>#VALUE!</v>
      </c>
      <c r="U4100" s="26"/>
      <c r="W4100" s="58"/>
      <c r="X4100" s="58"/>
      <c r="Y4100" s="63"/>
    </row>
    <row r="4101" spans="1:26" ht="15" customHeight="1" x14ac:dyDescent="0.25">
      <c r="A4101" s="94">
        <v>4103</v>
      </c>
      <c r="B4101" s="205"/>
      <c r="C4101" s="211" t="s">
        <v>2656</v>
      </c>
      <c r="D4101" s="208" t="s">
        <v>2657</v>
      </c>
      <c r="E4101" s="113" t="s">
        <v>7896</v>
      </c>
      <c r="F4101" s="115">
        <v>41025</v>
      </c>
      <c r="G4101" s="105" t="s">
        <v>1904</v>
      </c>
      <c r="H4101" s="105" t="s">
        <v>2056</v>
      </c>
      <c r="I4101" s="97">
        <v>2012</v>
      </c>
      <c r="J4101" s="97" t="s">
        <v>596</v>
      </c>
      <c r="K4101" s="97">
        <v>100367</v>
      </c>
      <c r="L4101" s="106" t="s">
        <v>5170</v>
      </c>
      <c r="M4101" s="10" t="s">
        <v>5499</v>
      </c>
      <c r="N4101" s="10">
        <v>29</v>
      </c>
      <c r="O4101" s="10" t="s">
        <v>7895</v>
      </c>
      <c r="P4101" s="13" t="s">
        <v>14371</v>
      </c>
      <c r="R4101" s="26" t="s">
        <v>7834</v>
      </c>
      <c r="S4101" s="28" t="e">
        <f t="shared" si="110"/>
        <v>#VALUE!</v>
      </c>
      <c r="U4101" s="26"/>
      <c r="W4101" s="58"/>
      <c r="X4101" s="58"/>
      <c r="Y4101" s="63"/>
    </row>
    <row r="4102" spans="1:26" ht="15" customHeight="1" x14ac:dyDescent="0.25">
      <c r="A4102" s="94">
        <v>4104</v>
      </c>
      <c r="B4102" s="205"/>
      <c r="C4102" s="211" t="s">
        <v>3965</v>
      </c>
      <c r="D4102" s="207" t="s">
        <v>1652</v>
      </c>
      <c r="E4102" s="113" t="s">
        <v>14842</v>
      </c>
      <c r="F4102" s="115">
        <v>41025</v>
      </c>
      <c r="G4102" s="105" t="s">
        <v>1323</v>
      </c>
      <c r="H4102" s="105" t="s">
        <v>2056</v>
      </c>
      <c r="I4102" s="97">
        <v>2016</v>
      </c>
      <c r="J4102" s="97" t="s">
        <v>596</v>
      </c>
      <c r="L4102" s="106" t="s">
        <v>5170</v>
      </c>
      <c r="M4102" s="10" t="s">
        <v>5499</v>
      </c>
      <c r="N4102" s="10">
        <v>30</v>
      </c>
      <c r="O4102" s="10" t="s">
        <v>7230</v>
      </c>
      <c r="P4102" s="13" t="s">
        <v>14371</v>
      </c>
      <c r="R4102" s="27" t="s">
        <v>7834</v>
      </c>
      <c r="S4102" s="28" t="e">
        <f t="shared" si="110"/>
        <v>#VALUE!</v>
      </c>
      <c r="U4102" s="306"/>
      <c r="Y4102" s="63"/>
      <c r="Z4102" s="73"/>
    </row>
    <row r="4103" spans="1:26" ht="15" customHeight="1" x14ac:dyDescent="0.25">
      <c r="A4103" s="94">
        <v>4105</v>
      </c>
      <c r="B4103" s="205"/>
      <c r="C4103" s="211" t="s">
        <v>884</v>
      </c>
      <c r="D4103" s="208" t="s">
        <v>885</v>
      </c>
      <c r="E4103" s="113" t="s">
        <v>16763</v>
      </c>
      <c r="F4103" s="115">
        <v>44537</v>
      </c>
      <c r="G4103" s="105" t="s">
        <v>1319</v>
      </c>
      <c r="H4103" s="105" t="s">
        <v>2056</v>
      </c>
      <c r="I4103" s="97">
        <v>2013</v>
      </c>
      <c r="J4103" s="98" t="s">
        <v>596</v>
      </c>
      <c r="L4103" s="106" t="s">
        <v>5170</v>
      </c>
      <c r="M4103" s="10" t="s">
        <v>5499</v>
      </c>
      <c r="N4103" s="10">
        <v>31</v>
      </c>
      <c r="O4103" s="10" t="s">
        <v>13281</v>
      </c>
      <c r="P4103" s="13" t="s">
        <v>14371</v>
      </c>
      <c r="R4103" s="27" t="s">
        <v>7834</v>
      </c>
      <c r="S4103" s="28" t="e">
        <f t="shared" si="110"/>
        <v>#VALUE!</v>
      </c>
      <c r="U4103" s="321"/>
      <c r="W4103" s="25"/>
      <c r="X4103" s="58"/>
      <c r="Y4103" s="63"/>
      <c r="Z4103" s="73"/>
    </row>
    <row r="4104" spans="1:26" ht="15" customHeight="1" x14ac:dyDescent="0.25">
      <c r="A4104" s="103">
        <v>4106</v>
      </c>
      <c r="B4104" s="205"/>
      <c r="C4104" s="211" t="s">
        <v>5031</v>
      </c>
      <c r="D4104" s="208" t="s">
        <v>7717</v>
      </c>
      <c r="E4104" s="113" t="s">
        <v>5032</v>
      </c>
      <c r="F4104" s="115">
        <v>41025</v>
      </c>
      <c r="G4104" s="105" t="s">
        <v>2406</v>
      </c>
      <c r="H4104" s="105" t="s">
        <v>2056</v>
      </c>
      <c r="I4104" s="97">
        <v>2012</v>
      </c>
      <c r="J4104" s="98" t="s">
        <v>596</v>
      </c>
      <c r="K4104" s="97">
        <v>100373</v>
      </c>
      <c r="L4104" s="99"/>
      <c r="M4104" s="10"/>
      <c r="N4104" s="10"/>
      <c r="O4104" s="10"/>
      <c r="Q4104" s="203" t="s">
        <v>14300</v>
      </c>
      <c r="R4104" s="26" t="s">
        <v>7834</v>
      </c>
      <c r="S4104" s="28" t="e">
        <f t="shared" si="110"/>
        <v>#VALUE!</v>
      </c>
      <c r="U4104" s="26"/>
      <c r="W4104" s="58"/>
      <c r="X4104" s="58"/>
      <c r="Y4104" s="63"/>
    </row>
    <row r="4105" spans="1:26" ht="15" customHeight="1" x14ac:dyDescent="0.25">
      <c r="A4105" s="94">
        <v>4107</v>
      </c>
      <c r="B4105" s="205"/>
      <c r="C4105" s="211" t="s">
        <v>5673</v>
      </c>
      <c r="D4105" s="208" t="s">
        <v>9244</v>
      </c>
      <c r="E4105" s="101" t="s">
        <v>9245</v>
      </c>
      <c r="F4105" s="115">
        <v>41025</v>
      </c>
      <c r="G4105" s="105" t="s">
        <v>1902</v>
      </c>
      <c r="H4105" s="105" t="s">
        <v>2056</v>
      </c>
      <c r="I4105" s="97">
        <v>2012</v>
      </c>
      <c r="J4105" s="97" t="s">
        <v>596</v>
      </c>
      <c r="K4105" s="97">
        <v>100372</v>
      </c>
      <c r="L4105" s="107" t="s">
        <v>4109</v>
      </c>
      <c r="M4105" s="10" t="s">
        <v>4109</v>
      </c>
      <c r="N4105" s="10">
        <v>24</v>
      </c>
      <c r="O4105" s="10" t="s">
        <v>9246</v>
      </c>
      <c r="P4105" s="13" t="s">
        <v>4109</v>
      </c>
      <c r="R4105" s="26" t="s">
        <v>7834</v>
      </c>
      <c r="S4105" s="28" t="e">
        <f t="shared" si="110"/>
        <v>#VALUE!</v>
      </c>
      <c r="U4105" s="76"/>
      <c r="W4105" s="25"/>
      <c r="X4105" s="58"/>
      <c r="Y4105" s="63"/>
    </row>
    <row r="4106" spans="1:26" ht="15" customHeight="1" x14ac:dyDescent="0.25">
      <c r="A4106" s="94">
        <v>4108</v>
      </c>
      <c r="B4106" s="205"/>
      <c r="C4106" s="211" t="s">
        <v>5034</v>
      </c>
      <c r="D4106" s="208" t="s">
        <v>5035</v>
      </c>
      <c r="E4106" s="113" t="s">
        <v>10351</v>
      </c>
      <c r="F4106" s="115">
        <v>41025</v>
      </c>
      <c r="G4106" s="105" t="s">
        <v>976</v>
      </c>
      <c r="H4106" s="105" t="s">
        <v>2056</v>
      </c>
      <c r="I4106" s="97">
        <v>2011</v>
      </c>
      <c r="J4106" s="97" t="s">
        <v>596</v>
      </c>
      <c r="K4106" s="97">
        <v>100375</v>
      </c>
      <c r="L4106" s="99" t="s">
        <v>5033</v>
      </c>
      <c r="M4106" s="10" t="s">
        <v>11866</v>
      </c>
      <c r="N4106" s="10">
        <v>2</v>
      </c>
      <c r="O4106" s="10" t="s">
        <v>10352</v>
      </c>
      <c r="P4106" s="13" t="s">
        <v>5033</v>
      </c>
      <c r="R4106" s="26" t="s">
        <v>7834</v>
      </c>
      <c r="S4106" s="28" t="e">
        <f t="shared" si="110"/>
        <v>#VALUE!</v>
      </c>
      <c r="U4106" s="26"/>
      <c r="W4106" s="58"/>
      <c r="X4106" s="58"/>
      <c r="Y4106" s="63"/>
    </row>
    <row r="4107" spans="1:26" ht="15" customHeight="1" x14ac:dyDescent="0.25">
      <c r="A4107" s="103">
        <v>4109</v>
      </c>
      <c r="B4107" s="205"/>
      <c r="C4107" s="211" t="s">
        <v>5034</v>
      </c>
      <c r="D4107" s="208" t="s">
        <v>5035</v>
      </c>
      <c r="E4107" s="113" t="s">
        <v>5036</v>
      </c>
      <c r="F4107" s="115">
        <v>41025</v>
      </c>
      <c r="G4107" s="105" t="s">
        <v>976</v>
      </c>
      <c r="H4107" s="105" t="s">
        <v>2056</v>
      </c>
      <c r="I4107" s="97">
        <v>2011</v>
      </c>
      <c r="J4107" s="98" t="s">
        <v>596</v>
      </c>
      <c r="K4107" s="97">
        <v>100374</v>
      </c>
      <c r="L4107" s="107"/>
      <c r="M4107" s="10"/>
      <c r="N4107" s="10"/>
      <c r="O4107" s="10"/>
      <c r="Q4107" s="203" t="s">
        <v>14300</v>
      </c>
      <c r="R4107" s="26" t="s">
        <v>7834</v>
      </c>
      <c r="S4107" s="28" t="e">
        <f t="shared" ref="S4107:S4119" si="111">R4107+7</f>
        <v>#VALUE!</v>
      </c>
      <c r="U4107" s="26"/>
      <c r="W4107" s="58"/>
      <c r="X4107" s="58"/>
      <c r="Y4107" s="63"/>
    </row>
    <row r="4108" spans="1:26" ht="15" customHeight="1" x14ac:dyDescent="0.25">
      <c r="A4108" s="103">
        <v>4110</v>
      </c>
      <c r="B4108" s="205"/>
      <c r="C4108" s="211" t="s">
        <v>5037</v>
      </c>
      <c r="D4108" s="208" t="s">
        <v>4947</v>
      </c>
      <c r="E4108" s="113" t="s">
        <v>5038</v>
      </c>
      <c r="F4108" s="115">
        <v>41038</v>
      </c>
      <c r="G4108" s="105" t="s">
        <v>1692</v>
      </c>
      <c r="J4108" s="98" t="s">
        <v>596</v>
      </c>
      <c r="K4108" s="97" t="s">
        <v>5039</v>
      </c>
      <c r="L4108" s="107"/>
      <c r="M4108" s="10"/>
      <c r="N4108" s="10"/>
      <c r="O4108" s="10"/>
      <c r="Q4108" s="203" t="s">
        <v>14300</v>
      </c>
      <c r="R4108" s="26" t="s">
        <v>7834</v>
      </c>
      <c r="S4108" s="28" t="e">
        <f t="shared" si="111"/>
        <v>#VALUE!</v>
      </c>
      <c r="U4108" s="26"/>
      <c r="W4108" s="58"/>
      <c r="X4108" s="58"/>
      <c r="Y4108" s="63"/>
    </row>
    <row r="4109" spans="1:26" ht="15" customHeight="1" x14ac:dyDescent="0.25">
      <c r="A4109" s="94">
        <v>4111</v>
      </c>
      <c r="B4109" s="205"/>
      <c r="C4109" s="211" t="s">
        <v>16131</v>
      </c>
      <c r="D4109" s="207" t="s">
        <v>16132</v>
      </c>
      <c r="E4109" s="113" t="s">
        <v>16133</v>
      </c>
      <c r="F4109" s="115">
        <v>44433</v>
      </c>
      <c r="G4109" s="105" t="s">
        <v>2406</v>
      </c>
      <c r="H4109" s="105" t="s">
        <v>2056</v>
      </c>
      <c r="I4109" s="97">
        <v>2010</v>
      </c>
      <c r="J4109" s="98" t="s">
        <v>596</v>
      </c>
      <c r="L4109" s="99" t="s">
        <v>16806</v>
      </c>
      <c r="M4109" s="10" t="s">
        <v>6352</v>
      </c>
      <c r="N4109" s="102">
        <v>7</v>
      </c>
      <c r="O4109" s="10" t="s">
        <v>16134</v>
      </c>
      <c r="P4109" s="13" t="s">
        <v>1349</v>
      </c>
      <c r="Q4109" s="19"/>
      <c r="R4109" s="27" t="s">
        <v>7834</v>
      </c>
      <c r="S4109" s="28" t="e">
        <f t="shared" si="111"/>
        <v>#VALUE!</v>
      </c>
      <c r="U4109" s="309"/>
      <c r="W4109" s="58"/>
      <c r="Y4109" s="63"/>
      <c r="Z4109" s="73"/>
    </row>
    <row r="4110" spans="1:26" ht="15" customHeight="1" x14ac:dyDescent="0.25">
      <c r="A4110" s="94">
        <v>4112</v>
      </c>
      <c r="B4110" s="205"/>
      <c r="C4110" s="211" t="s">
        <v>2275</v>
      </c>
      <c r="D4110" s="208" t="s">
        <v>2278</v>
      </c>
      <c r="E4110" s="113" t="s">
        <v>16171</v>
      </c>
      <c r="F4110" s="115">
        <v>41038</v>
      </c>
      <c r="G4110" s="105" t="s">
        <v>269</v>
      </c>
      <c r="H4110" s="105" t="s">
        <v>2056</v>
      </c>
      <c r="I4110" s="97">
        <v>1999</v>
      </c>
      <c r="J4110" s="98" t="s">
        <v>596</v>
      </c>
      <c r="L4110" s="106" t="s">
        <v>5170</v>
      </c>
      <c r="M4110" s="10" t="s">
        <v>5494</v>
      </c>
      <c r="N4110" s="102">
        <v>26</v>
      </c>
      <c r="O4110" s="10" t="s">
        <v>15113</v>
      </c>
      <c r="P4110" s="13" t="s">
        <v>3390</v>
      </c>
      <c r="R4110" s="26" t="s">
        <v>7834</v>
      </c>
      <c r="S4110" s="28" t="e">
        <f t="shared" si="111"/>
        <v>#VALUE!</v>
      </c>
      <c r="U4110" s="26"/>
      <c r="W4110" s="58"/>
      <c r="X4110" s="58"/>
      <c r="Y4110" s="63"/>
    </row>
    <row r="4111" spans="1:26" ht="15" customHeight="1" x14ac:dyDescent="0.25">
      <c r="A4111" s="103">
        <v>4113</v>
      </c>
      <c r="B4111" s="205"/>
      <c r="C4111" s="211" t="s">
        <v>1325</v>
      </c>
      <c r="D4111" s="207" t="s">
        <v>2318</v>
      </c>
      <c r="E4111" s="113" t="s">
        <v>3322</v>
      </c>
      <c r="F4111" s="115">
        <v>41038</v>
      </c>
      <c r="G4111" s="105" t="s">
        <v>1692</v>
      </c>
      <c r="H4111" s="105" t="s">
        <v>2056</v>
      </c>
      <c r="I4111" s="97">
        <v>1995</v>
      </c>
      <c r="J4111" s="98" t="s">
        <v>596</v>
      </c>
      <c r="K4111" s="97">
        <v>100377</v>
      </c>
      <c r="L4111" s="99"/>
      <c r="M4111" s="10"/>
      <c r="N4111" s="10"/>
      <c r="O4111" s="10"/>
      <c r="Q4111" s="203" t="s">
        <v>14300</v>
      </c>
      <c r="R4111" s="26" t="s">
        <v>7834</v>
      </c>
      <c r="S4111" s="28" t="e">
        <f t="shared" si="111"/>
        <v>#VALUE!</v>
      </c>
      <c r="U4111" s="26"/>
      <c r="W4111" s="58"/>
      <c r="X4111" s="58"/>
      <c r="Y4111" s="63"/>
    </row>
    <row r="4112" spans="1:26" ht="15" customHeight="1" x14ac:dyDescent="0.25">
      <c r="A4112" s="94">
        <v>4114</v>
      </c>
      <c r="B4112" s="205"/>
      <c r="C4112" s="211" t="s">
        <v>2275</v>
      </c>
      <c r="D4112" s="208" t="s">
        <v>2278</v>
      </c>
      <c r="E4112" s="113" t="s">
        <v>1383</v>
      </c>
      <c r="F4112" s="115">
        <v>41038</v>
      </c>
      <c r="G4112" s="105" t="s">
        <v>1692</v>
      </c>
      <c r="H4112" s="105" t="s">
        <v>2056</v>
      </c>
      <c r="J4112" s="97" t="s">
        <v>596</v>
      </c>
      <c r="K4112" s="97">
        <v>100376</v>
      </c>
      <c r="L4112" s="106" t="s">
        <v>5170</v>
      </c>
      <c r="M4112" s="10" t="s">
        <v>5499</v>
      </c>
      <c r="N4112" s="10">
        <v>31</v>
      </c>
      <c r="O4112" s="10" t="s">
        <v>7443</v>
      </c>
      <c r="P4112" s="13" t="s">
        <v>14371</v>
      </c>
      <c r="R4112" s="27" t="s">
        <v>7834</v>
      </c>
      <c r="S4112" s="28" t="e">
        <f t="shared" si="111"/>
        <v>#VALUE!</v>
      </c>
      <c r="U4112" s="306"/>
      <c r="W4112" s="58"/>
      <c r="Y4112" s="63"/>
      <c r="Z4112" s="73"/>
    </row>
    <row r="4113" spans="1:27" ht="15" customHeight="1" x14ac:dyDescent="0.25">
      <c r="A4113" s="103">
        <v>4115</v>
      </c>
      <c r="B4113" s="205"/>
      <c r="C4113" s="211" t="s">
        <v>4032</v>
      </c>
      <c r="D4113" s="208" t="s">
        <v>5040</v>
      </c>
      <c r="E4113" s="113" t="s">
        <v>5041</v>
      </c>
      <c r="F4113" s="115">
        <v>41040</v>
      </c>
      <c r="G4113" s="105" t="s">
        <v>5042</v>
      </c>
      <c r="H4113" s="105" t="s">
        <v>1529</v>
      </c>
      <c r="I4113" s="97">
        <v>2011</v>
      </c>
      <c r="J4113" s="98" t="s">
        <v>596</v>
      </c>
      <c r="K4113" s="97">
        <v>100385</v>
      </c>
      <c r="L4113" s="107"/>
      <c r="M4113" s="10"/>
      <c r="N4113" s="10"/>
      <c r="O4113" s="10"/>
      <c r="Q4113" s="203" t="s">
        <v>14300</v>
      </c>
      <c r="R4113" s="26" t="s">
        <v>7834</v>
      </c>
      <c r="S4113" s="28" t="e">
        <f t="shared" si="111"/>
        <v>#VALUE!</v>
      </c>
      <c r="U4113" s="26"/>
      <c r="W4113" s="58"/>
      <c r="X4113" s="58"/>
      <c r="Y4113" s="63"/>
    </row>
    <row r="4114" spans="1:27" ht="15" customHeight="1" x14ac:dyDescent="0.25">
      <c r="A4114" s="103">
        <v>4116</v>
      </c>
      <c r="B4114" s="205"/>
      <c r="C4114" s="211" t="s">
        <v>5043</v>
      </c>
      <c r="D4114" s="208" t="s">
        <v>7731</v>
      </c>
      <c r="E4114" s="113" t="s">
        <v>5044</v>
      </c>
      <c r="F4114" s="115">
        <v>41040</v>
      </c>
      <c r="G4114" s="105" t="s">
        <v>4000</v>
      </c>
      <c r="H4114" s="105" t="s">
        <v>2056</v>
      </c>
      <c r="I4114" s="97">
        <v>2010</v>
      </c>
      <c r="J4114" s="98" t="s">
        <v>596</v>
      </c>
      <c r="K4114" s="97">
        <v>100382</v>
      </c>
      <c r="L4114" s="107"/>
      <c r="M4114" s="10"/>
      <c r="N4114" s="10"/>
      <c r="O4114" s="10"/>
      <c r="Q4114" s="203" t="s">
        <v>14300</v>
      </c>
      <c r="R4114" s="26" t="s">
        <v>7834</v>
      </c>
      <c r="S4114" s="28" t="e">
        <f t="shared" si="111"/>
        <v>#VALUE!</v>
      </c>
      <c r="U4114" s="26"/>
      <c r="W4114" s="58"/>
      <c r="X4114" s="58"/>
      <c r="Y4114" s="63"/>
    </row>
    <row r="4115" spans="1:27" ht="15" customHeight="1" x14ac:dyDescent="0.25">
      <c r="A4115" s="103">
        <v>4117</v>
      </c>
      <c r="B4115" s="205"/>
      <c r="C4115" s="211" t="s">
        <v>3147</v>
      </c>
      <c r="D4115" s="208" t="s">
        <v>4968</v>
      </c>
      <c r="E4115" s="113" t="s">
        <v>4969</v>
      </c>
      <c r="F4115" s="115">
        <v>41040</v>
      </c>
      <c r="G4115" s="105" t="s">
        <v>3280</v>
      </c>
      <c r="H4115" s="105" t="s">
        <v>1529</v>
      </c>
      <c r="I4115" s="97">
        <v>2003</v>
      </c>
      <c r="J4115" s="98" t="s">
        <v>596</v>
      </c>
      <c r="K4115" s="97">
        <v>100381</v>
      </c>
      <c r="L4115" s="107"/>
      <c r="M4115" s="10"/>
      <c r="N4115" s="10"/>
      <c r="O4115" s="10"/>
      <c r="Q4115" s="203" t="s">
        <v>14300</v>
      </c>
      <c r="R4115" s="26" t="s">
        <v>7834</v>
      </c>
      <c r="S4115" s="28" t="e">
        <f t="shared" si="111"/>
        <v>#VALUE!</v>
      </c>
      <c r="U4115" s="26"/>
      <c r="W4115" s="58"/>
      <c r="X4115" s="58"/>
      <c r="Y4115" s="63"/>
    </row>
    <row r="4116" spans="1:27" ht="15" customHeight="1" x14ac:dyDescent="0.25">
      <c r="A4116" s="103">
        <v>4118</v>
      </c>
      <c r="B4116" s="205"/>
      <c r="C4116" s="211" t="s">
        <v>5045</v>
      </c>
      <c r="D4116" s="208" t="s">
        <v>5046</v>
      </c>
      <c r="E4116" s="113" t="s">
        <v>5047</v>
      </c>
      <c r="F4116" s="115">
        <v>41040</v>
      </c>
      <c r="G4116" s="105" t="s">
        <v>4000</v>
      </c>
      <c r="H4116" s="105" t="s">
        <v>2056</v>
      </c>
      <c r="I4116" s="97">
        <v>2009</v>
      </c>
      <c r="J4116" s="98" t="s">
        <v>596</v>
      </c>
      <c r="K4116" s="97">
        <v>100384</v>
      </c>
      <c r="L4116" s="107"/>
      <c r="M4116" s="10"/>
      <c r="N4116" s="10"/>
      <c r="O4116" s="10"/>
      <c r="Q4116" s="203" t="s">
        <v>14300</v>
      </c>
      <c r="R4116" s="26" t="s">
        <v>7834</v>
      </c>
      <c r="S4116" s="28" t="e">
        <f t="shared" si="111"/>
        <v>#VALUE!</v>
      </c>
      <c r="U4116" s="26"/>
      <c r="W4116" s="58"/>
      <c r="X4116" s="58"/>
      <c r="Y4116" s="63"/>
    </row>
    <row r="4117" spans="1:27" ht="15" customHeight="1" x14ac:dyDescent="0.25">
      <c r="A4117" s="103">
        <v>4119</v>
      </c>
      <c r="B4117" s="205"/>
      <c r="C4117" s="211" t="s">
        <v>1938</v>
      </c>
      <c r="D4117" s="208" t="s">
        <v>5048</v>
      </c>
      <c r="E4117" s="113" t="s">
        <v>5049</v>
      </c>
      <c r="F4117" s="115">
        <v>41046</v>
      </c>
      <c r="G4117" s="105" t="s">
        <v>5050</v>
      </c>
      <c r="H4117" s="105" t="s">
        <v>2056</v>
      </c>
      <c r="I4117" s="97">
        <v>2005</v>
      </c>
      <c r="J4117" s="98" t="s">
        <v>596</v>
      </c>
      <c r="K4117" s="97">
        <v>100386</v>
      </c>
      <c r="L4117" s="107"/>
      <c r="M4117" s="10"/>
      <c r="N4117" s="10"/>
      <c r="O4117" s="10"/>
      <c r="Q4117" s="203" t="s">
        <v>14300</v>
      </c>
      <c r="R4117" s="26" t="s">
        <v>7834</v>
      </c>
      <c r="S4117" s="28" t="e">
        <f t="shared" si="111"/>
        <v>#VALUE!</v>
      </c>
      <c r="U4117" s="26"/>
      <c r="W4117" s="58"/>
      <c r="X4117" s="58"/>
      <c r="Y4117" s="63"/>
    </row>
    <row r="4118" spans="1:27" ht="15" customHeight="1" x14ac:dyDescent="0.25">
      <c r="A4118" s="94">
        <v>4120</v>
      </c>
      <c r="B4118" s="205"/>
      <c r="C4118" s="211" t="s">
        <v>5051</v>
      </c>
      <c r="D4118" s="207" t="s">
        <v>16194</v>
      </c>
      <c r="E4118" s="113" t="s">
        <v>5052</v>
      </c>
      <c r="F4118" s="115">
        <v>41050</v>
      </c>
      <c r="G4118" s="105" t="s">
        <v>2406</v>
      </c>
      <c r="H4118" s="105" t="s">
        <v>2056</v>
      </c>
      <c r="I4118" s="97">
        <v>2009</v>
      </c>
      <c r="J4118" s="98" t="s">
        <v>596</v>
      </c>
      <c r="K4118" s="97">
        <v>100393</v>
      </c>
      <c r="L4118" s="99" t="s">
        <v>11345</v>
      </c>
      <c r="M4118" s="10">
        <v>658</v>
      </c>
      <c r="N4118" s="10">
        <v>5</v>
      </c>
      <c r="O4118" s="10" t="s">
        <v>16196</v>
      </c>
      <c r="P4118" s="13" t="s">
        <v>11345</v>
      </c>
      <c r="R4118" s="26" t="s">
        <v>7834</v>
      </c>
      <c r="S4118" s="28" t="e">
        <f t="shared" si="111"/>
        <v>#VALUE!</v>
      </c>
      <c r="U4118" s="26"/>
      <c r="W4118" s="58"/>
      <c r="X4118" s="58"/>
      <c r="Y4118" s="63"/>
    </row>
    <row r="4119" spans="1:27" ht="15" customHeight="1" x14ac:dyDescent="0.25">
      <c r="A4119" s="94">
        <v>4121</v>
      </c>
      <c r="B4119" s="205"/>
      <c r="C4119" s="211" t="s">
        <v>3784</v>
      </c>
      <c r="D4119" s="208" t="s">
        <v>8351</v>
      </c>
      <c r="E4119" s="113" t="s">
        <v>5053</v>
      </c>
      <c r="F4119" s="115">
        <v>41050</v>
      </c>
      <c r="G4119" s="105" t="s">
        <v>2406</v>
      </c>
      <c r="H4119" s="105" t="s">
        <v>2056</v>
      </c>
      <c r="I4119" s="97">
        <v>2011</v>
      </c>
      <c r="J4119" s="97" t="s">
        <v>596</v>
      </c>
      <c r="K4119" s="97">
        <v>100390</v>
      </c>
      <c r="L4119" s="107" t="s">
        <v>5059</v>
      </c>
      <c r="M4119" s="10">
        <v>371</v>
      </c>
      <c r="N4119" s="10">
        <v>2</v>
      </c>
      <c r="O4119" s="10" t="s">
        <v>8352</v>
      </c>
      <c r="P4119" s="13" t="s">
        <v>11171</v>
      </c>
      <c r="R4119" s="26" t="s">
        <v>7834</v>
      </c>
      <c r="S4119" s="28" t="e">
        <f t="shared" si="111"/>
        <v>#VALUE!</v>
      </c>
      <c r="U4119" s="26"/>
      <c r="W4119" s="58"/>
      <c r="X4119" s="58"/>
      <c r="Y4119" s="63"/>
    </row>
    <row r="4120" spans="1:27" ht="15" customHeight="1" x14ac:dyDescent="0.25">
      <c r="A4120" s="94">
        <v>4122</v>
      </c>
      <c r="B4120" s="205"/>
      <c r="C4120" s="211" t="s">
        <v>803</v>
      </c>
      <c r="D4120" s="207" t="s">
        <v>1575</v>
      </c>
      <c r="E4120" s="113" t="s">
        <v>12838</v>
      </c>
      <c r="F4120" s="115">
        <v>41050</v>
      </c>
      <c r="G4120" s="105" t="s">
        <v>2406</v>
      </c>
      <c r="H4120" s="105" t="s">
        <v>2056</v>
      </c>
      <c r="I4120" s="97">
        <v>2011</v>
      </c>
      <c r="J4120" s="97" t="s">
        <v>596</v>
      </c>
      <c r="K4120" s="97">
        <v>100388</v>
      </c>
      <c r="L4120" s="106" t="s">
        <v>16799</v>
      </c>
      <c r="M4120" s="10" t="s">
        <v>6334</v>
      </c>
      <c r="N4120" s="102">
        <v>5</v>
      </c>
      <c r="O4120" s="10" t="s">
        <v>7438</v>
      </c>
      <c r="P4120" s="13" t="s">
        <v>15224</v>
      </c>
      <c r="Q4120" s="21" t="s">
        <v>7488</v>
      </c>
      <c r="R4120" s="27">
        <v>44994</v>
      </c>
      <c r="S4120" s="28">
        <f>R4120+90</f>
        <v>45084</v>
      </c>
      <c r="T4120" s="30" t="s">
        <v>15254</v>
      </c>
      <c r="U4120" s="30" t="s">
        <v>17898</v>
      </c>
      <c r="W4120" s="58"/>
      <c r="Y4120" s="63" t="s">
        <v>17896</v>
      </c>
      <c r="Z4120" s="73"/>
      <c r="AA4120" s="63" t="s">
        <v>17897</v>
      </c>
    </row>
    <row r="4121" spans="1:27" ht="15" customHeight="1" x14ac:dyDescent="0.25">
      <c r="A4121" s="94">
        <v>4123</v>
      </c>
      <c r="B4121" s="205"/>
      <c r="C4121" s="211" t="s">
        <v>3651</v>
      </c>
      <c r="D4121" s="208" t="s">
        <v>6782</v>
      </c>
      <c r="E4121" s="113" t="s">
        <v>6783</v>
      </c>
      <c r="F4121" s="115">
        <v>41050</v>
      </c>
      <c r="G4121" s="105" t="s">
        <v>2406</v>
      </c>
      <c r="H4121" s="105" t="s">
        <v>2056</v>
      </c>
      <c r="I4121" s="97">
        <v>2012</v>
      </c>
      <c r="J4121" s="97" t="s">
        <v>596</v>
      </c>
      <c r="K4121" s="97">
        <v>100392</v>
      </c>
      <c r="L4121" s="99" t="s">
        <v>16801</v>
      </c>
      <c r="M4121" s="10" t="s">
        <v>12410</v>
      </c>
      <c r="N4121" s="102">
        <v>6</v>
      </c>
      <c r="O4121" s="10" t="s">
        <v>6784</v>
      </c>
      <c r="P4121" s="13" t="s">
        <v>13011</v>
      </c>
      <c r="R4121" s="26" t="s">
        <v>7834</v>
      </c>
      <c r="S4121" s="28" t="e">
        <f t="shared" ref="S4121:S4152" si="112">R4121+7</f>
        <v>#VALUE!</v>
      </c>
      <c r="U4121" s="11"/>
      <c r="W4121" s="25"/>
      <c r="Y4121" s="63"/>
      <c r="Z4121" s="167"/>
    </row>
    <row r="4122" spans="1:27" ht="15" customHeight="1" x14ac:dyDescent="0.25">
      <c r="A4122" s="103">
        <v>4124</v>
      </c>
      <c r="B4122" s="205"/>
      <c r="C4122" s="211" t="s">
        <v>5054</v>
      </c>
      <c r="D4122" s="208" t="s">
        <v>5055</v>
      </c>
      <c r="E4122" s="113" t="s">
        <v>5056</v>
      </c>
      <c r="F4122" s="115">
        <v>37397</v>
      </c>
      <c r="G4122" s="105" t="s">
        <v>2406</v>
      </c>
      <c r="H4122" s="105" t="s">
        <v>2056</v>
      </c>
      <c r="I4122" s="97">
        <v>2011</v>
      </c>
      <c r="J4122" s="98" t="s">
        <v>596</v>
      </c>
      <c r="K4122" s="97">
        <v>100387</v>
      </c>
      <c r="L4122" s="107"/>
      <c r="M4122" s="10"/>
      <c r="N4122" s="10"/>
      <c r="O4122" s="10"/>
      <c r="Q4122" s="203" t="s">
        <v>14300</v>
      </c>
      <c r="R4122" s="26" t="s">
        <v>7834</v>
      </c>
      <c r="S4122" s="28" t="e">
        <f t="shared" si="112"/>
        <v>#VALUE!</v>
      </c>
      <c r="U4122" s="26"/>
      <c r="W4122" s="58"/>
      <c r="X4122" s="58"/>
      <c r="Y4122" s="63"/>
    </row>
    <row r="4123" spans="1:27" ht="15" customHeight="1" x14ac:dyDescent="0.25">
      <c r="A4123" s="103">
        <v>4125</v>
      </c>
      <c r="B4123" s="205"/>
      <c r="C4123" s="211" t="s">
        <v>5057</v>
      </c>
      <c r="D4123" s="208" t="s">
        <v>2689</v>
      </c>
      <c r="E4123" s="113" t="s">
        <v>5058</v>
      </c>
      <c r="F4123" s="115">
        <v>41050</v>
      </c>
      <c r="G4123" s="105" t="s">
        <v>2406</v>
      </c>
      <c r="H4123" s="105" t="s">
        <v>2056</v>
      </c>
      <c r="I4123" s="97">
        <v>2011</v>
      </c>
      <c r="J4123" s="98" t="s">
        <v>596</v>
      </c>
      <c r="K4123" s="97">
        <v>100389</v>
      </c>
      <c r="L4123" s="107"/>
      <c r="M4123" s="10"/>
      <c r="N4123" s="10"/>
      <c r="O4123" s="10"/>
      <c r="Q4123" s="203" t="s">
        <v>14300</v>
      </c>
      <c r="R4123" s="26" t="s">
        <v>7834</v>
      </c>
      <c r="S4123" s="28" t="e">
        <f t="shared" si="112"/>
        <v>#VALUE!</v>
      </c>
      <c r="U4123" s="26"/>
      <c r="W4123" s="58"/>
      <c r="X4123" s="58"/>
      <c r="Y4123" s="63"/>
    </row>
    <row r="4124" spans="1:27" ht="15" customHeight="1" x14ac:dyDescent="0.25">
      <c r="A4124" s="103">
        <v>4126</v>
      </c>
      <c r="B4124" s="205"/>
      <c r="C4124" s="211" t="s">
        <v>2327</v>
      </c>
      <c r="D4124" s="208" t="s">
        <v>4173</v>
      </c>
      <c r="E4124" s="113" t="s">
        <v>5060</v>
      </c>
      <c r="F4124" s="115">
        <v>41059</v>
      </c>
      <c r="G4124" s="105" t="s">
        <v>5062</v>
      </c>
      <c r="H4124" s="105" t="s">
        <v>2056</v>
      </c>
      <c r="I4124" s="97">
        <v>2009</v>
      </c>
      <c r="J4124" s="98" t="s">
        <v>596</v>
      </c>
      <c r="K4124" s="97">
        <v>100395</v>
      </c>
      <c r="L4124" s="107"/>
      <c r="M4124" s="10"/>
      <c r="N4124" s="10"/>
      <c r="O4124" s="10"/>
      <c r="Q4124" s="203" t="s">
        <v>14300</v>
      </c>
      <c r="R4124" s="26" t="s">
        <v>7834</v>
      </c>
      <c r="S4124" s="28" t="e">
        <f t="shared" si="112"/>
        <v>#VALUE!</v>
      </c>
      <c r="U4124" s="26"/>
      <c r="W4124" s="58"/>
      <c r="X4124" s="58"/>
      <c r="Y4124" s="63"/>
    </row>
    <row r="4125" spans="1:27" ht="15" customHeight="1" x14ac:dyDescent="0.25">
      <c r="A4125" s="94">
        <v>4127</v>
      </c>
      <c r="B4125" s="205"/>
      <c r="C4125" s="211" t="s">
        <v>5061</v>
      </c>
      <c r="D4125" s="208" t="s">
        <v>7224</v>
      </c>
      <c r="E4125" s="113" t="s">
        <v>11385</v>
      </c>
      <c r="F4125" s="115">
        <v>40693</v>
      </c>
      <c r="G4125" s="105" t="s">
        <v>2723</v>
      </c>
      <c r="H4125" s="105" t="s">
        <v>1529</v>
      </c>
      <c r="I4125" s="97">
        <v>2001</v>
      </c>
      <c r="J4125" s="97" t="s">
        <v>596</v>
      </c>
      <c r="K4125" s="97">
        <v>100396</v>
      </c>
      <c r="L4125" s="99" t="s">
        <v>5170</v>
      </c>
      <c r="M4125" s="10" t="s">
        <v>5510</v>
      </c>
      <c r="N4125" s="10">
        <v>32</v>
      </c>
      <c r="O4125" s="10" t="s">
        <v>6678</v>
      </c>
      <c r="P4125" s="13" t="s">
        <v>708</v>
      </c>
      <c r="R4125" s="26" t="s">
        <v>7834</v>
      </c>
      <c r="S4125" s="28" t="e">
        <f t="shared" si="112"/>
        <v>#VALUE!</v>
      </c>
      <c r="U4125" s="26"/>
      <c r="W4125" s="58"/>
      <c r="X4125" s="58"/>
      <c r="Y4125" s="63"/>
    </row>
    <row r="4126" spans="1:27" ht="15" customHeight="1" x14ac:dyDescent="0.25">
      <c r="A4126" s="94">
        <v>4128</v>
      </c>
      <c r="B4126" s="205"/>
      <c r="C4126" s="211" t="s">
        <v>5063</v>
      </c>
      <c r="D4126" s="208" t="s">
        <v>2239</v>
      </c>
      <c r="E4126" s="113" t="s">
        <v>12421</v>
      </c>
      <c r="F4126" s="115">
        <v>41059</v>
      </c>
      <c r="G4126" s="105" t="s">
        <v>5062</v>
      </c>
      <c r="H4126" s="105" t="s">
        <v>2056</v>
      </c>
      <c r="I4126" s="97">
        <v>2008</v>
      </c>
      <c r="J4126" s="97" t="s">
        <v>596</v>
      </c>
      <c r="K4126" s="97">
        <v>15003</v>
      </c>
      <c r="L4126" s="106" t="s">
        <v>5170</v>
      </c>
      <c r="M4126" s="10" t="s">
        <v>5499</v>
      </c>
      <c r="N4126" s="10">
        <v>31</v>
      </c>
      <c r="O4126" s="10" t="s">
        <v>7244</v>
      </c>
      <c r="P4126" s="13" t="s">
        <v>14371</v>
      </c>
      <c r="R4126" s="27" t="s">
        <v>7834</v>
      </c>
      <c r="S4126" s="28" t="e">
        <f t="shared" si="112"/>
        <v>#VALUE!</v>
      </c>
      <c r="U4126" s="306"/>
      <c r="W4126" s="58"/>
      <c r="X4126" s="58"/>
      <c r="Y4126" s="63"/>
    </row>
    <row r="4127" spans="1:27" ht="15" customHeight="1" x14ac:dyDescent="0.25">
      <c r="A4127" s="94">
        <v>4129</v>
      </c>
      <c r="B4127" s="205"/>
      <c r="C4127" s="211" t="s">
        <v>1468</v>
      </c>
      <c r="D4127" s="208" t="s">
        <v>3571</v>
      </c>
      <c r="E4127" s="113" t="s">
        <v>11393</v>
      </c>
      <c r="F4127" s="115">
        <v>41059</v>
      </c>
      <c r="G4127" s="105" t="s">
        <v>3711</v>
      </c>
      <c r="H4127" s="105" t="s">
        <v>1529</v>
      </c>
      <c r="I4127" s="97">
        <v>2010</v>
      </c>
      <c r="J4127" s="97" t="s">
        <v>596</v>
      </c>
      <c r="K4127" s="97">
        <v>9898</v>
      </c>
      <c r="L4127" s="99" t="s">
        <v>5170</v>
      </c>
      <c r="M4127" s="10" t="s">
        <v>5632</v>
      </c>
      <c r="N4127" s="10">
        <v>32</v>
      </c>
      <c r="O4127" s="10" t="s">
        <v>6844</v>
      </c>
      <c r="P4127" s="13" t="s">
        <v>933</v>
      </c>
      <c r="R4127" s="26" t="s">
        <v>7834</v>
      </c>
      <c r="S4127" s="28" t="e">
        <f t="shared" si="112"/>
        <v>#VALUE!</v>
      </c>
      <c r="U4127" s="26"/>
      <c r="W4127" s="58"/>
      <c r="X4127" s="58"/>
      <c r="Y4127" s="63"/>
    </row>
    <row r="4128" spans="1:27" ht="15" customHeight="1" x14ac:dyDescent="0.25">
      <c r="A4128" s="94">
        <v>4130</v>
      </c>
      <c r="B4128" s="205"/>
      <c r="C4128" s="211" t="s">
        <v>339</v>
      </c>
      <c r="D4128" s="208" t="s">
        <v>345</v>
      </c>
      <c r="E4128" s="113" t="s">
        <v>6514</v>
      </c>
      <c r="F4128" s="115">
        <v>41059</v>
      </c>
      <c r="G4128" s="105" t="s">
        <v>3229</v>
      </c>
      <c r="H4128" s="105" t="s">
        <v>2056</v>
      </c>
      <c r="I4128" s="97">
        <v>2008</v>
      </c>
      <c r="J4128" s="97" t="s">
        <v>596</v>
      </c>
      <c r="K4128" s="97">
        <v>9905</v>
      </c>
      <c r="L4128" s="99" t="s">
        <v>5170</v>
      </c>
      <c r="M4128" s="10" t="s">
        <v>5510</v>
      </c>
      <c r="N4128" s="10">
        <v>32</v>
      </c>
      <c r="O4128" s="10" t="s">
        <v>6709</v>
      </c>
      <c r="P4128" s="13" t="s">
        <v>708</v>
      </c>
      <c r="R4128" s="27" t="s">
        <v>7834</v>
      </c>
      <c r="S4128" s="28" t="e">
        <f t="shared" si="112"/>
        <v>#VALUE!</v>
      </c>
      <c r="U4128" s="321"/>
      <c r="W4128" s="58"/>
      <c r="X4128" s="58"/>
      <c r="Y4128" s="63"/>
      <c r="Z4128" s="73"/>
    </row>
    <row r="4129" spans="1:26" ht="15" customHeight="1" x14ac:dyDescent="0.25">
      <c r="A4129" s="94">
        <v>4131</v>
      </c>
      <c r="B4129" s="205"/>
      <c r="C4129" s="211" t="s">
        <v>5641</v>
      </c>
      <c r="D4129" s="208" t="s">
        <v>7169</v>
      </c>
      <c r="E4129" s="113" t="s">
        <v>7532</v>
      </c>
      <c r="F4129" s="115">
        <v>41059</v>
      </c>
      <c r="G4129" s="105" t="s">
        <v>3311</v>
      </c>
      <c r="H4129" s="105" t="s">
        <v>2056</v>
      </c>
      <c r="J4129" s="97" t="s">
        <v>596</v>
      </c>
      <c r="K4129" s="97">
        <v>100394</v>
      </c>
      <c r="L4129" s="106" t="s">
        <v>5170</v>
      </c>
      <c r="M4129" s="10" t="s">
        <v>5499</v>
      </c>
      <c r="N4129" s="10">
        <v>30</v>
      </c>
      <c r="O4129" s="10" t="s">
        <v>7170</v>
      </c>
      <c r="P4129" s="13" t="s">
        <v>14371</v>
      </c>
      <c r="R4129" s="27" t="s">
        <v>7834</v>
      </c>
      <c r="S4129" s="28" t="e">
        <f t="shared" si="112"/>
        <v>#VALUE!</v>
      </c>
      <c r="U4129" s="306"/>
      <c r="W4129" s="58"/>
      <c r="X4129" s="58"/>
      <c r="Y4129" s="63"/>
    </row>
    <row r="4130" spans="1:26" ht="15" customHeight="1" x14ac:dyDescent="0.25">
      <c r="A4130" s="94">
        <v>4132</v>
      </c>
      <c r="B4130" s="205"/>
      <c r="C4130" s="211" t="s">
        <v>2506</v>
      </c>
      <c r="D4130" s="208" t="s">
        <v>2507</v>
      </c>
      <c r="E4130" s="113" t="s">
        <v>11521</v>
      </c>
      <c r="F4130" s="115">
        <v>41064</v>
      </c>
      <c r="G4130" s="105" t="s">
        <v>5062</v>
      </c>
      <c r="H4130" s="105" t="s">
        <v>2056</v>
      </c>
      <c r="I4130" s="97">
        <v>2009</v>
      </c>
      <c r="K4130" s="114" t="s">
        <v>5064</v>
      </c>
      <c r="L4130" s="106" t="s">
        <v>5170</v>
      </c>
      <c r="M4130" s="10" t="s">
        <v>5494</v>
      </c>
      <c r="N4130" s="102">
        <v>26</v>
      </c>
      <c r="O4130" s="10" t="s">
        <v>6976</v>
      </c>
      <c r="P4130" s="13" t="s">
        <v>3390</v>
      </c>
      <c r="R4130" s="26" t="s">
        <v>7834</v>
      </c>
      <c r="S4130" s="28" t="e">
        <f t="shared" si="112"/>
        <v>#VALUE!</v>
      </c>
      <c r="U4130" s="26"/>
      <c r="W4130" s="58"/>
      <c r="X4130" s="58"/>
      <c r="Y4130" s="63"/>
    </row>
    <row r="4131" spans="1:26" ht="15" customHeight="1" x14ac:dyDescent="0.25">
      <c r="A4131" s="103">
        <v>4133</v>
      </c>
      <c r="B4131" s="205"/>
      <c r="C4131" s="211" t="s">
        <v>935</v>
      </c>
      <c r="D4131" s="208" t="s">
        <v>401</v>
      </c>
      <c r="E4131" s="113" t="s">
        <v>5065</v>
      </c>
      <c r="F4131" s="115">
        <v>41064</v>
      </c>
      <c r="G4131" s="105" t="s">
        <v>1072</v>
      </c>
      <c r="H4131" s="105" t="s">
        <v>2056</v>
      </c>
      <c r="I4131" s="97">
        <v>2008</v>
      </c>
      <c r="J4131" s="98" t="s">
        <v>596</v>
      </c>
      <c r="K4131" s="97">
        <v>9907</v>
      </c>
      <c r="L4131" s="107"/>
      <c r="M4131" s="10"/>
      <c r="N4131" s="10"/>
      <c r="O4131" s="10"/>
      <c r="Q4131" s="203" t="s">
        <v>14300</v>
      </c>
      <c r="R4131" s="26" t="s">
        <v>7834</v>
      </c>
      <c r="S4131" s="28" t="e">
        <f t="shared" si="112"/>
        <v>#VALUE!</v>
      </c>
      <c r="U4131" s="26"/>
      <c r="W4131" s="58"/>
      <c r="X4131" s="58"/>
      <c r="Y4131" s="63"/>
    </row>
    <row r="4132" spans="1:26" ht="15" customHeight="1" x14ac:dyDescent="0.25">
      <c r="A4132" s="94">
        <v>4134</v>
      </c>
      <c r="B4132" s="205"/>
      <c r="C4132" s="211" t="s">
        <v>5066</v>
      </c>
      <c r="D4132" s="208" t="s">
        <v>5067</v>
      </c>
      <c r="E4132" s="113" t="s">
        <v>6516</v>
      </c>
      <c r="F4132" s="115">
        <v>41064</v>
      </c>
      <c r="G4132" s="105" t="s">
        <v>5068</v>
      </c>
      <c r="H4132" s="105" t="s">
        <v>2056</v>
      </c>
      <c r="I4132" s="97">
        <v>1987</v>
      </c>
      <c r="J4132" s="97" t="s">
        <v>596</v>
      </c>
      <c r="K4132" s="97">
        <v>9904</v>
      </c>
      <c r="L4132" s="99" t="s">
        <v>5170</v>
      </c>
      <c r="M4132" s="10" t="s">
        <v>5510</v>
      </c>
      <c r="N4132" s="10">
        <v>32</v>
      </c>
      <c r="O4132" s="10" t="s">
        <v>6732</v>
      </c>
      <c r="P4132" s="13" t="s">
        <v>708</v>
      </c>
      <c r="R4132" s="26" t="s">
        <v>7834</v>
      </c>
      <c r="S4132" s="28" t="e">
        <f t="shared" si="112"/>
        <v>#VALUE!</v>
      </c>
      <c r="U4132" s="26"/>
      <c r="W4132" s="58"/>
      <c r="X4132" s="58"/>
      <c r="Y4132" s="63"/>
    </row>
    <row r="4133" spans="1:26" ht="15" customHeight="1" x14ac:dyDescent="0.25">
      <c r="A4133" s="103">
        <v>4135</v>
      </c>
      <c r="B4133" s="205"/>
      <c r="C4133" s="211" t="s">
        <v>920</v>
      </c>
      <c r="D4133" s="208" t="s">
        <v>5069</v>
      </c>
      <c r="E4133" s="113" t="s">
        <v>5070</v>
      </c>
      <c r="F4133" s="115">
        <v>41064</v>
      </c>
      <c r="G4133" s="105" t="s">
        <v>1710</v>
      </c>
      <c r="H4133" s="105" t="s">
        <v>2056</v>
      </c>
      <c r="I4133" s="97">
        <v>2001</v>
      </c>
      <c r="J4133" s="98" t="s">
        <v>596</v>
      </c>
      <c r="K4133" s="97">
        <v>9910</v>
      </c>
      <c r="L4133" s="99"/>
      <c r="M4133" s="10"/>
      <c r="N4133" s="10"/>
      <c r="O4133" s="10"/>
      <c r="Q4133" s="203" t="s">
        <v>14300</v>
      </c>
      <c r="R4133" s="26" t="s">
        <v>7834</v>
      </c>
      <c r="S4133" s="28" t="e">
        <f t="shared" si="112"/>
        <v>#VALUE!</v>
      </c>
      <c r="U4133" s="26"/>
      <c r="W4133" s="58"/>
      <c r="X4133" s="58"/>
      <c r="Y4133" s="63"/>
    </row>
    <row r="4134" spans="1:26" ht="15" customHeight="1" x14ac:dyDescent="0.25">
      <c r="A4134" s="94">
        <v>4136</v>
      </c>
      <c r="B4134" s="205"/>
      <c r="C4134" s="211" t="s">
        <v>2521</v>
      </c>
      <c r="D4134" s="208" t="s">
        <v>8259</v>
      </c>
      <c r="E4134" s="113" t="s">
        <v>5618</v>
      </c>
      <c r="F4134" s="115">
        <v>42137</v>
      </c>
      <c r="G4134" s="105" t="s">
        <v>5572</v>
      </c>
      <c r="H4134" s="105" t="s">
        <v>2056</v>
      </c>
      <c r="I4134" s="97">
        <v>1997</v>
      </c>
      <c r="J4134" s="97" t="s">
        <v>596</v>
      </c>
      <c r="K4134" s="97">
        <v>9481</v>
      </c>
      <c r="L4134" s="107" t="s">
        <v>2863</v>
      </c>
      <c r="M4134" s="10" t="s">
        <v>2863</v>
      </c>
      <c r="N4134" s="102">
        <v>6</v>
      </c>
      <c r="O4134" s="10" t="s">
        <v>8260</v>
      </c>
      <c r="P4134" s="13" t="s">
        <v>2863</v>
      </c>
      <c r="R4134" s="26" t="s">
        <v>7834</v>
      </c>
      <c r="S4134" s="28" t="e">
        <f t="shared" si="112"/>
        <v>#VALUE!</v>
      </c>
      <c r="U4134" s="26"/>
      <c r="W4134" s="58"/>
      <c r="X4134" s="58"/>
      <c r="Y4134" s="63"/>
    </row>
    <row r="4135" spans="1:26" ht="15" customHeight="1" x14ac:dyDescent="0.25">
      <c r="A4135" s="94">
        <v>4137</v>
      </c>
      <c r="B4135" s="205"/>
      <c r="C4135" s="211" t="s">
        <v>5619</v>
      </c>
      <c r="D4135" s="208" t="s">
        <v>5619</v>
      </c>
      <c r="E4135" s="113" t="s">
        <v>5620</v>
      </c>
      <c r="F4135" s="115">
        <v>42137</v>
      </c>
      <c r="G4135" s="105" t="s">
        <v>8155</v>
      </c>
      <c r="J4135" s="97" t="s">
        <v>596</v>
      </c>
      <c r="K4135" s="97">
        <v>102</v>
      </c>
      <c r="L4135" s="107" t="s">
        <v>2863</v>
      </c>
      <c r="M4135" s="10" t="s">
        <v>2863</v>
      </c>
      <c r="N4135" s="102">
        <v>6</v>
      </c>
      <c r="O4135" s="10" t="s">
        <v>8156</v>
      </c>
      <c r="P4135" s="13" t="s">
        <v>2863</v>
      </c>
      <c r="R4135" s="26" t="s">
        <v>7834</v>
      </c>
      <c r="S4135" s="28" t="e">
        <f t="shared" si="112"/>
        <v>#VALUE!</v>
      </c>
      <c r="U4135" s="35"/>
      <c r="W4135" s="58"/>
      <c r="X4135" s="58"/>
      <c r="Y4135" s="63"/>
    </row>
    <row r="4136" spans="1:26" ht="15" customHeight="1" x14ac:dyDescent="0.25">
      <c r="A4136" s="94">
        <v>4138</v>
      </c>
      <c r="B4136" s="205"/>
      <c r="D4136" s="208" t="s">
        <v>5621</v>
      </c>
      <c r="E4136" s="113" t="s">
        <v>5622</v>
      </c>
      <c r="F4136" s="115">
        <v>42138</v>
      </c>
      <c r="G4136" s="95" t="s">
        <v>5623</v>
      </c>
      <c r="H4136" s="105" t="s">
        <v>5575</v>
      </c>
      <c r="J4136" s="97" t="s">
        <v>596</v>
      </c>
      <c r="K4136" s="97">
        <v>33</v>
      </c>
      <c r="L4136" s="107" t="s">
        <v>2863</v>
      </c>
      <c r="M4136" s="10" t="s">
        <v>2863</v>
      </c>
      <c r="N4136" s="102">
        <v>6</v>
      </c>
      <c r="O4136" s="10" t="s">
        <v>8156</v>
      </c>
      <c r="P4136" s="13" t="s">
        <v>2863</v>
      </c>
      <c r="R4136" s="26" t="s">
        <v>7834</v>
      </c>
      <c r="S4136" s="28" t="e">
        <f t="shared" si="112"/>
        <v>#VALUE!</v>
      </c>
      <c r="U4136" s="35"/>
      <c r="W4136" s="58"/>
      <c r="X4136" s="58"/>
      <c r="Y4136" s="63"/>
    </row>
    <row r="4137" spans="1:26" ht="15" customHeight="1" x14ac:dyDescent="0.25">
      <c r="A4137" s="94">
        <v>4139</v>
      </c>
      <c r="B4137" s="205"/>
      <c r="C4137" s="211" t="s">
        <v>5624</v>
      </c>
      <c r="D4137" s="208" t="s">
        <v>8181</v>
      </c>
      <c r="E4137" s="113" t="s">
        <v>8341</v>
      </c>
      <c r="F4137" s="115">
        <v>42138</v>
      </c>
      <c r="G4137" s="105" t="s">
        <v>1417</v>
      </c>
      <c r="H4137" s="105" t="s">
        <v>1529</v>
      </c>
      <c r="I4137" s="97">
        <v>2011</v>
      </c>
      <c r="J4137" s="97" t="s">
        <v>596</v>
      </c>
      <c r="K4137" s="97">
        <v>100385</v>
      </c>
      <c r="L4137" s="99" t="s">
        <v>2863</v>
      </c>
      <c r="M4137" s="10" t="s">
        <v>2863</v>
      </c>
      <c r="N4137" s="102">
        <v>6</v>
      </c>
      <c r="O4137" s="10" t="s">
        <v>8342</v>
      </c>
      <c r="P4137" s="13" t="s">
        <v>2863</v>
      </c>
      <c r="R4137" s="26" t="s">
        <v>7834</v>
      </c>
      <c r="S4137" s="28" t="e">
        <f t="shared" si="112"/>
        <v>#VALUE!</v>
      </c>
      <c r="U4137" s="26"/>
      <c r="W4137" s="58"/>
      <c r="X4137" s="58"/>
      <c r="Y4137" s="63"/>
    </row>
    <row r="4138" spans="1:26" ht="15" customHeight="1" x14ac:dyDescent="0.25">
      <c r="A4138" s="94">
        <v>4140</v>
      </c>
      <c r="B4138" s="205"/>
      <c r="C4138" s="211" t="s">
        <v>5043</v>
      </c>
      <c r="D4138" s="208" t="s">
        <v>7731</v>
      </c>
      <c r="E4138" s="113" t="s">
        <v>5595</v>
      </c>
      <c r="F4138" s="115">
        <v>42138</v>
      </c>
      <c r="G4138" s="105" t="s">
        <v>519</v>
      </c>
      <c r="H4138" s="105" t="s">
        <v>2056</v>
      </c>
      <c r="I4138" s="97">
        <v>2007</v>
      </c>
      <c r="J4138" s="97" t="s">
        <v>1322</v>
      </c>
      <c r="K4138" s="97">
        <v>8673</v>
      </c>
      <c r="L4138" s="107" t="s">
        <v>2863</v>
      </c>
      <c r="M4138" s="10" t="s">
        <v>2863</v>
      </c>
      <c r="N4138" s="102">
        <v>6</v>
      </c>
      <c r="O4138" s="10" t="s">
        <v>8165</v>
      </c>
      <c r="P4138" s="13" t="s">
        <v>2863</v>
      </c>
      <c r="R4138" s="26" t="s">
        <v>7834</v>
      </c>
      <c r="S4138" s="28" t="e">
        <f t="shared" si="112"/>
        <v>#VALUE!</v>
      </c>
      <c r="U4138" s="26"/>
      <c r="W4138" s="58"/>
      <c r="X4138" s="58"/>
      <c r="Y4138" s="63"/>
    </row>
    <row r="4139" spans="1:26" ht="15" customHeight="1" x14ac:dyDescent="0.25">
      <c r="A4139" s="94">
        <v>4141</v>
      </c>
      <c r="B4139" s="205"/>
      <c r="D4139" s="208" t="s">
        <v>5628</v>
      </c>
      <c r="E4139" s="113" t="s">
        <v>5629</v>
      </c>
      <c r="F4139" s="115">
        <v>42138</v>
      </c>
      <c r="G4139" s="105" t="s">
        <v>5630</v>
      </c>
      <c r="H4139" s="105" t="s">
        <v>5575</v>
      </c>
      <c r="I4139" s="97">
        <v>1979</v>
      </c>
      <c r="J4139" s="97" t="s">
        <v>596</v>
      </c>
      <c r="K4139" s="97">
        <v>177</v>
      </c>
      <c r="L4139" s="99" t="s">
        <v>15201</v>
      </c>
      <c r="M4139" s="10" t="s">
        <v>6508</v>
      </c>
      <c r="N4139" s="102">
        <v>12</v>
      </c>
      <c r="O4139" s="10" t="s">
        <v>8281</v>
      </c>
      <c r="P4139" s="13" t="s">
        <v>2312</v>
      </c>
      <c r="R4139" s="26" t="s">
        <v>7834</v>
      </c>
      <c r="S4139" s="28" t="e">
        <f t="shared" si="112"/>
        <v>#VALUE!</v>
      </c>
      <c r="U4139" s="26"/>
      <c r="W4139" s="58"/>
      <c r="X4139" s="58"/>
      <c r="Y4139" s="63"/>
    </row>
    <row r="4140" spans="1:26" ht="15" customHeight="1" x14ac:dyDescent="0.25">
      <c r="A4140" s="94">
        <v>4142</v>
      </c>
      <c r="B4140" s="205"/>
      <c r="C4140" s="211" t="s">
        <v>2714</v>
      </c>
      <c r="D4140" s="208" t="s">
        <v>2715</v>
      </c>
      <c r="E4140" s="113" t="s">
        <v>11395</v>
      </c>
      <c r="F4140" s="115">
        <v>42142</v>
      </c>
      <c r="G4140" s="105" t="s">
        <v>4319</v>
      </c>
      <c r="H4140" s="105" t="s">
        <v>1529</v>
      </c>
      <c r="I4140" s="97">
        <v>2007</v>
      </c>
      <c r="J4140" s="97" t="s">
        <v>596</v>
      </c>
      <c r="K4140" s="97">
        <v>10363</v>
      </c>
      <c r="L4140" s="99" t="s">
        <v>5170</v>
      </c>
      <c r="M4140" s="10" t="s">
        <v>5510</v>
      </c>
      <c r="N4140" s="10">
        <v>32</v>
      </c>
      <c r="O4140" s="10" t="s">
        <v>6679</v>
      </c>
      <c r="P4140" s="13" t="s">
        <v>708</v>
      </c>
      <c r="R4140" s="26" t="s">
        <v>7834</v>
      </c>
      <c r="S4140" s="28" t="e">
        <f t="shared" si="112"/>
        <v>#VALUE!</v>
      </c>
      <c r="U4140" s="43"/>
      <c r="W4140" s="58"/>
      <c r="X4140" s="58"/>
      <c r="Y4140" s="63"/>
    </row>
    <row r="4141" spans="1:26" ht="15" customHeight="1" x14ac:dyDescent="0.25">
      <c r="A4141" s="94">
        <v>4143</v>
      </c>
      <c r="B4141" s="205"/>
      <c r="C4141" s="211" t="s">
        <v>15724</v>
      </c>
      <c r="D4141" s="208" t="s">
        <v>15725</v>
      </c>
      <c r="E4141" s="113" t="s">
        <v>15726</v>
      </c>
      <c r="F4141" s="115">
        <v>44012</v>
      </c>
      <c r="G4141" s="105" t="s">
        <v>3229</v>
      </c>
      <c r="H4141" s="105" t="s">
        <v>1529</v>
      </c>
      <c r="I4141" s="97">
        <v>2018</v>
      </c>
      <c r="J4141" s="98" t="s">
        <v>5242</v>
      </c>
      <c r="L4141" s="99" t="s">
        <v>14151</v>
      </c>
      <c r="M4141" s="10" t="s">
        <v>14150</v>
      </c>
      <c r="N4141" s="102">
        <v>17</v>
      </c>
      <c r="O4141" s="102" t="s">
        <v>15819</v>
      </c>
      <c r="P4141" s="13" t="s">
        <v>14151</v>
      </c>
      <c r="R4141" s="26" t="s">
        <v>7834</v>
      </c>
      <c r="S4141" s="28" t="e">
        <f t="shared" si="112"/>
        <v>#VALUE!</v>
      </c>
      <c r="U4141" s="26"/>
      <c r="W4141" s="58"/>
      <c r="X4141" s="58"/>
      <c r="Y4141" s="63"/>
    </row>
    <row r="4142" spans="1:26" ht="15" customHeight="1" x14ac:dyDescent="0.25">
      <c r="A4142" s="94">
        <v>4144</v>
      </c>
      <c r="B4142" s="205"/>
      <c r="C4142" s="211" t="s">
        <v>1388</v>
      </c>
      <c r="D4142" s="208" t="s">
        <v>1389</v>
      </c>
      <c r="E4142" s="113" t="s">
        <v>16163</v>
      </c>
      <c r="F4142" s="115">
        <v>44438</v>
      </c>
      <c r="G4142" s="105" t="s">
        <v>16164</v>
      </c>
      <c r="H4142" s="105" t="s">
        <v>3109</v>
      </c>
      <c r="I4142" s="97">
        <v>2014</v>
      </c>
      <c r="J4142" s="98" t="s">
        <v>596</v>
      </c>
      <c r="L4142" s="99" t="s">
        <v>5170</v>
      </c>
      <c r="M4142" s="10" t="s">
        <v>5499</v>
      </c>
      <c r="N4142" s="10">
        <v>27</v>
      </c>
      <c r="O4142" s="10" t="s">
        <v>16168</v>
      </c>
      <c r="P4142" s="13" t="s">
        <v>14371</v>
      </c>
      <c r="Q4142" s="19"/>
      <c r="R4142" s="26" t="s">
        <v>7834</v>
      </c>
      <c r="S4142" s="28" t="e">
        <f t="shared" si="112"/>
        <v>#VALUE!</v>
      </c>
      <c r="U4142" s="26"/>
      <c r="W4142" s="58"/>
      <c r="X4142" s="58"/>
      <c r="Y4142" s="63"/>
    </row>
    <row r="4143" spans="1:26" ht="15" customHeight="1" x14ac:dyDescent="0.25">
      <c r="A4143" s="94">
        <v>4145</v>
      </c>
      <c r="B4143" s="205"/>
      <c r="C4143" s="211" t="s">
        <v>5063</v>
      </c>
      <c r="D4143" s="208" t="s">
        <v>2239</v>
      </c>
      <c r="E4143" s="113" t="s">
        <v>12417</v>
      </c>
      <c r="F4143" s="115">
        <v>42143</v>
      </c>
      <c r="G4143" s="105" t="s">
        <v>3913</v>
      </c>
      <c r="H4143" s="105" t="s">
        <v>1529</v>
      </c>
      <c r="I4143" s="97">
        <v>2008</v>
      </c>
      <c r="J4143" s="97" t="s">
        <v>596</v>
      </c>
      <c r="K4143" s="97">
        <v>9896</v>
      </c>
      <c r="L4143" s="106" t="s">
        <v>5170</v>
      </c>
      <c r="M4143" s="10" t="s">
        <v>5499</v>
      </c>
      <c r="N4143" s="10">
        <v>31</v>
      </c>
      <c r="O4143" s="10" t="s">
        <v>7244</v>
      </c>
      <c r="P4143" s="13" t="s">
        <v>14371</v>
      </c>
      <c r="R4143" s="27" t="s">
        <v>7834</v>
      </c>
      <c r="S4143" s="28" t="e">
        <f t="shared" si="112"/>
        <v>#VALUE!</v>
      </c>
      <c r="U4143" s="306"/>
      <c r="W4143" s="58"/>
      <c r="X4143" s="58"/>
      <c r="Y4143" s="63"/>
      <c r="Z4143" s="73"/>
    </row>
    <row r="4144" spans="1:26" ht="15" customHeight="1" x14ac:dyDescent="0.25">
      <c r="A4144" s="94">
        <v>4146</v>
      </c>
      <c r="B4144" s="205"/>
      <c r="C4144" s="211" t="s">
        <v>884</v>
      </c>
      <c r="D4144" s="208" t="s">
        <v>885</v>
      </c>
      <c r="E4144" s="113" t="s">
        <v>7329</v>
      </c>
      <c r="F4144" s="115">
        <v>42143</v>
      </c>
      <c r="G4144" s="105" t="s">
        <v>1319</v>
      </c>
      <c r="H4144" s="105" t="s">
        <v>2056</v>
      </c>
      <c r="I4144" s="97">
        <v>2013</v>
      </c>
      <c r="J4144" s="97" t="s">
        <v>596</v>
      </c>
      <c r="L4144" s="106" t="s">
        <v>5170</v>
      </c>
      <c r="M4144" s="10" t="s">
        <v>5499</v>
      </c>
      <c r="N4144" s="10">
        <v>31</v>
      </c>
      <c r="O4144" s="10" t="s">
        <v>13281</v>
      </c>
      <c r="P4144" s="13" t="s">
        <v>14371</v>
      </c>
      <c r="Q4144" s="19"/>
      <c r="R4144" s="26" t="s">
        <v>7834</v>
      </c>
      <c r="S4144" s="28" t="e">
        <f t="shared" si="112"/>
        <v>#VALUE!</v>
      </c>
      <c r="T4144" s="75"/>
      <c r="U4144" s="479"/>
      <c r="W4144" s="58"/>
      <c r="Y4144" s="63"/>
      <c r="Z4144" s="73"/>
    </row>
    <row r="4145" spans="1:26" ht="15" customHeight="1" x14ac:dyDescent="0.25">
      <c r="A4145" s="94">
        <v>4147</v>
      </c>
      <c r="B4145" s="205"/>
      <c r="C4145" s="211" t="s">
        <v>884</v>
      </c>
      <c r="D4145" s="208" t="s">
        <v>885</v>
      </c>
      <c r="E4145" s="113" t="s">
        <v>7330</v>
      </c>
      <c r="F4145" s="115">
        <v>42143</v>
      </c>
      <c r="G4145" s="105" t="s">
        <v>1319</v>
      </c>
      <c r="H4145" s="105" t="s">
        <v>2056</v>
      </c>
      <c r="I4145" s="97">
        <v>2013</v>
      </c>
      <c r="J4145" s="97" t="s">
        <v>596</v>
      </c>
      <c r="L4145" s="106" t="s">
        <v>5170</v>
      </c>
      <c r="M4145" s="10" t="s">
        <v>5499</v>
      </c>
      <c r="N4145" s="10">
        <v>31</v>
      </c>
      <c r="O4145" s="10" t="s">
        <v>13281</v>
      </c>
      <c r="P4145" s="13" t="s">
        <v>14371</v>
      </c>
      <c r="R4145" s="26" t="s">
        <v>7834</v>
      </c>
      <c r="S4145" s="28" t="e">
        <f t="shared" si="112"/>
        <v>#VALUE!</v>
      </c>
      <c r="U4145" s="143"/>
      <c r="W4145" s="58"/>
      <c r="X4145" s="58"/>
      <c r="Y4145" s="63"/>
    </row>
    <row r="4146" spans="1:26" ht="15" customHeight="1" x14ac:dyDescent="0.25">
      <c r="A4146" s="94">
        <v>4148</v>
      </c>
      <c r="B4146" s="205"/>
      <c r="C4146" s="211" t="s">
        <v>884</v>
      </c>
      <c r="D4146" s="208" t="s">
        <v>885</v>
      </c>
      <c r="E4146" s="113" t="s">
        <v>11561</v>
      </c>
      <c r="F4146" s="115">
        <v>42143</v>
      </c>
      <c r="G4146" s="105" t="s">
        <v>1319</v>
      </c>
      <c r="H4146" s="105" t="s">
        <v>2056</v>
      </c>
      <c r="I4146" s="97">
        <v>2013</v>
      </c>
      <c r="J4146" s="97" t="s">
        <v>596</v>
      </c>
      <c r="L4146" s="106" t="s">
        <v>5170</v>
      </c>
      <c r="M4146" s="10" t="s">
        <v>5499</v>
      </c>
      <c r="N4146" s="10">
        <v>31</v>
      </c>
      <c r="O4146" s="10" t="s">
        <v>13281</v>
      </c>
      <c r="P4146" s="13" t="s">
        <v>14371</v>
      </c>
      <c r="R4146" s="26" t="s">
        <v>7834</v>
      </c>
      <c r="S4146" s="28" t="e">
        <f t="shared" si="112"/>
        <v>#VALUE!</v>
      </c>
      <c r="U4146" s="25"/>
      <c r="W4146" s="58"/>
      <c r="X4146" s="58"/>
      <c r="Y4146" s="63"/>
    </row>
    <row r="4147" spans="1:26" ht="15" customHeight="1" x14ac:dyDescent="0.25">
      <c r="A4147" s="94">
        <v>4149</v>
      </c>
      <c r="B4147" s="205"/>
      <c r="C4147" s="211" t="s">
        <v>884</v>
      </c>
      <c r="D4147" s="208" t="s">
        <v>885</v>
      </c>
      <c r="E4147" s="113" t="s">
        <v>11562</v>
      </c>
      <c r="F4147" s="115">
        <v>42143</v>
      </c>
      <c r="G4147" s="105" t="s">
        <v>1319</v>
      </c>
      <c r="H4147" s="105" t="s">
        <v>2056</v>
      </c>
      <c r="I4147" s="97">
        <v>2013</v>
      </c>
      <c r="J4147" s="97" t="s">
        <v>596</v>
      </c>
      <c r="L4147" s="106" t="s">
        <v>5170</v>
      </c>
      <c r="M4147" s="10" t="s">
        <v>5499</v>
      </c>
      <c r="N4147" s="10">
        <v>31</v>
      </c>
      <c r="O4147" s="10" t="s">
        <v>13281</v>
      </c>
      <c r="P4147" s="13" t="s">
        <v>14371</v>
      </c>
      <c r="R4147" s="26" t="s">
        <v>7834</v>
      </c>
      <c r="S4147" s="28" t="e">
        <f t="shared" si="112"/>
        <v>#VALUE!</v>
      </c>
      <c r="U4147" s="143"/>
      <c r="W4147" s="143"/>
      <c r="X4147" s="58"/>
      <c r="Y4147" s="63"/>
    </row>
    <row r="4148" spans="1:26" ht="15" customHeight="1" x14ac:dyDescent="0.25">
      <c r="A4148" s="94">
        <v>4150</v>
      </c>
      <c r="B4148" s="205"/>
      <c r="C4148" s="211" t="s">
        <v>1053</v>
      </c>
      <c r="D4148" s="207" t="s">
        <v>1693</v>
      </c>
      <c r="E4148" s="113" t="s">
        <v>6961</v>
      </c>
      <c r="F4148" s="115">
        <v>42143</v>
      </c>
      <c r="G4148" s="105" t="s">
        <v>3677</v>
      </c>
      <c r="H4148" s="105" t="s">
        <v>2056</v>
      </c>
      <c r="I4148" s="97">
        <v>1997</v>
      </c>
      <c r="J4148" s="97" t="s">
        <v>596</v>
      </c>
      <c r="K4148" s="97">
        <v>15397</v>
      </c>
      <c r="L4148" s="106" t="s">
        <v>5170</v>
      </c>
      <c r="M4148" s="10" t="s">
        <v>5499</v>
      </c>
      <c r="N4148" s="10">
        <v>31</v>
      </c>
      <c r="O4148" s="10" t="s">
        <v>6960</v>
      </c>
      <c r="P4148" s="13" t="s">
        <v>14371</v>
      </c>
      <c r="R4148" s="26" t="s">
        <v>7834</v>
      </c>
      <c r="S4148" s="28" t="e">
        <f t="shared" si="112"/>
        <v>#VALUE!</v>
      </c>
      <c r="U4148" s="26"/>
      <c r="W4148" s="58"/>
      <c r="X4148" s="58"/>
      <c r="Y4148" s="63"/>
    </row>
    <row r="4149" spans="1:26" ht="15" customHeight="1" x14ac:dyDescent="0.25">
      <c r="A4149" s="94">
        <v>4151</v>
      </c>
      <c r="B4149" s="205"/>
      <c r="C4149" s="211" t="s">
        <v>2275</v>
      </c>
      <c r="D4149" s="208" t="s">
        <v>2278</v>
      </c>
      <c r="E4149" s="113" t="s">
        <v>1383</v>
      </c>
      <c r="F4149" s="115">
        <v>42143</v>
      </c>
      <c r="G4149" s="105" t="s">
        <v>1319</v>
      </c>
      <c r="H4149" s="105" t="s">
        <v>2056</v>
      </c>
      <c r="I4149" s="97">
        <v>2007</v>
      </c>
      <c r="J4149" s="97" t="s">
        <v>596</v>
      </c>
      <c r="K4149" s="97">
        <v>12128</v>
      </c>
      <c r="L4149" s="106" t="s">
        <v>5170</v>
      </c>
      <c r="M4149" s="10" t="s">
        <v>5499</v>
      </c>
      <c r="N4149" s="10">
        <v>31</v>
      </c>
      <c r="O4149" s="10" t="s">
        <v>7443</v>
      </c>
      <c r="P4149" s="13" t="s">
        <v>14371</v>
      </c>
      <c r="R4149" s="27" t="s">
        <v>7834</v>
      </c>
      <c r="S4149" s="28" t="e">
        <f t="shared" si="112"/>
        <v>#VALUE!</v>
      </c>
      <c r="U4149" s="306"/>
      <c r="W4149" s="151"/>
      <c r="Y4149" s="63"/>
      <c r="Z4149" s="73"/>
    </row>
    <row r="4150" spans="1:26" ht="15" customHeight="1" x14ac:dyDescent="0.25">
      <c r="A4150" s="94">
        <v>4152</v>
      </c>
      <c r="B4150" s="205"/>
      <c r="C4150" s="211" t="s">
        <v>1471</v>
      </c>
      <c r="D4150" s="208" t="s">
        <v>3310</v>
      </c>
      <c r="E4150" s="113" t="s">
        <v>1873</v>
      </c>
      <c r="F4150" s="115">
        <v>42143</v>
      </c>
      <c r="G4150" s="105" t="s">
        <v>1319</v>
      </c>
      <c r="H4150" s="105" t="s">
        <v>2056</v>
      </c>
      <c r="I4150" s="97">
        <v>2012</v>
      </c>
      <c r="J4150" s="97" t="s">
        <v>596</v>
      </c>
      <c r="K4150" s="97">
        <v>100359</v>
      </c>
      <c r="L4150" s="106" t="s">
        <v>5170</v>
      </c>
      <c r="M4150" s="10" t="s">
        <v>5499</v>
      </c>
      <c r="N4150" s="10">
        <v>31</v>
      </c>
      <c r="O4150" s="10" t="s">
        <v>6953</v>
      </c>
      <c r="P4150" s="13" t="s">
        <v>14371</v>
      </c>
      <c r="R4150" s="27" t="s">
        <v>7834</v>
      </c>
      <c r="S4150" s="28" t="e">
        <f t="shared" si="112"/>
        <v>#VALUE!</v>
      </c>
      <c r="U4150" s="76"/>
      <c r="W4150" s="26"/>
      <c r="Y4150" s="63"/>
    </row>
    <row r="4151" spans="1:26" ht="15" customHeight="1" x14ac:dyDescent="0.25">
      <c r="A4151" s="94">
        <v>4153</v>
      </c>
      <c r="B4151" s="205"/>
      <c r="C4151" s="211" t="s">
        <v>1471</v>
      </c>
      <c r="D4151" s="208" t="s">
        <v>3310</v>
      </c>
      <c r="E4151" s="113" t="s">
        <v>1873</v>
      </c>
      <c r="F4151" s="115">
        <v>42143</v>
      </c>
      <c r="G4151" s="105" t="s">
        <v>1319</v>
      </c>
      <c r="H4151" s="105" t="s">
        <v>2056</v>
      </c>
      <c r="I4151" s="97">
        <v>2012</v>
      </c>
      <c r="J4151" s="97" t="s">
        <v>596</v>
      </c>
      <c r="K4151" s="97">
        <v>100357</v>
      </c>
      <c r="L4151" s="106" t="s">
        <v>5170</v>
      </c>
      <c r="M4151" s="102" t="s">
        <v>5499</v>
      </c>
      <c r="N4151" s="10">
        <v>31</v>
      </c>
      <c r="O4151" s="102" t="s">
        <v>6953</v>
      </c>
      <c r="P4151" s="13" t="s">
        <v>14371</v>
      </c>
      <c r="R4151" s="26" t="s">
        <v>7834</v>
      </c>
      <c r="S4151" s="28" t="e">
        <f t="shared" si="112"/>
        <v>#VALUE!</v>
      </c>
      <c r="U4151" s="77"/>
      <c r="W4151" s="26"/>
      <c r="Y4151" s="63"/>
      <c r="Z4151" s="167"/>
    </row>
    <row r="4152" spans="1:26" ht="15" customHeight="1" x14ac:dyDescent="0.25">
      <c r="A4152" s="94">
        <v>4154</v>
      </c>
      <c r="B4152" s="205"/>
      <c r="C4152" s="211" t="s">
        <v>1471</v>
      </c>
      <c r="D4152" s="208" t="s">
        <v>3310</v>
      </c>
      <c r="E4152" s="113" t="s">
        <v>1873</v>
      </c>
      <c r="F4152" s="115">
        <v>42143</v>
      </c>
      <c r="G4152" s="105" t="s">
        <v>1319</v>
      </c>
      <c r="H4152" s="105" t="s">
        <v>2056</v>
      </c>
      <c r="I4152" s="97">
        <v>2012</v>
      </c>
      <c r="J4152" s="97" t="s">
        <v>596</v>
      </c>
      <c r="K4152" s="97">
        <v>100358</v>
      </c>
      <c r="L4152" s="106" t="s">
        <v>5170</v>
      </c>
      <c r="M4152" s="102" t="s">
        <v>5499</v>
      </c>
      <c r="N4152" s="10">
        <v>31</v>
      </c>
      <c r="O4152" s="102" t="s">
        <v>6953</v>
      </c>
      <c r="P4152" s="13" t="s">
        <v>14371</v>
      </c>
      <c r="R4152" s="26" t="s">
        <v>7834</v>
      </c>
      <c r="S4152" s="28" t="e">
        <f t="shared" si="112"/>
        <v>#VALUE!</v>
      </c>
      <c r="U4152" s="77"/>
      <c r="W4152" s="25"/>
      <c r="Y4152" s="63"/>
      <c r="Z4152" s="73"/>
    </row>
    <row r="4153" spans="1:26" ht="15" customHeight="1" x14ac:dyDescent="0.25">
      <c r="A4153" s="94">
        <v>4155</v>
      </c>
      <c r="B4153" s="205"/>
      <c r="C4153" s="211" t="s">
        <v>16165</v>
      </c>
      <c r="D4153" s="208" t="s">
        <v>16166</v>
      </c>
      <c r="E4153" s="113" t="s">
        <v>16167</v>
      </c>
      <c r="F4153" s="115">
        <v>44438</v>
      </c>
      <c r="G4153" s="105" t="s">
        <v>4774</v>
      </c>
      <c r="H4153" s="105" t="s">
        <v>2056</v>
      </c>
      <c r="I4153" s="97">
        <v>2009</v>
      </c>
      <c r="J4153" s="98" t="s">
        <v>596</v>
      </c>
      <c r="L4153" s="106" t="s">
        <v>5170</v>
      </c>
      <c r="M4153" s="102" t="s">
        <v>5499</v>
      </c>
      <c r="N4153" s="10">
        <v>28</v>
      </c>
      <c r="O4153" s="102" t="s">
        <v>8631</v>
      </c>
      <c r="P4153" s="13" t="s">
        <v>14371</v>
      </c>
      <c r="R4153" s="26" t="s">
        <v>7834</v>
      </c>
      <c r="S4153" s="28" t="e">
        <f t="shared" ref="S4153:S4184" si="113">R4153+7</f>
        <v>#VALUE!</v>
      </c>
      <c r="U4153" s="26"/>
      <c r="W4153" s="58"/>
      <c r="X4153" s="58"/>
      <c r="Y4153" s="63"/>
    </row>
    <row r="4154" spans="1:26" ht="15" customHeight="1" x14ac:dyDescent="0.25">
      <c r="A4154" s="94">
        <v>4156</v>
      </c>
      <c r="B4154" s="205"/>
      <c r="C4154" s="211" t="s">
        <v>3965</v>
      </c>
      <c r="D4154" s="207" t="s">
        <v>1652</v>
      </c>
      <c r="E4154" s="113" t="s">
        <v>503</v>
      </c>
      <c r="F4154" s="115">
        <v>44655</v>
      </c>
      <c r="G4154" s="105" t="s">
        <v>1173</v>
      </c>
      <c r="H4154" s="105" t="s">
        <v>2056</v>
      </c>
      <c r="I4154" s="97">
        <v>1997</v>
      </c>
      <c r="J4154" s="97" t="s">
        <v>596</v>
      </c>
      <c r="L4154" s="106" t="s">
        <v>5170</v>
      </c>
      <c r="M4154" s="10" t="s">
        <v>5499</v>
      </c>
      <c r="N4154" s="10">
        <v>30</v>
      </c>
      <c r="O4154" s="10" t="s">
        <v>7230</v>
      </c>
      <c r="P4154" s="13" t="s">
        <v>14371</v>
      </c>
      <c r="R4154" s="26" t="s">
        <v>7834</v>
      </c>
      <c r="S4154" s="28" t="e">
        <f t="shared" si="113"/>
        <v>#VALUE!</v>
      </c>
      <c r="U4154" s="26"/>
      <c r="W4154" s="58"/>
      <c r="X4154" s="58"/>
      <c r="Y4154" s="63"/>
    </row>
    <row r="4155" spans="1:26" ht="15" customHeight="1" x14ac:dyDescent="0.25">
      <c r="A4155" s="94">
        <v>4157</v>
      </c>
      <c r="B4155" s="205"/>
      <c r="C4155" s="211" t="s">
        <v>3965</v>
      </c>
      <c r="D4155" s="207" t="s">
        <v>1652</v>
      </c>
      <c r="E4155" s="113" t="s">
        <v>503</v>
      </c>
      <c r="F4155" s="115">
        <v>42143</v>
      </c>
      <c r="G4155" s="105" t="s">
        <v>5030</v>
      </c>
      <c r="H4155" s="105" t="s">
        <v>2056</v>
      </c>
      <c r="I4155" s="97">
        <v>2012</v>
      </c>
      <c r="J4155" s="97" t="s">
        <v>596</v>
      </c>
      <c r="K4155" s="97">
        <v>100364</v>
      </c>
      <c r="L4155" s="106" t="s">
        <v>5170</v>
      </c>
      <c r="M4155" s="102" t="s">
        <v>5499</v>
      </c>
      <c r="N4155" s="10">
        <v>30</v>
      </c>
      <c r="O4155" s="102" t="s">
        <v>7230</v>
      </c>
      <c r="P4155" s="13" t="s">
        <v>14371</v>
      </c>
      <c r="R4155" s="27" t="s">
        <v>7834</v>
      </c>
      <c r="S4155" s="28" t="e">
        <f t="shared" si="113"/>
        <v>#VALUE!</v>
      </c>
      <c r="U4155" s="306"/>
      <c r="W4155" s="26"/>
      <c r="X4155" s="58"/>
      <c r="Y4155" s="63"/>
      <c r="Z4155" s="73"/>
    </row>
    <row r="4156" spans="1:26" ht="15" customHeight="1" x14ac:dyDescent="0.25">
      <c r="A4156" s="94">
        <v>4158</v>
      </c>
      <c r="B4156" s="205"/>
      <c r="C4156" s="211" t="s">
        <v>1471</v>
      </c>
      <c r="D4156" s="208" t="s">
        <v>3310</v>
      </c>
      <c r="E4156" s="113" t="s">
        <v>4841</v>
      </c>
      <c r="F4156" s="115">
        <v>42144</v>
      </c>
      <c r="G4156" s="105" t="s">
        <v>3311</v>
      </c>
      <c r="H4156" s="105" t="s">
        <v>2056</v>
      </c>
      <c r="J4156" s="97" t="s">
        <v>596</v>
      </c>
      <c r="K4156" s="97">
        <v>9318</v>
      </c>
      <c r="L4156" s="106" t="s">
        <v>5170</v>
      </c>
      <c r="M4156" s="102" t="s">
        <v>5499</v>
      </c>
      <c r="N4156" s="10">
        <v>31</v>
      </c>
      <c r="O4156" s="102" t="s">
        <v>6957</v>
      </c>
      <c r="P4156" s="13" t="s">
        <v>14371</v>
      </c>
      <c r="R4156" s="26" t="s">
        <v>7834</v>
      </c>
      <c r="S4156" s="28" t="e">
        <f t="shared" si="113"/>
        <v>#VALUE!</v>
      </c>
      <c r="U4156" s="26"/>
      <c r="W4156" s="58"/>
      <c r="X4156" s="58"/>
      <c r="Y4156" s="63"/>
    </row>
    <row r="4157" spans="1:26" ht="15" customHeight="1" x14ac:dyDescent="0.25">
      <c r="A4157" s="94">
        <v>4159</v>
      </c>
      <c r="B4157" s="205"/>
      <c r="C4157" s="211" t="s">
        <v>5636</v>
      </c>
      <c r="D4157" s="208" t="s">
        <v>5637</v>
      </c>
      <c r="E4157" s="113" t="s">
        <v>5638</v>
      </c>
      <c r="F4157" s="115">
        <v>42144</v>
      </c>
      <c r="G4157" s="105" t="s">
        <v>271</v>
      </c>
      <c r="H4157" s="105" t="s">
        <v>1529</v>
      </c>
      <c r="J4157" s="97" t="s">
        <v>596</v>
      </c>
      <c r="K4157" s="97">
        <v>2603</v>
      </c>
      <c r="L4157" s="106" t="s">
        <v>5170</v>
      </c>
      <c r="M4157" s="102" t="s">
        <v>5499</v>
      </c>
      <c r="N4157" s="10">
        <v>31</v>
      </c>
      <c r="O4157" s="102" t="s">
        <v>6877</v>
      </c>
      <c r="P4157" s="13" t="s">
        <v>14371</v>
      </c>
      <c r="R4157" s="26" t="s">
        <v>7834</v>
      </c>
      <c r="S4157" s="28" t="e">
        <f t="shared" si="113"/>
        <v>#VALUE!</v>
      </c>
      <c r="U4157" s="26"/>
      <c r="W4157" s="58"/>
      <c r="X4157" s="58"/>
      <c r="Y4157" s="63"/>
    </row>
    <row r="4158" spans="1:26" ht="15" customHeight="1" x14ac:dyDescent="0.25">
      <c r="A4158" s="94">
        <v>4160</v>
      </c>
      <c r="B4158" s="205"/>
      <c r="C4158" s="211" t="s">
        <v>1471</v>
      </c>
      <c r="D4158" s="208" t="s">
        <v>3310</v>
      </c>
      <c r="E4158" s="113" t="s">
        <v>1873</v>
      </c>
      <c r="F4158" s="115">
        <v>42144</v>
      </c>
      <c r="G4158" s="105" t="s">
        <v>1319</v>
      </c>
      <c r="H4158" s="105" t="s">
        <v>2056</v>
      </c>
      <c r="I4158" s="97">
        <v>2012</v>
      </c>
      <c r="J4158" s="98" t="s">
        <v>596</v>
      </c>
      <c r="L4158" s="106" t="s">
        <v>5170</v>
      </c>
      <c r="M4158" s="102" t="s">
        <v>5499</v>
      </c>
      <c r="N4158" s="10">
        <v>31</v>
      </c>
      <c r="O4158" s="102" t="s">
        <v>6953</v>
      </c>
      <c r="P4158" s="13" t="s">
        <v>14371</v>
      </c>
      <c r="R4158" s="26" t="s">
        <v>7834</v>
      </c>
      <c r="S4158" s="28" t="e">
        <f t="shared" si="113"/>
        <v>#VALUE!</v>
      </c>
      <c r="U4158" s="26"/>
      <c r="W4158" s="58"/>
      <c r="X4158" s="58"/>
      <c r="Y4158" s="63"/>
    </row>
    <row r="4159" spans="1:26" ht="15" customHeight="1" x14ac:dyDescent="0.25">
      <c r="A4159" s="94">
        <v>4161</v>
      </c>
      <c r="B4159" s="205"/>
      <c r="C4159" s="211" t="s">
        <v>2275</v>
      </c>
      <c r="D4159" s="208" t="s">
        <v>2278</v>
      </c>
      <c r="E4159" s="113" t="s">
        <v>11570</v>
      </c>
      <c r="F4159" s="115">
        <v>42144</v>
      </c>
      <c r="G4159" s="105" t="s">
        <v>107</v>
      </c>
      <c r="H4159" s="105" t="s">
        <v>2056</v>
      </c>
      <c r="I4159" s="97">
        <v>2008</v>
      </c>
      <c r="J4159" s="97" t="s">
        <v>596</v>
      </c>
      <c r="K4159" s="97">
        <v>10360</v>
      </c>
      <c r="L4159" s="106" t="s">
        <v>5170</v>
      </c>
      <c r="M4159" s="10" t="s">
        <v>5499</v>
      </c>
      <c r="N4159" s="10">
        <v>30</v>
      </c>
      <c r="O4159" s="10" t="s">
        <v>7339</v>
      </c>
      <c r="P4159" s="13" t="s">
        <v>14371</v>
      </c>
      <c r="R4159" s="27" t="s">
        <v>7834</v>
      </c>
      <c r="S4159" s="28" t="e">
        <f t="shared" si="113"/>
        <v>#VALUE!</v>
      </c>
      <c r="U4159" s="309"/>
      <c r="W4159" s="58"/>
      <c r="Y4159" s="63"/>
    </row>
    <row r="4160" spans="1:26" ht="15" customHeight="1" x14ac:dyDescent="0.25">
      <c r="A4160" s="94">
        <v>4162</v>
      </c>
      <c r="B4160" s="205"/>
      <c r="C4160" s="211" t="s">
        <v>2327</v>
      </c>
      <c r="D4160" s="208" t="s">
        <v>694</v>
      </c>
      <c r="E4160" s="113" t="s">
        <v>5109</v>
      </c>
      <c r="F4160" s="115">
        <v>42144</v>
      </c>
      <c r="G4160" s="105" t="s">
        <v>3913</v>
      </c>
      <c r="H4160" s="105" t="s">
        <v>2056</v>
      </c>
      <c r="I4160" s="97">
        <v>2003</v>
      </c>
      <c r="J4160" s="97" t="s">
        <v>596</v>
      </c>
      <c r="K4160" s="97">
        <v>10362</v>
      </c>
      <c r="L4160" s="99" t="s">
        <v>5170</v>
      </c>
      <c r="M4160" s="10" t="s">
        <v>5510</v>
      </c>
      <c r="N4160" s="10">
        <v>32</v>
      </c>
      <c r="O4160" s="10" t="s">
        <v>6682</v>
      </c>
      <c r="P4160" s="13" t="s">
        <v>708</v>
      </c>
      <c r="R4160" s="26" t="s">
        <v>7834</v>
      </c>
      <c r="S4160" s="28" t="e">
        <f t="shared" si="113"/>
        <v>#VALUE!</v>
      </c>
      <c r="U4160" s="26"/>
      <c r="W4160" s="58"/>
      <c r="X4160" s="58"/>
      <c r="Y4160" s="63"/>
    </row>
    <row r="4161" spans="1:254" ht="15" customHeight="1" x14ac:dyDescent="0.25">
      <c r="A4161" s="103">
        <v>4163</v>
      </c>
      <c r="B4161" s="205"/>
      <c r="C4161" s="211" t="s">
        <v>2669</v>
      </c>
      <c r="D4161" s="208" t="s">
        <v>5071</v>
      </c>
      <c r="E4161" s="113" t="s">
        <v>5072</v>
      </c>
      <c r="F4161" s="115">
        <v>41131</v>
      </c>
      <c r="G4161" s="105" t="s">
        <v>2517</v>
      </c>
      <c r="H4161" s="105" t="s">
        <v>2056</v>
      </c>
      <c r="I4161" s="97">
        <v>2011</v>
      </c>
      <c r="J4161" s="98" t="s">
        <v>596</v>
      </c>
      <c r="K4161" s="97">
        <v>9972</v>
      </c>
      <c r="L4161" s="107"/>
      <c r="M4161" s="10"/>
      <c r="N4161" s="10"/>
      <c r="O4161" s="10"/>
      <c r="Q4161" s="203" t="s">
        <v>14300</v>
      </c>
      <c r="R4161" s="26" t="s">
        <v>7834</v>
      </c>
      <c r="S4161" s="28" t="e">
        <f t="shared" si="113"/>
        <v>#VALUE!</v>
      </c>
      <c r="U4161" s="26"/>
      <c r="W4161" s="58"/>
      <c r="X4161" s="58"/>
      <c r="Y4161" s="63"/>
    </row>
    <row r="4162" spans="1:254" ht="15" customHeight="1" x14ac:dyDescent="0.25">
      <c r="A4162" s="94">
        <v>4164</v>
      </c>
      <c r="B4162" s="205"/>
      <c r="C4162" s="211" t="s">
        <v>8894</v>
      </c>
      <c r="D4162" s="208" t="s">
        <v>8895</v>
      </c>
      <c r="E4162" s="113" t="s">
        <v>8896</v>
      </c>
      <c r="F4162" s="115">
        <v>41131</v>
      </c>
      <c r="G4162" s="105" t="s">
        <v>5073</v>
      </c>
      <c r="H4162" s="105" t="s">
        <v>2056</v>
      </c>
      <c r="I4162" s="97">
        <v>1997</v>
      </c>
      <c r="J4162" s="97" t="s">
        <v>596</v>
      </c>
      <c r="K4162" s="97">
        <v>9908</v>
      </c>
      <c r="L4162" s="107" t="s">
        <v>8878</v>
      </c>
      <c r="M4162" s="10" t="s">
        <v>5507</v>
      </c>
      <c r="N4162" s="102">
        <v>25</v>
      </c>
      <c r="O4162" s="10" t="s">
        <v>8897</v>
      </c>
      <c r="P4162" s="13" t="s">
        <v>8878</v>
      </c>
      <c r="R4162" s="26" t="s">
        <v>7834</v>
      </c>
      <c r="S4162" s="28" t="e">
        <f t="shared" si="113"/>
        <v>#VALUE!</v>
      </c>
      <c r="U4162" s="26"/>
      <c r="W4162" s="58"/>
      <c r="X4162" s="58"/>
      <c r="Y4162" s="63"/>
    </row>
    <row r="4163" spans="1:254" ht="15" customHeight="1" x14ac:dyDescent="0.25">
      <c r="A4163" s="94">
        <v>4165</v>
      </c>
      <c r="B4163" s="205"/>
      <c r="C4163" s="211" t="s">
        <v>5081</v>
      </c>
      <c r="D4163" s="208" t="s">
        <v>6645</v>
      </c>
      <c r="E4163" s="113" t="s">
        <v>6646</v>
      </c>
      <c r="F4163" s="115">
        <v>41131</v>
      </c>
      <c r="G4163" s="105" t="s">
        <v>5074</v>
      </c>
      <c r="H4163" s="105" t="s">
        <v>5075</v>
      </c>
      <c r="I4163" s="97">
        <v>1987</v>
      </c>
      <c r="J4163" s="97" t="s">
        <v>596</v>
      </c>
      <c r="K4163" s="97">
        <v>9906</v>
      </c>
      <c r="L4163" s="99" t="s">
        <v>5170</v>
      </c>
      <c r="M4163" s="10" t="s">
        <v>5510</v>
      </c>
      <c r="N4163" s="10">
        <v>32</v>
      </c>
      <c r="O4163" s="10" t="s">
        <v>6647</v>
      </c>
      <c r="P4163" s="13" t="s">
        <v>708</v>
      </c>
      <c r="R4163" s="26" t="s">
        <v>7834</v>
      </c>
      <c r="S4163" s="28" t="e">
        <f t="shared" si="113"/>
        <v>#VALUE!</v>
      </c>
      <c r="U4163" s="26"/>
      <c r="W4163" s="58"/>
      <c r="X4163" s="58"/>
      <c r="Y4163" s="63"/>
    </row>
    <row r="4164" spans="1:254" ht="15" customHeight="1" x14ac:dyDescent="0.25">
      <c r="A4164" s="94">
        <v>4166</v>
      </c>
      <c r="B4164" s="205"/>
      <c r="C4164" s="211" t="s">
        <v>9259</v>
      </c>
      <c r="D4164" s="208" t="s">
        <v>9260</v>
      </c>
      <c r="E4164" s="113" t="s">
        <v>9261</v>
      </c>
      <c r="F4164" s="115">
        <v>41131</v>
      </c>
      <c r="G4164" s="105" t="s">
        <v>5076</v>
      </c>
      <c r="H4164" s="105" t="s">
        <v>2056</v>
      </c>
      <c r="I4164" s="97">
        <v>1986</v>
      </c>
      <c r="J4164" s="97" t="s">
        <v>596</v>
      </c>
      <c r="K4164" s="97">
        <v>9902</v>
      </c>
      <c r="L4164" s="107" t="s">
        <v>8878</v>
      </c>
      <c r="M4164" s="10" t="s">
        <v>5507</v>
      </c>
      <c r="N4164" s="102">
        <v>25</v>
      </c>
      <c r="O4164" s="10" t="s">
        <v>6683</v>
      </c>
      <c r="P4164" s="13" t="s">
        <v>8878</v>
      </c>
      <c r="R4164" s="26" t="s">
        <v>7834</v>
      </c>
      <c r="S4164" s="28" t="e">
        <f t="shared" si="113"/>
        <v>#VALUE!</v>
      </c>
      <c r="U4164" s="26"/>
      <c r="W4164" s="58"/>
      <c r="X4164" s="58"/>
      <c r="Y4164" s="63"/>
    </row>
    <row r="4165" spans="1:254" ht="15" customHeight="1" x14ac:dyDescent="0.25">
      <c r="A4165" s="94">
        <v>4167</v>
      </c>
      <c r="B4165" s="205"/>
      <c r="C4165" s="211" t="s">
        <v>5077</v>
      </c>
      <c r="D4165" s="208" t="s">
        <v>9697</v>
      </c>
      <c r="E4165" s="113" t="s">
        <v>5078</v>
      </c>
      <c r="F4165" s="115">
        <v>41131</v>
      </c>
      <c r="G4165" s="105" t="s">
        <v>5079</v>
      </c>
      <c r="H4165" s="105" t="s">
        <v>5080</v>
      </c>
      <c r="I4165" s="97">
        <v>2011</v>
      </c>
      <c r="J4165" s="97" t="s">
        <v>596</v>
      </c>
      <c r="K4165" s="97">
        <v>9909</v>
      </c>
      <c r="L4165" s="99" t="s">
        <v>5170</v>
      </c>
      <c r="M4165" s="10" t="s">
        <v>5510</v>
      </c>
      <c r="N4165" s="10">
        <v>32</v>
      </c>
      <c r="O4165" s="10" t="s">
        <v>6673</v>
      </c>
      <c r="P4165" s="13" t="s">
        <v>708</v>
      </c>
      <c r="R4165" s="27" t="s">
        <v>7834</v>
      </c>
      <c r="S4165" s="28" t="e">
        <f t="shared" si="113"/>
        <v>#VALUE!</v>
      </c>
      <c r="W4165" s="58"/>
      <c r="X4165" s="58"/>
      <c r="Y4165" s="63"/>
    </row>
    <row r="4166" spans="1:254" ht="15" customHeight="1" x14ac:dyDescent="0.25">
      <c r="A4166" s="103">
        <v>4168</v>
      </c>
      <c r="B4166" s="205"/>
      <c r="C4166" s="211" t="s">
        <v>1859</v>
      </c>
      <c r="D4166" s="208" t="s">
        <v>5082</v>
      </c>
      <c r="E4166" s="113" t="s">
        <v>5083</v>
      </c>
      <c r="F4166" s="115">
        <v>41131</v>
      </c>
      <c r="J4166" s="98" t="s">
        <v>596</v>
      </c>
      <c r="K4166" s="97">
        <v>9973</v>
      </c>
      <c r="L4166" s="107"/>
      <c r="M4166" s="10"/>
      <c r="N4166" s="10"/>
      <c r="O4166" s="10"/>
      <c r="Q4166" s="203" t="s">
        <v>14300</v>
      </c>
      <c r="R4166" s="26" t="s">
        <v>7834</v>
      </c>
      <c r="S4166" s="28" t="e">
        <f t="shared" si="113"/>
        <v>#VALUE!</v>
      </c>
      <c r="U4166" s="26"/>
      <c r="W4166" s="58"/>
      <c r="X4166" s="58"/>
      <c r="Y4166" s="63"/>
    </row>
    <row r="4167" spans="1:254" ht="15" customHeight="1" x14ac:dyDescent="0.25">
      <c r="A4167" s="94">
        <v>4169</v>
      </c>
      <c r="B4167" s="205"/>
      <c r="C4167" s="211" t="s">
        <v>920</v>
      </c>
      <c r="D4167" s="208" t="s">
        <v>16935</v>
      </c>
      <c r="E4167" s="113" t="s">
        <v>16936</v>
      </c>
      <c r="F4167" s="115">
        <v>44740</v>
      </c>
      <c r="G4167" s="105" t="s">
        <v>4881</v>
      </c>
      <c r="H4167" s="105" t="s">
        <v>2056</v>
      </c>
      <c r="I4167" s="97">
        <v>2003</v>
      </c>
      <c r="J4167" s="98" t="s">
        <v>596</v>
      </c>
      <c r="L4167" s="107" t="s">
        <v>3606</v>
      </c>
      <c r="M4167" s="123">
        <v>658</v>
      </c>
      <c r="N4167" s="10">
        <v>5</v>
      </c>
      <c r="O4167" s="123" t="s">
        <v>17658</v>
      </c>
      <c r="P4167" s="124" t="s">
        <v>13011</v>
      </c>
      <c r="R4167" s="26" t="s">
        <v>7834</v>
      </c>
      <c r="S4167" s="28" t="e">
        <f t="shared" si="113"/>
        <v>#VALUE!</v>
      </c>
      <c r="T4167" s="84"/>
      <c r="U4167" s="149"/>
      <c r="V4167" s="84"/>
      <c r="W4167" s="85"/>
      <c r="X4167" s="84"/>
      <c r="Y4167" s="84"/>
      <c r="Z4167" s="85"/>
      <c r="AA4167" s="84"/>
      <c r="AB4167" s="85"/>
      <c r="AC4167" s="89"/>
      <c r="AD4167" s="89"/>
      <c r="AE4167" s="89"/>
      <c r="AF4167" s="89"/>
      <c r="AG4167" s="89"/>
      <c r="AH4167" s="89"/>
      <c r="AI4167" s="89"/>
      <c r="AJ4167" s="89"/>
      <c r="AK4167" s="89"/>
      <c r="AL4167" s="89"/>
      <c r="AM4167" s="89"/>
      <c r="AN4167" s="89"/>
      <c r="AO4167" s="89"/>
      <c r="AP4167" s="89"/>
      <c r="AQ4167" s="89"/>
      <c r="AR4167" s="89"/>
      <c r="AS4167" s="89"/>
      <c r="AT4167" s="89"/>
      <c r="AU4167" s="89"/>
      <c r="AV4167" s="89"/>
      <c r="AW4167" s="89"/>
      <c r="AX4167" s="89"/>
      <c r="AY4167" s="89"/>
      <c r="AZ4167" s="89"/>
      <c r="BA4167" s="89"/>
      <c r="BB4167" s="89"/>
      <c r="BC4167" s="89"/>
      <c r="BD4167" s="89"/>
      <c r="BE4167" s="89"/>
      <c r="BF4167" s="89"/>
      <c r="BG4167" s="89"/>
      <c r="BH4167" s="89"/>
      <c r="BI4167" s="89"/>
      <c r="BJ4167" s="89"/>
      <c r="BK4167" s="89"/>
      <c r="BL4167" s="89"/>
      <c r="BM4167" s="89"/>
      <c r="BN4167" s="89"/>
      <c r="BO4167" s="89"/>
      <c r="BP4167" s="89"/>
      <c r="BQ4167" s="89"/>
      <c r="BR4167" s="89"/>
      <c r="BS4167" s="89"/>
      <c r="BT4167" s="89"/>
      <c r="BU4167" s="89"/>
      <c r="BV4167" s="89"/>
      <c r="BW4167" s="89"/>
      <c r="BX4167" s="89"/>
      <c r="BY4167" s="89"/>
      <c r="BZ4167" s="89"/>
      <c r="CA4167" s="89"/>
      <c r="CB4167" s="89"/>
      <c r="CC4167" s="89"/>
      <c r="CD4167" s="89"/>
      <c r="CE4167" s="89"/>
      <c r="CF4167" s="89"/>
      <c r="CG4167" s="89"/>
      <c r="CH4167" s="89"/>
      <c r="CI4167" s="89"/>
      <c r="CJ4167" s="89"/>
      <c r="CK4167" s="89"/>
      <c r="CL4167" s="89"/>
      <c r="CM4167" s="89"/>
      <c r="CN4167" s="89"/>
      <c r="CO4167" s="89"/>
      <c r="CP4167" s="89"/>
      <c r="CQ4167" s="89"/>
      <c r="CR4167" s="89"/>
      <c r="CS4167" s="89"/>
      <c r="CT4167" s="89"/>
      <c r="CU4167" s="89"/>
      <c r="CV4167" s="89"/>
      <c r="CW4167" s="89"/>
      <c r="CX4167" s="89"/>
      <c r="CY4167" s="89"/>
      <c r="CZ4167" s="89"/>
      <c r="DA4167" s="89"/>
      <c r="DB4167" s="89"/>
      <c r="DC4167" s="89"/>
      <c r="DD4167" s="89"/>
      <c r="DE4167" s="89"/>
      <c r="DF4167" s="89"/>
      <c r="DG4167" s="89"/>
      <c r="DH4167" s="89"/>
      <c r="DI4167" s="89"/>
      <c r="DJ4167" s="89"/>
      <c r="DK4167" s="89"/>
      <c r="DL4167" s="89"/>
      <c r="DM4167" s="89"/>
      <c r="DN4167" s="89"/>
      <c r="DO4167" s="89"/>
      <c r="DP4167" s="89"/>
      <c r="DQ4167" s="89"/>
      <c r="DR4167" s="89"/>
      <c r="DS4167" s="89"/>
      <c r="DT4167" s="89"/>
      <c r="DU4167" s="89"/>
      <c r="DV4167" s="89"/>
      <c r="DW4167" s="89"/>
      <c r="DX4167" s="89"/>
      <c r="DY4167" s="89"/>
      <c r="DZ4167" s="89"/>
      <c r="EA4167" s="89"/>
      <c r="EB4167" s="89"/>
      <c r="EC4167" s="89"/>
      <c r="ED4167" s="89"/>
      <c r="EE4167" s="89"/>
      <c r="EF4167" s="89"/>
      <c r="EG4167" s="89"/>
      <c r="EH4167" s="89"/>
      <c r="EI4167" s="89"/>
      <c r="EJ4167" s="89"/>
      <c r="EK4167" s="89"/>
      <c r="EL4167" s="89"/>
      <c r="EM4167" s="89"/>
      <c r="EN4167" s="89"/>
      <c r="EO4167" s="89"/>
      <c r="EP4167" s="89"/>
      <c r="EQ4167" s="89"/>
      <c r="ER4167" s="89"/>
      <c r="ES4167" s="89"/>
      <c r="ET4167" s="89"/>
      <c r="EU4167" s="89"/>
      <c r="EV4167" s="89"/>
      <c r="EW4167" s="89"/>
      <c r="EX4167" s="89"/>
      <c r="EY4167" s="89"/>
      <c r="EZ4167" s="89"/>
      <c r="FA4167" s="89"/>
      <c r="FB4167" s="89"/>
      <c r="FC4167" s="89"/>
      <c r="FD4167" s="89"/>
      <c r="FE4167" s="89"/>
      <c r="FF4167" s="89"/>
      <c r="FG4167" s="89"/>
      <c r="FH4167" s="89"/>
      <c r="FI4167" s="89"/>
      <c r="FJ4167" s="89"/>
      <c r="FK4167" s="89"/>
      <c r="FL4167" s="89"/>
      <c r="FM4167" s="89"/>
      <c r="FN4167" s="89"/>
      <c r="FO4167" s="89"/>
      <c r="FP4167" s="89"/>
      <c r="FQ4167" s="89"/>
      <c r="FR4167" s="89"/>
      <c r="FS4167" s="89"/>
      <c r="FT4167" s="89"/>
      <c r="FU4167" s="89"/>
      <c r="FV4167" s="89"/>
      <c r="FW4167" s="89"/>
      <c r="FX4167" s="89"/>
      <c r="FY4167" s="89"/>
      <c r="FZ4167" s="89"/>
      <c r="GA4167" s="89"/>
      <c r="GB4167" s="89"/>
      <c r="GC4167" s="89"/>
      <c r="GD4167" s="89"/>
      <c r="GE4167" s="89"/>
      <c r="GF4167" s="89"/>
      <c r="GG4167" s="89"/>
      <c r="GH4167" s="89"/>
      <c r="GI4167" s="89"/>
      <c r="GJ4167" s="89"/>
      <c r="GK4167" s="89"/>
      <c r="GL4167" s="89"/>
      <c r="GM4167" s="89"/>
      <c r="GN4167" s="89"/>
      <c r="GO4167" s="89"/>
      <c r="GP4167" s="89"/>
      <c r="GQ4167" s="89"/>
      <c r="GR4167" s="89"/>
      <c r="GS4167" s="89"/>
      <c r="GT4167" s="89"/>
      <c r="GU4167" s="89"/>
      <c r="GV4167" s="89"/>
      <c r="GW4167" s="89"/>
      <c r="GX4167" s="89"/>
      <c r="GY4167" s="89"/>
      <c r="GZ4167" s="89"/>
      <c r="HA4167" s="89"/>
      <c r="HB4167" s="89"/>
      <c r="HC4167" s="89"/>
      <c r="HD4167" s="89"/>
      <c r="HE4167" s="89"/>
      <c r="HF4167" s="89"/>
      <c r="HG4167" s="89"/>
      <c r="HH4167" s="89"/>
      <c r="HI4167" s="89"/>
      <c r="HJ4167" s="89"/>
      <c r="HK4167" s="89"/>
      <c r="HL4167" s="89"/>
      <c r="HM4167" s="89"/>
      <c r="HN4167" s="89"/>
      <c r="HO4167" s="89"/>
      <c r="HP4167" s="89"/>
      <c r="HQ4167" s="89"/>
      <c r="HR4167" s="89"/>
      <c r="HS4167" s="89"/>
      <c r="HT4167" s="89"/>
      <c r="HU4167" s="89"/>
      <c r="HV4167" s="89"/>
      <c r="HW4167" s="89"/>
      <c r="HX4167" s="89"/>
      <c r="HY4167" s="89"/>
      <c r="HZ4167" s="89"/>
      <c r="IA4167" s="89"/>
      <c r="IB4167" s="89"/>
      <c r="IC4167" s="89"/>
      <c r="ID4167" s="89"/>
      <c r="IE4167" s="89"/>
      <c r="IF4167" s="89"/>
      <c r="IG4167" s="89"/>
      <c r="IH4167" s="89"/>
      <c r="II4167" s="89"/>
      <c r="IJ4167" s="89"/>
      <c r="IK4167" s="89"/>
      <c r="IL4167" s="89"/>
      <c r="IM4167" s="89"/>
      <c r="IN4167" s="89"/>
      <c r="IO4167" s="89"/>
      <c r="IP4167" s="89"/>
      <c r="IQ4167" s="89"/>
      <c r="IR4167" s="89"/>
      <c r="IS4167" s="89"/>
      <c r="IT4167" s="89"/>
    </row>
    <row r="4168" spans="1:254" s="89" customFormat="1" ht="15" customHeight="1" x14ac:dyDescent="0.25">
      <c r="A4168" s="103">
        <v>4170</v>
      </c>
      <c r="B4168" s="205"/>
      <c r="C4168" s="211" t="s">
        <v>5084</v>
      </c>
      <c r="D4168" s="208" t="s">
        <v>5085</v>
      </c>
      <c r="E4168" s="113" t="s">
        <v>5086</v>
      </c>
      <c r="F4168" s="115">
        <v>41131</v>
      </c>
      <c r="G4168" s="105" t="s">
        <v>1528</v>
      </c>
      <c r="H4168" s="105" t="s">
        <v>1529</v>
      </c>
      <c r="I4168" s="97">
        <v>2003</v>
      </c>
      <c r="J4168" s="98" t="s">
        <v>596</v>
      </c>
      <c r="K4168" s="97">
        <v>9899</v>
      </c>
      <c r="L4168" s="107"/>
      <c r="M4168" s="10"/>
      <c r="N4168" s="10"/>
      <c r="O4168" s="10"/>
      <c r="P4168" s="13"/>
      <c r="Q4168" s="203" t="s">
        <v>14300</v>
      </c>
      <c r="R4168" s="26" t="s">
        <v>7834</v>
      </c>
      <c r="S4168" s="28" t="e">
        <f t="shared" si="113"/>
        <v>#VALUE!</v>
      </c>
      <c r="T4168" s="26"/>
      <c r="U4168" s="26"/>
      <c r="V4168" s="26"/>
      <c r="W4168" s="58"/>
      <c r="X4168" s="58"/>
      <c r="Y4168" s="63"/>
      <c r="Z4168" s="58"/>
      <c r="AA4168" s="63"/>
      <c r="AB4168" s="58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  <c r="AZ4168" s="9"/>
      <c r="BA4168" s="9"/>
      <c r="BB4168" s="9"/>
      <c r="BC4168" s="9"/>
      <c r="BD4168" s="9"/>
      <c r="BE4168" s="9"/>
      <c r="BF4168" s="9"/>
      <c r="BG4168" s="9"/>
      <c r="BH4168" s="9"/>
      <c r="BI4168" s="9"/>
      <c r="BJ4168" s="9"/>
      <c r="BK4168" s="9"/>
      <c r="BL4168" s="9"/>
      <c r="BM4168" s="9"/>
      <c r="BN4168" s="9"/>
      <c r="BO4168" s="9"/>
      <c r="BP4168" s="9"/>
      <c r="BQ4168" s="9"/>
      <c r="BR4168" s="9"/>
      <c r="BS4168" s="9"/>
      <c r="BT4168" s="9"/>
      <c r="BU4168" s="9"/>
      <c r="BV4168" s="9"/>
      <c r="BW4168" s="9"/>
      <c r="BX4168" s="9"/>
      <c r="BY4168" s="9"/>
      <c r="BZ4168" s="9"/>
      <c r="CA4168" s="9"/>
      <c r="CB4168" s="9"/>
      <c r="CC4168" s="9"/>
      <c r="CD4168" s="9"/>
      <c r="CE4168" s="9"/>
      <c r="CF4168" s="9"/>
      <c r="CG4168" s="9"/>
      <c r="CH4168" s="9"/>
      <c r="CI4168" s="9"/>
      <c r="CJ4168" s="9"/>
      <c r="CK4168" s="9"/>
      <c r="CL4168" s="9"/>
      <c r="CM4168" s="9"/>
      <c r="CN4168" s="9"/>
      <c r="CO4168" s="9"/>
      <c r="CP4168" s="9"/>
      <c r="CQ4168" s="9"/>
      <c r="CR4168" s="9"/>
      <c r="CS4168" s="9"/>
      <c r="CT4168" s="9"/>
      <c r="CU4168" s="9"/>
      <c r="CV4168" s="9"/>
      <c r="CW4168" s="9"/>
      <c r="CX4168" s="9"/>
      <c r="CY4168" s="9"/>
      <c r="CZ4168" s="9"/>
      <c r="DA4168" s="9"/>
      <c r="DB4168" s="9"/>
      <c r="DC4168" s="9"/>
      <c r="DD4168" s="9"/>
      <c r="DE4168" s="9"/>
      <c r="DF4168" s="9"/>
      <c r="DG4168" s="9"/>
      <c r="DH4168" s="9"/>
      <c r="DI4168" s="9"/>
      <c r="DJ4168" s="9"/>
      <c r="DK4168" s="9"/>
      <c r="DL4168" s="9"/>
      <c r="DM4168" s="9"/>
      <c r="DN4168" s="9"/>
      <c r="DO4168" s="9"/>
      <c r="DP4168" s="9"/>
      <c r="DQ4168" s="9"/>
      <c r="DR4168" s="9"/>
      <c r="DS4168" s="9"/>
      <c r="DT4168" s="9"/>
      <c r="DU4168" s="9"/>
      <c r="DV4168" s="9"/>
      <c r="DW4168" s="9"/>
      <c r="DX4168" s="9"/>
      <c r="DY4168" s="9"/>
      <c r="DZ4168" s="9"/>
      <c r="EA4168" s="9"/>
      <c r="EB4168" s="9"/>
      <c r="EC4168" s="9"/>
      <c r="ED4168" s="9"/>
      <c r="EE4168" s="9"/>
      <c r="EF4168" s="9"/>
      <c r="EG4168" s="9"/>
      <c r="EH4168" s="9"/>
      <c r="EI4168" s="9"/>
      <c r="EJ4168" s="9"/>
      <c r="EK4168" s="9"/>
      <c r="EL4168" s="9"/>
      <c r="EM4168" s="9"/>
      <c r="EN4168" s="9"/>
      <c r="EO4168" s="9"/>
      <c r="EP4168" s="9"/>
      <c r="EQ4168" s="9"/>
      <c r="ER4168" s="9"/>
      <c r="ES4168" s="9"/>
      <c r="ET4168" s="9"/>
      <c r="EU4168" s="9"/>
      <c r="EV4168" s="9"/>
      <c r="EW4168" s="9"/>
      <c r="EX4168" s="9"/>
      <c r="EY4168" s="9"/>
      <c r="EZ4168" s="9"/>
      <c r="FA4168" s="9"/>
      <c r="FB4168" s="9"/>
      <c r="FC4168" s="9"/>
      <c r="FD4168" s="9"/>
      <c r="FE4168" s="9"/>
      <c r="FF4168" s="9"/>
      <c r="FG4168" s="9"/>
      <c r="FH4168" s="9"/>
      <c r="FI4168" s="9"/>
      <c r="FJ4168" s="9"/>
      <c r="FK4168" s="9"/>
      <c r="FL4168" s="9"/>
      <c r="FM4168" s="9"/>
      <c r="FN4168" s="9"/>
      <c r="FO4168" s="9"/>
      <c r="FP4168" s="9"/>
      <c r="FQ4168" s="9"/>
      <c r="FR4168" s="9"/>
      <c r="FS4168" s="9"/>
      <c r="FT4168" s="9"/>
      <c r="FU4168" s="9"/>
      <c r="FV4168" s="9"/>
      <c r="FW4168" s="9"/>
      <c r="FX4168" s="9"/>
      <c r="FY4168" s="9"/>
      <c r="FZ4168" s="9"/>
      <c r="GA4168" s="9"/>
      <c r="GB4168" s="9"/>
      <c r="GC4168" s="9"/>
      <c r="GD4168" s="9"/>
      <c r="GE4168" s="9"/>
      <c r="GF4168" s="9"/>
      <c r="GG4168" s="9"/>
      <c r="GH4168" s="9"/>
      <c r="GI4168" s="9"/>
      <c r="GJ4168" s="9"/>
      <c r="GK4168" s="9"/>
      <c r="GL4168" s="9"/>
      <c r="GM4168" s="9"/>
      <c r="GN4168" s="9"/>
      <c r="GO4168" s="9"/>
      <c r="GP4168" s="9"/>
      <c r="GQ4168" s="9"/>
      <c r="GR4168" s="9"/>
      <c r="GS4168" s="9"/>
      <c r="GT4168" s="9"/>
      <c r="GU4168" s="9"/>
      <c r="GV4168" s="9"/>
      <c r="GW4168" s="9"/>
      <c r="GX4168" s="9"/>
      <c r="GY4168" s="9"/>
      <c r="GZ4168" s="9"/>
      <c r="HA4168" s="9"/>
      <c r="HB4168" s="9"/>
      <c r="HC4168" s="9"/>
      <c r="HD4168" s="9"/>
      <c r="HE4168" s="9"/>
      <c r="HF4168" s="9"/>
      <c r="HG4168" s="9"/>
      <c r="HH4168" s="9"/>
      <c r="HI4168" s="9"/>
      <c r="HJ4168" s="9"/>
      <c r="HK4168" s="9"/>
      <c r="HL4168" s="9"/>
      <c r="HM4168" s="9"/>
      <c r="HN4168" s="9"/>
      <c r="HO4168" s="9"/>
      <c r="HP4168" s="9"/>
      <c r="HQ4168" s="9"/>
      <c r="HR4168" s="9"/>
      <c r="HS4168" s="9"/>
      <c r="HT4168" s="9"/>
      <c r="HU4168" s="9"/>
      <c r="HV4168" s="9"/>
      <c r="HW4168" s="9"/>
      <c r="HX4168" s="9"/>
      <c r="HY4168" s="9"/>
      <c r="HZ4168" s="9"/>
      <c r="IA4168" s="9"/>
      <c r="IB4168" s="9"/>
      <c r="IC4168" s="9"/>
      <c r="ID4168" s="9"/>
      <c r="IE4168" s="9"/>
      <c r="IF4168" s="9"/>
      <c r="IG4168" s="9"/>
      <c r="IH4168" s="9"/>
      <c r="II4168" s="9"/>
      <c r="IJ4168" s="9"/>
      <c r="IK4168" s="9"/>
      <c r="IL4168" s="9"/>
      <c r="IM4168" s="9"/>
      <c r="IN4168" s="9"/>
      <c r="IO4168" s="9"/>
      <c r="IP4168" s="9"/>
      <c r="IQ4168" s="9"/>
      <c r="IR4168" s="9"/>
      <c r="IS4168" s="9"/>
      <c r="IT4168" s="9"/>
    </row>
    <row r="4169" spans="1:254" ht="15" customHeight="1" x14ac:dyDescent="0.25">
      <c r="A4169" s="103">
        <v>4171</v>
      </c>
      <c r="B4169" s="205"/>
      <c r="C4169" s="211" t="s">
        <v>796</v>
      </c>
      <c r="D4169" s="208" t="s">
        <v>5087</v>
      </c>
      <c r="E4169" s="113" t="s">
        <v>5088</v>
      </c>
      <c r="F4169" s="115">
        <v>41131</v>
      </c>
      <c r="G4169" s="105" t="s">
        <v>5089</v>
      </c>
      <c r="H4169" s="105" t="s">
        <v>1079</v>
      </c>
      <c r="I4169" s="97">
        <v>2012</v>
      </c>
      <c r="J4169" s="98" t="s">
        <v>596</v>
      </c>
      <c r="K4169" s="97">
        <v>9912</v>
      </c>
      <c r="L4169" s="107"/>
      <c r="M4169" s="10"/>
      <c r="N4169" s="10"/>
      <c r="O4169" s="10"/>
      <c r="Q4169" s="203" t="s">
        <v>14300</v>
      </c>
      <c r="R4169" s="26" t="s">
        <v>7834</v>
      </c>
      <c r="S4169" s="28" t="e">
        <f t="shared" si="113"/>
        <v>#VALUE!</v>
      </c>
      <c r="U4169" s="26"/>
      <c r="W4169" s="58"/>
      <c r="X4169" s="58"/>
      <c r="Y4169" s="63"/>
    </row>
    <row r="4170" spans="1:254" ht="15" customHeight="1" x14ac:dyDescent="0.25">
      <c r="A4170" s="103">
        <v>4172</v>
      </c>
      <c r="B4170" s="205"/>
      <c r="C4170" s="211" t="s">
        <v>5090</v>
      </c>
      <c r="D4170" s="208" t="s">
        <v>5091</v>
      </c>
      <c r="E4170" s="113" t="s">
        <v>5093</v>
      </c>
      <c r="F4170" s="115">
        <v>41136</v>
      </c>
      <c r="G4170" s="105" t="s">
        <v>5092</v>
      </c>
      <c r="H4170" s="105" t="s">
        <v>2056</v>
      </c>
      <c r="I4170" s="97">
        <v>2000</v>
      </c>
      <c r="J4170" s="98" t="s">
        <v>596</v>
      </c>
      <c r="K4170" s="97">
        <v>9974</v>
      </c>
      <c r="L4170" s="99"/>
      <c r="M4170" s="10"/>
      <c r="N4170" s="10"/>
      <c r="O4170" s="10"/>
      <c r="Q4170" s="203" t="s">
        <v>14300</v>
      </c>
      <c r="R4170" s="26" t="s">
        <v>7834</v>
      </c>
      <c r="S4170" s="28" t="e">
        <f t="shared" si="113"/>
        <v>#VALUE!</v>
      </c>
      <c r="U4170" s="26"/>
      <c r="W4170" s="58"/>
      <c r="X4170" s="58"/>
      <c r="Y4170" s="63"/>
    </row>
    <row r="4171" spans="1:254" ht="15" customHeight="1" x14ac:dyDescent="0.25">
      <c r="A4171" s="103">
        <v>4173</v>
      </c>
      <c r="B4171" s="205"/>
      <c r="C4171" s="211" t="s">
        <v>5094</v>
      </c>
      <c r="D4171" s="208" t="s">
        <v>5095</v>
      </c>
      <c r="E4171" s="113" t="s">
        <v>5096</v>
      </c>
      <c r="F4171" s="115">
        <v>41144</v>
      </c>
      <c r="G4171" s="105" t="s">
        <v>5097</v>
      </c>
      <c r="H4171" s="105" t="s">
        <v>1529</v>
      </c>
      <c r="I4171" s="97">
        <v>2010</v>
      </c>
      <c r="J4171" s="98" t="s">
        <v>596</v>
      </c>
      <c r="K4171" s="97">
        <v>9976</v>
      </c>
      <c r="L4171" s="99"/>
      <c r="M4171" s="10"/>
      <c r="N4171" s="10"/>
      <c r="O4171" s="10"/>
      <c r="Q4171" s="203" t="s">
        <v>14300</v>
      </c>
      <c r="R4171" s="26" t="s">
        <v>7834</v>
      </c>
      <c r="S4171" s="28" t="e">
        <f t="shared" si="113"/>
        <v>#VALUE!</v>
      </c>
      <c r="U4171" s="26"/>
      <c r="W4171" s="58"/>
      <c r="X4171" s="58"/>
      <c r="Y4171" s="63"/>
    </row>
    <row r="4172" spans="1:254" ht="15" customHeight="1" x14ac:dyDescent="0.25">
      <c r="A4172" s="94">
        <v>4174</v>
      </c>
      <c r="B4172" s="205"/>
      <c r="C4172" s="211" t="s">
        <v>812</v>
      </c>
      <c r="D4172" s="208" t="s">
        <v>675</v>
      </c>
      <c r="E4172" s="113" t="s">
        <v>17197</v>
      </c>
      <c r="F4172" s="115">
        <v>41152</v>
      </c>
      <c r="G4172" s="105" t="s">
        <v>3283</v>
      </c>
      <c r="H4172" s="105" t="s">
        <v>2056</v>
      </c>
      <c r="I4172" s="97">
        <v>2000</v>
      </c>
      <c r="J4172" s="97" t="s">
        <v>596</v>
      </c>
      <c r="K4172" s="97">
        <v>10003</v>
      </c>
      <c r="L4172" s="99" t="s">
        <v>16806</v>
      </c>
      <c r="M4172" s="10" t="s">
        <v>6352</v>
      </c>
      <c r="N4172" s="102">
        <v>7</v>
      </c>
      <c r="O4172" s="10" t="s">
        <v>7927</v>
      </c>
      <c r="P4172" s="13" t="s">
        <v>12594</v>
      </c>
      <c r="R4172" s="26" t="s">
        <v>7834</v>
      </c>
      <c r="S4172" s="28" t="e">
        <f t="shared" si="113"/>
        <v>#VALUE!</v>
      </c>
      <c r="T4172" s="84"/>
      <c r="U4172" s="304"/>
      <c r="W4172" s="58"/>
      <c r="Y4172" s="63"/>
      <c r="Z4172" s="73"/>
    </row>
    <row r="4173" spans="1:254" ht="15" customHeight="1" x14ac:dyDescent="0.25">
      <c r="A4173" s="103">
        <v>4175</v>
      </c>
      <c r="B4173" s="205"/>
      <c r="C4173" s="211" t="s">
        <v>355</v>
      </c>
      <c r="D4173" s="208" t="s">
        <v>5099</v>
      </c>
      <c r="E4173" s="113" t="s">
        <v>5100</v>
      </c>
      <c r="F4173" s="115">
        <v>41152</v>
      </c>
      <c r="G4173" s="105" t="s">
        <v>3338</v>
      </c>
      <c r="H4173" s="105" t="s">
        <v>1529</v>
      </c>
      <c r="I4173" s="97">
        <v>2004</v>
      </c>
      <c r="J4173" s="98" t="s">
        <v>596</v>
      </c>
      <c r="K4173" s="97">
        <v>10002</v>
      </c>
      <c r="L4173" s="99"/>
      <c r="M4173" s="10"/>
      <c r="N4173" s="10"/>
      <c r="O4173" s="10"/>
      <c r="Q4173" s="203" t="s">
        <v>14300</v>
      </c>
      <c r="R4173" s="26" t="s">
        <v>7834</v>
      </c>
      <c r="S4173" s="28" t="e">
        <f t="shared" si="113"/>
        <v>#VALUE!</v>
      </c>
      <c r="U4173" s="26"/>
      <c r="W4173" s="58"/>
      <c r="X4173" s="58"/>
      <c r="Y4173" s="63"/>
    </row>
    <row r="4174" spans="1:254" ht="15" customHeight="1" x14ac:dyDescent="0.3">
      <c r="A4174" s="94">
        <v>4176</v>
      </c>
      <c r="B4174" s="205"/>
      <c r="C4174" s="211" t="s">
        <v>5101</v>
      </c>
      <c r="D4174" s="208" t="s">
        <v>8847</v>
      </c>
      <c r="E4174" s="113" t="s">
        <v>8848</v>
      </c>
      <c r="F4174" s="115">
        <v>41152</v>
      </c>
      <c r="G4174" s="105" t="s">
        <v>5102</v>
      </c>
      <c r="H4174" s="105" t="s">
        <v>2056</v>
      </c>
      <c r="I4174" s="97">
        <v>2003</v>
      </c>
      <c r="J4174" s="97" t="s">
        <v>596</v>
      </c>
      <c r="K4174" s="97">
        <v>10001</v>
      </c>
      <c r="L4174" s="99" t="s">
        <v>1038</v>
      </c>
      <c r="M4174" s="10">
        <v>153</v>
      </c>
      <c r="N4174" s="10">
        <v>1</v>
      </c>
      <c r="O4174" s="10" t="s">
        <v>8849</v>
      </c>
      <c r="P4174" s="13" t="s">
        <v>1038</v>
      </c>
      <c r="Q4174" s="23"/>
      <c r="R4174" s="27" t="s">
        <v>7834</v>
      </c>
      <c r="S4174" s="28" t="e">
        <f t="shared" si="113"/>
        <v>#VALUE!</v>
      </c>
      <c r="U4174" s="218"/>
      <c r="W4174" s="58"/>
      <c r="Y4174" s="63"/>
      <c r="Z4174" s="73"/>
    </row>
    <row r="4175" spans="1:254" ht="15" customHeight="1" x14ac:dyDescent="0.25">
      <c r="A4175" s="103">
        <v>4177</v>
      </c>
      <c r="B4175" s="205"/>
      <c r="C4175" s="211" t="s">
        <v>5103</v>
      </c>
      <c r="D4175" s="208" t="s">
        <v>5104</v>
      </c>
      <c r="E4175" s="113" t="s">
        <v>5105</v>
      </c>
      <c r="F4175" s="115">
        <v>41152</v>
      </c>
      <c r="G4175" s="105" t="s">
        <v>1024</v>
      </c>
      <c r="H4175" s="105" t="s">
        <v>2056</v>
      </c>
      <c r="I4175" s="97">
        <v>1989</v>
      </c>
      <c r="J4175" s="98" t="s">
        <v>596</v>
      </c>
      <c r="K4175" s="97">
        <v>10000</v>
      </c>
      <c r="L4175" s="99"/>
      <c r="M4175" s="10"/>
      <c r="N4175" s="10"/>
      <c r="O4175" s="10"/>
      <c r="Q4175" s="203" t="s">
        <v>14300</v>
      </c>
      <c r="R4175" s="26" t="s">
        <v>7834</v>
      </c>
      <c r="S4175" s="28" t="e">
        <f t="shared" si="113"/>
        <v>#VALUE!</v>
      </c>
      <c r="U4175" s="26"/>
      <c r="W4175" s="58"/>
      <c r="X4175" s="58"/>
      <c r="Y4175" s="63"/>
    </row>
    <row r="4176" spans="1:254" ht="15" customHeight="1" x14ac:dyDescent="0.25">
      <c r="A4176" s="103">
        <v>4178</v>
      </c>
      <c r="B4176" s="205"/>
      <c r="C4176" s="211" t="s">
        <v>2618</v>
      </c>
      <c r="D4176" s="208" t="s">
        <v>5106</v>
      </c>
      <c r="E4176" s="113" t="s">
        <v>5107</v>
      </c>
      <c r="F4176" s="115">
        <v>41165</v>
      </c>
      <c r="G4176" s="105" t="s">
        <v>2517</v>
      </c>
      <c r="H4176" s="105" t="s">
        <v>2056</v>
      </c>
      <c r="I4176" s="97">
        <v>2011</v>
      </c>
      <c r="J4176" s="98" t="s">
        <v>596</v>
      </c>
      <c r="K4176" s="97">
        <v>10004</v>
      </c>
      <c r="L4176" s="99"/>
      <c r="M4176" s="10"/>
      <c r="N4176" s="10"/>
      <c r="O4176" s="10"/>
      <c r="Q4176" s="203" t="s">
        <v>14300</v>
      </c>
      <c r="R4176" s="26" t="s">
        <v>7834</v>
      </c>
      <c r="S4176" s="28" t="e">
        <f t="shared" si="113"/>
        <v>#VALUE!</v>
      </c>
      <c r="U4176" s="26"/>
      <c r="W4176" s="58"/>
      <c r="X4176" s="58"/>
      <c r="Y4176" s="63"/>
    </row>
    <row r="4177" spans="1:26" ht="15" customHeight="1" x14ac:dyDescent="0.25">
      <c r="A4177" s="103">
        <v>4179</v>
      </c>
      <c r="B4177" s="205"/>
      <c r="C4177" s="211" t="s">
        <v>2275</v>
      </c>
      <c r="D4177" s="208" t="s">
        <v>2278</v>
      </c>
      <c r="E4177" s="113" t="s">
        <v>2121</v>
      </c>
      <c r="F4177" s="115">
        <v>41239</v>
      </c>
      <c r="G4177" s="105" t="s">
        <v>107</v>
      </c>
      <c r="H4177" s="105" t="s">
        <v>2056</v>
      </c>
      <c r="I4177" s="97">
        <v>2008</v>
      </c>
      <c r="J4177" s="98" t="s">
        <v>596</v>
      </c>
      <c r="K4177" s="97">
        <v>10360</v>
      </c>
      <c r="L4177" s="99"/>
      <c r="M4177" s="10"/>
      <c r="N4177" s="10"/>
      <c r="O4177" s="10"/>
      <c r="Q4177" s="203" t="s">
        <v>14300</v>
      </c>
      <c r="R4177" s="26" t="s">
        <v>7834</v>
      </c>
      <c r="S4177" s="28" t="e">
        <f t="shared" si="113"/>
        <v>#VALUE!</v>
      </c>
      <c r="U4177" s="26"/>
      <c r="W4177" s="58"/>
      <c r="X4177" s="58"/>
      <c r="Y4177" s="63"/>
    </row>
    <row r="4178" spans="1:26" ht="15" customHeight="1" x14ac:dyDescent="0.25">
      <c r="A4178" s="103">
        <v>4180</v>
      </c>
      <c r="B4178" s="205"/>
      <c r="C4178" s="211" t="s">
        <v>342</v>
      </c>
      <c r="D4178" s="208" t="s">
        <v>343</v>
      </c>
      <c r="E4178" s="113" t="s">
        <v>5108</v>
      </c>
      <c r="F4178" s="115">
        <v>41237</v>
      </c>
      <c r="G4178" s="105" t="s">
        <v>107</v>
      </c>
      <c r="H4178" s="105" t="s">
        <v>2056</v>
      </c>
      <c r="I4178" s="97">
        <v>2008</v>
      </c>
      <c r="J4178" s="98" t="s">
        <v>596</v>
      </c>
      <c r="K4178" s="97">
        <v>10359</v>
      </c>
      <c r="L4178" s="107"/>
      <c r="M4178" s="10"/>
      <c r="N4178" s="10"/>
      <c r="O4178" s="10"/>
      <c r="Q4178" s="203" t="s">
        <v>14300</v>
      </c>
      <c r="R4178" s="26" t="s">
        <v>7834</v>
      </c>
      <c r="S4178" s="28" t="e">
        <f t="shared" si="113"/>
        <v>#VALUE!</v>
      </c>
      <c r="U4178" s="26"/>
      <c r="W4178" s="58"/>
      <c r="X4178" s="58"/>
      <c r="Y4178" s="63"/>
    </row>
    <row r="4179" spans="1:26" ht="15" customHeight="1" x14ac:dyDescent="0.25">
      <c r="A4179" s="94">
        <v>4181</v>
      </c>
      <c r="B4179" s="205"/>
      <c r="C4179" s="211" t="s">
        <v>480</v>
      </c>
      <c r="D4179" s="208" t="s">
        <v>480</v>
      </c>
      <c r="E4179" s="113" t="s">
        <v>16539</v>
      </c>
      <c r="F4179" s="115">
        <v>44466</v>
      </c>
      <c r="G4179" s="105" t="s">
        <v>6303</v>
      </c>
      <c r="H4179" s="105" t="s">
        <v>1239</v>
      </c>
      <c r="I4179" s="97">
        <v>2017</v>
      </c>
      <c r="J4179" s="98" t="s">
        <v>596</v>
      </c>
      <c r="L4179" s="106" t="s">
        <v>5170</v>
      </c>
      <c r="M4179" s="10" t="s">
        <v>5494</v>
      </c>
      <c r="N4179" s="102">
        <v>26</v>
      </c>
      <c r="O4179" s="10" t="s">
        <v>15837</v>
      </c>
      <c r="P4179" s="13" t="s">
        <v>3390</v>
      </c>
      <c r="Q4179" s="23"/>
      <c r="R4179" s="26" t="s">
        <v>7834</v>
      </c>
      <c r="S4179" s="28" t="e">
        <f t="shared" si="113"/>
        <v>#VALUE!</v>
      </c>
      <c r="U4179" s="26"/>
      <c r="W4179" s="58"/>
      <c r="X4179" s="58"/>
      <c r="Y4179" s="63"/>
    </row>
    <row r="4180" spans="1:26" ht="15" customHeight="1" x14ac:dyDescent="0.25">
      <c r="A4180" s="94">
        <v>4182</v>
      </c>
      <c r="B4180" s="205"/>
      <c r="C4180" s="211" t="s">
        <v>2714</v>
      </c>
      <c r="D4180" s="208" t="s">
        <v>2715</v>
      </c>
      <c r="E4180" s="113" t="s">
        <v>11396</v>
      </c>
      <c r="F4180" s="115">
        <v>41237</v>
      </c>
      <c r="G4180" s="105" t="s">
        <v>4319</v>
      </c>
      <c r="H4180" s="105" t="s">
        <v>1529</v>
      </c>
      <c r="I4180" s="97">
        <v>2007</v>
      </c>
      <c r="J4180" s="97" t="s">
        <v>596</v>
      </c>
      <c r="K4180" s="97">
        <v>12052</v>
      </c>
      <c r="L4180" s="99" t="s">
        <v>5170</v>
      </c>
      <c r="M4180" s="10" t="s">
        <v>5510</v>
      </c>
      <c r="N4180" s="10">
        <v>32</v>
      </c>
      <c r="O4180" s="10" t="s">
        <v>6679</v>
      </c>
      <c r="P4180" s="13" t="s">
        <v>708</v>
      </c>
      <c r="R4180" s="26" t="s">
        <v>7834</v>
      </c>
      <c r="S4180" s="28" t="e">
        <f t="shared" si="113"/>
        <v>#VALUE!</v>
      </c>
      <c r="U4180" s="26"/>
      <c r="W4180" s="58"/>
      <c r="X4180" s="58"/>
      <c r="Y4180" s="63"/>
    </row>
    <row r="4181" spans="1:26" ht="15" customHeight="1" x14ac:dyDescent="0.25">
      <c r="A4181" s="94">
        <v>4183</v>
      </c>
      <c r="B4181" s="205"/>
      <c r="C4181" s="211" t="s">
        <v>480</v>
      </c>
      <c r="D4181" s="208" t="s">
        <v>480</v>
      </c>
      <c r="E4181" s="113" t="s">
        <v>16540</v>
      </c>
      <c r="F4181" s="115">
        <v>44466</v>
      </c>
      <c r="G4181" s="105" t="s">
        <v>6303</v>
      </c>
      <c r="H4181" s="105" t="s">
        <v>1239</v>
      </c>
      <c r="I4181" s="97">
        <v>2017</v>
      </c>
      <c r="J4181" s="98" t="s">
        <v>596</v>
      </c>
      <c r="L4181" s="106" t="s">
        <v>5170</v>
      </c>
      <c r="M4181" s="10" t="s">
        <v>5494</v>
      </c>
      <c r="N4181" s="102">
        <v>26</v>
      </c>
      <c r="O4181" s="10" t="s">
        <v>15837</v>
      </c>
      <c r="P4181" s="13" t="s">
        <v>3390</v>
      </c>
      <c r="Q4181" s="23"/>
      <c r="R4181" s="26" t="s">
        <v>7834</v>
      </c>
      <c r="S4181" s="28" t="e">
        <f t="shared" si="113"/>
        <v>#VALUE!</v>
      </c>
      <c r="U4181" s="26"/>
      <c r="W4181" s="58"/>
      <c r="X4181" s="58"/>
      <c r="Y4181" s="63"/>
    </row>
    <row r="4182" spans="1:26" ht="15" customHeight="1" x14ac:dyDescent="0.25">
      <c r="A4182" s="94">
        <v>4184</v>
      </c>
      <c r="B4182" s="205"/>
      <c r="C4182" s="211" t="s">
        <v>2275</v>
      </c>
      <c r="D4182" s="208" t="s">
        <v>2278</v>
      </c>
      <c r="E4182" s="113" t="s">
        <v>16182</v>
      </c>
      <c r="F4182" s="115">
        <v>41237</v>
      </c>
      <c r="G4182" s="105" t="s">
        <v>269</v>
      </c>
      <c r="H4182" s="105" t="s">
        <v>2056</v>
      </c>
      <c r="I4182" s="97">
        <v>2002</v>
      </c>
      <c r="J4182" s="98" t="s">
        <v>596</v>
      </c>
      <c r="L4182" s="106" t="s">
        <v>5170</v>
      </c>
      <c r="M4182" s="10" t="s">
        <v>5499</v>
      </c>
      <c r="N4182" s="10">
        <v>31</v>
      </c>
      <c r="O4182" s="10" t="s">
        <v>7443</v>
      </c>
      <c r="P4182" s="13" t="s">
        <v>14371</v>
      </c>
      <c r="Q4182" s="19"/>
      <c r="R4182" s="27" t="s">
        <v>7834</v>
      </c>
      <c r="S4182" s="28" t="e">
        <f t="shared" si="113"/>
        <v>#VALUE!</v>
      </c>
      <c r="U4182" s="321"/>
      <c r="W4182" s="58"/>
      <c r="X4182" s="58"/>
      <c r="Y4182" s="63"/>
      <c r="Z4182" s="73"/>
    </row>
    <row r="4183" spans="1:26" ht="15" customHeight="1" x14ac:dyDescent="0.25">
      <c r="A4183" s="94">
        <v>4185</v>
      </c>
      <c r="B4183" s="205"/>
      <c r="C4183" s="211" t="s">
        <v>480</v>
      </c>
      <c r="D4183" s="208" t="s">
        <v>480</v>
      </c>
      <c r="E4183" s="113" t="s">
        <v>16541</v>
      </c>
      <c r="F4183" s="115">
        <v>44466</v>
      </c>
      <c r="G4183" s="105" t="s">
        <v>6303</v>
      </c>
      <c r="H4183" s="105" t="s">
        <v>6301</v>
      </c>
      <c r="I4183" s="97">
        <v>2019</v>
      </c>
      <c r="J4183" s="98" t="s">
        <v>596</v>
      </c>
      <c r="L4183" s="106" t="s">
        <v>5170</v>
      </c>
      <c r="M4183" s="10" t="s">
        <v>5494</v>
      </c>
      <c r="N4183" s="102">
        <v>26</v>
      </c>
      <c r="O4183" s="10" t="s">
        <v>14149</v>
      </c>
      <c r="P4183" s="13" t="s">
        <v>16702</v>
      </c>
      <c r="Q4183" s="23"/>
      <c r="R4183" s="26" t="s">
        <v>7834</v>
      </c>
      <c r="S4183" s="28" t="e">
        <f t="shared" si="113"/>
        <v>#VALUE!</v>
      </c>
      <c r="U4183" s="26"/>
      <c r="W4183" s="58"/>
      <c r="X4183" s="58"/>
      <c r="Y4183" s="63"/>
    </row>
    <row r="4184" spans="1:26" ht="15" customHeight="1" x14ac:dyDescent="0.25">
      <c r="A4184" s="94">
        <v>4186</v>
      </c>
      <c r="B4184" s="205"/>
      <c r="C4184" s="211" t="s">
        <v>480</v>
      </c>
      <c r="D4184" s="208" t="s">
        <v>480</v>
      </c>
      <c r="E4184" s="113" t="s">
        <v>16542</v>
      </c>
      <c r="F4184" s="115">
        <v>44466</v>
      </c>
      <c r="G4184" s="105" t="s">
        <v>6303</v>
      </c>
      <c r="H4184" s="105" t="s">
        <v>6301</v>
      </c>
      <c r="I4184" s="97">
        <v>2019</v>
      </c>
      <c r="J4184" s="98" t="s">
        <v>596</v>
      </c>
      <c r="L4184" s="106" t="s">
        <v>5170</v>
      </c>
      <c r="M4184" s="10" t="s">
        <v>5494</v>
      </c>
      <c r="N4184" s="102">
        <v>26</v>
      </c>
      <c r="O4184" s="10" t="s">
        <v>14149</v>
      </c>
      <c r="P4184" s="13" t="s">
        <v>16702</v>
      </c>
      <c r="Q4184" s="23"/>
      <c r="R4184" s="26" t="s">
        <v>7834</v>
      </c>
      <c r="S4184" s="28" t="e">
        <f t="shared" si="113"/>
        <v>#VALUE!</v>
      </c>
      <c r="U4184" s="26"/>
      <c r="W4184" s="58"/>
      <c r="X4184" s="58"/>
      <c r="Y4184" s="63"/>
    </row>
    <row r="4185" spans="1:26" ht="15" customHeight="1" x14ac:dyDescent="0.25">
      <c r="A4185" s="94">
        <v>4187</v>
      </c>
      <c r="B4185" s="205"/>
      <c r="C4185" s="211" t="s">
        <v>1471</v>
      </c>
      <c r="D4185" s="208" t="s">
        <v>3310</v>
      </c>
      <c r="E4185" s="113" t="s">
        <v>1887</v>
      </c>
      <c r="F4185" s="115">
        <v>41242</v>
      </c>
      <c r="G4185" s="105" t="s">
        <v>1074</v>
      </c>
      <c r="H4185" s="105" t="s">
        <v>2056</v>
      </c>
      <c r="J4185" s="98" t="s">
        <v>596</v>
      </c>
      <c r="K4185" s="97">
        <v>10381</v>
      </c>
      <c r="L4185" s="106" t="s">
        <v>5170</v>
      </c>
      <c r="M4185" s="10" t="s">
        <v>5499</v>
      </c>
      <c r="N4185" s="102">
        <v>31</v>
      </c>
      <c r="O4185" s="10" t="s">
        <v>15942</v>
      </c>
      <c r="P4185" s="13" t="s">
        <v>14371</v>
      </c>
      <c r="R4185" s="26" t="s">
        <v>7834</v>
      </c>
      <c r="S4185" s="28" t="e">
        <f t="shared" ref="S4185:S4200" si="114">R4185+7</f>
        <v>#VALUE!</v>
      </c>
      <c r="U4185" s="26"/>
      <c r="W4185" s="58"/>
      <c r="X4185" s="58"/>
      <c r="Y4185" s="63"/>
    </row>
    <row r="4186" spans="1:26" ht="15" customHeight="1" x14ac:dyDescent="0.25">
      <c r="A4186" s="94">
        <v>4188</v>
      </c>
      <c r="B4186" s="205"/>
      <c r="C4186" s="211" t="s">
        <v>515</v>
      </c>
      <c r="D4186" s="207" t="s">
        <v>516</v>
      </c>
      <c r="E4186" s="113" t="s">
        <v>11432</v>
      </c>
      <c r="F4186" s="115">
        <v>42145</v>
      </c>
      <c r="G4186" s="105" t="s">
        <v>271</v>
      </c>
      <c r="H4186" s="105" t="s">
        <v>1529</v>
      </c>
      <c r="I4186" s="97">
        <v>1998</v>
      </c>
      <c r="J4186" s="97" t="s">
        <v>596</v>
      </c>
      <c r="K4186" s="97">
        <v>12134</v>
      </c>
      <c r="L4186" s="99" t="s">
        <v>5170</v>
      </c>
      <c r="M4186" s="10" t="s">
        <v>5632</v>
      </c>
      <c r="N4186" s="10">
        <v>32</v>
      </c>
      <c r="O4186" s="10" t="s">
        <v>6866</v>
      </c>
      <c r="P4186" s="13" t="s">
        <v>933</v>
      </c>
      <c r="R4186" s="26" t="s">
        <v>7834</v>
      </c>
      <c r="S4186" s="28" t="e">
        <f t="shared" si="114"/>
        <v>#VALUE!</v>
      </c>
      <c r="U4186" s="26"/>
      <c r="W4186" s="58"/>
      <c r="X4186" s="58"/>
      <c r="Y4186" s="63"/>
    </row>
    <row r="4187" spans="1:26" ht="15" customHeight="1" x14ac:dyDescent="0.25">
      <c r="A4187" s="94">
        <v>4189</v>
      </c>
      <c r="B4187" s="205"/>
      <c r="C4187" s="211" t="s">
        <v>1053</v>
      </c>
      <c r="D4187" s="207" t="s">
        <v>1693</v>
      </c>
      <c r="E4187" s="113" t="s">
        <v>7243</v>
      </c>
      <c r="F4187" s="115">
        <v>42145</v>
      </c>
      <c r="G4187" s="105" t="s">
        <v>1692</v>
      </c>
      <c r="H4187" s="105" t="s">
        <v>2056</v>
      </c>
      <c r="I4187" s="97">
        <v>1994</v>
      </c>
      <c r="J4187" s="97" t="s">
        <v>596</v>
      </c>
      <c r="K4187" s="97">
        <v>100379</v>
      </c>
      <c r="L4187" s="106" t="s">
        <v>5170</v>
      </c>
      <c r="M4187" s="10" t="s">
        <v>5499</v>
      </c>
      <c r="N4187" s="10">
        <v>31</v>
      </c>
      <c r="O4187" s="10" t="s">
        <v>6960</v>
      </c>
      <c r="P4187" s="13" t="s">
        <v>14371</v>
      </c>
      <c r="R4187" s="26" t="s">
        <v>7834</v>
      </c>
      <c r="S4187" s="28" t="e">
        <f t="shared" si="114"/>
        <v>#VALUE!</v>
      </c>
      <c r="U4187" s="26"/>
      <c r="W4187" s="58"/>
      <c r="X4187" s="58"/>
      <c r="Y4187" s="63"/>
    </row>
    <row r="4188" spans="1:26" ht="15" customHeight="1" x14ac:dyDescent="0.25">
      <c r="A4188" s="94">
        <v>4190</v>
      </c>
      <c r="B4188" s="205"/>
      <c r="C4188" s="211" t="s">
        <v>1053</v>
      </c>
      <c r="D4188" s="207" t="s">
        <v>1693</v>
      </c>
      <c r="E4188" s="113" t="s">
        <v>6961</v>
      </c>
      <c r="F4188" s="115">
        <v>42145</v>
      </c>
      <c r="G4188" s="105" t="s">
        <v>1692</v>
      </c>
      <c r="H4188" s="105" t="s">
        <v>2056</v>
      </c>
      <c r="I4188" s="97">
        <v>1998</v>
      </c>
      <c r="J4188" s="97" t="s">
        <v>596</v>
      </c>
      <c r="K4188" s="97">
        <v>15400</v>
      </c>
      <c r="L4188" s="106" t="s">
        <v>5170</v>
      </c>
      <c r="M4188" s="10" t="s">
        <v>5499</v>
      </c>
      <c r="N4188" s="10">
        <v>31</v>
      </c>
      <c r="O4188" s="10" t="s">
        <v>6960</v>
      </c>
      <c r="P4188" s="13" t="s">
        <v>14371</v>
      </c>
      <c r="R4188" s="27" t="s">
        <v>7834</v>
      </c>
      <c r="S4188" s="28" t="e">
        <f t="shared" si="114"/>
        <v>#VALUE!</v>
      </c>
      <c r="U4188" s="76"/>
      <c r="W4188" s="58"/>
      <c r="X4188" s="58"/>
      <c r="Y4188" s="63"/>
    </row>
    <row r="4189" spans="1:26" ht="15" customHeight="1" x14ac:dyDescent="0.25">
      <c r="A4189" s="94">
        <v>4191</v>
      </c>
      <c r="B4189" s="205"/>
      <c r="C4189" s="211" t="s">
        <v>1471</v>
      </c>
      <c r="D4189" s="208" t="s">
        <v>3310</v>
      </c>
      <c r="E4189" s="113" t="s">
        <v>11512</v>
      </c>
      <c r="F4189" s="115">
        <v>42145</v>
      </c>
      <c r="G4189" s="105" t="s">
        <v>677</v>
      </c>
      <c r="H4189" s="105" t="s">
        <v>2056</v>
      </c>
      <c r="I4189" s="97">
        <v>1987</v>
      </c>
      <c r="J4189" s="97" t="s">
        <v>1322</v>
      </c>
      <c r="K4189" s="97">
        <v>12137</v>
      </c>
      <c r="L4189" s="106" t="s">
        <v>5170</v>
      </c>
      <c r="M4189" s="10" t="s">
        <v>5499</v>
      </c>
      <c r="N4189" s="10">
        <v>31</v>
      </c>
      <c r="O4189" s="10" t="s">
        <v>6891</v>
      </c>
      <c r="P4189" s="13" t="s">
        <v>14371</v>
      </c>
      <c r="R4189" s="27" t="s">
        <v>7834</v>
      </c>
      <c r="S4189" s="28" t="e">
        <f t="shared" si="114"/>
        <v>#VALUE!</v>
      </c>
      <c r="U4189" s="306"/>
      <c r="W4189" s="58"/>
      <c r="Y4189" s="63"/>
      <c r="Z4189" s="73"/>
    </row>
    <row r="4190" spans="1:26" ht="15" customHeight="1" x14ac:dyDescent="0.25">
      <c r="A4190" s="94">
        <v>4192</v>
      </c>
      <c r="B4190" s="205"/>
      <c r="C4190" s="211" t="s">
        <v>1471</v>
      </c>
      <c r="D4190" s="208" t="s">
        <v>3310</v>
      </c>
      <c r="E4190" s="113" t="s">
        <v>6958</v>
      </c>
      <c r="F4190" s="115">
        <v>42145</v>
      </c>
      <c r="G4190" s="105" t="s">
        <v>677</v>
      </c>
      <c r="H4190" s="105" t="s">
        <v>2056</v>
      </c>
      <c r="I4190" s="97">
        <v>1977</v>
      </c>
      <c r="J4190" s="97" t="s">
        <v>1322</v>
      </c>
      <c r="K4190" s="97">
        <v>12154</v>
      </c>
      <c r="L4190" s="106" t="s">
        <v>5170</v>
      </c>
      <c r="M4190" s="10" t="s">
        <v>5499</v>
      </c>
      <c r="N4190" s="10">
        <v>31</v>
      </c>
      <c r="O4190" s="10" t="s">
        <v>6891</v>
      </c>
      <c r="P4190" s="13" t="s">
        <v>14371</v>
      </c>
      <c r="R4190" s="27" t="s">
        <v>7834</v>
      </c>
      <c r="S4190" s="28" t="e">
        <f t="shared" si="114"/>
        <v>#VALUE!</v>
      </c>
      <c r="U4190" s="77"/>
      <c r="W4190" s="58"/>
      <c r="X4190" s="58"/>
      <c r="Y4190" s="63"/>
    </row>
    <row r="4191" spans="1:26" ht="15" customHeight="1" x14ac:dyDescent="0.25">
      <c r="A4191" s="94">
        <v>4193</v>
      </c>
      <c r="B4191" s="205"/>
      <c r="C4191" s="211" t="s">
        <v>913</v>
      </c>
      <c r="D4191" s="208" t="s">
        <v>16509</v>
      </c>
      <c r="E4191" s="113" t="s">
        <v>16510</v>
      </c>
      <c r="F4191" s="115">
        <v>44462</v>
      </c>
      <c r="G4191" s="105" t="s">
        <v>132</v>
      </c>
      <c r="H4191" s="105" t="s">
        <v>2056</v>
      </c>
      <c r="I4191" s="97">
        <v>1983</v>
      </c>
      <c r="J4191" s="98" t="s">
        <v>596</v>
      </c>
      <c r="L4191" s="99" t="s">
        <v>15201</v>
      </c>
      <c r="M4191" s="10" t="s">
        <v>11275</v>
      </c>
      <c r="N4191" s="10"/>
      <c r="O4191" s="10" t="s">
        <v>14493</v>
      </c>
      <c r="P4191" s="13" t="s">
        <v>16511</v>
      </c>
      <c r="Q4191" s="23"/>
      <c r="R4191" s="26" t="s">
        <v>7834</v>
      </c>
      <c r="S4191" s="28" t="e">
        <f t="shared" si="114"/>
        <v>#VALUE!</v>
      </c>
      <c r="U4191" s="26"/>
      <c r="W4191" s="58"/>
      <c r="X4191" s="58"/>
      <c r="Y4191" s="63"/>
    </row>
    <row r="4192" spans="1:26" ht="15" customHeight="1" x14ac:dyDescent="0.25">
      <c r="A4192" s="94">
        <v>4194</v>
      </c>
      <c r="B4192" s="205"/>
      <c r="C4192" s="211" t="s">
        <v>5111</v>
      </c>
      <c r="D4192" s="208" t="s">
        <v>6510</v>
      </c>
      <c r="E4192" s="113" t="s">
        <v>6511</v>
      </c>
      <c r="F4192" s="115">
        <v>41242</v>
      </c>
      <c r="G4192" s="105" t="s">
        <v>2723</v>
      </c>
      <c r="H4192" s="105" t="s">
        <v>2056</v>
      </c>
      <c r="I4192" s="97">
        <v>1985</v>
      </c>
      <c r="J4192" s="97" t="s">
        <v>596</v>
      </c>
      <c r="K4192" s="97">
        <v>10382</v>
      </c>
      <c r="L4192" s="99" t="s">
        <v>5170</v>
      </c>
      <c r="M4192" s="10" t="s">
        <v>5510</v>
      </c>
      <c r="N4192" s="10">
        <v>32</v>
      </c>
      <c r="O4192" s="10" t="s">
        <v>6714</v>
      </c>
      <c r="P4192" s="13" t="s">
        <v>708</v>
      </c>
      <c r="Q4192" s="19"/>
      <c r="R4192" s="26" t="s">
        <v>7834</v>
      </c>
      <c r="S4192" s="28" t="e">
        <f t="shared" si="114"/>
        <v>#VALUE!</v>
      </c>
      <c r="U4192" s="26"/>
      <c r="W4192" s="58"/>
      <c r="X4192" s="58"/>
      <c r="Y4192" s="63"/>
    </row>
    <row r="4193" spans="1:27" ht="15" customHeight="1" x14ac:dyDescent="0.25">
      <c r="A4193" s="94">
        <v>4195</v>
      </c>
      <c r="B4193" s="205"/>
      <c r="C4193" s="211" t="s">
        <v>480</v>
      </c>
      <c r="D4193" s="208" t="s">
        <v>480</v>
      </c>
      <c r="E4193" s="113" t="s">
        <v>16543</v>
      </c>
      <c r="F4193" s="115">
        <v>44466</v>
      </c>
      <c r="G4193" s="105" t="s">
        <v>6303</v>
      </c>
      <c r="H4193" s="105" t="s">
        <v>6301</v>
      </c>
      <c r="I4193" s="97">
        <v>2019</v>
      </c>
      <c r="J4193" s="98" t="s">
        <v>596</v>
      </c>
      <c r="L4193" s="106" t="s">
        <v>5170</v>
      </c>
      <c r="M4193" s="10" t="s">
        <v>5494</v>
      </c>
      <c r="N4193" s="102">
        <v>26</v>
      </c>
      <c r="O4193" s="10" t="s">
        <v>14149</v>
      </c>
      <c r="P4193" s="13" t="s">
        <v>16702</v>
      </c>
      <c r="Q4193" s="23"/>
      <c r="R4193" s="26" t="s">
        <v>7834</v>
      </c>
      <c r="S4193" s="28" t="e">
        <f t="shared" si="114"/>
        <v>#VALUE!</v>
      </c>
      <c r="U4193" s="26"/>
      <c r="W4193" s="58"/>
      <c r="X4193" s="58"/>
      <c r="Y4193" s="63"/>
    </row>
    <row r="4194" spans="1:27" ht="15" customHeight="1" x14ac:dyDescent="0.25">
      <c r="A4194" s="94">
        <v>4196</v>
      </c>
      <c r="B4194" s="205"/>
      <c r="C4194" s="211" t="s">
        <v>5112</v>
      </c>
      <c r="D4194" s="208" t="s">
        <v>9232</v>
      </c>
      <c r="E4194" s="113" t="s">
        <v>5113</v>
      </c>
      <c r="F4194" s="115">
        <v>41242</v>
      </c>
      <c r="G4194" s="105" t="s">
        <v>5114</v>
      </c>
      <c r="H4194" s="105" t="s">
        <v>5115</v>
      </c>
      <c r="I4194" s="97">
        <v>2010</v>
      </c>
      <c r="J4194" s="97" t="s">
        <v>596</v>
      </c>
      <c r="K4194" s="97">
        <v>10364</v>
      </c>
      <c r="L4194" s="99" t="s">
        <v>8878</v>
      </c>
      <c r="M4194" s="10" t="s">
        <v>5507</v>
      </c>
      <c r="N4194" s="102">
        <v>25</v>
      </c>
      <c r="O4194" s="10" t="s">
        <v>6695</v>
      </c>
      <c r="P4194" s="13" t="s">
        <v>8878</v>
      </c>
      <c r="R4194" s="26" t="s">
        <v>7834</v>
      </c>
      <c r="S4194" s="28" t="e">
        <f t="shared" si="114"/>
        <v>#VALUE!</v>
      </c>
      <c r="U4194" s="26"/>
      <c r="W4194" s="58"/>
      <c r="X4194" s="58"/>
      <c r="Y4194" s="63"/>
    </row>
    <row r="4195" spans="1:27" ht="15" customHeight="1" x14ac:dyDescent="0.25">
      <c r="A4195" s="94">
        <v>4197</v>
      </c>
      <c r="B4195" s="205"/>
      <c r="C4195" s="211" t="s">
        <v>480</v>
      </c>
      <c r="D4195" s="208" t="s">
        <v>480</v>
      </c>
      <c r="E4195" s="113" t="s">
        <v>16544</v>
      </c>
      <c r="F4195" s="115">
        <v>44466</v>
      </c>
      <c r="G4195" s="105" t="s">
        <v>6303</v>
      </c>
      <c r="H4195" s="105" t="s">
        <v>6301</v>
      </c>
      <c r="I4195" s="97">
        <v>2019</v>
      </c>
      <c r="J4195" s="98" t="s">
        <v>596</v>
      </c>
      <c r="L4195" s="106" t="s">
        <v>5170</v>
      </c>
      <c r="M4195" s="10" t="s">
        <v>5494</v>
      </c>
      <c r="N4195" s="102">
        <v>26</v>
      </c>
      <c r="O4195" s="10" t="s">
        <v>14149</v>
      </c>
      <c r="P4195" s="13" t="s">
        <v>16702</v>
      </c>
      <c r="Q4195" s="23"/>
      <c r="R4195" s="26" t="s">
        <v>7834</v>
      </c>
      <c r="S4195" s="28" t="e">
        <f t="shared" si="114"/>
        <v>#VALUE!</v>
      </c>
      <c r="U4195" s="26"/>
      <c r="W4195" s="58"/>
      <c r="X4195" s="58"/>
      <c r="Y4195" s="63"/>
    </row>
    <row r="4196" spans="1:27" ht="15" customHeight="1" x14ac:dyDescent="0.25">
      <c r="A4196" s="94">
        <v>4198</v>
      </c>
      <c r="B4196" s="205"/>
      <c r="C4196" s="211" t="s">
        <v>1568</v>
      </c>
      <c r="D4196" s="208" t="s">
        <v>1569</v>
      </c>
      <c r="E4196" s="113" t="s">
        <v>9086</v>
      </c>
      <c r="F4196" s="115">
        <v>41242</v>
      </c>
      <c r="G4196" s="105" t="s">
        <v>2406</v>
      </c>
      <c r="H4196" s="105" t="s">
        <v>2056</v>
      </c>
      <c r="I4196" s="97">
        <v>2003</v>
      </c>
      <c r="J4196" s="97" t="s">
        <v>596</v>
      </c>
      <c r="K4196" s="97">
        <v>10370</v>
      </c>
      <c r="L4196" s="107" t="s">
        <v>8878</v>
      </c>
      <c r="M4196" s="10" t="s">
        <v>5507</v>
      </c>
      <c r="N4196" s="102">
        <v>25</v>
      </c>
      <c r="O4196" s="10" t="s">
        <v>7063</v>
      </c>
      <c r="P4196" s="13" t="s">
        <v>8878</v>
      </c>
      <c r="R4196" s="26" t="s">
        <v>7834</v>
      </c>
      <c r="S4196" s="28" t="e">
        <f t="shared" si="114"/>
        <v>#VALUE!</v>
      </c>
      <c r="U4196" s="26"/>
      <c r="W4196" s="58"/>
      <c r="X4196" s="58"/>
      <c r="Y4196" s="63"/>
    </row>
    <row r="4197" spans="1:27" ht="15" customHeight="1" x14ac:dyDescent="0.25">
      <c r="A4197" s="94">
        <v>4199</v>
      </c>
      <c r="B4197" s="205"/>
      <c r="C4197" s="211" t="s">
        <v>480</v>
      </c>
      <c r="D4197" s="208" t="s">
        <v>480</v>
      </c>
      <c r="E4197" s="113" t="s">
        <v>16545</v>
      </c>
      <c r="F4197" s="115">
        <v>44466</v>
      </c>
      <c r="G4197" s="105" t="s">
        <v>6303</v>
      </c>
      <c r="H4197" s="105" t="s">
        <v>6301</v>
      </c>
      <c r="I4197" s="97">
        <v>2019</v>
      </c>
      <c r="J4197" s="98" t="s">
        <v>596</v>
      </c>
      <c r="L4197" s="106" t="s">
        <v>5170</v>
      </c>
      <c r="M4197" s="10" t="s">
        <v>5494</v>
      </c>
      <c r="N4197" s="102">
        <v>26</v>
      </c>
      <c r="O4197" s="10" t="s">
        <v>14149</v>
      </c>
      <c r="P4197" s="13" t="s">
        <v>16702</v>
      </c>
      <c r="Q4197" s="23"/>
      <c r="R4197" s="26" t="s">
        <v>7834</v>
      </c>
      <c r="S4197" s="28" t="e">
        <f t="shared" si="114"/>
        <v>#VALUE!</v>
      </c>
      <c r="U4197" s="26"/>
      <c r="W4197" s="58"/>
      <c r="X4197" s="58"/>
      <c r="Y4197" s="63"/>
    </row>
    <row r="4198" spans="1:27" ht="15" customHeight="1" x14ac:dyDescent="0.25">
      <c r="A4198" s="94">
        <v>4200</v>
      </c>
      <c r="B4198" s="205"/>
      <c r="C4198" s="211" t="s">
        <v>6040</v>
      </c>
      <c r="D4198" s="208" t="s">
        <v>7357</v>
      </c>
      <c r="E4198" s="101" t="s">
        <v>16599</v>
      </c>
      <c r="F4198" s="115">
        <v>44487</v>
      </c>
      <c r="G4198" s="105" t="s">
        <v>1969</v>
      </c>
      <c r="H4198" s="105" t="s">
        <v>1885</v>
      </c>
      <c r="I4198" s="97">
        <v>2006</v>
      </c>
      <c r="J4198" s="98" t="s">
        <v>596</v>
      </c>
      <c r="L4198" s="106" t="s">
        <v>5170</v>
      </c>
      <c r="M4198" s="10" t="s">
        <v>5494</v>
      </c>
      <c r="N4198" s="102">
        <v>26</v>
      </c>
      <c r="O4198" s="10" t="s">
        <v>16690</v>
      </c>
      <c r="P4198" s="13" t="s">
        <v>16702</v>
      </c>
      <c r="Q4198" s="23"/>
      <c r="R4198" s="26" t="s">
        <v>7834</v>
      </c>
      <c r="S4198" s="28" t="e">
        <f t="shared" si="114"/>
        <v>#VALUE!</v>
      </c>
      <c r="U4198" s="26"/>
      <c r="W4198" s="58"/>
      <c r="X4198" s="58"/>
      <c r="Y4198" s="63"/>
    </row>
    <row r="4199" spans="1:27" ht="15" customHeight="1" x14ac:dyDescent="0.25">
      <c r="A4199" s="94">
        <v>4201</v>
      </c>
      <c r="B4199" s="205"/>
      <c r="C4199" s="211" t="s">
        <v>16600</v>
      </c>
      <c r="D4199" s="208" t="s">
        <v>16601</v>
      </c>
      <c r="E4199" s="113" t="s">
        <v>16602</v>
      </c>
      <c r="F4199" s="115">
        <v>44215</v>
      </c>
      <c r="G4199" s="105" t="s">
        <v>1969</v>
      </c>
      <c r="H4199" s="105" t="s">
        <v>1885</v>
      </c>
      <c r="I4199" s="97">
        <v>1994</v>
      </c>
      <c r="J4199" s="98" t="s">
        <v>596</v>
      </c>
      <c r="L4199" s="99" t="s">
        <v>5170</v>
      </c>
      <c r="M4199" s="10" t="s">
        <v>5510</v>
      </c>
      <c r="N4199" s="10">
        <v>32</v>
      </c>
      <c r="O4199" s="10" t="s">
        <v>16603</v>
      </c>
      <c r="P4199" s="13" t="s">
        <v>708</v>
      </c>
      <c r="Q4199" s="23"/>
      <c r="R4199" s="26" t="s">
        <v>7834</v>
      </c>
      <c r="S4199" s="28" t="e">
        <f t="shared" si="114"/>
        <v>#VALUE!</v>
      </c>
      <c r="U4199" s="26"/>
      <c r="W4199" s="58"/>
      <c r="X4199" s="58"/>
      <c r="Y4199" s="63"/>
    </row>
    <row r="4200" spans="1:27" ht="15" customHeight="1" x14ac:dyDescent="0.25">
      <c r="A4200" s="94">
        <v>4202</v>
      </c>
      <c r="B4200" s="205"/>
      <c r="C4200" s="211" t="s">
        <v>16604</v>
      </c>
      <c r="D4200" s="208" t="s">
        <v>16605</v>
      </c>
      <c r="E4200" s="113" t="s">
        <v>16606</v>
      </c>
      <c r="F4200" s="115">
        <v>44488</v>
      </c>
      <c r="G4200" s="105" t="s">
        <v>1969</v>
      </c>
      <c r="H4200" s="105" t="s">
        <v>1885</v>
      </c>
      <c r="I4200" s="97">
        <v>2013</v>
      </c>
      <c r="J4200" s="98" t="s">
        <v>596</v>
      </c>
      <c r="L4200" s="106" t="s">
        <v>5170</v>
      </c>
      <c r="M4200" s="10" t="s">
        <v>5499</v>
      </c>
      <c r="N4200" s="10">
        <v>29</v>
      </c>
      <c r="O4200" s="10" t="s">
        <v>16688</v>
      </c>
      <c r="P4200" s="13" t="s">
        <v>14371</v>
      </c>
      <c r="Q4200" s="23"/>
      <c r="R4200" s="26" t="s">
        <v>7834</v>
      </c>
      <c r="S4200" s="28" t="e">
        <f t="shared" si="114"/>
        <v>#VALUE!</v>
      </c>
      <c r="U4200" s="26"/>
      <c r="W4200" s="58"/>
      <c r="X4200" s="58"/>
      <c r="Y4200" s="63"/>
    </row>
    <row r="4201" spans="1:27" ht="15" customHeight="1" x14ac:dyDescent="0.25">
      <c r="A4201" s="103">
        <v>4203</v>
      </c>
      <c r="B4201" s="205"/>
      <c r="E4201" s="113"/>
      <c r="L4201" s="107"/>
      <c r="M4201" s="10"/>
      <c r="O4201" s="10"/>
      <c r="Q4201" s="204"/>
      <c r="R4201" s="26"/>
      <c r="S4201" s="28"/>
      <c r="U4201" s="26"/>
      <c r="W4201" s="58"/>
      <c r="X4201" s="58"/>
      <c r="Y4201" s="63"/>
    </row>
    <row r="4202" spans="1:27" ht="15" customHeight="1" x14ac:dyDescent="0.25">
      <c r="A4202" s="94">
        <v>4204</v>
      </c>
      <c r="B4202" s="205"/>
      <c r="C4202" s="211" t="s">
        <v>4859</v>
      </c>
      <c r="D4202" s="208" t="s">
        <v>6925</v>
      </c>
      <c r="E4202" s="101" t="s">
        <v>10056</v>
      </c>
      <c r="F4202" s="115">
        <v>44488</v>
      </c>
      <c r="G4202" s="105" t="s">
        <v>1969</v>
      </c>
      <c r="H4202" s="105" t="s">
        <v>1885</v>
      </c>
      <c r="I4202" s="97">
        <v>2008</v>
      </c>
      <c r="J4202" s="98" t="s">
        <v>596</v>
      </c>
      <c r="L4202" s="107" t="s">
        <v>4109</v>
      </c>
      <c r="M4202" s="10" t="s">
        <v>4109</v>
      </c>
      <c r="N4202" s="10">
        <v>24</v>
      </c>
      <c r="O4202" s="10" t="s">
        <v>10057</v>
      </c>
      <c r="P4202" s="13" t="s">
        <v>16618</v>
      </c>
      <c r="Q4202" s="23"/>
      <c r="R4202" s="26" t="s">
        <v>7834</v>
      </c>
      <c r="S4202" s="28" t="e">
        <f t="shared" ref="S4202:S4233" si="115">R4202+7</f>
        <v>#VALUE!</v>
      </c>
      <c r="U4202" s="26"/>
      <c r="W4202" s="58"/>
      <c r="X4202" s="58"/>
      <c r="Y4202" s="63"/>
    </row>
    <row r="4203" spans="1:27" ht="15" customHeight="1" x14ac:dyDescent="0.25">
      <c r="A4203" s="94">
        <v>4205</v>
      </c>
      <c r="B4203" s="205"/>
      <c r="C4203" s="211" t="s">
        <v>16619</v>
      </c>
      <c r="D4203" s="208" t="s">
        <v>16620</v>
      </c>
      <c r="E4203" s="113" t="s">
        <v>16621</v>
      </c>
      <c r="F4203" s="115">
        <v>44488</v>
      </c>
      <c r="G4203" s="105" t="s">
        <v>1969</v>
      </c>
      <c r="H4203" s="105" t="s">
        <v>1885</v>
      </c>
      <c r="I4203" s="97">
        <v>2012</v>
      </c>
      <c r="J4203" s="98" t="s">
        <v>596</v>
      </c>
      <c r="L4203" s="107" t="s">
        <v>4079</v>
      </c>
      <c r="M4203" s="10">
        <v>301</v>
      </c>
      <c r="N4203" s="102">
        <v>2</v>
      </c>
      <c r="O4203" s="10" t="s">
        <v>16681</v>
      </c>
      <c r="Q4203" s="23"/>
      <c r="R4203" s="26" t="s">
        <v>7834</v>
      </c>
      <c r="S4203" s="28" t="e">
        <f t="shared" si="115"/>
        <v>#VALUE!</v>
      </c>
      <c r="U4203" s="26"/>
      <c r="W4203" s="58"/>
      <c r="X4203" s="58"/>
      <c r="Y4203" s="63"/>
    </row>
    <row r="4204" spans="1:27" ht="15" customHeight="1" x14ac:dyDescent="0.25">
      <c r="A4204" s="94">
        <v>4206</v>
      </c>
      <c r="B4204" s="205"/>
      <c r="C4204" s="211" t="s">
        <v>1876</v>
      </c>
      <c r="D4204" s="207" t="s">
        <v>2716</v>
      </c>
      <c r="E4204" s="113" t="s">
        <v>2717</v>
      </c>
      <c r="F4204" s="115">
        <v>41243</v>
      </c>
      <c r="G4204" s="105" t="s">
        <v>1671</v>
      </c>
      <c r="H4204" s="105" t="s">
        <v>2056</v>
      </c>
      <c r="I4204" s="97">
        <v>1997</v>
      </c>
      <c r="J4204" s="98" t="s">
        <v>596</v>
      </c>
      <c r="L4204" s="99" t="s">
        <v>5170</v>
      </c>
      <c r="M4204" s="10" t="s">
        <v>5632</v>
      </c>
      <c r="N4204" s="10">
        <v>32</v>
      </c>
      <c r="O4204" s="102" t="s">
        <v>7841</v>
      </c>
      <c r="P4204" s="13" t="s">
        <v>933</v>
      </c>
      <c r="Q4204" s="21" t="s">
        <v>7488</v>
      </c>
      <c r="R4204" s="27">
        <v>45076</v>
      </c>
      <c r="S4204" s="28">
        <f t="shared" si="115"/>
        <v>45083</v>
      </c>
      <c r="T4204" s="26" t="s">
        <v>17886</v>
      </c>
      <c r="U4204" s="306" t="s">
        <v>18651</v>
      </c>
      <c r="W4204" s="58"/>
      <c r="X4204" s="63">
        <v>1</v>
      </c>
      <c r="Y4204" s="63" t="s">
        <v>11122</v>
      </c>
      <c r="Z4204" s="73"/>
      <c r="AA4204" s="63" t="s">
        <v>7836</v>
      </c>
    </row>
    <row r="4205" spans="1:27" ht="15" customHeight="1" x14ac:dyDescent="0.3">
      <c r="A4205" s="94">
        <v>4207</v>
      </c>
      <c r="B4205" s="205"/>
      <c r="C4205" s="211" t="s">
        <v>3965</v>
      </c>
      <c r="D4205" s="208" t="s">
        <v>1652</v>
      </c>
      <c r="E4205" s="113" t="s">
        <v>503</v>
      </c>
      <c r="F4205" s="115">
        <v>41243</v>
      </c>
      <c r="G4205" s="105" t="s">
        <v>669</v>
      </c>
      <c r="H4205" s="105" t="s">
        <v>2056</v>
      </c>
      <c r="J4205" s="97" t="s">
        <v>596</v>
      </c>
      <c r="K4205" s="97">
        <v>10035</v>
      </c>
      <c r="L4205" s="106" t="s">
        <v>5170</v>
      </c>
      <c r="M4205" s="10" t="s">
        <v>5499</v>
      </c>
      <c r="N4205" s="10">
        <v>30</v>
      </c>
      <c r="O4205" s="10" t="s">
        <v>7230</v>
      </c>
      <c r="P4205" s="13" t="s">
        <v>14371</v>
      </c>
      <c r="R4205" s="27" t="s">
        <v>7834</v>
      </c>
      <c r="S4205" s="28" t="e">
        <f t="shared" si="115"/>
        <v>#VALUE!</v>
      </c>
      <c r="U4205" s="218"/>
      <c r="W4205" s="25"/>
      <c r="Y4205" s="63"/>
    </row>
    <row r="4206" spans="1:27" ht="15" customHeight="1" x14ac:dyDescent="0.25">
      <c r="A4206" s="94">
        <v>4208</v>
      </c>
      <c r="B4206" s="205"/>
      <c r="C4206" s="211" t="s">
        <v>64</v>
      </c>
      <c r="D4206" s="208" t="s">
        <v>65</v>
      </c>
      <c r="E4206" s="113" t="s">
        <v>16622</v>
      </c>
      <c r="F4206" s="115">
        <v>44488</v>
      </c>
      <c r="G4206" s="105" t="s">
        <v>1969</v>
      </c>
      <c r="H4206" s="105" t="s">
        <v>1885</v>
      </c>
      <c r="I4206" s="97">
        <v>2011</v>
      </c>
      <c r="J4206" s="98" t="s">
        <v>596</v>
      </c>
      <c r="L4206" s="106" t="s">
        <v>5170</v>
      </c>
      <c r="M4206" s="10" t="s">
        <v>5499</v>
      </c>
      <c r="N4206" s="10">
        <v>27</v>
      </c>
      <c r="O4206" s="10" t="s">
        <v>16680</v>
      </c>
      <c r="P4206" s="13" t="s">
        <v>14371</v>
      </c>
      <c r="Q4206" s="23"/>
      <c r="R4206" s="26" t="s">
        <v>7834</v>
      </c>
      <c r="S4206" s="28" t="e">
        <f t="shared" si="115"/>
        <v>#VALUE!</v>
      </c>
      <c r="U4206" s="26"/>
      <c r="W4206" s="58"/>
      <c r="X4206" s="58"/>
      <c r="Y4206" s="63"/>
    </row>
    <row r="4207" spans="1:27" ht="15" customHeight="1" x14ac:dyDescent="0.25">
      <c r="A4207" s="94">
        <v>4209</v>
      </c>
      <c r="B4207" s="205"/>
      <c r="C4207" s="211" t="s">
        <v>5124</v>
      </c>
      <c r="D4207" s="208" t="s">
        <v>6989</v>
      </c>
      <c r="E4207" s="113" t="s">
        <v>6990</v>
      </c>
      <c r="F4207" s="115">
        <v>41243</v>
      </c>
      <c r="G4207" s="105" t="s">
        <v>5125</v>
      </c>
      <c r="H4207" s="105" t="s">
        <v>2056</v>
      </c>
      <c r="I4207" s="97">
        <v>2011</v>
      </c>
      <c r="J4207" s="97" t="s">
        <v>596</v>
      </c>
      <c r="K4207" s="97">
        <v>10041</v>
      </c>
      <c r="L4207" s="106" t="s">
        <v>5170</v>
      </c>
      <c r="M4207" s="10" t="s">
        <v>5494</v>
      </c>
      <c r="N4207" s="102">
        <v>26</v>
      </c>
      <c r="O4207" s="10" t="s">
        <v>6991</v>
      </c>
      <c r="P4207" s="13" t="s">
        <v>3390</v>
      </c>
      <c r="R4207" s="26" t="s">
        <v>7834</v>
      </c>
      <c r="S4207" s="28" t="e">
        <f t="shared" si="115"/>
        <v>#VALUE!</v>
      </c>
      <c r="U4207" s="26"/>
      <c r="W4207" s="58"/>
      <c r="X4207" s="58"/>
      <c r="Y4207" s="63"/>
    </row>
    <row r="4208" spans="1:27" ht="15" customHeight="1" x14ac:dyDescent="0.25">
      <c r="A4208" s="94">
        <v>4210</v>
      </c>
      <c r="B4208" s="205"/>
      <c r="C4208" s="211" t="s">
        <v>3250</v>
      </c>
      <c r="D4208" s="207" t="s">
        <v>16623</v>
      </c>
      <c r="E4208" s="113" t="s">
        <v>16624</v>
      </c>
      <c r="F4208" s="115">
        <v>44488</v>
      </c>
      <c r="G4208" s="105" t="s">
        <v>1969</v>
      </c>
      <c r="H4208" s="105" t="s">
        <v>1885</v>
      </c>
      <c r="I4208" s="97">
        <v>2015</v>
      </c>
      <c r="J4208" s="98" t="s">
        <v>596</v>
      </c>
      <c r="L4208" s="99" t="s">
        <v>5170</v>
      </c>
      <c r="M4208" s="10" t="s">
        <v>5510</v>
      </c>
      <c r="N4208" s="10">
        <v>32</v>
      </c>
      <c r="O4208" s="10" t="s">
        <v>16679</v>
      </c>
      <c r="P4208" s="13" t="s">
        <v>708</v>
      </c>
      <c r="Q4208" s="23"/>
      <c r="R4208" s="26" t="s">
        <v>7834</v>
      </c>
      <c r="S4208" s="28" t="e">
        <f t="shared" si="115"/>
        <v>#VALUE!</v>
      </c>
      <c r="U4208" s="26"/>
      <c r="W4208" s="58"/>
      <c r="X4208" s="58"/>
      <c r="Y4208" s="63"/>
    </row>
    <row r="4209" spans="1:27" ht="15" customHeight="1" x14ac:dyDescent="0.25">
      <c r="A4209" s="94">
        <v>4211</v>
      </c>
      <c r="B4209" s="205"/>
      <c r="C4209" s="211" t="s">
        <v>1471</v>
      </c>
      <c r="D4209" s="208" t="s">
        <v>3310</v>
      </c>
      <c r="E4209" s="113" t="s">
        <v>11511</v>
      </c>
      <c r="F4209" s="115">
        <v>42145</v>
      </c>
      <c r="G4209" s="105" t="s">
        <v>677</v>
      </c>
      <c r="H4209" s="105" t="s">
        <v>2056</v>
      </c>
      <c r="I4209" s="97">
        <v>1992</v>
      </c>
      <c r="J4209" s="97" t="s">
        <v>596</v>
      </c>
      <c r="K4209" s="97">
        <v>8599</v>
      </c>
      <c r="L4209" s="106" t="s">
        <v>5170</v>
      </c>
      <c r="M4209" s="10" t="s">
        <v>5499</v>
      </c>
      <c r="N4209" s="10">
        <v>31</v>
      </c>
      <c r="O4209" s="10" t="s">
        <v>6891</v>
      </c>
      <c r="P4209" s="13" t="s">
        <v>14371</v>
      </c>
      <c r="R4209" s="27" t="s">
        <v>7834</v>
      </c>
      <c r="S4209" s="28" t="e">
        <f t="shared" si="115"/>
        <v>#VALUE!</v>
      </c>
      <c r="U4209" s="321"/>
      <c r="W4209" s="58"/>
      <c r="Y4209" s="63"/>
      <c r="Z4209" s="73"/>
    </row>
    <row r="4210" spans="1:27" ht="15" customHeight="1" x14ac:dyDescent="0.25">
      <c r="A4210" s="94">
        <v>4212</v>
      </c>
      <c r="B4210" s="205"/>
      <c r="C4210" s="211" t="s">
        <v>3920</v>
      </c>
      <c r="D4210" s="208" t="s">
        <v>122</v>
      </c>
      <c r="E4210" s="113" t="s">
        <v>5126</v>
      </c>
      <c r="F4210" s="115">
        <v>41246</v>
      </c>
      <c r="G4210" s="105" t="s">
        <v>5127</v>
      </c>
      <c r="H4210" s="105" t="s">
        <v>1529</v>
      </c>
      <c r="I4210" s="97">
        <v>2005</v>
      </c>
      <c r="J4210" s="97" t="s">
        <v>596</v>
      </c>
      <c r="K4210" s="97">
        <v>9978</v>
      </c>
      <c r="L4210" s="106" t="s">
        <v>5170</v>
      </c>
      <c r="M4210" s="125" t="s">
        <v>5499</v>
      </c>
      <c r="N4210" s="10">
        <v>30</v>
      </c>
      <c r="O4210" s="10" t="s">
        <v>7593</v>
      </c>
      <c r="P4210" s="13" t="s">
        <v>14371</v>
      </c>
      <c r="R4210" s="26" t="s">
        <v>7834</v>
      </c>
      <c r="S4210" s="28" t="e">
        <f t="shared" si="115"/>
        <v>#VALUE!</v>
      </c>
      <c r="U4210" s="26"/>
      <c r="W4210" s="58"/>
      <c r="X4210" s="58"/>
      <c r="Y4210" s="63"/>
    </row>
    <row r="4211" spans="1:27" ht="15" customHeight="1" x14ac:dyDescent="0.25">
      <c r="A4211" s="94">
        <v>4213</v>
      </c>
      <c r="B4211" s="205"/>
      <c r="C4211" s="211" t="s">
        <v>1053</v>
      </c>
      <c r="D4211" s="208" t="s">
        <v>16625</v>
      </c>
      <c r="E4211" s="113" t="s">
        <v>16626</v>
      </c>
      <c r="F4211" s="115">
        <v>44488</v>
      </c>
      <c r="G4211" s="105" t="s">
        <v>1969</v>
      </c>
      <c r="H4211" s="105" t="s">
        <v>1885</v>
      </c>
      <c r="I4211" s="97">
        <v>2002</v>
      </c>
      <c r="J4211" s="98" t="s">
        <v>596</v>
      </c>
      <c r="L4211" s="99" t="s">
        <v>5170</v>
      </c>
      <c r="M4211" s="10" t="s">
        <v>5510</v>
      </c>
      <c r="N4211" s="10">
        <v>32</v>
      </c>
      <c r="O4211" s="10" t="s">
        <v>16678</v>
      </c>
      <c r="P4211" s="13" t="s">
        <v>708</v>
      </c>
      <c r="Q4211" s="23"/>
      <c r="R4211" s="26" t="s">
        <v>7834</v>
      </c>
      <c r="S4211" s="28" t="e">
        <f t="shared" si="115"/>
        <v>#VALUE!</v>
      </c>
      <c r="W4211" s="26"/>
      <c r="X4211" s="58"/>
      <c r="Y4211" s="63"/>
      <c r="Z4211" s="73"/>
    </row>
    <row r="4212" spans="1:27" ht="15" customHeight="1" x14ac:dyDescent="0.25">
      <c r="A4212" s="94">
        <v>4214</v>
      </c>
      <c r="B4212" s="205"/>
      <c r="C4212" s="211" t="s">
        <v>5129</v>
      </c>
      <c r="D4212" s="208" t="s">
        <v>7837</v>
      </c>
      <c r="E4212" s="113" t="s">
        <v>5130</v>
      </c>
      <c r="F4212" s="115">
        <v>41246</v>
      </c>
      <c r="G4212" s="105" t="s">
        <v>3518</v>
      </c>
      <c r="H4212" s="105" t="s">
        <v>2056</v>
      </c>
      <c r="I4212" s="97">
        <v>2009</v>
      </c>
      <c r="J4212" s="97" t="s">
        <v>596</v>
      </c>
      <c r="K4212" s="97">
        <v>9984</v>
      </c>
      <c r="L4212" s="99" t="s">
        <v>8878</v>
      </c>
      <c r="M4212" s="10" t="s">
        <v>5507</v>
      </c>
      <c r="N4212" s="102">
        <v>25</v>
      </c>
      <c r="O4212" s="10" t="s">
        <v>10496</v>
      </c>
      <c r="P4212" s="13" t="s">
        <v>8878</v>
      </c>
      <c r="R4212" s="26" t="s">
        <v>7834</v>
      </c>
      <c r="S4212" s="28" t="e">
        <f t="shared" si="115"/>
        <v>#VALUE!</v>
      </c>
      <c r="U4212" s="76"/>
      <c r="W4212" s="25"/>
      <c r="X4212" s="58"/>
      <c r="Y4212" s="63"/>
    </row>
    <row r="4213" spans="1:27" ht="15" customHeight="1" x14ac:dyDescent="0.25">
      <c r="A4213" s="94">
        <v>4215</v>
      </c>
      <c r="B4213" s="205"/>
      <c r="C4213" s="211" t="s">
        <v>5131</v>
      </c>
      <c r="D4213" s="208" t="s">
        <v>8959</v>
      </c>
      <c r="E4213" s="113" t="s">
        <v>8960</v>
      </c>
      <c r="F4213" s="115">
        <v>41246</v>
      </c>
      <c r="G4213" s="105" t="s">
        <v>5132</v>
      </c>
      <c r="H4213" s="105" t="s">
        <v>1529</v>
      </c>
      <c r="I4213" s="97">
        <v>1986</v>
      </c>
      <c r="J4213" s="97" t="s">
        <v>596</v>
      </c>
      <c r="K4213" s="97">
        <v>10032</v>
      </c>
      <c r="L4213" s="107" t="s">
        <v>8878</v>
      </c>
      <c r="M4213" s="10" t="s">
        <v>5507</v>
      </c>
      <c r="N4213" s="102">
        <v>25</v>
      </c>
      <c r="O4213" s="10" t="s">
        <v>8961</v>
      </c>
      <c r="P4213" s="13" t="s">
        <v>8878</v>
      </c>
      <c r="R4213" s="26" t="s">
        <v>7834</v>
      </c>
      <c r="S4213" s="28" t="e">
        <f t="shared" si="115"/>
        <v>#VALUE!</v>
      </c>
      <c r="U4213" s="26"/>
      <c r="W4213" s="58"/>
      <c r="X4213" s="58"/>
      <c r="Y4213" s="63"/>
    </row>
    <row r="4214" spans="1:27" ht="15" customHeight="1" x14ac:dyDescent="0.25">
      <c r="A4214" s="94">
        <v>4216</v>
      </c>
      <c r="B4214" s="205"/>
      <c r="C4214" s="211" t="s">
        <v>16627</v>
      </c>
      <c r="D4214" s="208" t="s">
        <v>16628</v>
      </c>
      <c r="E4214" s="101" t="s">
        <v>16629</v>
      </c>
      <c r="F4214" s="115">
        <v>44488</v>
      </c>
      <c r="G4214" s="105" t="s">
        <v>1969</v>
      </c>
      <c r="H4214" s="105" t="s">
        <v>1885</v>
      </c>
      <c r="I4214" s="97">
        <v>2008</v>
      </c>
      <c r="J4214" s="98" t="s">
        <v>596</v>
      </c>
      <c r="L4214" s="99" t="s">
        <v>15008</v>
      </c>
      <c r="M4214" s="10" t="s">
        <v>5499</v>
      </c>
      <c r="N4214" s="10">
        <v>28</v>
      </c>
      <c r="O4214" s="10" t="s">
        <v>16677</v>
      </c>
      <c r="P4214" s="13" t="s">
        <v>14395</v>
      </c>
      <c r="Q4214" s="23"/>
      <c r="R4214" s="26" t="s">
        <v>7834</v>
      </c>
      <c r="S4214" s="28" t="e">
        <f t="shared" si="115"/>
        <v>#VALUE!</v>
      </c>
      <c r="U4214" s="26"/>
      <c r="W4214" s="58"/>
      <c r="X4214" s="58"/>
      <c r="Y4214" s="63"/>
    </row>
    <row r="4215" spans="1:27" ht="15" customHeight="1" x14ac:dyDescent="0.25">
      <c r="A4215" s="94">
        <v>4217</v>
      </c>
      <c r="B4215" s="205"/>
      <c r="C4215" s="211" t="s">
        <v>2275</v>
      </c>
      <c r="D4215" s="208" t="s">
        <v>2278</v>
      </c>
      <c r="E4215" s="113" t="s">
        <v>16655</v>
      </c>
      <c r="F4215" s="115">
        <v>44491</v>
      </c>
      <c r="G4215" s="105" t="s">
        <v>1969</v>
      </c>
      <c r="H4215" s="105" t="s">
        <v>1885</v>
      </c>
      <c r="I4215" s="97">
        <v>2014</v>
      </c>
      <c r="J4215" s="98" t="s">
        <v>596</v>
      </c>
      <c r="L4215" s="106" t="s">
        <v>5170</v>
      </c>
      <c r="M4215" s="10" t="s">
        <v>5494</v>
      </c>
      <c r="N4215" s="102">
        <v>26</v>
      </c>
      <c r="O4215" s="10" t="s">
        <v>16656</v>
      </c>
      <c r="P4215" s="13" t="s">
        <v>16702</v>
      </c>
      <c r="Q4215" s="23"/>
      <c r="R4215" s="26" t="s">
        <v>7834</v>
      </c>
      <c r="S4215" s="28" t="e">
        <f t="shared" si="115"/>
        <v>#VALUE!</v>
      </c>
      <c r="U4215" s="26"/>
      <c r="W4215" s="58"/>
      <c r="X4215" s="58"/>
      <c r="Y4215" s="63"/>
    </row>
    <row r="4216" spans="1:27" ht="15" customHeight="1" x14ac:dyDescent="0.25">
      <c r="A4216" s="94">
        <v>4218</v>
      </c>
      <c r="B4216" s="205"/>
      <c r="C4216" s="211" t="s">
        <v>16657</v>
      </c>
      <c r="D4216" s="208" t="s">
        <v>16658</v>
      </c>
      <c r="E4216" s="113" t="s">
        <v>16659</v>
      </c>
      <c r="F4216" s="115">
        <v>44491</v>
      </c>
      <c r="G4216" s="105" t="s">
        <v>1969</v>
      </c>
      <c r="H4216" s="105" t="s">
        <v>1885</v>
      </c>
      <c r="I4216" s="97">
        <v>2014</v>
      </c>
      <c r="J4216" s="98" t="s">
        <v>596</v>
      </c>
      <c r="L4216" s="99" t="s">
        <v>16660</v>
      </c>
      <c r="M4216" s="10">
        <v>795</v>
      </c>
      <c r="N4216" s="10"/>
      <c r="O4216" s="10" t="s">
        <v>16673</v>
      </c>
      <c r="P4216" s="13" t="s">
        <v>16661</v>
      </c>
      <c r="R4216" s="26" t="s">
        <v>7834</v>
      </c>
      <c r="S4216" s="28" t="e">
        <f t="shared" si="115"/>
        <v>#VALUE!</v>
      </c>
      <c r="U4216" s="26"/>
      <c r="W4216" s="58"/>
      <c r="X4216" s="58"/>
      <c r="Y4216" s="63"/>
    </row>
    <row r="4217" spans="1:27" ht="15" customHeight="1" x14ac:dyDescent="0.25">
      <c r="A4217" s="94">
        <v>4219</v>
      </c>
      <c r="B4217" s="205"/>
      <c r="C4217" s="211" t="s">
        <v>1969</v>
      </c>
      <c r="D4217" s="208" t="s">
        <v>1969</v>
      </c>
      <c r="E4217" s="113" t="s">
        <v>16662</v>
      </c>
      <c r="F4217" s="115">
        <v>44491</v>
      </c>
      <c r="G4217" s="105" t="s">
        <v>1969</v>
      </c>
      <c r="H4217" s="105" t="s">
        <v>1885</v>
      </c>
      <c r="I4217" s="97">
        <v>2016</v>
      </c>
      <c r="J4217" s="98" t="s">
        <v>596</v>
      </c>
      <c r="L4217" s="107" t="s">
        <v>16664</v>
      </c>
      <c r="M4217" s="10">
        <v>378</v>
      </c>
      <c r="N4217" s="10">
        <v>3</v>
      </c>
      <c r="O4217" s="10" t="s">
        <v>16674</v>
      </c>
      <c r="P4217" s="13" t="s">
        <v>16663</v>
      </c>
      <c r="R4217" s="27" t="s">
        <v>7834</v>
      </c>
      <c r="S4217" s="28" t="e">
        <f t="shared" si="115"/>
        <v>#VALUE!</v>
      </c>
      <c r="U4217" s="321"/>
      <c r="W4217" s="58"/>
      <c r="X4217" s="58"/>
      <c r="Y4217" s="63"/>
      <c r="Z4217" s="73"/>
    </row>
    <row r="4218" spans="1:27" ht="15" customHeight="1" x14ac:dyDescent="0.25">
      <c r="A4218" s="94">
        <v>4220</v>
      </c>
      <c r="B4218" s="205"/>
      <c r="C4218" s="211" t="s">
        <v>2433</v>
      </c>
      <c r="D4218" s="208" t="s">
        <v>16665</v>
      </c>
      <c r="E4218" s="113" t="s">
        <v>16666</v>
      </c>
      <c r="F4218" s="115">
        <v>44491</v>
      </c>
      <c r="G4218" s="105" t="s">
        <v>1969</v>
      </c>
      <c r="H4218" s="105" t="s">
        <v>1885</v>
      </c>
      <c r="I4218" s="97">
        <v>1999</v>
      </c>
      <c r="J4218" s="98" t="s">
        <v>596</v>
      </c>
      <c r="L4218" s="107" t="s">
        <v>5022</v>
      </c>
      <c r="M4218" s="10" t="s">
        <v>16667</v>
      </c>
      <c r="N4218" s="10">
        <v>1</v>
      </c>
      <c r="O4218" s="10" t="s">
        <v>16675</v>
      </c>
      <c r="P4218" s="13" t="s">
        <v>5022</v>
      </c>
      <c r="R4218" s="26" t="s">
        <v>7834</v>
      </c>
      <c r="S4218" s="28" t="e">
        <f t="shared" si="115"/>
        <v>#VALUE!</v>
      </c>
      <c r="U4218" s="26"/>
      <c r="W4218" s="58"/>
      <c r="X4218" s="58"/>
      <c r="Y4218" s="63"/>
    </row>
    <row r="4219" spans="1:27" ht="15" customHeight="1" x14ac:dyDescent="0.25">
      <c r="A4219" s="94">
        <v>4221</v>
      </c>
      <c r="B4219" s="205"/>
      <c r="C4219" s="211" t="s">
        <v>935</v>
      </c>
      <c r="D4219" s="208" t="s">
        <v>401</v>
      </c>
      <c r="E4219" s="113" t="s">
        <v>7060</v>
      </c>
      <c r="F4219" s="115">
        <v>42164</v>
      </c>
      <c r="G4219" s="105" t="s">
        <v>1072</v>
      </c>
      <c r="H4219" s="105" t="s">
        <v>1529</v>
      </c>
      <c r="I4219" s="97">
        <v>1989</v>
      </c>
      <c r="J4219" s="97" t="s">
        <v>596</v>
      </c>
      <c r="K4219" s="97">
        <v>15398</v>
      </c>
      <c r="L4219" s="106" t="s">
        <v>5170</v>
      </c>
      <c r="M4219" s="10" t="s">
        <v>5494</v>
      </c>
      <c r="N4219" s="102">
        <v>26</v>
      </c>
      <c r="O4219" s="10" t="s">
        <v>7055</v>
      </c>
      <c r="P4219" s="13" t="s">
        <v>3390</v>
      </c>
      <c r="R4219" s="26" t="s">
        <v>7834</v>
      </c>
      <c r="S4219" s="28" t="e">
        <f t="shared" si="115"/>
        <v>#VALUE!</v>
      </c>
      <c r="U4219" s="26"/>
      <c r="W4219" s="58"/>
      <c r="X4219" s="58"/>
      <c r="Y4219" s="63"/>
    </row>
    <row r="4220" spans="1:27" ht="15" customHeight="1" x14ac:dyDescent="0.3">
      <c r="A4220" s="94">
        <v>4222</v>
      </c>
      <c r="B4220" s="205"/>
      <c r="C4220" s="211" t="s">
        <v>2275</v>
      </c>
      <c r="D4220" s="208" t="s">
        <v>2278</v>
      </c>
      <c r="E4220" s="113" t="s">
        <v>1382</v>
      </c>
      <c r="F4220" s="115">
        <v>42145</v>
      </c>
      <c r="G4220" s="105" t="s">
        <v>8061</v>
      </c>
      <c r="H4220" s="105" t="s">
        <v>2056</v>
      </c>
      <c r="J4220" s="97" t="s">
        <v>596</v>
      </c>
      <c r="K4220" s="97">
        <v>15399</v>
      </c>
      <c r="L4220" s="106" t="s">
        <v>5170</v>
      </c>
      <c r="M4220" s="10" t="s">
        <v>5499</v>
      </c>
      <c r="N4220" s="10">
        <v>31</v>
      </c>
      <c r="O4220" s="10" t="s">
        <v>7443</v>
      </c>
      <c r="P4220" s="13" t="s">
        <v>14371</v>
      </c>
      <c r="Q4220" s="187"/>
      <c r="R4220" s="26" t="s">
        <v>7834</v>
      </c>
      <c r="S4220" s="28" t="e">
        <f t="shared" si="115"/>
        <v>#VALUE!</v>
      </c>
      <c r="T4220" s="75"/>
      <c r="U4220" s="227"/>
      <c r="W4220" s="58"/>
      <c r="X4220" s="164"/>
      <c r="Y4220" s="164"/>
      <c r="Z4220" s="90"/>
      <c r="AA4220" s="164"/>
    </row>
    <row r="4221" spans="1:27" ht="15" customHeight="1" x14ac:dyDescent="0.25">
      <c r="A4221" s="94">
        <v>4223</v>
      </c>
      <c r="B4221" s="205"/>
      <c r="C4221" s="211" t="s">
        <v>5063</v>
      </c>
      <c r="D4221" s="208" t="s">
        <v>2239</v>
      </c>
      <c r="E4221" s="113" t="s">
        <v>12422</v>
      </c>
      <c r="F4221" s="115">
        <v>42145</v>
      </c>
      <c r="G4221" s="105" t="s">
        <v>3913</v>
      </c>
      <c r="H4221" s="105" t="s">
        <v>2056</v>
      </c>
      <c r="I4221" s="97">
        <v>2008</v>
      </c>
      <c r="J4221" s="97" t="s">
        <v>1322</v>
      </c>
      <c r="K4221" s="97">
        <v>15114</v>
      </c>
      <c r="L4221" s="106" t="s">
        <v>5170</v>
      </c>
      <c r="M4221" s="10" t="s">
        <v>5499</v>
      </c>
      <c r="N4221" s="10">
        <v>31</v>
      </c>
      <c r="O4221" s="10" t="s">
        <v>7244</v>
      </c>
      <c r="P4221" s="13" t="s">
        <v>14371</v>
      </c>
      <c r="R4221" s="26" t="s">
        <v>7834</v>
      </c>
      <c r="S4221" s="28" t="e">
        <f t="shared" si="115"/>
        <v>#VALUE!</v>
      </c>
      <c r="U4221" s="306"/>
      <c r="W4221" s="58"/>
      <c r="Y4221" s="63"/>
    </row>
    <row r="4222" spans="1:27" ht="15" customHeight="1" x14ac:dyDescent="0.25">
      <c r="A4222" s="94">
        <v>4224</v>
      </c>
      <c r="B4222" s="205"/>
      <c r="C4222" s="211" t="s">
        <v>2081</v>
      </c>
      <c r="D4222" s="208" t="s">
        <v>16668</v>
      </c>
      <c r="E4222" s="113" t="s">
        <v>16669</v>
      </c>
      <c r="F4222" s="115">
        <v>44491</v>
      </c>
      <c r="G4222" s="105" t="s">
        <v>1969</v>
      </c>
      <c r="H4222" s="105" t="s">
        <v>1885</v>
      </c>
      <c r="I4222" s="97">
        <v>2006</v>
      </c>
      <c r="J4222" s="98" t="s">
        <v>596</v>
      </c>
      <c r="L4222" s="99" t="s">
        <v>5170</v>
      </c>
      <c r="M4222" s="10" t="s">
        <v>5510</v>
      </c>
      <c r="N4222" s="10">
        <v>32</v>
      </c>
      <c r="O4222" s="10" t="s">
        <v>16676</v>
      </c>
      <c r="P4222" s="13" t="s">
        <v>708</v>
      </c>
      <c r="R4222" s="26" t="s">
        <v>7834</v>
      </c>
      <c r="S4222" s="28" t="e">
        <f t="shared" si="115"/>
        <v>#VALUE!</v>
      </c>
      <c r="U4222" s="26"/>
      <c r="W4222" s="58"/>
      <c r="X4222" s="58"/>
      <c r="Y4222" s="63"/>
    </row>
    <row r="4223" spans="1:27" ht="15" customHeight="1" x14ac:dyDescent="0.25">
      <c r="A4223" s="94">
        <v>4225</v>
      </c>
      <c r="B4223" s="205"/>
      <c r="C4223" s="211" t="s">
        <v>1471</v>
      </c>
      <c r="D4223" s="208" t="s">
        <v>3310</v>
      </c>
      <c r="E4223" s="113" t="s">
        <v>5642</v>
      </c>
      <c r="F4223" s="115">
        <v>42150</v>
      </c>
      <c r="G4223" s="105" t="s">
        <v>3311</v>
      </c>
      <c r="H4223" s="105" t="s">
        <v>2056</v>
      </c>
      <c r="J4223" s="97" t="s">
        <v>596</v>
      </c>
      <c r="K4223" s="97">
        <v>9319</v>
      </c>
      <c r="L4223" s="106" t="s">
        <v>5170</v>
      </c>
      <c r="M4223" s="10" t="s">
        <v>5499</v>
      </c>
      <c r="N4223" s="10">
        <v>31</v>
      </c>
      <c r="O4223" s="10" t="s">
        <v>6957</v>
      </c>
      <c r="P4223" s="13" t="s">
        <v>14371</v>
      </c>
      <c r="R4223" s="26" t="s">
        <v>7834</v>
      </c>
      <c r="S4223" s="28" t="e">
        <f t="shared" si="115"/>
        <v>#VALUE!</v>
      </c>
      <c r="U4223" s="39"/>
      <c r="W4223" s="58"/>
      <c r="X4223" s="58"/>
      <c r="Y4223" s="63"/>
      <c r="Z4223" s="73"/>
    </row>
    <row r="4224" spans="1:27" ht="15" customHeight="1" x14ac:dyDescent="0.25">
      <c r="A4224" s="94">
        <v>4226</v>
      </c>
      <c r="B4224" s="205"/>
      <c r="C4224" s="211" t="s">
        <v>2656</v>
      </c>
      <c r="D4224" s="208" t="s">
        <v>2657</v>
      </c>
      <c r="E4224" s="113" t="s">
        <v>7901</v>
      </c>
      <c r="F4224" s="115">
        <v>42152</v>
      </c>
      <c r="G4224" s="105" t="s">
        <v>271</v>
      </c>
      <c r="H4224" s="105" t="s">
        <v>1529</v>
      </c>
      <c r="I4224" s="97">
        <v>1997</v>
      </c>
      <c r="J4224" s="97" t="s">
        <v>596</v>
      </c>
      <c r="K4224" s="97">
        <v>12150</v>
      </c>
      <c r="L4224" s="106" t="s">
        <v>5170</v>
      </c>
      <c r="M4224" s="10" t="s">
        <v>5499</v>
      </c>
      <c r="N4224" s="10">
        <v>29</v>
      </c>
      <c r="O4224" s="10" t="s">
        <v>7895</v>
      </c>
      <c r="P4224" s="13" t="s">
        <v>14371</v>
      </c>
      <c r="R4224" s="26" t="s">
        <v>7834</v>
      </c>
      <c r="S4224" s="28" t="e">
        <f t="shared" si="115"/>
        <v>#VALUE!</v>
      </c>
      <c r="U4224" s="26"/>
      <c r="W4224" s="58"/>
      <c r="X4224" s="58"/>
      <c r="Y4224" s="63"/>
    </row>
    <row r="4225" spans="1:27" ht="15" customHeight="1" x14ac:dyDescent="0.25">
      <c r="A4225" s="94">
        <v>4227</v>
      </c>
      <c r="B4225" s="205"/>
      <c r="C4225" s="211" t="s">
        <v>2656</v>
      </c>
      <c r="D4225" s="208" t="s">
        <v>2657</v>
      </c>
      <c r="E4225" s="113" t="s">
        <v>7897</v>
      </c>
      <c r="F4225" s="115">
        <v>42152</v>
      </c>
      <c r="G4225" s="105" t="s">
        <v>1904</v>
      </c>
      <c r="H4225" s="105" t="s">
        <v>2056</v>
      </c>
      <c r="I4225" s="97">
        <v>2012</v>
      </c>
      <c r="J4225" s="97" t="s">
        <v>596</v>
      </c>
      <c r="K4225" s="97">
        <v>100368</v>
      </c>
      <c r="L4225" s="106" t="s">
        <v>5170</v>
      </c>
      <c r="M4225" s="10" t="s">
        <v>5499</v>
      </c>
      <c r="N4225" s="10">
        <v>29</v>
      </c>
      <c r="O4225" s="10" t="s">
        <v>7895</v>
      </c>
      <c r="P4225" s="13" t="s">
        <v>14371</v>
      </c>
      <c r="R4225" s="26" t="s">
        <v>7834</v>
      </c>
      <c r="S4225" s="28" t="e">
        <f t="shared" si="115"/>
        <v>#VALUE!</v>
      </c>
      <c r="U4225" s="26"/>
      <c r="W4225" s="58"/>
      <c r="X4225" s="58"/>
      <c r="Y4225" s="63"/>
    </row>
    <row r="4226" spans="1:27" ht="15" customHeight="1" x14ac:dyDescent="0.25">
      <c r="A4226" s="94">
        <v>4228</v>
      </c>
      <c r="B4226" s="205"/>
      <c r="C4226" s="211" t="s">
        <v>2656</v>
      </c>
      <c r="D4226" s="208" t="s">
        <v>2657</v>
      </c>
      <c r="E4226" s="113" t="s">
        <v>7898</v>
      </c>
      <c r="F4226" s="115">
        <v>42152</v>
      </c>
      <c r="G4226" s="105" t="s">
        <v>1904</v>
      </c>
      <c r="H4226" s="105" t="s">
        <v>2056</v>
      </c>
      <c r="I4226" s="97">
        <v>2012</v>
      </c>
      <c r="J4226" s="97" t="s">
        <v>596</v>
      </c>
      <c r="K4226" s="97">
        <v>100369</v>
      </c>
      <c r="L4226" s="106" t="s">
        <v>5170</v>
      </c>
      <c r="M4226" s="10" t="s">
        <v>5499</v>
      </c>
      <c r="N4226" s="10">
        <v>29</v>
      </c>
      <c r="O4226" s="10" t="s">
        <v>7895</v>
      </c>
      <c r="P4226" s="13" t="s">
        <v>14371</v>
      </c>
      <c r="R4226" s="26" t="s">
        <v>7834</v>
      </c>
      <c r="S4226" s="28" t="e">
        <f t="shared" si="115"/>
        <v>#VALUE!</v>
      </c>
      <c r="U4226" s="26"/>
      <c r="W4226" s="58"/>
      <c r="X4226" s="58"/>
      <c r="Y4226" s="63"/>
    </row>
    <row r="4227" spans="1:27" ht="15" customHeight="1" x14ac:dyDescent="0.25">
      <c r="A4227" s="94">
        <v>4229</v>
      </c>
      <c r="B4227" s="205"/>
      <c r="C4227" s="211" t="s">
        <v>2656</v>
      </c>
      <c r="D4227" s="208" t="s">
        <v>2657</v>
      </c>
      <c r="E4227" s="113" t="s">
        <v>7899</v>
      </c>
      <c r="F4227" s="115">
        <v>42152</v>
      </c>
      <c r="G4227" s="105" t="s">
        <v>1904</v>
      </c>
      <c r="H4227" s="105" t="s">
        <v>2056</v>
      </c>
      <c r="I4227" s="97">
        <v>2012</v>
      </c>
      <c r="J4227" s="97" t="s">
        <v>596</v>
      </c>
      <c r="K4227" s="97">
        <v>100370</v>
      </c>
      <c r="L4227" s="106" t="s">
        <v>5170</v>
      </c>
      <c r="M4227" s="10" t="s">
        <v>5499</v>
      </c>
      <c r="N4227" s="10">
        <v>29</v>
      </c>
      <c r="O4227" s="10" t="s">
        <v>7895</v>
      </c>
      <c r="P4227" s="13" t="s">
        <v>14371</v>
      </c>
      <c r="R4227" s="26" t="s">
        <v>7834</v>
      </c>
      <c r="S4227" s="28" t="e">
        <f t="shared" si="115"/>
        <v>#VALUE!</v>
      </c>
      <c r="U4227" s="26"/>
      <c r="W4227" s="58"/>
      <c r="X4227" s="58"/>
      <c r="Y4227" s="63"/>
    </row>
    <row r="4228" spans="1:27" ht="15" customHeight="1" x14ac:dyDescent="0.25">
      <c r="A4228" s="94">
        <v>4230</v>
      </c>
      <c r="B4228" s="205"/>
      <c r="C4228" s="211" t="s">
        <v>2656</v>
      </c>
      <c r="D4228" s="208" t="s">
        <v>2657</v>
      </c>
      <c r="E4228" s="113" t="s">
        <v>7900</v>
      </c>
      <c r="F4228" s="115">
        <v>42152</v>
      </c>
      <c r="G4228" s="105" t="s">
        <v>1904</v>
      </c>
      <c r="H4228" s="105" t="s">
        <v>2056</v>
      </c>
      <c r="I4228" s="97">
        <v>2012</v>
      </c>
      <c r="J4228" s="97" t="s">
        <v>596</v>
      </c>
      <c r="K4228" s="97">
        <v>100371</v>
      </c>
      <c r="L4228" s="106" t="s">
        <v>5170</v>
      </c>
      <c r="M4228" s="10" t="s">
        <v>5499</v>
      </c>
      <c r="N4228" s="10">
        <v>29</v>
      </c>
      <c r="O4228" s="10" t="s">
        <v>7895</v>
      </c>
      <c r="P4228" s="13" t="s">
        <v>14371</v>
      </c>
      <c r="R4228" s="26" t="s">
        <v>7834</v>
      </c>
      <c r="S4228" s="28" t="e">
        <f t="shared" si="115"/>
        <v>#VALUE!</v>
      </c>
      <c r="U4228" s="26"/>
      <c r="W4228" s="58"/>
      <c r="X4228" s="58"/>
      <c r="Y4228" s="63"/>
    </row>
    <row r="4229" spans="1:27" ht="15" customHeight="1" x14ac:dyDescent="0.25">
      <c r="A4229" s="94">
        <v>4231</v>
      </c>
      <c r="B4229" s="205"/>
      <c r="C4229" s="211" t="s">
        <v>5649</v>
      </c>
      <c r="D4229" s="208" t="s">
        <v>9044</v>
      </c>
      <c r="E4229" s="113" t="s">
        <v>9045</v>
      </c>
      <c r="F4229" s="115">
        <v>42152</v>
      </c>
      <c r="G4229" s="105" t="s">
        <v>3913</v>
      </c>
      <c r="H4229" s="105" t="s">
        <v>2056</v>
      </c>
      <c r="I4229" s="97">
        <v>1999</v>
      </c>
      <c r="J4229" s="97" t="s">
        <v>596</v>
      </c>
      <c r="K4229" s="97">
        <v>5324</v>
      </c>
      <c r="L4229" s="107" t="s">
        <v>8878</v>
      </c>
      <c r="M4229" s="10" t="s">
        <v>5507</v>
      </c>
      <c r="N4229" s="102">
        <v>25</v>
      </c>
      <c r="O4229" s="10" t="s">
        <v>9046</v>
      </c>
      <c r="P4229" s="13" t="s">
        <v>8878</v>
      </c>
      <c r="R4229" s="26" t="s">
        <v>7834</v>
      </c>
      <c r="S4229" s="28" t="e">
        <f t="shared" si="115"/>
        <v>#VALUE!</v>
      </c>
      <c r="U4229" s="26"/>
      <c r="W4229" s="58"/>
      <c r="X4229" s="58"/>
      <c r="Y4229" s="63"/>
    </row>
    <row r="4230" spans="1:27" ht="15" customHeight="1" x14ac:dyDescent="0.25">
      <c r="A4230" s="94">
        <v>4232</v>
      </c>
      <c r="B4230" s="205"/>
      <c r="C4230" s="211" t="s">
        <v>5650</v>
      </c>
      <c r="D4230" s="208" t="s">
        <v>8964</v>
      </c>
      <c r="E4230" s="113" t="s">
        <v>5651</v>
      </c>
      <c r="F4230" s="115">
        <v>42152</v>
      </c>
      <c r="G4230" s="105" t="s">
        <v>271</v>
      </c>
      <c r="H4230" s="105" t="s">
        <v>1529</v>
      </c>
      <c r="I4230" s="97">
        <v>1976</v>
      </c>
      <c r="J4230" s="97" t="s">
        <v>596</v>
      </c>
      <c r="K4230" s="97">
        <v>2607</v>
      </c>
      <c r="L4230" s="107" t="s">
        <v>8878</v>
      </c>
      <c r="M4230" s="10" t="s">
        <v>5507</v>
      </c>
      <c r="N4230" s="102">
        <v>25</v>
      </c>
      <c r="O4230" s="10" t="s">
        <v>8965</v>
      </c>
      <c r="P4230" s="13" t="s">
        <v>8878</v>
      </c>
      <c r="R4230" s="26" t="s">
        <v>7834</v>
      </c>
      <c r="S4230" s="28" t="e">
        <f t="shared" si="115"/>
        <v>#VALUE!</v>
      </c>
      <c r="U4230" s="26"/>
      <c r="W4230" s="58"/>
      <c r="X4230" s="58"/>
      <c r="Y4230" s="63"/>
    </row>
    <row r="4231" spans="1:27" ht="15" customHeight="1" x14ac:dyDescent="0.3">
      <c r="A4231" s="94">
        <v>4233</v>
      </c>
      <c r="B4231" s="205"/>
      <c r="C4231" s="211" t="s">
        <v>5652</v>
      </c>
      <c r="D4231" s="208" t="s">
        <v>12101</v>
      </c>
      <c r="E4231" s="113" t="s">
        <v>12102</v>
      </c>
      <c r="F4231" s="115">
        <v>42156</v>
      </c>
      <c r="G4231" s="105" t="s">
        <v>1072</v>
      </c>
      <c r="H4231" s="105" t="s">
        <v>1529</v>
      </c>
      <c r="I4231" s="97">
        <v>2008</v>
      </c>
      <c r="J4231" s="97" t="s">
        <v>596</v>
      </c>
      <c r="K4231" s="97">
        <v>5329</v>
      </c>
      <c r="L4231" s="107" t="s">
        <v>4037</v>
      </c>
      <c r="M4231" s="10" t="s">
        <v>12087</v>
      </c>
      <c r="N4231" s="10"/>
      <c r="O4231" s="10" t="s">
        <v>12103</v>
      </c>
      <c r="P4231" s="13" t="s">
        <v>4037</v>
      </c>
      <c r="R4231" s="27" t="s">
        <v>7834</v>
      </c>
      <c r="S4231" s="28" t="e">
        <f t="shared" si="115"/>
        <v>#VALUE!</v>
      </c>
      <c r="U4231" s="252"/>
      <c r="W4231" s="58"/>
      <c r="X4231" s="58"/>
      <c r="Y4231" s="63"/>
    </row>
    <row r="4232" spans="1:27" ht="15" customHeight="1" x14ac:dyDescent="0.25">
      <c r="A4232" s="94">
        <v>4234</v>
      </c>
      <c r="B4232" s="205"/>
      <c r="C4232" s="211" t="s">
        <v>5653</v>
      </c>
      <c r="D4232" s="208" t="s">
        <v>12099</v>
      </c>
      <c r="E4232" s="113" t="s">
        <v>5654</v>
      </c>
      <c r="F4232" s="115">
        <v>42156</v>
      </c>
      <c r="G4232" s="105" t="s">
        <v>4276</v>
      </c>
      <c r="H4232" s="105" t="s">
        <v>2056</v>
      </c>
      <c r="I4232" s="97">
        <v>2001</v>
      </c>
      <c r="J4232" s="97" t="s">
        <v>596</v>
      </c>
      <c r="K4232" s="97">
        <v>5344</v>
      </c>
      <c r="L4232" s="106" t="s">
        <v>5170</v>
      </c>
      <c r="M4232" s="10" t="s">
        <v>5499</v>
      </c>
      <c r="N4232" s="10">
        <v>30</v>
      </c>
      <c r="O4232" s="10" t="s">
        <v>12100</v>
      </c>
      <c r="P4232" s="13" t="s">
        <v>14371</v>
      </c>
      <c r="R4232" s="26" t="s">
        <v>7834</v>
      </c>
      <c r="S4232" s="28" t="e">
        <f t="shared" si="115"/>
        <v>#VALUE!</v>
      </c>
      <c r="U4232" s="26"/>
      <c r="W4232" s="58"/>
      <c r="X4232" s="58"/>
      <c r="Y4232" s="63"/>
    </row>
    <row r="4233" spans="1:27" ht="15" customHeight="1" x14ac:dyDescent="0.25">
      <c r="A4233" s="94">
        <v>4235</v>
      </c>
      <c r="B4233" s="205">
        <v>510</v>
      </c>
      <c r="C4233" s="211" t="s">
        <v>115</v>
      </c>
      <c r="D4233" s="208" t="s">
        <v>1166</v>
      </c>
      <c r="E4233" s="113" t="s">
        <v>11621</v>
      </c>
      <c r="F4233" s="115">
        <v>42156</v>
      </c>
      <c r="G4233" s="105" t="s">
        <v>518</v>
      </c>
      <c r="H4233" s="105" t="s">
        <v>2056</v>
      </c>
      <c r="I4233" s="97">
        <v>1986</v>
      </c>
      <c r="J4233" s="97" t="s">
        <v>596</v>
      </c>
      <c r="K4233" s="97">
        <v>3061</v>
      </c>
      <c r="L4233" s="99" t="s">
        <v>8878</v>
      </c>
      <c r="M4233" s="10" t="s">
        <v>5507</v>
      </c>
      <c r="N4233" s="102">
        <v>25</v>
      </c>
      <c r="O4233" s="10" t="s">
        <v>8562</v>
      </c>
      <c r="P4233" s="13" t="s">
        <v>8878</v>
      </c>
      <c r="R4233" s="26" t="s">
        <v>7834</v>
      </c>
      <c r="S4233" s="28" t="e">
        <f t="shared" si="115"/>
        <v>#VALUE!</v>
      </c>
      <c r="U4233" s="26"/>
      <c r="W4233" s="58"/>
      <c r="X4233" s="58"/>
      <c r="Y4233" s="63"/>
    </row>
    <row r="4234" spans="1:27" ht="15" customHeight="1" x14ac:dyDescent="0.25">
      <c r="A4234" s="94">
        <v>4236</v>
      </c>
      <c r="B4234" s="205"/>
      <c r="C4234" s="211" t="s">
        <v>1155</v>
      </c>
      <c r="D4234" s="208" t="s">
        <v>1156</v>
      </c>
      <c r="E4234" s="113" t="s">
        <v>8547</v>
      </c>
      <c r="F4234" s="115">
        <v>42156</v>
      </c>
      <c r="G4234" s="105" t="s">
        <v>677</v>
      </c>
      <c r="H4234" s="105" t="s">
        <v>2056</v>
      </c>
      <c r="I4234" s="97">
        <v>1983</v>
      </c>
      <c r="J4234" s="97" t="s">
        <v>596</v>
      </c>
      <c r="K4234" s="97">
        <v>15372</v>
      </c>
      <c r="L4234" s="106" t="s">
        <v>5170</v>
      </c>
      <c r="M4234" s="10" t="s">
        <v>5499</v>
      </c>
      <c r="N4234" s="10">
        <v>29</v>
      </c>
      <c r="O4234" s="10" t="s">
        <v>8548</v>
      </c>
      <c r="P4234" s="13" t="s">
        <v>14371</v>
      </c>
      <c r="R4234" s="26" t="s">
        <v>7834</v>
      </c>
      <c r="S4234" s="28" t="e">
        <f t="shared" ref="S4234:S4265" si="116">R4234+7</f>
        <v>#VALUE!</v>
      </c>
      <c r="U4234" s="26"/>
      <c r="W4234" s="58"/>
      <c r="X4234" s="58"/>
      <c r="Y4234" s="63"/>
    </row>
    <row r="4235" spans="1:27" ht="15" customHeight="1" x14ac:dyDescent="0.25">
      <c r="A4235" s="94">
        <v>4237</v>
      </c>
      <c r="B4235" s="205">
        <v>220</v>
      </c>
      <c r="C4235" s="211" t="s">
        <v>1640</v>
      </c>
      <c r="D4235" s="208" t="s">
        <v>1558</v>
      </c>
      <c r="E4235" s="113" t="s">
        <v>9004</v>
      </c>
      <c r="F4235" s="115">
        <v>42156</v>
      </c>
      <c r="G4235" s="105" t="s">
        <v>5656</v>
      </c>
      <c r="H4235" s="105" t="s">
        <v>2056</v>
      </c>
      <c r="J4235" s="97" t="s">
        <v>596</v>
      </c>
      <c r="K4235" s="97">
        <v>3005</v>
      </c>
      <c r="L4235" s="107" t="s">
        <v>8878</v>
      </c>
      <c r="M4235" s="10" t="s">
        <v>5507</v>
      </c>
      <c r="N4235" s="102">
        <v>25</v>
      </c>
      <c r="O4235" s="10" t="s">
        <v>9005</v>
      </c>
      <c r="P4235" s="13" t="s">
        <v>8878</v>
      </c>
      <c r="R4235" s="26" t="s">
        <v>7834</v>
      </c>
      <c r="S4235" s="28" t="e">
        <f t="shared" si="116"/>
        <v>#VALUE!</v>
      </c>
      <c r="U4235" s="16"/>
      <c r="W4235" s="58"/>
      <c r="X4235" s="58"/>
      <c r="Y4235" s="63"/>
    </row>
    <row r="4236" spans="1:27" ht="15" customHeight="1" x14ac:dyDescent="0.25">
      <c r="A4236" s="94">
        <v>4238</v>
      </c>
      <c r="B4236" s="205">
        <v>1102</v>
      </c>
      <c r="C4236" s="211" t="s">
        <v>1640</v>
      </c>
      <c r="D4236" s="208" t="s">
        <v>1558</v>
      </c>
      <c r="E4236" s="113" t="s">
        <v>9002</v>
      </c>
      <c r="F4236" s="115">
        <v>42156</v>
      </c>
      <c r="G4236" s="105" t="s">
        <v>5657</v>
      </c>
      <c r="H4236" s="105" t="s">
        <v>2056</v>
      </c>
      <c r="I4236" s="97">
        <v>1985</v>
      </c>
      <c r="J4236" s="97" t="s">
        <v>596</v>
      </c>
      <c r="K4236" s="97">
        <v>3046</v>
      </c>
      <c r="L4236" s="107" t="s">
        <v>8878</v>
      </c>
      <c r="M4236" s="10" t="s">
        <v>5507</v>
      </c>
      <c r="N4236" s="102">
        <v>25</v>
      </c>
      <c r="O4236" s="10" t="s">
        <v>9003</v>
      </c>
      <c r="P4236" s="13" t="s">
        <v>8878</v>
      </c>
      <c r="R4236" s="26" t="s">
        <v>7834</v>
      </c>
      <c r="S4236" s="28" t="e">
        <f t="shared" si="116"/>
        <v>#VALUE!</v>
      </c>
      <c r="U4236" s="82"/>
      <c r="W4236" s="58"/>
      <c r="Y4236" s="63"/>
    </row>
    <row r="4237" spans="1:27" ht="15" customHeight="1" x14ac:dyDescent="0.25">
      <c r="A4237" s="94">
        <v>4239</v>
      </c>
      <c r="B4237" s="205"/>
      <c r="C4237" s="211" t="s">
        <v>346</v>
      </c>
      <c r="D4237" s="208" t="s">
        <v>347</v>
      </c>
      <c r="E4237" s="101" t="s">
        <v>10484</v>
      </c>
      <c r="F4237" s="115">
        <v>42158</v>
      </c>
      <c r="G4237" s="105" t="s">
        <v>271</v>
      </c>
      <c r="H4237" s="105" t="s">
        <v>2056</v>
      </c>
      <c r="J4237" s="97" t="s">
        <v>596</v>
      </c>
      <c r="K4237" s="97">
        <v>15371</v>
      </c>
      <c r="L4237" s="106" t="s">
        <v>5170</v>
      </c>
      <c r="M4237" s="10" t="s">
        <v>5499</v>
      </c>
      <c r="N4237" s="10">
        <v>28</v>
      </c>
      <c r="O4237" s="10" t="s">
        <v>7229</v>
      </c>
      <c r="P4237" s="13" t="s">
        <v>14371</v>
      </c>
      <c r="R4237" s="26" t="s">
        <v>7834</v>
      </c>
      <c r="S4237" s="28" t="e">
        <f t="shared" si="116"/>
        <v>#VALUE!</v>
      </c>
      <c r="U4237" s="26"/>
      <c r="W4237" s="58"/>
      <c r="X4237" s="58"/>
      <c r="Y4237" s="63"/>
    </row>
    <row r="4238" spans="1:27" ht="15" customHeight="1" x14ac:dyDescent="0.3">
      <c r="A4238" s="94">
        <v>4240</v>
      </c>
      <c r="B4238" s="205"/>
      <c r="C4238" s="211" t="s">
        <v>5659</v>
      </c>
      <c r="D4238" s="208" t="s">
        <v>6997</v>
      </c>
      <c r="E4238" s="113" t="s">
        <v>11508</v>
      </c>
      <c r="F4238" s="115">
        <v>42158</v>
      </c>
      <c r="G4238" s="105" t="s">
        <v>3482</v>
      </c>
      <c r="H4238" s="105" t="s">
        <v>1885</v>
      </c>
      <c r="I4238" s="97">
        <v>2000</v>
      </c>
      <c r="J4238" s="97" t="s">
        <v>596</v>
      </c>
      <c r="K4238" s="97">
        <v>15473</v>
      </c>
      <c r="L4238" s="106" t="s">
        <v>5170</v>
      </c>
      <c r="M4238" s="10" t="s">
        <v>5494</v>
      </c>
      <c r="N4238" s="102">
        <v>26</v>
      </c>
      <c r="O4238" s="10" t="s">
        <v>6998</v>
      </c>
      <c r="P4238" s="13" t="s">
        <v>3390</v>
      </c>
      <c r="Q4238" s="187"/>
      <c r="R4238" s="26" t="s">
        <v>7834</v>
      </c>
      <c r="S4238" s="28" t="e">
        <f t="shared" si="116"/>
        <v>#VALUE!</v>
      </c>
      <c r="T4238" s="75"/>
      <c r="U4238" s="478"/>
      <c r="V4238" s="75"/>
      <c r="W4238" s="68"/>
      <c r="X4238" s="164"/>
      <c r="Y4238" s="164"/>
      <c r="Z4238" s="90"/>
      <c r="AA4238" s="164"/>
    </row>
    <row r="4239" spans="1:27" ht="15" customHeight="1" x14ac:dyDescent="0.25">
      <c r="A4239" s="94">
        <v>4241</v>
      </c>
      <c r="B4239" s="205"/>
      <c r="C4239" s="211" t="s">
        <v>2275</v>
      </c>
      <c r="D4239" s="208" t="s">
        <v>2278</v>
      </c>
      <c r="E4239" s="113" t="s">
        <v>16670</v>
      </c>
      <c r="F4239" s="115">
        <v>44491</v>
      </c>
      <c r="G4239" s="105" t="s">
        <v>1969</v>
      </c>
      <c r="H4239" s="105" t="s">
        <v>1885</v>
      </c>
      <c r="I4239" s="97">
        <v>2008</v>
      </c>
      <c r="J4239" s="97" t="s">
        <v>596</v>
      </c>
      <c r="L4239" s="99" t="s">
        <v>5170</v>
      </c>
      <c r="M4239" s="10" t="s">
        <v>5499</v>
      </c>
      <c r="N4239" s="10">
        <v>31</v>
      </c>
      <c r="O4239" s="10" t="s">
        <v>16671</v>
      </c>
      <c r="P4239" s="13" t="s">
        <v>14371</v>
      </c>
      <c r="R4239" s="26" t="s">
        <v>7834</v>
      </c>
      <c r="S4239" s="28" t="e">
        <f t="shared" si="116"/>
        <v>#VALUE!</v>
      </c>
      <c r="U4239" s="26"/>
      <c r="W4239" s="58"/>
      <c r="X4239" s="58"/>
      <c r="Y4239" s="63"/>
    </row>
    <row r="4240" spans="1:27" ht="15" customHeight="1" x14ac:dyDescent="0.25">
      <c r="A4240" s="94">
        <v>4242</v>
      </c>
      <c r="B4240" s="205"/>
      <c r="C4240" s="211" t="s">
        <v>2275</v>
      </c>
      <c r="D4240" s="208" t="s">
        <v>2278</v>
      </c>
      <c r="E4240" s="113" t="s">
        <v>16672</v>
      </c>
      <c r="F4240" s="115">
        <v>44491</v>
      </c>
      <c r="G4240" s="105" t="s">
        <v>1969</v>
      </c>
      <c r="H4240" s="105" t="s">
        <v>1885</v>
      </c>
      <c r="I4240" s="97">
        <v>2008</v>
      </c>
      <c r="J4240" s="97" t="s">
        <v>596</v>
      </c>
      <c r="L4240" s="99" t="s">
        <v>5170</v>
      </c>
      <c r="M4240" s="10" t="s">
        <v>5499</v>
      </c>
      <c r="N4240" s="10">
        <v>31</v>
      </c>
      <c r="O4240" s="10" t="s">
        <v>6924</v>
      </c>
      <c r="P4240" s="13" t="s">
        <v>14371</v>
      </c>
      <c r="R4240" s="26" t="s">
        <v>7834</v>
      </c>
      <c r="S4240" s="28" t="e">
        <f t="shared" si="116"/>
        <v>#VALUE!</v>
      </c>
      <c r="U4240" s="26"/>
      <c r="W4240" s="58"/>
      <c r="X4240" s="58"/>
      <c r="Y4240" s="63"/>
    </row>
    <row r="4241" spans="1:25" ht="15" customHeight="1" x14ac:dyDescent="0.25">
      <c r="A4241" s="94">
        <v>4243</v>
      </c>
      <c r="B4241" s="205"/>
      <c r="C4241" s="211" t="s">
        <v>849</v>
      </c>
      <c r="D4241" s="208" t="s">
        <v>16610</v>
      </c>
      <c r="E4241" s="113" t="s">
        <v>16611</v>
      </c>
      <c r="F4241" s="115">
        <v>44488</v>
      </c>
      <c r="G4241" s="105" t="s">
        <v>1969</v>
      </c>
      <c r="H4241" s="105" t="s">
        <v>1885</v>
      </c>
      <c r="I4241" s="97">
        <v>2008</v>
      </c>
      <c r="J4241" s="97" t="s">
        <v>596</v>
      </c>
      <c r="L4241" s="107" t="s">
        <v>16614</v>
      </c>
      <c r="M4241" s="10" t="s">
        <v>16613</v>
      </c>
      <c r="N4241" s="10"/>
      <c r="O4241" s="10" t="s">
        <v>9731</v>
      </c>
      <c r="P4241" s="13" t="s">
        <v>16612</v>
      </c>
      <c r="R4241" s="26" t="s">
        <v>7834</v>
      </c>
      <c r="S4241" s="28" t="e">
        <f t="shared" si="116"/>
        <v>#VALUE!</v>
      </c>
      <c r="U4241" s="26"/>
      <c r="W4241" s="58"/>
      <c r="X4241" s="58"/>
      <c r="Y4241" s="63"/>
    </row>
    <row r="4242" spans="1:25" ht="15" customHeight="1" x14ac:dyDescent="0.25">
      <c r="A4242" s="94">
        <v>4244</v>
      </c>
      <c r="B4242" s="205"/>
      <c r="C4242" s="211" t="s">
        <v>16607</v>
      </c>
      <c r="D4242" s="208" t="s">
        <v>16608</v>
      </c>
      <c r="E4242" s="113" t="s">
        <v>16609</v>
      </c>
      <c r="F4242" s="115">
        <v>44488</v>
      </c>
      <c r="G4242" s="105" t="s">
        <v>1969</v>
      </c>
      <c r="H4242" s="105" t="s">
        <v>1885</v>
      </c>
      <c r="I4242" s="97">
        <v>1993</v>
      </c>
      <c r="J4242" s="97" t="s">
        <v>596</v>
      </c>
      <c r="L4242" s="107" t="s">
        <v>4171</v>
      </c>
      <c r="M4242" s="10">
        <v>378</v>
      </c>
      <c r="N4242" s="10">
        <v>3</v>
      </c>
      <c r="O4242" s="10" t="s">
        <v>16686</v>
      </c>
      <c r="P4242" s="13" t="s">
        <v>16687</v>
      </c>
      <c r="R4242" s="26" t="s">
        <v>7834</v>
      </c>
      <c r="S4242" s="28" t="e">
        <f t="shared" si="116"/>
        <v>#VALUE!</v>
      </c>
      <c r="U4242" s="26"/>
      <c r="W4242" s="58"/>
      <c r="X4242" s="58"/>
      <c r="Y4242" s="63"/>
    </row>
    <row r="4243" spans="1:25" ht="15" customHeight="1" x14ac:dyDescent="0.25">
      <c r="A4243" s="94">
        <v>4245</v>
      </c>
      <c r="B4243" s="205"/>
      <c r="C4243" s="211" t="s">
        <v>2080</v>
      </c>
      <c r="D4243" s="208" t="s">
        <v>14626</v>
      </c>
      <c r="E4243" s="101" t="s">
        <v>16002</v>
      </c>
      <c r="F4243" s="115">
        <v>44467</v>
      </c>
      <c r="G4243" s="105" t="s">
        <v>669</v>
      </c>
      <c r="H4243" s="105" t="s">
        <v>2056</v>
      </c>
      <c r="J4243" s="97" t="s">
        <v>596</v>
      </c>
      <c r="L4243" s="107" t="s">
        <v>4109</v>
      </c>
      <c r="M4243" s="10" t="s">
        <v>4109</v>
      </c>
      <c r="N4243" s="10">
        <v>24</v>
      </c>
      <c r="O4243" s="10" t="s">
        <v>16003</v>
      </c>
      <c r="P4243" s="13" t="s">
        <v>4109</v>
      </c>
      <c r="R4243" s="27" t="s">
        <v>7834</v>
      </c>
      <c r="S4243" s="28" t="e">
        <f t="shared" si="116"/>
        <v>#VALUE!</v>
      </c>
      <c r="U4243" s="398"/>
      <c r="W4243" s="58"/>
      <c r="X4243" s="58"/>
      <c r="Y4243" s="63"/>
    </row>
    <row r="4244" spans="1:25" ht="15" customHeight="1" x14ac:dyDescent="0.25">
      <c r="A4244" s="94">
        <v>4246</v>
      </c>
      <c r="B4244" s="205"/>
      <c r="C4244" s="211" t="s">
        <v>4595</v>
      </c>
      <c r="D4244" s="208" t="s">
        <v>7428</v>
      </c>
      <c r="E4244" s="113" t="s">
        <v>11641</v>
      </c>
      <c r="F4244" s="115">
        <v>42164</v>
      </c>
      <c r="G4244" s="105" t="s">
        <v>5150</v>
      </c>
      <c r="H4244" s="105" t="s">
        <v>1529</v>
      </c>
      <c r="I4244" s="97">
        <v>2012</v>
      </c>
      <c r="J4244" s="97" t="s">
        <v>596</v>
      </c>
      <c r="K4244" s="97">
        <v>11821</v>
      </c>
      <c r="L4244" s="99" t="s">
        <v>8878</v>
      </c>
      <c r="M4244" s="10" t="s">
        <v>5507</v>
      </c>
      <c r="N4244" s="102">
        <v>25</v>
      </c>
      <c r="O4244" s="10" t="s">
        <v>7429</v>
      </c>
      <c r="P4244" s="13" t="s">
        <v>8878</v>
      </c>
      <c r="R4244" s="27" t="s">
        <v>7834</v>
      </c>
      <c r="S4244" s="28" t="e">
        <f t="shared" si="116"/>
        <v>#VALUE!</v>
      </c>
      <c r="U4244" s="156"/>
      <c r="W4244" s="58"/>
      <c r="Y4244" s="63"/>
    </row>
    <row r="4245" spans="1:25" ht="15" customHeight="1" x14ac:dyDescent="0.25">
      <c r="A4245" s="103">
        <v>4247</v>
      </c>
      <c r="B4245" s="205"/>
      <c r="C4245" s="211" t="s">
        <v>4032</v>
      </c>
      <c r="D4245" s="208" t="s">
        <v>2402</v>
      </c>
      <c r="E4245" s="101" t="s">
        <v>10504</v>
      </c>
      <c r="F4245" s="115">
        <v>41290</v>
      </c>
      <c r="G4245" s="105" t="s">
        <v>5134</v>
      </c>
      <c r="H4245" s="105" t="s">
        <v>2056</v>
      </c>
      <c r="J4245" s="97" t="s">
        <v>596</v>
      </c>
      <c r="K4245" s="97">
        <v>10037</v>
      </c>
      <c r="L4245" s="107" t="s">
        <v>4109</v>
      </c>
      <c r="M4245" s="10" t="s">
        <v>4109</v>
      </c>
      <c r="N4245" s="10">
        <v>24</v>
      </c>
      <c r="O4245" s="10" t="s">
        <v>10505</v>
      </c>
      <c r="P4245" s="13" t="s">
        <v>4109</v>
      </c>
      <c r="Q4245" s="203" t="s">
        <v>14300</v>
      </c>
      <c r="R4245" s="26" t="s">
        <v>7834</v>
      </c>
      <c r="S4245" s="28" t="e">
        <f t="shared" si="116"/>
        <v>#VALUE!</v>
      </c>
      <c r="U4245" s="26"/>
      <c r="W4245" s="58"/>
      <c r="X4245" s="58"/>
      <c r="Y4245" s="63"/>
    </row>
    <row r="4246" spans="1:25" ht="15" customHeight="1" x14ac:dyDescent="0.25">
      <c r="A4246" s="94">
        <v>4248</v>
      </c>
      <c r="B4246" s="205"/>
      <c r="C4246" s="211" t="s">
        <v>5135</v>
      </c>
      <c r="D4246" s="208" t="s">
        <v>8202</v>
      </c>
      <c r="E4246" s="113" t="s">
        <v>5136</v>
      </c>
      <c r="F4246" s="115">
        <v>41290</v>
      </c>
      <c r="G4246" s="105" t="s">
        <v>5137</v>
      </c>
      <c r="H4246" s="105" t="s">
        <v>2056</v>
      </c>
      <c r="I4246" s="97">
        <v>2008</v>
      </c>
      <c r="J4246" s="97" t="s">
        <v>596</v>
      </c>
      <c r="K4246" s="97">
        <v>10240</v>
      </c>
      <c r="L4246" s="99" t="s">
        <v>3296</v>
      </c>
      <c r="M4246" s="10" t="s">
        <v>6379</v>
      </c>
      <c r="N4246" s="102">
        <v>4</v>
      </c>
      <c r="O4246" s="10" t="s">
        <v>8203</v>
      </c>
      <c r="P4246" s="13" t="s">
        <v>3296</v>
      </c>
      <c r="R4246" s="26" t="s">
        <v>7834</v>
      </c>
      <c r="S4246" s="28" t="e">
        <f t="shared" si="116"/>
        <v>#VALUE!</v>
      </c>
      <c r="U4246" s="26"/>
      <c r="W4246" s="58"/>
      <c r="X4246" s="58"/>
      <c r="Y4246" s="63"/>
    </row>
    <row r="4247" spans="1:25" ht="15" customHeight="1" x14ac:dyDescent="0.25">
      <c r="A4247" s="94">
        <v>4249</v>
      </c>
      <c r="B4247" s="205"/>
      <c r="C4247" s="211" t="s">
        <v>2614</v>
      </c>
      <c r="D4247" s="208" t="s">
        <v>654</v>
      </c>
      <c r="E4247" s="113" t="s">
        <v>7264</v>
      </c>
      <c r="F4247" s="115">
        <v>41290</v>
      </c>
      <c r="G4247" s="105" t="s">
        <v>2406</v>
      </c>
      <c r="H4247" s="105" t="s">
        <v>2056</v>
      </c>
      <c r="I4247" s="97">
        <v>1996</v>
      </c>
      <c r="J4247" s="97" t="s">
        <v>596</v>
      </c>
      <c r="K4247" s="97">
        <v>10241</v>
      </c>
      <c r="L4247" s="99" t="s">
        <v>3606</v>
      </c>
      <c r="M4247" s="10">
        <v>651</v>
      </c>
      <c r="N4247" s="102">
        <v>4</v>
      </c>
      <c r="O4247" s="10" t="s">
        <v>10953</v>
      </c>
      <c r="P4247" s="13" t="s">
        <v>15213</v>
      </c>
      <c r="R4247" s="26" t="s">
        <v>7834</v>
      </c>
      <c r="S4247" s="28" t="e">
        <f t="shared" si="116"/>
        <v>#VALUE!</v>
      </c>
      <c r="U4247" s="305"/>
      <c r="W4247" s="58"/>
      <c r="X4247" s="58"/>
      <c r="Y4247" s="74"/>
    </row>
    <row r="4248" spans="1:25" ht="15" customHeight="1" x14ac:dyDescent="0.25">
      <c r="A4248" s="94">
        <v>4250</v>
      </c>
      <c r="B4248" s="205"/>
      <c r="C4248" s="211" t="s">
        <v>16548</v>
      </c>
      <c r="D4248" s="208" t="s">
        <v>16549</v>
      </c>
      <c r="E4248" s="113" t="s">
        <v>16547</v>
      </c>
      <c r="F4248" s="115">
        <v>44467</v>
      </c>
      <c r="G4248" s="105" t="s">
        <v>181</v>
      </c>
      <c r="H4248" s="105" t="s">
        <v>2056</v>
      </c>
      <c r="J4248" s="97" t="s">
        <v>596</v>
      </c>
      <c r="L4248" s="99" t="s">
        <v>3606</v>
      </c>
      <c r="M4248" s="10">
        <v>658</v>
      </c>
      <c r="N4248" s="102">
        <v>4</v>
      </c>
      <c r="O4248" s="10" t="s">
        <v>16550</v>
      </c>
      <c r="P4248" s="13" t="s">
        <v>16551</v>
      </c>
      <c r="R4248" s="26" t="s">
        <v>7834</v>
      </c>
      <c r="S4248" s="28" t="e">
        <f t="shared" si="116"/>
        <v>#VALUE!</v>
      </c>
      <c r="U4248" s="26"/>
      <c r="W4248" s="58"/>
      <c r="X4248" s="58"/>
      <c r="Y4248" s="63"/>
    </row>
    <row r="4249" spans="1:25" ht="15" customHeight="1" x14ac:dyDescent="0.25">
      <c r="A4249" s="94">
        <v>4251</v>
      </c>
      <c r="B4249" s="205"/>
      <c r="C4249" s="211" t="s">
        <v>2506</v>
      </c>
      <c r="D4249" s="208" t="s">
        <v>2507</v>
      </c>
      <c r="E4249" s="113" t="s">
        <v>16526</v>
      </c>
      <c r="F4249" s="115">
        <v>44463</v>
      </c>
      <c r="G4249" s="105" t="s">
        <v>13067</v>
      </c>
      <c r="H4249" s="105" t="s">
        <v>2056</v>
      </c>
      <c r="I4249" s="97">
        <v>2012</v>
      </c>
      <c r="J4249" s="98" t="s">
        <v>596</v>
      </c>
      <c r="L4249" s="106" t="s">
        <v>5170</v>
      </c>
      <c r="M4249" s="10" t="s">
        <v>5494</v>
      </c>
      <c r="N4249" s="102">
        <v>26</v>
      </c>
      <c r="O4249" s="10" t="s">
        <v>16527</v>
      </c>
      <c r="P4249" s="13" t="s">
        <v>3390</v>
      </c>
      <c r="R4249" s="26" t="s">
        <v>7834</v>
      </c>
      <c r="S4249" s="28" t="e">
        <f t="shared" si="116"/>
        <v>#VALUE!</v>
      </c>
      <c r="U4249" s="26"/>
      <c r="W4249" s="58"/>
      <c r="X4249" s="58"/>
      <c r="Y4249" s="63"/>
    </row>
    <row r="4250" spans="1:25" ht="15" customHeight="1" x14ac:dyDescent="0.25">
      <c r="A4250" s="94">
        <v>4252</v>
      </c>
      <c r="B4250" s="205"/>
      <c r="C4250" s="211" t="s">
        <v>2646</v>
      </c>
      <c r="D4250" s="208" t="s">
        <v>3461</v>
      </c>
      <c r="E4250" s="113" t="s">
        <v>5139</v>
      </c>
      <c r="F4250" s="115">
        <v>41290</v>
      </c>
      <c r="G4250" s="105" t="s">
        <v>5140</v>
      </c>
      <c r="H4250" s="105" t="s">
        <v>2056</v>
      </c>
      <c r="I4250" s="97">
        <v>2002</v>
      </c>
      <c r="J4250" s="97" t="s">
        <v>596</v>
      </c>
      <c r="K4250" s="97">
        <v>11388</v>
      </c>
      <c r="L4250" s="99" t="s">
        <v>3296</v>
      </c>
      <c r="M4250" s="10" t="s">
        <v>6379</v>
      </c>
      <c r="N4250" s="102">
        <v>4</v>
      </c>
      <c r="O4250" s="10" t="s">
        <v>7431</v>
      </c>
      <c r="P4250" s="13" t="s">
        <v>3296</v>
      </c>
      <c r="R4250" s="26" t="s">
        <v>7834</v>
      </c>
      <c r="S4250" s="28" t="e">
        <f t="shared" si="116"/>
        <v>#VALUE!</v>
      </c>
      <c r="U4250" s="26"/>
      <c r="W4250" s="58"/>
      <c r="X4250" s="58"/>
      <c r="Y4250" s="63"/>
    </row>
    <row r="4251" spans="1:25" ht="15" customHeight="1" x14ac:dyDescent="0.25">
      <c r="A4251" s="94">
        <v>4253</v>
      </c>
      <c r="B4251" s="205"/>
      <c r="C4251" s="211" t="s">
        <v>800</v>
      </c>
      <c r="D4251" s="208" t="s">
        <v>1579</v>
      </c>
      <c r="E4251" s="113" t="s">
        <v>8429</v>
      </c>
      <c r="F4251" s="115">
        <v>41290</v>
      </c>
      <c r="G4251" s="105" t="s">
        <v>5140</v>
      </c>
      <c r="H4251" s="105" t="s">
        <v>2056</v>
      </c>
      <c r="I4251" s="97">
        <v>2002</v>
      </c>
      <c r="J4251" s="97" t="s">
        <v>596</v>
      </c>
      <c r="K4251" s="97">
        <v>11389</v>
      </c>
      <c r="L4251" s="106" t="s">
        <v>16798</v>
      </c>
      <c r="M4251" s="10" t="s">
        <v>5567</v>
      </c>
      <c r="N4251" s="102">
        <v>5</v>
      </c>
      <c r="O4251" s="10" t="s">
        <v>8660</v>
      </c>
      <c r="P4251" s="13" t="s">
        <v>11367</v>
      </c>
      <c r="R4251" s="26" t="s">
        <v>7834</v>
      </c>
      <c r="S4251" s="28" t="e">
        <f t="shared" si="116"/>
        <v>#VALUE!</v>
      </c>
      <c r="U4251" s="26"/>
      <c r="W4251" s="58"/>
      <c r="X4251" s="58"/>
      <c r="Y4251" s="63"/>
    </row>
    <row r="4252" spans="1:25" ht="15" customHeight="1" x14ac:dyDescent="0.25">
      <c r="A4252" s="94">
        <v>4254</v>
      </c>
      <c r="B4252" s="205"/>
      <c r="C4252" s="211" t="s">
        <v>16528</v>
      </c>
      <c r="D4252" s="208" t="s">
        <v>16529</v>
      </c>
      <c r="E4252" s="113" t="s">
        <v>16530</v>
      </c>
      <c r="F4252" s="115">
        <v>44463</v>
      </c>
      <c r="G4252" s="105" t="s">
        <v>3913</v>
      </c>
      <c r="H4252" s="105" t="s">
        <v>2056</v>
      </c>
      <c r="I4252" s="97">
        <v>2010</v>
      </c>
      <c r="J4252" s="98" t="s">
        <v>596</v>
      </c>
      <c r="L4252" s="106" t="s">
        <v>5170</v>
      </c>
      <c r="M4252" s="10" t="s">
        <v>5499</v>
      </c>
      <c r="N4252" s="10">
        <v>29</v>
      </c>
      <c r="O4252" s="10" t="s">
        <v>16531</v>
      </c>
      <c r="P4252" s="13" t="s">
        <v>14371</v>
      </c>
      <c r="R4252" s="26" t="s">
        <v>7834</v>
      </c>
      <c r="S4252" s="28" t="e">
        <f t="shared" si="116"/>
        <v>#VALUE!</v>
      </c>
      <c r="U4252" s="26"/>
      <c r="W4252" s="58"/>
      <c r="X4252" s="58"/>
      <c r="Y4252" s="63"/>
    </row>
    <row r="4253" spans="1:25" ht="15" customHeight="1" x14ac:dyDescent="0.25">
      <c r="A4253" s="94">
        <v>4255</v>
      </c>
      <c r="B4253" s="205"/>
      <c r="C4253" s="211" t="s">
        <v>1606</v>
      </c>
      <c r="D4253" s="208" t="s">
        <v>3583</v>
      </c>
      <c r="E4253" s="113" t="s">
        <v>6917</v>
      </c>
      <c r="F4253" s="115">
        <v>42164</v>
      </c>
      <c r="G4253" s="105" t="s">
        <v>2240</v>
      </c>
      <c r="H4253" s="105" t="s">
        <v>2056</v>
      </c>
      <c r="I4253" s="97">
        <v>1984</v>
      </c>
      <c r="J4253" s="97" t="s">
        <v>596</v>
      </c>
      <c r="K4253" s="97">
        <v>15407</v>
      </c>
      <c r="L4253" s="106" t="s">
        <v>5170</v>
      </c>
      <c r="M4253" s="10" t="s">
        <v>5494</v>
      </c>
      <c r="N4253" s="102">
        <v>26</v>
      </c>
      <c r="O4253" s="10" t="s">
        <v>6895</v>
      </c>
      <c r="P4253" s="13" t="s">
        <v>3390</v>
      </c>
      <c r="R4253" s="26" t="s">
        <v>7834</v>
      </c>
      <c r="S4253" s="28" t="e">
        <f t="shared" si="116"/>
        <v>#VALUE!</v>
      </c>
      <c r="U4253" s="76"/>
      <c r="W4253" s="76"/>
      <c r="Y4253" s="63"/>
    </row>
    <row r="4254" spans="1:25" ht="15" customHeight="1" x14ac:dyDescent="0.25">
      <c r="A4254" s="94">
        <v>4256</v>
      </c>
      <c r="B4254" s="205"/>
      <c r="C4254" s="211" t="s">
        <v>2669</v>
      </c>
      <c r="D4254" s="208" t="s">
        <v>2670</v>
      </c>
      <c r="E4254" s="113" t="s">
        <v>8676</v>
      </c>
      <c r="F4254" s="115">
        <v>42164</v>
      </c>
      <c r="G4254" s="105" t="s">
        <v>1072</v>
      </c>
      <c r="H4254" s="105" t="s">
        <v>1529</v>
      </c>
      <c r="I4254" s="97">
        <v>1976</v>
      </c>
      <c r="J4254" s="97" t="s">
        <v>596</v>
      </c>
      <c r="K4254" s="97">
        <v>15437</v>
      </c>
      <c r="L4254" s="106" t="s">
        <v>5170</v>
      </c>
      <c r="M4254" s="10" t="s">
        <v>5499</v>
      </c>
      <c r="N4254" s="10">
        <v>28</v>
      </c>
      <c r="O4254" s="10" t="s">
        <v>8691</v>
      </c>
      <c r="P4254" s="13" t="s">
        <v>14371</v>
      </c>
      <c r="R4254" s="26" t="s">
        <v>7834</v>
      </c>
      <c r="S4254" s="28" t="e">
        <f t="shared" si="116"/>
        <v>#VALUE!</v>
      </c>
      <c r="U4254" s="26"/>
      <c r="W4254" s="58"/>
      <c r="X4254" s="58"/>
      <c r="Y4254" s="63"/>
    </row>
    <row r="4255" spans="1:25" ht="15" customHeight="1" x14ac:dyDescent="0.25">
      <c r="A4255" s="94">
        <v>4257</v>
      </c>
      <c r="B4255" s="205"/>
      <c r="C4255" s="211" t="s">
        <v>2639</v>
      </c>
      <c r="D4255" s="208" t="s">
        <v>5141</v>
      </c>
      <c r="E4255" s="113" t="s">
        <v>5142</v>
      </c>
      <c r="F4255" s="115">
        <v>41291</v>
      </c>
      <c r="G4255" s="105" t="s">
        <v>3493</v>
      </c>
      <c r="K4255" s="97">
        <v>10366</v>
      </c>
      <c r="L4255" s="107" t="s">
        <v>4330</v>
      </c>
      <c r="M4255" s="10" t="s">
        <v>4330</v>
      </c>
      <c r="N4255" s="10">
        <v>16</v>
      </c>
      <c r="O4255" s="10" t="s">
        <v>8703</v>
      </c>
      <c r="P4255" s="13" t="s">
        <v>4330</v>
      </c>
      <c r="R4255" s="26" t="s">
        <v>7834</v>
      </c>
      <c r="S4255" s="28" t="e">
        <f t="shared" si="116"/>
        <v>#VALUE!</v>
      </c>
      <c r="U4255" s="26"/>
      <c r="W4255" s="58"/>
      <c r="X4255" s="58"/>
      <c r="Y4255" s="63"/>
    </row>
    <row r="4256" spans="1:25" ht="15" customHeight="1" x14ac:dyDescent="0.25">
      <c r="A4256" s="94">
        <v>4258</v>
      </c>
      <c r="B4256" s="205"/>
      <c r="C4256" s="211" t="s">
        <v>5143</v>
      </c>
      <c r="D4256" s="208" t="s">
        <v>7174</v>
      </c>
      <c r="E4256" s="113" t="s">
        <v>7176</v>
      </c>
      <c r="F4256" s="115">
        <v>41291</v>
      </c>
      <c r="G4256" s="105" t="s">
        <v>5079</v>
      </c>
      <c r="H4256" s="105" t="s">
        <v>5080</v>
      </c>
      <c r="I4256" s="97">
        <v>2007</v>
      </c>
      <c r="J4256" s="97" t="s">
        <v>596</v>
      </c>
      <c r="K4256" s="97">
        <v>10373</v>
      </c>
      <c r="L4256" s="106" t="s">
        <v>5170</v>
      </c>
      <c r="M4256" s="10" t="s">
        <v>5494</v>
      </c>
      <c r="N4256" s="102">
        <v>26</v>
      </c>
      <c r="O4256" s="10" t="s">
        <v>11455</v>
      </c>
      <c r="P4256" s="13" t="s">
        <v>3390</v>
      </c>
      <c r="R4256" s="26" t="s">
        <v>7834</v>
      </c>
      <c r="S4256" s="28" t="e">
        <f t="shared" si="116"/>
        <v>#VALUE!</v>
      </c>
      <c r="U4256" s="26"/>
      <c r="W4256" s="58"/>
      <c r="X4256" s="58"/>
      <c r="Y4256" s="63"/>
    </row>
    <row r="4257" spans="1:25" ht="15" customHeight="1" x14ac:dyDescent="0.25">
      <c r="A4257" s="94">
        <v>4259</v>
      </c>
      <c r="B4257" s="205"/>
      <c r="C4257" s="211" t="s">
        <v>5143</v>
      </c>
      <c r="D4257" s="208" t="s">
        <v>7174</v>
      </c>
      <c r="E4257" s="113" t="s">
        <v>7175</v>
      </c>
      <c r="F4257" s="115">
        <v>41291</v>
      </c>
      <c r="G4257" s="105" t="s">
        <v>5079</v>
      </c>
      <c r="H4257" s="105" t="s">
        <v>5080</v>
      </c>
      <c r="I4257" s="97">
        <v>2007</v>
      </c>
      <c r="J4257" s="97" t="s">
        <v>596</v>
      </c>
      <c r="K4257" s="97">
        <v>10372</v>
      </c>
      <c r="L4257" s="106" t="s">
        <v>5170</v>
      </c>
      <c r="M4257" s="10" t="s">
        <v>5494</v>
      </c>
      <c r="N4257" s="102">
        <v>26</v>
      </c>
      <c r="O4257" s="10" t="s">
        <v>11455</v>
      </c>
      <c r="P4257" s="13" t="s">
        <v>3390</v>
      </c>
      <c r="R4257" s="26" t="s">
        <v>7834</v>
      </c>
      <c r="S4257" s="28" t="e">
        <f t="shared" si="116"/>
        <v>#VALUE!</v>
      </c>
      <c r="U4257" s="26"/>
      <c r="W4257" s="58"/>
      <c r="X4257" s="58"/>
      <c r="Y4257" s="63"/>
    </row>
    <row r="4258" spans="1:25" ht="15" customHeight="1" x14ac:dyDescent="0.25">
      <c r="A4258" s="94">
        <v>4260</v>
      </c>
      <c r="B4258" s="205"/>
      <c r="C4258" s="211" t="s">
        <v>2669</v>
      </c>
      <c r="D4258" s="208" t="s">
        <v>9534</v>
      </c>
      <c r="E4258" s="113" t="s">
        <v>5663</v>
      </c>
      <c r="F4258" s="115">
        <v>42164</v>
      </c>
      <c r="G4258" s="105" t="s">
        <v>4108</v>
      </c>
      <c r="H4258" s="105" t="s">
        <v>2056</v>
      </c>
      <c r="I4258" s="97">
        <v>2010</v>
      </c>
      <c r="J4258" s="97" t="s">
        <v>596</v>
      </c>
      <c r="K4258" s="97">
        <v>8772</v>
      </c>
      <c r="L4258" s="107" t="s">
        <v>16583</v>
      </c>
      <c r="M4258" s="10">
        <v>70</v>
      </c>
      <c r="N4258" s="10">
        <v>1</v>
      </c>
      <c r="O4258" s="10" t="s">
        <v>8688</v>
      </c>
      <c r="P4258" s="13" t="s">
        <v>16585</v>
      </c>
      <c r="R4258" s="26" t="s">
        <v>7834</v>
      </c>
      <c r="S4258" s="28" t="e">
        <f t="shared" si="116"/>
        <v>#VALUE!</v>
      </c>
      <c r="U4258" s="26"/>
      <c r="W4258" s="58"/>
      <c r="X4258" s="58"/>
      <c r="Y4258" s="63"/>
    </row>
    <row r="4259" spans="1:25" ht="15" customHeight="1" x14ac:dyDescent="0.25">
      <c r="A4259" s="94">
        <v>4261</v>
      </c>
      <c r="B4259" s="205"/>
      <c r="C4259" s="211" t="s">
        <v>5664</v>
      </c>
      <c r="D4259" s="208" t="s">
        <v>12093</v>
      </c>
      <c r="E4259" s="113" t="s">
        <v>5665</v>
      </c>
      <c r="F4259" s="115">
        <v>42164</v>
      </c>
      <c r="G4259" s="105" t="s">
        <v>1072</v>
      </c>
      <c r="H4259" s="105" t="s">
        <v>1529</v>
      </c>
      <c r="I4259" s="97">
        <v>2008</v>
      </c>
      <c r="J4259" s="97" t="s">
        <v>1322</v>
      </c>
      <c r="K4259" s="97">
        <v>5339</v>
      </c>
      <c r="L4259" s="99" t="s">
        <v>4037</v>
      </c>
      <c r="M4259" s="10">
        <v>512</v>
      </c>
      <c r="N4259" s="10">
        <v>2</v>
      </c>
      <c r="O4259" s="10" t="s">
        <v>12094</v>
      </c>
      <c r="P4259" s="13" t="s">
        <v>4037</v>
      </c>
      <c r="R4259" s="26" t="s">
        <v>7834</v>
      </c>
      <c r="S4259" s="28" t="e">
        <f t="shared" si="116"/>
        <v>#VALUE!</v>
      </c>
      <c r="U4259" s="26"/>
      <c r="W4259" s="58"/>
      <c r="X4259" s="58"/>
      <c r="Y4259" s="63"/>
    </row>
    <row r="4260" spans="1:25" ht="15" customHeight="1" x14ac:dyDescent="0.25">
      <c r="A4260" s="94">
        <v>4262</v>
      </c>
      <c r="B4260" s="205"/>
      <c r="C4260" s="211" t="s">
        <v>5666</v>
      </c>
      <c r="D4260" s="208" t="s">
        <v>10221</v>
      </c>
      <c r="E4260" s="101" t="s">
        <v>5667</v>
      </c>
      <c r="F4260" s="115">
        <v>42165</v>
      </c>
      <c r="G4260" s="120" t="s">
        <v>5668</v>
      </c>
      <c r="H4260" s="105" t="s">
        <v>2056</v>
      </c>
      <c r="I4260" s="97">
        <v>2001</v>
      </c>
      <c r="K4260" s="97">
        <v>6863</v>
      </c>
      <c r="L4260" s="107" t="s">
        <v>4109</v>
      </c>
      <c r="M4260" s="10" t="s">
        <v>4109</v>
      </c>
      <c r="N4260" s="10">
        <v>24</v>
      </c>
      <c r="O4260" s="10" t="s">
        <v>10222</v>
      </c>
      <c r="P4260" s="13" t="s">
        <v>4109</v>
      </c>
      <c r="R4260" s="26" t="s">
        <v>7834</v>
      </c>
      <c r="S4260" s="28" t="e">
        <f t="shared" si="116"/>
        <v>#VALUE!</v>
      </c>
      <c r="U4260" s="26"/>
      <c r="W4260" s="58"/>
      <c r="X4260" s="58"/>
      <c r="Y4260" s="63"/>
    </row>
    <row r="4261" spans="1:25" ht="15" customHeight="1" x14ac:dyDescent="0.25">
      <c r="A4261" s="94">
        <v>4263</v>
      </c>
      <c r="B4261" s="205"/>
      <c r="C4261" s="211" t="s">
        <v>3482</v>
      </c>
      <c r="D4261" s="208" t="s">
        <v>10194</v>
      </c>
      <c r="E4261" s="101" t="s">
        <v>10195</v>
      </c>
      <c r="F4261" s="115">
        <v>42165</v>
      </c>
      <c r="G4261" s="105" t="s">
        <v>5669</v>
      </c>
      <c r="H4261" s="105" t="s">
        <v>2056</v>
      </c>
      <c r="I4261" s="97">
        <v>1968</v>
      </c>
      <c r="K4261" s="97">
        <v>6693</v>
      </c>
      <c r="L4261" s="107" t="s">
        <v>4109</v>
      </c>
      <c r="M4261" s="10" t="s">
        <v>4109</v>
      </c>
      <c r="N4261" s="10">
        <v>24</v>
      </c>
      <c r="O4261" s="10" t="s">
        <v>10196</v>
      </c>
      <c r="P4261" s="13" t="s">
        <v>4109</v>
      </c>
      <c r="R4261" s="26" t="s">
        <v>7834</v>
      </c>
      <c r="S4261" s="28" t="e">
        <f t="shared" si="116"/>
        <v>#VALUE!</v>
      </c>
      <c r="U4261" s="26"/>
      <c r="W4261" s="58"/>
      <c r="X4261" s="58"/>
      <c r="Y4261" s="63"/>
    </row>
    <row r="4262" spans="1:25" ht="15" customHeight="1" x14ac:dyDescent="0.25">
      <c r="A4262" s="94">
        <v>4264</v>
      </c>
      <c r="B4262" s="205"/>
      <c r="C4262" s="211" t="s">
        <v>16532</v>
      </c>
      <c r="D4262" s="208" t="s">
        <v>16533</v>
      </c>
      <c r="E4262" s="113" t="s">
        <v>16534</v>
      </c>
      <c r="F4262" s="115">
        <v>44463</v>
      </c>
      <c r="G4262" s="105" t="s">
        <v>16535</v>
      </c>
      <c r="H4262" s="105" t="s">
        <v>2056</v>
      </c>
      <c r="I4262" s="97">
        <v>2010</v>
      </c>
      <c r="J4262" s="97" t="s">
        <v>596</v>
      </c>
      <c r="L4262" s="107" t="s">
        <v>16536</v>
      </c>
      <c r="M4262" s="10" t="s">
        <v>16537</v>
      </c>
      <c r="N4262" s="10"/>
      <c r="O4262" s="10" t="s">
        <v>16538</v>
      </c>
      <c r="P4262" s="13" t="s">
        <v>4756</v>
      </c>
      <c r="R4262" s="26" t="s">
        <v>7834</v>
      </c>
      <c r="S4262" s="28" t="e">
        <f t="shared" si="116"/>
        <v>#VALUE!</v>
      </c>
      <c r="U4262" s="26"/>
      <c r="W4262" s="58"/>
      <c r="X4262" s="58"/>
      <c r="Y4262" s="63"/>
    </row>
    <row r="4263" spans="1:25" ht="15" customHeight="1" x14ac:dyDescent="0.25">
      <c r="A4263" s="94">
        <v>4265</v>
      </c>
      <c r="B4263" s="205"/>
      <c r="C4263" s="211" t="s">
        <v>5144</v>
      </c>
      <c r="D4263" s="208" t="s">
        <v>14262</v>
      </c>
      <c r="E4263" s="113" t="s">
        <v>5145</v>
      </c>
      <c r="F4263" s="115">
        <v>41299</v>
      </c>
      <c r="G4263" s="105" t="s">
        <v>2517</v>
      </c>
      <c r="H4263" s="105" t="s">
        <v>2056</v>
      </c>
      <c r="I4263" s="97">
        <v>2012</v>
      </c>
      <c r="J4263" s="97" t="s">
        <v>1450</v>
      </c>
      <c r="K4263" s="97">
        <v>11706</v>
      </c>
      <c r="L4263" s="107" t="s">
        <v>4171</v>
      </c>
      <c r="M4263" s="10" t="s">
        <v>4171</v>
      </c>
      <c r="N4263" s="10"/>
      <c r="O4263" s="10" t="s">
        <v>14286</v>
      </c>
      <c r="P4263" s="13" t="s">
        <v>4508</v>
      </c>
      <c r="R4263" s="26" t="s">
        <v>7834</v>
      </c>
      <c r="S4263" s="28" t="e">
        <f t="shared" si="116"/>
        <v>#VALUE!</v>
      </c>
      <c r="U4263" s="26"/>
      <c r="W4263" s="58"/>
      <c r="X4263" s="58"/>
      <c r="Y4263" s="63"/>
    </row>
    <row r="4264" spans="1:25" ht="15" customHeight="1" x14ac:dyDescent="0.25">
      <c r="A4264" s="94">
        <v>4266</v>
      </c>
      <c r="B4264" s="205"/>
      <c r="C4264" s="211" t="s">
        <v>14014</v>
      </c>
      <c r="D4264" s="208" t="s">
        <v>16380</v>
      </c>
      <c r="E4264" s="113" t="s">
        <v>16381</v>
      </c>
      <c r="F4264" s="115">
        <v>44449</v>
      </c>
      <c r="G4264" s="105" t="s">
        <v>1528</v>
      </c>
      <c r="H4264" s="105" t="s">
        <v>1529</v>
      </c>
      <c r="I4264" s="97">
        <v>2000</v>
      </c>
      <c r="J4264" s="98" t="s">
        <v>596</v>
      </c>
      <c r="L4264" s="99" t="s">
        <v>2863</v>
      </c>
      <c r="M4264" s="10" t="s">
        <v>2863</v>
      </c>
      <c r="N4264" s="10">
        <v>9</v>
      </c>
      <c r="O4264" s="10" t="s">
        <v>16394</v>
      </c>
      <c r="P4264" s="13" t="s">
        <v>2863</v>
      </c>
      <c r="R4264" s="26" t="s">
        <v>7834</v>
      </c>
      <c r="S4264" s="28" t="e">
        <f t="shared" si="116"/>
        <v>#VALUE!</v>
      </c>
      <c r="U4264" s="26"/>
      <c r="W4264" s="58"/>
      <c r="X4264" s="58"/>
      <c r="Y4264" s="63"/>
    </row>
    <row r="4265" spans="1:25" ht="15" customHeight="1" x14ac:dyDescent="0.25">
      <c r="A4265" s="94">
        <v>4267</v>
      </c>
      <c r="B4265" s="205"/>
      <c r="C4265" s="211" t="s">
        <v>480</v>
      </c>
      <c r="D4265" s="207" t="s">
        <v>480</v>
      </c>
      <c r="E4265" s="113" t="s">
        <v>12531</v>
      </c>
      <c r="F4265" s="115">
        <v>41306</v>
      </c>
      <c r="G4265" s="105" t="s">
        <v>5146</v>
      </c>
      <c r="H4265" s="105" t="s">
        <v>1885</v>
      </c>
      <c r="I4265" s="97">
        <v>2005</v>
      </c>
      <c r="J4265" s="97" t="s">
        <v>596</v>
      </c>
      <c r="K4265" s="97">
        <v>11808</v>
      </c>
      <c r="L4265" s="107" t="s">
        <v>4348</v>
      </c>
      <c r="M4265" s="13" t="s">
        <v>4348</v>
      </c>
      <c r="N4265" s="10"/>
      <c r="O4265" s="10" t="s">
        <v>10339</v>
      </c>
      <c r="P4265" s="13" t="s">
        <v>4348</v>
      </c>
      <c r="R4265" s="26" t="s">
        <v>7834</v>
      </c>
      <c r="S4265" s="28" t="e">
        <f t="shared" si="116"/>
        <v>#VALUE!</v>
      </c>
      <c r="U4265" s="26"/>
      <c r="W4265" s="58"/>
      <c r="X4265" s="58"/>
      <c r="Y4265" s="63"/>
    </row>
    <row r="4266" spans="1:25" ht="15" customHeight="1" x14ac:dyDescent="0.25">
      <c r="A4266" s="94">
        <v>4268</v>
      </c>
      <c r="B4266" s="205"/>
      <c r="C4266" s="211" t="s">
        <v>848</v>
      </c>
      <c r="D4266" s="208" t="s">
        <v>16382</v>
      </c>
      <c r="E4266" s="113" t="s">
        <v>16383</v>
      </c>
      <c r="F4266" s="115">
        <v>44449</v>
      </c>
      <c r="G4266" s="105" t="s">
        <v>181</v>
      </c>
      <c r="H4266" s="105" t="s">
        <v>2056</v>
      </c>
      <c r="I4266" s="97">
        <v>1994</v>
      </c>
      <c r="J4266" s="98" t="s">
        <v>596</v>
      </c>
      <c r="L4266" s="99" t="s">
        <v>2863</v>
      </c>
      <c r="M4266" s="10" t="s">
        <v>2863</v>
      </c>
      <c r="N4266" s="10">
        <v>8</v>
      </c>
      <c r="O4266" s="10" t="s">
        <v>15866</v>
      </c>
      <c r="P4266" s="13" t="s">
        <v>2863</v>
      </c>
      <c r="R4266" s="26" t="s">
        <v>7834</v>
      </c>
      <c r="S4266" s="28" t="e">
        <f t="shared" ref="S4266:S4283" si="117">R4266+7</f>
        <v>#VALUE!</v>
      </c>
      <c r="U4266" s="26"/>
      <c r="W4266" s="58"/>
      <c r="X4266" s="58"/>
      <c r="Y4266" s="63"/>
    </row>
    <row r="4267" spans="1:25" ht="15" customHeight="1" x14ac:dyDescent="0.25">
      <c r="A4267" s="94">
        <v>4269</v>
      </c>
      <c r="B4267" s="205"/>
      <c r="C4267" s="211" t="s">
        <v>480</v>
      </c>
      <c r="D4267" s="208" t="s">
        <v>480</v>
      </c>
      <c r="E4267" s="113" t="s">
        <v>5148</v>
      </c>
      <c r="F4267" s="115">
        <v>41306</v>
      </c>
      <c r="G4267" s="105" t="s">
        <v>349</v>
      </c>
      <c r="H4267" s="105" t="s">
        <v>1529</v>
      </c>
      <c r="I4267" s="97">
        <v>2009</v>
      </c>
      <c r="J4267" s="97" t="s">
        <v>596</v>
      </c>
      <c r="K4267" s="97">
        <v>11810</v>
      </c>
      <c r="L4267" s="99" t="s">
        <v>4348</v>
      </c>
      <c r="M4267" s="13" t="s">
        <v>4348</v>
      </c>
      <c r="N4267" s="10"/>
      <c r="O4267" s="10" t="s">
        <v>7448</v>
      </c>
      <c r="P4267" s="13" t="s">
        <v>4348</v>
      </c>
      <c r="R4267" s="26" t="s">
        <v>7834</v>
      </c>
      <c r="S4267" s="28" t="e">
        <f t="shared" si="117"/>
        <v>#VALUE!</v>
      </c>
      <c r="U4267" s="26"/>
      <c r="W4267" s="58"/>
      <c r="X4267" s="58"/>
      <c r="Y4267" s="63"/>
    </row>
    <row r="4268" spans="1:25" ht="15" customHeight="1" x14ac:dyDescent="0.25">
      <c r="A4268" s="94">
        <v>4270</v>
      </c>
      <c r="B4268" s="205"/>
      <c r="C4268" s="211" t="s">
        <v>5600</v>
      </c>
      <c r="D4268" s="208" t="s">
        <v>8367</v>
      </c>
      <c r="E4268" s="113" t="s">
        <v>16384</v>
      </c>
      <c r="F4268" s="115">
        <v>44449</v>
      </c>
      <c r="G4268" s="105" t="s">
        <v>5572</v>
      </c>
      <c r="H4268" s="105" t="s">
        <v>2056</v>
      </c>
      <c r="I4268" s="97">
        <v>1999</v>
      </c>
      <c r="J4268" s="98" t="s">
        <v>596</v>
      </c>
      <c r="L4268" s="99" t="s">
        <v>2863</v>
      </c>
      <c r="M4268" s="10" t="s">
        <v>2863</v>
      </c>
      <c r="N4268" s="10">
        <v>9</v>
      </c>
      <c r="O4268" s="10" t="s">
        <v>16395</v>
      </c>
      <c r="P4268" s="13" t="s">
        <v>2863</v>
      </c>
      <c r="R4268" s="26" t="s">
        <v>7834</v>
      </c>
      <c r="S4268" s="28" t="e">
        <f t="shared" si="117"/>
        <v>#VALUE!</v>
      </c>
      <c r="U4268" s="26"/>
      <c r="W4268" s="58"/>
      <c r="X4268" s="58"/>
      <c r="Y4268" s="63"/>
    </row>
    <row r="4269" spans="1:25" ht="15" customHeight="1" x14ac:dyDescent="0.25">
      <c r="A4269" s="94">
        <v>4271</v>
      </c>
      <c r="B4269" s="205">
        <v>1665</v>
      </c>
      <c r="C4269" s="211" t="s">
        <v>3564</v>
      </c>
      <c r="D4269" s="208" t="s">
        <v>7747</v>
      </c>
      <c r="E4269" s="113" t="s">
        <v>7748</v>
      </c>
      <c r="F4269" s="115">
        <v>42165</v>
      </c>
      <c r="G4269" s="105" t="s">
        <v>5672</v>
      </c>
      <c r="H4269" s="105" t="s">
        <v>2056</v>
      </c>
      <c r="I4269" s="97">
        <v>1976</v>
      </c>
      <c r="J4269" s="97" t="s">
        <v>596</v>
      </c>
      <c r="K4269" s="97">
        <v>6793</v>
      </c>
      <c r="L4269" s="107" t="s">
        <v>4134</v>
      </c>
      <c r="M4269" s="10">
        <v>920</v>
      </c>
      <c r="N4269" s="102">
        <v>26</v>
      </c>
      <c r="O4269" s="10" t="s">
        <v>7749</v>
      </c>
      <c r="P4269" s="13" t="s">
        <v>4134</v>
      </c>
      <c r="R4269" s="26" t="s">
        <v>7834</v>
      </c>
      <c r="S4269" s="28" t="e">
        <f t="shared" si="117"/>
        <v>#VALUE!</v>
      </c>
      <c r="W4269" s="58"/>
      <c r="X4269" s="58"/>
      <c r="Y4269" s="63"/>
    </row>
    <row r="4270" spans="1:25" ht="15" customHeight="1" x14ac:dyDescent="0.25">
      <c r="A4270" s="94">
        <v>4272</v>
      </c>
      <c r="B4270" s="205"/>
      <c r="C4270" s="211" t="s">
        <v>3564</v>
      </c>
      <c r="D4270" s="208" t="s">
        <v>3565</v>
      </c>
      <c r="E4270" s="113" t="s">
        <v>5452</v>
      </c>
      <c r="F4270" s="115">
        <v>41785</v>
      </c>
      <c r="G4270" s="105" t="s">
        <v>2723</v>
      </c>
      <c r="H4270" s="105" t="s">
        <v>1529</v>
      </c>
      <c r="I4270" s="97">
        <v>2013</v>
      </c>
      <c r="J4270" s="97" t="s">
        <v>596</v>
      </c>
      <c r="K4270" s="97">
        <v>15118</v>
      </c>
      <c r="L4270" s="106" t="s">
        <v>5170</v>
      </c>
      <c r="M4270" s="10" t="s">
        <v>5494</v>
      </c>
      <c r="N4270" s="102">
        <v>26</v>
      </c>
      <c r="O4270" s="10" t="s">
        <v>7049</v>
      </c>
      <c r="P4270" s="13" t="s">
        <v>3390</v>
      </c>
      <c r="R4270" s="26" t="s">
        <v>7834</v>
      </c>
      <c r="S4270" s="28" t="e">
        <f t="shared" si="117"/>
        <v>#VALUE!</v>
      </c>
      <c r="U4270" s="26"/>
      <c r="W4270" s="58"/>
      <c r="X4270" s="58"/>
      <c r="Y4270" s="63"/>
    </row>
    <row r="4271" spans="1:25" ht="15" customHeight="1" x14ac:dyDescent="0.25">
      <c r="A4271" s="94">
        <v>4273</v>
      </c>
      <c r="B4271" s="205"/>
      <c r="C4271" s="211" t="s">
        <v>2275</v>
      </c>
      <c r="D4271" s="208" t="s">
        <v>2278</v>
      </c>
      <c r="E4271" s="113" t="s">
        <v>11461</v>
      </c>
      <c r="F4271" s="115">
        <v>42166</v>
      </c>
      <c r="G4271" s="105" t="s">
        <v>5675</v>
      </c>
      <c r="H4271" s="105" t="s">
        <v>2056</v>
      </c>
      <c r="I4271" s="97">
        <v>1995</v>
      </c>
      <c r="J4271" s="97" t="s">
        <v>596</v>
      </c>
      <c r="K4271" s="97">
        <v>12146</v>
      </c>
      <c r="L4271" s="106" t="s">
        <v>5170</v>
      </c>
      <c r="M4271" s="10" t="s">
        <v>5494</v>
      </c>
      <c r="N4271" s="102">
        <v>26</v>
      </c>
      <c r="O4271" s="10" t="s">
        <v>7190</v>
      </c>
      <c r="P4271" s="13" t="s">
        <v>3390</v>
      </c>
      <c r="R4271" s="26" t="s">
        <v>7834</v>
      </c>
      <c r="S4271" s="28" t="e">
        <f t="shared" si="117"/>
        <v>#VALUE!</v>
      </c>
      <c r="U4271" s="26"/>
      <c r="W4271" s="25"/>
      <c r="X4271" s="58"/>
      <c r="Y4271" s="63"/>
    </row>
    <row r="4272" spans="1:25" ht="15" customHeight="1" x14ac:dyDescent="0.25">
      <c r="A4272" s="94">
        <v>4274</v>
      </c>
      <c r="B4272" s="205"/>
      <c r="C4272" s="211" t="s">
        <v>480</v>
      </c>
      <c r="D4272" s="207" t="s">
        <v>480</v>
      </c>
      <c r="E4272" s="113" t="s">
        <v>16385</v>
      </c>
      <c r="F4272" s="115">
        <v>44449</v>
      </c>
      <c r="G4272" s="105" t="s">
        <v>1528</v>
      </c>
      <c r="H4272" s="105" t="s">
        <v>1529</v>
      </c>
      <c r="I4272" s="97">
        <v>1994</v>
      </c>
      <c r="J4272" s="97" t="s">
        <v>596</v>
      </c>
      <c r="L4272" s="99" t="s">
        <v>2863</v>
      </c>
      <c r="M4272" s="10" t="s">
        <v>2863</v>
      </c>
      <c r="N4272" s="10">
        <v>9</v>
      </c>
      <c r="O4272" s="10" t="s">
        <v>9351</v>
      </c>
      <c r="P4272" s="13" t="s">
        <v>2863</v>
      </c>
      <c r="R4272" s="26" t="s">
        <v>7834</v>
      </c>
      <c r="S4272" s="28" t="e">
        <f t="shared" si="117"/>
        <v>#VALUE!</v>
      </c>
      <c r="U4272" s="26"/>
      <c r="W4272" s="58"/>
      <c r="X4272" s="58"/>
      <c r="Y4272" s="63"/>
    </row>
    <row r="4273" spans="1:26" ht="15" customHeight="1" x14ac:dyDescent="0.25">
      <c r="A4273" s="94">
        <v>4275</v>
      </c>
      <c r="B4273" s="205"/>
      <c r="C4273" s="211" t="s">
        <v>3920</v>
      </c>
      <c r="D4273" s="208" t="s">
        <v>122</v>
      </c>
      <c r="E4273" s="113" t="s">
        <v>5149</v>
      </c>
      <c r="F4273" s="115">
        <v>41309</v>
      </c>
      <c r="G4273" s="105" t="s">
        <v>5132</v>
      </c>
      <c r="H4273" s="105" t="s">
        <v>1529</v>
      </c>
      <c r="J4273" s="97" t="s">
        <v>596</v>
      </c>
      <c r="K4273" s="97">
        <v>9977</v>
      </c>
      <c r="L4273" s="106" t="s">
        <v>5170</v>
      </c>
      <c r="M4273" s="10" t="s">
        <v>5499</v>
      </c>
      <c r="N4273" s="10">
        <v>30</v>
      </c>
      <c r="O4273" s="10" t="s">
        <v>7586</v>
      </c>
      <c r="P4273" s="13" t="s">
        <v>14371</v>
      </c>
      <c r="R4273" s="27" t="s">
        <v>7834</v>
      </c>
      <c r="S4273" s="28" t="e">
        <f t="shared" si="117"/>
        <v>#VALUE!</v>
      </c>
      <c r="U4273" s="306"/>
      <c r="W4273" s="58"/>
      <c r="X4273" s="58"/>
      <c r="Y4273" s="63"/>
    </row>
    <row r="4274" spans="1:26" ht="15" customHeight="1" x14ac:dyDescent="0.25">
      <c r="A4274" s="94">
        <v>4276</v>
      </c>
      <c r="B4274" s="205"/>
      <c r="C4274" s="211" t="s">
        <v>115</v>
      </c>
      <c r="D4274" s="208" t="s">
        <v>14844</v>
      </c>
      <c r="E4274" s="113" t="s">
        <v>397</v>
      </c>
      <c r="F4274" s="115">
        <v>44449</v>
      </c>
      <c r="G4274" s="105" t="s">
        <v>1417</v>
      </c>
      <c r="H4274" s="105" t="s">
        <v>1529</v>
      </c>
      <c r="I4274" s="97">
        <v>1994</v>
      </c>
      <c r="J4274" s="97" t="s">
        <v>596</v>
      </c>
      <c r="L4274" s="99" t="s">
        <v>2863</v>
      </c>
      <c r="M4274" s="10" t="s">
        <v>2863</v>
      </c>
      <c r="N4274" s="10">
        <v>9</v>
      </c>
      <c r="O4274" s="10" t="s">
        <v>13084</v>
      </c>
      <c r="P4274" s="13" t="s">
        <v>12686</v>
      </c>
      <c r="R4274" s="26" t="s">
        <v>7834</v>
      </c>
      <c r="S4274" s="28" t="e">
        <f t="shared" si="117"/>
        <v>#VALUE!</v>
      </c>
      <c r="U4274" s="26"/>
      <c r="W4274" s="58"/>
      <c r="X4274" s="58"/>
      <c r="Y4274" s="63"/>
    </row>
    <row r="4275" spans="1:26" ht="15" customHeight="1" x14ac:dyDescent="0.25">
      <c r="A4275" s="94">
        <v>4277</v>
      </c>
      <c r="B4275" s="205"/>
      <c r="C4275" s="211" t="s">
        <v>4595</v>
      </c>
      <c r="D4275" s="208" t="s">
        <v>7428</v>
      </c>
      <c r="E4275" s="113" t="s">
        <v>11639</v>
      </c>
      <c r="F4275" s="115">
        <v>41311</v>
      </c>
      <c r="G4275" s="105" t="s">
        <v>5150</v>
      </c>
      <c r="H4275" s="105" t="s">
        <v>1529</v>
      </c>
      <c r="I4275" s="97">
        <v>2012</v>
      </c>
      <c r="J4275" s="97" t="s">
        <v>1322</v>
      </c>
      <c r="K4275" s="97">
        <v>12127</v>
      </c>
      <c r="L4275" s="99" t="s">
        <v>8878</v>
      </c>
      <c r="M4275" s="10" t="s">
        <v>5507</v>
      </c>
      <c r="N4275" s="102">
        <v>25</v>
      </c>
      <c r="O4275" s="10" t="s">
        <v>7429</v>
      </c>
      <c r="P4275" s="13" t="s">
        <v>8878</v>
      </c>
      <c r="R4275" s="26" t="s">
        <v>7834</v>
      </c>
      <c r="S4275" s="28" t="e">
        <f t="shared" si="117"/>
        <v>#VALUE!</v>
      </c>
      <c r="U4275" s="77"/>
      <c r="W4275" s="58"/>
      <c r="X4275" s="58"/>
      <c r="Y4275" s="63"/>
    </row>
    <row r="4276" spans="1:26" ht="15" customHeight="1" x14ac:dyDescent="0.25">
      <c r="A4276" s="94">
        <v>4278</v>
      </c>
      <c r="B4276" s="205"/>
      <c r="C4276" s="211" t="s">
        <v>16386</v>
      </c>
      <c r="D4276" s="208" t="s">
        <v>16387</v>
      </c>
      <c r="E4276" s="113" t="s">
        <v>16388</v>
      </c>
      <c r="F4276" s="115">
        <v>44449</v>
      </c>
      <c r="G4276" s="105" t="s">
        <v>132</v>
      </c>
      <c r="H4276" s="105" t="s">
        <v>2056</v>
      </c>
      <c r="I4276" s="97">
        <v>2004</v>
      </c>
      <c r="J4276" s="97" t="s">
        <v>596</v>
      </c>
      <c r="L4276" s="99" t="s">
        <v>2863</v>
      </c>
      <c r="M4276" s="10" t="s">
        <v>2863</v>
      </c>
      <c r="N4276" s="10">
        <v>9</v>
      </c>
      <c r="O4276" s="10" t="s">
        <v>16396</v>
      </c>
      <c r="P4276" s="13" t="s">
        <v>2863</v>
      </c>
      <c r="R4276" s="26" t="s">
        <v>7834</v>
      </c>
      <c r="S4276" s="28" t="e">
        <f t="shared" si="117"/>
        <v>#VALUE!</v>
      </c>
      <c r="U4276" s="26"/>
      <c r="W4276" s="58"/>
      <c r="X4276" s="58"/>
      <c r="Y4276" s="63"/>
    </row>
    <row r="4277" spans="1:26" ht="15" customHeight="1" x14ac:dyDescent="0.25">
      <c r="A4277" s="94">
        <v>4279</v>
      </c>
      <c r="B4277" s="205"/>
      <c r="C4277" s="211" t="s">
        <v>3161</v>
      </c>
      <c r="D4277" s="207" t="s">
        <v>2814</v>
      </c>
      <c r="E4277" s="113" t="s">
        <v>16389</v>
      </c>
      <c r="F4277" s="115">
        <v>44449</v>
      </c>
      <c r="G4277" s="105" t="s">
        <v>132</v>
      </c>
      <c r="H4277" s="105" t="s">
        <v>2056</v>
      </c>
      <c r="I4277" s="97">
        <v>1999</v>
      </c>
      <c r="J4277" s="97" t="s">
        <v>596</v>
      </c>
      <c r="L4277" s="99" t="s">
        <v>2863</v>
      </c>
      <c r="M4277" s="10" t="s">
        <v>2863</v>
      </c>
      <c r="N4277" s="10">
        <v>9</v>
      </c>
      <c r="O4277" s="10" t="s">
        <v>8299</v>
      </c>
      <c r="P4277" s="13" t="s">
        <v>2863</v>
      </c>
      <c r="R4277" s="26" t="s">
        <v>7834</v>
      </c>
      <c r="S4277" s="28" t="e">
        <f t="shared" si="117"/>
        <v>#VALUE!</v>
      </c>
      <c r="U4277" s="26"/>
      <c r="W4277" s="58"/>
      <c r="X4277" s="58"/>
      <c r="Y4277" s="63"/>
    </row>
    <row r="4278" spans="1:26" ht="15" customHeight="1" x14ac:dyDescent="0.25">
      <c r="A4278" s="94">
        <v>4280</v>
      </c>
      <c r="B4278" s="205"/>
      <c r="C4278" s="211" t="s">
        <v>2080</v>
      </c>
      <c r="D4278" s="208" t="s">
        <v>2752</v>
      </c>
      <c r="E4278" s="113" t="s">
        <v>16390</v>
      </c>
      <c r="F4278" s="115">
        <v>44449</v>
      </c>
      <c r="G4278" s="105" t="s">
        <v>2977</v>
      </c>
      <c r="H4278" s="105" t="s">
        <v>2056</v>
      </c>
      <c r="I4278" s="97">
        <v>2003</v>
      </c>
      <c r="J4278" s="97" t="s">
        <v>596</v>
      </c>
      <c r="L4278" s="99" t="s">
        <v>2863</v>
      </c>
      <c r="M4278" s="10" t="s">
        <v>2863</v>
      </c>
      <c r="N4278" s="10">
        <v>9</v>
      </c>
      <c r="O4278" s="10" t="s">
        <v>8426</v>
      </c>
      <c r="P4278" s="13" t="s">
        <v>2863</v>
      </c>
      <c r="R4278" s="26" t="s">
        <v>7834</v>
      </c>
      <c r="S4278" s="28" t="e">
        <f t="shared" si="117"/>
        <v>#VALUE!</v>
      </c>
      <c r="U4278" s="26"/>
      <c r="W4278" s="58"/>
      <c r="X4278" s="58"/>
      <c r="Y4278" s="63"/>
    </row>
    <row r="4279" spans="1:26" ht="15" customHeight="1" x14ac:dyDescent="0.25">
      <c r="A4279" s="94">
        <v>4281</v>
      </c>
      <c r="B4279" s="205"/>
      <c r="C4279" s="211" t="s">
        <v>1053</v>
      </c>
      <c r="D4279" s="208" t="s">
        <v>2797</v>
      </c>
      <c r="E4279" s="113" t="s">
        <v>16447</v>
      </c>
      <c r="F4279" s="115">
        <v>44454</v>
      </c>
      <c r="G4279" s="105" t="s">
        <v>132</v>
      </c>
      <c r="H4279" s="105" t="s">
        <v>2056</v>
      </c>
      <c r="I4279" s="97">
        <v>2009</v>
      </c>
      <c r="J4279" s="97" t="s">
        <v>596</v>
      </c>
      <c r="L4279" s="99" t="s">
        <v>15201</v>
      </c>
      <c r="M4279" s="10" t="s">
        <v>11275</v>
      </c>
      <c r="N4279" s="10"/>
      <c r="O4279" s="10" t="s">
        <v>16448</v>
      </c>
      <c r="P4279" s="13" t="s">
        <v>16449</v>
      </c>
      <c r="R4279" s="26" t="s">
        <v>7834</v>
      </c>
      <c r="S4279" s="28" t="e">
        <f t="shared" si="117"/>
        <v>#VALUE!</v>
      </c>
      <c r="U4279" s="26"/>
      <c r="W4279" s="58"/>
      <c r="X4279" s="58"/>
      <c r="Y4279" s="63"/>
    </row>
    <row r="4280" spans="1:26" ht="15" customHeight="1" x14ac:dyDescent="0.25">
      <c r="A4280" s="94">
        <v>4282</v>
      </c>
      <c r="B4280" s="205"/>
      <c r="C4280" s="211" t="s">
        <v>13337</v>
      </c>
      <c r="D4280" s="208" t="s">
        <v>16454</v>
      </c>
      <c r="E4280" s="113" t="s">
        <v>16455</v>
      </c>
      <c r="F4280" s="115">
        <v>44461</v>
      </c>
      <c r="G4280" s="105" t="s">
        <v>16456</v>
      </c>
      <c r="H4280" s="105" t="s">
        <v>2056</v>
      </c>
      <c r="I4280" s="97">
        <v>2018</v>
      </c>
      <c r="J4280" s="97" t="s">
        <v>5242</v>
      </c>
      <c r="L4280" s="106" t="s">
        <v>5170</v>
      </c>
      <c r="M4280" s="10" t="s">
        <v>5499</v>
      </c>
      <c r="N4280" s="10">
        <v>28</v>
      </c>
      <c r="O4280" s="10" t="s">
        <v>16512</v>
      </c>
      <c r="P4280" s="13" t="s">
        <v>14371</v>
      </c>
      <c r="R4280" s="26" t="s">
        <v>7834</v>
      </c>
      <c r="S4280" s="28" t="e">
        <f t="shared" si="117"/>
        <v>#VALUE!</v>
      </c>
      <c r="U4280" s="26"/>
      <c r="W4280" s="58"/>
      <c r="X4280" s="58"/>
      <c r="Y4280" s="63"/>
    </row>
    <row r="4281" spans="1:26" ht="15" customHeight="1" x14ac:dyDescent="0.25">
      <c r="A4281" s="94">
        <v>4283</v>
      </c>
      <c r="B4281" s="205"/>
      <c r="C4281" s="211" t="s">
        <v>4901</v>
      </c>
      <c r="D4281" s="208" t="s">
        <v>12254</v>
      </c>
      <c r="E4281" s="101" t="s">
        <v>5151</v>
      </c>
      <c r="F4281" s="115">
        <v>41311</v>
      </c>
      <c r="G4281" s="105" t="s">
        <v>5152</v>
      </c>
      <c r="H4281" s="105" t="s">
        <v>1529</v>
      </c>
      <c r="I4281" s="97">
        <v>2012</v>
      </c>
      <c r="J4281" s="97" t="s">
        <v>1322</v>
      </c>
      <c r="K4281" s="97">
        <v>11825</v>
      </c>
      <c r="L4281" s="99" t="s">
        <v>4109</v>
      </c>
      <c r="M4281" s="10" t="s">
        <v>4109</v>
      </c>
      <c r="N4281" s="10">
        <v>24</v>
      </c>
      <c r="O4281" s="102" t="s">
        <v>8227</v>
      </c>
      <c r="P4281" s="13" t="s">
        <v>4109</v>
      </c>
      <c r="Q4281" s="19"/>
      <c r="R4281" s="27" t="s">
        <v>7834</v>
      </c>
      <c r="S4281" s="28" t="e">
        <f t="shared" si="117"/>
        <v>#VALUE!</v>
      </c>
      <c r="U4281" s="306"/>
      <c r="W4281" s="58"/>
      <c r="Y4281" s="63"/>
      <c r="Z4281" s="90"/>
    </row>
    <row r="4282" spans="1:26" ht="15" customHeight="1" x14ac:dyDescent="0.25">
      <c r="A4282" s="94">
        <v>4284</v>
      </c>
      <c r="B4282" s="205"/>
      <c r="C4282" s="211" t="s">
        <v>2586</v>
      </c>
      <c r="D4282" s="208" t="s">
        <v>8238</v>
      </c>
      <c r="E4282" s="113" t="s">
        <v>13457</v>
      </c>
      <c r="F4282" s="115">
        <v>41311</v>
      </c>
      <c r="G4282" s="105" t="s">
        <v>5153</v>
      </c>
      <c r="H4282" s="105" t="s">
        <v>1529</v>
      </c>
      <c r="I4282" s="97">
        <v>1990</v>
      </c>
      <c r="J4282" s="97" t="s">
        <v>596</v>
      </c>
      <c r="K4282" s="97">
        <v>11827</v>
      </c>
      <c r="L4282" s="107" t="s">
        <v>2863</v>
      </c>
      <c r="M4282" s="10" t="s">
        <v>2863</v>
      </c>
      <c r="N4282" s="102">
        <v>6</v>
      </c>
      <c r="O4282" s="10" t="s">
        <v>12643</v>
      </c>
      <c r="P4282" s="13" t="s">
        <v>2863</v>
      </c>
      <c r="R4282" s="27" t="s">
        <v>7834</v>
      </c>
      <c r="S4282" s="28" t="e">
        <f t="shared" si="117"/>
        <v>#VALUE!</v>
      </c>
      <c r="U4282" s="273"/>
      <c r="W4282" s="58"/>
      <c r="Y4282" s="63"/>
      <c r="Z4282" s="167"/>
    </row>
    <row r="4283" spans="1:26" ht="15" customHeight="1" x14ac:dyDescent="0.25">
      <c r="A4283" s="94">
        <v>4285</v>
      </c>
      <c r="B4283" s="205"/>
      <c r="C4283" s="211" t="s">
        <v>2628</v>
      </c>
      <c r="D4283" s="208" t="s">
        <v>16457</v>
      </c>
      <c r="E4283" s="113" t="s">
        <v>16458</v>
      </c>
      <c r="F4283" s="115">
        <v>44461</v>
      </c>
      <c r="G4283" s="105" t="s">
        <v>16459</v>
      </c>
      <c r="H4283" s="105" t="s">
        <v>2056</v>
      </c>
      <c r="I4283" s="97">
        <v>2013</v>
      </c>
      <c r="J4283" s="98" t="s">
        <v>596</v>
      </c>
      <c r="L4283" s="107" t="s">
        <v>16461</v>
      </c>
      <c r="M4283" s="10" t="s">
        <v>16460</v>
      </c>
      <c r="N4283" s="10">
        <v>1</v>
      </c>
      <c r="O4283" s="10" t="s">
        <v>11611</v>
      </c>
      <c r="P4283" s="13" t="s">
        <v>16462</v>
      </c>
      <c r="R4283" s="26" t="s">
        <v>7834</v>
      </c>
      <c r="S4283" s="28" t="e">
        <f t="shared" si="117"/>
        <v>#VALUE!</v>
      </c>
      <c r="U4283" s="26"/>
      <c r="W4283" s="58"/>
      <c r="X4283" s="58"/>
      <c r="Y4283" s="63"/>
    </row>
    <row r="4284" spans="1:26" ht="15" customHeight="1" x14ac:dyDescent="0.25">
      <c r="A4284" s="103">
        <v>4286</v>
      </c>
      <c r="B4284" s="205"/>
      <c r="E4284" s="113"/>
      <c r="L4284" s="107"/>
      <c r="M4284" s="10"/>
      <c r="N4284" s="10"/>
      <c r="O4284" s="10"/>
      <c r="Q4284" s="204"/>
      <c r="R4284" s="26"/>
      <c r="S4284" s="28"/>
      <c r="U4284" s="26"/>
      <c r="W4284" s="58"/>
      <c r="X4284" s="58"/>
      <c r="Y4284" s="63"/>
    </row>
    <row r="4285" spans="1:26" ht="15" customHeight="1" x14ac:dyDescent="0.25">
      <c r="A4285" s="94">
        <v>4287</v>
      </c>
      <c r="B4285" s="205"/>
      <c r="C4285" s="211" t="s">
        <v>16709</v>
      </c>
      <c r="D4285" s="208" t="s">
        <v>16710</v>
      </c>
      <c r="E4285" s="113" t="s">
        <v>16711</v>
      </c>
      <c r="F4285" s="115">
        <v>44505</v>
      </c>
      <c r="G4285" s="105" t="s">
        <v>1969</v>
      </c>
      <c r="H4285" s="105" t="s">
        <v>1885</v>
      </c>
      <c r="I4285" s="97">
        <v>2009</v>
      </c>
      <c r="J4285" s="97" t="s">
        <v>596</v>
      </c>
      <c r="L4285" s="107" t="s">
        <v>16723</v>
      </c>
      <c r="M4285" s="10">
        <v>609</v>
      </c>
      <c r="N4285" s="102">
        <v>4</v>
      </c>
      <c r="O4285" s="10" t="s">
        <v>16721</v>
      </c>
      <c r="P4285" s="13" t="s">
        <v>16722</v>
      </c>
      <c r="R4285" s="26" t="s">
        <v>7834</v>
      </c>
      <c r="S4285" s="28" t="e">
        <f t="shared" ref="S4285:S4316" si="118">R4285+7</f>
        <v>#VALUE!</v>
      </c>
      <c r="U4285" s="26"/>
      <c r="W4285" s="58"/>
      <c r="X4285" s="58"/>
      <c r="Y4285" s="63"/>
    </row>
    <row r="4286" spans="1:26" ht="15" customHeight="1" x14ac:dyDescent="0.25">
      <c r="A4286" s="94">
        <v>4288</v>
      </c>
      <c r="B4286" s="205"/>
      <c r="C4286" s="211" t="s">
        <v>1629</v>
      </c>
      <c r="D4286" s="207" t="s">
        <v>1353</v>
      </c>
      <c r="E4286" s="113" t="s">
        <v>5155</v>
      </c>
      <c r="F4286" s="115">
        <v>41311</v>
      </c>
      <c r="G4286" s="105" t="s">
        <v>1969</v>
      </c>
      <c r="H4286" s="105" t="s">
        <v>1885</v>
      </c>
      <c r="I4286" s="97">
        <v>1977</v>
      </c>
      <c r="J4286" s="97" t="s">
        <v>596</v>
      </c>
      <c r="K4286" s="97">
        <v>11830</v>
      </c>
      <c r="L4286" s="107" t="s">
        <v>16947</v>
      </c>
      <c r="M4286" s="10" t="s">
        <v>6497</v>
      </c>
      <c r="N4286" s="102">
        <v>11</v>
      </c>
      <c r="O4286" s="10" t="s">
        <v>15779</v>
      </c>
      <c r="P4286" s="13" t="s">
        <v>15778</v>
      </c>
      <c r="R4286" s="26" t="s">
        <v>7834</v>
      </c>
      <c r="S4286" s="28" t="e">
        <f t="shared" si="118"/>
        <v>#VALUE!</v>
      </c>
      <c r="U4286" s="26"/>
      <c r="W4286" s="58"/>
      <c r="X4286" s="58"/>
      <c r="Y4286" s="63"/>
    </row>
    <row r="4287" spans="1:26" ht="15" customHeight="1" x14ac:dyDescent="0.25">
      <c r="A4287" s="94">
        <v>4289</v>
      </c>
      <c r="B4287" s="205"/>
      <c r="C4287" s="211" t="s">
        <v>601</v>
      </c>
      <c r="D4287" s="208" t="s">
        <v>16463</v>
      </c>
      <c r="E4287" s="113" t="s">
        <v>16464</v>
      </c>
      <c r="F4287" s="115">
        <v>44461</v>
      </c>
      <c r="G4287" s="105" t="s">
        <v>1319</v>
      </c>
      <c r="H4287" s="105" t="s">
        <v>2056</v>
      </c>
      <c r="I4287" s="97">
        <v>2002</v>
      </c>
      <c r="J4287" s="98" t="s">
        <v>596</v>
      </c>
      <c r="L4287" s="99" t="s">
        <v>5170</v>
      </c>
      <c r="M4287" s="10" t="s">
        <v>5510</v>
      </c>
      <c r="N4287" s="10">
        <v>32</v>
      </c>
      <c r="O4287" s="10" t="s">
        <v>16465</v>
      </c>
      <c r="P4287" s="13" t="s">
        <v>708</v>
      </c>
      <c r="R4287" s="26" t="s">
        <v>7834</v>
      </c>
      <c r="S4287" s="28" t="e">
        <f t="shared" si="118"/>
        <v>#VALUE!</v>
      </c>
      <c r="U4287" s="26"/>
      <c r="W4287" s="58"/>
      <c r="X4287" s="58"/>
      <c r="Y4287" s="63"/>
    </row>
    <row r="4288" spans="1:26" ht="15" customHeight="1" x14ac:dyDescent="0.25">
      <c r="A4288" s="94">
        <v>4290</v>
      </c>
      <c r="B4288" s="205"/>
      <c r="C4288" s="211" t="s">
        <v>2422</v>
      </c>
      <c r="D4288" s="208" t="s">
        <v>2423</v>
      </c>
      <c r="E4288" s="113" t="s">
        <v>7915</v>
      </c>
      <c r="F4288" s="115">
        <v>41333</v>
      </c>
      <c r="G4288" s="105" t="s">
        <v>269</v>
      </c>
      <c r="H4288" s="105" t="s">
        <v>2056</v>
      </c>
      <c r="I4288" s="97">
        <v>1977</v>
      </c>
      <c r="J4288" s="97" t="s">
        <v>596</v>
      </c>
      <c r="K4288" s="97">
        <v>11980</v>
      </c>
      <c r="L4288" s="106" t="s">
        <v>5170</v>
      </c>
      <c r="M4288" s="10" t="s">
        <v>5499</v>
      </c>
      <c r="N4288" s="10">
        <v>29</v>
      </c>
      <c r="O4288" s="10" t="s">
        <v>7916</v>
      </c>
      <c r="P4288" s="13" t="s">
        <v>14371</v>
      </c>
      <c r="R4288" s="26" t="s">
        <v>7834</v>
      </c>
      <c r="S4288" s="28" t="e">
        <f t="shared" si="118"/>
        <v>#VALUE!</v>
      </c>
      <c r="U4288" s="26"/>
      <c r="W4288" s="58"/>
      <c r="X4288" s="58"/>
      <c r="Y4288" s="63"/>
    </row>
    <row r="4289" spans="1:27" ht="15" customHeight="1" x14ac:dyDescent="0.25">
      <c r="A4289" s="94">
        <v>4291</v>
      </c>
      <c r="B4289" s="205"/>
      <c r="C4289" s="211" t="s">
        <v>935</v>
      </c>
      <c r="D4289" s="208" t="s">
        <v>401</v>
      </c>
      <c r="E4289" s="113" t="s">
        <v>8734</v>
      </c>
      <c r="F4289" s="115">
        <v>41333</v>
      </c>
      <c r="G4289" s="105" t="s">
        <v>1072</v>
      </c>
      <c r="H4289" s="105" t="s">
        <v>1529</v>
      </c>
      <c r="I4289" s="97">
        <v>1991</v>
      </c>
      <c r="J4289" s="97" t="s">
        <v>596</v>
      </c>
      <c r="K4289" s="97">
        <v>11982</v>
      </c>
      <c r="L4289" s="106" t="s">
        <v>5170</v>
      </c>
      <c r="M4289" s="10" t="s">
        <v>5499</v>
      </c>
      <c r="N4289" s="10">
        <v>28</v>
      </c>
      <c r="O4289" s="10" t="s">
        <v>8735</v>
      </c>
      <c r="P4289" s="13" t="s">
        <v>14371</v>
      </c>
      <c r="R4289" s="26" t="s">
        <v>7834</v>
      </c>
      <c r="S4289" s="28" t="e">
        <f t="shared" si="118"/>
        <v>#VALUE!</v>
      </c>
      <c r="U4289" s="26"/>
      <c r="W4289" s="58"/>
      <c r="X4289" s="58"/>
      <c r="Y4289" s="63"/>
    </row>
    <row r="4290" spans="1:27" ht="15" customHeight="1" x14ac:dyDescent="0.25">
      <c r="A4290" s="94">
        <v>4292</v>
      </c>
      <c r="B4290" s="205"/>
      <c r="C4290" s="211" t="s">
        <v>1553</v>
      </c>
      <c r="D4290" s="208" t="s">
        <v>10106</v>
      </c>
      <c r="E4290" s="101" t="s">
        <v>10107</v>
      </c>
      <c r="F4290" s="115">
        <v>41333</v>
      </c>
      <c r="G4290" s="105" t="s">
        <v>5157</v>
      </c>
      <c r="H4290" s="105" t="s">
        <v>1529</v>
      </c>
      <c r="I4290" s="97">
        <v>2001</v>
      </c>
      <c r="J4290" s="97" t="s">
        <v>596</v>
      </c>
      <c r="K4290" s="97">
        <v>11981</v>
      </c>
      <c r="L4290" s="107" t="s">
        <v>4109</v>
      </c>
      <c r="M4290" s="10" t="s">
        <v>4109</v>
      </c>
      <c r="N4290" s="10">
        <v>24</v>
      </c>
      <c r="O4290" s="10" t="s">
        <v>10108</v>
      </c>
      <c r="P4290" s="13" t="s">
        <v>4109</v>
      </c>
      <c r="R4290" s="26" t="s">
        <v>7834</v>
      </c>
      <c r="S4290" s="28" t="e">
        <f t="shared" si="118"/>
        <v>#VALUE!</v>
      </c>
      <c r="U4290" s="26"/>
      <c r="W4290" s="58"/>
      <c r="X4290" s="58"/>
      <c r="Y4290" s="63"/>
    </row>
    <row r="4291" spans="1:27" ht="15" customHeight="1" x14ac:dyDescent="0.25">
      <c r="A4291" s="94">
        <v>4293</v>
      </c>
      <c r="B4291" s="205"/>
      <c r="C4291" s="211" t="s">
        <v>5351</v>
      </c>
      <c r="D4291" s="208" t="s">
        <v>8930</v>
      </c>
      <c r="E4291" s="113" t="s">
        <v>4460</v>
      </c>
      <c r="F4291" s="115">
        <v>44461</v>
      </c>
      <c r="G4291" s="105" t="s">
        <v>3677</v>
      </c>
      <c r="H4291" s="105" t="s">
        <v>2056</v>
      </c>
      <c r="I4291" s="97">
        <v>1998</v>
      </c>
      <c r="J4291" s="98" t="s">
        <v>596</v>
      </c>
      <c r="L4291" s="106" t="s">
        <v>5170</v>
      </c>
      <c r="M4291" s="10" t="s">
        <v>5499</v>
      </c>
      <c r="N4291" s="10">
        <v>28</v>
      </c>
      <c r="O4291" s="10" t="s">
        <v>9090</v>
      </c>
      <c r="P4291" s="13" t="s">
        <v>14371</v>
      </c>
      <c r="R4291" s="26" t="s">
        <v>7834</v>
      </c>
      <c r="S4291" s="28" t="e">
        <f t="shared" si="118"/>
        <v>#VALUE!</v>
      </c>
      <c r="U4291" s="26"/>
      <c r="W4291" s="58"/>
      <c r="X4291" s="58"/>
      <c r="Y4291" s="63"/>
    </row>
    <row r="4292" spans="1:27" ht="15" customHeight="1" x14ac:dyDescent="0.25">
      <c r="A4292" s="94">
        <v>4294</v>
      </c>
      <c r="B4292" s="205"/>
      <c r="C4292" s="211" t="s">
        <v>16466</v>
      </c>
      <c r="D4292" s="208" t="s">
        <v>16467</v>
      </c>
      <c r="E4292" s="113" t="s">
        <v>16468</v>
      </c>
      <c r="F4292" s="115">
        <v>44461</v>
      </c>
      <c r="G4292" s="105" t="s">
        <v>16469</v>
      </c>
      <c r="H4292" s="105" t="s">
        <v>2056</v>
      </c>
      <c r="I4292" s="97">
        <v>2005</v>
      </c>
      <c r="J4292" s="97" t="s">
        <v>596</v>
      </c>
      <c r="L4292" s="107" t="s">
        <v>16470</v>
      </c>
      <c r="M4292" s="10">
        <v>808</v>
      </c>
      <c r="N4292" s="10"/>
      <c r="O4292" s="10" t="s">
        <v>16513</v>
      </c>
      <c r="P4292" s="13" t="s">
        <v>4967</v>
      </c>
      <c r="R4292" s="26" t="s">
        <v>7834</v>
      </c>
      <c r="S4292" s="28" t="e">
        <f t="shared" si="118"/>
        <v>#VALUE!</v>
      </c>
      <c r="U4292" s="26"/>
      <c r="W4292" s="58"/>
      <c r="X4292" s="58"/>
      <c r="Y4292" s="63"/>
    </row>
    <row r="4293" spans="1:27" ht="15" customHeight="1" x14ac:dyDescent="0.25">
      <c r="A4293" s="94">
        <v>4295</v>
      </c>
      <c r="B4293" s="205"/>
      <c r="C4293" s="211" t="s">
        <v>5159</v>
      </c>
      <c r="D4293" s="208" t="s">
        <v>11179</v>
      </c>
      <c r="E4293" s="113" t="s">
        <v>11180</v>
      </c>
      <c r="F4293" s="115">
        <v>41344</v>
      </c>
      <c r="G4293" s="105" t="s">
        <v>5158</v>
      </c>
      <c r="H4293" s="105" t="s">
        <v>2056</v>
      </c>
      <c r="I4293" s="97">
        <v>2011</v>
      </c>
      <c r="J4293" s="97" t="s">
        <v>1322</v>
      </c>
      <c r="K4293" s="97">
        <v>12002</v>
      </c>
      <c r="L4293" s="99" t="s">
        <v>3606</v>
      </c>
      <c r="M4293" s="10">
        <v>355</v>
      </c>
      <c r="N4293" s="102">
        <v>2</v>
      </c>
      <c r="O4293" s="10" t="s">
        <v>11181</v>
      </c>
      <c r="P4293" s="13" t="s">
        <v>12777</v>
      </c>
      <c r="R4293" s="27" t="s">
        <v>7834</v>
      </c>
      <c r="S4293" s="28" t="e">
        <f t="shared" si="118"/>
        <v>#VALUE!</v>
      </c>
      <c r="U4293" s="306"/>
      <c r="W4293" s="247"/>
      <c r="Y4293" s="63"/>
      <c r="Z4293" s="73"/>
    </row>
    <row r="4294" spans="1:27" ht="15" customHeight="1" x14ac:dyDescent="0.25">
      <c r="A4294" s="94">
        <v>4296</v>
      </c>
      <c r="B4294" s="205"/>
      <c r="C4294" s="211" t="s">
        <v>5160</v>
      </c>
      <c r="D4294" s="208" t="s">
        <v>7688</v>
      </c>
      <c r="E4294" s="101" t="s">
        <v>7695</v>
      </c>
      <c r="F4294" s="115">
        <v>41344</v>
      </c>
      <c r="G4294" s="105" t="s">
        <v>1319</v>
      </c>
      <c r="H4294" s="105" t="s">
        <v>2056</v>
      </c>
      <c r="I4294" s="97">
        <v>2012</v>
      </c>
      <c r="J4294" s="97" t="s">
        <v>1322</v>
      </c>
      <c r="K4294" s="97">
        <v>12006</v>
      </c>
      <c r="L4294" s="107" t="s">
        <v>4109</v>
      </c>
      <c r="M4294" s="10" t="s">
        <v>4109</v>
      </c>
      <c r="N4294" s="10">
        <v>24</v>
      </c>
      <c r="O4294" s="10" t="s">
        <v>7696</v>
      </c>
      <c r="P4294" s="13" t="s">
        <v>4109</v>
      </c>
      <c r="R4294" s="27" t="s">
        <v>7834</v>
      </c>
      <c r="S4294" s="28" t="e">
        <f t="shared" si="118"/>
        <v>#VALUE!</v>
      </c>
      <c r="U4294" s="306"/>
      <c r="W4294" s="25"/>
      <c r="Y4294" s="63"/>
    </row>
    <row r="4295" spans="1:27" ht="15" customHeight="1" x14ac:dyDescent="0.25">
      <c r="A4295" s="94">
        <v>4297</v>
      </c>
      <c r="B4295" s="205"/>
      <c r="C4295" s="211" t="s">
        <v>5161</v>
      </c>
      <c r="D4295" s="208" t="s">
        <v>6492</v>
      </c>
      <c r="E4295" s="101" t="s">
        <v>13486</v>
      </c>
      <c r="F4295" s="115">
        <v>41344</v>
      </c>
      <c r="G4295" s="105" t="s">
        <v>5152</v>
      </c>
      <c r="H4295" s="105" t="s">
        <v>2056</v>
      </c>
      <c r="I4295" s="97">
        <v>2012</v>
      </c>
      <c r="J4295" s="97" t="s">
        <v>1322</v>
      </c>
      <c r="K4295" s="97">
        <v>12010</v>
      </c>
      <c r="L4295" s="107" t="s">
        <v>4109</v>
      </c>
      <c r="M4295" s="10" t="s">
        <v>4109</v>
      </c>
      <c r="N4295" s="10">
        <v>24</v>
      </c>
      <c r="O4295" s="10" t="s">
        <v>6919</v>
      </c>
      <c r="P4295" s="13" t="s">
        <v>4109</v>
      </c>
      <c r="R4295" s="27" t="s">
        <v>7834</v>
      </c>
      <c r="S4295" s="28" t="e">
        <f t="shared" si="118"/>
        <v>#VALUE!</v>
      </c>
      <c r="U4295" s="321"/>
      <c r="W4295" s="26"/>
      <c r="Y4295" s="63"/>
      <c r="Z4295" s="73"/>
    </row>
    <row r="4296" spans="1:27" ht="15" customHeight="1" x14ac:dyDescent="0.25">
      <c r="A4296" s="94">
        <v>4298</v>
      </c>
      <c r="B4296" s="205"/>
      <c r="C4296" s="211" t="s">
        <v>1938</v>
      </c>
      <c r="D4296" s="208" t="s">
        <v>16471</v>
      </c>
      <c r="E4296" s="113" t="s">
        <v>16472</v>
      </c>
      <c r="F4296" s="115">
        <v>44461</v>
      </c>
      <c r="G4296" s="105" t="s">
        <v>13067</v>
      </c>
      <c r="H4296" s="105" t="s">
        <v>2056</v>
      </c>
      <c r="I4296" s="97">
        <v>2012</v>
      </c>
      <c r="J4296" s="97" t="s">
        <v>596</v>
      </c>
      <c r="L4296" s="106" t="s">
        <v>5170</v>
      </c>
      <c r="M4296" s="10" t="s">
        <v>5499</v>
      </c>
      <c r="N4296" s="10">
        <v>30</v>
      </c>
      <c r="O4296" s="10" t="s">
        <v>16514</v>
      </c>
      <c r="P4296" s="13" t="s">
        <v>14371</v>
      </c>
      <c r="R4296" s="26" t="s">
        <v>7834</v>
      </c>
      <c r="S4296" s="28" t="e">
        <f t="shared" si="118"/>
        <v>#VALUE!</v>
      </c>
      <c r="U4296" s="26"/>
      <c r="W4296" s="58"/>
      <c r="X4296" s="58"/>
      <c r="Y4296" s="63"/>
    </row>
    <row r="4297" spans="1:27" ht="15" customHeight="1" x14ac:dyDescent="0.25">
      <c r="A4297" s="94">
        <v>4299</v>
      </c>
      <c r="B4297" s="205"/>
      <c r="C4297" s="211" t="s">
        <v>5163</v>
      </c>
      <c r="D4297" s="208" t="s">
        <v>8121</v>
      </c>
      <c r="E4297" s="113" t="s">
        <v>8122</v>
      </c>
      <c r="F4297" s="115">
        <v>41344</v>
      </c>
      <c r="G4297" s="105" t="s">
        <v>5164</v>
      </c>
      <c r="H4297" s="105" t="s">
        <v>2056</v>
      </c>
      <c r="I4297" s="97">
        <v>2010</v>
      </c>
      <c r="J4297" s="97" t="s">
        <v>1322</v>
      </c>
      <c r="K4297" s="97">
        <v>12004</v>
      </c>
      <c r="L4297" s="107" t="s">
        <v>4348</v>
      </c>
      <c r="M4297" s="13" t="s">
        <v>4348</v>
      </c>
      <c r="N4297" s="10"/>
      <c r="O4297" s="10" t="s">
        <v>8123</v>
      </c>
      <c r="P4297" s="13" t="s">
        <v>4348</v>
      </c>
      <c r="R4297" s="26" t="s">
        <v>7834</v>
      </c>
      <c r="S4297" s="28" t="e">
        <f t="shared" si="118"/>
        <v>#VALUE!</v>
      </c>
      <c r="U4297" s="31"/>
      <c r="W4297" s="25"/>
      <c r="X4297" s="58"/>
      <c r="Y4297" s="63"/>
    </row>
    <row r="4298" spans="1:27" ht="15" customHeight="1" x14ac:dyDescent="0.25">
      <c r="A4298" s="94">
        <v>4300</v>
      </c>
      <c r="B4298" s="205"/>
      <c r="C4298" s="211" t="s">
        <v>5165</v>
      </c>
      <c r="D4298" s="208" t="s">
        <v>14246</v>
      </c>
      <c r="E4298" s="113" t="s">
        <v>5166</v>
      </c>
      <c r="F4298" s="115">
        <v>41344</v>
      </c>
      <c r="G4298" s="105" t="s">
        <v>2554</v>
      </c>
      <c r="H4298" s="105" t="s">
        <v>1529</v>
      </c>
      <c r="I4298" s="97">
        <v>2013</v>
      </c>
      <c r="J4298" s="97" t="s">
        <v>1322</v>
      </c>
      <c r="K4298" s="97">
        <v>12001</v>
      </c>
      <c r="L4298" s="107" t="s">
        <v>4037</v>
      </c>
      <c r="M4298" s="10" t="s">
        <v>4037</v>
      </c>
      <c r="N4298" s="10">
        <v>23</v>
      </c>
      <c r="O4298" s="10" t="s">
        <v>14280</v>
      </c>
      <c r="P4298" s="13" t="s">
        <v>14281</v>
      </c>
      <c r="R4298" s="26" t="s">
        <v>7834</v>
      </c>
      <c r="S4298" s="28" t="e">
        <f t="shared" si="118"/>
        <v>#VALUE!</v>
      </c>
      <c r="U4298" s="26"/>
      <c r="W4298" s="58"/>
      <c r="X4298" s="58"/>
      <c r="Y4298" s="63"/>
    </row>
    <row r="4299" spans="1:27" ht="15" customHeight="1" x14ac:dyDescent="0.25">
      <c r="A4299" s="94">
        <v>4301</v>
      </c>
      <c r="B4299" s="205"/>
      <c r="C4299" s="211" t="s">
        <v>920</v>
      </c>
      <c r="D4299" s="208" t="s">
        <v>10239</v>
      </c>
      <c r="E4299" s="101" t="s">
        <v>14145</v>
      </c>
      <c r="F4299" s="115">
        <v>41346</v>
      </c>
      <c r="G4299" s="105" t="s">
        <v>5134</v>
      </c>
      <c r="H4299" s="105" t="s">
        <v>1529</v>
      </c>
      <c r="J4299" s="97" t="s">
        <v>596</v>
      </c>
      <c r="K4299" s="97">
        <v>12012</v>
      </c>
      <c r="L4299" s="107" t="s">
        <v>4109</v>
      </c>
      <c r="M4299" s="10" t="s">
        <v>4109</v>
      </c>
      <c r="N4299" s="10">
        <v>24</v>
      </c>
      <c r="O4299" s="10" t="s">
        <v>10240</v>
      </c>
      <c r="P4299" s="13" t="s">
        <v>4109</v>
      </c>
      <c r="R4299" s="26" t="s">
        <v>7834</v>
      </c>
      <c r="S4299" s="28" t="e">
        <f t="shared" si="118"/>
        <v>#VALUE!</v>
      </c>
      <c r="U4299" s="26"/>
      <c r="W4299" s="58"/>
      <c r="X4299" s="58"/>
      <c r="Y4299" s="63"/>
    </row>
    <row r="4300" spans="1:27" ht="15" customHeight="1" x14ac:dyDescent="0.25">
      <c r="A4300" s="94">
        <v>4302</v>
      </c>
      <c r="B4300" s="205"/>
      <c r="C4300" s="211" t="s">
        <v>9372</v>
      </c>
      <c r="D4300" s="208" t="s">
        <v>9373</v>
      </c>
      <c r="E4300" s="101" t="s">
        <v>5803</v>
      </c>
      <c r="F4300" s="115">
        <v>41346</v>
      </c>
      <c r="G4300" s="105" t="s">
        <v>2301</v>
      </c>
      <c r="H4300" s="105" t="s">
        <v>2056</v>
      </c>
      <c r="I4300" s="97">
        <v>1991</v>
      </c>
      <c r="J4300" s="97" t="s">
        <v>596</v>
      </c>
      <c r="K4300" s="97">
        <v>12013</v>
      </c>
      <c r="L4300" s="107" t="s">
        <v>2488</v>
      </c>
      <c r="M4300" s="10">
        <v>291</v>
      </c>
      <c r="N4300" s="102">
        <v>1</v>
      </c>
      <c r="O4300" s="10" t="s">
        <v>9374</v>
      </c>
      <c r="P4300" s="13" t="s">
        <v>18422</v>
      </c>
      <c r="R4300" s="26" t="s">
        <v>7834</v>
      </c>
      <c r="S4300" s="28" t="e">
        <f t="shared" si="118"/>
        <v>#VALUE!</v>
      </c>
      <c r="U4300" s="26"/>
      <c r="W4300" s="58"/>
      <c r="X4300" s="58"/>
      <c r="Y4300" s="63"/>
    </row>
    <row r="4301" spans="1:27" ht="15" customHeight="1" x14ac:dyDescent="0.25">
      <c r="A4301" s="94">
        <v>4303</v>
      </c>
      <c r="B4301" s="205"/>
      <c r="C4301" s="211" t="s">
        <v>16473</v>
      </c>
      <c r="D4301" s="208" t="s">
        <v>16474</v>
      </c>
      <c r="E4301" s="113" t="s">
        <v>16475</v>
      </c>
      <c r="F4301" s="115">
        <v>44461</v>
      </c>
      <c r="G4301" s="105" t="s">
        <v>1072</v>
      </c>
      <c r="H4301" s="105" t="s">
        <v>1529</v>
      </c>
      <c r="I4301" s="97">
        <v>1993</v>
      </c>
      <c r="J4301" s="98" t="s">
        <v>596</v>
      </c>
      <c r="L4301" s="107" t="s">
        <v>16828</v>
      </c>
      <c r="M4301" s="10" t="s">
        <v>16476</v>
      </c>
      <c r="N4301" s="10">
        <v>1</v>
      </c>
      <c r="O4301" s="10" t="s">
        <v>16515</v>
      </c>
      <c r="P4301" s="13" t="s">
        <v>1038</v>
      </c>
      <c r="R4301" s="26" t="s">
        <v>7834</v>
      </c>
      <c r="S4301" s="28" t="e">
        <f t="shared" si="118"/>
        <v>#VALUE!</v>
      </c>
      <c r="U4301" s="26"/>
      <c r="W4301" s="58"/>
      <c r="X4301" s="58"/>
      <c r="Y4301" s="63"/>
    </row>
    <row r="4302" spans="1:27" ht="15" customHeight="1" x14ac:dyDescent="0.25">
      <c r="A4302" s="94">
        <v>4304</v>
      </c>
      <c r="B4302" s="205"/>
      <c r="C4302" s="211" t="s">
        <v>4354</v>
      </c>
      <c r="D4302" s="208" t="s">
        <v>9527</v>
      </c>
      <c r="E4302" s="113" t="s">
        <v>5169</v>
      </c>
      <c r="F4302" s="115">
        <v>41353</v>
      </c>
      <c r="G4302" s="105" t="s">
        <v>269</v>
      </c>
      <c r="H4302" s="105" t="s">
        <v>2056</v>
      </c>
      <c r="I4302" s="97">
        <v>2000</v>
      </c>
      <c r="J4302" s="97" t="s">
        <v>596</v>
      </c>
      <c r="K4302" s="97">
        <v>12043</v>
      </c>
      <c r="L4302" s="107" t="s">
        <v>4967</v>
      </c>
      <c r="M4302" s="10" t="s">
        <v>4967</v>
      </c>
      <c r="N4302" s="10"/>
      <c r="O4302" s="10" t="s">
        <v>9528</v>
      </c>
      <c r="P4302" s="13" t="s">
        <v>4967</v>
      </c>
      <c r="Q4302" s="187"/>
      <c r="R4302" s="27" t="s">
        <v>7834</v>
      </c>
      <c r="S4302" s="28" t="e">
        <f t="shared" si="118"/>
        <v>#VALUE!</v>
      </c>
      <c r="T4302" s="75"/>
      <c r="U4302" s="254"/>
      <c r="V4302" s="75"/>
      <c r="W4302" s="68"/>
      <c r="X4302" s="164"/>
      <c r="Y4302" s="164"/>
      <c r="Z4302" s="90"/>
      <c r="AA4302" s="164"/>
    </row>
    <row r="4303" spans="1:27" ht="15" customHeight="1" x14ac:dyDescent="0.25">
      <c r="A4303" s="94">
        <v>4305</v>
      </c>
      <c r="B4303" s="205"/>
      <c r="C4303" s="211" t="s">
        <v>3736</v>
      </c>
      <c r="D4303" s="208" t="s">
        <v>8</v>
      </c>
      <c r="E4303" s="113" t="s">
        <v>16477</v>
      </c>
      <c r="F4303" s="115">
        <v>44461</v>
      </c>
      <c r="G4303" s="105" t="s">
        <v>269</v>
      </c>
      <c r="H4303" s="105" t="s">
        <v>2056</v>
      </c>
      <c r="I4303" s="97">
        <v>1999</v>
      </c>
      <c r="J4303" s="98" t="s">
        <v>596</v>
      </c>
      <c r="L4303" s="106" t="s">
        <v>5170</v>
      </c>
      <c r="M4303" s="10" t="s">
        <v>5494</v>
      </c>
      <c r="N4303" s="102">
        <v>26</v>
      </c>
      <c r="O4303" s="10" t="s">
        <v>16516</v>
      </c>
      <c r="P4303" s="13" t="s">
        <v>3390</v>
      </c>
      <c r="R4303" s="26" t="s">
        <v>7834</v>
      </c>
      <c r="S4303" s="28" t="e">
        <f t="shared" si="118"/>
        <v>#VALUE!</v>
      </c>
      <c r="U4303" s="26"/>
      <c r="W4303" s="58"/>
      <c r="X4303" s="58"/>
      <c r="Y4303" s="63"/>
    </row>
    <row r="4304" spans="1:27" ht="15" customHeight="1" x14ac:dyDescent="0.25">
      <c r="A4304" s="94">
        <v>4306</v>
      </c>
      <c r="B4304" s="205"/>
      <c r="C4304" s="211" t="s">
        <v>16478</v>
      </c>
      <c r="D4304" s="208" t="s">
        <v>16479</v>
      </c>
      <c r="E4304" s="113" t="s">
        <v>16480</v>
      </c>
      <c r="F4304" s="115">
        <v>44461</v>
      </c>
      <c r="G4304" s="105" t="s">
        <v>16456</v>
      </c>
      <c r="H4304" s="105" t="s">
        <v>2056</v>
      </c>
      <c r="I4304" s="97">
        <v>2013</v>
      </c>
      <c r="J4304" s="98" t="s">
        <v>596</v>
      </c>
      <c r="L4304" s="107" t="s">
        <v>8878</v>
      </c>
      <c r="M4304" s="10" t="s">
        <v>5507</v>
      </c>
      <c r="N4304" s="102">
        <v>25</v>
      </c>
      <c r="O4304" s="10" t="s">
        <v>16517</v>
      </c>
      <c r="P4304" s="13" t="s">
        <v>8878</v>
      </c>
      <c r="R4304" s="26" t="s">
        <v>7834</v>
      </c>
      <c r="S4304" s="28" t="e">
        <f t="shared" si="118"/>
        <v>#VALUE!</v>
      </c>
      <c r="U4304" s="26"/>
      <c r="W4304" s="58"/>
      <c r="X4304" s="58"/>
      <c r="Y4304" s="63"/>
    </row>
    <row r="4305" spans="1:25" ht="15" customHeight="1" x14ac:dyDescent="0.25">
      <c r="A4305" s="94">
        <v>4307</v>
      </c>
      <c r="B4305" s="205"/>
      <c r="C4305" s="211" t="s">
        <v>800</v>
      </c>
      <c r="D4305" s="208" t="s">
        <v>1579</v>
      </c>
      <c r="E4305" s="113" t="s">
        <v>5172</v>
      </c>
      <c r="F4305" s="115">
        <v>41369</v>
      </c>
      <c r="G4305" s="105" t="s">
        <v>4095</v>
      </c>
      <c r="H4305" s="105" t="s">
        <v>2056</v>
      </c>
      <c r="I4305" s="97">
        <v>2013</v>
      </c>
      <c r="J4305" s="97" t="s">
        <v>1322</v>
      </c>
      <c r="K4305" s="97">
        <v>12046</v>
      </c>
      <c r="L4305" s="106" t="s">
        <v>16798</v>
      </c>
      <c r="M4305" s="10" t="s">
        <v>5567</v>
      </c>
      <c r="N4305" s="102">
        <v>5</v>
      </c>
      <c r="O4305" s="10" t="s">
        <v>11193</v>
      </c>
      <c r="P4305" s="13" t="s">
        <v>12935</v>
      </c>
      <c r="Q4305" s="187"/>
      <c r="R4305" s="236" t="s">
        <v>7834</v>
      </c>
      <c r="S4305" s="237" t="e">
        <f t="shared" si="118"/>
        <v>#VALUE!</v>
      </c>
      <c r="T4305" s="84"/>
      <c r="U4305" s="238"/>
      <c r="V4305" s="84"/>
      <c r="W4305" s="58"/>
      <c r="X4305" s="58"/>
      <c r="Y4305" s="63"/>
    </row>
    <row r="4306" spans="1:25" ht="15" customHeight="1" x14ac:dyDescent="0.25">
      <c r="A4306" s="94">
        <v>4308</v>
      </c>
      <c r="B4306" s="205"/>
      <c r="C4306" s="211" t="s">
        <v>1744</v>
      </c>
      <c r="D4306" s="208" t="s">
        <v>16481</v>
      </c>
      <c r="E4306" s="113" t="s">
        <v>16482</v>
      </c>
      <c r="F4306" s="115">
        <v>44461</v>
      </c>
      <c r="G4306" s="105" t="s">
        <v>15383</v>
      </c>
      <c r="H4306" s="105" t="s">
        <v>352</v>
      </c>
      <c r="I4306" s="97">
        <v>2017</v>
      </c>
      <c r="J4306" s="98" t="s">
        <v>5242</v>
      </c>
      <c r="L4306" s="107" t="s">
        <v>5170</v>
      </c>
      <c r="M4306" s="10" t="s">
        <v>5499</v>
      </c>
      <c r="N4306" s="10">
        <v>30</v>
      </c>
      <c r="O4306" s="10" t="s">
        <v>16518</v>
      </c>
      <c r="P4306" s="13" t="s">
        <v>14371</v>
      </c>
      <c r="R4306" s="26" t="s">
        <v>7834</v>
      </c>
      <c r="S4306" s="28" t="e">
        <f t="shared" si="118"/>
        <v>#VALUE!</v>
      </c>
      <c r="U4306" s="26"/>
      <c r="W4306" s="58"/>
      <c r="X4306" s="58"/>
      <c r="Y4306" s="63"/>
    </row>
    <row r="4307" spans="1:25" ht="15" customHeight="1" x14ac:dyDescent="0.25">
      <c r="A4307" s="94">
        <v>4309</v>
      </c>
      <c r="B4307" s="205"/>
      <c r="C4307" s="211" t="s">
        <v>5174</v>
      </c>
      <c r="D4307" s="208" t="s">
        <v>9054</v>
      </c>
      <c r="E4307" s="113" t="s">
        <v>5175</v>
      </c>
      <c r="F4307" s="115">
        <v>41375</v>
      </c>
      <c r="G4307" s="105" t="s">
        <v>5176</v>
      </c>
      <c r="H4307" s="105" t="s">
        <v>2056</v>
      </c>
      <c r="I4307" s="97">
        <v>2009</v>
      </c>
      <c r="J4307" s="97" t="s">
        <v>596</v>
      </c>
      <c r="K4307" s="97">
        <v>12048</v>
      </c>
      <c r="L4307" s="107" t="s">
        <v>8878</v>
      </c>
      <c r="M4307" s="10" t="s">
        <v>5507</v>
      </c>
      <c r="N4307" s="102">
        <v>25</v>
      </c>
      <c r="O4307" s="10" t="s">
        <v>8176</v>
      </c>
      <c r="P4307" s="13" t="s">
        <v>8878</v>
      </c>
      <c r="R4307" s="26" t="s">
        <v>7834</v>
      </c>
      <c r="S4307" s="28" t="e">
        <f t="shared" si="118"/>
        <v>#VALUE!</v>
      </c>
      <c r="U4307" s="26"/>
      <c r="W4307" s="58"/>
      <c r="X4307" s="58"/>
      <c r="Y4307" s="63"/>
    </row>
    <row r="4308" spans="1:25" ht="15" customHeight="1" x14ac:dyDescent="0.25">
      <c r="A4308" s="94">
        <v>4310</v>
      </c>
      <c r="B4308" s="205"/>
      <c r="C4308" s="211" t="s">
        <v>1390</v>
      </c>
      <c r="D4308" s="208" t="s">
        <v>11398</v>
      </c>
      <c r="E4308" s="113" t="s">
        <v>11399</v>
      </c>
      <c r="F4308" s="115">
        <v>41375</v>
      </c>
      <c r="G4308" s="105" t="s">
        <v>1902</v>
      </c>
      <c r="H4308" s="105" t="s">
        <v>2056</v>
      </c>
      <c r="I4308" s="97">
        <v>2011</v>
      </c>
      <c r="J4308" s="97" t="s">
        <v>596</v>
      </c>
      <c r="K4308" s="97">
        <v>12049</v>
      </c>
      <c r="L4308" s="99" t="s">
        <v>5170</v>
      </c>
      <c r="M4308" s="10" t="s">
        <v>5510</v>
      </c>
      <c r="N4308" s="10">
        <v>32</v>
      </c>
      <c r="O4308" s="10" t="s">
        <v>6665</v>
      </c>
      <c r="P4308" s="13" t="s">
        <v>708</v>
      </c>
      <c r="R4308" s="26" t="s">
        <v>7834</v>
      </c>
      <c r="S4308" s="28" t="e">
        <f t="shared" si="118"/>
        <v>#VALUE!</v>
      </c>
      <c r="U4308" s="26"/>
      <c r="W4308" s="58"/>
      <c r="X4308" s="58"/>
      <c r="Y4308" s="63"/>
    </row>
    <row r="4309" spans="1:25" ht="15" customHeight="1" x14ac:dyDescent="0.25">
      <c r="A4309" s="94">
        <v>4311</v>
      </c>
      <c r="B4309" s="205"/>
      <c r="C4309" s="211" t="s">
        <v>5177</v>
      </c>
      <c r="D4309" s="208" t="s">
        <v>9699</v>
      </c>
      <c r="E4309" s="113" t="s">
        <v>5178</v>
      </c>
      <c r="F4309" s="115">
        <v>41375</v>
      </c>
      <c r="G4309" s="105" t="s">
        <v>5179</v>
      </c>
      <c r="H4309" s="105" t="s">
        <v>5180</v>
      </c>
      <c r="I4309" s="97">
        <v>2007</v>
      </c>
      <c r="J4309" s="97" t="s">
        <v>596</v>
      </c>
      <c r="K4309" s="97">
        <v>12050</v>
      </c>
      <c r="L4309" s="99" t="s">
        <v>5170</v>
      </c>
      <c r="M4309" s="10" t="s">
        <v>5632</v>
      </c>
      <c r="N4309" s="10">
        <v>32</v>
      </c>
      <c r="O4309" s="10" t="s">
        <v>6851</v>
      </c>
      <c r="P4309" s="13" t="s">
        <v>933</v>
      </c>
      <c r="R4309" s="26" t="s">
        <v>7834</v>
      </c>
      <c r="S4309" s="28" t="e">
        <f t="shared" si="118"/>
        <v>#VALUE!</v>
      </c>
      <c r="U4309" s="26"/>
      <c r="W4309" s="58"/>
      <c r="X4309" s="58"/>
      <c r="Y4309" s="63"/>
    </row>
    <row r="4310" spans="1:25" ht="15" customHeight="1" x14ac:dyDescent="0.25">
      <c r="A4310" s="94">
        <v>4312</v>
      </c>
      <c r="B4310" s="205"/>
      <c r="C4310" s="211" t="s">
        <v>2612</v>
      </c>
      <c r="D4310" s="208" t="s">
        <v>6642</v>
      </c>
      <c r="E4310" s="113" t="s">
        <v>6643</v>
      </c>
      <c r="F4310" s="115">
        <v>41375</v>
      </c>
      <c r="G4310" s="105" t="s">
        <v>5181</v>
      </c>
      <c r="H4310" s="105" t="s">
        <v>2056</v>
      </c>
      <c r="I4310" s="97">
        <v>2011</v>
      </c>
      <c r="J4310" s="97" t="s">
        <v>596</v>
      </c>
      <c r="K4310" s="97">
        <v>12051</v>
      </c>
      <c r="L4310" s="99" t="s">
        <v>5170</v>
      </c>
      <c r="M4310" s="10" t="s">
        <v>5510</v>
      </c>
      <c r="N4310" s="10">
        <v>32</v>
      </c>
      <c r="O4310" s="10" t="s">
        <v>6644</v>
      </c>
      <c r="P4310" s="13" t="s">
        <v>708</v>
      </c>
      <c r="R4310" s="27" t="s">
        <v>7834</v>
      </c>
      <c r="S4310" s="28" t="e">
        <f t="shared" si="118"/>
        <v>#VALUE!</v>
      </c>
      <c r="U4310" s="306"/>
      <c r="W4310" s="58"/>
      <c r="X4310" s="58"/>
      <c r="Y4310" s="63"/>
    </row>
    <row r="4311" spans="1:25" ht="15" customHeight="1" x14ac:dyDescent="0.25">
      <c r="A4311" s="94">
        <v>4313</v>
      </c>
      <c r="B4311" s="205"/>
      <c r="C4311" s="211" t="s">
        <v>480</v>
      </c>
      <c r="D4311" s="208" t="s">
        <v>480</v>
      </c>
      <c r="E4311" s="113" t="s">
        <v>16483</v>
      </c>
      <c r="F4311" s="115">
        <v>44461</v>
      </c>
      <c r="G4311" s="105" t="s">
        <v>6194</v>
      </c>
      <c r="H4311" s="105" t="s">
        <v>2056</v>
      </c>
      <c r="I4311" s="97">
        <v>2012</v>
      </c>
      <c r="J4311" s="98" t="s">
        <v>596</v>
      </c>
      <c r="L4311" s="99" t="s">
        <v>5170</v>
      </c>
      <c r="M4311" s="10" t="s">
        <v>5510</v>
      </c>
      <c r="N4311" s="10">
        <v>32</v>
      </c>
      <c r="O4311" s="10" t="s">
        <v>16519</v>
      </c>
      <c r="P4311" s="13" t="s">
        <v>708</v>
      </c>
      <c r="R4311" s="26" t="s">
        <v>7834</v>
      </c>
      <c r="S4311" s="28" t="e">
        <f t="shared" si="118"/>
        <v>#VALUE!</v>
      </c>
      <c r="U4311" s="26"/>
      <c r="W4311" s="58"/>
      <c r="X4311" s="58"/>
      <c r="Y4311" s="63"/>
    </row>
    <row r="4312" spans="1:25" ht="15" customHeight="1" x14ac:dyDescent="0.25">
      <c r="A4312" s="103">
        <v>4314</v>
      </c>
      <c r="B4312" s="205"/>
      <c r="C4312" s="206" t="s">
        <v>2554</v>
      </c>
      <c r="D4312" s="208" t="s">
        <v>2554</v>
      </c>
      <c r="E4312" s="113" t="s">
        <v>9647</v>
      </c>
      <c r="F4312" s="115">
        <v>41386</v>
      </c>
      <c r="G4312" s="95" t="s">
        <v>5182</v>
      </c>
      <c r="H4312" s="105" t="s">
        <v>3308</v>
      </c>
      <c r="I4312" s="97">
        <v>2012</v>
      </c>
      <c r="J4312" s="97" t="s">
        <v>596</v>
      </c>
      <c r="K4312" s="97">
        <v>12055</v>
      </c>
      <c r="L4312" s="106" t="s">
        <v>10932</v>
      </c>
      <c r="M4312" s="10" t="s">
        <v>4090</v>
      </c>
      <c r="O4312" s="10" t="s">
        <v>10903</v>
      </c>
      <c r="P4312" s="13" t="s">
        <v>10932</v>
      </c>
      <c r="Q4312" s="204"/>
      <c r="R4312" s="26" t="s">
        <v>7834</v>
      </c>
      <c r="S4312" s="28" t="e">
        <f t="shared" si="118"/>
        <v>#VALUE!</v>
      </c>
      <c r="U4312" s="26"/>
      <c r="W4312" s="58"/>
      <c r="X4312" s="58"/>
      <c r="Y4312" s="63"/>
    </row>
    <row r="4313" spans="1:25" ht="15" customHeight="1" x14ac:dyDescent="0.25">
      <c r="A4313" s="94">
        <v>4315</v>
      </c>
      <c r="B4313" s="205"/>
      <c r="C4313" s="211" t="s">
        <v>1748</v>
      </c>
      <c r="D4313" s="208" t="s">
        <v>9765</v>
      </c>
      <c r="E4313" s="113" t="s">
        <v>9766</v>
      </c>
      <c r="F4313" s="115">
        <v>41386</v>
      </c>
      <c r="G4313" s="105" t="s">
        <v>5183</v>
      </c>
      <c r="H4313" s="105" t="s">
        <v>3465</v>
      </c>
      <c r="I4313" s="97">
        <v>2011</v>
      </c>
      <c r="J4313" s="97" t="s">
        <v>1322</v>
      </c>
      <c r="K4313" s="97">
        <v>12091</v>
      </c>
      <c r="L4313" s="107" t="s">
        <v>9755</v>
      </c>
      <c r="M4313" s="10" t="s">
        <v>3385</v>
      </c>
      <c r="N4313" s="10"/>
      <c r="O4313" s="102" t="s">
        <v>11235</v>
      </c>
      <c r="P4313" s="13" t="s">
        <v>9755</v>
      </c>
      <c r="R4313" s="26" t="s">
        <v>7834</v>
      </c>
      <c r="S4313" s="28" t="e">
        <f t="shared" si="118"/>
        <v>#VALUE!</v>
      </c>
      <c r="U4313" s="26"/>
      <c r="W4313" s="58"/>
      <c r="X4313" s="58"/>
      <c r="Y4313" s="63"/>
    </row>
    <row r="4314" spans="1:25" ht="15" customHeight="1" x14ac:dyDescent="0.25">
      <c r="A4314" s="94">
        <v>4316</v>
      </c>
      <c r="B4314" s="205"/>
      <c r="C4314" s="211" t="s">
        <v>5986</v>
      </c>
      <c r="D4314" s="208" t="s">
        <v>16484</v>
      </c>
      <c r="E4314" s="113" t="s">
        <v>16485</v>
      </c>
      <c r="F4314" s="115">
        <v>44461</v>
      </c>
      <c r="G4314" s="105" t="s">
        <v>16486</v>
      </c>
      <c r="H4314" s="105" t="s">
        <v>1239</v>
      </c>
      <c r="I4314" s="97">
        <v>2006</v>
      </c>
      <c r="J4314" s="98" t="s">
        <v>596</v>
      </c>
      <c r="L4314" s="106" t="s">
        <v>5170</v>
      </c>
      <c r="M4314" s="10" t="s">
        <v>5494</v>
      </c>
      <c r="N4314" s="102">
        <v>26</v>
      </c>
      <c r="O4314" s="10" t="s">
        <v>16487</v>
      </c>
      <c r="P4314" s="13" t="s">
        <v>3390</v>
      </c>
      <c r="R4314" s="26" t="s">
        <v>7834</v>
      </c>
      <c r="S4314" s="28" t="e">
        <f t="shared" si="118"/>
        <v>#VALUE!</v>
      </c>
      <c r="U4314" s="26"/>
      <c r="W4314" s="58"/>
      <c r="X4314" s="58"/>
      <c r="Y4314" s="63"/>
    </row>
    <row r="4315" spans="1:25" ht="15" customHeight="1" x14ac:dyDescent="0.25">
      <c r="A4315" s="94">
        <v>4317</v>
      </c>
      <c r="B4315" s="205"/>
      <c r="C4315" s="211" t="s">
        <v>5184</v>
      </c>
      <c r="D4315" s="208" t="s">
        <v>9643</v>
      </c>
      <c r="E4315" s="113" t="s">
        <v>9775</v>
      </c>
      <c r="F4315" s="115">
        <v>41386</v>
      </c>
      <c r="G4315" s="105" t="s">
        <v>2723</v>
      </c>
      <c r="H4315" s="105" t="s">
        <v>1529</v>
      </c>
      <c r="I4315" s="97">
        <v>2011</v>
      </c>
      <c r="J4315" s="97" t="s">
        <v>596</v>
      </c>
      <c r="K4315" s="97">
        <v>12073</v>
      </c>
      <c r="L4315" s="107" t="s">
        <v>9755</v>
      </c>
      <c r="M4315" s="10" t="s">
        <v>3385</v>
      </c>
      <c r="N4315" s="10"/>
      <c r="O4315" s="10" t="s">
        <v>14838</v>
      </c>
      <c r="P4315" s="13" t="s">
        <v>9755</v>
      </c>
      <c r="R4315" s="26" t="s">
        <v>7834</v>
      </c>
      <c r="S4315" s="28" t="e">
        <f t="shared" si="118"/>
        <v>#VALUE!</v>
      </c>
      <c r="U4315" s="26"/>
      <c r="W4315" s="58"/>
      <c r="X4315" s="58"/>
      <c r="Y4315" s="63"/>
    </row>
    <row r="4316" spans="1:25" ht="15" customHeight="1" x14ac:dyDescent="0.25">
      <c r="A4316" s="94">
        <v>4318</v>
      </c>
      <c r="B4316" s="205"/>
      <c r="C4316" s="211" t="s">
        <v>5185</v>
      </c>
      <c r="D4316" s="208" t="s">
        <v>9856</v>
      </c>
      <c r="E4316" s="113" t="s">
        <v>9857</v>
      </c>
      <c r="F4316" s="115">
        <v>41386</v>
      </c>
      <c r="G4316" s="105" t="s">
        <v>5186</v>
      </c>
      <c r="H4316" s="105" t="s">
        <v>1529</v>
      </c>
      <c r="I4316" s="97">
        <v>2011</v>
      </c>
      <c r="J4316" s="97" t="s">
        <v>596</v>
      </c>
      <c r="K4316" s="97">
        <v>12064</v>
      </c>
      <c r="L4316" s="99" t="s">
        <v>9755</v>
      </c>
      <c r="M4316" s="10" t="s">
        <v>3385</v>
      </c>
      <c r="N4316" s="10"/>
      <c r="O4316" s="10"/>
      <c r="P4316" s="13" t="s">
        <v>9755</v>
      </c>
      <c r="R4316" s="26" t="s">
        <v>7834</v>
      </c>
      <c r="S4316" s="28" t="e">
        <f t="shared" si="118"/>
        <v>#VALUE!</v>
      </c>
      <c r="U4316" s="26"/>
      <c r="W4316" s="58"/>
      <c r="X4316" s="58"/>
      <c r="Y4316" s="63"/>
    </row>
    <row r="4317" spans="1:25" ht="15" customHeight="1" x14ac:dyDescent="0.25">
      <c r="A4317" s="94">
        <v>4319</v>
      </c>
      <c r="B4317" s="205"/>
      <c r="C4317" s="211" t="s">
        <v>2193</v>
      </c>
      <c r="D4317" s="208" t="s">
        <v>7948</v>
      </c>
      <c r="E4317" s="113" t="s">
        <v>7444</v>
      </c>
      <c r="F4317" s="115">
        <v>41386</v>
      </c>
      <c r="G4317" s="105" t="s">
        <v>5137</v>
      </c>
      <c r="H4317" s="105" t="s">
        <v>2056</v>
      </c>
      <c r="I4317" s="97">
        <v>2005</v>
      </c>
      <c r="J4317" s="97" t="s">
        <v>596</v>
      </c>
      <c r="K4317" s="97">
        <v>12100</v>
      </c>
      <c r="L4317" s="106" t="s">
        <v>16799</v>
      </c>
      <c r="M4317" s="10" t="s">
        <v>6334</v>
      </c>
      <c r="N4317" s="102">
        <v>4</v>
      </c>
      <c r="O4317" s="10" t="s">
        <v>11329</v>
      </c>
      <c r="P4317" s="13" t="s">
        <v>13298</v>
      </c>
      <c r="R4317" s="26" t="s">
        <v>7834</v>
      </c>
      <c r="S4317" s="28" t="e">
        <f t="shared" ref="S4317:S4340" si="119">R4317+7</f>
        <v>#VALUE!</v>
      </c>
      <c r="U4317" s="41"/>
      <c r="W4317" s="58"/>
      <c r="X4317" s="58"/>
      <c r="Y4317" s="63"/>
    </row>
    <row r="4318" spans="1:25" ht="15" customHeight="1" x14ac:dyDescent="0.25">
      <c r="A4318" s="94">
        <v>4320</v>
      </c>
      <c r="B4318" s="205"/>
      <c r="C4318" s="211" t="s">
        <v>5112</v>
      </c>
      <c r="D4318" s="208" t="s">
        <v>9232</v>
      </c>
      <c r="E4318" s="113" t="s">
        <v>5187</v>
      </c>
      <c r="F4318" s="115">
        <v>41394</v>
      </c>
      <c r="G4318" s="105" t="s">
        <v>5114</v>
      </c>
      <c r="H4318" s="105" t="s">
        <v>1239</v>
      </c>
      <c r="I4318" s="97">
        <v>2012</v>
      </c>
      <c r="J4318" s="97" t="s">
        <v>596</v>
      </c>
      <c r="K4318" s="97">
        <v>12101</v>
      </c>
      <c r="L4318" s="99" t="s">
        <v>8878</v>
      </c>
      <c r="M4318" s="10" t="s">
        <v>5507</v>
      </c>
      <c r="N4318" s="102">
        <v>25</v>
      </c>
      <c r="O4318" s="10" t="s">
        <v>9233</v>
      </c>
      <c r="P4318" s="13" t="s">
        <v>8878</v>
      </c>
      <c r="R4318" s="26" t="s">
        <v>7834</v>
      </c>
      <c r="S4318" s="28" t="e">
        <f t="shared" si="119"/>
        <v>#VALUE!</v>
      </c>
      <c r="U4318" s="81"/>
      <c r="W4318" s="58"/>
      <c r="X4318" s="58"/>
      <c r="Y4318" s="63"/>
    </row>
    <row r="4319" spans="1:25" ht="15" customHeight="1" x14ac:dyDescent="0.25">
      <c r="A4319" s="94">
        <v>4321</v>
      </c>
      <c r="B4319" s="205"/>
      <c r="C4319" s="211" t="s">
        <v>16333</v>
      </c>
      <c r="D4319" s="208" t="s">
        <v>16334</v>
      </c>
      <c r="E4319" s="113" t="s">
        <v>16335</v>
      </c>
      <c r="F4319" s="115">
        <v>44448</v>
      </c>
      <c r="G4319" s="105" t="s">
        <v>3280</v>
      </c>
      <c r="H4319" s="105" t="s">
        <v>1529</v>
      </c>
      <c r="I4319" s="97">
        <v>2004</v>
      </c>
      <c r="J4319" s="98" t="s">
        <v>596</v>
      </c>
      <c r="L4319" s="107" t="s">
        <v>2863</v>
      </c>
      <c r="M4319" s="10" t="s">
        <v>2863</v>
      </c>
      <c r="N4319" s="10">
        <v>9</v>
      </c>
      <c r="O4319" s="10" t="s">
        <v>16408</v>
      </c>
      <c r="P4319" s="13" t="s">
        <v>2863</v>
      </c>
      <c r="R4319" s="26" t="s">
        <v>7834</v>
      </c>
      <c r="S4319" s="28" t="e">
        <f t="shared" si="119"/>
        <v>#VALUE!</v>
      </c>
      <c r="U4319" s="26"/>
      <c r="W4319" s="58"/>
      <c r="X4319" s="58"/>
      <c r="Y4319" s="63"/>
    </row>
    <row r="4320" spans="1:25" ht="15" customHeight="1" x14ac:dyDescent="0.25">
      <c r="A4320" s="94">
        <v>4322</v>
      </c>
      <c r="B4320" s="205"/>
      <c r="C4320" s="211" t="s">
        <v>1859</v>
      </c>
      <c r="D4320" s="208" t="s">
        <v>7486</v>
      </c>
      <c r="E4320" s="113" t="s">
        <v>9249</v>
      </c>
      <c r="F4320" s="115">
        <v>42257</v>
      </c>
      <c r="G4320" s="105" t="s">
        <v>5132</v>
      </c>
      <c r="H4320" s="105" t="s">
        <v>2056</v>
      </c>
      <c r="I4320" s="97">
        <v>1986</v>
      </c>
      <c r="J4320" s="97" t="s">
        <v>1322</v>
      </c>
      <c r="K4320" s="97">
        <v>3102</v>
      </c>
      <c r="L4320" s="107" t="s">
        <v>8878</v>
      </c>
      <c r="M4320" s="10" t="s">
        <v>5507</v>
      </c>
      <c r="N4320" s="102">
        <v>25</v>
      </c>
      <c r="O4320" s="10" t="s">
        <v>7487</v>
      </c>
      <c r="P4320" s="13" t="s">
        <v>8878</v>
      </c>
      <c r="R4320" s="26" t="s">
        <v>7834</v>
      </c>
      <c r="S4320" s="28" t="e">
        <f t="shared" si="119"/>
        <v>#VALUE!</v>
      </c>
      <c r="U4320" s="26"/>
      <c r="W4320" s="58"/>
      <c r="X4320" s="58"/>
      <c r="Y4320" s="63"/>
    </row>
    <row r="4321" spans="1:29" s="439" customFormat="1" ht="15" customHeight="1" x14ac:dyDescent="0.25">
      <c r="A4321" s="412">
        <v>4323</v>
      </c>
      <c r="B4321" s="435"/>
      <c r="C4321" s="426" t="s">
        <v>803</v>
      </c>
      <c r="D4321" s="436" t="s">
        <v>1575</v>
      </c>
      <c r="E4321" s="437" t="s">
        <v>15249</v>
      </c>
      <c r="F4321" s="438">
        <v>43858</v>
      </c>
      <c r="G4321" s="439" t="s">
        <v>2406</v>
      </c>
      <c r="H4321" s="439" t="s">
        <v>2056</v>
      </c>
      <c r="I4321" s="440">
        <v>2009</v>
      </c>
      <c r="J4321" s="423" t="s">
        <v>1322</v>
      </c>
      <c r="K4321" s="440">
        <v>7775</v>
      </c>
      <c r="L4321" s="441" t="s">
        <v>16799</v>
      </c>
      <c r="M4321" s="440" t="s">
        <v>6334</v>
      </c>
      <c r="N4321" s="440">
        <v>5</v>
      </c>
      <c r="O4321" s="440" t="s">
        <v>7438</v>
      </c>
      <c r="P4321" s="423" t="s">
        <v>15224</v>
      </c>
      <c r="Q4321" s="424"/>
      <c r="R4321" s="447" t="s">
        <v>7834</v>
      </c>
      <c r="S4321" s="425" t="e">
        <f t="shared" si="119"/>
        <v>#VALUE!</v>
      </c>
      <c r="T4321" s="426"/>
      <c r="U4321" s="426"/>
      <c r="V4321" s="427"/>
      <c r="W4321" s="436"/>
      <c r="X4321" s="427"/>
      <c r="Y4321" s="427"/>
      <c r="Z4321" s="436"/>
      <c r="AA4321" s="427"/>
      <c r="AB4321" s="436"/>
      <c r="AC4321" s="9"/>
    </row>
    <row r="4322" spans="1:29" ht="15" customHeight="1" x14ac:dyDescent="0.25">
      <c r="A4322" s="94">
        <v>4324</v>
      </c>
      <c r="B4322" s="205"/>
      <c r="C4322" s="211" t="s">
        <v>2080</v>
      </c>
      <c r="D4322" s="208" t="s">
        <v>2752</v>
      </c>
      <c r="E4322" s="113" t="s">
        <v>16336</v>
      </c>
      <c r="F4322" s="115">
        <v>44448</v>
      </c>
      <c r="G4322" s="105" t="s">
        <v>2977</v>
      </c>
      <c r="H4322" s="105" t="s">
        <v>2056</v>
      </c>
      <c r="I4322" s="97">
        <v>2002</v>
      </c>
      <c r="J4322" s="98" t="s">
        <v>596</v>
      </c>
      <c r="L4322" s="107" t="s">
        <v>2863</v>
      </c>
      <c r="M4322" s="10" t="s">
        <v>2863</v>
      </c>
      <c r="N4322" s="10">
        <v>9</v>
      </c>
      <c r="O4322" s="10" t="s">
        <v>11200</v>
      </c>
      <c r="P4322" s="13" t="s">
        <v>2863</v>
      </c>
      <c r="R4322" s="26" t="s">
        <v>7834</v>
      </c>
      <c r="S4322" s="28" t="e">
        <f t="shared" si="119"/>
        <v>#VALUE!</v>
      </c>
      <c r="U4322" s="26"/>
      <c r="W4322" s="58"/>
      <c r="X4322" s="58"/>
      <c r="Y4322" s="63"/>
    </row>
    <row r="4323" spans="1:29" ht="15" customHeight="1" x14ac:dyDescent="0.25">
      <c r="A4323" s="94">
        <v>4325</v>
      </c>
      <c r="B4323" s="205"/>
      <c r="C4323" s="211" t="s">
        <v>4802</v>
      </c>
      <c r="D4323" s="208" t="s">
        <v>7144</v>
      </c>
      <c r="E4323" s="113" t="s">
        <v>11479</v>
      </c>
      <c r="F4323" s="115">
        <v>41401</v>
      </c>
      <c r="G4323" s="105" t="s">
        <v>3338</v>
      </c>
      <c r="H4323" s="105" t="s">
        <v>1529</v>
      </c>
      <c r="I4323" s="97">
        <v>1998</v>
      </c>
      <c r="J4323" s="97" t="s">
        <v>596</v>
      </c>
      <c r="K4323" s="97">
        <v>12109</v>
      </c>
      <c r="L4323" s="106" t="s">
        <v>5170</v>
      </c>
      <c r="M4323" s="10" t="s">
        <v>5494</v>
      </c>
      <c r="N4323" s="102">
        <v>26</v>
      </c>
      <c r="O4323" s="10" t="s">
        <v>7124</v>
      </c>
      <c r="P4323" s="13" t="s">
        <v>3390</v>
      </c>
      <c r="R4323" s="26" t="s">
        <v>7834</v>
      </c>
      <c r="S4323" s="28" t="e">
        <f t="shared" si="119"/>
        <v>#VALUE!</v>
      </c>
      <c r="U4323" s="26"/>
      <c r="W4323" s="58"/>
      <c r="X4323" s="58"/>
      <c r="Y4323" s="63"/>
    </row>
    <row r="4324" spans="1:29" ht="15" customHeight="1" x14ac:dyDescent="0.25">
      <c r="A4324" s="94">
        <v>4326</v>
      </c>
      <c r="B4324" s="205"/>
      <c r="C4324" s="211" t="s">
        <v>5188</v>
      </c>
      <c r="D4324" s="208" t="s">
        <v>7906</v>
      </c>
      <c r="E4324" s="113" t="s">
        <v>5189</v>
      </c>
      <c r="F4324" s="115">
        <v>41401</v>
      </c>
      <c r="G4324" s="105" t="s">
        <v>4405</v>
      </c>
      <c r="H4324" s="105" t="s">
        <v>4846</v>
      </c>
      <c r="I4324" s="97">
        <v>2011</v>
      </c>
      <c r="J4324" s="97" t="s">
        <v>596</v>
      </c>
      <c r="K4324" s="97">
        <v>12108</v>
      </c>
      <c r="L4324" s="106" t="s">
        <v>5170</v>
      </c>
      <c r="M4324" s="10" t="s">
        <v>5499</v>
      </c>
      <c r="N4324" s="10">
        <v>29</v>
      </c>
      <c r="O4324" s="10" t="s">
        <v>7907</v>
      </c>
      <c r="P4324" s="13" t="s">
        <v>14371</v>
      </c>
      <c r="R4324" s="26" t="s">
        <v>7834</v>
      </c>
      <c r="S4324" s="28" t="e">
        <f t="shared" si="119"/>
        <v>#VALUE!</v>
      </c>
      <c r="W4324" s="58"/>
      <c r="X4324" s="58"/>
      <c r="Y4324" s="63"/>
    </row>
    <row r="4325" spans="1:29" ht="15" customHeight="1" x14ac:dyDescent="0.25">
      <c r="A4325" s="94">
        <v>4327</v>
      </c>
      <c r="B4325" s="205"/>
      <c r="C4325" s="211" t="s">
        <v>16337</v>
      </c>
      <c r="D4325" s="208" t="s">
        <v>16338</v>
      </c>
      <c r="E4325" s="113" t="s">
        <v>16339</v>
      </c>
      <c r="F4325" s="115">
        <v>44448</v>
      </c>
      <c r="J4325" s="98" t="s">
        <v>596</v>
      </c>
      <c r="L4325" s="107" t="s">
        <v>2863</v>
      </c>
      <c r="M4325" s="10" t="s">
        <v>2863</v>
      </c>
      <c r="N4325" s="10">
        <v>8</v>
      </c>
      <c r="O4325" s="10" t="s">
        <v>16409</v>
      </c>
      <c r="P4325" s="13" t="s">
        <v>2863</v>
      </c>
      <c r="R4325" s="26" t="s">
        <v>7834</v>
      </c>
      <c r="S4325" s="28" t="e">
        <f t="shared" si="119"/>
        <v>#VALUE!</v>
      </c>
      <c r="U4325" s="26"/>
      <c r="W4325" s="58"/>
      <c r="X4325" s="58"/>
      <c r="Y4325" s="63"/>
    </row>
    <row r="4326" spans="1:29" ht="15" customHeight="1" x14ac:dyDescent="0.25">
      <c r="A4326" s="94">
        <v>4328</v>
      </c>
      <c r="B4326" s="205"/>
      <c r="C4326" s="211" t="s">
        <v>16327</v>
      </c>
      <c r="D4326" s="208" t="s">
        <v>16328</v>
      </c>
      <c r="E4326" s="113" t="s">
        <v>16329</v>
      </c>
      <c r="F4326" s="115">
        <v>44448</v>
      </c>
      <c r="G4326" s="105" t="s">
        <v>1528</v>
      </c>
      <c r="H4326" s="105" t="s">
        <v>1529</v>
      </c>
      <c r="I4326" s="97">
        <v>2000</v>
      </c>
      <c r="J4326" s="98" t="s">
        <v>596</v>
      </c>
      <c r="L4326" s="107" t="s">
        <v>14471</v>
      </c>
      <c r="M4326" s="10" t="s">
        <v>2863</v>
      </c>
      <c r="N4326" s="10">
        <v>9</v>
      </c>
      <c r="O4326" s="10" t="s">
        <v>18262</v>
      </c>
      <c r="P4326" s="13" t="s">
        <v>2863</v>
      </c>
      <c r="R4326" s="26" t="s">
        <v>7834</v>
      </c>
      <c r="S4326" s="28" t="e">
        <f t="shared" si="119"/>
        <v>#VALUE!</v>
      </c>
      <c r="U4326" s="26"/>
      <c r="W4326" s="58"/>
      <c r="X4326" s="58"/>
      <c r="Y4326" s="63"/>
    </row>
    <row r="4327" spans="1:29" ht="15" customHeight="1" x14ac:dyDescent="0.25">
      <c r="A4327" s="94">
        <v>4329</v>
      </c>
      <c r="B4327" s="205"/>
      <c r="C4327" s="211" t="s">
        <v>16330</v>
      </c>
      <c r="D4327" s="208" t="s">
        <v>16331</v>
      </c>
      <c r="E4327" s="113" t="s">
        <v>16332</v>
      </c>
      <c r="F4327" s="115">
        <v>44448</v>
      </c>
      <c r="G4327" s="105" t="s">
        <v>181</v>
      </c>
      <c r="H4327" s="105" t="s">
        <v>2056</v>
      </c>
      <c r="J4327" s="98" t="s">
        <v>596</v>
      </c>
      <c r="L4327" s="107" t="s">
        <v>14471</v>
      </c>
      <c r="M4327" s="10" t="s">
        <v>2863</v>
      </c>
      <c r="N4327" s="10">
        <v>9</v>
      </c>
      <c r="O4327" s="10" t="s">
        <v>16407</v>
      </c>
      <c r="P4327" s="13" t="s">
        <v>2863</v>
      </c>
      <c r="R4327" s="26" t="s">
        <v>7834</v>
      </c>
      <c r="S4327" s="28" t="e">
        <f t="shared" si="119"/>
        <v>#VALUE!</v>
      </c>
      <c r="U4327" s="26"/>
      <c r="W4327" s="58"/>
      <c r="X4327" s="58"/>
      <c r="Y4327" s="63"/>
    </row>
    <row r="4328" spans="1:29" ht="15" customHeight="1" x14ac:dyDescent="0.25">
      <c r="A4328" s="94">
        <v>4330</v>
      </c>
      <c r="B4328" s="205"/>
      <c r="C4328" s="211" t="s">
        <v>2623</v>
      </c>
      <c r="D4328" s="208" t="s">
        <v>6775</v>
      </c>
      <c r="E4328" s="113" t="s">
        <v>6776</v>
      </c>
      <c r="F4328" s="115">
        <v>41410</v>
      </c>
      <c r="G4328" s="105" t="s">
        <v>5190</v>
      </c>
      <c r="H4328" s="105" t="s">
        <v>2056</v>
      </c>
      <c r="I4328" s="97">
        <v>1983</v>
      </c>
      <c r="J4328" s="97" t="s">
        <v>596</v>
      </c>
      <c r="K4328" s="97">
        <v>12114</v>
      </c>
      <c r="L4328" s="99" t="s">
        <v>3606</v>
      </c>
      <c r="M4328" s="10">
        <v>658</v>
      </c>
      <c r="N4328" s="102">
        <v>4</v>
      </c>
      <c r="O4328" s="10" t="s">
        <v>6777</v>
      </c>
      <c r="P4328" s="13" t="s">
        <v>12514</v>
      </c>
      <c r="R4328" s="26" t="s">
        <v>7834</v>
      </c>
      <c r="S4328" s="28" t="e">
        <f t="shared" si="119"/>
        <v>#VALUE!</v>
      </c>
      <c r="U4328" s="26"/>
      <c r="W4328" s="58"/>
      <c r="X4328" s="58"/>
      <c r="Y4328" s="63"/>
    </row>
    <row r="4329" spans="1:29" ht="15" customHeight="1" x14ac:dyDescent="0.25">
      <c r="A4329" s="94">
        <v>4331</v>
      </c>
      <c r="B4329" s="205"/>
      <c r="C4329" s="211" t="s">
        <v>4665</v>
      </c>
      <c r="D4329" s="208" t="s">
        <v>10543</v>
      </c>
      <c r="E4329" s="101" t="s">
        <v>10544</v>
      </c>
      <c r="F4329" s="115">
        <v>41410</v>
      </c>
      <c r="G4329" s="105" t="s">
        <v>425</v>
      </c>
      <c r="H4329" s="105" t="s">
        <v>1361</v>
      </c>
      <c r="I4329" s="97">
        <v>1993</v>
      </c>
      <c r="J4329" s="97" t="s">
        <v>596</v>
      </c>
      <c r="K4329" s="97">
        <v>12115</v>
      </c>
      <c r="L4329" s="99" t="s">
        <v>4109</v>
      </c>
      <c r="M4329" s="10" t="s">
        <v>4109</v>
      </c>
      <c r="N4329" s="10">
        <v>24</v>
      </c>
      <c r="O4329" s="10" t="s">
        <v>14748</v>
      </c>
      <c r="P4329" s="13" t="s">
        <v>4109</v>
      </c>
      <c r="R4329" s="26" t="s">
        <v>7834</v>
      </c>
      <c r="S4329" s="28" t="e">
        <f t="shared" si="119"/>
        <v>#VALUE!</v>
      </c>
      <c r="U4329" s="26"/>
      <c r="W4329" s="58"/>
      <c r="X4329" s="58"/>
      <c r="Y4329" s="63"/>
    </row>
    <row r="4330" spans="1:29" ht="15" customHeight="1" x14ac:dyDescent="0.3">
      <c r="A4330" s="94">
        <v>4332</v>
      </c>
      <c r="B4330" s="205"/>
      <c r="C4330" s="211" t="s">
        <v>3965</v>
      </c>
      <c r="D4330" s="208" t="s">
        <v>3966</v>
      </c>
      <c r="E4330" s="113" t="s">
        <v>6619</v>
      </c>
      <c r="F4330" s="115">
        <v>41410</v>
      </c>
      <c r="G4330" s="105" t="s">
        <v>370</v>
      </c>
      <c r="H4330" s="105" t="s">
        <v>2056</v>
      </c>
      <c r="I4330" s="97">
        <v>1985</v>
      </c>
      <c r="J4330" s="97" t="s">
        <v>596</v>
      </c>
      <c r="K4330" s="97">
        <v>12118</v>
      </c>
      <c r="L4330" s="99" t="s">
        <v>5170</v>
      </c>
      <c r="M4330" s="10" t="s">
        <v>5510</v>
      </c>
      <c r="N4330" s="10">
        <v>32</v>
      </c>
      <c r="O4330" s="10" t="s">
        <v>6620</v>
      </c>
      <c r="P4330" s="13" t="s">
        <v>708</v>
      </c>
      <c r="R4330" s="27" t="s">
        <v>7834</v>
      </c>
      <c r="S4330" s="28" t="e">
        <f t="shared" si="119"/>
        <v>#VALUE!</v>
      </c>
      <c r="U4330" s="218"/>
      <c r="W4330" s="58"/>
      <c r="Y4330" s="63"/>
    </row>
    <row r="4331" spans="1:29" ht="15" customHeight="1" x14ac:dyDescent="0.25">
      <c r="A4331" s="94">
        <v>4333</v>
      </c>
      <c r="B4331" s="205"/>
      <c r="C4331" s="211" t="s">
        <v>5191</v>
      </c>
      <c r="D4331" s="208" t="s">
        <v>10481</v>
      </c>
      <c r="E4331" s="113" t="s">
        <v>5192</v>
      </c>
      <c r="F4331" s="115">
        <v>41428</v>
      </c>
      <c r="G4331" s="105" t="s">
        <v>5194</v>
      </c>
      <c r="H4331" s="105" t="s">
        <v>5193</v>
      </c>
      <c r="I4331" s="97">
        <v>1990</v>
      </c>
      <c r="J4331" s="97" t="s">
        <v>596</v>
      </c>
      <c r="K4331" s="97">
        <v>12124</v>
      </c>
      <c r="L4331" s="107" t="s">
        <v>2312</v>
      </c>
      <c r="M4331" s="10"/>
      <c r="N4331" s="102">
        <v>10</v>
      </c>
      <c r="O4331" s="10"/>
      <c r="P4331" s="13" t="s">
        <v>2312</v>
      </c>
      <c r="R4331" s="26" t="s">
        <v>7834</v>
      </c>
      <c r="S4331" s="28" t="e">
        <f t="shared" si="119"/>
        <v>#VALUE!</v>
      </c>
      <c r="U4331" s="26"/>
      <c r="W4331" s="58"/>
      <c r="X4331" s="58"/>
      <c r="Y4331" s="63"/>
    </row>
    <row r="4332" spans="1:29" ht="15" customHeight="1" x14ac:dyDescent="0.25">
      <c r="A4332" s="94">
        <v>4334</v>
      </c>
      <c r="B4332" s="205"/>
      <c r="C4332" s="211" t="s">
        <v>747</v>
      </c>
      <c r="D4332" s="208" t="s">
        <v>748</v>
      </c>
      <c r="E4332" s="113" t="s">
        <v>7861</v>
      </c>
      <c r="F4332" s="115">
        <v>41431</v>
      </c>
      <c r="G4332" s="105" t="s">
        <v>1904</v>
      </c>
      <c r="H4332" s="105" t="s">
        <v>2056</v>
      </c>
      <c r="I4332" s="97">
        <v>2009</v>
      </c>
      <c r="J4332" s="97" t="s">
        <v>596</v>
      </c>
      <c r="K4332" s="97">
        <v>12126</v>
      </c>
      <c r="L4332" s="106" t="s">
        <v>5170</v>
      </c>
      <c r="M4332" s="10" t="s">
        <v>5499</v>
      </c>
      <c r="N4332" s="10">
        <v>29</v>
      </c>
      <c r="O4332" s="10" t="s">
        <v>7860</v>
      </c>
      <c r="P4332" s="13" t="s">
        <v>14371</v>
      </c>
      <c r="R4332" s="26" t="s">
        <v>7834</v>
      </c>
      <c r="S4332" s="28" t="e">
        <f t="shared" si="119"/>
        <v>#VALUE!</v>
      </c>
      <c r="U4332" s="26"/>
      <c r="W4332" s="58"/>
      <c r="X4332" s="58"/>
      <c r="Y4332" s="63"/>
    </row>
    <row r="4333" spans="1:29" ht="15" customHeight="1" x14ac:dyDescent="0.25">
      <c r="A4333" s="94">
        <v>4335</v>
      </c>
      <c r="B4333" s="205"/>
      <c r="C4333" s="211" t="s">
        <v>16324</v>
      </c>
      <c r="D4333" s="208" t="s">
        <v>16325</v>
      </c>
      <c r="E4333" s="113" t="s">
        <v>16326</v>
      </c>
      <c r="F4333" s="115">
        <v>44448</v>
      </c>
      <c r="G4333" s="105" t="s">
        <v>4894</v>
      </c>
      <c r="H4333" s="105" t="s">
        <v>1529</v>
      </c>
      <c r="I4333" s="97">
        <v>2012</v>
      </c>
      <c r="J4333" s="97" t="s">
        <v>596</v>
      </c>
      <c r="L4333" s="99" t="s">
        <v>2863</v>
      </c>
      <c r="M4333" s="10" t="s">
        <v>2863</v>
      </c>
      <c r="N4333" s="10">
        <v>9</v>
      </c>
      <c r="O4333" s="10" t="s">
        <v>18293</v>
      </c>
      <c r="P4333" s="13" t="s">
        <v>2863</v>
      </c>
      <c r="R4333" s="26" t="s">
        <v>7834</v>
      </c>
      <c r="S4333" s="28" t="e">
        <f t="shared" si="119"/>
        <v>#VALUE!</v>
      </c>
      <c r="U4333" s="26"/>
      <c r="W4333" s="58"/>
      <c r="X4333" s="58"/>
      <c r="Y4333" s="63"/>
    </row>
    <row r="4334" spans="1:29" ht="15" customHeight="1" x14ac:dyDescent="0.25">
      <c r="A4334" s="94">
        <v>4336</v>
      </c>
      <c r="B4334" s="205"/>
      <c r="C4334" s="211" t="s">
        <v>4103</v>
      </c>
      <c r="D4334" s="207" t="s">
        <v>8383</v>
      </c>
      <c r="E4334" s="113" t="s">
        <v>16323</v>
      </c>
      <c r="F4334" s="115">
        <v>44448</v>
      </c>
      <c r="G4334" s="105" t="s">
        <v>1912</v>
      </c>
      <c r="H4334" s="105" t="s">
        <v>2056</v>
      </c>
      <c r="I4334" s="97">
        <v>1999</v>
      </c>
      <c r="J4334" s="97" t="s">
        <v>596</v>
      </c>
      <c r="L4334" s="99" t="s">
        <v>2863</v>
      </c>
      <c r="M4334" s="10" t="s">
        <v>2863</v>
      </c>
      <c r="N4334" s="10">
        <v>9</v>
      </c>
      <c r="O4334" s="10" t="s">
        <v>8384</v>
      </c>
      <c r="P4334" s="13" t="s">
        <v>2863</v>
      </c>
      <c r="R4334" s="26" t="s">
        <v>7834</v>
      </c>
      <c r="S4334" s="28" t="e">
        <f t="shared" si="119"/>
        <v>#VALUE!</v>
      </c>
      <c r="U4334" s="26"/>
      <c r="W4334" s="58"/>
      <c r="X4334" s="58"/>
      <c r="Y4334" s="63"/>
    </row>
    <row r="4335" spans="1:29" ht="15" customHeight="1" x14ac:dyDescent="0.25">
      <c r="A4335" s="94">
        <v>4337</v>
      </c>
      <c r="B4335" s="205"/>
      <c r="C4335" s="211" t="s">
        <v>16320</v>
      </c>
      <c r="D4335" s="208" t="s">
        <v>16321</v>
      </c>
      <c r="E4335" s="113" t="s">
        <v>16322</v>
      </c>
      <c r="F4335" s="115">
        <v>44448</v>
      </c>
      <c r="G4335" s="105" t="s">
        <v>2975</v>
      </c>
      <c r="H4335" s="105" t="s">
        <v>2056</v>
      </c>
      <c r="I4335" s="97">
        <v>1990</v>
      </c>
      <c r="J4335" s="97" t="s">
        <v>596</v>
      </c>
      <c r="L4335" s="107" t="s">
        <v>14471</v>
      </c>
      <c r="M4335" s="10" t="s">
        <v>2863</v>
      </c>
      <c r="N4335" s="10">
        <v>9</v>
      </c>
      <c r="O4335" s="10" t="s">
        <v>18331</v>
      </c>
      <c r="P4335" s="13" t="s">
        <v>2863</v>
      </c>
      <c r="R4335" s="26" t="s">
        <v>7834</v>
      </c>
      <c r="S4335" s="28" t="e">
        <f t="shared" si="119"/>
        <v>#VALUE!</v>
      </c>
      <c r="U4335" s="26"/>
      <c r="W4335" s="58"/>
      <c r="X4335" s="58"/>
      <c r="Y4335" s="63"/>
    </row>
    <row r="4336" spans="1:29" ht="15" customHeight="1" x14ac:dyDescent="0.25">
      <c r="A4336" s="94">
        <v>4338</v>
      </c>
      <c r="B4336" s="205"/>
      <c r="C4336" s="211" t="s">
        <v>5196</v>
      </c>
      <c r="D4336" s="208" t="s">
        <v>7744</v>
      </c>
      <c r="E4336" s="113" t="s">
        <v>5197</v>
      </c>
      <c r="F4336" s="115">
        <v>41445</v>
      </c>
      <c r="G4336" s="105" t="s">
        <v>5132</v>
      </c>
      <c r="H4336" s="105" t="s">
        <v>1529</v>
      </c>
      <c r="I4336" s="97">
        <v>2008</v>
      </c>
      <c r="J4336" s="97" t="s">
        <v>1322</v>
      </c>
      <c r="K4336" s="97">
        <v>12143</v>
      </c>
      <c r="L4336" s="107" t="s">
        <v>4134</v>
      </c>
      <c r="M4336" s="10">
        <v>920</v>
      </c>
      <c r="N4336" s="102">
        <v>26</v>
      </c>
      <c r="O4336" s="10" t="s">
        <v>7745</v>
      </c>
      <c r="P4336" s="13" t="s">
        <v>4134</v>
      </c>
      <c r="R4336" s="26" t="s">
        <v>7834</v>
      </c>
      <c r="S4336" s="28" t="e">
        <f t="shared" si="119"/>
        <v>#VALUE!</v>
      </c>
      <c r="U4336" s="26"/>
      <c r="W4336" s="58"/>
      <c r="X4336" s="58"/>
      <c r="Y4336" s="63"/>
    </row>
    <row r="4337" spans="1:26" ht="15" customHeight="1" x14ac:dyDescent="0.25">
      <c r="A4337" s="94">
        <v>4339</v>
      </c>
      <c r="B4337" s="205"/>
      <c r="C4337" s="211" t="s">
        <v>2275</v>
      </c>
      <c r="D4337" s="208" t="s">
        <v>2278</v>
      </c>
      <c r="E4337" s="113" t="s">
        <v>1940</v>
      </c>
      <c r="F4337" s="115">
        <v>41445</v>
      </c>
      <c r="G4337" s="105" t="s">
        <v>269</v>
      </c>
      <c r="H4337" s="105" t="s">
        <v>2056</v>
      </c>
      <c r="I4337" s="97">
        <v>1994</v>
      </c>
      <c r="J4337" s="97" t="s">
        <v>1322</v>
      </c>
      <c r="K4337" s="97">
        <v>12147</v>
      </c>
      <c r="L4337" s="106" t="s">
        <v>5170</v>
      </c>
      <c r="M4337" s="10" t="s">
        <v>5494</v>
      </c>
      <c r="N4337" s="102">
        <v>26</v>
      </c>
      <c r="O4337" s="10" t="s">
        <v>6924</v>
      </c>
      <c r="P4337" s="13" t="s">
        <v>3390</v>
      </c>
      <c r="R4337" s="26" t="s">
        <v>7834</v>
      </c>
      <c r="S4337" s="28" t="e">
        <f t="shared" si="119"/>
        <v>#VALUE!</v>
      </c>
      <c r="U4337" s="26"/>
      <c r="W4337" s="58"/>
      <c r="X4337" s="58"/>
      <c r="Y4337" s="63"/>
    </row>
    <row r="4338" spans="1:26" ht="15" customHeight="1" x14ac:dyDescent="0.25">
      <c r="A4338" s="94">
        <v>4340</v>
      </c>
      <c r="B4338" s="205"/>
      <c r="C4338" s="211" t="s">
        <v>5198</v>
      </c>
      <c r="D4338" s="208" t="s">
        <v>9661</v>
      </c>
      <c r="E4338" s="113" t="s">
        <v>9662</v>
      </c>
      <c r="F4338" s="115">
        <v>41445</v>
      </c>
      <c r="G4338" s="105" t="s">
        <v>3338</v>
      </c>
      <c r="H4338" s="105" t="s">
        <v>1529</v>
      </c>
      <c r="I4338" s="97">
        <v>2010</v>
      </c>
      <c r="J4338" s="97" t="s">
        <v>1322</v>
      </c>
      <c r="K4338" s="97">
        <v>12142</v>
      </c>
      <c r="L4338" s="107" t="s">
        <v>4779</v>
      </c>
      <c r="M4338" s="10">
        <v>296</v>
      </c>
      <c r="N4338" s="10">
        <v>1</v>
      </c>
      <c r="O4338" s="10" t="s">
        <v>9663</v>
      </c>
      <c r="P4338" s="13" t="s">
        <v>4779</v>
      </c>
      <c r="R4338" s="26" t="s">
        <v>7834</v>
      </c>
      <c r="S4338" s="28" t="e">
        <f t="shared" si="119"/>
        <v>#VALUE!</v>
      </c>
      <c r="U4338" s="26"/>
      <c r="W4338" s="58"/>
      <c r="X4338" s="58"/>
      <c r="Y4338" s="63"/>
    </row>
    <row r="4339" spans="1:26" ht="15" customHeight="1" x14ac:dyDescent="0.25">
      <c r="A4339" s="94">
        <v>4341</v>
      </c>
      <c r="B4339" s="205"/>
      <c r="C4339" s="211" t="s">
        <v>16315</v>
      </c>
      <c r="D4339" s="208" t="s">
        <v>16316</v>
      </c>
      <c r="E4339" s="113" t="s">
        <v>16317</v>
      </c>
      <c r="F4339" s="115">
        <v>44448</v>
      </c>
      <c r="G4339" s="105" t="s">
        <v>16318</v>
      </c>
      <c r="H4339" s="105" t="s">
        <v>1529</v>
      </c>
      <c r="I4339" s="97">
        <v>1997</v>
      </c>
      <c r="J4339" s="97" t="s">
        <v>596</v>
      </c>
      <c r="L4339" s="107" t="s">
        <v>2863</v>
      </c>
      <c r="M4339" s="10" t="s">
        <v>2863</v>
      </c>
      <c r="N4339" s="10">
        <v>9</v>
      </c>
      <c r="O4339" s="10" t="s">
        <v>18261</v>
      </c>
      <c r="P4339" s="13" t="s">
        <v>16319</v>
      </c>
      <c r="R4339" s="26" t="s">
        <v>7834</v>
      </c>
      <c r="S4339" s="28" t="e">
        <f t="shared" si="119"/>
        <v>#VALUE!</v>
      </c>
      <c r="U4339" s="26"/>
      <c r="W4339" s="58"/>
      <c r="X4339" s="58"/>
      <c r="Y4339" s="63"/>
    </row>
    <row r="4340" spans="1:26" ht="15" customHeight="1" x14ac:dyDescent="0.25">
      <c r="A4340" s="94">
        <v>4342</v>
      </c>
      <c r="B4340" s="205"/>
      <c r="C4340" s="211" t="s">
        <v>5740</v>
      </c>
      <c r="D4340" s="207" t="s">
        <v>16311</v>
      </c>
      <c r="E4340" s="113" t="s">
        <v>16312</v>
      </c>
      <c r="F4340" s="115">
        <v>44448</v>
      </c>
      <c r="G4340" s="105" t="s">
        <v>5491</v>
      </c>
      <c r="H4340" s="105" t="s">
        <v>1529</v>
      </c>
      <c r="I4340" s="97">
        <v>2000</v>
      </c>
      <c r="J4340" s="97" t="s">
        <v>596</v>
      </c>
      <c r="L4340" s="107" t="s">
        <v>2863</v>
      </c>
      <c r="M4340" s="10" t="s">
        <v>2863</v>
      </c>
      <c r="N4340" s="10">
        <v>9</v>
      </c>
      <c r="O4340" s="10" t="s">
        <v>18332</v>
      </c>
      <c r="P4340" s="13" t="s">
        <v>2863</v>
      </c>
      <c r="R4340" s="26" t="s">
        <v>7834</v>
      </c>
      <c r="S4340" s="28" t="e">
        <f t="shared" si="119"/>
        <v>#VALUE!</v>
      </c>
      <c r="U4340" s="26"/>
      <c r="W4340" s="58"/>
      <c r="X4340" s="58"/>
      <c r="Y4340" s="63"/>
    </row>
    <row r="4341" spans="1:26" ht="15" customHeight="1" x14ac:dyDescent="0.25">
      <c r="A4341" s="103">
        <v>4343</v>
      </c>
      <c r="B4341" s="205"/>
      <c r="D4341" s="207"/>
      <c r="E4341" s="113"/>
      <c r="L4341" s="107"/>
      <c r="M4341" s="10"/>
      <c r="N4341" s="10"/>
      <c r="O4341" s="10"/>
      <c r="Q4341" s="204"/>
      <c r="R4341" s="26"/>
      <c r="S4341" s="28"/>
      <c r="U4341" s="26"/>
      <c r="W4341" s="58"/>
      <c r="X4341" s="58"/>
      <c r="Y4341" s="63"/>
    </row>
    <row r="4342" spans="1:26" ht="15" customHeight="1" x14ac:dyDescent="0.25">
      <c r="A4342" s="94">
        <v>4344</v>
      </c>
      <c r="B4342" s="205"/>
      <c r="C4342" s="211" t="s">
        <v>16308</v>
      </c>
      <c r="D4342" s="208" t="s">
        <v>16309</v>
      </c>
      <c r="E4342" s="113" t="s">
        <v>16310</v>
      </c>
      <c r="F4342" s="115">
        <v>44448</v>
      </c>
      <c r="G4342" s="105" t="s">
        <v>5491</v>
      </c>
      <c r="H4342" s="105" t="s">
        <v>1529</v>
      </c>
      <c r="I4342" s="97">
        <v>2006</v>
      </c>
      <c r="J4342" s="97" t="s">
        <v>596</v>
      </c>
      <c r="L4342" s="107" t="s">
        <v>2863</v>
      </c>
      <c r="M4342" s="10" t="s">
        <v>2863</v>
      </c>
      <c r="N4342" s="10">
        <v>9</v>
      </c>
      <c r="O4342" s="10" t="s">
        <v>18333</v>
      </c>
      <c r="P4342" s="13" t="s">
        <v>2863</v>
      </c>
      <c r="R4342" s="26" t="s">
        <v>7834</v>
      </c>
      <c r="S4342" s="28" t="e">
        <f>R4342+7</f>
        <v>#VALUE!</v>
      </c>
      <c r="U4342" s="26"/>
      <c r="W4342" s="58"/>
      <c r="X4342" s="58"/>
      <c r="Y4342" s="63"/>
    </row>
    <row r="4343" spans="1:26" ht="15" customHeight="1" x14ac:dyDescent="0.25">
      <c r="A4343" s="103">
        <v>4345</v>
      </c>
      <c r="B4343" s="205"/>
      <c r="E4343" s="113"/>
      <c r="L4343" s="107"/>
      <c r="M4343" s="13"/>
      <c r="N4343" s="10"/>
      <c r="O4343" s="10"/>
      <c r="Q4343" s="204"/>
      <c r="R4343" s="26"/>
      <c r="S4343" s="28"/>
      <c r="U4343" s="26"/>
      <c r="W4343" s="58"/>
      <c r="X4343" s="58"/>
      <c r="Y4343" s="63"/>
    </row>
    <row r="4344" spans="1:26" ht="15" customHeight="1" x14ac:dyDescent="0.25">
      <c r="A4344" s="94">
        <v>4346</v>
      </c>
      <c r="B4344" s="205"/>
      <c r="C4344" s="211" t="s">
        <v>5670</v>
      </c>
      <c r="D4344" s="208" t="s">
        <v>10755</v>
      </c>
      <c r="E4344" s="101" t="s">
        <v>5671</v>
      </c>
      <c r="F4344" s="115">
        <v>42165</v>
      </c>
      <c r="G4344" s="105" t="s">
        <v>1074</v>
      </c>
      <c r="H4344" s="105" t="s">
        <v>2056</v>
      </c>
      <c r="I4344" s="97">
        <v>1978</v>
      </c>
      <c r="J4344" s="97" t="s">
        <v>1322</v>
      </c>
      <c r="K4344" s="97">
        <v>6844</v>
      </c>
      <c r="L4344" s="107" t="s">
        <v>4109</v>
      </c>
      <c r="M4344" s="10" t="s">
        <v>4109</v>
      </c>
      <c r="N4344" s="10">
        <v>24</v>
      </c>
      <c r="O4344" s="10" t="s">
        <v>10756</v>
      </c>
      <c r="P4344" s="13" t="s">
        <v>4109</v>
      </c>
      <c r="R4344" s="27" t="s">
        <v>7834</v>
      </c>
      <c r="S4344" s="28" t="e">
        <f t="shared" ref="S4344:S4389" si="120">R4344+7</f>
        <v>#VALUE!</v>
      </c>
      <c r="U4344" s="273"/>
      <c r="W4344" s="58"/>
      <c r="X4344" s="58"/>
      <c r="Y4344" s="63"/>
    </row>
    <row r="4345" spans="1:26" ht="15" customHeight="1" x14ac:dyDescent="0.25">
      <c r="A4345" s="94">
        <v>4347</v>
      </c>
      <c r="B4345" s="205"/>
      <c r="C4345" s="211" t="s">
        <v>1471</v>
      </c>
      <c r="D4345" s="208" t="s">
        <v>3310</v>
      </c>
      <c r="E4345" s="113" t="s">
        <v>11517</v>
      </c>
      <c r="F4345" s="115">
        <v>42166</v>
      </c>
      <c r="G4345" s="105" t="s">
        <v>2406</v>
      </c>
      <c r="J4345" s="97" t="s">
        <v>596</v>
      </c>
      <c r="K4345" s="97">
        <v>15475</v>
      </c>
      <c r="L4345" s="106" t="s">
        <v>5170</v>
      </c>
      <c r="M4345" s="10" t="s">
        <v>5499</v>
      </c>
      <c r="N4345" s="10">
        <v>31</v>
      </c>
      <c r="O4345" s="10" t="s">
        <v>6955</v>
      </c>
      <c r="P4345" s="13" t="s">
        <v>14371</v>
      </c>
      <c r="R4345" s="26" t="s">
        <v>7834</v>
      </c>
      <c r="S4345" s="28" t="e">
        <f t="shared" si="120"/>
        <v>#VALUE!</v>
      </c>
      <c r="U4345" s="26"/>
      <c r="W4345" s="58"/>
      <c r="X4345" s="58"/>
      <c r="Y4345" s="63"/>
    </row>
    <row r="4346" spans="1:26" ht="15" customHeight="1" x14ac:dyDescent="0.25">
      <c r="A4346" s="94">
        <v>4348</v>
      </c>
      <c r="B4346" s="205"/>
      <c r="C4346" s="211" t="s">
        <v>5676</v>
      </c>
      <c r="D4346" s="208" t="s">
        <v>10883</v>
      </c>
      <c r="E4346" s="101" t="s">
        <v>5677</v>
      </c>
      <c r="F4346" s="115">
        <v>42166</v>
      </c>
      <c r="G4346" s="105" t="s">
        <v>1426</v>
      </c>
      <c r="H4346" s="105" t="s">
        <v>2056</v>
      </c>
      <c r="I4346" s="97">
        <v>1997</v>
      </c>
      <c r="J4346" s="97" t="s">
        <v>596</v>
      </c>
      <c r="K4346" s="97">
        <v>15476</v>
      </c>
      <c r="L4346" s="107" t="s">
        <v>4109</v>
      </c>
      <c r="M4346" s="10" t="s">
        <v>4109</v>
      </c>
      <c r="N4346" s="10">
        <v>24</v>
      </c>
      <c r="O4346" s="10" t="s">
        <v>10884</v>
      </c>
      <c r="P4346" s="13" t="s">
        <v>4109</v>
      </c>
      <c r="R4346" s="26" t="s">
        <v>7834</v>
      </c>
      <c r="S4346" s="28" t="e">
        <f t="shared" si="120"/>
        <v>#VALUE!</v>
      </c>
      <c r="U4346" s="26"/>
      <c r="W4346" s="58"/>
      <c r="X4346" s="58"/>
      <c r="Y4346" s="63"/>
    </row>
    <row r="4347" spans="1:26" ht="15" customHeight="1" x14ac:dyDescent="0.25">
      <c r="A4347" s="94">
        <v>4349</v>
      </c>
      <c r="B4347" s="205">
        <v>888</v>
      </c>
      <c r="C4347" s="211" t="s">
        <v>1150</v>
      </c>
      <c r="D4347" s="208" t="s">
        <v>1151</v>
      </c>
      <c r="E4347" s="113" t="s">
        <v>11602</v>
      </c>
      <c r="F4347" s="115">
        <v>42171</v>
      </c>
      <c r="G4347" s="105" t="s">
        <v>5681</v>
      </c>
      <c r="H4347" s="105" t="s">
        <v>2056</v>
      </c>
      <c r="J4347" s="97" t="s">
        <v>596</v>
      </c>
      <c r="K4347" s="97">
        <v>2665</v>
      </c>
      <c r="L4347" s="99" t="s">
        <v>8878</v>
      </c>
      <c r="M4347" s="10" t="s">
        <v>5507</v>
      </c>
      <c r="N4347" s="102">
        <v>25</v>
      </c>
      <c r="O4347" s="10" t="s">
        <v>9009</v>
      </c>
      <c r="P4347" s="13" t="s">
        <v>8878</v>
      </c>
      <c r="R4347" s="26" t="s">
        <v>7834</v>
      </c>
      <c r="S4347" s="28" t="e">
        <f t="shared" si="120"/>
        <v>#VALUE!</v>
      </c>
      <c r="U4347" s="26"/>
      <c r="W4347" s="58"/>
      <c r="X4347" s="58"/>
      <c r="Y4347" s="63"/>
    </row>
    <row r="4348" spans="1:26" ht="15" customHeight="1" x14ac:dyDescent="0.25">
      <c r="A4348" s="94">
        <v>4350</v>
      </c>
      <c r="B4348" s="205"/>
      <c r="C4348" s="211" t="s">
        <v>5351</v>
      </c>
      <c r="D4348" s="208" t="s">
        <v>8930</v>
      </c>
      <c r="E4348" s="113" t="s">
        <v>4460</v>
      </c>
      <c r="F4348" s="115">
        <v>42171</v>
      </c>
      <c r="G4348" s="105" t="s">
        <v>271</v>
      </c>
      <c r="H4348" s="105" t="s">
        <v>1529</v>
      </c>
      <c r="J4348" s="97" t="s">
        <v>596</v>
      </c>
      <c r="K4348" s="97">
        <v>2606</v>
      </c>
      <c r="L4348" s="99" t="s">
        <v>8878</v>
      </c>
      <c r="M4348" s="10" t="s">
        <v>5507</v>
      </c>
      <c r="N4348" s="102">
        <v>25</v>
      </c>
      <c r="O4348" s="10" t="s">
        <v>9090</v>
      </c>
      <c r="P4348" s="13" t="s">
        <v>8878</v>
      </c>
      <c r="R4348" s="26" t="s">
        <v>7834</v>
      </c>
      <c r="S4348" s="28" t="e">
        <f t="shared" si="120"/>
        <v>#VALUE!</v>
      </c>
      <c r="U4348" s="26"/>
      <c r="W4348" s="58"/>
      <c r="X4348" s="58"/>
      <c r="Y4348" s="63"/>
    </row>
    <row r="4349" spans="1:26" ht="15" customHeight="1" x14ac:dyDescent="0.25">
      <c r="A4349" s="94">
        <v>4351</v>
      </c>
      <c r="B4349" s="205"/>
      <c r="C4349" s="211" t="s">
        <v>5230</v>
      </c>
      <c r="D4349" s="208" t="s">
        <v>7495</v>
      </c>
      <c r="E4349" s="113" t="s">
        <v>5682</v>
      </c>
      <c r="F4349" s="115">
        <v>42171</v>
      </c>
      <c r="G4349" s="105" t="s">
        <v>5232</v>
      </c>
      <c r="H4349" s="105" t="s">
        <v>2056</v>
      </c>
      <c r="I4349" s="97">
        <v>2000</v>
      </c>
      <c r="J4349" s="97" t="s">
        <v>596</v>
      </c>
      <c r="K4349" s="97">
        <v>12247</v>
      </c>
      <c r="L4349" s="99" t="s">
        <v>8878</v>
      </c>
      <c r="M4349" s="10" t="s">
        <v>5507</v>
      </c>
      <c r="N4349" s="102">
        <v>25</v>
      </c>
      <c r="O4349" s="10" t="s">
        <v>11657</v>
      </c>
      <c r="P4349" s="13" t="s">
        <v>8878</v>
      </c>
      <c r="R4349" s="26" t="s">
        <v>7834</v>
      </c>
      <c r="S4349" s="28" t="e">
        <f t="shared" si="120"/>
        <v>#VALUE!</v>
      </c>
      <c r="U4349" s="26"/>
      <c r="W4349" s="58"/>
      <c r="X4349" s="58"/>
      <c r="Y4349" s="63"/>
    </row>
    <row r="4350" spans="1:26" ht="15" customHeight="1" x14ac:dyDescent="0.25">
      <c r="A4350" s="94">
        <v>4352</v>
      </c>
      <c r="B4350" s="205"/>
      <c r="C4350" s="211" t="s">
        <v>5684</v>
      </c>
      <c r="D4350" s="208" t="s">
        <v>7068</v>
      </c>
      <c r="E4350" s="113" t="s">
        <v>7069</v>
      </c>
      <c r="F4350" s="115">
        <v>42172</v>
      </c>
      <c r="G4350" s="105" t="s">
        <v>5685</v>
      </c>
      <c r="H4350" s="105" t="s">
        <v>5552</v>
      </c>
      <c r="I4350" s="97">
        <v>1997</v>
      </c>
      <c r="J4350" s="97" t="s">
        <v>596</v>
      </c>
      <c r="K4350" s="97">
        <v>15480</v>
      </c>
      <c r="L4350" s="106" t="s">
        <v>5170</v>
      </c>
      <c r="M4350" s="10" t="s">
        <v>5494</v>
      </c>
      <c r="N4350" s="102">
        <v>26</v>
      </c>
      <c r="O4350" s="10" t="s">
        <v>7070</v>
      </c>
      <c r="P4350" s="13" t="s">
        <v>3390</v>
      </c>
      <c r="R4350" s="26" t="s">
        <v>7834</v>
      </c>
      <c r="S4350" s="28" t="e">
        <f t="shared" si="120"/>
        <v>#VALUE!</v>
      </c>
      <c r="U4350" s="26"/>
      <c r="W4350" s="58"/>
      <c r="X4350" s="58"/>
      <c r="Y4350" s="63"/>
    </row>
    <row r="4351" spans="1:26" ht="15" customHeight="1" x14ac:dyDescent="0.3">
      <c r="A4351" s="94">
        <v>4353</v>
      </c>
      <c r="B4351" s="205"/>
      <c r="C4351" s="211" t="s">
        <v>1471</v>
      </c>
      <c r="D4351" s="208" t="s">
        <v>3310</v>
      </c>
      <c r="E4351" s="113" t="s">
        <v>5686</v>
      </c>
      <c r="F4351" s="115">
        <v>42172</v>
      </c>
      <c r="G4351" s="105" t="s">
        <v>677</v>
      </c>
      <c r="H4351" s="105" t="s">
        <v>2056</v>
      </c>
      <c r="I4351" s="97">
        <v>1990</v>
      </c>
      <c r="J4351" s="97" t="s">
        <v>596</v>
      </c>
      <c r="K4351" s="97">
        <v>15481</v>
      </c>
      <c r="L4351" s="106" t="s">
        <v>5170</v>
      </c>
      <c r="M4351" s="10" t="s">
        <v>5499</v>
      </c>
      <c r="N4351" s="10">
        <v>31</v>
      </c>
      <c r="O4351" s="10" t="s">
        <v>11516</v>
      </c>
      <c r="P4351" s="13" t="s">
        <v>14371</v>
      </c>
      <c r="R4351" s="27" t="s">
        <v>7834</v>
      </c>
      <c r="S4351" s="28" t="e">
        <f t="shared" si="120"/>
        <v>#VALUE!</v>
      </c>
      <c r="U4351" s="228"/>
      <c r="W4351" s="26"/>
      <c r="Y4351" s="63"/>
      <c r="Z4351" s="73"/>
    </row>
    <row r="4352" spans="1:26" ht="15" customHeight="1" x14ac:dyDescent="0.25">
      <c r="A4352" s="94">
        <v>4354</v>
      </c>
      <c r="B4352" s="205"/>
      <c r="C4352" s="211" t="s">
        <v>16305</v>
      </c>
      <c r="D4352" s="208" t="s">
        <v>16306</v>
      </c>
      <c r="E4352" s="113" t="s">
        <v>16307</v>
      </c>
      <c r="F4352" s="115">
        <v>44448</v>
      </c>
      <c r="G4352" s="105" t="s">
        <v>181</v>
      </c>
      <c r="H4352" s="105" t="s">
        <v>2056</v>
      </c>
      <c r="I4352" s="97">
        <v>1998</v>
      </c>
      <c r="J4352" s="98" t="s">
        <v>596</v>
      </c>
      <c r="L4352" s="107" t="s">
        <v>2863</v>
      </c>
      <c r="M4352" s="10" t="s">
        <v>2863</v>
      </c>
      <c r="N4352" s="10">
        <v>9</v>
      </c>
      <c r="O4352" s="10" t="s">
        <v>18268</v>
      </c>
      <c r="P4352" s="13" t="s">
        <v>2863</v>
      </c>
      <c r="R4352" s="26" t="s">
        <v>7834</v>
      </c>
      <c r="S4352" s="28" t="e">
        <f t="shared" si="120"/>
        <v>#VALUE!</v>
      </c>
      <c r="U4352" s="26"/>
      <c r="W4352" s="58"/>
      <c r="X4352" s="58"/>
      <c r="Y4352" s="63"/>
    </row>
    <row r="4353" spans="1:27" ht="15" customHeight="1" x14ac:dyDescent="0.25">
      <c r="A4353" s="94">
        <v>4355</v>
      </c>
      <c r="B4353" s="205"/>
      <c r="C4353" s="211" t="s">
        <v>5200</v>
      </c>
      <c r="D4353" s="208" t="s">
        <v>9499</v>
      </c>
      <c r="E4353" s="113" t="s">
        <v>5201</v>
      </c>
      <c r="F4353" s="115">
        <v>41477</v>
      </c>
      <c r="G4353" s="105" t="s">
        <v>2554</v>
      </c>
      <c r="H4353" s="105" t="s">
        <v>3308</v>
      </c>
      <c r="I4353" s="97">
        <v>2008</v>
      </c>
      <c r="J4353" s="97" t="s">
        <v>596</v>
      </c>
      <c r="K4353" s="97">
        <v>12185</v>
      </c>
      <c r="L4353" s="107" t="s">
        <v>4171</v>
      </c>
      <c r="M4353" s="10" t="s">
        <v>4171</v>
      </c>
      <c r="N4353" s="10"/>
      <c r="O4353" s="10" t="s">
        <v>9500</v>
      </c>
      <c r="P4353" s="13" t="s">
        <v>4508</v>
      </c>
      <c r="R4353" s="26" t="s">
        <v>7834</v>
      </c>
      <c r="S4353" s="28" t="e">
        <f t="shared" si="120"/>
        <v>#VALUE!</v>
      </c>
      <c r="U4353" s="26"/>
      <c r="W4353" s="58"/>
      <c r="X4353" s="58"/>
      <c r="Y4353" s="63"/>
    </row>
    <row r="4354" spans="1:27" ht="15" customHeight="1" x14ac:dyDescent="0.25">
      <c r="A4354" s="103">
        <v>4356</v>
      </c>
      <c r="B4354" s="205"/>
      <c r="C4354" s="211" t="s">
        <v>5202</v>
      </c>
      <c r="D4354" s="208" t="s">
        <v>10502</v>
      </c>
      <c r="E4354" s="101" t="s">
        <v>10503</v>
      </c>
      <c r="F4354" s="115">
        <v>41477</v>
      </c>
      <c r="G4354" s="105" t="s">
        <v>5203</v>
      </c>
      <c r="H4354" s="105" t="s">
        <v>2056</v>
      </c>
      <c r="I4354" s="97">
        <v>2013</v>
      </c>
      <c r="J4354" s="97" t="s">
        <v>1322</v>
      </c>
      <c r="K4354" s="97">
        <v>12184</v>
      </c>
      <c r="L4354" s="99" t="s">
        <v>4109</v>
      </c>
      <c r="M4354" s="10" t="s">
        <v>4109</v>
      </c>
      <c r="N4354" s="10">
        <v>24</v>
      </c>
      <c r="O4354" s="10" t="s">
        <v>10402</v>
      </c>
      <c r="P4354" s="13" t="s">
        <v>4109</v>
      </c>
      <c r="Q4354" s="203" t="s">
        <v>14300</v>
      </c>
      <c r="R4354" s="26" t="s">
        <v>7834</v>
      </c>
      <c r="S4354" s="28" t="e">
        <f t="shared" si="120"/>
        <v>#VALUE!</v>
      </c>
      <c r="T4354" s="193"/>
      <c r="U4354" s="196"/>
      <c r="W4354" s="58"/>
      <c r="Y4354" s="63"/>
      <c r="Z4354" s="167"/>
    </row>
    <row r="4355" spans="1:27" ht="15" customHeight="1" x14ac:dyDescent="0.25">
      <c r="A4355" s="94">
        <v>4357</v>
      </c>
      <c r="B4355" s="205"/>
      <c r="C4355" s="211" t="s">
        <v>1846</v>
      </c>
      <c r="D4355" s="208" t="s">
        <v>1846</v>
      </c>
      <c r="E4355" s="101" t="s">
        <v>3110</v>
      </c>
      <c r="F4355" s="115">
        <v>41479</v>
      </c>
      <c r="G4355" s="105" t="s">
        <v>4078</v>
      </c>
      <c r="H4355" s="105" t="s">
        <v>1529</v>
      </c>
      <c r="I4355" s="97">
        <v>2005</v>
      </c>
      <c r="J4355" s="97" t="s">
        <v>596</v>
      </c>
      <c r="K4355" s="97">
        <v>12204</v>
      </c>
      <c r="L4355" s="107" t="s">
        <v>2488</v>
      </c>
      <c r="M4355" s="10">
        <v>100</v>
      </c>
      <c r="N4355" s="102">
        <v>1</v>
      </c>
      <c r="O4355" s="10" t="s">
        <v>9383</v>
      </c>
      <c r="P4355" s="13" t="s">
        <v>18430</v>
      </c>
      <c r="R4355" s="27" t="s">
        <v>7834</v>
      </c>
      <c r="S4355" s="28" t="e">
        <f t="shared" si="120"/>
        <v>#VALUE!</v>
      </c>
      <c r="U4355" s="398"/>
      <c r="W4355" s="58"/>
      <c r="X4355" s="58"/>
      <c r="Y4355" s="63"/>
    </row>
    <row r="4356" spans="1:27" ht="15" customHeight="1" x14ac:dyDescent="0.25">
      <c r="A4356" s="94">
        <v>4358</v>
      </c>
      <c r="B4356" s="205"/>
      <c r="C4356" s="211" t="s">
        <v>4574</v>
      </c>
      <c r="D4356" s="208" t="s">
        <v>6800</v>
      </c>
      <c r="E4356" s="113" t="s">
        <v>5204</v>
      </c>
      <c r="F4356" s="115">
        <v>41485</v>
      </c>
      <c r="G4356" s="105" t="s">
        <v>5205</v>
      </c>
      <c r="H4356" s="105" t="s">
        <v>2056</v>
      </c>
      <c r="I4356" s="97">
        <v>1994</v>
      </c>
      <c r="J4356" s="97" t="s">
        <v>596</v>
      </c>
      <c r="K4356" s="97">
        <v>12220</v>
      </c>
      <c r="L4356" s="99" t="s">
        <v>16801</v>
      </c>
      <c r="M4356" s="10" t="s">
        <v>12410</v>
      </c>
      <c r="N4356" s="102">
        <v>6</v>
      </c>
      <c r="O4356" s="10" t="s">
        <v>6801</v>
      </c>
      <c r="P4356" s="13" t="s">
        <v>13026</v>
      </c>
      <c r="R4356" s="26" t="s">
        <v>7834</v>
      </c>
      <c r="S4356" s="28" t="e">
        <f t="shared" si="120"/>
        <v>#VALUE!</v>
      </c>
      <c r="U4356" s="26"/>
      <c r="W4356" s="58"/>
      <c r="X4356" s="58"/>
      <c r="Y4356" s="63"/>
    </row>
    <row r="4357" spans="1:27" ht="15" customHeight="1" x14ac:dyDescent="0.25">
      <c r="A4357" s="94">
        <v>4359</v>
      </c>
      <c r="B4357" s="205"/>
      <c r="C4357" s="211" t="s">
        <v>3784</v>
      </c>
      <c r="D4357" s="208" t="s">
        <v>11178</v>
      </c>
      <c r="E4357" s="113" t="s">
        <v>5206</v>
      </c>
      <c r="F4357" s="115">
        <v>41485</v>
      </c>
      <c r="G4357" s="105" t="s">
        <v>5207</v>
      </c>
      <c r="H4357" s="95" t="s">
        <v>5208</v>
      </c>
      <c r="I4357" s="97">
        <v>2003</v>
      </c>
      <c r="J4357" s="97" t="s">
        <v>596</v>
      </c>
      <c r="K4357" s="97">
        <v>12219</v>
      </c>
      <c r="L4357" s="99" t="s">
        <v>3606</v>
      </c>
      <c r="M4357" s="10">
        <v>658</v>
      </c>
      <c r="N4357" s="10">
        <v>5</v>
      </c>
      <c r="O4357" s="10" t="s">
        <v>13481</v>
      </c>
      <c r="P4357" s="13" t="s">
        <v>3606</v>
      </c>
      <c r="R4357" s="26" t="s">
        <v>7834</v>
      </c>
      <c r="S4357" s="28" t="e">
        <f t="shared" si="120"/>
        <v>#VALUE!</v>
      </c>
      <c r="U4357" s="26"/>
      <c r="W4357" s="58"/>
      <c r="X4357" s="58"/>
      <c r="Y4357" s="63"/>
    </row>
    <row r="4358" spans="1:27" ht="15" customHeight="1" x14ac:dyDescent="0.25">
      <c r="A4358" s="94">
        <v>4360</v>
      </c>
      <c r="B4358" s="205"/>
      <c r="C4358" s="211" t="s">
        <v>3664</v>
      </c>
      <c r="D4358" s="208" t="s">
        <v>8262</v>
      </c>
      <c r="E4358" s="113" t="s">
        <v>16340</v>
      </c>
      <c r="F4358" s="115">
        <v>44449</v>
      </c>
      <c r="G4358" s="105" t="s">
        <v>1417</v>
      </c>
      <c r="H4358" s="105" t="s">
        <v>1529</v>
      </c>
      <c r="I4358" s="97">
        <v>1996</v>
      </c>
      <c r="J4358" s="98" t="s">
        <v>596</v>
      </c>
      <c r="L4358" s="107" t="s">
        <v>2863</v>
      </c>
      <c r="M4358" s="10" t="s">
        <v>2863</v>
      </c>
      <c r="N4358" s="10"/>
      <c r="O4358" s="10" t="s">
        <v>16402</v>
      </c>
      <c r="P4358" s="13" t="s">
        <v>18292</v>
      </c>
      <c r="Q4358" s="322"/>
      <c r="R4358" s="26" t="s">
        <v>7834</v>
      </c>
      <c r="S4358" s="28" t="e">
        <f t="shared" si="120"/>
        <v>#VALUE!</v>
      </c>
      <c r="U4358" s="26"/>
      <c r="W4358" s="58"/>
      <c r="X4358" s="58"/>
      <c r="Y4358" s="63"/>
    </row>
    <row r="4359" spans="1:27" ht="15" customHeight="1" x14ac:dyDescent="0.25">
      <c r="A4359" s="94">
        <v>4361</v>
      </c>
      <c r="B4359" s="205"/>
      <c r="C4359" s="211" t="s">
        <v>5209</v>
      </c>
      <c r="D4359" s="208" t="s">
        <v>5210</v>
      </c>
      <c r="E4359" s="113" t="s">
        <v>5211</v>
      </c>
      <c r="F4359" s="115">
        <v>41485</v>
      </c>
      <c r="G4359" s="105" t="s">
        <v>4000</v>
      </c>
      <c r="H4359" s="105" t="s">
        <v>2056</v>
      </c>
      <c r="I4359" s="97">
        <v>2003</v>
      </c>
      <c r="J4359" s="97" t="s">
        <v>596</v>
      </c>
      <c r="K4359" s="97">
        <v>12217</v>
      </c>
      <c r="L4359" s="107" t="s">
        <v>3606</v>
      </c>
      <c r="M4359" s="10">
        <v>658</v>
      </c>
      <c r="N4359" s="10">
        <v>5</v>
      </c>
      <c r="O4359" s="10" t="s">
        <v>6770</v>
      </c>
      <c r="P4359" s="13" t="s">
        <v>13028</v>
      </c>
      <c r="R4359" s="26" t="s">
        <v>7834</v>
      </c>
      <c r="S4359" s="28" t="e">
        <f t="shared" si="120"/>
        <v>#VALUE!</v>
      </c>
      <c r="U4359" s="26"/>
      <c r="W4359" s="58"/>
      <c r="X4359" s="58"/>
      <c r="Y4359" s="63"/>
    </row>
    <row r="4360" spans="1:27" ht="15" customHeight="1" x14ac:dyDescent="0.25">
      <c r="A4360" s="94">
        <v>4362</v>
      </c>
      <c r="B4360" s="205"/>
      <c r="C4360" s="211" t="s">
        <v>5212</v>
      </c>
      <c r="D4360" s="208" t="s">
        <v>5213</v>
      </c>
      <c r="E4360" s="113" t="s">
        <v>5214</v>
      </c>
      <c r="F4360" s="115">
        <v>41485</v>
      </c>
      <c r="G4360" s="105" t="s">
        <v>976</v>
      </c>
      <c r="H4360" s="105" t="s">
        <v>2056</v>
      </c>
      <c r="I4360" s="97">
        <v>1994</v>
      </c>
      <c r="J4360" s="97" t="s">
        <v>596</v>
      </c>
      <c r="K4360" s="97">
        <v>12216</v>
      </c>
      <c r="L4360" s="99" t="s">
        <v>16801</v>
      </c>
      <c r="M4360" s="10" t="s">
        <v>12410</v>
      </c>
      <c r="N4360" s="102">
        <v>6</v>
      </c>
      <c r="O4360" s="10" t="s">
        <v>12818</v>
      </c>
      <c r="P4360" s="13" t="s">
        <v>2489</v>
      </c>
      <c r="R4360" s="27" t="s">
        <v>7834</v>
      </c>
      <c r="S4360" s="28" t="e">
        <f t="shared" si="120"/>
        <v>#VALUE!</v>
      </c>
      <c r="U4360" s="26"/>
      <c r="W4360" s="58"/>
      <c r="X4360" s="58"/>
      <c r="Y4360" s="63"/>
    </row>
    <row r="4361" spans="1:27" ht="15" customHeight="1" x14ac:dyDescent="0.25">
      <c r="A4361" s="94">
        <v>4363</v>
      </c>
      <c r="B4361" s="205"/>
      <c r="C4361" s="211" t="s">
        <v>4648</v>
      </c>
      <c r="D4361" s="208" t="s">
        <v>5215</v>
      </c>
      <c r="E4361" s="113" t="s">
        <v>5216</v>
      </c>
      <c r="F4361" s="115">
        <v>41485</v>
      </c>
      <c r="G4361" s="105" t="s">
        <v>181</v>
      </c>
      <c r="H4361" s="105" t="s">
        <v>2056</v>
      </c>
      <c r="I4361" s="97">
        <v>1999</v>
      </c>
      <c r="J4361" s="97" t="s">
        <v>596</v>
      </c>
      <c r="K4361" s="97">
        <v>12215</v>
      </c>
      <c r="L4361" s="99" t="s">
        <v>16801</v>
      </c>
      <c r="M4361" s="10" t="s">
        <v>12410</v>
      </c>
      <c r="N4361" s="102">
        <v>6</v>
      </c>
      <c r="O4361" s="10" t="s">
        <v>6771</v>
      </c>
      <c r="P4361" s="13" t="s">
        <v>12516</v>
      </c>
      <c r="R4361" s="26" t="s">
        <v>7834</v>
      </c>
      <c r="S4361" s="28" t="e">
        <f t="shared" si="120"/>
        <v>#VALUE!</v>
      </c>
      <c r="U4361" s="26"/>
      <c r="W4361" s="58"/>
      <c r="X4361" s="58"/>
      <c r="Y4361" s="63"/>
    </row>
    <row r="4362" spans="1:27" ht="15" customHeight="1" x14ac:dyDescent="0.25">
      <c r="A4362" s="94">
        <v>4364</v>
      </c>
      <c r="B4362" s="205"/>
      <c r="C4362" s="211" t="s">
        <v>5217</v>
      </c>
      <c r="D4362" s="208" t="s">
        <v>6802</v>
      </c>
      <c r="E4362" s="113" t="s">
        <v>5218</v>
      </c>
      <c r="F4362" s="115">
        <v>41485</v>
      </c>
      <c r="G4362" s="105" t="s">
        <v>4904</v>
      </c>
      <c r="H4362" s="105" t="s">
        <v>2056</v>
      </c>
      <c r="I4362" s="97">
        <v>1993</v>
      </c>
      <c r="J4362" s="97" t="s">
        <v>596</v>
      </c>
      <c r="K4362" s="97">
        <v>12214</v>
      </c>
      <c r="L4362" s="99" t="s">
        <v>3606</v>
      </c>
      <c r="M4362" s="10">
        <v>658</v>
      </c>
      <c r="N4362" s="10">
        <v>5</v>
      </c>
      <c r="O4362" s="10" t="s">
        <v>6803</v>
      </c>
      <c r="P4362" s="13" t="s">
        <v>12525</v>
      </c>
      <c r="R4362" s="26" t="s">
        <v>7834</v>
      </c>
      <c r="S4362" s="28" t="e">
        <f t="shared" si="120"/>
        <v>#VALUE!</v>
      </c>
      <c r="U4362" s="26"/>
      <c r="W4362" s="58"/>
      <c r="X4362" s="58"/>
      <c r="Y4362" s="63"/>
    </row>
    <row r="4363" spans="1:27" ht="15" customHeight="1" x14ac:dyDescent="0.3">
      <c r="A4363" s="94">
        <v>4365</v>
      </c>
      <c r="B4363" s="205"/>
      <c r="C4363" s="211" t="s">
        <v>2620</v>
      </c>
      <c r="D4363" s="208" t="s">
        <v>3006</v>
      </c>
      <c r="E4363" s="113" t="s">
        <v>6331</v>
      </c>
      <c r="F4363" s="115">
        <v>41485</v>
      </c>
      <c r="G4363" s="105" t="s">
        <v>1882</v>
      </c>
      <c r="H4363" s="105" t="s">
        <v>2056</v>
      </c>
      <c r="I4363" s="97">
        <v>2001</v>
      </c>
      <c r="J4363" s="97" t="s">
        <v>596</v>
      </c>
      <c r="K4363" s="97">
        <v>12213</v>
      </c>
      <c r="L4363" s="99" t="s">
        <v>16801</v>
      </c>
      <c r="M4363" s="10" t="s">
        <v>12410</v>
      </c>
      <c r="N4363" s="102">
        <v>6</v>
      </c>
      <c r="O4363" s="10" t="s">
        <v>13177</v>
      </c>
      <c r="P4363" s="13" t="s">
        <v>12490</v>
      </c>
      <c r="R4363" s="27" t="s">
        <v>7834</v>
      </c>
      <c r="S4363" s="28" t="e">
        <f t="shared" si="120"/>
        <v>#VALUE!</v>
      </c>
      <c r="U4363" s="258"/>
      <c r="W4363" s="58"/>
      <c r="X4363" s="58"/>
      <c r="Y4363" s="63"/>
    </row>
    <row r="4364" spans="1:27" ht="15" customHeight="1" x14ac:dyDescent="0.25">
      <c r="A4364" s="94">
        <v>4366</v>
      </c>
      <c r="B4364" s="205"/>
      <c r="C4364" s="211" t="s">
        <v>5219</v>
      </c>
      <c r="D4364" s="208" t="s">
        <v>6797</v>
      </c>
      <c r="E4364" s="113" t="s">
        <v>6798</v>
      </c>
      <c r="F4364" s="115">
        <v>41485</v>
      </c>
      <c r="G4364" s="105" t="s">
        <v>5220</v>
      </c>
      <c r="H4364" s="105" t="s">
        <v>2056</v>
      </c>
      <c r="I4364" s="97">
        <v>2001</v>
      </c>
      <c r="J4364" s="97" t="s">
        <v>596</v>
      </c>
      <c r="K4364" s="97">
        <v>12212</v>
      </c>
      <c r="L4364" s="106" t="s">
        <v>16799</v>
      </c>
      <c r="M4364" s="10" t="s">
        <v>6334</v>
      </c>
      <c r="N4364" s="102">
        <v>4</v>
      </c>
      <c r="O4364" s="10" t="s">
        <v>6799</v>
      </c>
      <c r="P4364" s="13" t="s">
        <v>15229</v>
      </c>
      <c r="R4364" s="26" t="s">
        <v>7834</v>
      </c>
      <c r="S4364" s="28" t="e">
        <f t="shared" si="120"/>
        <v>#VALUE!</v>
      </c>
      <c r="U4364" s="26"/>
      <c r="W4364" s="58"/>
      <c r="X4364" s="58"/>
      <c r="Y4364" s="63"/>
    </row>
    <row r="4365" spans="1:27" ht="15" customHeight="1" x14ac:dyDescent="0.25">
      <c r="A4365" s="94">
        <v>4367</v>
      </c>
      <c r="B4365" s="205"/>
      <c r="C4365" s="211" t="s">
        <v>5221</v>
      </c>
      <c r="D4365" s="208" t="s">
        <v>11063</v>
      </c>
      <c r="E4365" s="113" t="s">
        <v>5222</v>
      </c>
      <c r="F4365" s="115">
        <v>41485</v>
      </c>
      <c r="G4365" s="105" t="s">
        <v>5220</v>
      </c>
      <c r="H4365" s="105" t="s">
        <v>2056</v>
      </c>
      <c r="I4365" s="97">
        <v>1999</v>
      </c>
      <c r="J4365" s="97" t="s">
        <v>596</v>
      </c>
      <c r="K4365" s="97">
        <v>12211</v>
      </c>
      <c r="L4365" s="99" t="s">
        <v>16801</v>
      </c>
      <c r="M4365" s="10" t="s">
        <v>12410</v>
      </c>
      <c r="N4365" s="102">
        <v>6</v>
      </c>
      <c r="O4365" s="10" t="s">
        <v>13178</v>
      </c>
      <c r="P4365" s="13" t="s">
        <v>12515</v>
      </c>
      <c r="R4365" s="26" t="s">
        <v>7834</v>
      </c>
      <c r="S4365" s="28" t="e">
        <f t="shared" si="120"/>
        <v>#VALUE!</v>
      </c>
      <c r="U4365" s="137"/>
      <c r="W4365" s="58"/>
      <c r="X4365" s="58"/>
      <c r="Y4365" s="63"/>
    </row>
    <row r="4366" spans="1:27" ht="15" customHeight="1" x14ac:dyDescent="0.25">
      <c r="A4366" s="94">
        <v>4368</v>
      </c>
      <c r="B4366" s="205"/>
      <c r="C4366" s="211" t="s">
        <v>13059</v>
      </c>
      <c r="D4366" s="208" t="s">
        <v>16341</v>
      </c>
      <c r="E4366" s="113" t="s">
        <v>16342</v>
      </c>
      <c r="F4366" s="115">
        <v>44449</v>
      </c>
      <c r="G4366" s="105" t="s">
        <v>3027</v>
      </c>
      <c r="H4366" s="105" t="s">
        <v>1529</v>
      </c>
      <c r="J4366" s="97" t="s">
        <v>596</v>
      </c>
      <c r="L4366" s="107" t="s">
        <v>14471</v>
      </c>
      <c r="M4366" s="10" t="s">
        <v>2863</v>
      </c>
      <c r="N4366" s="10">
        <v>8</v>
      </c>
      <c r="O4366" s="10" t="s">
        <v>16403</v>
      </c>
      <c r="P4366" s="13" t="s">
        <v>2863</v>
      </c>
      <c r="R4366" s="26" t="s">
        <v>7834</v>
      </c>
      <c r="S4366" s="28" t="e">
        <f t="shared" si="120"/>
        <v>#VALUE!</v>
      </c>
      <c r="U4366" s="26"/>
      <c r="W4366" s="58"/>
      <c r="X4366" s="58"/>
      <c r="Y4366" s="63"/>
    </row>
    <row r="4367" spans="1:27" ht="15" customHeight="1" x14ac:dyDescent="0.25">
      <c r="A4367" s="94">
        <v>4369</v>
      </c>
      <c r="B4367" s="205"/>
      <c r="C4367" s="211" t="s">
        <v>4859</v>
      </c>
      <c r="D4367" s="208" t="s">
        <v>6925</v>
      </c>
      <c r="E4367" s="101" t="s">
        <v>17779</v>
      </c>
      <c r="F4367" s="115">
        <v>41493</v>
      </c>
      <c r="G4367" s="105" t="s">
        <v>1057</v>
      </c>
      <c r="H4367" s="105" t="s">
        <v>2056</v>
      </c>
      <c r="I4367" s="97">
        <v>1994</v>
      </c>
      <c r="J4367" s="97" t="s">
        <v>596</v>
      </c>
      <c r="L4367" s="99" t="s">
        <v>4109</v>
      </c>
      <c r="M4367" s="10" t="s">
        <v>4109</v>
      </c>
      <c r="N4367" s="10">
        <v>24</v>
      </c>
      <c r="O4367" s="10" t="s">
        <v>6926</v>
      </c>
      <c r="P4367" s="13" t="s">
        <v>4109</v>
      </c>
      <c r="Q4367" s="19" t="s">
        <v>7488</v>
      </c>
      <c r="R4367" s="27">
        <v>45070</v>
      </c>
      <c r="S4367" s="28">
        <f t="shared" si="120"/>
        <v>45077</v>
      </c>
      <c r="T4367" s="26" t="s">
        <v>17887</v>
      </c>
      <c r="U4367" s="306" t="s">
        <v>18653</v>
      </c>
      <c r="W4367" s="321"/>
      <c r="X4367" s="63">
        <v>1</v>
      </c>
      <c r="Y4367" s="63" t="s">
        <v>11122</v>
      </c>
      <c r="Z4367" s="73"/>
      <c r="AA4367" s="63" t="s">
        <v>7836</v>
      </c>
    </row>
    <row r="4368" spans="1:27" ht="15" customHeight="1" x14ac:dyDescent="0.25">
      <c r="A4368" s="94">
        <v>4370</v>
      </c>
      <c r="B4368" s="205"/>
      <c r="C4368" s="211" t="s">
        <v>16343</v>
      </c>
      <c r="D4368" s="208" t="s">
        <v>16344</v>
      </c>
      <c r="E4368" s="113" t="s">
        <v>16345</v>
      </c>
      <c r="F4368" s="115">
        <v>44449</v>
      </c>
      <c r="G4368" s="105" t="s">
        <v>3316</v>
      </c>
      <c r="H4368" s="105" t="s">
        <v>1529</v>
      </c>
      <c r="I4368" s="97">
        <v>1984</v>
      </c>
      <c r="J4368" s="97" t="s">
        <v>596</v>
      </c>
      <c r="L4368" s="99" t="s">
        <v>2863</v>
      </c>
      <c r="M4368" s="10" t="s">
        <v>2863</v>
      </c>
      <c r="N4368" s="10">
        <v>8</v>
      </c>
      <c r="O4368" s="10" t="s">
        <v>11108</v>
      </c>
      <c r="P4368" s="13" t="s">
        <v>2863</v>
      </c>
      <c r="R4368" s="26" t="s">
        <v>7834</v>
      </c>
      <c r="S4368" s="28" t="e">
        <f t="shared" si="120"/>
        <v>#VALUE!</v>
      </c>
      <c r="U4368" s="26"/>
      <c r="W4368" s="58"/>
      <c r="X4368" s="58"/>
      <c r="Y4368" s="63"/>
    </row>
    <row r="4369" spans="1:27" ht="15" customHeight="1" x14ac:dyDescent="0.25">
      <c r="A4369" s="94">
        <v>4371</v>
      </c>
      <c r="B4369" s="205"/>
      <c r="C4369" s="211" t="s">
        <v>5224</v>
      </c>
      <c r="D4369" s="208" t="s">
        <v>8136</v>
      </c>
      <c r="E4369" s="113" t="s">
        <v>12432</v>
      </c>
      <c r="F4369" s="115">
        <v>41493</v>
      </c>
      <c r="G4369" s="105" t="s">
        <v>5127</v>
      </c>
      <c r="H4369" s="105" t="s">
        <v>1529</v>
      </c>
      <c r="I4369" s="97">
        <v>2008</v>
      </c>
      <c r="J4369" s="97" t="s">
        <v>1322</v>
      </c>
      <c r="K4369" s="97">
        <v>12241</v>
      </c>
      <c r="L4369" s="99" t="s">
        <v>8878</v>
      </c>
      <c r="M4369" s="10" t="s">
        <v>5507</v>
      </c>
      <c r="N4369" s="102">
        <v>25</v>
      </c>
      <c r="O4369" s="10" t="s">
        <v>8137</v>
      </c>
      <c r="P4369" s="13" t="s">
        <v>8878</v>
      </c>
      <c r="R4369" s="27" t="s">
        <v>7834</v>
      </c>
      <c r="S4369" s="28" t="e">
        <f t="shared" si="120"/>
        <v>#VALUE!</v>
      </c>
      <c r="U4369" s="321"/>
      <c r="W4369" s="58"/>
      <c r="Y4369" s="63"/>
      <c r="Z4369" s="73"/>
    </row>
    <row r="4370" spans="1:27" ht="15" customHeight="1" x14ac:dyDescent="0.25">
      <c r="A4370" s="94">
        <v>4372</v>
      </c>
      <c r="B4370" s="205"/>
      <c r="C4370" s="211" t="s">
        <v>5224</v>
      </c>
      <c r="D4370" s="208" t="s">
        <v>8136</v>
      </c>
      <c r="E4370" s="113" t="s">
        <v>12433</v>
      </c>
      <c r="F4370" s="115">
        <v>41493</v>
      </c>
      <c r="G4370" s="105" t="s">
        <v>5127</v>
      </c>
      <c r="H4370" s="105" t="s">
        <v>1529</v>
      </c>
      <c r="I4370" s="97">
        <v>2008</v>
      </c>
      <c r="J4370" s="97" t="s">
        <v>1322</v>
      </c>
      <c r="K4370" s="97">
        <v>12242</v>
      </c>
      <c r="L4370" s="99" t="s">
        <v>8878</v>
      </c>
      <c r="M4370" s="10" t="s">
        <v>5507</v>
      </c>
      <c r="N4370" s="102">
        <v>25</v>
      </c>
      <c r="O4370" s="10" t="s">
        <v>8137</v>
      </c>
      <c r="P4370" s="13" t="s">
        <v>8878</v>
      </c>
      <c r="R4370" s="27" t="s">
        <v>7834</v>
      </c>
      <c r="S4370" s="28" t="e">
        <f t="shared" si="120"/>
        <v>#VALUE!</v>
      </c>
      <c r="U4370" s="273"/>
      <c r="W4370" s="58"/>
      <c r="Y4370" s="63"/>
    </row>
    <row r="4371" spans="1:27" ht="15" customHeight="1" x14ac:dyDescent="0.25">
      <c r="A4371" s="94">
        <v>4373</v>
      </c>
      <c r="B4371" s="205"/>
      <c r="C4371" s="211" t="s">
        <v>5226</v>
      </c>
      <c r="D4371" s="208" t="s">
        <v>9195</v>
      </c>
      <c r="E4371" s="113" t="s">
        <v>17949</v>
      </c>
      <c r="F4371" s="115">
        <v>41493</v>
      </c>
      <c r="G4371" s="105" t="s">
        <v>5097</v>
      </c>
      <c r="H4371" s="105" t="s">
        <v>1529</v>
      </c>
      <c r="I4371" s="97">
        <v>2009</v>
      </c>
      <c r="J4371" s="97" t="s">
        <v>1322</v>
      </c>
      <c r="K4371" s="97">
        <v>12243</v>
      </c>
      <c r="L4371" s="99" t="s">
        <v>8878</v>
      </c>
      <c r="M4371" s="10" t="s">
        <v>5507</v>
      </c>
      <c r="N4371" s="102">
        <v>25</v>
      </c>
      <c r="O4371" s="10" t="s">
        <v>9226</v>
      </c>
      <c r="P4371" s="13" t="s">
        <v>8878</v>
      </c>
      <c r="R4371" s="27" t="s">
        <v>7834</v>
      </c>
      <c r="S4371" s="28" t="e">
        <f t="shared" si="120"/>
        <v>#VALUE!</v>
      </c>
      <c r="U4371" s="321"/>
      <c r="W4371" s="58"/>
      <c r="X4371" s="58"/>
      <c r="Y4371" s="63"/>
      <c r="Z4371" s="73"/>
    </row>
    <row r="4372" spans="1:27" ht="15" customHeight="1" x14ac:dyDescent="0.25">
      <c r="A4372" s="94">
        <v>4374</v>
      </c>
      <c r="B4372" s="205"/>
      <c r="C4372" s="211" t="s">
        <v>5227</v>
      </c>
      <c r="D4372" s="208" t="s">
        <v>8277</v>
      </c>
      <c r="E4372" s="101" t="s">
        <v>11532</v>
      </c>
      <c r="F4372" s="115">
        <v>41493</v>
      </c>
      <c r="G4372" s="105" t="s">
        <v>5150</v>
      </c>
      <c r="H4372" s="105" t="s">
        <v>1529</v>
      </c>
      <c r="I4372" s="97">
        <v>2013</v>
      </c>
      <c r="J4372" s="97" t="s">
        <v>1322</v>
      </c>
      <c r="K4372" s="97">
        <v>12244</v>
      </c>
      <c r="L4372" s="99" t="s">
        <v>8878</v>
      </c>
      <c r="M4372" s="10" t="s">
        <v>5507</v>
      </c>
      <c r="N4372" s="102">
        <v>25</v>
      </c>
      <c r="O4372" s="10" t="s">
        <v>8278</v>
      </c>
      <c r="P4372" s="13" t="s">
        <v>8878</v>
      </c>
      <c r="R4372" s="27" t="s">
        <v>7834</v>
      </c>
      <c r="S4372" s="28" t="e">
        <f t="shared" si="120"/>
        <v>#VALUE!</v>
      </c>
      <c r="U4372" s="306"/>
      <c r="V4372" s="75"/>
      <c r="W4372" s="164"/>
      <c r="X4372" s="164"/>
      <c r="Y4372" s="63"/>
      <c r="Z4372" s="90"/>
    </row>
    <row r="4373" spans="1:27" ht="15" customHeight="1" x14ac:dyDescent="0.3">
      <c r="A4373" s="94">
        <v>4375</v>
      </c>
      <c r="B4373" s="205"/>
      <c r="C4373" s="211" t="s">
        <v>5227</v>
      </c>
      <c r="D4373" s="208" t="s">
        <v>8277</v>
      </c>
      <c r="E4373" s="113" t="s">
        <v>11530</v>
      </c>
      <c r="F4373" s="115">
        <v>41493</v>
      </c>
      <c r="G4373" s="105" t="s">
        <v>5150</v>
      </c>
      <c r="H4373" s="105" t="s">
        <v>1529</v>
      </c>
      <c r="I4373" s="97">
        <v>2013</v>
      </c>
      <c r="J4373" s="97" t="s">
        <v>1322</v>
      </c>
      <c r="K4373" s="97">
        <v>12245</v>
      </c>
      <c r="L4373" s="99" t="s">
        <v>8878</v>
      </c>
      <c r="M4373" s="10" t="s">
        <v>5507</v>
      </c>
      <c r="N4373" s="102">
        <v>25</v>
      </c>
      <c r="O4373" s="10" t="s">
        <v>8278</v>
      </c>
      <c r="P4373" s="13" t="s">
        <v>8878</v>
      </c>
      <c r="R4373" s="27" t="s">
        <v>7834</v>
      </c>
      <c r="S4373" s="28" t="e">
        <f t="shared" si="120"/>
        <v>#VALUE!</v>
      </c>
      <c r="U4373" s="228"/>
      <c r="V4373" s="75"/>
      <c r="W4373" s="68"/>
      <c r="Y4373" s="63"/>
      <c r="Z4373" s="73"/>
    </row>
    <row r="4374" spans="1:27" ht="15" customHeight="1" x14ac:dyDescent="0.25">
      <c r="A4374" s="94">
        <v>4376</v>
      </c>
      <c r="B4374" s="205"/>
      <c r="C4374" s="211" t="s">
        <v>5228</v>
      </c>
      <c r="D4374" s="208" t="s">
        <v>8637</v>
      </c>
      <c r="E4374" s="113" t="s">
        <v>8638</v>
      </c>
      <c r="F4374" s="115">
        <v>41493</v>
      </c>
      <c r="G4374" s="105" t="s">
        <v>5229</v>
      </c>
      <c r="H4374" s="105" t="s">
        <v>1529</v>
      </c>
      <c r="I4374" s="97">
        <v>1997</v>
      </c>
      <c r="J4374" s="97" t="s">
        <v>1322</v>
      </c>
      <c r="K4374" s="97">
        <v>12246</v>
      </c>
      <c r="L4374" s="106" t="s">
        <v>5170</v>
      </c>
      <c r="M4374" s="10" t="s">
        <v>5499</v>
      </c>
      <c r="N4374" s="10">
        <v>28</v>
      </c>
      <c r="O4374" s="10" t="s">
        <v>8639</v>
      </c>
      <c r="P4374" s="13" t="s">
        <v>14371</v>
      </c>
      <c r="R4374" s="27" t="s">
        <v>7834</v>
      </c>
      <c r="S4374" s="28" t="e">
        <f t="shared" si="120"/>
        <v>#VALUE!</v>
      </c>
      <c r="U4374" s="321"/>
      <c r="W4374" s="58"/>
      <c r="Y4374" s="63"/>
      <c r="Z4374" s="73"/>
    </row>
    <row r="4375" spans="1:27" ht="15" customHeight="1" x14ac:dyDescent="0.25">
      <c r="A4375" s="94">
        <v>4377</v>
      </c>
      <c r="B4375" s="205"/>
      <c r="C4375" s="211" t="s">
        <v>5230</v>
      </c>
      <c r="D4375" s="208" t="s">
        <v>7495</v>
      </c>
      <c r="E4375" s="113" t="s">
        <v>5231</v>
      </c>
      <c r="F4375" s="115">
        <v>41493</v>
      </c>
      <c r="G4375" s="105" t="s">
        <v>5232</v>
      </c>
      <c r="H4375" s="105" t="s">
        <v>2056</v>
      </c>
      <c r="I4375" s="97">
        <v>2004</v>
      </c>
      <c r="J4375" s="97" t="s">
        <v>1322</v>
      </c>
      <c r="K4375" s="97">
        <v>12248</v>
      </c>
      <c r="L4375" s="107" t="s">
        <v>8878</v>
      </c>
      <c r="M4375" s="10" t="s">
        <v>5507</v>
      </c>
      <c r="N4375" s="102">
        <v>25</v>
      </c>
      <c r="O4375" s="10" t="s">
        <v>11659</v>
      </c>
      <c r="P4375" s="13" t="s">
        <v>8878</v>
      </c>
      <c r="R4375" s="27" t="s">
        <v>7834</v>
      </c>
      <c r="S4375" s="28" t="e">
        <f t="shared" si="120"/>
        <v>#VALUE!</v>
      </c>
      <c r="U4375" s="242"/>
      <c r="W4375" s="58"/>
      <c r="Y4375" s="63"/>
    </row>
    <row r="4376" spans="1:27" ht="15" customHeight="1" x14ac:dyDescent="0.25">
      <c r="A4376" s="94">
        <v>4378</v>
      </c>
      <c r="B4376" s="205"/>
      <c r="C4376" s="211" t="s">
        <v>16346</v>
      </c>
      <c r="D4376" s="208" t="s">
        <v>16347</v>
      </c>
      <c r="E4376" s="113" t="s">
        <v>16348</v>
      </c>
      <c r="F4376" s="115">
        <v>44449</v>
      </c>
      <c r="G4376" s="105" t="s">
        <v>5627</v>
      </c>
      <c r="H4376" s="105" t="s">
        <v>2056</v>
      </c>
      <c r="J4376" s="97" t="s">
        <v>596</v>
      </c>
      <c r="L4376" s="99" t="s">
        <v>2863</v>
      </c>
      <c r="M4376" s="10" t="s">
        <v>2863</v>
      </c>
      <c r="N4376" s="10">
        <v>8</v>
      </c>
      <c r="O4376" s="10" t="s">
        <v>13954</v>
      </c>
      <c r="P4376" s="13" t="s">
        <v>2863</v>
      </c>
      <c r="R4376" s="26" t="s">
        <v>7834</v>
      </c>
      <c r="S4376" s="28" t="e">
        <f t="shared" si="120"/>
        <v>#VALUE!</v>
      </c>
      <c r="U4376" s="26"/>
      <c r="W4376" s="58"/>
      <c r="X4376" s="58"/>
      <c r="Y4376" s="63"/>
    </row>
    <row r="4377" spans="1:27" ht="15" customHeight="1" x14ac:dyDescent="0.25">
      <c r="A4377" s="94">
        <v>4379</v>
      </c>
      <c r="B4377" s="205"/>
      <c r="C4377" s="211" t="s">
        <v>16349</v>
      </c>
      <c r="D4377" s="208" t="s">
        <v>16350</v>
      </c>
      <c r="E4377" s="113" t="s">
        <v>16351</v>
      </c>
      <c r="F4377" s="115">
        <v>44449</v>
      </c>
      <c r="G4377" s="105" t="s">
        <v>3066</v>
      </c>
      <c r="H4377" s="105" t="s">
        <v>1134</v>
      </c>
      <c r="I4377" s="97">
        <v>2006</v>
      </c>
      <c r="J4377" s="98" t="s">
        <v>596</v>
      </c>
      <c r="L4377" s="99" t="s">
        <v>2863</v>
      </c>
      <c r="M4377" s="10" t="s">
        <v>2863</v>
      </c>
      <c r="N4377" s="10">
        <v>8</v>
      </c>
      <c r="O4377" s="10" t="s">
        <v>16404</v>
      </c>
      <c r="P4377" s="13" t="s">
        <v>2863</v>
      </c>
      <c r="R4377" s="26" t="s">
        <v>7834</v>
      </c>
      <c r="S4377" s="28" t="e">
        <f t="shared" si="120"/>
        <v>#VALUE!</v>
      </c>
      <c r="U4377" s="26"/>
      <c r="W4377" s="58"/>
      <c r="X4377" s="58"/>
      <c r="Y4377" s="63"/>
    </row>
    <row r="4378" spans="1:27" ht="15" customHeight="1" x14ac:dyDescent="0.25">
      <c r="A4378" s="94">
        <v>4380</v>
      </c>
      <c r="B4378" s="205"/>
      <c r="C4378" s="211" t="s">
        <v>16352</v>
      </c>
      <c r="D4378" s="208" t="s">
        <v>16353</v>
      </c>
      <c r="E4378" s="113" t="s">
        <v>16354</v>
      </c>
      <c r="F4378" s="115">
        <v>44449</v>
      </c>
      <c r="G4378" s="105" t="s">
        <v>4894</v>
      </c>
      <c r="H4378" s="105" t="s">
        <v>1529</v>
      </c>
      <c r="I4378" s="97">
        <v>1996</v>
      </c>
      <c r="J4378" s="98" t="s">
        <v>596</v>
      </c>
      <c r="L4378" s="99" t="s">
        <v>2863</v>
      </c>
      <c r="M4378" s="10" t="s">
        <v>2863</v>
      </c>
      <c r="N4378" s="10">
        <v>8</v>
      </c>
      <c r="O4378" s="10" t="s">
        <v>16405</v>
      </c>
      <c r="P4378" s="13" t="s">
        <v>2863</v>
      </c>
      <c r="R4378" s="26" t="s">
        <v>7834</v>
      </c>
      <c r="S4378" s="28" t="e">
        <f t="shared" si="120"/>
        <v>#VALUE!</v>
      </c>
      <c r="U4378" s="26"/>
      <c r="W4378" s="58"/>
      <c r="X4378" s="58"/>
      <c r="Y4378" s="63"/>
    </row>
    <row r="4379" spans="1:27" ht="15" customHeight="1" x14ac:dyDescent="0.3">
      <c r="A4379" s="94">
        <v>4381</v>
      </c>
      <c r="B4379" s="205"/>
      <c r="C4379" s="211" t="s">
        <v>5227</v>
      </c>
      <c r="D4379" s="208" t="s">
        <v>8277</v>
      </c>
      <c r="E4379" s="113" t="s">
        <v>11531</v>
      </c>
      <c r="F4379" s="115">
        <v>41502</v>
      </c>
      <c r="G4379" s="105" t="s">
        <v>5150</v>
      </c>
      <c r="H4379" s="105" t="s">
        <v>1529</v>
      </c>
      <c r="I4379" s="97">
        <v>2013</v>
      </c>
      <c r="J4379" s="97" t="s">
        <v>1322</v>
      </c>
      <c r="K4379" s="97">
        <v>12259</v>
      </c>
      <c r="L4379" s="99" t="s">
        <v>8878</v>
      </c>
      <c r="M4379" s="10" t="s">
        <v>5507</v>
      </c>
      <c r="N4379" s="102">
        <v>25</v>
      </c>
      <c r="O4379" s="10" t="s">
        <v>8278</v>
      </c>
      <c r="P4379" s="13" t="s">
        <v>8878</v>
      </c>
      <c r="R4379" s="27" t="s">
        <v>7834</v>
      </c>
      <c r="S4379" s="28" t="e">
        <f t="shared" si="120"/>
        <v>#VALUE!</v>
      </c>
      <c r="U4379" s="273"/>
      <c r="W4379" s="228"/>
      <c r="Y4379" s="63"/>
    </row>
    <row r="4380" spans="1:27" ht="15" customHeight="1" x14ac:dyDescent="0.3">
      <c r="A4380" s="94">
        <v>4382</v>
      </c>
      <c r="B4380" s="205"/>
      <c r="C4380" s="211" t="s">
        <v>5230</v>
      </c>
      <c r="D4380" s="208" t="s">
        <v>7495</v>
      </c>
      <c r="E4380" s="113" t="s">
        <v>9385</v>
      </c>
      <c r="F4380" s="115">
        <v>41502</v>
      </c>
      <c r="G4380" s="105" t="s">
        <v>5233</v>
      </c>
      <c r="H4380" s="105" t="s">
        <v>2056</v>
      </c>
      <c r="I4380" s="97">
        <v>2004</v>
      </c>
      <c r="J4380" s="97" t="s">
        <v>1322</v>
      </c>
      <c r="K4380" s="97">
        <v>12260</v>
      </c>
      <c r="L4380" s="107" t="s">
        <v>8878</v>
      </c>
      <c r="M4380" s="10" t="s">
        <v>5507</v>
      </c>
      <c r="N4380" s="102">
        <v>25</v>
      </c>
      <c r="O4380" s="10" t="s">
        <v>11658</v>
      </c>
      <c r="P4380" s="13" t="s">
        <v>8878</v>
      </c>
      <c r="Q4380" s="187"/>
      <c r="R4380" s="27" t="s">
        <v>7834</v>
      </c>
      <c r="S4380" s="28" t="e">
        <f t="shared" si="120"/>
        <v>#VALUE!</v>
      </c>
      <c r="T4380" s="75"/>
      <c r="U4380" s="229"/>
      <c r="V4380" s="75"/>
      <c r="W4380" s="68"/>
      <c r="X4380" s="164"/>
      <c r="Y4380" s="164"/>
      <c r="Z4380" s="90"/>
      <c r="AA4380" s="164"/>
    </row>
    <row r="4381" spans="1:27" ht="15" customHeight="1" x14ac:dyDescent="0.25">
      <c r="A4381" s="94">
        <v>4383</v>
      </c>
      <c r="B4381" s="205"/>
      <c r="C4381" s="211" t="s">
        <v>16357</v>
      </c>
      <c r="D4381" s="208" t="s">
        <v>16358</v>
      </c>
      <c r="E4381" s="113" t="s">
        <v>16359</v>
      </c>
      <c r="F4381" s="115">
        <v>44449</v>
      </c>
      <c r="G4381" s="105" t="s">
        <v>181</v>
      </c>
      <c r="H4381" s="105" t="s">
        <v>2056</v>
      </c>
      <c r="I4381" s="97">
        <v>1995</v>
      </c>
      <c r="J4381" s="98" t="s">
        <v>596</v>
      </c>
      <c r="L4381" s="99" t="s">
        <v>2863</v>
      </c>
      <c r="M4381" s="10" t="s">
        <v>2863</v>
      </c>
      <c r="N4381" s="10">
        <v>8</v>
      </c>
      <c r="O4381" s="10" t="s">
        <v>16398</v>
      </c>
      <c r="P4381" s="13" t="s">
        <v>2863</v>
      </c>
      <c r="R4381" s="26" t="s">
        <v>7834</v>
      </c>
      <c r="S4381" s="28" t="e">
        <f t="shared" si="120"/>
        <v>#VALUE!</v>
      </c>
      <c r="U4381" s="26"/>
      <c r="W4381" s="58"/>
      <c r="X4381" s="58"/>
      <c r="Y4381" s="63"/>
    </row>
    <row r="4382" spans="1:27" ht="15" customHeight="1" x14ac:dyDescent="0.25">
      <c r="A4382" s="94">
        <v>4384</v>
      </c>
      <c r="B4382" s="205"/>
      <c r="C4382" s="211" t="s">
        <v>4240</v>
      </c>
      <c r="D4382" s="208" t="s">
        <v>16275</v>
      </c>
      <c r="E4382" s="113" t="s">
        <v>16360</v>
      </c>
      <c r="F4382" s="115">
        <v>44449</v>
      </c>
      <c r="G4382" s="105" t="s">
        <v>3027</v>
      </c>
      <c r="H4382" s="105" t="s">
        <v>1529</v>
      </c>
      <c r="J4382" s="98" t="s">
        <v>596</v>
      </c>
      <c r="L4382" s="107" t="s">
        <v>2863</v>
      </c>
      <c r="M4382" s="10" t="s">
        <v>2863</v>
      </c>
      <c r="N4382" s="10">
        <v>8</v>
      </c>
      <c r="O4382" s="10" t="s">
        <v>16397</v>
      </c>
      <c r="P4382" s="13" t="s">
        <v>2863</v>
      </c>
      <c r="R4382" s="26" t="s">
        <v>7834</v>
      </c>
      <c r="S4382" s="28" t="e">
        <f t="shared" si="120"/>
        <v>#VALUE!</v>
      </c>
      <c r="U4382" s="26"/>
      <c r="W4382" s="58"/>
      <c r="X4382" s="58"/>
      <c r="Y4382" s="63"/>
    </row>
    <row r="4383" spans="1:27" ht="15" customHeight="1" x14ac:dyDescent="0.25">
      <c r="A4383" s="379">
        <v>4385</v>
      </c>
      <c r="B4383" s="205"/>
      <c r="C4383" s="211" t="s">
        <v>1464</v>
      </c>
      <c r="D4383" s="208" t="s">
        <v>2269</v>
      </c>
      <c r="E4383" s="113" t="s">
        <v>2270</v>
      </c>
      <c r="F4383" s="115">
        <v>44449</v>
      </c>
      <c r="G4383" s="105" t="s">
        <v>2977</v>
      </c>
      <c r="H4383" s="105" t="s">
        <v>2056</v>
      </c>
      <c r="I4383" s="97">
        <v>2003</v>
      </c>
      <c r="J4383" s="98" t="s">
        <v>596</v>
      </c>
      <c r="L4383" s="107" t="s">
        <v>2863</v>
      </c>
      <c r="M4383" s="10" t="s">
        <v>2863</v>
      </c>
      <c r="N4383" s="10">
        <v>8</v>
      </c>
      <c r="O4383" s="10" t="s">
        <v>16400</v>
      </c>
      <c r="P4383" s="13" t="s">
        <v>2863</v>
      </c>
      <c r="Q4383" s="378" t="s">
        <v>17738</v>
      </c>
      <c r="R4383" s="26" t="s">
        <v>7834</v>
      </c>
      <c r="S4383" s="28" t="e">
        <f t="shared" si="120"/>
        <v>#VALUE!</v>
      </c>
      <c r="U4383" s="26"/>
      <c r="W4383" s="58"/>
      <c r="X4383" s="58"/>
      <c r="Y4383" s="63"/>
    </row>
    <row r="4384" spans="1:27" ht="15" customHeight="1" x14ac:dyDescent="0.25">
      <c r="A4384" s="94">
        <v>4386</v>
      </c>
      <c r="B4384" s="205"/>
      <c r="C4384" s="211" t="s">
        <v>848</v>
      </c>
      <c r="D4384" s="208" t="s">
        <v>3909</v>
      </c>
      <c r="E4384" s="101" t="s">
        <v>16361</v>
      </c>
      <c r="F4384" s="115">
        <v>44449</v>
      </c>
      <c r="G4384" s="105" t="s">
        <v>132</v>
      </c>
      <c r="H4384" s="105" t="s">
        <v>2056</v>
      </c>
      <c r="I4384" s="97">
        <v>2003</v>
      </c>
      <c r="J4384" s="98" t="s">
        <v>596</v>
      </c>
      <c r="L4384" s="107" t="s">
        <v>2863</v>
      </c>
      <c r="M4384" s="10" t="s">
        <v>2863</v>
      </c>
      <c r="N4384" s="10">
        <v>8</v>
      </c>
      <c r="O4384" s="10" t="s">
        <v>15866</v>
      </c>
      <c r="P4384" s="13" t="s">
        <v>2863</v>
      </c>
      <c r="R4384" s="26" t="s">
        <v>7834</v>
      </c>
      <c r="S4384" s="28" t="e">
        <f t="shared" si="120"/>
        <v>#VALUE!</v>
      </c>
      <c r="U4384" s="26"/>
      <c r="W4384" s="58"/>
      <c r="X4384" s="58"/>
      <c r="Y4384" s="63"/>
    </row>
    <row r="4385" spans="1:26" ht="15" customHeight="1" x14ac:dyDescent="0.25">
      <c r="A4385" s="94">
        <v>4388</v>
      </c>
      <c r="B4385" s="205"/>
      <c r="C4385" s="211" t="s">
        <v>11799</v>
      </c>
      <c r="D4385" s="208" t="s">
        <v>11800</v>
      </c>
      <c r="E4385" s="113" t="s">
        <v>11801</v>
      </c>
      <c r="F4385" s="115">
        <v>42759</v>
      </c>
      <c r="G4385" s="105" t="s">
        <v>3992</v>
      </c>
      <c r="H4385" s="105" t="s">
        <v>2056</v>
      </c>
      <c r="I4385" s="97">
        <v>1999</v>
      </c>
      <c r="J4385" s="97" t="s">
        <v>1322</v>
      </c>
      <c r="K4385" s="97">
        <v>800</v>
      </c>
      <c r="L4385" s="107" t="s">
        <v>11946</v>
      </c>
      <c r="M4385" s="13" t="s">
        <v>11946</v>
      </c>
      <c r="N4385" s="102">
        <v>7</v>
      </c>
      <c r="O4385" s="10" t="s">
        <v>11802</v>
      </c>
      <c r="P4385" s="13" t="s">
        <v>11946</v>
      </c>
      <c r="R4385" s="26" t="s">
        <v>7834</v>
      </c>
      <c r="S4385" s="28" t="e">
        <f t="shared" si="120"/>
        <v>#VALUE!</v>
      </c>
      <c r="U4385" s="26"/>
      <c r="W4385" s="58"/>
      <c r="X4385" s="58"/>
      <c r="Y4385" s="63"/>
    </row>
    <row r="4386" spans="1:26" ht="15" customHeight="1" x14ac:dyDescent="0.25">
      <c r="A4386" s="94">
        <v>4397</v>
      </c>
      <c r="B4386" s="205"/>
      <c r="C4386" s="211" t="s">
        <v>16266</v>
      </c>
      <c r="D4386" s="208" t="s">
        <v>16267</v>
      </c>
      <c r="E4386" s="113" t="s">
        <v>16269</v>
      </c>
      <c r="F4386" s="115">
        <v>44441</v>
      </c>
      <c r="G4386" s="105" t="s">
        <v>181</v>
      </c>
      <c r="H4386" s="105" t="s">
        <v>2056</v>
      </c>
      <c r="J4386" s="98" t="s">
        <v>596</v>
      </c>
      <c r="L4386" s="107" t="s">
        <v>2863</v>
      </c>
      <c r="M4386" s="10" t="s">
        <v>2863</v>
      </c>
      <c r="N4386" s="10">
        <v>9</v>
      </c>
      <c r="O4386" s="10" t="s">
        <v>16277</v>
      </c>
      <c r="P4386" s="13" t="s">
        <v>2863</v>
      </c>
      <c r="R4386" s="26" t="s">
        <v>7834</v>
      </c>
      <c r="S4386" s="28" t="e">
        <f t="shared" si="120"/>
        <v>#VALUE!</v>
      </c>
      <c r="U4386" s="26"/>
      <c r="W4386" s="58"/>
      <c r="X4386" s="58"/>
      <c r="Y4386" s="63"/>
    </row>
    <row r="4387" spans="1:26" ht="15" customHeight="1" x14ac:dyDescent="0.25">
      <c r="A4387" s="94">
        <v>4398</v>
      </c>
      <c r="B4387" s="205"/>
      <c r="C4387" s="211" t="s">
        <v>2613</v>
      </c>
      <c r="D4387" s="208" t="s">
        <v>16271</v>
      </c>
      <c r="E4387" s="113" t="s">
        <v>16272</v>
      </c>
      <c r="F4387" s="115">
        <v>44441</v>
      </c>
      <c r="G4387" s="105" t="s">
        <v>3027</v>
      </c>
      <c r="H4387" s="105" t="s">
        <v>1529</v>
      </c>
      <c r="J4387" s="98" t="s">
        <v>596</v>
      </c>
      <c r="L4387" s="107" t="s">
        <v>2863</v>
      </c>
      <c r="M4387" s="10" t="s">
        <v>2863</v>
      </c>
      <c r="N4387" s="10">
        <v>8</v>
      </c>
      <c r="O4387" s="10" t="s">
        <v>16273</v>
      </c>
      <c r="P4387" s="13" t="s">
        <v>14471</v>
      </c>
      <c r="R4387" s="26" t="s">
        <v>7834</v>
      </c>
      <c r="S4387" s="28" t="e">
        <f t="shared" si="120"/>
        <v>#VALUE!</v>
      </c>
      <c r="U4387" s="26"/>
      <c r="W4387" s="58"/>
      <c r="X4387" s="58"/>
      <c r="Y4387" s="63"/>
    </row>
    <row r="4388" spans="1:26" ht="15" customHeight="1" x14ac:dyDescent="0.25">
      <c r="A4388" s="94">
        <v>4399</v>
      </c>
      <c r="B4388" s="205"/>
      <c r="C4388" s="211" t="s">
        <v>1969</v>
      </c>
      <c r="D4388" s="208" t="s">
        <v>1969</v>
      </c>
      <c r="E4388" s="113" t="s">
        <v>11847</v>
      </c>
      <c r="F4388" s="115">
        <v>41521</v>
      </c>
      <c r="G4388" s="105" t="s">
        <v>1969</v>
      </c>
      <c r="H4388" s="105" t="s">
        <v>1885</v>
      </c>
      <c r="I4388" s="97">
        <v>2009</v>
      </c>
      <c r="J4388" s="97" t="s">
        <v>596</v>
      </c>
      <c r="K4388" s="97">
        <v>12343</v>
      </c>
      <c r="L4388" s="99" t="s">
        <v>5170</v>
      </c>
      <c r="M4388" s="10" t="s">
        <v>5632</v>
      </c>
      <c r="N4388" s="10">
        <v>32</v>
      </c>
      <c r="O4388" s="10" t="s">
        <v>11848</v>
      </c>
      <c r="P4388" s="13" t="s">
        <v>933</v>
      </c>
      <c r="R4388" s="26" t="s">
        <v>7834</v>
      </c>
      <c r="S4388" s="28" t="e">
        <f t="shared" si="120"/>
        <v>#VALUE!</v>
      </c>
      <c r="U4388" s="26"/>
      <c r="W4388" s="58"/>
      <c r="X4388" s="58"/>
      <c r="Y4388" s="63"/>
    </row>
    <row r="4389" spans="1:26" ht="15" customHeight="1" x14ac:dyDescent="0.25">
      <c r="A4389" s="94">
        <v>4400</v>
      </c>
      <c r="B4389" s="205"/>
      <c r="C4389" s="211" t="s">
        <v>1462</v>
      </c>
      <c r="D4389" s="208" t="s">
        <v>9936</v>
      </c>
      <c r="E4389" s="113" t="s">
        <v>5235</v>
      </c>
      <c r="F4389" s="115">
        <v>41521</v>
      </c>
      <c r="G4389" s="105" t="s">
        <v>1969</v>
      </c>
      <c r="H4389" s="105" t="s">
        <v>1885</v>
      </c>
      <c r="I4389" s="97">
        <v>2008</v>
      </c>
      <c r="J4389" s="97" t="s">
        <v>596</v>
      </c>
      <c r="K4389" s="97">
        <v>12344</v>
      </c>
      <c r="L4389" s="107" t="s">
        <v>4330</v>
      </c>
      <c r="M4389" s="10" t="s">
        <v>4330</v>
      </c>
      <c r="N4389" s="10">
        <v>16</v>
      </c>
      <c r="O4389" s="10" t="s">
        <v>9937</v>
      </c>
      <c r="P4389" s="13" t="s">
        <v>4330</v>
      </c>
      <c r="R4389" s="26" t="s">
        <v>7834</v>
      </c>
      <c r="S4389" s="28" t="e">
        <f t="shared" si="120"/>
        <v>#VALUE!</v>
      </c>
      <c r="U4389" s="26"/>
      <c r="W4389" s="58"/>
      <c r="X4389" s="58"/>
      <c r="Y4389" s="63"/>
    </row>
    <row r="4390" spans="1:26" ht="15" customHeight="1" x14ac:dyDescent="0.25">
      <c r="A4390" s="103">
        <v>4401</v>
      </c>
      <c r="B4390" s="205"/>
      <c r="E4390" s="113"/>
      <c r="L4390" s="107"/>
      <c r="M4390" s="13"/>
      <c r="O4390" s="10"/>
      <c r="Q4390" s="204"/>
      <c r="R4390" s="26"/>
      <c r="S4390" s="28"/>
      <c r="U4390" s="26"/>
      <c r="W4390" s="58"/>
      <c r="X4390" s="58"/>
      <c r="Y4390" s="63"/>
    </row>
    <row r="4391" spans="1:26" ht="15" customHeight="1" x14ac:dyDescent="0.25">
      <c r="A4391" s="103">
        <v>4402</v>
      </c>
      <c r="B4391" s="205"/>
      <c r="E4391" s="113"/>
      <c r="G4391" s="95"/>
      <c r="L4391" s="107"/>
      <c r="N4391" s="10"/>
      <c r="O4391" s="10"/>
      <c r="Q4391" s="203"/>
      <c r="R4391" s="26"/>
      <c r="S4391" s="28"/>
      <c r="T4391" s="75"/>
      <c r="U4391" s="166"/>
      <c r="W4391" s="58"/>
      <c r="X4391" s="58"/>
      <c r="Y4391" s="63"/>
      <c r="Z4391" s="73"/>
    </row>
    <row r="4392" spans="1:26" ht="15" customHeight="1" x14ac:dyDescent="0.25">
      <c r="A4392" s="94">
        <v>4403</v>
      </c>
      <c r="B4392" s="205"/>
      <c r="C4392" s="211" t="s">
        <v>16274</v>
      </c>
      <c r="D4392" s="208" t="s">
        <v>16275</v>
      </c>
      <c r="E4392" s="113" t="s">
        <v>16276</v>
      </c>
      <c r="F4392" s="115">
        <v>44441</v>
      </c>
      <c r="G4392" s="105" t="s">
        <v>3027</v>
      </c>
      <c r="H4392" s="105" t="s">
        <v>1529</v>
      </c>
      <c r="J4392" s="98" t="s">
        <v>596</v>
      </c>
      <c r="L4392" s="107" t="s">
        <v>2863</v>
      </c>
      <c r="M4392" s="10" t="s">
        <v>2863</v>
      </c>
      <c r="N4392" s="10">
        <v>9</v>
      </c>
      <c r="O4392" s="10" t="s">
        <v>13806</v>
      </c>
      <c r="P4392" s="13" t="s">
        <v>2863</v>
      </c>
      <c r="R4392" s="26" t="s">
        <v>7834</v>
      </c>
      <c r="S4392" s="28" t="e">
        <f t="shared" ref="S4392:S4398" si="121">R4392+7</f>
        <v>#VALUE!</v>
      </c>
      <c r="U4392" s="26"/>
      <c r="W4392" s="58"/>
      <c r="X4392" s="58"/>
      <c r="Y4392" s="63"/>
    </row>
    <row r="4393" spans="1:26" ht="15" customHeight="1" x14ac:dyDescent="0.25">
      <c r="A4393" s="94">
        <v>4404</v>
      </c>
      <c r="B4393" s="205"/>
      <c r="C4393" s="211" t="s">
        <v>2616</v>
      </c>
      <c r="D4393" s="208" t="s">
        <v>2353</v>
      </c>
      <c r="E4393" s="113" t="s">
        <v>5236</v>
      </c>
      <c r="F4393" s="115">
        <v>41568</v>
      </c>
      <c r="G4393" s="105" t="s">
        <v>5237</v>
      </c>
      <c r="H4393" s="105" t="s">
        <v>1529</v>
      </c>
      <c r="I4393" s="97">
        <v>2008</v>
      </c>
      <c r="J4393" s="97" t="s">
        <v>596</v>
      </c>
      <c r="K4393" s="97">
        <v>12351</v>
      </c>
      <c r="L4393" s="107" t="s">
        <v>18205</v>
      </c>
      <c r="M4393" s="10" t="s">
        <v>13941</v>
      </c>
      <c r="N4393" s="10">
        <v>4</v>
      </c>
      <c r="O4393" s="10" t="s">
        <v>10678</v>
      </c>
      <c r="P4393" s="13" t="s">
        <v>13940</v>
      </c>
      <c r="Q4393" s="19"/>
      <c r="R4393" s="26" t="s">
        <v>7834</v>
      </c>
      <c r="S4393" s="28" t="e">
        <f t="shared" si="121"/>
        <v>#VALUE!</v>
      </c>
      <c r="T4393" s="75"/>
      <c r="U4393" s="174"/>
      <c r="W4393" s="58"/>
      <c r="Y4393" s="63"/>
    </row>
    <row r="4394" spans="1:26" ht="15" customHeight="1" x14ac:dyDescent="0.25">
      <c r="A4394" s="94">
        <v>4405</v>
      </c>
      <c r="B4394" s="205"/>
      <c r="C4394" s="211" t="s">
        <v>2714</v>
      </c>
      <c r="D4394" s="208" t="s">
        <v>2715</v>
      </c>
      <c r="E4394" s="113" t="s">
        <v>11397</v>
      </c>
      <c r="F4394" s="115">
        <v>41568</v>
      </c>
      <c r="G4394" s="105" t="s">
        <v>4319</v>
      </c>
      <c r="H4394" s="105" t="s">
        <v>1529</v>
      </c>
      <c r="I4394" s="97">
        <v>2007</v>
      </c>
      <c r="J4394" s="97" t="s">
        <v>596</v>
      </c>
      <c r="K4394" s="97">
        <v>12352</v>
      </c>
      <c r="L4394" s="99" t="s">
        <v>5170</v>
      </c>
      <c r="M4394" s="10" t="s">
        <v>5510</v>
      </c>
      <c r="N4394" s="10">
        <v>32</v>
      </c>
      <c r="O4394" s="10" t="s">
        <v>6679</v>
      </c>
      <c r="P4394" s="13" t="s">
        <v>708</v>
      </c>
      <c r="R4394" s="26" t="s">
        <v>7834</v>
      </c>
      <c r="S4394" s="28" t="e">
        <f t="shared" si="121"/>
        <v>#VALUE!</v>
      </c>
      <c r="U4394" s="26"/>
      <c r="W4394" s="58"/>
      <c r="X4394" s="58"/>
      <c r="Y4394" s="63"/>
    </row>
    <row r="4395" spans="1:26" ht="15" customHeight="1" x14ac:dyDescent="0.25">
      <c r="A4395" s="94">
        <v>4406</v>
      </c>
      <c r="B4395" s="205"/>
      <c r="C4395" s="211" t="s">
        <v>4040</v>
      </c>
      <c r="D4395" s="208" t="s">
        <v>16278</v>
      </c>
      <c r="E4395" s="113" t="s">
        <v>16279</v>
      </c>
      <c r="F4395" s="115">
        <v>44442</v>
      </c>
      <c r="G4395" s="105" t="s">
        <v>1528</v>
      </c>
      <c r="H4395" s="105" t="s">
        <v>1529</v>
      </c>
      <c r="I4395" s="97">
        <v>1995</v>
      </c>
      <c r="J4395" s="98" t="s">
        <v>596</v>
      </c>
      <c r="L4395" s="99" t="s">
        <v>2863</v>
      </c>
      <c r="M4395" s="10" t="s">
        <v>2863</v>
      </c>
      <c r="N4395" s="10">
        <v>9</v>
      </c>
      <c r="O4395" s="10" t="s">
        <v>11252</v>
      </c>
      <c r="P4395" s="13" t="s">
        <v>14078</v>
      </c>
      <c r="R4395" s="26" t="s">
        <v>7834</v>
      </c>
      <c r="S4395" s="28" t="e">
        <f t="shared" si="121"/>
        <v>#VALUE!</v>
      </c>
      <c r="U4395" s="26"/>
      <c r="W4395" s="58"/>
      <c r="X4395" s="58"/>
      <c r="Y4395" s="63"/>
    </row>
    <row r="4396" spans="1:26" ht="15" customHeight="1" x14ac:dyDescent="0.25">
      <c r="A4396" s="94">
        <v>4407</v>
      </c>
      <c r="B4396" s="205"/>
      <c r="C4396" s="211" t="s">
        <v>9158</v>
      </c>
      <c r="D4396" s="207" t="s">
        <v>9159</v>
      </c>
      <c r="E4396" s="113" t="s">
        <v>5238</v>
      </c>
      <c r="F4396" s="115">
        <v>41568</v>
      </c>
      <c r="G4396" s="105" t="s">
        <v>5239</v>
      </c>
      <c r="H4396" s="105" t="s">
        <v>2056</v>
      </c>
      <c r="I4396" s="97">
        <v>2010</v>
      </c>
      <c r="J4396" s="97" t="s">
        <v>596</v>
      </c>
      <c r="K4396" s="97">
        <v>12354</v>
      </c>
      <c r="L4396" s="107" t="s">
        <v>4779</v>
      </c>
      <c r="M4396" s="10">
        <v>291</v>
      </c>
      <c r="N4396" s="10">
        <v>1</v>
      </c>
      <c r="O4396" s="10" t="s">
        <v>9160</v>
      </c>
      <c r="P4396" s="13" t="s">
        <v>4779</v>
      </c>
      <c r="R4396" s="26" t="s">
        <v>7834</v>
      </c>
      <c r="S4396" s="28" t="e">
        <f t="shared" si="121"/>
        <v>#VALUE!</v>
      </c>
      <c r="W4396" s="58"/>
      <c r="X4396" s="58"/>
      <c r="Y4396" s="63"/>
    </row>
    <row r="4397" spans="1:26" ht="15" customHeight="1" x14ac:dyDescent="0.25">
      <c r="A4397" s="94">
        <v>4408</v>
      </c>
      <c r="B4397" s="205"/>
      <c r="C4397" s="211" t="s">
        <v>16280</v>
      </c>
      <c r="D4397" s="208" t="s">
        <v>16281</v>
      </c>
      <c r="E4397" s="113" t="s">
        <v>16282</v>
      </c>
      <c r="F4397" s="115">
        <v>44442</v>
      </c>
      <c r="G4397" s="105" t="s">
        <v>4894</v>
      </c>
      <c r="H4397" s="105" t="s">
        <v>1529</v>
      </c>
      <c r="I4397" s="97">
        <v>2001</v>
      </c>
      <c r="J4397" s="98" t="s">
        <v>596</v>
      </c>
      <c r="L4397" s="99" t="s">
        <v>2863</v>
      </c>
      <c r="M4397" s="10" t="s">
        <v>2863</v>
      </c>
      <c r="N4397" s="10">
        <v>9</v>
      </c>
      <c r="O4397" s="10" t="s">
        <v>16303</v>
      </c>
      <c r="P4397" s="13" t="s">
        <v>16283</v>
      </c>
      <c r="R4397" s="26" t="s">
        <v>7834</v>
      </c>
      <c r="S4397" s="28" t="e">
        <f t="shared" si="121"/>
        <v>#VALUE!</v>
      </c>
      <c r="U4397" s="26"/>
      <c r="W4397" s="58"/>
      <c r="X4397" s="58"/>
      <c r="Y4397" s="63"/>
    </row>
    <row r="4398" spans="1:26" ht="15" customHeight="1" x14ac:dyDescent="0.25">
      <c r="A4398" s="94">
        <v>4409</v>
      </c>
      <c r="B4398" s="205"/>
      <c r="C4398" s="211" t="s">
        <v>3273</v>
      </c>
      <c r="D4398" s="208" t="s">
        <v>16284</v>
      </c>
      <c r="E4398" s="113" t="s">
        <v>16285</v>
      </c>
      <c r="F4398" s="115">
        <v>44442</v>
      </c>
      <c r="G4398" s="105" t="s">
        <v>1528</v>
      </c>
      <c r="H4398" s="105" t="s">
        <v>1529</v>
      </c>
      <c r="I4398" s="97">
        <v>1997</v>
      </c>
      <c r="J4398" s="98" t="s">
        <v>596</v>
      </c>
      <c r="L4398" s="99" t="s">
        <v>2863</v>
      </c>
      <c r="M4398" s="10" t="s">
        <v>2863</v>
      </c>
      <c r="N4398" s="10">
        <v>9</v>
      </c>
      <c r="O4398" s="10" t="s">
        <v>14077</v>
      </c>
      <c r="P4398" s="13" t="s">
        <v>14078</v>
      </c>
      <c r="R4398" s="26" t="s">
        <v>7834</v>
      </c>
      <c r="S4398" s="28" t="e">
        <f t="shared" si="121"/>
        <v>#VALUE!</v>
      </c>
      <c r="U4398" s="26"/>
      <c r="W4398" s="58"/>
      <c r="X4398" s="58"/>
      <c r="Y4398" s="63"/>
    </row>
    <row r="4399" spans="1:26" ht="15" customHeight="1" x14ac:dyDescent="0.25">
      <c r="A4399" s="103">
        <v>4410</v>
      </c>
      <c r="B4399" s="205"/>
      <c r="E4399" s="113"/>
      <c r="L4399" s="107"/>
      <c r="M4399" s="10"/>
      <c r="N4399" s="10"/>
      <c r="O4399" s="10"/>
      <c r="Q4399" s="204"/>
      <c r="R4399" s="26"/>
      <c r="S4399" s="28"/>
      <c r="U4399" s="26"/>
      <c r="W4399" s="58"/>
      <c r="X4399" s="58"/>
      <c r="Y4399" s="63"/>
    </row>
    <row r="4400" spans="1:26" ht="15" customHeight="1" x14ac:dyDescent="0.25">
      <c r="A4400" s="103">
        <v>4411</v>
      </c>
      <c r="B4400" s="205"/>
      <c r="E4400" s="113"/>
      <c r="L4400" s="107"/>
      <c r="M4400" s="10"/>
      <c r="N4400" s="10"/>
      <c r="O4400" s="10"/>
      <c r="Q4400" s="204"/>
      <c r="R4400" s="26"/>
      <c r="S4400" s="28"/>
      <c r="U4400" s="26"/>
      <c r="W4400" s="58"/>
      <c r="X4400" s="58"/>
      <c r="Y4400" s="63"/>
    </row>
    <row r="4401" spans="1:27" ht="15" customHeight="1" x14ac:dyDescent="0.25">
      <c r="A4401" s="94">
        <v>4412</v>
      </c>
      <c r="B4401" s="205"/>
      <c r="C4401" s="211" t="s">
        <v>16286</v>
      </c>
      <c r="D4401" s="208" t="s">
        <v>16287</v>
      </c>
      <c r="E4401" s="113" t="s">
        <v>16288</v>
      </c>
      <c r="F4401" s="115">
        <v>44442</v>
      </c>
      <c r="G4401" s="105" t="s">
        <v>1528</v>
      </c>
      <c r="H4401" s="105" t="s">
        <v>1529</v>
      </c>
      <c r="I4401" s="97">
        <v>2000</v>
      </c>
      <c r="J4401" s="98" t="s">
        <v>596</v>
      </c>
      <c r="L4401" s="99" t="s">
        <v>2863</v>
      </c>
      <c r="M4401" s="10" t="s">
        <v>2863</v>
      </c>
      <c r="N4401" s="10">
        <v>8</v>
      </c>
      <c r="O4401" s="10" t="s">
        <v>16304</v>
      </c>
      <c r="P4401" s="13" t="s">
        <v>16283</v>
      </c>
      <c r="R4401" s="26" t="s">
        <v>7834</v>
      </c>
      <c r="S4401" s="28" t="e">
        <f t="shared" ref="S4401:S4432" si="122">R4401+7</f>
        <v>#VALUE!</v>
      </c>
      <c r="U4401" s="26"/>
      <c r="W4401" s="58"/>
      <c r="X4401" s="58"/>
      <c r="Y4401" s="63"/>
    </row>
    <row r="4402" spans="1:27" ht="15" customHeight="1" x14ac:dyDescent="0.25">
      <c r="A4402" s="94">
        <v>4413</v>
      </c>
      <c r="B4402" s="205"/>
      <c r="C4402" s="211" t="s">
        <v>5240</v>
      </c>
      <c r="D4402" s="208" t="s">
        <v>8100</v>
      </c>
      <c r="E4402" s="113" t="s">
        <v>8101</v>
      </c>
      <c r="F4402" s="115">
        <v>41600</v>
      </c>
      <c r="G4402" s="105" t="s">
        <v>4894</v>
      </c>
      <c r="H4402" s="105" t="s">
        <v>1529</v>
      </c>
      <c r="I4402" s="97">
        <v>2002</v>
      </c>
      <c r="J4402" s="97" t="s">
        <v>596</v>
      </c>
      <c r="K4402" s="97">
        <v>12364</v>
      </c>
      <c r="L4402" s="107" t="s">
        <v>2863</v>
      </c>
      <c r="M4402" s="10" t="s">
        <v>2863</v>
      </c>
      <c r="N4402" s="10">
        <v>6</v>
      </c>
      <c r="O4402" s="10" t="s">
        <v>8102</v>
      </c>
      <c r="P4402" s="13" t="s">
        <v>13290</v>
      </c>
      <c r="R4402" s="26" t="s">
        <v>7834</v>
      </c>
      <c r="S4402" s="28" t="e">
        <f t="shared" si="122"/>
        <v>#VALUE!</v>
      </c>
      <c r="U4402" s="26"/>
      <c r="W4402" s="58"/>
      <c r="X4402" s="58"/>
      <c r="Y4402" s="63"/>
    </row>
    <row r="4403" spans="1:27" ht="15" customHeight="1" x14ac:dyDescent="0.25">
      <c r="A4403" s="94">
        <v>4414</v>
      </c>
      <c r="B4403" s="205"/>
      <c r="C4403" s="211" t="s">
        <v>5600</v>
      </c>
      <c r="D4403" s="208" t="s">
        <v>8370</v>
      </c>
      <c r="E4403" s="113" t="s">
        <v>5241</v>
      </c>
      <c r="F4403" s="115">
        <v>41600</v>
      </c>
      <c r="G4403" s="105" t="s">
        <v>3146</v>
      </c>
      <c r="H4403" s="105" t="s">
        <v>2056</v>
      </c>
      <c r="I4403" s="97">
        <v>2001</v>
      </c>
      <c r="J4403" s="97" t="s">
        <v>596</v>
      </c>
      <c r="K4403" s="97">
        <v>12365</v>
      </c>
      <c r="L4403" s="107" t="s">
        <v>2863</v>
      </c>
      <c r="M4403" s="10" t="s">
        <v>2863</v>
      </c>
      <c r="N4403" s="102">
        <v>6</v>
      </c>
      <c r="O4403" s="10" t="s">
        <v>8371</v>
      </c>
      <c r="P4403" s="13" t="s">
        <v>2863</v>
      </c>
      <c r="R4403" s="26" t="s">
        <v>7834</v>
      </c>
      <c r="S4403" s="28" t="e">
        <f t="shared" si="122"/>
        <v>#VALUE!</v>
      </c>
      <c r="U4403" s="26"/>
      <c r="W4403" s="58"/>
      <c r="X4403" s="58"/>
      <c r="Y4403" s="63"/>
    </row>
    <row r="4404" spans="1:27" ht="15" customHeight="1" x14ac:dyDescent="0.25">
      <c r="A4404" s="94">
        <v>4415</v>
      </c>
      <c r="B4404" s="205"/>
      <c r="C4404" s="211" t="s">
        <v>16266</v>
      </c>
      <c r="D4404" s="208" t="s">
        <v>16267</v>
      </c>
      <c r="E4404" s="113" t="s">
        <v>16289</v>
      </c>
      <c r="F4404" s="115">
        <v>44442</v>
      </c>
      <c r="G4404" s="105" t="s">
        <v>181</v>
      </c>
      <c r="H4404" s="105" t="s">
        <v>2056</v>
      </c>
      <c r="J4404" s="98" t="s">
        <v>596</v>
      </c>
      <c r="L4404" s="99" t="s">
        <v>2863</v>
      </c>
      <c r="M4404" s="10" t="s">
        <v>2863</v>
      </c>
      <c r="N4404" s="10">
        <v>9</v>
      </c>
      <c r="O4404" s="10" t="s">
        <v>16277</v>
      </c>
      <c r="P4404" s="13" t="s">
        <v>16283</v>
      </c>
      <c r="R4404" s="26" t="s">
        <v>7834</v>
      </c>
      <c r="S4404" s="28" t="e">
        <f t="shared" si="122"/>
        <v>#VALUE!</v>
      </c>
      <c r="U4404" s="26"/>
      <c r="W4404" s="58"/>
      <c r="X4404" s="58"/>
      <c r="Y4404" s="63"/>
    </row>
    <row r="4405" spans="1:27" ht="15" customHeight="1" x14ac:dyDescent="0.25">
      <c r="A4405" s="94">
        <v>4416</v>
      </c>
      <c r="B4405" s="205"/>
      <c r="C4405" s="211" t="s">
        <v>16290</v>
      </c>
      <c r="D4405" s="208" t="s">
        <v>16291</v>
      </c>
      <c r="E4405" s="113" t="s">
        <v>16292</v>
      </c>
      <c r="F4405" s="115">
        <v>44442</v>
      </c>
      <c r="G4405" s="105" t="s">
        <v>1528</v>
      </c>
      <c r="H4405" s="105" t="s">
        <v>1529</v>
      </c>
      <c r="I4405" s="97">
        <v>1999</v>
      </c>
      <c r="J4405" s="97" t="s">
        <v>596</v>
      </c>
      <c r="L4405" s="99" t="s">
        <v>2863</v>
      </c>
      <c r="M4405" s="10" t="s">
        <v>2863</v>
      </c>
      <c r="N4405" s="10">
        <v>9</v>
      </c>
      <c r="O4405" s="10" t="s">
        <v>16302</v>
      </c>
      <c r="P4405" s="13" t="s">
        <v>16283</v>
      </c>
      <c r="R4405" s="26" t="s">
        <v>7834</v>
      </c>
      <c r="S4405" s="28" t="e">
        <f t="shared" si="122"/>
        <v>#VALUE!</v>
      </c>
      <c r="U4405" s="26"/>
      <c r="W4405" s="58"/>
      <c r="X4405" s="58"/>
      <c r="Y4405" s="63"/>
    </row>
    <row r="4406" spans="1:27" ht="15" customHeight="1" x14ac:dyDescent="0.25">
      <c r="A4406" s="94">
        <v>4417</v>
      </c>
      <c r="B4406" s="205"/>
      <c r="C4406" s="211" t="s">
        <v>10790</v>
      </c>
      <c r="D4406" s="208" t="s">
        <v>10791</v>
      </c>
      <c r="E4406" s="101" t="s">
        <v>10792</v>
      </c>
      <c r="F4406" s="115">
        <v>42165</v>
      </c>
      <c r="G4406" s="105" t="s">
        <v>1969</v>
      </c>
      <c r="H4406" s="105" t="s">
        <v>2056</v>
      </c>
      <c r="I4406" s="97">
        <v>1985</v>
      </c>
      <c r="J4406" s="97" t="s">
        <v>1322</v>
      </c>
      <c r="K4406" s="97">
        <v>6766</v>
      </c>
      <c r="L4406" s="107" t="s">
        <v>4109</v>
      </c>
      <c r="M4406" s="10" t="s">
        <v>4109</v>
      </c>
      <c r="N4406" s="10">
        <v>24</v>
      </c>
      <c r="O4406" s="10" t="s">
        <v>10793</v>
      </c>
      <c r="P4406" s="13" t="s">
        <v>4109</v>
      </c>
      <c r="R4406" s="26" t="s">
        <v>7834</v>
      </c>
      <c r="S4406" s="28" t="e">
        <f t="shared" si="122"/>
        <v>#VALUE!</v>
      </c>
      <c r="U4406" s="26"/>
      <c r="W4406" s="58"/>
      <c r="X4406" s="58"/>
      <c r="Y4406" s="63"/>
    </row>
    <row r="4407" spans="1:27" ht="15" customHeight="1" x14ac:dyDescent="0.25">
      <c r="A4407" s="94">
        <v>4418</v>
      </c>
      <c r="B4407" s="205"/>
      <c r="C4407" s="211" t="s">
        <v>4430</v>
      </c>
      <c r="D4407" s="208" t="s">
        <v>10116</v>
      </c>
      <c r="E4407" s="101" t="s">
        <v>10117</v>
      </c>
      <c r="F4407" s="115">
        <v>42165</v>
      </c>
      <c r="G4407" s="105" t="s">
        <v>4108</v>
      </c>
      <c r="H4407" s="105" t="s">
        <v>2056</v>
      </c>
      <c r="I4407" s="97">
        <v>2011</v>
      </c>
      <c r="K4407" s="97">
        <v>25503</v>
      </c>
      <c r="L4407" s="107" t="s">
        <v>4109</v>
      </c>
      <c r="M4407" s="10" t="s">
        <v>4109</v>
      </c>
      <c r="N4407" s="10">
        <v>24</v>
      </c>
      <c r="O4407" s="10" t="s">
        <v>10118</v>
      </c>
      <c r="P4407" s="13" t="s">
        <v>4109</v>
      </c>
      <c r="R4407" s="26" t="s">
        <v>7834</v>
      </c>
      <c r="S4407" s="28" t="e">
        <f t="shared" si="122"/>
        <v>#VALUE!</v>
      </c>
      <c r="U4407" s="26"/>
      <c r="W4407" s="58"/>
      <c r="X4407" s="58"/>
      <c r="Y4407" s="63"/>
    </row>
    <row r="4408" spans="1:27" ht="15" customHeight="1" x14ac:dyDescent="0.25">
      <c r="A4408" s="94">
        <v>4419</v>
      </c>
      <c r="B4408" s="205"/>
      <c r="C4408" s="211" t="s">
        <v>2643</v>
      </c>
      <c r="D4408" s="207" t="s">
        <v>7171</v>
      </c>
      <c r="E4408" s="127" t="s">
        <v>11564</v>
      </c>
      <c r="F4408" s="115">
        <v>42172</v>
      </c>
      <c r="G4408" s="105" t="s">
        <v>5687</v>
      </c>
      <c r="H4408" s="105" t="s">
        <v>2056</v>
      </c>
      <c r="I4408" s="97">
        <v>1979</v>
      </c>
      <c r="J4408" s="97" t="s">
        <v>596</v>
      </c>
      <c r="K4408" s="97">
        <v>15406</v>
      </c>
      <c r="L4408" s="106" t="s">
        <v>5170</v>
      </c>
      <c r="M4408" s="10" t="s">
        <v>5499</v>
      </c>
      <c r="N4408" s="10">
        <v>31</v>
      </c>
      <c r="O4408" s="10" t="s">
        <v>7322</v>
      </c>
      <c r="P4408" s="13" t="s">
        <v>14371</v>
      </c>
      <c r="R4408" s="27" t="s">
        <v>7834</v>
      </c>
      <c r="S4408" s="28" t="e">
        <f t="shared" si="122"/>
        <v>#VALUE!</v>
      </c>
      <c r="U4408" s="306"/>
      <c r="W4408" s="309"/>
      <c r="Y4408" s="63"/>
      <c r="Z4408" s="73"/>
    </row>
    <row r="4409" spans="1:27" ht="15" customHeight="1" x14ac:dyDescent="0.25">
      <c r="A4409" s="94">
        <v>4420</v>
      </c>
      <c r="B4409" s="205"/>
      <c r="C4409" s="211" t="s">
        <v>5688</v>
      </c>
      <c r="D4409" s="208" t="s">
        <v>9272</v>
      </c>
      <c r="E4409" s="113" t="s">
        <v>5689</v>
      </c>
      <c r="F4409" s="115">
        <v>42172</v>
      </c>
      <c r="G4409" s="105" t="s">
        <v>5690</v>
      </c>
      <c r="H4409" s="105" t="s">
        <v>2056</v>
      </c>
      <c r="I4409" s="97">
        <v>2009</v>
      </c>
      <c r="J4409" s="97" t="s">
        <v>596</v>
      </c>
      <c r="K4409" s="97">
        <v>15482</v>
      </c>
      <c r="L4409" s="99" t="s">
        <v>8878</v>
      </c>
      <c r="M4409" s="10" t="s">
        <v>5507</v>
      </c>
      <c r="N4409" s="102">
        <v>25</v>
      </c>
      <c r="O4409" s="10" t="s">
        <v>9273</v>
      </c>
      <c r="P4409" s="13" t="s">
        <v>8878</v>
      </c>
      <c r="R4409" s="26" t="s">
        <v>7834</v>
      </c>
      <c r="S4409" s="28" t="e">
        <f t="shared" si="122"/>
        <v>#VALUE!</v>
      </c>
      <c r="U4409" s="26"/>
      <c r="W4409" s="58"/>
      <c r="X4409" s="58"/>
      <c r="Y4409" s="63"/>
    </row>
    <row r="4410" spans="1:27" ht="15" customHeight="1" x14ac:dyDescent="0.25">
      <c r="A4410" s="94">
        <v>4421</v>
      </c>
      <c r="B4410" s="205"/>
      <c r="C4410" s="211" t="s">
        <v>5691</v>
      </c>
      <c r="D4410" s="208" t="s">
        <v>9524</v>
      </c>
      <c r="E4410" s="113" t="s">
        <v>9525</v>
      </c>
      <c r="F4410" s="115">
        <v>42172</v>
      </c>
      <c r="G4410" s="105" t="s">
        <v>5692</v>
      </c>
      <c r="H4410" s="105" t="s">
        <v>2056</v>
      </c>
      <c r="I4410" s="97">
        <v>2000</v>
      </c>
      <c r="J4410" s="97" t="s">
        <v>596</v>
      </c>
      <c r="K4410" s="97">
        <v>8701</v>
      </c>
      <c r="L4410" s="107" t="s">
        <v>4967</v>
      </c>
      <c r="M4410" s="13" t="s">
        <v>4967</v>
      </c>
      <c r="N4410" s="10"/>
      <c r="O4410" s="10" t="s">
        <v>9526</v>
      </c>
      <c r="P4410" s="13" t="s">
        <v>4967</v>
      </c>
      <c r="R4410" s="26" t="s">
        <v>7834</v>
      </c>
      <c r="S4410" s="28" t="e">
        <f t="shared" si="122"/>
        <v>#VALUE!</v>
      </c>
      <c r="U4410" s="26"/>
      <c r="W4410" s="58"/>
      <c r="X4410" s="58"/>
      <c r="Y4410" s="63"/>
    </row>
    <row r="4411" spans="1:27" ht="15" customHeight="1" x14ac:dyDescent="0.3">
      <c r="A4411" s="94">
        <v>4422</v>
      </c>
      <c r="B4411" s="205"/>
      <c r="C4411" s="211" t="s">
        <v>5695</v>
      </c>
      <c r="D4411" s="208" t="s">
        <v>9080</v>
      </c>
      <c r="E4411" s="113" t="s">
        <v>15104</v>
      </c>
      <c r="F4411" s="115">
        <v>42173</v>
      </c>
      <c r="G4411" s="105" t="s">
        <v>5132</v>
      </c>
      <c r="H4411" s="105" t="s">
        <v>1529</v>
      </c>
      <c r="I4411" s="97">
        <v>1954</v>
      </c>
      <c r="J4411" s="97" t="s">
        <v>596</v>
      </c>
      <c r="K4411" s="97">
        <v>8175</v>
      </c>
      <c r="L4411" s="107" t="s">
        <v>8878</v>
      </c>
      <c r="M4411" s="10" t="s">
        <v>5507</v>
      </c>
      <c r="N4411" s="102">
        <v>25</v>
      </c>
      <c r="O4411" s="10" t="s">
        <v>9081</v>
      </c>
      <c r="P4411" s="13" t="s">
        <v>8878</v>
      </c>
      <c r="R4411" s="27" t="s">
        <v>7834</v>
      </c>
      <c r="S4411" s="28" t="e">
        <f t="shared" si="122"/>
        <v>#VALUE!</v>
      </c>
      <c r="U4411" s="218"/>
      <c r="W4411" s="58"/>
      <c r="Y4411" s="63"/>
    </row>
    <row r="4412" spans="1:27" ht="15" customHeight="1" x14ac:dyDescent="0.25">
      <c r="A4412" s="94">
        <v>4423</v>
      </c>
      <c r="B4412" s="205"/>
      <c r="C4412" s="211" t="s">
        <v>1568</v>
      </c>
      <c r="D4412" s="208" t="s">
        <v>1569</v>
      </c>
      <c r="E4412" s="113" t="s">
        <v>4654</v>
      </c>
      <c r="F4412" s="115">
        <v>41649</v>
      </c>
      <c r="G4412" s="105" t="s">
        <v>1931</v>
      </c>
      <c r="H4412" s="105" t="s">
        <v>1529</v>
      </c>
      <c r="I4412" s="97">
        <v>2011</v>
      </c>
      <c r="J4412" s="97" t="s">
        <v>5242</v>
      </c>
      <c r="K4412" s="97">
        <v>14484</v>
      </c>
      <c r="L4412" s="106" t="s">
        <v>5170</v>
      </c>
      <c r="M4412" s="10" t="s">
        <v>5494</v>
      </c>
      <c r="N4412" s="102">
        <v>26</v>
      </c>
      <c r="O4412" s="10" t="s">
        <v>7061</v>
      </c>
      <c r="P4412" s="13" t="s">
        <v>3390</v>
      </c>
      <c r="R4412" s="26" t="s">
        <v>7834</v>
      </c>
      <c r="S4412" s="28" t="e">
        <f t="shared" si="122"/>
        <v>#VALUE!</v>
      </c>
      <c r="U4412" s="33"/>
      <c r="W4412" s="58"/>
      <c r="X4412" s="58"/>
      <c r="Y4412" s="63"/>
      <c r="Z4412" s="73"/>
    </row>
    <row r="4413" spans="1:27" ht="15" customHeight="1" x14ac:dyDescent="0.25">
      <c r="A4413" s="94">
        <v>4424</v>
      </c>
      <c r="B4413" s="205"/>
      <c r="C4413" s="211" t="s">
        <v>5244</v>
      </c>
      <c r="D4413" s="208" t="s">
        <v>7530</v>
      </c>
      <c r="E4413" s="113" t="s">
        <v>5245</v>
      </c>
      <c r="F4413" s="115">
        <v>41649</v>
      </c>
      <c r="G4413" s="105" t="s">
        <v>5246</v>
      </c>
      <c r="H4413" s="105" t="s">
        <v>4269</v>
      </c>
      <c r="I4413" s="97">
        <v>2011</v>
      </c>
      <c r="J4413" s="97" t="s">
        <v>5242</v>
      </c>
      <c r="K4413" s="97">
        <v>14487</v>
      </c>
      <c r="L4413" s="106" t="s">
        <v>5170</v>
      </c>
      <c r="M4413" s="10" t="s">
        <v>5499</v>
      </c>
      <c r="N4413" s="10">
        <v>30</v>
      </c>
      <c r="O4413" s="10" t="s">
        <v>7531</v>
      </c>
      <c r="P4413" s="13" t="s">
        <v>14371</v>
      </c>
      <c r="R4413" s="26" t="s">
        <v>7834</v>
      </c>
      <c r="S4413" s="28" t="e">
        <f t="shared" si="122"/>
        <v>#VALUE!</v>
      </c>
      <c r="U4413" s="26"/>
      <c r="W4413" s="58"/>
      <c r="X4413" s="58"/>
      <c r="Y4413" s="63"/>
    </row>
    <row r="4414" spans="1:27" ht="15" customHeight="1" x14ac:dyDescent="0.25">
      <c r="A4414" s="94">
        <v>4425</v>
      </c>
      <c r="B4414" s="205"/>
      <c r="C4414" s="211" t="s">
        <v>2623</v>
      </c>
      <c r="D4414" s="208" t="s">
        <v>5247</v>
      </c>
      <c r="E4414" s="113" t="s">
        <v>5248</v>
      </c>
      <c r="F4414" s="115">
        <v>41649</v>
      </c>
      <c r="G4414" s="105" t="s">
        <v>2723</v>
      </c>
      <c r="H4414" s="105" t="s">
        <v>1529</v>
      </c>
      <c r="I4414" s="97">
        <v>2012</v>
      </c>
      <c r="J4414" s="97" t="s">
        <v>5242</v>
      </c>
      <c r="K4414" s="97">
        <v>14490</v>
      </c>
      <c r="L4414" s="106" t="s">
        <v>5170</v>
      </c>
      <c r="M4414" s="10" t="s">
        <v>5494</v>
      </c>
      <c r="N4414" s="102">
        <v>26</v>
      </c>
      <c r="O4414" s="10" t="s">
        <v>7159</v>
      </c>
      <c r="P4414" s="13" t="s">
        <v>3390</v>
      </c>
      <c r="Q4414" s="187"/>
      <c r="R4414" s="26" t="s">
        <v>7834</v>
      </c>
      <c r="S4414" s="28" t="e">
        <f t="shared" si="122"/>
        <v>#VALUE!</v>
      </c>
      <c r="T4414" s="75"/>
      <c r="U4414" s="166"/>
      <c r="W4414" s="58"/>
      <c r="Y4414" s="164"/>
      <c r="Z4414" s="90"/>
      <c r="AA4414" s="164"/>
    </row>
    <row r="4415" spans="1:27" ht="15" customHeight="1" x14ac:dyDescent="0.25">
      <c r="A4415" s="94">
        <v>4426</v>
      </c>
      <c r="B4415" s="205"/>
      <c r="C4415" s="211" t="s">
        <v>5530</v>
      </c>
      <c r="D4415" s="208" t="s">
        <v>5531</v>
      </c>
      <c r="E4415" s="113" t="s">
        <v>5249</v>
      </c>
      <c r="F4415" s="115">
        <v>41649</v>
      </c>
      <c r="G4415" s="105" t="s">
        <v>4303</v>
      </c>
      <c r="H4415" s="105" t="s">
        <v>3748</v>
      </c>
      <c r="I4415" s="97">
        <v>2013</v>
      </c>
      <c r="J4415" s="97" t="s">
        <v>5242</v>
      </c>
      <c r="K4415" s="97">
        <v>14489</v>
      </c>
      <c r="L4415" s="106" t="s">
        <v>5170</v>
      </c>
      <c r="M4415" s="10" t="s">
        <v>5499</v>
      </c>
      <c r="N4415" s="10">
        <v>27</v>
      </c>
      <c r="O4415" s="10" t="s">
        <v>8838</v>
      </c>
      <c r="P4415" s="13" t="s">
        <v>14371</v>
      </c>
      <c r="R4415" s="26" t="s">
        <v>7834</v>
      </c>
      <c r="S4415" s="28" t="e">
        <f t="shared" si="122"/>
        <v>#VALUE!</v>
      </c>
      <c r="U4415" s="321"/>
      <c r="W4415" s="58"/>
      <c r="Y4415" s="63"/>
      <c r="Z4415" s="73"/>
    </row>
    <row r="4416" spans="1:27" ht="15" customHeight="1" x14ac:dyDescent="0.25">
      <c r="A4416" s="94">
        <v>4427</v>
      </c>
      <c r="B4416" s="205"/>
      <c r="C4416" s="211" t="s">
        <v>2571</v>
      </c>
      <c r="D4416" s="208" t="s">
        <v>105</v>
      </c>
      <c r="E4416" s="113" t="s">
        <v>15532</v>
      </c>
      <c r="F4416" s="115">
        <v>41649</v>
      </c>
      <c r="G4416" s="418" t="s">
        <v>1323</v>
      </c>
      <c r="H4416" s="105" t="s">
        <v>2056</v>
      </c>
      <c r="I4416" s="97">
        <v>2007</v>
      </c>
      <c r="J4416" s="97" t="s">
        <v>596</v>
      </c>
      <c r="L4416" s="106" t="s">
        <v>5170</v>
      </c>
      <c r="M4416" s="10" t="s">
        <v>5499</v>
      </c>
      <c r="N4416" s="10">
        <v>28</v>
      </c>
      <c r="O4416" s="10" t="s">
        <v>18084</v>
      </c>
      <c r="P4416" s="13" t="s">
        <v>14371</v>
      </c>
      <c r="R4416" s="26" t="s">
        <v>7834</v>
      </c>
      <c r="S4416" s="28" t="e">
        <f t="shared" si="122"/>
        <v>#VALUE!</v>
      </c>
      <c r="U4416" s="321"/>
      <c r="W4416" s="58"/>
      <c r="Y4416" s="63"/>
      <c r="Z4416" s="73"/>
    </row>
    <row r="4417" spans="1:26" ht="15" customHeight="1" x14ac:dyDescent="0.25">
      <c r="A4417" s="94">
        <v>4428</v>
      </c>
      <c r="B4417" s="205"/>
      <c r="C4417" s="211" t="s">
        <v>1607</v>
      </c>
      <c r="D4417" s="208" t="s">
        <v>9089</v>
      </c>
      <c r="E4417" s="113" t="s">
        <v>12367</v>
      </c>
      <c r="F4417" s="115">
        <v>41649</v>
      </c>
      <c r="G4417" s="105" t="s">
        <v>5250</v>
      </c>
      <c r="H4417" s="105" t="s">
        <v>1529</v>
      </c>
      <c r="I4417" s="97">
        <v>2011</v>
      </c>
      <c r="J4417" s="97" t="s">
        <v>1322</v>
      </c>
      <c r="K4417" s="97">
        <v>14486</v>
      </c>
      <c r="L4417" s="99" t="s">
        <v>14151</v>
      </c>
      <c r="M4417" s="10" t="s">
        <v>14150</v>
      </c>
      <c r="N4417" s="102">
        <v>17</v>
      </c>
      <c r="O4417" s="10" t="s">
        <v>8731</v>
      </c>
      <c r="P4417" s="13" t="s">
        <v>17323</v>
      </c>
      <c r="R4417" s="27" t="s">
        <v>7834</v>
      </c>
      <c r="S4417" s="28" t="e">
        <f t="shared" si="122"/>
        <v>#VALUE!</v>
      </c>
      <c r="U4417" s="306"/>
      <c r="W4417" s="58"/>
      <c r="X4417" s="58"/>
      <c r="Y4417" s="63"/>
      <c r="Z4417" s="73"/>
    </row>
    <row r="4418" spans="1:26" ht="15" customHeight="1" x14ac:dyDescent="0.3">
      <c r="A4418" s="94">
        <v>4429</v>
      </c>
      <c r="B4418" s="205"/>
      <c r="C4418" s="211" t="s">
        <v>3078</v>
      </c>
      <c r="D4418" s="208" t="s">
        <v>3079</v>
      </c>
      <c r="E4418" s="113" t="s">
        <v>7227</v>
      </c>
      <c r="F4418" s="115">
        <v>41649</v>
      </c>
      <c r="G4418" s="105" t="s">
        <v>5251</v>
      </c>
      <c r="H4418" s="105" t="s">
        <v>1529</v>
      </c>
      <c r="I4418" s="97">
        <v>2009</v>
      </c>
      <c r="J4418" s="97" t="s">
        <v>5242</v>
      </c>
      <c r="K4418" s="97">
        <v>14485</v>
      </c>
      <c r="L4418" s="106" t="s">
        <v>5170</v>
      </c>
      <c r="M4418" s="10" t="s">
        <v>5494</v>
      </c>
      <c r="N4418" s="102">
        <v>26</v>
      </c>
      <c r="O4418" s="10" t="s">
        <v>11366</v>
      </c>
      <c r="P4418" s="13" t="s">
        <v>3390</v>
      </c>
      <c r="R4418" s="27" t="s">
        <v>7834</v>
      </c>
      <c r="S4418" s="28" t="e">
        <f t="shared" si="122"/>
        <v>#VALUE!</v>
      </c>
      <c r="U4418" s="218"/>
      <c r="W4418" s="58"/>
      <c r="X4418" s="58"/>
      <c r="Y4418" s="63"/>
    </row>
    <row r="4419" spans="1:26" ht="15" customHeight="1" x14ac:dyDescent="0.25">
      <c r="A4419" s="94">
        <v>4430</v>
      </c>
      <c r="B4419" s="205"/>
      <c r="C4419" s="211" t="s">
        <v>3215</v>
      </c>
      <c r="D4419" s="208" t="s">
        <v>3216</v>
      </c>
      <c r="E4419" s="113" t="s">
        <v>11614</v>
      </c>
      <c r="F4419" s="115">
        <v>41649</v>
      </c>
      <c r="G4419" s="105" t="s">
        <v>2723</v>
      </c>
      <c r="H4419" s="105" t="s">
        <v>1529</v>
      </c>
      <c r="I4419" s="97">
        <v>2012</v>
      </c>
      <c r="J4419" s="97" t="s">
        <v>5242</v>
      </c>
      <c r="K4419" s="97">
        <v>14482</v>
      </c>
      <c r="L4419" s="106" t="s">
        <v>5170</v>
      </c>
      <c r="M4419" s="10" t="s">
        <v>5499</v>
      </c>
      <c r="N4419" s="10">
        <v>27</v>
      </c>
      <c r="O4419" s="10" t="s">
        <v>8837</v>
      </c>
      <c r="P4419" s="13" t="s">
        <v>14371</v>
      </c>
      <c r="R4419" s="26" t="s">
        <v>7834</v>
      </c>
      <c r="S4419" s="28" t="e">
        <f t="shared" si="122"/>
        <v>#VALUE!</v>
      </c>
      <c r="U4419" s="76"/>
      <c r="W4419" s="58"/>
      <c r="Y4419" s="63"/>
    </row>
    <row r="4420" spans="1:26" ht="15" customHeight="1" x14ac:dyDescent="0.3">
      <c r="A4420" s="94">
        <v>4431</v>
      </c>
      <c r="B4420" s="205"/>
      <c r="C4420" s="211" t="s">
        <v>5252</v>
      </c>
      <c r="D4420" s="208" t="s">
        <v>7536</v>
      </c>
      <c r="E4420" s="113" t="s">
        <v>5253</v>
      </c>
      <c r="F4420" s="115">
        <v>41649</v>
      </c>
      <c r="G4420" s="105" t="s">
        <v>5254</v>
      </c>
      <c r="H4420" s="105" t="s">
        <v>2056</v>
      </c>
      <c r="I4420" s="97">
        <v>2013</v>
      </c>
      <c r="J4420" s="97" t="s">
        <v>5242</v>
      </c>
      <c r="K4420" s="97">
        <v>14492</v>
      </c>
      <c r="L4420" s="106" t="s">
        <v>5170</v>
      </c>
      <c r="M4420" s="10" t="s">
        <v>5499</v>
      </c>
      <c r="N4420" s="10">
        <v>30</v>
      </c>
      <c r="O4420" s="10" t="s">
        <v>7537</v>
      </c>
      <c r="P4420" s="13" t="s">
        <v>14371</v>
      </c>
      <c r="R4420" s="27" t="s">
        <v>7834</v>
      </c>
      <c r="S4420" s="28" t="e">
        <f t="shared" si="122"/>
        <v>#VALUE!</v>
      </c>
      <c r="U4420" s="232"/>
      <c r="W4420" s="58"/>
      <c r="X4420" s="58"/>
      <c r="Y4420" s="63"/>
    </row>
    <row r="4421" spans="1:26" ht="15" customHeight="1" x14ac:dyDescent="0.25">
      <c r="A4421" s="94">
        <v>4432</v>
      </c>
      <c r="B4421" s="205"/>
      <c r="C4421" s="211" t="s">
        <v>16293</v>
      </c>
      <c r="D4421" s="208" t="s">
        <v>16294</v>
      </c>
      <c r="E4421" s="113" t="s">
        <v>16295</v>
      </c>
      <c r="F4421" s="115">
        <v>44442</v>
      </c>
      <c r="G4421" s="105" t="s">
        <v>1528</v>
      </c>
      <c r="H4421" s="105" t="s">
        <v>1529</v>
      </c>
      <c r="I4421" s="97">
        <v>2000</v>
      </c>
      <c r="J4421" s="97" t="s">
        <v>596</v>
      </c>
      <c r="L4421" s="99" t="s">
        <v>2863</v>
      </c>
      <c r="M4421" s="10" t="s">
        <v>2863</v>
      </c>
      <c r="N4421" s="10">
        <v>8</v>
      </c>
      <c r="O4421" s="10" t="s">
        <v>16301</v>
      </c>
      <c r="P4421" s="13" t="s">
        <v>16283</v>
      </c>
      <c r="R4421" s="26" t="s">
        <v>7834</v>
      </c>
      <c r="S4421" s="28" t="e">
        <f t="shared" si="122"/>
        <v>#VALUE!</v>
      </c>
      <c r="U4421" s="26"/>
      <c r="W4421" s="58"/>
      <c r="X4421" s="58"/>
      <c r="Y4421" s="63"/>
    </row>
    <row r="4422" spans="1:26" ht="15" customHeight="1" x14ac:dyDescent="0.25">
      <c r="A4422" s="94">
        <v>4433</v>
      </c>
      <c r="B4422" s="205"/>
      <c r="C4422" s="211" t="s">
        <v>2599</v>
      </c>
      <c r="D4422" s="208" t="s">
        <v>3761</v>
      </c>
      <c r="E4422" s="113" t="s">
        <v>8473</v>
      </c>
      <c r="F4422" s="115">
        <v>41649</v>
      </c>
      <c r="G4422" s="105" t="s">
        <v>4303</v>
      </c>
      <c r="H4422" s="105" t="s">
        <v>3748</v>
      </c>
      <c r="I4422" s="97">
        <v>2013</v>
      </c>
      <c r="J4422" s="97" t="s">
        <v>5242</v>
      </c>
      <c r="K4422" s="97">
        <v>14479</v>
      </c>
      <c r="L4422" s="106" t="s">
        <v>5170</v>
      </c>
      <c r="M4422" s="10" t="s">
        <v>5499</v>
      </c>
      <c r="N4422" s="10">
        <v>29</v>
      </c>
      <c r="O4422" s="10" t="s">
        <v>8474</v>
      </c>
      <c r="P4422" s="13" t="s">
        <v>14371</v>
      </c>
      <c r="R4422" s="26" t="s">
        <v>7834</v>
      </c>
      <c r="S4422" s="28" t="e">
        <f t="shared" si="122"/>
        <v>#VALUE!</v>
      </c>
      <c r="U4422" s="26"/>
      <c r="W4422" s="58"/>
      <c r="X4422" s="58"/>
      <c r="Y4422" s="63"/>
    </row>
    <row r="4423" spans="1:26" ht="15" customHeight="1" x14ac:dyDescent="0.25">
      <c r="A4423" s="94">
        <v>4434</v>
      </c>
      <c r="B4423" s="205"/>
      <c r="C4423" s="211" t="s">
        <v>1732</v>
      </c>
      <c r="D4423" s="208" t="s">
        <v>1733</v>
      </c>
      <c r="E4423" s="113" t="s">
        <v>5255</v>
      </c>
      <c r="F4423" s="115">
        <v>41649</v>
      </c>
      <c r="G4423" s="105" t="s">
        <v>4972</v>
      </c>
      <c r="H4423" s="105" t="s">
        <v>2056</v>
      </c>
      <c r="I4423" s="97">
        <v>2013</v>
      </c>
      <c r="J4423" s="97" t="s">
        <v>5242</v>
      </c>
      <c r="K4423" s="97">
        <v>14480</v>
      </c>
      <c r="L4423" s="99" t="s">
        <v>8878</v>
      </c>
      <c r="M4423" s="10" t="s">
        <v>5507</v>
      </c>
      <c r="N4423" s="102">
        <v>25</v>
      </c>
      <c r="O4423" s="10" t="s">
        <v>8925</v>
      </c>
      <c r="P4423" s="13" t="s">
        <v>8878</v>
      </c>
      <c r="R4423" s="26" t="s">
        <v>7834</v>
      </c>
      <c r="S4423" s="28" t="e">
        <f t="shared" si="122"/>
        <v>#VALUE!</v>
      </c>
      <c r="U4423" s="26"/>
      <c r="W4423" s="58"/>
      <c r="X4423" s="58"/>
      <c r="Y4423" s="63"/>
    </row>
    <row r="4424" spans="1:26" ht="15" customHeight="1" x14ac:dyDescent="0.25">
      <c r="A4424" s="94">
        <v>4435</v>
      </c>
      <c r="B4424" s="205"/>
      <c r="E4424" s="113" t="s">
        <v>16296</v>
      </c>
      <c r="F4424" s="115">
        <v>44442</v>
      </c>
      <c r="G4424" s="105" t="s">
        <v>16297</v>
      </c>
      <c r="H4424" s="105" t="s">
        <v>1529</v>
      </c>
      <c r="I4424" s="97">
        <v>2002</v>
      </c>
      <c r="J4424" s="97" t="s">
        <v>596</v>
      </c>
      <c r="L4424" s="99" t="s">
        <v>2863</v>
      </c>
      <c r="M4424" s="10" t="s">
        <v>2863</v>
      </c>
      <c r="N4424" s="10">
        <v>9</v>
      </c>
      <c r="O4424" s="10" t="s">
        <v>16300</v>
      </c>
      <c r="P4424" s="13" t="s">
        <v>16298</v>
      </c>
      <c r="R4424" s="26" t="s">
        <v>7834</v>
      </c>
      <c r="S4424" s="28" t="e">
        <f t="shared" si="122"/>
        <v>#VALUE!</v>
      </c>
      <c r="U4424" s="26"/>
      <c r="W4424" s="58"/>
      <c r="X4424" s="58"/>
      <c r="Y4424" s="63"/>
    </row>
    <row r="4425" spans="1:26" ht="15" customHeight="1" x14ac:dyDescent="0.25">
      <c r="A4425" s="94">
        <v>4436</v>
      </c>
      <c r="B4425" s="205"/>
      <c r="C4425" s="211" t="s">
        <v>847</v>
      </c>
      <c r="D4425" s="208" t="s">
        <v>1283</v>
      </c>
      <c r="E4425" s="113" t="s">
        <v>16362</v>
      </c>
      <c r="F4425" s="115">
        <v>44449</v>
      </c>
      <c r="G4425" s="105" t="s">
        <v>2977</v>
      </c>
      <c r="H4425" s="105" t="s">
        <v>2056</v>
      </c>
      <c r="I4425" s="97">
        <v>2004</v>
      </c>
      <c r="J4425" s="97" t="s">
        <v>596</v>
      </c>
      <c r="L4425" s="107" t="s">
        <v>2863</v>
      </c>
      <c r="M4425" s="10" t="s">
        <v>2863</v>
      </c>
      <c r="N4425" s="10">
        <v>8</v>
      </c>
      <c r="O4425" s="10" t="s">
        <v>16399</v>
      </c>
      <c r="P4425" s="13" t="s">
        <v>2863</v>
      </c>
      <c r="R4425" s="26" t="s">
        <v>7834</v>
      </c>
      <c r="S4425" s="28" t="e">
        <f t="shared" si="122"/>
        <v>#VALUE!</v>
      </c>
      <c r="U4425" s="26"/>
      <c r="W4425" s="58"/>
      <c r="X4425" s="58"/>
      <c r="Y4425" s="63"/>
    </row>
    <row r="4426" spans="1:26" ht="15" customHeight="1" x14ac:dyDescent="0.25">
      <c r="A4426" s="94">
        <v>4437</v>
      </c>
      <c r="B4426" s="205"/>
      <c r="C4426" s="211" t="s">
        <v>1938</v>
      </c>
      <c r="D4426" s="208" t="s">
        <v>1939</v>
      </c>
      <c r="E4426" s="113" t="s">
        <v>7213</v>
      </c>
      <c r="F4426" s="115">
        <v>41649</v>
      </c>
      <c r="G4426" s="105" t="s">
        <v>3913</v>
      </c>
      <c r="H4426" s="105" t="s">
        <v>2056</v>
      </c>
      <c r="I4426" s="97">
        <v>2013</v>
      </c>
      <c r="J4426" s="97" t="s">
        <v>5242</v>
      </c>
      <c r="K4426" s="97">
        <v>14493</v>
      </c>
      <c r="L4426" s="106" t="s">
        <v>5170</v>
      </c>
      <c r="M4426" s="10" t="s">
        <v>5494</v>
      </c>
      <c r="N4426" s="102">
        <v>26</v>
      </c>
      <c r="O4426" s="10" t="s">
        <v>7214</v>
      </c>
      <c r="P4426" s="13" t="s">
        <v>3390</v>
      </c>
      <c r="R4426" s="26" t="s">
        <v>7834</v>
      </c>
      <c r="S4426" s="28" t="e">
        <f t="shared" si="122"/>
        <v>#VALUE!</v>
      </c>
      <c r="U4426" s="26"/>
      <c r="W4426" s="58"/>
      <c r="X4426" s="58"/>
      <c r="Y4426" s="63"/>
    </row>
    <row r="4427" spans="1:26" ht="15" customHeight="1" x14ac:dyDescent="0.25">
      <c r="A4427" s="94">
        <v>4438</v>
      </c>
      <c r="B4427" s="205"/>
      <c r="C4427" s="211" t="s">
        <v>2238</v>
      </c>
      <c r="D4427" s="208" t="s">
        <v>2239</v>
      </c>
      <c r="E4427" s="113" t="s">
        <v>11589</v>
      </c>
      <c r="F4427" s="115">
        <v>41649</v>
      </c>
      <c r="G4427" s="105" t="s">
        <v>2219</v>
      </c>
      <c r="H4427" s="105" t="s">
        <v>2056</v>
      </c>
      <c r="I4427" s="97">
        <v>2013</v>
      </c>
      <c r="J4427" s="97" t="s">
        <v>5242</v>
      </c>
      <c r="K4427" s="97">
        <v>14468</v>
      </c>
      <c r="L4427" s="106" t="s">
        <v>5170</v>
      </c>
      <c r="M4427" s="10" t="s">
        <v>5499</v>
      </c>
      <c r="N4427" s="10">
        <v>31</v>
      </c>
      <c r="O4427" s="10" t="s">
        <v>15961</v>
      </c>
      <c r="P4427" s="13" t="s">
        <v>14371</v>
      </c>
      <c r="R4427" s="26" t="s">
        <v>7834</v>
      </c>
      <c r="S4427" s="28" t="e">
        <f t="shared" si="122"/>
        <v>#VALUE!</v>
      </c>
      <c r="U4427" s="26"/>
      <c r="W4427" s="58"/>
      <c r="X4427" s="58"/>
      <c r="Y4427" s="63"/>
    </row>
    <row r="4428" spans="1:26" ht="15" customHeight="1" x14ac:dyDescent="0.25">
      <c r="A4428" s="94">
        <v>4439</v>
      </c>
      <c r="B4428" s="205"/>
      <c r="C4428" s="211" t="s">
        <v>4814</v>
      </c>
      <c r="D4428" s="208" t="s">
        <v>7772</v>
      </c>
      <c r="E4428" s="113" t="s">
        <v>5259</v>
      </c>
      <c r="F4428" s="115">
        <v>41649</v>
      </c>
      <c r="G4428" s="105" t="s">
        <v>13432</v>
      </c>
      <c r="H4428" s="105" t="s">
        <v>2056</v>
      </c>
      <c r="I4428" s="97">
        <v>2012</v>
      </c>
      <c r="J4428" s="97" t="s">
        <v>5242</v>
      </c>
      <c r="K4428" s="97">
        <v>14483</v>
      </c>
      <c r="L4428" s="107" t="s">
        <v>4134</v>
      </c>
      <c r="M4428" s="10">
        <v>920</v>
      </c>
      <c r="N4428" s="102">
        <v>26</v>
      </c>
      <c r="O4428" s="10" t="s">
        <v>7773</v>
      </c>
      <c r="P4428" s="13" t="s">
        <v>4134</v>
      </c>
      <c r="R4428" s="26" t="s">
        <v>7834</v>
      </c>
      <c r="S4428" s="28" t="e">
        <f t="shared" si="122"/>
        <v>#VALUE!</v>
      </c>
      <c r="U4428" s="50"/>
      <c r="W4428" s="58"/>
      <c r="X4428" s="58"/>
      <c r="Y4428" s="63"/>
    </row>
    <row r="4429" spans="1:26" ht="15" customHeight="1" x14ac:dyDescent="0.25">
      <c r="A4429" s="94">
        <v>4440</v>
      </c>
      <c r="B4429" s="205"/>
      <c r="C4429" s="211" t="s">
        <v>16363</v>
      </c>
      <c r="D4429" s="207" t="s">
        <v>16364</v>
      </c>
      <c r="E4429" s="113" t="s">
        <v>16365</v>
      </c>
      <c r="F4429" s="115">
        <v>44449</v>
      </c>
      <c r="G4429" s="105" t="s">
        <v>1417</v>
      </c>
      <c r="H4429" s="105" t="s">
        <v>1529</v>
      </c>
      <c r="J4429" s="97" t="s">
        <v>596</v>
      </c>
      <c r="L4429" s="107" t="s">
        <v>2863</v>
      </c>
      <c r="M4429" s="10" t="s">
        <v>2863</v>
      </c>
      <c r="N4429" s="10">
        <v>8</v>
      </c>
      <c r="O4429" s="10" t="s">
        <v>16401</v>
      </c>
      <c r="P4429" s="13" t="s">
        <v>2863</v>
      </c>
      <c r="R4429" s="26" t="s">
        <v>7834</v>
      </c>
      <c r="S4429" s="28" t="e">
        <f t="shared" si="122"/>
        <v>#VALUE!</v>
      </c>
      <c r="U4429" s="26"/>
      <c r="W4429" s="58"/>
      <c r="X4429" s="58"/>
      <c r="Y4429" s="63"/>
    </row>
    <row r="4430" spans="1:26" ht="15" customHeight="1" x14ac:dyDescent="0.25">
      <c r="A4430" s="94">
        <v>4441</v>
      </c>
      <c r="B4430" s="205"/>
      <c r="C4430" s="211" t="s">
        <v>2639</v>
      </c>
      <c r="D4430" s="208" t="s">
        <v>558</v>
      </c>
      <c r="E4430" s="113" t="s">
        <v>5260</v>
      </c>
      <c r="F4430" s="115">
        <v>41649</v>
      </c>
      <c r="G4430" s="105" t="s">
        <v>271</v>
      </c>
      <c r="H4430" s="105" t="s">
        <v>1529</v>
      </c>
      <c r="I4430" s="97">
        <v>2012</v>
      </c>
      <c r="J4430" s="97" t="s">
        <v>5242</v>
      </c>
      <c r="K4430" s="97">
        <v>14497</v>
      </c>
      <c r="L4430" s="106" t="s">
        <v>5170</v>
      </c>
      <c r="M4430" s="10" t="s">
        <v>5494</v>
      </c>
      <c r="N4430" s="102">
        <v>26</v>
      </c>
      <c r="O4430" s="10" t="s">
        <v>11495</v>
      </c>
      <c r="P4430" s="13" t="s">
        <v>3390</v>
      </c>
      <c r="R4430" s="26" t="s">
        <v>7834</v>
      </c>
      <c r="S4430" s="28" t="e">
        <f t="shared" si="122"/>
        <v>#VALUE!</v>
      </c>
      <c r="U4430" s="26"/>
      <c r="W4430" s="58"/>
      <c r="X4430" s="58"/>
      <c r="Y4430" s="63"/>
    </row>
    <row r="4431" spans="1:26" ht="15" customHeight="1" x14ac:dyDescent="0.25">
      <c r="A4431" s="94">
        <v>4442</v>
      </c>
      <c r="B4431" s="205"/>
      <c r="C4431" s="211" t="s">
        <v>5261</v>
      </c>
      <c r="D4431" s="208" t="s">
        <v>5262</v>
      </c>
      <c r="E4431" s="113" t="s">
        <v>5263</v>
      </c>
      <c r="F4431" s="115">
        <v>41649</v>
      </c>
      <c r="G4431" s="105" t="s">
        <v>5264</v>
      </c>
      <c r="H4431" s="105" t="s">
        <v>1529</v>
      </c>
      <c r="I4431" s="97">
        <v>2011</v>
      </c>
      <c r="J4431" s="97" t="s">
        <v>5242</v>
      </c>
      <c r="K4431" s="97">
        <v>14496</v>
      </c>
      <c r="L4431" s="99" t="s">
        <v>5170</v>
      </c>
      <c r="M4431" s="10" t="s">
        <v>5510</v>
      </c>
      <c r="N4431" s="10">
        <v>32</v>
      </c>
      <c r="O4431" s="10" t="s">
        <v>6728</v>
      </c>
      <c r="P4431" s="13" t="s">
        <v>708</v>
      </c>
      <c r="R4431" s="26" t="s">
        <v>7834</v>
      </c>
      <c r="S4431" s="28" t="e">
        <f t="shared" si="122"/>
        <v>#VALUE!</v>
      </c>
      <c r="U4431" s="26"/>
      <c r="W4431" s="58"/>
      <c r="X4431" s="58"/>
      <c r="Y4431" s="63"/>
    </row>
    <row r="4432" spans="1:26" ht="15" customHeight="1" x14ac:dyDescent="0.25">
      <c r="A4432" s="94">
        <v>4443</v>
      </c>
      <c r="B4432" s="205"/>
      <c r="C4432" s="211" t="s">
        <v>3784</v>
      </c>
      <c r="D4432" s="208" t="s">
        <v>6700</v>
      </c>
      <c r="E4432" s="113" t="s">
        <v>6701</v>
      </c>
      <c r="F4432" s="115">
        <v>41649</v>
      </c>
      <c r="G4432" s="105" t="s">
        <v>1072</v>
      </c>
      <c r="H4432" s="105" t="s">
        <v>1529</v>
      </c>
      <c r="I4432" s="97">
        <v>2012</v>
      </c>
      <c r="J4432" s="97" t="s">
        <v>5242</v>
      </c>
      <c r="K4432" s="97">
        <v>14495</v>
      </c>
      <c r="L4432" s="99" t="s">
        <v>5170</v>
      </c>
      <c r="M4432" s="10" t="s">
        <v>5510</v>
      </c>
      <c r="N4432" s="10">
        <v>32</v>
      </c>
      <c r="O4432" s="10" t="s">
        <v>6702</v>
      </c>
      <c r="P4432" s="13" t="s">
        <v>708</v>
      </c>
      <c r="R4432" s="26" t="s">
        <v>7834</v>
      </c>
      <c r="S4432" s="28" t="e">
        <f t="shared" si="122"/>
        <v>#VALUE!</v>
      </c>
      <c r="U4432" s="26"/>
      <c r="W4432" s="58"/>
      <c r="X4432" s="58"/>
      <c r="Y4432" s="63"/>
    </row>
    <row r="4433" spans="1:27" ht="15" customHeight="1" x14ac:dyDescent="0.25">
      <c r="A4433" s="94">
        <v>4444</v>
      </c>
      <c r="B4433" s="205"/>
      <c r="C4433" s="211" t="s">
        <v>16366</v>
      </c>
      <c r="D4433" s="208" t="s">
        <v>16367</v>
      </c>
      <c r="E4433" s="113" t="s">
        <v>16368</v>
      </c>
      <c r="F4433" s="115">
        <v>44449</v>
      </c>
      <c r="G4433" s="105" t="s">
        <v>1528</v>
      </c>
      <c r="H4433" s="105" t="s">
        <v>1529</v>
      </c>
      <c r="I4433" s="97">
        <v>2000</v>
      </c>
      <c r="J4433" s="97" t="s">
        <v>596</v>
      </c>
      <c r="L4433" s="107" t="s">
        <v>2863</v>
      </c>
      <c r="M4433" s="10" t="s">
        <v>2863</v>
      </c>
      <c r="N4433" s="10">
        <v>9</v>
      </c>
      <c r="O4433" s="10" t="s">
        <v>18267</v>
      </c>
      <c r="P4433" s="13" t="s">
        <v>2863</v>
      </c>
      <c r="R4433" s="26" t="s">
        <v>7834</v>
      </c>
      <c r="S4433" s="28" t="e">
        <f t="shared" ref="S4433:S4464" si="123">R4433+7</f>
        <v>#VALUE!</v>
      </c>
      <c r="U4433" s="26"/>
      <c r="W4433" s="58"/>
      <c r="X4433" s="58"/>
      <c r="Y4433" s="63"/>
    </row>
    <row r="4434" spans="1:27" ht="15" customHeight="1" x14ac:dyDescent="0.25">
      <c r="A4434" s="94">
        <v>4445</v>
      </c>
      <c r="B4434" s="205"/>
      <c r="C4434" s="211" t="s">
        <v>2572</v>
      </c>
      <c r="D4434" s="208" t="s">
        <v>7161</v>
      </c>
      <c r="E4434" s="113" t="s">
        <v>5265</v>
      </c>
      <c r="F4434" s="115">
        <v>41649</v>
      </c>
      <c r="G4434" s="105" t="s">
        <v>5266</v>
      </c>
      <c r="H4434" s="105" t="s">
        <v>1529</v>
      </c>
      <c r="I4434" s="97">
        <v>2012</v>
      </c>
      <c r="J4434" s="97" t="s">
        <v>5242</v>
      </c>
      <c r="K4434" s="97">
        <v>14478</v>
      </c>
      <c r="L4434" s="106" t="s">
        <v>5170</v>
      </c>
      <c r="M4434" s="10" t="s">
        <v>5494</v>
      </c>
      <c r="N4434" s="102">
        <v>26</v>
      </c>
      <c r="O4434" s="10" t="s">
        <v>7162</v>
      </c>
      <c r="P4434" s="13" t="s">
        <v>3390</v>
      </c>
      <c r="R4434" s="27" t="s">
        <v>7834</v>
      </c>
      <c r="S4434" s="28" t="e">
        <f t="shared" si="123"/>
        <v>#VALUE!</v>
      </c>
      <c r="U4434" s="273"/>
      <c r="W4434" s="58"/>
      <c r="Y4434" s="63"/>
    </row>
    <row r="4435" spans="1:27" ht="15" customHeight="1" x14ac:dyDescent="0.25">
      <c r="A4435" s="94">
        <v>4446</v>
      </c>
      <c r="B4435" s="205"/>
      <c r="C4435" s="211" t="s">
        <v>2503</v>
      </c>
      <c r="D4435" s="208" t="s">
        <v>8781</v>
      </c>
      <c r="E4435" s="113" t="s">
        <v>8782</v>
      </c>
      <c r="F4435" s="115">
        <v>41649</v>
      </c>
      <c r="G4435" s="105" t="s">
        <v>4276</v>
      </c>
      <c r="H4435" s="105" t="s">
        <v>2056</v>
      </c>
      <c r="I4435" s="97">
        <v>2010</v>
      </c>
      <c r="J4435" s="97" t="s">
        <v>5242</v>
      </c>
      <c r="K4435" s="97">
        <v>14477</v>
      </c>
      <c r="L4435" s="99" t="s">
        <v>5170</v>
      </c>
      <c r="M4435" s="10" t="s">
        <v>5499</v>
      </c>
      <c r="N4435" s="10">
        <v>27</v>
      </c>
      <c r="O4435" s="10" t="s">
        <v>8783</v>
      </c>
      <c r="P4435" s="13" t="s">
        <v>14371</v>
      </c>
      <c r="R4435" s="26" t="s">
        <v>7834</v>
      </c>
      <c r="S4435" s="28" t="e">
        <f t="shared" si="123"/>
        <v>#VALUE!</v>
      </c>
      <c r="U4435" s="80"/>
      <c r="W4435" s="58"/>
      <c r="Y4435" s="63"/>
      <c r="Z4435" s="73"/>
    </row>
    <row r="4436" spans="1:27" ht="15" customHeight="1" x14ac:dyDescent="0.3">
      <c r="A4436" s="94">
        <v>4447</v>
      </c>
      <c r="B4436" s="205"/>
      <c r="C4436" s="211" t="s">
        <v>367</v>
      </c>
      <c r="D4436" s="208" t="s">
        <v>368</v>
      </c>
      <c r="E4436" s="113" t="s">
        <v>6699</v>
      </c>
      <c r="F4436" s="115">
        <v>41649</v>
      </c>
      <c r="G4436" s="105" t="s">
        <v>271</v>
      </c>
      <c r="H4436" s="105" t="s">
        <v>1529</v>
      </c>
      <c r="I4436" s="97">
        <v>2012</v>
      </c>
      <c r="J4436" s="97" t="s">
        <v>5242</v>
      </c>
      <c r="K4436" s="97">
        <v>14476</v>
      </c>
      <c r="L4436" s="99" t="s">
        <v>5170</v>
      </c>
      <c r="M4436" s="10" t="s">
        <v>5510</v>
      </c>
      <c r="N4436" s="10">
        <v>32</v>
      </c>
      <c r="O4436" s="10" t="s">
        <v>11431</v>
      </c>
      <c r="P4436" s="13" t="s">
        <v>708</v>
      </c>
      <c r="R4436" s="27" t="s">
        <v>7834</v>
      </c>
      <c r="S4436" s="28" t="e">
        <f t="shared" si="123"/>
        <v>#VALUE!</v>
      </c>
      <c r="U4436" s="228"/>
      <c r="W4436" s="58"/>
      <c r="X4436" s="58"/>
      <c r="Y4436" s="63"/>
    </row>
    <row r="4437" spans="1:27" ht="15" customHeight="1" x14ac:dyDescent="0.25">
      <c r="A4437" s="94">
        <v>4448</v>
      </c>
      <c r="B4437" s="205"/>
      <c r="C4437" s="211" t="s">
        <v>5267</v>
      </c>
      <c r="D4437" s="208" t="s">
        <v>7635</v>
      </c>
      <c r="E4437" s="113" t="s">
        <v>5268</v>
      </c>
      <c r="F4437" s="115">
        <v>41649</v>
      </c>
      <c r="G4437" s="105" t="s">
        <v>5127</v>
      </c>
      <c r="H4437" s="105" t="s">
        <v>1529</v>
      </c>
      <c r="I4437" s="97">
        <v>2011</v>
      </c>
      <c r="J4437" s="97" t="s">
        <v>596</v>
      </c>
      <c r="K4437" s="97">
        <v>14474</v>
      </c>
      <c r="L4437" s="106" t="s">
        <v>5170</v>
      </c>
      <c r="M4437" s="10" t="s">
        <v>5499</v>
      </c>
      <c r="N4437" s="10">
        <v>29</v>
      </c>
      <c r="O4437" s="10" t="s">
        <v>8540</v>
      </c>
      <c r="P4437" s="13" t="s">
        <v>14371</v>
      </c>
      <c r="R4437" s="26" t="s">
        <v>7834</v>
      </c>
      <c r="S4437" s="28" t="e">
        <f t="shared" si="123"/>
        <v>#VALUE!</v>
      </c>
      <c r="U4437" s="26"/>
      <c r="W4437" s="58"/>
      <c r="X4437" s="58"/>
      <c r="Y4437" s="63"/>
    </row>
    <row r="4438" spans="1:27" ht="15" customHeight="1" x14ac:dyDescent="0.25">
      <c r="A4438" s="94">
        <v>4449</v>
      </c>
      <c r="B4438" s="205"/>
      <c r="C4438" s="211" t="s">
        <v>2492</v>
      </c>
      <c r="D4438" s="208" t="s">
        <v>2493</v>
      </c>
      <c r="E4438" s="113" t="s">
        <v>11547</v>
      </c>
      <c r="F4438" s="115">
        <v>41649</v>
      </c>
      <c r="G4438" s="105" t="s">
        <v>5266</v>
      </c>
      <c r="H4438" s="105" t="s">
        <v>1529</v>
      </c>
      <c r="I4438" s="97">
        <v>2012</v>
      </c>
      <c r="J4438" s="97" t="s">
        <v>5242</v>
      </c>
      <c r="K4438" s="97">
        <v>14473</v>
      </c>
      <c r="L4438" s="106" t="s">
        <v>5170</v>
      </c>
      <c r="M4438" s="10" t="s">
        <v>5499</v>
      </c>
      <c r="N4438" s="10">
        <v>30</v>
      </c>
      <c r="O4438" s="10" t="s">
        <v>11548</v>
      </c>
      <c r="P4438" s="13" t="s">
        <v>14371</v>
      </c>
      <c r="R4438" s="26" t="s">
        <v>7834</v>
      </c>
      <c r="S4438" s="28" t="e">
        <f t="shared" si="123"/>
        <v>#VALUE!</v>
      </c>
      <c r="U4438" s="26"/>
      <c r="W4438" s="58"/>
      <c r="X4438" s="58"/>
      <c r="Y4438" s="63"/>
    </row>
    <row r="4439" spans="1:27" ht="15" customHeight="1" x14ac:dyDescent="0.25">
      <c r="A4439" s="94">
        <v>4450</v>
      </c>
      <c r="B4439" s="205"/>
      <c r="C4439" s="211" t="s">
        <v>5269</v>
      </c>
      <c r="D4439" s="208" t="s">
        <v>7007</v>
      </c>
      <c r="E4439" s="113" t="s">
        <v>7008</v>
      </c>
      <c r="F4439" s="115">
        <v>41649</v>
      </c>
      <c r="G4439" s="105" t="s">
        <v>5270</v>
      </c>
      <c r="H4439" s="105" t="s">
        <v>1529</v>
      </c>
      <c r="I4439" s="97">
        <v>2011</v>
      </c>
      <c r="J4439" s="97" t="s">
        <v>5242</v>
      </c>
      <c r="K4439" s="97">
        <v>14469</v>
      </c>
      <c r="L4439" s="106" t="s">
        <v>5170</v>
      </c>
      <c r="M4439" s="10" t="s">
        <v>5494</v>
      </c>
      <c r="N4439" s="102">
        <v>26</v>
      </c>
      <c r="O4439" s="10" t="s">
        <v>7009</v>
      </c>
      <c r="P4439" s="13" t="s">
        <v>3390</v>
      </c>
      <c r="R4439" s="26" t="s">
        <v>7834</v>
      </c>
      <c r="S4439" s="28" t="e">
        <f t="shared" si="123"/>
        <v>#VALUE!</v>
      </c>
      <c r="U4439" s="26"/>
      <c r="W4439" s="58"/>
      <c r="X4439" s="58"/>
      <c r="Y4439" s="63"/>
    </row>
    <row r="4440" spans="1:27" ht="15" customHeight="1" x14ac:dyDescent="0.25">
      <c r="A4440" s="94">
        <v>4451</v>
      </c>
      <c r="B4440" s="205"/>
      <c r="C4440" s="211" t="s">
        <v>5271</v>
      </c>
      <c r="D4440" s="208" t="s">
        <v>7482</v>
      </c>
      <c r="E4440" s="113" t="s">
        <v>14612</v>
      </c>
      <c r="F4440" s="115">
        <v>41649</v>
      </c>
      <c r="G4440" s="105" t="s">
        <v>4000</v>
      </c>
      <c r="H4440" s="105" t="s">
        <v>2056</v>
      </c>
      <c r="I4440" s="97">
        <v>2013</v>
      </c>
      <c r="J4440" s="97" t="s">
        <v>5242</v>
      </c>
      <c r="K4440" s="97">
        <v>14465</v>
      </c>
      <c r="L4440" s="106" t="s">
        <v>5170</v>
      </c>
      <c r="M4440" s="10" t="s">
        <v>5499</v>
      </c>
      <c r="N4440" s="10">
        <v>30</v>
      </c>
      <c r="O4440" s="10" t="s">
        <v>18275</v>
      </c>
      <c r="P4440" s="13" t="s">
        <v>14371</v>
      </c>
      <c r="R4440" s="27" t="s">
        <v>7834</v>
      </c>
      <c r="S4440" s="28" t="e">
        <f t="shared" si="123"/>
        <v>#VALUE!</v>
      </c>
      <c r="U4440" s="17"/>
      <c r="W4440" s="58"/>
      <c r="Y4440" s="63"/>
    </row>
    <row r="4441" spans="1:27" ht="15" customHeight="1" x14ac:dyDescent="0.25">
      <c r="A4441" s="94">
        <v>4452</v>
      </c>
      <c r="B4441" s="205"/>
      <c r="C4441" s="211" t="s">
        <v>1150</v>
      </c>
      <c r="D4441" s="208" t="s">
        <v>1151</v>
      </c>
      <c r="E4441" s="113" t="s">
        <v>9011</v>
      </c>
      <c r="F4441" s="115">
        <v>41649</v>
      </c>
      <c r="G4441" s="105" t="s">
        <v>3311</v>
      </c>
      <c r="H4441" s="105" t="s">
        <v>1529</v>
      </c>
      <c r="I4441" s="97">
        <v>2012</v>
      </c>
      <c r="J4441" s="97" t="s">
        <v>5242</v>
      </c>
      <c r="K4441" s="97">
        <v>14470</v>
      </c>
      <c r="L4441" s="107" t="s">
        <v>8878</v>
      </c>
      <c r="M4441" s="10" t="s">
        <v>5507</v>
      </c>
      <c r="N4441" s="102">
        <v>25</v>
      </c>
      <c r="O4441" s="10" t="s">
        <v>9012</v>
      </c>
      <c r="P4441" s="13" t="s">
        <v>8878</v>
      </c>
      <c r="R4441" s="26" t="s">
        <v>7834</v>
      </c>
      <c r="S4441" s="28" t="e">
        <f t="shared" si="123"/>
        <v>#VALUE!</v>
      </c>
      <c r="U4441" s="26"/>
      <c r="W4441" s="58"/>
      <c r="X4441" s="58"/>
      <c r="Y4441" s="63"/>
    </row>
    <row r="4442" spans="1:27" ht="15" customHeight="1" x14ac:dyDescent="0.25">
      <c r="A4442" s="94">
        <v>4453</v>
      </c>
      <c r="B4442" s="205"/>
      <c r="C4442" s="211" t="s">
        <v>5540</v>
      </c>
      <c r="D4442" s="208" t="s">
        <v>11483</v>
      </c>
      <c r="E4442" s="113" t="s">
        <v>5272</v>
      </c>
      <c r="F4442" s="115">
        <v>41654</v>
      </c>
      <c r="G4442" s="105" t="s">
        <v>5541</v>
      </c>
      <c r="H4442" s="105" t="s">
        <v>2056</v>
      </c>
      <c r="I4442" s="97">
        <v>2012</v>
      </c>
      <c r="J4442" s="97" t="s">
        <v>596</v>
      </c>
      <c r="K4442" s="97">
        <v>14555</v>
      </c>
      <c r="L4442" s="106" t="s">
        <v>5170</v>
      </c>
      <c r="M4442" s="10" t="s">
        <v>5494</v>
      </c>
      <c r="N4442" s="102">
        <v>26</v>
      </c>
      <c r="O4442" s="10" t="s">
        <v>11484</v>
      </c>
      <c r="P4442" s="13" t="s">
        <v>3390</v>
      </c>
      <c r="R4442" s="26" t="s">
        <v>7834</v>
      </c>
      <c r="S4442" s="28" t="e">
        <f t="shared" si="123"/>
        <v>#VALUE!</v>
      </c>
      <c r="U4442" s="26"/>
      <c r="W4442" s="58"/>
      <c r="X4442" s="58"/>
      <c r="Y4442" s="63"/>
    </row>
    <row r="4443" spans="1:27" ht="15" customHeight="1" x14ac:dyDescent="0.25">
      <c r="A4443" s="94">
        <v>4454</v>
      </c>
      <c r="B4443" s="205"/>
      <c r="C4443" s="211" t="s">
        <v>5274</v>
      </c>
      <c r="D4443" s="208" t="s">
        <v>11496</v>
      </c>
      <c r="E4443" s="113" t="s">
        <v>5275</v>
      </c>
      <c r="F4443" s="115">
        <v>41654</v>
      </c>
      <c r="G4443" s="105" t="s">
        <v>5276</v>
      </c>
      <c r="H4443" s="105" t="s">
        <v>2056</v>
      </c>
      <c r="I4443" s="97">
        <v>2010</v>
      </c>
      <c r="J4443" s="97" t="s">
        <v>5242</v>
      </c>
      <c r="K4443" s="97">
        <v>14512</v>
      </c>
      <c r="L4443" s="106" t="s">
        <v>5170</v>
      </c>
      <c r="M4443" s="10" t="s">
        <v>5494</v>
      </c>
      <c r="N4443" s="102">
        <v>26</v>
      </c>
      <c r="O4443" s="10" t="s">
        <v>11497</v>
      </c>
      <c r="P4443" s="13" t="s">
        <v>3390</v>
      </c>
      <c r="R4443" s="27" t="s">
        <v>7834</v>
      </c>
      <c r="S4443" s="28" t="e">
        <f t="shared" si="123"/>
        <v>#VALUE!</v>
      </c>
      <c r="U4443" s="156"/>
      <c r="W4443" s="58"/>
      <c r="Y4443" s="63"/>
    </row>
    <row r="4444" spans="1:27" ht="15" customHeight="1" x14ac:dyDescent="0.25">
      <c r="A4444" s="94">
        <v>4455</v>
      </c>
      <c r="B4444" s="205"/>
      <c r="C4444" s="211" t="s">
        <v>5277</v>
      </c>
      <c r="D4444" s="208" t="s">
        <v>7126</v>
      </c>
      <c r="E4444" s="113" t="s">
        <v>7127</v>
      </c>
      <c r="F4444" s="115">
        <v>41654</v>
      </c>
      <c r="G4444" s="105" t="s">
        <v>5539</v>
      </c>
      <c r="H4444" s="105" t="s">
        <v>2056</v>
      </c>
      <c r="I4444" s="97">
        <v>2009</v>
      </c>
      <c r="J4444" s="97" t="s">
        <v>596</v>
      </c>
      <c r="K4444" s="97">
        <v>14593</v>
      </c>
      <c r="L4444" s="106" t="s">
        <v>5170</v>
      </c>
      <c r="M4444" s="10" t="s">
        <v>5494</v>
      </c>
      <c r="N4444" s="102">
        <v>26</v>
      </c>
      <c r="O4444" s="10" t="s">
        <v>7128</v>
      </c>
      <c r="P4444" s="13" t="s">
        <v>3390</v>
      </c>
      <c r="R4444" s="26" t="s">
        <v>7834</v>
      </c>
      <c r="S4444" s="28" t="e">
        <f t="shared" si="123"/>
        <v>#VALUE!</v>
      </c>
      <c r="U4444" s="26"/>
      <c r="W4444" s="58"/>
      <c r="X4444" s="58"/>
      <c r="Y4444" s="63"/>
    </row>
    <row r="4445" spans="1:27" ht="15" customHeight="1" x14ac:dyDescent="0.25">
      <c r="A4445" s="94">
        <v>4456</v>
      </c>
      <c r="B4445" s="205"/>
      <c r="C4445" s="211" t="s">
        <v>5278</v>
      </c>
      <c r="D4445" s="208" t="s">
        <v>8776</v>
      </c>
      <c r="E4445" s="113" t="s">
        <v>8777</v>
      </c>
      <c r="F4445" s="115">
        <v>41654</v>
      </c>
      <c r="G4445" s="105" t="s">
        <v>5150</v>
      </c>
      <c r="H4445" s="105" t="s">
        <v>1529</v>
      </c>
      <c r="I4445" s="97">
        <v>2011</v>
      </c>
      <c r="J4445" s="97" t="s">
        <v>5242</v>
      </c>
      <c r="K4445" s="97">
        <v>14517</v>
      </c>
      <c r="L4445" s="99" t="s">
        <v>5170</v>
      </c>
      <c r="M4445" s="10" t="s">
        <v>5499</v>
      </c>
      <c r="N4445" s="10">
        <v>27</v>
      </c>
      <c r="O4445" s="10" t="s">
        <v>8778</v>
      </c>
      <c r="P4445" s="13" t="s">
        <v>14371</v>
      </c>
      <c r="R4445" s="26" t="s">
        <v>7834</v>
      </c>
      <c r="S4445" s="28" t="e">
        <f t="shared" si="123"/>
        <v>#VALUE!</v>
      </c>
      <c r="U4445" s="321"/>
      <c r="W4445" s="58"/>
      <c r="X4445" s="58"/>
      <c r="Y4445" s="63"/>
    </row>
    <row r="4446" spans="1:27" ht="15" customHeight="1" x14ac:dyDescent="0.25">
      <c r="A4446" s="94">
        <v>4457</v>
      </c>
      <c r="B4446" s="205"/>
      <c r="C4446" s="211" t="s">
        <v>5279</v>
      </c>
      <c r="D4446" s="208" t="s">
        <v>12648</v>
      </c>
      <c r="E4446" s="101" t="s">
        <v>12649</v>
      </c>
      <c r="F4446" s="115">
        <v>41654</v>
      </c>
      <c r="G4446" s="105" t="s">
        <v>5280</v>
      </c>
      <c r="H4446" s="105" t="s">
        <v>2056</v>
      </c>
      <c r="I4446" s="97">
        <v>2012</v>
      </c>
      <c r="J4446" s="97" t="s">
        <v>5242</v>
      </c>
      <c r="K4446" s="97">
        <v>14591</v>
      </c>
      <c r="L4446" s="107" t="s">
        <v>4109</v>
      </c>
      <c r="M4446" s="10" t="s">
        <v>4109</v>
      </c>
      <c r="N4446" s="10">
        <v>24</v>
      </c>
      <c r="O4446" s="10" t="s">
        <v>12650</v>
      </c>
      <c r="P4446" s="13" t="s">
        <v>4109</v>
      </c>
      <c r="R4446" s="27" t="s">
        <v>7834</v>
      </c>
      <c r="S4446" s="28" t="e">
        <f t="shared" si="123"/>
        <v>#VALUE!</v>
      </c>
      <c r="U4446" s="76"/>
      <c r="W4446" s="58"/>
      <c r="Y4446" s="63"/>
    </row>
    <row r="4447" spans="1:27" ht="15" customHeight="1" x14ac:dyDescent="0.25">
      <c r="A4447" s="94">
        <v>4458</v>
      </c>
      <c r="B4447" s="205"/>
      <c r="C4447" s="211" t="s">
        <v>7720</v>
      </c>
      <c r="D4447" s="208" t="s">
        <v>7721</v>
      </c>
      <c r="E4447" s="113" t="s">
        <v>7722</v>
      </c>
      <c r="F4447" s="115">
        <v>41654</v>
      </c>
      <c r="G4447" s="105" t="s">
        <v>4315</v>
      </c>
      <c r="H4447" s="105" t="s">
        <v>2056</v>
      </c>
      <c r="I4447" s="97">
        <v>2011</v>
      </c>
      <c r="J4447" s="97" t="s">
        <v>5242</v>
      </c>
      <c r="K4447" s="97">
        <v>14556</v>
      </c>
      <c r="L4447" s="99" t="s">
        <v>8878</v>
      </c>
      <c r="M4447" s="10" t="s">
        <v>5507</v>
      </c>
      <c r="N4447" s="102">
        <v>25</v>
      </c>
      <c r="O4447" s="10" t="s">
        <v>6810</v>
      </c>
      <c r="P4447" s="13" t="s">
        <v>8878</v>
      </c>
      <c r="Q4447" s="187"/>
      <c r="R4447" s="350" t="s">
        <v>7834</v>
      </c>
      <c r="S4447" s="351" t="e">
        <f t="shared" si="123"/>
        <v>#VALUE!</v>
      </c>
      <c r="U4447" s="324"/>
      <c r="W4447" s="67"/>
      <c r="Y4447" s="164"/>
      <c r="Z4447" s="90"/>
      <c r="AA4447" s="164"/>
    </row>
    <row r="4448" spans="1:27" ht="15" customHeight="1" x14ac:dyDescent="0.25">
      <c r="A4448" s="94">
        <v>4459</v>
      </c>
      <c r="B4448" s="205"/>
      <c r="C4448" s="211" t="s">
        <v>2579</v>
      </c>
      <c r="D4448" s="208" t="s">
        <v>3449</v>
      </c>
      <c r="E4448" s="113" t="s">
        <v>16369</v>
      </c>
      <c r="F4448" s="115">
        <v>44449</v>
      </c>
      <c r="G4448" s="105" t="s">
        <v>976</v>
      </c>
      <c r="H4448" s="105" t="s">
        <v>2056</v>
      </c>
      <c r="I4448" s="97">
        <v>1996</v>
      </c>
      <c r="J4448" s="97" t="s">
        <v>596</v>
      </c>
      <c r="L4448" s="107" t="s">
        <v>2863</v>
      </c>
      <c r="M4448" s="10" t="s">
        <v>2863</v>
      </c>
      <c r="N4448" s="10">
        <v>8</v>
      </c>
      <c r="O4448" s="10" t="s">
        <v>11947</v>
      </c>
      <c r="R4448" s="26" t="s">
        <v>7834</v>
      </c>
      <c r="S4448" s="28" t="e">
        <f t="shared" si="123"/>
        <v>#VALUE!</v>
      </c>
      <c r="U4448" s="26"/>
      <c r="W4448" s="58"/>
      <c r="X4448" s="58"/>
      <c r="Y4448" s="63"/>
    </row>
    <row r="4449" spans="1:27" ht="15" customHeight="1" x14ac:dyDescent="0.25">
      <c r="A4449" s="94">
        <v>4460</v>
      </c>
      <c r="B4449" s="205"/>
      <c r="C4449" s="211" t="s">
        <v>2588</v>
      </c>
      <c r="D4449" s="208" t="s">
        <v>16370</v>
      </c>
      <c r="E4449" s="113" t="s">
        <v>16371</v>
      </c>
      <c r="F4449" s="115">
        <v>44449</v>
      </c>
      <c r="G4449" s="105" t="s">
        <v>4894</v>
      </c>
      <c r="H4449" s="105" t="s">
        <v>2056</v>
      </c>
      <c r="I4449" s="97">
        <v>2000</v>
      </c>
      <c r="J4449" s="97" t="s">
        <v>596</v>
      </c>
      <c r="L4449" s="107" t="s">
        <v>2863</v>
      </c>
      <c r="M4449" s="10" t="s">
        <v>2863</v>
      </c>
      <c r="N4449" s="10">
        <v>8</v>
      </c>
      <c r="O4449" s="10" t="s">
        <v>16391</v>
      </c>
      <c r="P4449" s="13" t="s">
        <v>2863</v>
      </c>
      <c r="R4449" s="26" t="s">
        <v>7834</v>
      </c>
      <c r="S4449" s="28" t="e">
        <f t="shared" si="123"/>
        <v>#VALUE!</v>
      </c>
      <c r="U4449" s="26"/>
      <c r="W4449" s="58"/>
      <c r="X4449" s="58"/>
      <c r="Y4449" s="63"/>
    </row>
    <row r="4450" spans="1:27" ht="15" customHeight="1" x14ac:dyDescent="0.25">
      <c r="A4450" s="94">
        <v>4461</v>
      </c>
      <c r="B4450" s="205"/>
      <c r="C4450" s="211" t="s">
        <v>2238</v>
      </c>
      <c r="D4450" s="208" t="s">
        <v>2239</v>
      </c>
      <c r="E4450" s="113" t="s">
        <v>11577</v>
      </c>
      <c r="F4450" s="115">
        <v>41659</v>
      </c>
      <c r="G4450" s="105" t="s">
        <v>2219</v>
      </c>
      <c r="H4450" s="105" t="s">
        <v>2056</v>
      </c>
      <c r="I4450" s="97">
        <v>2013</v>
      </c>
      <c r="J4450" s="97" t="s">
        <v>5242</v>
      </c>
      <c r="K4450" s="97">
        <v>14529</v>
      </c>
      <c r="L4450" s="106" t="s">
        <v>5170</v>
      </c>
      <c r="M4450" s="10" t="s">
        <v>5499</v>
      </c>
      <c r="N4450" s="10">
        <v>31</v>
      </c>
      <c r="O4450" s="10" t="s">
        <v>11647</v>
      </c>
      <c r="P4450" s="13" t="s">
        <v>14371</v>
      </c>
      <c r="R4450" s="27" t="s">
        <v>7834</v>
      </c>
      <c r="S4450" s="28" t="e">
        <f t="shared" si="123"/>
        <v>#VALUE!</v>
      </c>
      <c r="U4450" s="321"/>
      <c r="W4450" s="58"/>
      <c r="X4450" s="58"/>
      <c r="Y4450" s="63"/>
      <c r="Z4450" s="73"/>
    </row>
    <row r="4451" spans="1:27" ht="15" customHeight="1" x14ac:dyDescent="0.25">
      <c r="A4451" s="94">
        <v>4462</v>
      </c>
      <c r="B4451" s="205"/>
      <c r="C4451" s="211" t="s">
        <v>16372</v>
      </c>
      <c r="D4451" s="208" t="s">
        <v>16373</v>
      </c>
      <c r="E4451" s="101" t="s">
        <v>16374</v>
      </c>
      <c r="F4451" s="115">
        <v>44449</v>
      </c>
      <c r="G4451" s="105" t="s">
        <v>1265</v>
      </c>
      <c r="H4451" s="105" t="s">
        <v>3109</v>
      </c>
      <c r="I4451" s="97">
        <v>2000</v>
      </c>
      <c r="J4451" s="97" t="s">
        <v>596</v>
      </c>
      <c r="L4451" s="107" t="s">
        <v>2863</v>
      </c>
      <c r="M4451" s="10" t="s">
        <v>2863</v>
      </c>
      <c r="N4451" s="10">
        <v>8</v>
      </c>
      <c r="O4451" s="10" t="s">
        <v>16392</v>
      </c>
      <c r="P4451" s="13" t="s">
        <v>2863</v>
      </c>
      <c r="R4451" s="26" t="s">
        <v>7834</v>
      </c>
      <c r="S4451" s="28" t="e">
        <f t="shared" si="123"/>
        <v>#VALUE!</v>
      </c>
      <c r="U4451" s="26"/>
      <c r="W4451" s="58"/>
      <c r="X4451" s="58"/>
      <c r="Y4451" s="63"/>
    </row>
    <row r="4452" spans="1:27" ht="15" customHeight="1" x14ac:dyDescent="0.25">
      <c r="A4452" s="94">
        <v>4463</v>
      </c>
      <c r="B4452" s="205"/>
      <c r="C4452" s="211" t="s">
        <v>5304</v>
      </c>
      <c r="D4452" s="208" t="s">
        <v>8770</v>
      </c>
      <c r="E4452" s="113" t="s">
        <v>8771</v>
      </c>
      <c r="F4452" s="115">
        <v>41659</v>
      </c>
      <c r="G4452" s="105" t="s">
        <v>4408</v>
      </c>
      <c r="H4452" s="105" t="s">
        <v>1885</v>
      </c>
      <c r="I4452" s="97">
        <v>2012</v>
      </c>
      <c r="J4452" s="97" t="s">
        <v>5242</v>
      </c>
      <c r="K4452" s="97">
        <v>14551</v>
      </c>
      <c r="L4452" s="99" t="s">
        <v>5170</v>
      </c>
      <c r="M4452" s="10" t="s">
        <v>5499</v>
      </c>
      <c r="N4452" s="10">
        <v>27</v>
      </c>
      <c r="O4452" s="10" t="s">
        <v>8772</v>
      </c>
      <c r="P4452" s="13" t="s">
        <v>14371</v>
      </c>
      <c r="R4452" s="26" t="s">
        <v>7834</v>
      </c>
      <c r="S4452" s="28" t="e">
        <f t="shared" si="123"/>
        <v>#VALUE!</v>
      </c>
      <c r="U4452" s="26"/>
      <c r="W4452" s="58"/>
      <c r="X4452" s="58"/>
      <c r="Y4452" s="63"/>
    </row>
    <row r="4453" spans="1:27" ht="15" customHeight="1" x14ac:dyDescent="0.25">
      <c r="A4453" s="94">
        <v>4464</v>
      </c>
      <c r="B4453" s="205"/>
      <c r="C4453" s="211" t="s">
        <v>5303</v>
      </c>
      <c r="D4453" s="208" t="s">
        <v>8967</v>
      </c>
      <c r="E4453" s="113" t="s">
        <v>8968</v>
      </c>
      <c r="F4453" s="115">
        <v>41659</v>
      </c>
      <c r="G4453" s="105" t="s">
        <v>2406</v>
      </c>
      <c r="H4453" s="105" t="s">
        <v>2056</v>
      </c>
      <c r="I4453" s="97">
        <v>2012</v>
      </c>
      <c r="J4453" s="97" t="s">
        <v>5242</v>
      </c>
      <c r="K4453" s="97">
        <v>14550</v>
      </c>
      <c r="L4453" s="99" t="s">
        <v>8878</v>
      </c>
      <c r="M4453" s="10" t="s">
        <v>5507</v>
      </c>
      <c r="N4453" s="102">
        <v>25</v>
      </c>
      <c r="O4453" s="10" t="s">
        <v>8969</v>
      </c>
      <c r="P4453" s="13" t="s">
        <v>8878</v>
      </c>
      <c r="R4453" s="26" t="s">
        <v>7834</v>
      </c>
      <c r="S4453" s="28" t="e">
        <f t="shared" si="123"/>
        <v>#VALUE!</v>
      </c>
      <c r="U4453" s="26"/>
      <c r="W4453" s="58"/>
      <c r="X4453" s="58"/>
      <c r="Y4453" s="63"/>
    </row>
    <row r="4454" spans="1:27" ht="15" customHeight="1" x14ac:dyDescent="0.25">
      <c r="A4454" s="94">
        <v>4465</v>
      </c>
      <c r="B4454" s="205"/>
      <c r="C4454" s="211" t="s">
        <v>1468</v>
      </c>
      <c r="D4454" s="207" t="s">
        <v>3571</v>
      </c>
      <c r="E4454" s="113" t="s">
        <v>13455</v>
      </c>
      <c r="F4454" s="115">
        <v>41659</v>
      </c>
      <c r="G4454" s="105" t="s">
        <v>271</v>
      </c>
      <c r="H4454" s="105" t="s">
        <v>1529</v>
      </c>
      <c r="I4454" s="97">
        <v>2012</v>
      </c>
      <c r="J4454" s="97" t="s">
        <v>5242</v>
      </c>
      <c r="K4454" s="97">
        <v>14554</v>
      </c>
      <c r="L4454" s="99" t="s">
        <v>5170</v>
      </c>
      <c r="M4454" s="10" t="s">
        <v>5632</v>
      </c>
      <c r="N4454" s="10">
        <v>32</v>
      </c>
      <c r="O4454" s="10" t="s">
        <v>6847</v>
      </c>
      <c r="P4454" s="13" t="s">
        <v>933</v>
      </c>
      <c r="R4454" s="26" t="s">
        <v>7834</v>
      </c>
      <c r="S4454" s="28" t="e">
        <f t="shared" si="123"/>
        <v>#VALUE!</v>
      </c>
      <c r="U4454" s="76"/>
      <c r="W4454" s="70"/>
      <c r="Y4454" s="63"/>
      <c r="Z4454" s="73"/>
    </row>
    <row r="4455" spans="1:27" ht="15" customHeight="1" x14ac:dyDescent="0.25">
      <c r="A4455" s="94">
        <v>4466</v>
      </c>
      <c r="B4455" s="205"/>
      <c r="C4455" s="211" t="s">
        <v>5301</v>
      </c>
      <c r="D4455" s="208" t="s">
        <v>9224</v>
      </c>
      <c r="E4455" s="113" t="s">
        <v>5302</v>
      </c>
      <c r="F4455" s="115">
        <v>41659</v>
      </c>
      <c r="G4455" s="105" t="s">
        <v>437</v>
      </c>
      <c r="H4455" s="105" t="s">
        <v>2056</v>
      </c>
      <c r="I4455" s="97">
        <v>2011</v>
      </c>
      <c r="J4455" s="97" t="s">
        <v>5242</v>
      </c>
      <c r="K4455" s="97">
        <v>14535</v>
      </c>
      <c r="L4455" s="107" t="s">
        <v>8878</v>
      </c>
      <c r="M4455" s="10" t="s">
        <v>5507</v>
      </c>
      <c r="N4455" s="102">
        <v>25</v>
      </c>
      <c r="O4455" s="10" t="s">
        <v>9225</v>
      </c>
      <c r="P4455" s="13" t="s">
        <v>8878</v>
      </c>
      <c r="R4455" s="26" t="s">
        <v>7834</v>
      </c>
      <c r="S4455" s="28" t="e">
        <f t="shared" si="123"/>
        <v>#VALUE!</v>
      </c>
      <c r="U4455" s="26"/>
      <c r="W4455" s="58"/>
      <c r="X4455" s="58"/>
      <c r="Y4455" s="63"/>
    </row>
    <row r="4456" spans="1:27" ht="15" customHeight="1" x14ac:dyDescent="0.25">
      <c r="A4456" s="94">
        <v>4467</v>
      </c>
      <c r="B4456" s="205"/>
      <c r="C4456" s="211" t="s">
        <v>115</v>
      </c>
      <c r="D4456" s="208" t="s">
        <v>1166</v>
      </c>
      <c r="E4456" s="113" t="s">
        <v>8559</v>
      </c>
      <c r="F4456" s="115">
        <v>41659</v>
      </c>
      <c r="G4456" s="105" t="s">
        <v>4266</v>
      </c>
      <c r="H4456" s="105" t="s">
        <v>1529</v>
      </c>
      <c r="I4456" s="97">
        <v>2011</v>
      </c>
      <c r="J4456" s="97" t="s">
        <v>5242</v>
      </c>
      <c r="K4456" s="97">
        <v>14531</v>
      </c>
      <c r="L4456" s="106" t="s">
        <v>5170</v>
      </c>
      <c r="M4456" s="10" t="s">
        <v>5499</v>
      </c>
      <c r="N4456" s="10">
        <v>29</v>
      </c>
      <c r="O4456" s="10" t="s">
        <v>8560</v>
      </c>
      <c r="P4456" s="13" t="s">
        <v>14371</v>
      </c>
      <c r="R4456" s="26" t="s">
        <v>7834</v>
      </c>
      <c r="S4456" s="28" t="e">
        <f t="shared" si="123"/>
        <v>#VALUE!</v>
      </c>
      <c r="U4456" s="26"/>
      <c r="W4456" s="58"/>
      <c r="X4456" s="58"/>
      <c r="Y4456" s="63"/>
    </row>
    <row r="4457" spans="1:27" ht="15" customHeight="1" x14ac:dyDescent="0.25">
      <c r="A4457" s="94">
        <v>4468</v>
      </c>
      <c r="B4457" s="205"/>
      <c r="C4457" s="211" t="s">
        <v>1606</v>
      </c>
      <c r="D4457" s="208" t="s">
        <v>3583</v>
      </c>
      <c r="E4457" s="113" t="s">
        <v>5299</v>
      </c>
      <c r="F4457" s="115">
        <v>41659</v>
      </c>
      <c r="G4457" s="105" t="s">
        <v>4490</v>
      </c>
      <c r="H4457" s="105" t="s">
        <v>5300</v>
      </c>
      <c r="I4457" s="97">
        <v>2012</v>
      </c>
      <c r="J4457" s="97" t="s">
        <v>5242</v>
      </c>
      <c r="K4457" s="97">
        <v>14532</v>
      </c>
      <c r="L4457" s="99" t="s">
        <v>5170</v>
      </c>
      <c r="M4457" s="10" t="s">
        <v>5510</v>
      </c>
      <c r="N4457" s="10">
        <v>32</v>
      </c>
      <c r="O4457" s="10" t="s">
        <v>6727</v>
      </c>
      <c r="P4457" s="13" t="s">
        <v>708</v>
      </c>
      <c r="R4457" s="26" t="s">
        <v>7834</v>
      </c>
      <c r="S4457" s="28" t="e">
        <f t="shared" si="123"/>
        <v>#VALUE!</v>
      </c>
      <c r="U4457" s="26"/>
      <c r="W4457" s="58"/>
      <c r="X4457" s="58"/>
      <c r="Y4457" s="63"/>
    </row>
    <row r="4458" spans="1:27" ht="15" customHeight="1" x14ac:dyDescent="0.25">
      <c r="A4458" s="94">
        <v>4469</v>
      </c>
      <c r="B4458" s="205"/>
      <c r="C4458" s="211" t="s">
        <v>5295</v>
      </c>
      <c r="D4458" s="208" t="s">
        <v>9283</v>
      </c>
      <c r="E4458" s="113" t="s">
        <v>5296</v>
      </c>
      <c r="F4458" s="115">
        <v>41659</v>
      </c>
      <c r="G4458" s="105" t="s">
        <v>5297</v>
      </c>
      <c r="H4458" s="105" t="s">
        <v>2056</v>
      </c>
      <c r="I4458" s="97">
        <v>2012</v>
      </c>
      <c r="J4458" s="97" t="s">
        <v>596</v>
      </c>
      <c r="K4458" s="97">
        <v>14536</v>
      </c>
      <c r="L4458" s="107" t="s">
        <v>8878</v>
      </c>
      <c r="M4458" s="10" t="s">
        <v>5507</v>
      </c>
      <c r="N4458" s="102">
        <v>25</v>
      </c>
      <c r="O4458" s="10" t="s">
        <v>9284</v>
      </c>
      <c r="P4458" s="13" t="s">
        <v>8878</v>
      </c>
      <c r="R4458" s="26" t="s">
        <v>7834</v>
      </c>
      <c r="S4458" s="28" t="e">
        <f t="shared" si="123"/>
        <v>#VALUE!</v>
      </c>
      <c r="U4458" s="26"/>
      <c r="W4458" s="58"/>
      <c r="X4458" s="58"/>
      <c r="Y4458" s="63"/>
    </row>
    <row r="4459" spans="1:27" ht="15" customHeight="1" x14ac:dyDescent="0.25">
      <c r="A4459" s="94">
        <v>4470</v>
      </c>
      <c r="B4459" s="205"/>
      <c r="C4459" s="211" t="s">
        <v>935</v>
      </c>
      <c r="D4459" s="208" t="s">
        <v>401</v>
      </c>
      <c r="E4459" s="113" t="s">
        <v>5298</v>
      </c>
      <c r="F4459" s="115">
        <v>41659</v>
      </c>
      <c r="G4459" s="105" t="s">
        <v>4290</v>
      </c>
      <c r="H4459" s="105" t="s">
        <v>1529</v>
      </c>
      <c r="I4459" s="97">
        <v>2010</v>
      </c>
      <c r="J4459" s="97" t="s">
        <v>5242</v>
      </c>
      <c r="K4459" s="97">
        <v>14553</v>
      </c>
      <c r="L4459" s="106" t="s">
        <v>5170</v>
      </c>
      <c r="M4459" s="10" t="s">
        <v>5494</v>
      </c>
      <c r="N4459" s="102">
        <v>26</v>
      </c>
      <c r="O4459" s="10" t="s">
        <v>7054</v>
      </c>
      <c r="P4459" s="13" t="s">
        <v>3390</v>
      </c>
      <c r="R4459" s="26" t="s">
        <v>7834</v>
      </c>
      <c r="S4459" s="28" t="e">
        <f t="shared" si="123"/>
        <v>#VALUE!</v>
      </c>
      <c r="U4459" s="26"/>
      <c r="W4459" s="58"/>
      <c r="X4459" s="58"/>
      <c r="Y4459" s="63"/>
    </row>
    <row r="4460" spans="1:27" ht="15" customHeight="1" x14ac:dyDescent="0.25">
      <c r="A4460" s="94">
        <v>4471</v>
      </c>
      <c r="B4460" s="205"/>
      <c r="C4460" s="211" t="s">
        <v>16375</v>
      </c>
      <c r="D4460" s="208" t="s">
        <v>16376</v>
      </c>
      <c r="E4460" s="113" t="s">
        <v>16377</v>
      </c>
      <c r="F4460" s="115">
        <v>44449</v>
      </c>
      <c r="G4460" s="105" t="s">
        <v>6241</v>
      </c>
      <c r="H4460" s="105" t="s">
        <v>1529</v>
      </c>
      <c r="I4460" s="97">
        <v>2010</v>
      </c>
      <c r="J4460" s="97" t="s">
        <v>596</v>
      </c>
      <c r="L4460" s="107" t="s">
        <v>2863</v>
      </c>
      <c r="M4460" s="10" t="s">
        <v>2863</v>
      </c>
      <c r="N4460" s="10">
        <v>8</v>
      </c>
      <c r="O4460" s="10" t="s">
        <v>16393</v>
      </c>
      <c r="P4460" s="13" t="s">
        <v>17579</v>
      </c>
      <c r="R4460" s="27" t="s">
        <v>7834</v>
      </c>
      <c r="S4460" s="28" t="e">
        <f t="shared" si="123"/>
        <v>#VALUE!</v>
      </c>
      <c r="U4460" s="306"/>
      <c r="W4460" s="58"/>
      <c r="X4460" s="58"/>
      <c r="Y4460" s="63"/>
    </row>
    <row r="4461" spans="1:27" ht="15" customHeight="1" x14ac:dyDescent="0.3">
      <c r="A4461" s="94">
        <v>4472</v>
      </c>
      <c r="B4461" s="205"/>
      <c r="C4461" s="211" t="s">
        <v>5293</v>
      </c>
      <c r="D4461" s="208" t="s">
        <v>7582</v>
      </c>
      <c r="E4461" s="113" t="s">
        <v>7583</v>
      </c>
      <c r="F4461" s="115">
        <v>41659</v>
      </c>
      <c r="G4461" s="105" t="s">
        <v>5294</v>
      </c>
      <c r="H4461" s="105" t="s">
        <v>2056</v>
      </c>
      <c r="I4461" s="97">
        <v>2012</v>
      </c>
      <c r="J4461" s="97" t="s">
        <v>5242</v>
      </c>
      <c r="K4461" s="97">
        <v>14565</v>
      </c>
      <c r="L4461" s="106" t="s">
        <v>5170</v>
      </c>
      <c r="M4461" s="10" t="s">
        <v>5499</v>
      </c>
      <c r="N4461" s="10">
        <v>31</v>
      </c>
      <c r="O4461" s="10" t="s">
        <v>7584</v>
      </c>
      <c r="P4461" s="13" t="s">
        <v>14371</v>
      </c>
      <c r="R4461" s="27" t="s">
        <v>7834</v>
      </c>
      <c r="S4461" s="28" t="e">
        <f t="shared" si="123"/>
        <v>#VALUE!</v>
      </c>
      <c r="U4461" s="218"/>
      <c r="W4461" s="58"/>
      <c r="X4461" s="58"/>
      <c r="Y4461" s="63"/>
    </row>
    <row r="4462" spans="1:27" ht="15" customHeight="1" x14ac:dyDescent="0.25">
      <c r="A4462" s="94">
        <v>4473</v>
      </c>
      <c r="B4462" s="205"/>
      <c r="C4462" s="211" t="s">
        <v>2390</v>
      </c>
      <c r="D4462" s="208" t="s">
        <v>7839</v>
      </c>
      <c r="E4462" s="113" t="s">
        <v>5291</v>
      </c>
      <c r="F4462" s="115">
        <v>41659</v>
      </c>
      <c r="G4462" s="105" t="s">
        <v>5292</v>
      </c>
      <c r="H4462" s="105" t="s">
        <v>2056</v>
      </c>
      <c r="I4462" s="97">
        <v>2011</v>
      </c>
      <c r="J4462" s="97" t="s">
        <v>5242</v>
      </c>
      <c r="K4462" s="97">
        <v>14521</v>
      </c>
      <c r="L4462" s="99" t="s">
        <v>5170</v>
      </c>
      <c r="M4462" s="10" t="s">
        <v>5510</v>
      </c>
      <c r="N4462" s="10">
        <v>32</v>
      </c>
      <c r="O4462" s="10" t="s">
        <v>9695</v>
      </c>
      <c r="P4462" s="13" t="s">
        <v>708</v>
      </c>
      <c r="Q4462" s="187"/>
      <c r="R4462" s="27" t="s">
        <v>7834</v>
      </c>
      <c r="S4462" s="28" t="e">
        <f t="shared" si="123"/>
        <v>#VALUE!</v>
      </c>
      <c r="U4462" s="471"/>
      <c r="W4462" s="58"/>
      <c r="X4462" s="58"/>
      <c r="Y4462" s="164"/>
      <c r="Z4462" s="90"/>
      <c r="AA4462" s="164"/>
    </row>
    <row r="4463" spans="1:27" ht="15" customHeight="1" x14ac:dyDescent="0.25">
      <c r="A4463" s="94">
        <v>4474</v>
      </c>
      <c r="B4463" s="205"/>
      <c r="C4463" s="211" t="s">
        <v>1960</v>
      </c>
      <c r="D4463" s="208" t="s">
        <v>1961</v>
      </c>
      <c r="E4463" s="113" t="s">
        <v>7207</v>
      </c>
      <c r="F4463" s="115">
        <v>41659</v>
      </c>
      <c r="G4463" s="105" t="s">
        <v>1710</v>
      </c>
      <c r="H4463" s="105" t="s">
        <v>2056</v>
      </c>
      <c r="I4463" s="97">
        <v>2011</v>
      </c>
      <c r="J4463" s="97" t="s">
        <v>5242</v>
      </c>
      <c r="K4463" s="97">
        <v>14520</v>
      </c>
      <c r="L4463" s="106" t="s">
        <v>5170</v>
      </c>
      <c r="M4463" s="10" t="s">
        <v>5494</v>
      </c>
      <c r="N4463" s="102">
        <v>26</v>
      </c>
      <c r="O4463" s="10" t="s">
        <v>7208</v>
      </c>
      <c r="P4463" s="13" t="s">
        <v>3390</v>
      </c>
      <c r="R4463" s="26" t="s">
        <v>7834</v>
      </c>
      <c r="S4463" s="28" t="e">
        <f t="shared" si="123"/>
        <v>#VALUE!</v>
      </c>
      <c r="U4463" s="26"/>
      <c r="W4463" s="58"/>
      <c r="X4463" s="58"/>
      <c r="Y4463" s="63"/>
    </row>
    <row r="4464" spans="1:27" ht="15" customHeight="1" x14ac:dyDescent="0.25">
      <c r="A4464" s="94">
        <v>4475</v>
      </c>
      <c r="B4464" s="205"/>
      <c r="C4464" s="211" t="s">
        <v>5289</v>
      </c>
      <c r="D4464" s="208" t="s">
        <v>5289</v>
      </c>
      <c r="E4464" s="113" t="s">
        <v>5634</v>
      </c>
      <c r="F4464" s="115">
        <v>41659</v>
      </c>
      <c r="G4464" s="105" t="s">
        <v>419</v>
      </c>
      <c r="H4464" s="105" t="s">
        <v>1529</v>
      </c>
      <c r="I4464" s="97">
        <v>2011</v>
      </c>
      <c r="J4464" s="97" t="s">
        <v>5242</v>
      </c>
      <c r="K4464" s="97">
        <v>14552</v>
      </c>
      <c r="L4464" s="99" t="s">
        <v>5170</v>
      </c>
      <c r="M4464" s="10" t="s">
        <v>5510</v>
      </c>
      <c r="N4464" s="10">
        <v>32</v>
      </c>
      <c r="O4464" s="10" t="s">
        <v>6686</v>
      </c>
      <c r="P4464" s="13" t="s">
        <v>708</v>
      </c>
      <c r="R4464" s="26" t="s">
        <v>7834</v>
      </c>
      <c r="S4464" s="28" t="e">
        <f t="shared" si="123"/>
        <v>#VALUE!</v>
      </c>
      <c r="U4464" s="26"/>
      <c r="W4464" s="58"/>
      <c r="X4464" s="58"/>
      <c r="Y4464" s="63"/>
    </row>
    <row r="4465" spans="1:26" ht="15" customHeight="1" x14ac:dyDescent="0.25">
      <c r="A4465" s="94">
        <v>4476</v>
      </c>
      <c r="B4465" s="205"/>
      <c r="C4465" s="211" t="s">
        <v>4691</v>
      </c>
      <c r="D4465" s="208" t="s">
        <v>7221</v>
      </c>
      <c r="E4465" s="113" t="s">
        <v>7222</v>
      </c>
      <c r="F4465" s="115">
        <v>41659</v>
      </c>
      <c r="G4465" s="105" t="s">
        <v>1183</v>
      </c>
      <c r="H4465" s="105" t="s">
        <v>1529</v>
      </c>
      <c r="I4465" s="97">
        <v>2012</v>
      </c>
      <c r="J4465" s="97" t="s">
        <v>596</v>
      </c>
      <c r="K4465" s="97">
        <v>14576</v>
      </c>
      <c r="L4465" s="106" t="s">
        <v>5170</v>
      </c>
      <c r="M4465" s="10" t="s">
        <v>5494</v>
      </c>
      <c r="N4465" s="102">
        <v>26</v>
      </c>
      <c r="O4465" s="10" t="s">
        <v>7223</v>
      </c>
      <c r="P4465" s="13" t="s">
        <v>3390</v>
      </c>
      <c r="R4465" s="26" t="s">
        <v>7834</v>
      </c>
      <c r="S4465" s="28" t="e">
        <f t="shared" ref="S4465:S4473" si="124">R4465+7</f>
        <v>#VALUE!</v>
      </c>
      <c r="U4465" s="26"/>
      <c r="W4465" s="58"/>
      <c r="X4465" s="58"/>
      <c r="Y4465" s="63"/>
    </row>
    <row r="4466" spans="1:26" ht="15" customHeight="1" x14ac:dyDescent="0.25">
      <c r="A4466" s="94">
        <v>4477</v>
      </c>
      <c r="B4466" s="205"/>
      <c r="C4466" s="211" t="s">
        <v>2525</v>
      </c>
      <c r="D4466" s="208" t="s">
        <v>9318</v>
      </c>
      <c r="E4466" s="113" t="s">
        <v>6248</v>
      </c>
      <c r="F4466" s="115">
        <v>41659</v>
      </c>
      <c r="G4466" s="105" t="s">
        <v>5290</v>
      </c>
      <c r="H4466" s="105" t="s">
        <v>3748</v>
      </c>
      <c r="I4466" s="97">
        <v>2010</v>
      </c>
      <c r="J4466" s="97" t="s">
        <v>5242</v>
      </c>
      <c r="K4466" s="97">
        <v>14527</v>
      </c>
      <c r="L4466" s="99" t="s">
        <v>5170</v>
      </c>
      <c r="M4466" s="10" t="s">
        <v>5510</v>
      </c>
      <c r="N4466" s="10">
        <v>32</v>
      </c>
      <c r="O4466" s="10" t="s">
        <v>11404</v>
      </c>
      <c r="P4466" s="13" t="s">
        <v>708</v>
      </c>
      <c r="R4466" s="26" t="s">
        <v>7834</v>
      </c>
      <c r="S4466" s="28" t="e">
        <f t="shared" si="124"/>
        <v>#VALUE!</v>
      </c>
      <c r="U4466" s="26"/>
      <c r="W4466" s="58"/>
      <c r="X4466" s="58"/>
      <c r="Y4466" s="63"/>
    </row>
    <row r="4467" spans="1:26" ht="15" customHeight="1" x14ac:dyDescent="0.25">
      <c r="A4467" s="94">
        <v>4478</v>
      </c>
      <c r="B4467" s="205"/>
      <c r="C4467" s="211" t="s">
        <v>5287</v>
      </c>
      <c r="D4467" s="208" t="s">
        <v>9242</v>
      </c>
      <c r="E4467" s="113" t="s">
        <v>5288</v>
      </c>
      <c r="F4467" s="115">
        <v>41659</v>
      </c>
      <c r="G4467" s="105" t="s">
        <v>2406</v>
      </c>
      <c r="H4467" s="105" t="s">
        <v>2056</v>
      </c>
      <c r="I4467" s="97">
        <v>2011</v>
      </c>
      <c r="J4467" s="97" t="s">
        <v>5242</v>
      </c>
      <c r="K4467" s="97">
        <v>14528</v>
      </c>
      <c r="L4467" s="107" t="s">
        <v>8878</v>
      </c>
      <c r="M4467" s="10" t="s">
        <v>5507</v>
      </c>
      <c r="N4467" s="102">
        <v>25</v>
      </c>
      <c r="O4467" s="10" t="s">
        <v>9243</v>
      </c>
      <c r="P4467" s="13" t="s">
        <v>8878</v>
      </c>
      <c r="R4467" s="26" t="s">
        <v>7834</v>
      </c>
      <c r="S4467" s="28" t="e">
        <f t="shared" si="124"/>
        <v>#VALUE!</v>
      </c>
      <c r="U4467" s="26"/>
      <c r="W4467" s="58"/>
      <c r="X4467" s="58"/>
      <c r="Y4467" s="63"/>
    </row>
    <row r="4468" spans="1:26" ht="15" customHeight="1" x14ac:dyDescent="0.3">
      <c r="A4468" s="94">
        <v>4479</v>
      </c>
      <c r="B4468" s="205"/>
      <c r="C4468" s="211" t="s">
        <v>5285</v>
      </c>
      <c r="D4468" s="208" t="s">
        <v>5285</v>
      </c>
      <c r="E4468" s="113" t="s">
        <v>515</v>
      </c>
      <c r="F4468" s="115">
        <v>41659</v>
      </c>
      <c r="G4468" s="105" t="s">
        <v>5286</v>
      </c>
      <c r="H4468" s="105" t="s">
        <v>2056</v>
      </c>
      <c r="I4468" s="97">
        <v>2011</v>
      </c>
      <c r="J4468" s="97" t="s">
        <v>5242</v>
      </c>
      <c r="K4468" s="97">
        <v>14524</v>
      </c>
      <c r="L4468" s="107" t="s">
        <v>8878</v>
      </c>
      <c r="M4468" s="10" t="s">
        <v>5507</v>
      </c>
      <c r="N4468" s="102">
        <v>25</v>
      </c>
      <c r="O4468" s="10" t="s">
        <v>9088</v>
      </c>
      <c r="P4468" s="13" t="s">
        <v>8878</v>
      </c>
      <c r="R4468" s="27" t="s">
        <v>7834</v>
      </c>
      <c r="S4468" s="28" t="e">
        <f t="shared" si="124"/>
        <v>#VALUE!</v>
      </c>
      <c r="U4468" s="218"/>
      <c r="W4468" s="58"/>
      <c r="X4468" s="58"/>
      <c r="Y4468" s="63"/>
    </row>
    <row r="4469" spans="1:26" ht="15" customHeight="1" x14ac:dyDescent="0.25">
      <c r="A4469" s="94">
        <v>4480</v>
      </c>
      <c r="B4469" s="205"/>
      <c r="C4469" s="211" t="s">
        <v>2618</v>
      </c>
      <c r="D4469" s="208" t="s">
        <v>8909</v>
      </c>
      <c r="E4469" s="113" t="s">
        <v>5283</v>
      </c>
      <c r="F4469" s="115">
        <v>41659</v>
      </c>
      <c r="G4469" s="105" t="s">
        <v>5284</v>
      </c>
      <c r="H4469" s="105" t="s">
        <v>2056</v>
      </c>
      <c r="I4469" s="97">
        <v>2012</v>
      </c>
      <c r="J4469" s="97" t="s">
        <v>5242</v>
      </c>
      <c r="K4469" s="97">
        <v>14525</v>
      </c>
      <c r="L4469" s="107" t="s">
        <v>8878</v>
      </c>
      <c r="M4469" s="10" t="s">
        <v>5507</v>
      </c>
      <c r="N4469" s="102">
        <v>25</v>
      </c>
      <c r="O4469" s="10" t="s">
        <v>8910</v>
      </c>
      <c r="P4469" s="13" t="s">
        <v>8878</v>
      </c>
      <c r="R4469" s="26" t="s">
        <v>7834</v>
      </c>
      <c r="S4469" s="28" t="e">
        <f t="shared" si="124"/>
        <v>#VALUE!</v>
      </c>
      <c r="U4469" s="26"/>
      <c r="W4469" s="58"/>
      <c r="X4469" s="58"/>
      <c r="Y4469" s="63"/>
    </row>
    <row r="4470" spans="1:26" ht="15" customHeight="1" x14ac:dyDescent="0.25">
      <c r="A4470" s="94">
        <v>4481</v>
      </c>
      <c r="B4470" s="205"/>
      <c r="C4470" s="211" t="s">
        <v>5043</v>
      </c>
      <c r="D4470" s="208" t="s">
        <v>7731</v>
      </c>
      <c r="E4470" s="113" t="s">
        <v>13422</v>
      </c>
      <c r="F4470" s="115">
        <v>44449</v>
      </c>
      <c r="G4470" s="105" t="s">
        <v>181</v>
      </c>
      <c r="H4470" s="105" t="s">
        <v>2056</v>
      </c>
      <c r="I4470" s="97">
        <v>1995</v>
      </c>
      <c r="J4470" s="97" t="s">
        <v>596</v>
      </c>
      <c r="L4470" s="107" t="s">
        <v>14471</v>
      </c>
      <c r="M4470" s="10" t="s">
        <v>2863</v>
      </c>
      <c r="N4470" s="10">
        <v>9</v>
      </c>
      <c r="O4470" s="10" t="s">
        <v>13426</v>
      </c>
      <c r="P4470" s="13" t="s">
        <v>2863</v>
      </c>
      <c r="R4470" s="26" t="s">
        <v>7834</v>
      </c>
      <c r="S4470" s="28" t="e">
        <f t="shared" si="124"/>
        <v>#VALUE!</v>
      </c>
      <c r="U4470" s="26"/>
      <c r="W4470" s="58"/>
      <c r="X4470" s="58"/>
      <c r="Y4470" s="63"/>
    </row>
    <row r="4471" spans="1:26" ht="15" customHeight="1" x14ac:dyDescent="0.25">
      <c r="A4471" s="94">
        <v>4482</v>
      </c>
      <c r="B4471" s="205"/>
      <c r="C4471" s="211" t="s">
        <v>3733</v>
      </c>
      <c r="D4471" s="208" t="s">
        <v>9231</v>
      </c>
      <c r="E4471" s="113" t="s">
        <v>5305</v>
      </c>
      <c r="F4471" s="115">
        <v>41659</v>
      </c>
      <c r="G4471" s="105" t="s">
        <v>5306</v>
      </c>
      <c r="H4471" s="105" t="s">
        <v>1529</v>
      </c>
      <c r="I4471" s="97">
        <v>2011</v>
      </c>
      <c r="J4471" s="97" t="s">
        <v>5242</v>
      </c>
      <c r="K4471" s="97">
        <v>14562</v>
      </c>
      <c r="L4471" s="106" t="s">
        <v>5170</v>
      </c>
      <c r="M4471" s="10" t="s">
        <v>5494</v>
      </c>
      <c r="N4471" s="102">
        <v>26</v>
      </c>
      <c r="O4471" s="10" t="s">
        <v>10222</v>
      </c>
      <c r="P4471" s="13" t="s">
        <v>3390</v>
      </c>
      <c r="R4471" s="26" t="s">
        <v>7834</v>
      </c>
      <c r="S4471" s="28" t="e">
        <f t="shared" si="124"/>
        <v>#VALUE!</v>
      </c>
      <c r="U4471" s="26"/>
      <c r="W4471" s="58"/>
      <c r="X4471" s="58"/>
      <c r="Y4471" s="63"/>
    </row>
    <row r="4472" spans="1:26" ht="15" customHeight="1" x14ac:dyDescent="0.25">
      <c r="A4472" s="94">
        <v>4483</v>
      </c>
      <c r="B4472" s="205"/>
      <c r="C4472" s="211" t="s">
        <v>2618</v>
      </c>
      <c r="D4472" s="208" t="s">
        <v>3619</v>
      </c>
      <c r="E4472" s="113" t="s">
        <v>7219</v>
      </c>
      <c r="F4472" s="115">
        <v>41659</v>
      </c>
      <c r="G4472" s="105" t="s">
        <v>371</v>
      </c>
      <c r="H4472" s="105" t="s">
        <v>1529</v>
      </c>
      <c r="I4472" s="97">
        <v>2011</v>
      </c>
      <c r="J4472" s="97" t="s">
        <v>5242</v>
      </c>
      <c r="K4472" s="97">
        <v>14557</v>
      </c>
      <c r="L4472" s="106" t="s">
        <v>5170</v>
      </c>
      <c r="M4472" s="10" t="s">
        <v>5494</v>
      </c>
      <c r="N4472" s="102">
        <v>26</v>
      </c>
      <c r="O4472" s="10" t="s">
        <v>7220</v>
      </c>
      <c r="P4472" s="13" t="s">
        <v>3390</v>
      </c>
      <c r="R4472" s="26" t="s">
        <v>7834</v>
      </c>
      <c r="S4472" s="28" t="e">
        <f t="shared" si="124"/>
        <v>#VALUE!</v>
      </c>
      <c r="U4472" s="26"/>
      <c r="W4472" s="58"/>
      <c r="X4472" s="58"/>
      <c r="Y4472" s="63"/>
    </row>
    <row r="4473" spans="1:26" ht="15" customHeight="1" x14ac:dyDescent="0.25">
      <c r="A4473" s="94">
        <v>4484</v>
      </c>
      <c r="B4473" s="205"/>
      <c r="C4473" s="211" t="s">
        <v>480</v>
      </c>
      <c r="D4473" s="208" t="s">
        <v>480</v>
      </c>
      <c r="E4473" s="113" t="s">
        <v>16355</v>
      </c>
      <c r="F4473" s="115">
        <v>44449</v>
      </c>
      <c r="G4473" s="105" t="s">
        <v>16356</v>
      </c>
      <c r="H4473" s="105" t="s">
        <v>1134</v>
      </c>
      <c r="I4473" s="97">
        <v>2013</v>
      </c>
      <c r="J4473" s="97" t="s">
        <v>596</v>
      </c>
      <c r="L4473" s="107" t="s">
        <v>3606</v>
      </c>
      <c r="M4473" s="10">
        <v>650</v>
      </c>
      <c r="N4473" s="10">
        <v>4</v>
      </c>
      <c r="O4473" s="10" t="s">
        <v>16406</v>
      </c>
      <c r="P4473" s="13" t="s">
        <v>17768</v>
      </c>
      <c r="R4473" s="26" t="s">
        <v>7834</v>
      </c>
      <c r="S4473" s="28" t="e">
        <f t="shared" si="124"/>
        <v>#VALUE!</v>
      </c>
      <c r="U4473" s="26"/>
      <c r="W4473" s="58"/>
      <c r="X4473" s="58"/>
      <c r="Y4473" s="63"/>
    </row>
    <row r="4474" spans="1:26" ht="15" customHeight="1" x14ac:dyDescent="0.25">
      <c r="A4474" s="103">
        <v>4485</v>
      </c>
      <c r="B4474" s="205"/>
      <c r="E4474" s="113"/>
      <c r="L4474" s="99"/>
      <c r="M4474" s="10"/>
      <c r="N4474" s="10"/>
      <c r="O4474" s="10"/>
      <c r="Q4474" s="204"/>
      <c r="R4474" s="26"/>
      <c r="S4474" s="28"/>
      <c r="U4474" s="26"/>
      <c r="W4474" s="58"/>
      <c r="X4474" s="58"/>
      <c r="Y4474" s="63"/>
    </row>
    <row r="4475" spans="1:26" ht="15" customHeight="1" x14ac:dyDescent="0.25">
      <c r="A4475" s="94">
        <v>4486</v>
      </c>
      <c r="B4475" s="205"/>
      <c r="C4475" s="211" t="s">
        <v>1813</v>
      </c>
      <c r="D4475" s="208" t="s">
        <v>8563</v>
      </c>
      <c r="E4475" s="113" t="s">
        <v>5307</v>
      </c>
      <c r="F4475" s="115">
        <v>41659</v>
      </c>
      <c r="G4475" s="105" t="s">
        <v>5308</v>
      </c>
      <c r="H4475" s="105" t="s">
        <v>2056</v>
      </c>
      <c r="I4475" s="97">
        <v>2009</v>
      </c>
      <c r="J4475" s="97" t="s">
        <v>5242</v>
      </c>
      <c r="K4475" s="97">
        <v>14561</v>
      </c>
      <c r="L4475" s="106" t="s">
        <v>5170</v>
      </c>
      <c r="M4475" s="10" t="s">
        <v>5499</v>
      </c>
      <c r="N4475" s="10">
        <v>29</v>
      </c>
      <c r="O4475" s="10" t="s">
        <v>8564</v>
      </c>
      <c r="P4475" s="13" t="s">
        <v>14371</v>
      </c>
      <c r="R4475" s="26" t="s">
        <v>7834</v>
      </c>
      <c r="S4475" s="28" t="e">
        <f t="shared" ref="S4475:S4502" si="125">R4475+7</f>
        <v>#VALUE!</v>
      </c>
      <c r="U4475" s="26"/>
      <c r="W4475" s="58"/>
      <c r="X4475" s="58"/>
      <c r="Y4475" s="63"/>
    </row>
    <row r="4476" spans="1:26" ht="15" customHeight="1" x14ac:dyDescent="0.3">
      <c r="A4476" s="94">
        <v>4487</v>
      </c>
      <c r="B4476" s="205"/>
      <c r="C4476" s="211" t="s">
        <v>2643</v>
      </c>
      <c r="D4476" s="208" t="s">
        <v>663</v>
      </c>
      <c r="E4476" s="113" t="s">
        <v>7179</v>
      </c>
      <c r="F4476" s="115">
        <v>41659</v>
      </c>
      <c r="G4476" s="105" t="s">
        <v>5309</v>
      </c>
      <c r="H4476" s="105" t="s">
        <v>2056</v>
      </c>
      <c r="I4476" s="97">
        <v>2011</v>
      </c>
      <c r="J4476" s="97" t="s">
        <v>5242</v>
      </c>
      <c r="K4476" s="97">
        <v>14509</v>
      </c>
      <c r="L4476" s="106" t="s">
        <v>5170</v>
      </c>
      <c r="M4476" s="10" t="s">
        <v>5494</v>
      </c>
      <c r="N4476" s="102">
        <v>26</v>
      </c>
      <c r="O4476" s="10" t="s">
        <v>7173</v>
      </c>
      <c r="P4476" s="13" t="s">
        <v>3390</v>
      </c>
      <c r="R4476" s="27" t="s">
        <v>7834</v>
      </c>
      <c r="S4476" s="28" t="e">
        <f t="shared" si="125"/>
        <v>#VALUE!</v>
      </c>
      <c r="U4476" s="229"/>
      <c r="W4476" s="58"/>
      <c r="X4476" s="58"/>
      <c r="Y4476" s="63"/>
    </row>
    <row r="4477" spans="1:26" ht="15" customHeight="1" x14ac:dyDescent="0.25">
      <c r="A4477" s="94">
        <v>4488</v>
      </c>
      <c r="B4477" s="205"/>
      <c r="C4477" s="211" t="s">
        <v>4686</v>
      </c>
      <c r="D4477" s="208" t="s">
        <v>7331</v>
      </c>
      <c r="E4477" s="113" t="s">
        <v>5310</v>
      </c>
      <c r="F4477" s="115">
        <v>41659</v>
      </c>
      <c r="G4477" s="105" t="s">
        <v>4408</v>
      </c>
      <c r="H4477" s="105" t="s">
        <v>1529</v>
      </c>
      <c r="I4477" s="97">
        <v>2012</v>
      </c>
      <c r="J4477" s="97" t="s">
        <v>5242</v>
      </c>
      <c r="K4477" s="97">
        <v>14507</v>
      </c>
      <c r="L4477" s="106" t="s">
        <v>5170</v>
      </c>
      <c r="M4477" s="10" t="s">
        <v>5499</v>
      </c>
      <c r="N4477" s="10">
        <v>31</v>
      </c>
      <c r="O4477" s="10" t="s">
        <v>7328</v>
      </c>
      <c r="P4477" s="13" t="s">
        <v>14371</v>
      </c>
      <c r="R4477" s="26" t="s">
        <v>7834</v>
      </c>
      <c r="S4477" s="28" t="e">
        <f t="shared" si="125"/>
        <v>#VALUE!</v>
      </c>
      <c r="U4477" s="49"/>
      <c r="W4477" s="58"/>
      <c r="X4477" s="58"/>
      <c r="Y4477" s="63"/>
      <c r="Z4477" s="73"/>
    </row>
    <row r="4478" spans="1:26" ht="15" customHeight="1" x14ac:dyDescent="0.3">
      <c r="A4478" s="94">
        <v>4489</v>
      </c>
      <c r="B4478" s="205"/>
      <c r="C4478" s="211" t="s">
        <v>2779</v>
      </c>
      <c r="D4478" s="208" t="s">
        <v>2780</v>
      </c>
      <c r="E4478" s="113" t="s">
        <v>11472</v>
      </c>
      <c r="F4478" s="115">
        <v>41659</v>
      </c>
      <c r="G4478" s="105" t="s">
        <v>4000</v>
      </c>
      <c r="H4478" s="105" t="s">
        <v>2056</v>
      </c>
      <c r="I4478" s="97">
        <v>2012</v>
      </c>
      <c r="J4478" s="97" t="s">
        <v>5242</v>
      </c>
      <c r="K4478" s="97">
        <v>14508</v>
      </c>
      <c r="L4478" s="106" t="s">
        <v>5170</v>
      </c>
      <c r="M4478" s="10" t="s">
        <v>5494</v>
      </c>
      <c r="N4478" s="102">
        <v>26</v>
      </c>
      <c r="O4478" s="10" t="s">
        <v>7135</v>
      </c>
      <c r="P4478" s="13" t="s">
        <v>3390</v>
      </c>
      <c r="R4478" s="27" t="s">
        <v>7834</v>
      </c>
      <c r="S4478" s="28" t="e">
        <f t="shared" si="125"/>
        <v>#VALUE!</v>
      </c>
      <c r="U4478" s="228"/>
      <c r="Y4478" s="63"/>
      <c r="Z4478" s="73"/>
    </row>
    <row r="4479" spans="1:26" ht="15" customHeight="1" x14ac:dyDescent="0.25">
      <c r="A4479" s="94">
        <v>4490</v>
      </c>
      <c r="B4479" s="205"/>
      <c r="C4479" s="211" t="s">
        <v>544</v>
      </c>
      <c r="D4479" s="208" t="s">
        <v>6719</v>
      </c>
      <c r="E4479" s="113" t="s">
        <v>5311</v>
      </c>
      <c r="F4479" s="115">
        <v>41659</v>
      </c>
      <c r="G4479" s="105" t="s">
        <v>5312</v>
      </c>
      <c r="H4479" s="105" t="s">
        <v>1529</v>
      </c>
      <c r="I4479" s="97">
        <v>2011</v>
      </c>
      <c r="J4479" s="97" t="s">
        <v>5242</v>
      </c>
      <c r="K4479" s="97">
        <v>14510</v>
      </c>
      <c r="L4479" s="99" t="s">
        <v>5170</v>
      </c>
      <c r="M4479" s="10" t="s">
        <v>5510</v>
      </c>
      <c r="N4479" s="10">
        <v>32</v>
      </c>
      <c r="O4479" s="10" t="s">
        <v>6720</v>
      </c>
      <c r="P4479" s="13" t="s">
        <v>708</v>
      </c>
      <c r="R4479" s="26" t="s">
        <v>7834</v>
      </c>
      <c r="S4479" s="28" t="e">
        <f t="shared" si="125"/>
        <v>#VALUE!</v>
      </c>
      <c r="U4479" s="26"/>
      <c r="W4479" s="58"/>
      <c r="X4479" s="58"/>
      <c r="Y4479" s="63"/>
    </row>
    <row r="4480" spans="1:26" ht="15" customHeight="1" x14ac:dyDescent="0.25">
      <c r="A4480" s="94">
        <v>4491</v>
      </c>
      <c r="B4480" s="205"/>
      <c r="C4480" s="211" t="s">
        <v>339</v>
      </c>
      <c r="D4480" s="208" t="s">
        <v>345</v>
      </c>
      <c r="E4480" s="113" t="s">
        <v>6513</v>
      </c>
      <c r="F4480" s="115">
        <v>41659</v>
      </c>
      <c r="G4480" s="105" t="s">
        <v>4319</v>
      </c>
      <c r="H4480" s="105" t="s">
        <v>1529</v>
      </c>
      <c r="I4480" s="97">
        <v>2012</v>
      </c>
      <c r="J4480" s="97" t="s">
        <v>5242</v>
      </c>
      <c r="K4480" s="97">
        <v>14563</v>
      </c>
      <c r="L4480" s="99" t="s">
        <v>5170</v>
      </c>
      <c r="M4480" s="10" t="s">
        <v>5510</v>
      </c>
      <c r="N4480" s="10">
        <v>32</v>
      </c>
      <c r="O4480" s="10" t="s">
        <v>6710</v>
      </c>
      <c r="P4480" s="13" t="s">
        <v>708</v>
      </c>
      <c r="R4480" s="26" t="s">
        <v>7834</v>
      </c>
      <c r="S4480" s="28" t="e">
        <f t="shared" si="125"/>
        <v>#VALUE!</v>
      </c>
      <c r="U4480" s="26"/>
      <c r="W4480" s="58"/>
      <c r="X4480" s="58"/>
      <c r="Y4480" s="63"/>
    </row>
    <row r="4481" spans="1:27" ht="15" customHeight="1" x14ac:dyDescent="0.25">
      <c r="A4481" s="94">
        <v>4492</v>
      </c>
      <c r="B4481" s="205"/>
      <c r="C4481" s="211" t="s">
        <v>5313</v>
      </c>
      <c r="D4481" s="208" t="s">
        <v>8983</v>
      </c>
      <c r="E4481" s="113" t="s">
        <v>5314</v>
      </c>
      <c r="F4481" s="115">
        <v>41659</v>
      </c>
      <c r="G4481" s="105" t="s">
        <v>4177</v>
      </c>
      <c r="H4481" s="105" t="s">
        <v>2056</v>
      </c>
      <c r="I4481" s="97">
        <v>2009</v>
      </c>
      <c r="J4481" s="97" t="s">
        <v>5242</v>
      </c>
      <c r="K4481" s="97">
        <v>14589</v>
      </c>
      <c r="L4481" s="107" t="s">
        <v>8878</v>
      </c>
      <c r="M4481" s="10" t="s">
        <v>5507</v>
      </c>
      <c r="N4481" s="102">
        <v>25</v>
      </c>
      <c r="O4481" s="10" t="s">
        <v>8984</v>
      </c>
      <c r="P4481" s="13" t="s">
        <v>8878</v>
      </c>
      <c r="R4481" s="26" t="s">
        <v>7834</v>
      </c>
      <c r="S4481" s="28" t="e">
        <f t="shared" si="125"/>
        <v>#VALUE!</v>
      </c>
      <c r="U4481" s="26"/>
      <c r="W4481" s="58"/>
      <c r="X4481" s="58"/>
      <c r="Y4481" s="63"/>
    </row>
    <row r="4482" spans="1:27" ht="15" customHeight="1" x14ac:dyDescent="0.25">
      <c r="A4482" s="94">
        <v>4493</v>
      </c>
      <c r="B4482" s="205"/>
      <c r="C4482" s="211" t="s">
        <v>5315</v>
      </c>
      <c r="D4482" s="208" t="s">
        <v>8980</v>
      </c>
      <c r="E4482" s="113" t="s">
        <v>8981</v>
      </c>
      <c r="F4482" s="115">
        <v>41659</v>
      </c>
      <c r="G4482" s="105" t="s">
        <v>4301</v>
      </c>
      <c r="H4482" s="105" t="s">
        <v>3465</v>
      </c>
      <c r="I4482" s="97">
        <v>2012</v>
      </c>
      <c r="J4482" s="97" t="s">
        <v>5242</v>
      </c>
      <c r="K4482" s="97">
        <v>14548</v>
      </c>
      <c r="L4482" s="107" t="s">
        <v>8878</v>
      </c>
      <c r="M4482" s="10" t="s">
        <v>5507</v>
      </c>
      <c r="N4482" s="102">
        <v>25</v>
      </c>
      <c r="O4482" s="10" t="s">
        <v>8982</v>
      </c>
      <c r="P4482" s="13" t="s">
        <v>8878</v>
      </c>
      <c r="R4482" s="26" t="s">
        <v>7834</v>
      </c>
      <c r="S4482" s="28" t="e">
        <f t="shared" si="125"/>
        <v>#VALUE!</v>
      </c>
      <c r="U4482" s="33"/>
      <c r="W4482" s="58"/>
      <c r="X4482" s="58"/>
      <c r="Y4482" s="63"/>
      <c r="Z4482" s="73"/>
    </row>
    <row r="4483" spans="1:27" ht="15" customHeight="1" x14ac:dyDescent="0.25">
      <c r="A4483" s="94">
        <v>4494</v>
      </c>
      <c r="B4483" s="205"/>
      <c r="C4483" s="211" t="s">
        <v>2643</v>
      </c>
      <c r="D4483" s="207" t="s">
        <v>7171</v>
      </c>
      <c r="E4483" s="113" t="s">
        <v>6607</v>
      </c>
      <c r="F4483" s="115">
        <v>41659</v>
      </c>
      <c r="G4483" s="105" t="s">
        <v>2723</v>
      </c>
      <c r="H4483" s="105" t="s">
        <v>1529</v>
      </c>
      <c r="I4483" s="97">
        <v>2012</v>
      </c>
      <c r="J4483" s="97" t="s">
        <v>5242</v>
      </c>
      <c r="K4483" s="97">
        <v>14505</v>
      </c>
      <c r="L4483" s="99" t="s">
        <v>5170</v>
      </c>
      <c r="M4483" s="10" t="s">
        <v>5510</v>
      </c>
      <c r="N4483" s="10">
        <v>32</v>
      </c>
      <c r="O4483" s="10" t="s">
        <v>6608</v>
      </c>
      <c r="P4483" s="13" t="s">
        <v>708</v>
      </c>
      <c r="R4483" s="26" t="s">
        <v>7834</v>
      </c>
      <c r="S4483" s="28" t="e">
        <f t="shared" si="125"/>
        <v>#VALUE!</v>
      </c>
      <c r="U4483" s="26"/>
      <c r="W4483" s="58"/>
      <c r="X4483" s="58"/>
      <c r="Y4483" s="63"/>
    </row>
    <row r="4484" spans="1:27" ht="15" customHeight="1" x14ac:dyDescent="0.25">
      <c r="A4484" s="94">
        <v>4495</v>
      </c>
      <c r="B4484" s="205"/>
      <c r="C4484" s="211" t="s">
        <v>115</v>
      </c>
      <c r="D4484" s="208" t="s">
        <v>9703</v>
      </c>
      <c r="E4484" s="113" t="s">
        <v>16227</v>
      </c>
      <c r="F4484" s="115">
        <v>44441</v>
      </c>
      <c r="G4484" s="105" t="s">
        <v>2723</v>
      </c>
      <c r="H4484" s="105" t="s">
        <v>1529</v>
      </c>
      <c r="I4484" s="97">
        <v>2009</v>
      </c>
      <c r="J4484" s="97" t="s">
        <v>596</v>
      </c>
      <c r="L4484" s="99" t="s">
        <v>5170</v>
      </c>
      <c r="M4484" s="10" t="s">
        <v>5632</v>
      </c>
      <c r="N4484" s="102">
        <v>32</v>
      </c>
      <c r="O4484" s="10" t="s">
        <v>6855</v>
      </c>
      <c r="P4484" s="13" t="s">
        <v>933</v>
      </c>
      <c r="R4484" s="26" t="s">
        <v>7834</v>
      </c>
      <c r="S4484" s="28" t="e">
        <f t="shared" si="125"/>
        <v>#VALUE!</v>
      </c>
      <c r="U4484" s="26"/>
      <c r="W4484" s="58"/>
      <c r="X4484" s="58"/>
      <c r="Y4484" s="63"/>
    </row>
    <row r="4485" spans="1:27" ht="15" customHeight="1" x14ac:dyDescent="0.25">
      <c r="A4485" s="94">
        <v>4496</v>
      </c>
      <c r="B4485" s="205"/>
      <c r="C4485" s="211" t="s">
        <v>2327</v>
      </c>
      <c r="D4485" s="208" t="s">
        <v>694</v>
      </c>
      <c r="E4485" s="113" t="s">
        <v>11401</v>
      </c>
      <c r="F4485" s="115">
        <v>41659</v>
      </c>
      <c r="G4485" s="105" t="s">
        <v>2219</v>
      </c>
      <c r="H4485" s="105" t="s">
        <v>2056</v>
      </c>
      <c r="I4485" s="97">
        <v>2013</v>
      </c>
      <c r="J4485" s="97" t="s">
        <v>5242</v>
      </c>
      <c r="K4485" s="97">
        <v>14511</v>
      </c>
      <c r="L4485" s="99" t="s">
        <v>5170</v>
      </c>
      <c r="M4485" s="10" t="s">
        <v>5510</v>
      </c>
      <c r="N4485" s="10">
        <v>32</v>
      </c>
      <c r="O4485" s="10" t="s">
        <v>6681</v>
      </c>
      <c r="P4485" s="13" t="s">
        <v>708</v>
      </c>
      <c r="R4485" s="27" t="s">
        <v>7834</v>
      </c>
      <c r="S4485" s="28" t="e">
        <f t="shared" si="125"/>
        <v>#VALUE!</v>
      </c>
      <c r="U4485" s="321"/>
      <c r="W4485" s="58"/>
      <c r="X4485" s="58"/>
      <c r="Y4485" s="63"/>
      <c r="Z4485" s="73"/>
    </row>
    <row r="4486" spans="1:27" ht="15" customHeight="1" x14ac:dyDescent="0.3">
      <c r="A4486" s="94">
        <v>4497</v>
      </c>
      <c r="B4486" s="205"/>
      <c r="C4486" s="211" t="s">
        <v>5317</v>
      </c>
      <c r="D4486" s="208" t="s">
        <v>7105</v>
      </c>
      <c r="E4486" s="113" t="s">
        <v>7106</v>
      </c>
      <c r="F4486" s="115">
        <v>41659</v>
      </c>
      <c r="G4486" s="105" t="s">
        <v>271</v>
      </c>
      <c r="H4486" s="105" t="s">
        <v>1529</v>
      </c>
      <c r="I4486" s="97">
        <v>2012</v>
      </c>
      <c r="J4486" s="97" t="s">
        <v>5242</v>
      </c>
      <c r="K4486" s="97">
        <v>14513</v>
      </c>
      <c r="L4486" s="106" t="s">
        <v>5170</v>
      </c>
      <c r="M4486" s="10" t="s">
        <v>5494</v>
      </c>
      <c r="N4486" s="102">
        <v>26</v>
      </c>
      <c r="O4486" s="10" t="s">
        <v>7107</v>
      </c>
      <c r="P4486" s="13" t="s">
        <v>3390</v>
      </c>
      <c r="R4486" s="27" t="s">
        <v>7834</v>
      </c>
      <c r="S4486" s="28" t="e">
        <f t="shared" si="125"/>
        <v>#VALUE!</v>
      </c>
      <c r="U4486" s="228"/>
      <c r="W4486" s="58"/>
      <c r="Y4486" s="63"/>
    </row>
    <row r="4487" spans="1:27" ht="15" customHeight="1" x14ac:dyDescent="0.25">
      <c r="A4487" s="94">
        <v>4498</v>
      </c>
      <c r="B4487" s="205"/>
      <c r="C4487" s="211" t="s">
        <v>1938</v>
      </c>
      <c r="D4487" s="208" t="s">
        <v>1939</v>
      </c>
      <c r="E4487" s="113" t="s">
        <v>7211</v>
      </c>
      <c r="F4487" s="115">
        <v>41659</v>
      </c>
      <c r="G4487" s="105" t="s">
        <v>4948</v>
      </c>
      <c r="H4487" s="105" t="s">
        <v>2056</v>
      </c>
      <c r="I4487" s="97">
        <v>2013</v>
      </c>
      <c r="J4487" s="97" t="s">
        <v>5242</v>
      </c>
      <c r="K4487" s="97">
        <v>14594</v>
      </c>
      <c r="L4487" s="106" t="s">
        <v>5170</v>
      </c>
      <c r="M4487" s="10" t="s">
        <v>5494</v>
      </c>
      <c r="N4487" s="102">
        <v>26</v>
      </c>
      <c r="O4487" s="10" t="s">
        <v>7212</v>
      </c>
      <c r="P4487" s="13" t="s">
        <v>3390</v>
      </c>
      <c r="R4487" s="26" t="s">
        <v>7834</v>
      </c>
      <c r="S4487" s="28" t="e">
        <f t="shared" si="125"/>
        <v>#VALUE!</v>
      </c>
      <c r="U4487" s="26"/>
      <c r="W4487" s="58"/>
      <c r="X4487" s="58"/>
      <c r="Y4487" s="63"/>
    </row>
    <row r="4488" spans="1:27" ht="15" customHeight="1" x14ac:dyDescent="0.25">
      <c r="A4488" s="94">
        <v>4499</v>
      </c>
      <c r="B4488" s="205"/>
      <c r="C4488" s="211" t="s">
        <v>188</v>
      </c>
      <c r="D4488" s="208" t="s">
        <v>7326</v>
      </c>
      <c r="E4488" s="113" t="s">
        <v>5318</v>
      </c>
      <c r="F4488" s="115">
        <v>41659</v>
      </c>
      <c r="G4488" s="105" t="s">
        <v>1891</v>
      </c>
      <c r="H4488" s="105" t="s">
        <v>2056</v>
      </c>
      <c r="I4488" s="97">
        <v>2010</v>
      </c>
      <c r="J4488" s="97" t="s">
        <v>5242</v>
      </c>
      <c r="K4488" s="97">
        <v>14549</v>
      </c>
      <c r="L4488" s="106" t="s">
        <v>5170</v>
      </c>
      <c r="M4488" s="10" t="s">
        <v>5499</v>
      </c>
      <c r="N4488" s="10">
        <v>31</v>
      </c>
      <c r="O4488" s="10" t="s">
        <v>7327</v>
      </c>
      <c r="P4488" s="13" t="s">
        <v>14371</v>
      </c>
      <c r="R4488" s="26" t="s">
        <v>7834</v>
      </c>
      <c r="S4488" s="28" t="e">
        <f t="shared" si="125"/>
        <v>#VALUE!</v>
      </c>
      <c r="U4488" s="26"/>
      <c r="W4488" s="58"/>
      <c r="X4488" s="58"/>
      <c r="Y4488" s="63"/>
    </row>
    <row r="4489" spans="1:27" ht="15" customHeight="1" x14ac:dyDescent="0.3">
      <c r="A4489" s="94">
        <v>4500</v>
      </c>
      <c r="B4489" s="205"/>
      <c r="C4489" s="211" t="s">
        <v>5910</v>
      </c>
      <c r="D4489" s="208" t="s">
        <v>5910</v>
      </c>
      <c r="E4489" s="113" t="s">
        <v>5319</v>
      </c>
      <c r="F4489" s="115">
        <v>41659</v>
      </c>
      <c r="G4489" s="105" t="s">
        <v>5320</v>
      </c>
      <c r="H4489" s="105" t="s">
        <v>3748</v>
      </c>
      <c r="I4489" s="97">
        <v>2012</v>
      </c>
      <c r="J4489" s="97" t="s">
        <v>5242</v>
      </c>
      <c r="K4489" s="97">
        <v>14564</v>
      </c>
      <c r="L4489" s="106" t="s">
        <v>5170</v>
      </c>
      <c r="M4489" s="10" t="s">
        <v>5499</v>
      </c>
      <c r="N4489" s="10">
        <v>27</v>
      </c>
      <c r="O4489" s="10" t="s">
        <v>8826</v>
      </c>
      <c r="P4489" s="13" t="s">
        <v>14371</v>
      </c>
      <c r="R4489" s="27" t="s">
        <v>7834</v>
      </c>
      <c r="S4489" s="28" t="e">
        <f t="shared" si="125"/>
        <v>#VALUE!</v>
      </c>
      <c r="U4489" s="262"/>
      <c r="W4489" s="58"/>
      <c r="X4489" s="58"/>
      <c r="Y4489" s="63"/>
    </row>
    <row r="4490" spans="1:27" ht="15" customHeight="1" x14ac:dyDescent="0.25">
      <c r="A4490" s="94">
        <v>4501</v>
      </c>
      <c r="B4490" s="205"/>
      <c r="C4490" s="211" t="s">
        <v>5321</v>
      </c>
      <c r="D4490" s="208" t="s">
        <v>7125</v>
      </c>
      <c r="E4490" s="113" t="s">
        <v>5322</v>
      </c>
      <c r="F4490" s="115">
        <v>41659</v>
      </c>
      <c r="G4490" s="105" t="s">
        <v>5309</v>
      </c>
      <c r="H4490" s="105" t="s">
        <v>2056</v>
      </c>
      <c r="I4490" s="97">
        <v>2012</v>
      </c>
      <c r="J4490" s="97" t="s">
        <v>596</v>
      </c>
      <c r="K4490" s="97">
        <v>14522</v>
      </c>
      <c r="L4490" s="106" t="s">
        <v>5170</v>
      </c>
      <c r="M4490" s="10" t="s">
        <v>5494</v>
      </c>
      <c r="N4490" s="102">
        <v>26</v>
      </c>
      <c r="O4490" s="10" t="s">
        <v>11468</v>
      </c>
      <c r="P4490" s="13" t="s">
        <v>3390</v>
      </c>
      <c r="R4490" s="26" t="s">
        <v>7834</v>
      </c>
      <c r="S4490" s="28" t="e">
        <f t="shared" si="125"/>
        <v>#VALUE!</v>
      </c>
      <c r="U4490" s="26"/>
      <c r="W4490" s="58"/>
      <c r="X4490" s="58"/>
      <c r="Y4490" s="63"/>
    </row>
    <row r="4491" spans="1:27" ht="15" customHeight="1" x14ac:dyDescent="0.25">
      <c r="A4491" s="94">
        <v>4502</v>
      </c>
      <c r="B4491" s="205"/>
      <c r="C4491" s="211" t="s">
        <v>5095</v>
      </c>
      <c r="D4491" s="208" t="s">
        <v>8514</v>
      </c>
      <c r="E4491" s="113" t="s">
        <v>8515</v>
      </c>
      <c r="F4491" s="115">
        <v>41659</v>
      </c>
      <c r="G4491" s="105" t="s">
        <v>4000</v>
      </c>
      <c r="H4491" s="105" t="s">
        <v>2056</v>
      </c>
      <c r="I4491" s="97">
        <v>2013</v>
      </c>
      <c r="J4491" s="97" t="s">
        <v>5242</v>
      </c>
      <c r="K4491" s="97">
        <v>14592</v>
      </c>
      <c r="L4491" s="106" t="s">
        <v>5170</v>
      </c>
      <c r="M4491" s="10" t="s">
        <v>5499</v>
      </c>
      <c r="N4491" s="10">
        <v>29</v>
      </c>
      <c r="O4491" s="10" t="s">
        <v>8516</v>
      </c>
      <c r="P4491" s="13" t="s">
        <v>14371</v>
      </c>
      <c r="Q4491" s="182"/>
      <c r="R4491" s="26" t="s">
        <v>7834</v>
      </c>
      <c r="S4491" s="28" t="e">
        <f t="shared" si="125"/>
        <v>#VALUE!</v>
      </c>
      <c r="T4491" s="93"/>
      <c r="U4491" s="190"/>
      <c r="V4491" s="93"/>
      <c r="W4491" s="162"/>
      <c r="X4491" s="162"/>
      <c r="Y4491" s="164"/>
      <c r="Z4491" s="90"/>
      <c r="AA4491" s="164"/>
    </row>
    <row r="4492" spans="1:27" ht="15" customHeight="1" x14ac:dyDescent="0.25">
      <c r="A4492" s="94">
        <v>4503</v>
      </c>
      <c r="B4492" s="205"/>
      <c r="C4492" s="211" t="s">
        <v>1325</v>
      </c>
      <c r="D4492" s="208" t="s">
        <v>8950</v>
      </c>
      <c r="E4492" s="113" t="s">
        <v>8951</v>
      </c>
      <c r="F4492" s="115">
        <v>41659</v>
      </c>
      <c r="G4492" s="105" t="s">
        <v>5323</v>
      </c>
      <c r="H4492" s="105" t="s">
        <v>3748</v>
      </c>
      <c r="I4492" s="97">
        <v>2010</v>
      </c>
      <c r="J4492" s="97" t="s">
        <v>5242</v>
      </c>
      <c r="K4492" s="97">
        <v>14540</v>
      </c>
      <c r="L4492" s="99" t="s">
        <v>8878</v>
      </c>
      <c r="M4492" s="10" t="s">
        <v>5507</v>
      </c>
      <c r="N4492" s="102">
        <v>25</v>
      </c>
      <c r="O4492" s="10" t="s">
        <v>8952</v>
      </c>
      <c r="P4492" s="13" t="s">
        <v>8878</v>
      </c>
      <c r="R4492" s="26" t="s">
        <v>7834</v>
      </c>
      <c r="S4492" s="28" t="e">
        <f t="shared" si="125"/>
        <v>#VALUE!</v>
      </c>
      <c r="U4492" s="26"/>
      <c r="W4492" s="58"/>
      <c r="X4492" s="58"/>
      <c r="Y4492" s="63"/>
    </row>
    <row r="4493" spans="1:27" ht="15" customHeight="1" x14ac:dyDescent="0.25">
      <c r="A4493" s="94">
        <v>4504</v>
      </c>
      <c r="B4493" s="205"/>
      <c r="C4493" s="211" t="s">
        <v>5324</v>
      </c>
      <c r="D4493" s="208" t="s">
        <v>7129</v>
      </c>
      <c r="E4493" s="113" t="s">
        <v>5325</v>
      </c>
      <c r="F4493" s="115">
        <v>41659</v>
      </c>
      <c r="G4493" s="105" t="s">
        <v>4315</v>
      </c>
      <c r="H4493" s="105" t="s">
        <v>2056</v>
      </c>
      <c r="I4493" s="97">
        <v>2009</v>
      </c>
      <c r="J4493" s="97" t="s">
        <v>5242</v>
      </c>
      <c r="K4493" s="97">
        <v>14518</v>
      </c>
      <c r="L4493" s="106" t="s">
        <v>5170</v>
      </c>
      <c r="M4493" s="10" t="s">
        <v>5494</v>
      </c>
      <c r="N4493" s="102">
        <v>26</v>
      </c>
      <c r="O4493" s="10" t="s">
        <v>7130</v>
      </c>
      <c r="P4493" s="13" t="s">
        <v>3390</v>
      </c>
      <c r="R4493" s="26" t="s">
        <v>7834</v>
      </c>
      <c r="S4493" s="28" t="e">
        <f t="shared" si="125"/>
        <v>#VALUE!</v>
      </c>
      <c r="U4493" s="26"/>
      <c r="W4493" s="58"/>
      <c r="X4493" s="58"/>
      <c r="Y4493" s="63"/>
    </row>
    <row r="4494" spans="1:27" ht="15" customHeight="1" x14ac:dyDescent="0.3">
      <c r="A4494" s="94">
        <v>4505</v>
      </c>
      <c r="B4494" s="205"/>
      <c r="C4494" s="211" t="s">
        <v>12567</v>
      </c>
      <c r="D4494" s="208" t="s">
        <v>7080</v>
      </c>
      <c r="E4494" s="113" t="s">
        <v>7081</v>
      </c>
      <c r="F4494" s="115">
        <v>41659</v>
      </c>
      <c r="G4494" s="105" t="s">
        <v>4408</v>
      </c>
      <c r="H4494" s="105" t="s">
        <v>1529</v>
      </c>
      <c r="I4494" s="97">
        <v>2012</v>
      </c>
      <c r="J4494" s="97" t="s">
        <v>596</v>
      </c>
      <c r="K4494" s="97">
        <v>14573</v>
      </c>
      <c r="L4494" s="106" t="s">
        <v>5170</v>
      </c>
      <c r="M4494" s="10" t="s">
        <v>5494</v>
      </c>
      <c r="N4494" s="102">
        <v>26</v>
      </c>
      <c r="O4494" s="10" t="s">
        <v>6683</v>
      </c>
      <c r="P4494" s="13" t="s">
        <v>3390</v>
      </c>
      <c r="R4494" s="27" t="s">
        <v>7834</v>
      </c>
      <c r="S4494" s="28" t="e">
        <f t="shared" si="125"/>
        <v>#VALUE!</v>
      </c>
      <c r="U4494" s="221"/>
      <c r="W4494" s="58"/>
      <c r="X4494" s="58"/>
      <c r="Y4494" s="63"/>
    </row>
    <row r="4495" spans="1:27" ht="15" customHeight="1" x14ac:dyDescent="0.25">
      <c r="A4495" s="94">
        <v>4506</v>
      </c>
      <c r="B4495" s="205"/>
      <c r="C4495" s="211" t="s">
        <v>5326</v>
      </c>
      <c r="D4495" s="208" t="s">
        <v>8524</v>
      </c>
      <c r="E4495" s="113" t="s">
        <v>8525</v>
      </c>
      <c r="F4495" s="115">
        <v>41659</v>
      </c>
      <c r="G4495" s="105" t="s">
        <v>5327</v>
      </c>
      <c r="H4495" s="105" t="s">
        <v>1529</v>
      </c>
      <c r="I4495" s="97">
        <v>2012</v>
      </c>
      <c r="J4495" s="97" t="s">
        <v>5242</v>
      </c>
      <c r="K4495" s="97">
        <v>14574</v>
      </c>
      <c r="L4495" s="106" t="s">
        <v>5170</v>
      </c>
      <c r="M4495" s="10" t="s">
        <v>5499</v>
      </c>
      <c r="N4495" s="10">
        <v>29</v>
      </c>
      <c r="O4495" s="10" t="s">
        <v>11627</v>
      </c>
      <c r="P4495" s="13" t="s">
        <v>14371</v>
      </c>
      <c r="R4495" s="27" t="s">
        <v>7834</v>
      </c>
      <c r="S4495" s="28" t="e">
        <f t="shared" si="125"/>
        <v>#VALUE!</v>
      </c>
      <c r="W4495" s="58"/>
      <c r="X4495" s="58"/>
      <c r="Y4495" s="63"/>
      <c r="Z4495" s="73"/>
    </row>
    <row r="4496" spans="1:27" ht="15" customHeight="1" x14ac:dyDescent="0.3">
      <c r="A4496" s="94">
        <v>4507</v>
      </c>
      <c r="B4496" s="205"/>
      <c r="C4496" s="211" t="s">
        <v>3435</v>
      </c>
      <c r="D4496" s="208" t="s">
        <v>7486</v>
      </c>
      <c r="E4496" s="113" t="s">
        <v>7497</v>
      </c>
      <c r="F4496" s="115">
        <v>41659</v>
      </c>
      <c r="G4496" s="105" t="s">
        <v>5328</v>
      </c>
      <c r="H4496" s="105" t="s">
        <v>1529</v>
      </c>
      <c r="I4496" s="97">
        <v>2013</v>
      </c>
      <c r="J4496" s="97" t="s">
        <v>5242</v>
      </c>
      <c r="K4496" s="97">
        <v>14579</v>
      </c>
      <c r="L4496" s="106" t="s">
        <v>5170</v>
      </c>
      <c r="M4496" s="10" t="s">
        <v>5499</v>
      </c>
      <c r="N4496" s="10">
        <v>30</v>
      </c>
      <c r="O4496" s="10" t="s">
        <v>7496</v>
      </c>
      <c r="P4496" s="13" t="s">
        <v>14371</v>
      </c>
      <c r="R4496" s="27" t="s">
        <v>7834</v>
      </c>
      <c r="S4496" s="28" t="e">
        <f t="shared" si="125"/>
        <v>#VALUE!</v>
      </c>
      <c r="U4496" s="218"/>
      <c r="W4496" s="69"/>
      <c r="X4496" s="58"/>
      <c r="Y4496" s="63"/>
    </row>
    <row r="4497" spans="1:27" ht="15" customHeight="1" x14ac:dyDescent="0.25">
      <c r="A4497" s="94">
        <v>4508</v>
      </c>
      <c r="B4497" s="205"/>
      <c r="C4497" s="211" t="s">
        <v>5329</v>
      </c>
      <c r="D4497" s="208" t="s">
        <v>1736</v>
      </c>
      <c r="E4497" s="113" t="s">
        <v>5330</v>
      </c>
      <c r="F4497" s="115">
        <v>41659</v>
      </c>
      <c r="G4497" s="105" t="s">
        <v>5331</v>
      </c>
      <c r="H4497" s="105" t="s">
        <v>1529</v>
      </c>
      <c r="I4497" s="97">
        <v>2012</v>
      </c>
      <c r="J4497" s="97" t="s">
        <v>5242</v>
      </c>
      <c r="K4497" s="97">
        <v>14575</v>
      </c>
      <c r="L4497" s="99" t="s">
        <v>8878</v>
      </c>
      <c r="M4497" s="10" t="s">
        <v>5507</v>
      </c>
      <c r="N4497" s="102">
        <v>25</v>
      </c>
      <c r="O4497" s="10" t="s">
        <v>8940</v>
      </c>
      <c r="P4497" s="13" t="s">
        <v>8878</v>
      </c>
      <c r="R4497" s="27" t="s">
        <v>7834</v>
      </c>
      <c r="S4497" s="28" t="e">
        <f t="shared" si="125"/>
        <v>#VALUE!</v>
      </c>
      <c r="U4497" s="273"/>
      <c r="W4497" s="58"/>
      <c r="X4497" s="58"/>
      <c r="Y4497" s="63"/>
    </row>
    <row r="4498" spans="1:27" ht="15" customHeight="1" x14ac:dyDescent="0.25">
      <c r="A4498" s="94">
        <v>4509</v>
      </c>
      <c r="B4498" s="205"/>
      <c r="C4498" s="211" t="s">
        <v>354</v>
      </c>
      <c r="D4498" s="208" t="s">
        <v>16228</v>
      </c>
      <c r="E4498" s="113" t="s">
        <v>16229</v>
      </c>
      <c r="F4498" s="115">
        <v>44441</v>
      </c>
      <c r="G4498" s="105" t="s">
        <v>1540</v>
      </c>
      <c r="H4498" s="105" t="s">
        <v>2056</v>
      </c>
      <c r="I4498" s="97">
        <v>1987</v>
      </c>
      <c r="J4498" s="97" t="s">
        <v>596</v>
      </c>
      <c r="L4498" s="107" t="s">
        <v>1038</v>
      </c>
      <c r="M4498" s="109" t="s">
        <v>16230</v>
      </c>
      <c r="N4498" s="10">
        <v>1</v>
      </c>
      <c r="O4498" s="10" t="s">
        <v>16265</v>
      </c>
      <c r="P4498" s="13" t="s">
        <v>1038</v>
      </c>
      <c r="R4498" s="26" t="s">
        <v>7834</v>
      </c>
      <c r="S4498" s="28" t="e">
        <f t="shared" si="125"/>
        <v>#VALUE!</v>
      </c>
      <c r="U4498" s="26"/>
      <c r="W4498" s="58"/>
      <c r="X4498" s="58"/>
      <c r="Y4498" s="63"/>
    </row>
    <row r="4499" spans="1:27" ht="15" customHeight="1" x14ac:dyDescent="0.25">
      <c r="A4499" s="94">
        <v>4510</v>
      </c>
      <c r="B4499" s="205"/>
      <c r="C4499" s="211" t="s">
        <v>5332</v>
      </c>
      <c r="D4499" s="208" t="s">
        <v>9689</v>
      </c>
      <c r="E4499" s="113" t="s">
        <v>9690</v>
      </c>
      <c r="F4499" s="115">
        <v>41659</v>
      </c>
      <c r="G4499" s="105" t="s">
        <v>4172</v>
      </c>
      <c r="H4499" s="105" t="s">
        <v>2056</v>
      </c>
      <c r="I4499" s="97">
        <v>2008</v>
      </c>
      <c r="J4499" s="97" t="s">
        <v>5242</v>
      </c>
      <c r="K4499" s="97">
        <v>14578</v>
      </c>
      <c r="L4499" s="99" t="s">
        <v>5170</v>
      </c>
      <c r="M4499" s="10" t="s">
        <v>5510</v>
      </c>
      <c r="N4499" s="10">
        <v>32</v>
      </c>
      <c r="O4499" s="10" t="s">
        <v>9691</v>
      </c>
      <c r="P4499" s="13" t="s">
        <v>708</v>
      </c>
      <c r="R4499" s="26" t="s">
        <v>7834</v>
      </c>
      <c r="S4499" s="28" t="e">
        <f t="shared" si="125"/>
        <v>#VALUE!</v>
      </c>
      <c r="U4499" s="26"/>
      <c r="W4499" s="58"/>
      <c r="X4499" s="58"/>
      <c r="Y4499" s="63"/>
    </row>
    <row r="4500" spans="1:27" ht="15" customHeight="1" x14ac:dyDescent="0.25">
      <c r="A4500" s="94">
        <v>4511</v>
      </c>
      <c r="B4500" s="205"/>
      <c r="C4500" s="211" t="s">
        <v>1625</v>
      </c>
      <c r="D4500" s="208" t="s">
        <v>8884</v>
      </c>
      <c r="E4500" s="113" t="s">
        <v>8885</v>
      </c>
      <c r="F4500" s="115">
        <v>41659</v>
      </c>
      <c r="G4500" s="105" t="s">
        <v>2406</v>
      </c>
      <c r="H4500" s="105" t="s">
        <v>2056</v>
      </c>
      <c r="I4500" s="97">
        <v>2012</v>
      </c>
      <c r="J4500" s="97" t="s">
        <v>5242</v>
      </c>
      <c r="K4500" s="97">
        <v>14539</v>
      </c>
      <c r="L4500" s="107" t="s">
        <v>8878</v>
      </c>
      <c r="M4500" s="10" t="s">
        <v>5507</v>
      </c>
      <c r="N4500" s="102">
        <v>25</v>
      </c>
      <c r="O4500" s="10" t="s">
        <v>8886</v>
      </c>
      <c r="P4500" s="13" t="s">
        <v>8878</v>
      </c>
      <c r="R4500" s="26" t="s">
        <v>7834</v>
      </c>
      <c r="S4500" s="28" t="e">
        <f t="shared" si="125"/>
        <v>#VALUE!</v>
      </c>
      <c r="U4500" s="26"/>
      <c r="W4500" s="58"/>
      <c r="X4500" s="58"/>
      <c r="Y4500" s="63"/>
    </row>
    <row r="4501" spans="1:27" ht="15" customHeight="1" x14ac:dyDescent="0.3">
      <c r="A4501" s="94">
        <v>4512</v>
      </c>
      <c r="B4501" s="205"/>
      <c r="C4501" s="211" t="s">
        <v>4499</v>
      </c>
      <c r="D4501" s="208" t="s">
        <v>6992</v>
      </c>
      <c r="E4501" s="113" t="s">
        <v>5333</v>
      </c>
      <c r="F4501" s="115">
        <v>41659</v>
      </c>
      <c r="G4501" s="105" t="s">
        <v>5256</v>
      </c>
      <c r="H4501" s="105" t="s">
        <v>3109</v>
      </c>
      <c r="I4501" s="97">
        <v>2013</v>
      </c>
      <c r="J4501" s="97" t="s">
        <v>5242</v>
      </c>
      <c r="K4501" s="97">
        <v>14568</v>
      </c>
      <c r="L4501" s="106" t="s">
        <v>5170</v>
      </c>
      <c r="M4501" s="10" t="s">
        <v>5494</v>
      </c>
      <c r="N4501" s="102">
        <v>26</v>
      </c>
      <c r="O4501" s="10" t="s">
        <v>6993</v>
      </c>
      <c r="P4501" s="13" t="s">
        <v>3390</v>
      </c>
      <c r="R4501" s="27" t="s">
        <v>7834</v>
      </c>
      <c r="S4501" s="28" t="e">
        <f t="shared" si="125"/>
        <v>#VALUE!</v>
      </c>
      <c r="U4501" s="402"/>
      <c r="X4501" s="58"/>
      <c r="Y4501" s="63"/>
    </row>
    <row r="4502" spans="1:27" ht="15" customHeight="1" x14ac:dyDescent="0.25">
      <c r="A4502" s="94">
        <v>4513</v>
      </c>
      <c r="B4502" s="205"/>
      <c r="C4502" s="211" t="s">
        <v>5334</v>
      </c>
      <c r="D4502" s="208" t="s">
        <v>8598</v>
      </c>
      <c r="E4502" s="113" t="s">
        <v>8599</v>
      </c>
      <c r="F4502" s="115">
        <v>41659</v>
      </c>
      <c r="G4502" s="105" t="s">
        <v>4408</v>
      </c>
      <c r="H4502" s="105" t="s">
        <v>1529</v>
      </c>
      <c r="I4502" s="97">
        <v>2012</v>
      </c>
      <c r="J4502" s="97" t="s">
        <v>596</v>
      </c>
      <c r="K4502" s="97">
        <v>14571</v>
      </c>
      <c r="L4502" s="106" t="s">
        <v>5170</v>
      </c>
      <c r="M4502" s="10" t="s">
        <v>5499</v>
      </c>
      <c r="N4502" s="10">
        <v>29</v>
      </c>
      <c r="O4502" s="10" t="s">
        <v>8600</v>
      </c>
      <c r="P4502" s="13" t="s">
        <v>14371</v>
      </c>
      <c r="R4502" s="26" t="s">
        <v>7834</v>
      </c>
      <c r="S4502" s="28" t="e">
        <f t="shared" si="125"/>
        <v>#VALUE!</v>
      </c>
      <c r="U4502" s="26"/>
      <c r="W4502" s="58"/>
      <c r="X4502" s="58"/>
      <c r="Y4502" s="63"/>
    </row>
    <row r="4503" spans="1:27" ht="15" customHeight="1" x14ac:dyDescent="0.25">
      <c r="A4503" s="94">
        <v>4514</v>
      </c>
      <c r="B4503" s="205"/>
      <c r="C4503" s="211" t="s">
        <v>16231</v>
      </c>
      <c r="D4503" s="208" t="s">
        <v>16232</v>
      </c>
      <c r="E4503" s="113" t="s">
        <v>16233</v>
      </c>
      <c r="F4503" s="115">
        <v>44441</v>
      </c>
      <c r="G4503" s="105" t="s">
        <v>1731</v>
      </c>
      <c r="H4503" s="105" t="s">
        <v>2056</v>
      </c>
      <c r="I4503" s="97">
        <v>2013</v>
      </c>
      <c r="J4503" s="97" t="s">
        <v>596</v>
      </c>
      <c r="L4503" s="107" t="s">
        <v>8878</v>
      </c>
      <c r="M4503" s="10" t="s">
        <v>5507</v>
      </c>
      <c r="N4503" s="102">
        <v>25</v>
      </c>
      <c r="O4503" s="10" t="s">
        <v>16264</v>
      </c>
      <c r="P4503" s="13" t="s">
        <v>8878</v>
      </c>
      <c r="R4503" s="27"/>
      <c r="S4503" s="28"/>
      <c r="U4503" s="321"/>
      <c r="W4503" s="58"/>
      <c r="X4503" s="58"/>
      <c r="Y4503" s="63"/>
      <c r="Z4503" s="73"/>
    </row>
    <row r="4504" spans="1:27" ht="15" customHeight="1" x14ac:dyDescent="0.25">
      <c r="A4504" s="94">
        <v>4515</v>
      </c>
      <c r="B4504" s="205"/>
      <c r="C4504" s="211" t="s">
        <v>32</v>
      </c>
      <c r="D4504" s="208" t="s">
        <v>33</v>
      </c>
      <c r="E4504" s="113" t="s">
        <v>5335</v>
      </c>
      <c r="F4504" s="115">
        <v>41659</v>
      </c>
      <c r="G4504" s="105" t="s">
        <v>80</v>
      </c>
      <c r="H4504" s="105" t="s">
        <v>2056</v>
      </c>
      <c r="I4504" s="97">
        <v>2013</v>
      </c>
      <c r="J4504" s="97" t="s">
        <v>5242</v>
      </c>
      <c r="K4504" s="97">
        <v>14572</v>
      </c>
      <c r="L4504" s="106" t="s">
        <v>5170</v>
      </c>
      <c r="M4504" s="10" t="s">
        <v>5494</v>
      </c>
      <c r="N4504" s="102">
        <v>26</v>
      </c>
      <c r="O4504" s="10" t="s">
        <v>7051</v>
      </c>
      <c r="P4504" s="13" t="s">
        <v>3390</v>
      </c>
      <c r="R4504" s="26" t="s">
        <v>7834</v>
      </c>
      <c r="S4504" s="28" t="e">
        <f t="shared" ref="S4504:S4535" si="126">R4504+7</f>
        <v>#VALUE!</v>
      </c>
      <c r="U4504" s="26"/>
      <c r="W4504" s="58"/>
      <c r="X4504" s="58"/>
      <c r="Y4504" s="63"/>
    </row>
    <row r="4505" spans="1:27" ht="15" customHeight="1" x14ac:dyDescent="0.3">
      <c r="A4505" s="94">
        <v>4516</v>
      </c>
      <c r="B4505" s="205"/>
      <c r="C4505" s="211" t="s">
        <v>4316</v>
      </c>
      <c r="D4505" s="208" t="s">
        <v>7843</v>
      </c>
      <c r="E4505" s="113" t="s">
        <v>5336</v>
      </c>
      <c r="F4505" s="115">
        <v>41659</v>
      </c>
      <c r="G4505" s="105" t="s">
        <v>4319</v>
      </c>
      <c r="H4505" s="105" t="s">
        <v>1529</v>
      </c>
      <c r="I4505" s="97">
        <v>2012</v>
      </c>
      <c r="J4505" s="97" t="s">
        <v>5242</v>
      </c>
      <c r="K4505" s="97">
        <v>14566</v>
      </c>
      <c r="L4505" s="106" t="s">
        <v>5170</v>
      </c>
      <c r="M4505" s="10" t="s">
        <v>5494</v>
      </c>
      <c r="N4505" s="102">
        <v>26</v>
      </c>
      <c r="O4505" s="10" t="s">
        <v>11447</v>
      </c>
      <c r="P4505" s="13" t="s">
        <v>3390</v>
      </c>
      <c r="R4505" s="27" t="s">
        <v>7834</v>
      </c>
      <c r="S4505" s="28" t="e">
        <f t="shared" si="126"/>
        <v>#VALUE!</v>
      </c>
      <c r="U4505" s="232"/>
      <c r="W4505" s="58"/>
      <c r="X4505" s="58"/>
      <c r="Y4505" s="63"/>
    </row>
    <row r="4506" spans="1:27" ht="15" customHeight="1" x14ac:dyDescent="0.3">
      <c r="A4506" s="94">
        <v>4517</v>
      </c>
      <c r="B4506" s="205"/>
      <c r="C4506" s="211" t="s">
        <v>5529</v>
      </c>
      <c r="D4506" s="208" t="s">
        <v>5529</v>
      </c>
      <c r="E4506" s="113" t="s">
        <v>5337</v>
      </c>
      <c r="F4506" s="115">
        <v>41659</v>
      </c>
      <c r="G4506" s="105" t="s">
        <v>2301</v>
      </c>
      <c r="H4506" s="105" t="s">
        <v>2056</v>
      </c>
      <c r="I4506" s="97">
        <v>2011</v>
      </c>
      <c r="J4506" s="97" t="s">
        <v>5242</v>
      </c>
      <c r="K4506" s="97">
        <v>14543</v>
      </c>
      <c r="L4506" s="107" t="s">
        <v>14151</v>
      </c>
      <c r="M4506" s="10" t="s">
        <v>14150</v>
      </c>
      <c r="N4506" s="102">
        <v>17</v>
      </c>
      <c r="O4506" s="10" t="s">
        <v>10615</v>
      </c>
      <c r="P4506" s="13" t="s">
        <v>14151</v>
      </c>
      <c r="R4506" s="27" t="s">
        <v>7834</v>
      </c>
      <c r="S4506" s="28" t="e">
        <f t="shared" si="126"/>
        <v>#VALUE!</v>
      </c>
      <c r="U4506" s="218"/>
      <c r="W4506" s="58"/>
      <c r="X4506" s="58"/>
      <c r="Y4506" s="63"/>
    </row>
    <row r="4507" spans="1:27" ht="15" customHeight="1" x14ac:dyDescent="0.25">
      <c r="A4507" s="94">
        <v>4518</v>
      </c>
      <c r="B4507" s="205"/>
      <c r="C4507" s="211" t="s">
        <v>16234</v>
      </c>
      <c r="D4507" s="208" t="s">
        <v>16235</v>
      </c>
      <c r="E4507" s="113" t="s">
        <v>16236</v>
      </c>
      <c r="F4507" s="115">
        <v>44441</v>
      </c>
      <c r="G4507" s="105" t="s">
        <v>12688</v>
      </c>
      <c r="H4507" s="105" t="s">
        <v>2056</v>
      </c>
      <c r="I4507" s="97">
        <v>2005</v>
      </c>
      <c r="J4507" s="97" t="s">
        <v>596</v>
      </c>
      <c r="L4507" s="107" t="s">
        <v>1038</v>
      </c>
      <c r="M4507" s="10" t="s">
        <v>16237</v>
      </c>
      <c r="N4507" s="10">
        <v>1</v>
      </c>
      <c r="O4507" s="10" t="s">
        <v>16263</v>
      </c>
      <c r="P4507" s="13" t="s">
        <v>1038</v>
      </c>
      <c r="Q4507" s="187"/>
      <c r="R4507" s="27" t="s">
        <v>7834</v>
      </c>
      <c r="S4507" s="28" t="e">
        <f t="shared" si="126"/>
        <v>#VALUE!</v>
      </c>
      <c r="U4507" s="32"/>
      <c r="W4507" s="58"/>
      <c r="Y4507" s="164"/>
      <c r="Z4507" s="90"/>
      <c r="AA4507" s="164"/>
    </row>
    <row r="4508" spans="1:27" ht="15" customHeight="1" x14ac:dyDescent="0.25">
      <c r="A4508" s="94">
        <v>4519</v>
      </c>
      <c r="B4508" s="205"/>
      <c r="C4508" s="211" t="s">
        <v>3736</v>
      </c>
      <c r="D4508" s="208" t="s">
        <v>8</v>
      </c>
      <c r="E4508" s="113" t="s">
        <v>9241</v>
      </c>
      <c r="F4508" s="115">
        <v>41659</v>
      </c>
      <c r="G4508" s="105" t="s">
        <v>4972</v>
      </c>
      <c r="H4508" s="105" t="s">
        <v>2056</v>
      </c>
      <c r="I4508" s="97">
        <v>2012</v>
      </c>
      <c r="J4508" s="97" t="s">
        <v>5242</v>
      </c>
      <c r="K4508" s="97">
        <v>14519</v>
      </c>
      <c r="L4508" s="106" t="s">
        <v>5170</v>
      </c>
      <c r="M4508" s="10" t="s">
        <v>5494</v>
      </c>
      <c r="N4508" s="102">
        <v>26</v>
      </c>
      <c r="O4508" s="10" t="s">
        <v>6698</v>
      </c>
      <c r="P4508" s="13" t="s">
        <v>3390</v>
      </c>
      <c r="R4508" s="27" t="s">
        <v>7834</v>
      </c>
      <c r="S4508" s="28" t="e">
        <f t="shared" si="126"/>
        <v>#VALUE!</v>
      </c>
      <c r="U4508" s="159"/>
      <c r="W4508" s="58"/>
      <c r="Y4508" s="63"/>
      <c r="Z4508" s="91"/>
    </row>
    <row r="4509" spans="1:27" ht="15" customHeight="1" x14ac:dyDescent="0.25">
      <c r="A4509" s="94">
        <v>4520</v>
      </c>
      <c r="B4509" s="205"/>
      <c r="C4509" s="211" t="s">
        <v>5338</v>
      </c>
      <c r="D4509" s="208" t="s">
        <v>9227</v>
      </c>
      <c r="E4509" s="113" t="s">
        <v>5339</v>
      </c>
      <c r="F4509" s="115">
        <v>41659</v>
      </c>
      <c r="G4509" s="105" t="s">
        <v>5286</v>
      </c>
      <c r="H4509" s="105" t="s">
        <v>2056</v>
      </c>
      <c r="I4509" s="97">
        <v>2011</v>
      </c>
      <c r="J4509" s="97" t="s">
        <v>5242</v>
      </c>
      <c r="K4509" s="97">
        <v>14547</v>
      </c>
      <c r="L4509" s="99" t="s">
        <v>14151</v>
      </c>
      <c r="M4509" s="10" t="s">
        <v>14150</v>
      </c>
      <c r="N4509" s="102">
        <v>17</v>
      </c>
      <c r="O4509" s="10" t="s">
        <v>9228</v>
      </c>
      <c r="P4509" s="13" t="s">
        <v>14151</v>
      </c>
      <c r="R4509" s="26" t="s">
        <v>7834</v>
      </c>
      <c r="S4509" s="28" t="e">
        <f t="shared" si="126"/>
        <v>#VALUE!</v>
      </c>
      <c r="U4509" s="26"/>
      <c r="W4509" s="58"/>
      <c r="X4509" s="58"/>
      <c r="Y4509" s="63"/>
    </row>
    <row r="4510" spans="1:27" ht="15" customHeight="1" x14ac:dyDescent="0.25">
      <c r="A4510" s="94">
        <v>4521</v>
      </c>
      <c r="B4510" s="205"/>
      <c r="C4510" s="211" t="s">
        <v>5340</v>
      </c>
      <c r="D4510" s="208" t="s">
        <v>8603</v>
      </c>
      <c r="E4510" s="113" t="s">
        <v>8604</v>
      </c>
      <c r="F4510" s="115">
        <v>41659</v>
      </c>
      <c r="G4510" s="105" t="s">
        <v>3913</v>
      </c>
      <c r="H4510" s="105" t="s">
        <v>2056</v>
      </c>
      <c r="I4510" s="97">
        <v>2013</v>
      </c>
      <c r="J4510" s="97" t="s">
        <v>5242</v>
      </c>
      <c r="K4510" s="97">
        <v>14580</v>
      </c>
      <c r="L4510" s="106" t="s">
        <v>5170</v>
      </c>
      <c r="M4510" s="10" t="s">
        <v>5499</v>
      </c>
      <c r="N4510" s="10">
        <v>28</v>
      </c>
      <c r="O4510" s="10" t="s">
        <v>8605</v>
      </c>
      <c r="P4510" s="13" t="s">
        <v>14371</v>
      </c>
      <c r="R4510" s="26" t="s">
        <v>7834</v>
      </c>
      <c r="S4510" s="28" t="e">
        <f t="shared" si="126"/>
        <v>#VALUE!</v>
      </c>
      <c r="U4510" s="26"/>
      <c r="W4510" s="58"/>
      <c r="X4510" s="58"/>
      <c r="Y4510" s="63"/>
    </row>
    <row r="4511" spans="1:27" ht="15" customHeight="1" x14ac:dyDescent="0.25">
      <c r="A4511" s="94">
        <v>4522</v>
      </c>
      <c r="B4511" s="205"/>
      <c r="C4511" s="211" t="s">
        <v>5341</v>
      </c>
      <c r="D4511" s="208" t="s">
        <v>8588</v>
      </c>
      <c r="E4511" s="113" t="s">
        <v>8589</v>
      </c>
      <c r="F4511" s="115">
        <v>41659</v>
      </c>
      <c r="G4511" s="105" t="s">
        <v>271</v>
      </c>
      <c r="H4511" s="105" t="s">
        <v>1529</v>
      </c>
      <c r="I4511" s="97">
        <v>2012</v>
      </c>
      <c r="J4511" s="97" t="s">
        <v>5242</v>
      </c>
      <c r="K4511" s="97">
        <v>14587</v>
      </c>
      <c r="L4511" s="106" t="s">
        <v>5170</v>
      </c>
      <c r="M4511" s="10" t="s">
        <v>5499</v>
      </c>
      <c r="N4511" s="10">
        <v>29</v>
      </c>
      <c r="O4511" s="10" t="s">
        <v>8590</v>
      </c>
      <c r="P4511" s="13" t="s">
        <v>14371</v>
      </c>
      <c r="R4511" s="26" t="s">
        <v>7834</v>
      </c>
      <c r="S4511" s="28" t="e">
        <f t="shared" si="126"/>
        <v>#VALUE!</v>
      </c>
      <c r="U4511" s="26"/>
      <c r="W4511" s="58"/>
      <c r="X4511" s="58"/>
      <c r="Y4511" s="63"/>
    </row>
    <row r="4512" spans="1:27" ht="15" customHeight="1" x14ac:dyDescent="0.25">
      <c r="A4512" s="94">
        <v>4523</v>
      </c>
      <c r="B4512" s="205"/>
      <c r="C4512" s="211" t="s">
        <v>1737</v>
      </c>
      <c r="D4512" s="208" t="s">
        <v>1738</v>
      </c>
      <c r="E4512" s="113" t="s">
        <v>7594</v>
      </c>
      <c r="F4512" s="115">
        <v>41659</v>
      </c>
      <c r="G4512" s="105" t="s">
        <v>1072</v>
      </c>
      <c r="H4512" s="105" t="s">
        <v>1529</v>
      </c>
      <c r="I4512" s="97">
        <v>2012</v>
      </c>
      <c r="J4512" s="97" t="s">
        <v>5242</v>
      </c>
      <c r="K4512" s="97">
        <v>14588</v>
      </c>
      <c r="L4512" s="106" t="s">
        <v>5170</v>
      </c>
      <c r="M4512" s="10" t="s">
        <v>5499</v>
      </c>
      <c r="N4512" s="10">
        <v>30</v>
      </c>
      <c r="O4512" s="10" t="s">
        <v>7595</v>
      </c>
      <c r="P4512" s="13" t="s">
        <v>14371</v>
      </c>
      <c r="R4512" s="26" t="s">
        <v>7834</v>
      </c>
      <c r="S4512" s="28" t="e">
        <f t="shared" si="126"/>
        <v>#VALUE!</v>
      </c>
      <c r="U4512" s="26"/>
      <c r="W4512" s="58"/>
      <c r="X4512" s="58"/>
      <c r="Y4512" s="63"/>
    </row>
    <row r="4513" spans="1:26" ht="15" customHeight="1" x14ac:dyDescent="0.25">
      <c r="A4513" s="94">
        <v>4524</v>
      </c>
      <c r="B4513" s="205"/>
      <c r="C4513" s="211" t="s">
        <v>2232</v>
      </c>
      <c r="D4513" s="208" t="s">
        <v>7093</v>
      </c>
      <c r="E4513" s="113" t="s">
        <v>7097</v>
      </c>
      <c r="F4513" s="115">
        <v>41659</v>
      </c>
      <c r="G4513" s="105" t="s">
        <v>3041</v>
      </c>
      <c r="H4513" s="105" t="s">
        <v>1529</v>
      </c>
      <c r="I4513" s="97">
        <v>2012</v>
      </c>
      <c r="J4513" s="97" t="s">
        <v>5242</v>
      </c>
      <c r="K4513" s="97">
        <v>14590</v>
      </c>
      <c r="L4513" s="106" t="s">
        <v>5170</v>
      </c>
      <c r="M4513" s="10" t="s">
        <v>5494</v>
      </c>
      <c r="N4513" s="102">
        <v>26</v>
      </c>
      <c r="O4513" s="10" t="s">
        <v>7098</v>
      </c>
      <c r="P4513" s="13" t="s">
        <v>3390</v>
      </c>
      <c r="R4513" s="26" t="s">
        <v>7834</v>
      </c>
      <c r="S4513" s="28" t="e">
        <f t="shared" si="126"/>
        <v>#VALUE!</v>
      </c>
      <c r="U4513" s="26"/>
      <c r="W4513" s="58"/>
      <c r="X4513" s="58"/>
      <c r="Y4513" s="63"/>
    </row>
    <row r="4514" spans="1:26" ht="15" customHeight="1" x14ac:dyDescent="0.25">
      <c r="A4514" s="94">
        <v>4525</v>
      </c>
      <c r="B4514" s="205"/>
      <c r="C4514" s="211" t="s">
        <v>2506</v>
      </c>
      <c r="D4514" s="208" t="s">
        <v>2507</v>
      </c>
      <c r="E4514" s="113" t="s">
        <v>5342</v>
      </c>
      <c r="F4514" s="115">
        <v>41659</v>
      </c>
      <c r="G4514" s="105" t="s">
        <v>3913</v>
      </c>
      <c r="H4514" s="105" t="s">
        <v>2056</v>
      </c>
      <c r="I4514" s="97">
        <v>2010</v>
      </c>
      <c r="J4514" s="97" t="s">
        <v>596</v>
      </c>
      <c r="K4514" s="97">
        <v>14515</v>
      </c>
      <c r="L4514" s="106" t="s">
        <v>5170</v>
      </c>
      <c r="M4514" s="10" t="s">
        <v>5494</v>
      </c>
      <c r="N4514" s="102">
        <v>26</v>
      </c>
      <c r="O4514" s="10" t="s">
        <v>6977</v>
      </c>
      <c r="P4514" s="13" t="s">
        <v>3390</v>
      </c>
      <c r="R4514" s="26" t="s">
        <v>7834</v>
      </c>
      <c r="S4514" s="28" t="e">
        <f t="shared" si="126"/>
        <v>#VALUE!</v>
      </c>
      <c r="U4514" s="26"/>
      <c r="W4514" s="58"/>
      <c r="X4514" s="58"/>
      <c r="Y4514" s="63"/>
    </row>
    <row r="4515" spans="1:26" ht="15" customHeight="1" x14ac:dyDescent="0.25">
      <c r="A4515" s="94">
        <v>4526</v>
      </c>
      <c r="B4515" s="205"/>
      <c r="C4515" s="211" t="s">
        <v>796</v>
      </c>
      <c r="D4515" s="208" t="s">
        <v>7131</v>
      </c>
      <c r="E4515" s="113" t="s">
        <v>7133</v>
      </c>
      <c r="F4515" s="115">
        <v>41659</v>
      </c>
      <c r="G4515" s="105" t="s">
        <v>371</v>
      </c>
      <c r="H4515" s="105" t="s">
        <v>1529</v>
      </c>
      <c r="I4515" s="97">
        <v>2012</v>
      </c>
      <c r="J4515" s="97" t="s">
        <v>5242</v>
      </c>
      <c r="K4515" s="97">
        <v>14516</v>
      </c>
      <c r="L4515" s="106" t="s">
        <v>5170</v>
      </c>
      <c r="M4515" s="10" t="s">
        <v>5494</v>
      </c>
      <c r="N4515" s="102">
        <v>26</v>
      </c>
      <c r="O4515" s="10" t="s">
        <v>7132</v>
      </c>
      <c r="P4515" s="13" t="s">
        <v>3390</v>
      </c>
      <c r="R4515" s="26" t="s">
        <v>7834</v>
      </c>
      <c r="S4515" s="28" t="e">
        <f t="shared" si="126"/>
        <v>#VALUE!</v>
      </c>
      <c r="U4515" s="26"/>
      <c r="W4515" s="58"/>
      <c r="X4515" s="58"/>
      <c r="Y4515" s="63"/>
    </row>
    <row r="4516" spans="1:26" ht="15" customHeight="1" x14ac:dyDescent="0.25">
      <c r="A4516" s="94">
        <v>4527</v>
      </c>
      <c r="B4516" s="205"/>
      <c r="C4516" s="211" t="s">
        <v>5343</v>
      </c>
      <c r="D4516" s="208" t="s">
        <v>9279</v>
      </c>
      <c r="E4516" s="113" t="s">
        <v>5344</v>
      </c>
      <c r="F4516" s="115">
        <v>41659</v>
      </c>
      <c r="G4516" s="105" t="s">
        <v>4315</v>
      </c>
      <c r="H4516" s="105" t="s">
        <v>2056</v>
      </c>
      <c r="I4516" s="97">
        <v>2011</v>
      </c>
      <c r="J4516" s="97" t="s">
        <v>5242</v>
      </c>
      <c r="K4516" s="97">
        <v>14538</v>
      </c>
      <c r="L4516" s="107" t="s">
        <v>8878</v>
      </c>
      <c r="M4516" s="10" t="s">
        <v>5507</v>
      </c>
      <c r="N4516" s="102">
        <v>25</v>
      </c>
      <c r="O4516" s="10" t="s">
        <v>9280</v>
      </c>
      <c r="P4516" s="13" t="s">
        <v>8878</v>
      </c>
      <c r="R4516" s="26" t="s">
        <v>7834</v>
      </c>
      <c r="S4516" s="28" t="e">
        <f t="shared" si="126"/>
        <v>#VALUE!</v>
      </c>
      <c r="U4516" s="26"/>
      <c r="W4516" s="58"/>
      <c r="X4516" s="58"/>
      <c r="Y4516" s="63"/>
    </row>
    <row r="4517" spans="1:26" ht="15" customHeight="1" x14ac:dyDescent="0.25">
      <c r="A4517" s="94">
        <v>4528</v>
      </c>
      <c r="B4517" s="205"/>
      <c r="C4517" s="211" t="s">
        <v>5156</v>
      </c>
      <c r="D4517" s="208" t="s">
        <v>7499</v>
      </c>
      <c r="E4517" s="113" t="s">
        <v>7500</v>
      </c>
      <c r="F4517" s="115">
        <v>41659</v>
      </c>
      <c r="G4517" s="105" t="s">
        <v>5266</v>
      </c>
      <c r="H4517" s="105" t="s">
        <v>1529</v>
      </c>
      <c r="I4517" s="97">
        <v>2012</v>
      </c>
      <c r="J4517" s="97" t="s">
        <v>5242</v>
      </c>
      <c r="K4517" s="97">
        <v>14583</v>
      </c>
      <c r="L4517" s="106" t="s">
        <v>5170</v>
      </c>
      <c r="M4517" s="10" t="s">
        <v>5499</v>
      </c>
      <c r="N4517" s="10">
        <v>30</v>
      </c>
      <c r="O4517" s="10" t="s">
        <v>7501</v>
      </c>
      <c r="P4517" s="13" t="s">
        <v>14371</v>
      </c>
      <c r="R4517" s="26" t="s">
        <v>7834</v>
      </c>
      <c r="S4517" s="28" t="e">
        <f t="shared" si="126"/>
        <v>#VALUE!</v>
      </c>
      <c r="U4517" s="26"/>
      <c r="W4517" s="58"/>
      <c r="X4517" s="58"/>
      <c r="Y4517" s="63"/>
    </row>
    <row r="4518" spans="1:26" ht="15" customHeight="1" x14ac:dyDescent="0.25">
      <c r="A4518" s="94">
        <v>4529</v>
      </c>
      <c r="B4518" s="205"/>
      <c r="C4518" s="211" t="s">
        <v>5345</v>
      </c>
      <c r="D4518" s="208" t="s">
        <v>12905</v>
      </c>
      <c r="E4518" s="113" t="s">
        <v>5346</v>
      </c>
      <c r="F4518" s="115">
        <v>41659</v>
      </c>
      <c r="G4518" s="105" t="s">
        <v>432</v>
      </c>
      <c r="H4518" s="105" t="s">
        <v>3748</v>
      </c>
      <c r="I4518" s="97">
        <v>2009</v>
      </c>
      <c r="J4518" s="97" t="s">
        <v>5242</v>
      </c>
      <c r="K4518" s="97">
        <v>14584</v>
      </c>
      <c r="L4518" s="106" t="s">
        <v>5170</v>
      </c>
      <c r="M4518" s="10" t="s">
        <v>5499</v>
      </c>
      <c r="N4518" s="10">
        <v>31</v>
      </c>
      <c r="O4518" s="10" t="s">
        <v>6878</v>
      </c>
      <c r="P4518" s="13" t="s">
        <v>14371</v>
      </c>
      <c r="R4518" s="26" t="s">
        <v>7834</v>
      </c>
      <c r="S4518" s="28" t="e">
        <f t="shared" si="126"/>
        <v>#VALUE!</v>
      </c>
      <c r="W4518" s="58"/>
      <c r="X4518" s="58"/>
      <c r="Y4518" s="63"/>
      <c r="Z4518" s="73"/>
    </row>
    <row r="4519" spans="1:26" ht="15" customHeight="1" x14ac:dyDescent="0.25">
      <c r="A4519" s="94">
        <v>4530</v>
      </c>
      <c r="B4519" s="205"/>
      <c r="C4519" s="211" t="s">
        <v>5347</v>
      </c>
      <c r="D4519" s="208" t="s">
        <v>7108</v>
      </c>
      <c r="E4519" s="113" t="s">
        <v>7109</v>
      </c>
      <c r="F4519" s="115">
        <v>41659</v>
      </c>
      <c r="G4519" s="105" t="s">
        <v>5120</v>
      </c>
      <c r="H4519" s="105" t="s">
        <v>2056</v>
      </c>
      <c r="I4519" s="97">
        <v>2012</v>
      </c>
      <c r="J4519" s="97" t="s">
        <v>5242</v>
      </c>
      <c r="K4519" s="97">
        <v>14585</v>
      </c>
      <c r="L4519" s="106" t="s">
        <v>5170</v>
      </c>
      <c r="M4519" s="10" t="s">
        <v>5494</v>
      </c>
      <c r="N4519" s="102">
        <v>26</v>
      </c>
      <c r="O4519" s="10" t="s">
        <v>7110</v>
      </c>
      <c r="P4519" s="13" t="s">
        <v>3390</v>
      </c>
      <c r="Q4519" s="187"/>
      <c r="R4519" s="27" t="s">
        <v>7834</v>
      </c>
      <c r="S4519" s="28" t="e">
        <f t="shared" si="126"/>
        <v>#VALUE!</v>
      </c>
      <c r="U4519" s="324"/>
      <c r="W4519" s="58"/>
      <c r="Y4519" s="63"/>
      <c r="Z4519" s="90"/>
    </row>
    <row r="4520" spans="1:26" ht="15" customHeight="1" x14ac:dyDescent="0.25">
      <c r="A4520" s="94">
        <v>4531</v>
      </c>
      <c r="B4520" s="205"/>
      <c r="C4520" s="211" t="s">
        <v>2618</v>
      </c>
      <c r="D4520" s="208" t="s">
        <v>5640</v>
      </c>
      <c r="E4520" s="113" t="s">
        <v>5348</v>
      </c>
      <c r="F4520" s="115">
        <v>41659</v>
      </c>
      <c r="G4520" s="105" t="s">
        <v>4172</v>
      </c>
      <c r="H4520" s="105" t="s">
        <v>2056</v>
      </c>
      <c r="I4520" s="97">
        <v>2010</v>
      </c>
      <c r="J4520" s="97" t="s">
        <v>5242</v>
      </c>
      <c r="K4520" s="97">
        <v>14586</v>
      </c>
      <c r="L4520" s="106" t="s">
        <v>5170</v>
      </c>
      <c r="M4520" s="10" t="s">
        <v>5499</v>
      </c>
      <c r="N4520" s="10">
        <v>30</v>
      </c>
      <c r="O4520" s="10" t="s">
        <v>7553</v>
      </c>
      <c r="P4520" s="13" t="s">
        <v>14371</v>
      </c>
      <c r="R4520" s="26" t="s">
        <v>7834</v>
      </c>
      <c r="S4520" s="28" t="e">
        <f t="shared" si="126"/>
        <v>#VALUE!</v>
      </c>
      <c r="U4520" s="47"/>
      <c r="W4520" s="58"/>
      <c r="X4520" s="58"/>
      <c r="Y4520" s="63"/>
      <c r="Z4520" s="73"/>
    </row>
    <row r="4521" spans="1:26" ht="15" customHeight="1" x14ac:dyDescent="0.3">
      <c r="A4521" s="94">
        <v>4532</v>
      </c>
      <c r="B4521" s="205"/>
      <c r="C4521" s="211" t="s">
        <v>2028</v>
      </c>
      <c r="D4521" s="208" t="s">
        <v>2029</v>
      </c>
      <c r="E4521" s="113" t="s">
        <v>5349</v>
      </c>
      <c r="F4521" s="115">
        <v>41659</v>
      </c>
      <c r="G4521" s="105" t="s">
        <v>129</v>
      </c>
      <c r="H4521" s="105" t="s">
        <v>2056</v>
      </c>
      <c r="I4521" s="97">
        <v>2013</v>
      </c>
      <c r="J4521" s="97" t="s">
        <v>5242</v>
      </c>
      <c r="K4521" s="97">
        <v>14582</v>
      </c>
      <c r="L4521" s="106" t="s">
        <v>5170</v>
      </c>
      <c r="M4521" s="10" t="s">
        <v>5499</v>
      </c>
      <c r="N4521" s="10">
        <v>30</v>
      </c>
      <c r="O4521" s="10" t="s">
        <v>7675</v>
      </c>
      <c r="P4521" s="13" t="s">
        <v>14371</v>
      </c>
      <c r="R4521" s="27" t="s">
        <v>7834</v>
      </c>
      <c r="S4521" s="28" t="e">
        <f t="shared" si="126"/>
        <v>#VALUE!</v>
      </c>
      <c r="U4521" s="218"/>
      <c r="W4521" s="58"/>
      <c r="X4521" s="58"/>
      <c r="Y4521" s="63"/>
    </row>
    <row r="4522" spans="1:26" ht="15" customHeight="1" x14ac:dyDescent="0.25">
      <c r="A4522" s="94">
        <v>4533</v>
      </c>
      <c r="B4522" s="205"/>
      <c r="C4522" s="211" t="s">
        <v>796</v>
      </c>
      <c r="D4522" s="208" t="s">
        <v>9696</v>
      </c>
      <c r="E4522" s="113" t="s">
        <v>5350</v>
      </c>
      <c r="F4522" s="115">
        <v>41659</v>
      </c>
      <c r="G4522" s="105" t="s">
        <v>4301</v>
      </c>
      <c r="H4522" s="105" t="s">
        <v>3465</v>
      </c>
      <c r="I4522" s="97">
        <v>2013</v>
      </c>
      <c r="J4522" s="97" t="s">
        <v>5242</v>
      </c>
      <c r="K4522" s="97">
        <v>14514</v>
      </c>
      <c r="L4522" s="99" t="s">
        <v>5170</v>
      </c>
      <c r="M4522" s="10" t="s">
        <v>5510</v>
      </c>
      <c r="N4522" s="10">
        <v>32</v>
      </c>
      <c r="O4522" s="10" t="s">
        <v>6672</v>
      </c>
      <c r="P4522" s="13" t="s">
        <v>708</v>
      </c>
      <c r="R4522" s="26" t="s">
        <v>7834</v>
      </c>
      <c r="S4522" s="28" t="e">
        <f t="shared" si="126"/>
        <v>#VALUE!</v>
      </c>
      <c r="U4522" s="26"/>
      <c r="W4522" s="58"/>
      <c r="X4522" s="58"/>
      <c r="Y4522" s="63"/>
    </row>
    <row r="4523" spans="1:26" ht="15" customHeight="1" x14ac:dyDescent="0.25">
      <c r="A4523" s="94">
        <v>4534</v>
      </c>
      <c r="B4523" s="205"/>
      <c r="C4523" s="211" t="s">
        <v>5351</v>
      </c>
      <c r="D4523" s="208" t="s">
        <v>8930</v>
      </c>
      <c r="E4523" s="113" t="s">
        <v>4460</v>
      </c>
      <c r="F4523" s="115">
        <v>41659</v>
      </c>
      <c r="G4523" s="105" t="s">
        <v>5352</v>
      </c>
      <c r="H4523" s="105" t="s">
        <v>2056</v>
      </c>
      <c r="I4523" s="97">
        <v>2013</v>
      </c>
      <c r="J4523" s="97" t="s">
        <v>5242</v>
      </c>
      <c r="K4523" s="97">
        <v>14546</v>
      </c>
      <c r="L4523" s="107" t="s">
        <v>8878</v>
      </c>
      <c r="M4523" s="10" t="s">
        <v>5507</v>
      </c>
      <c r="N4523" s="102">
        <v>25</v>
      </c>
      <c r="O4523" s="10" t="s">
        <v>8931</v>
      </c>
      <c r="P4523" s="13" t="s">
        <v>8878</v>
      </c>
      <c r="R4523" s="26" t="s">
        <v>7834</v>
      </c>
      <c r="S4523" s="28" t="e">
        <f t="shared" si="126"/>
        <v>#VALUE!</v>
      </c>
      <c r="U4523" s="26"/>
      <c r="W4523" s="58"/>
      <c r="X4523" s="58"/>
      <c r="Y4523" s="63"/>
    </row>
    <row r="4524" spans="1:26" ht="15" customHeight="1" x14ac:dyDescent="0.25">
      <c r="A4524" s="94">
        <v>4535</v>
      </c>
      <c r="B4524" s="205"/>
      <c r="C4524" s="211" t="s">
        <v>426</v>
      </c>
      <c r="D4524" s="208" t="s">
        <v>9101</v>
      </c>
      <c r="E4524" s="113" t="s">
        <v>5353</v>
      </c>
      <c r="F4524" s="115">
        <v>41659</v>
      </c>
      <c r="G4524" s="105" t="s">
        <v>5290</v>
      </c>
      <c r="H4524" s="105" t="s">
        <v>3748</v>
      </c>
      <c r="I4524" s="97">
        <v>1992</v>
      </c>
      <c r="J4524" s="97" t="s">
        <v>5242</v>
      </c>
      <c r="K4524" s="97">
        <v>14542</v>
      </c>
      <c r="L4524" s="99" t="s">
        <v>8878</v>
      </c>
      <c r="M4524" s="10" t="s">
        <v>5507</v>
      </c>
      <c r="N4524" s="102">
        <v>25</v>
      </c>
      <c r="O4524" s="10" t="s">
        <v>9102</v>
      </c>
      <c r="P4524" s="13" t="s">
        <v>8878</v>
      </c>
      <c r="R4524" s="26" t="s">
        <v>7834</v>
      </c>
      <c r="S4524" s="28" t="e">
        <f t="shared" si="126"/>
        <v>#VALUE!</v>
      </c>
      <c r="U4524" s="26"/>
      <c r="W4524" s="58"/>
      <c r="X4524" s="58"/>
      <c r="Y4524" s="63"/>
    </row>
    <row r="4525" spans="1:26" ht="15" customHeight="1" x14ac:dyDescent="0.25">
      <c r="A4525" s="94">
        <v>4536</v>
      </c>
      <c r="B4525" s="205"/>
      <c r="C4525" s="211" t="s">
        <v>2779</v>
      </c>
      <c r="D4525" s="208" t="s">
        <v>2780</v>
      </c>
      <c r="E4525" s="113" t="s">
        <v>9026</v>
      </c>
      <c r="F4525" s="115">
        <v>41659</v>
      </c>
      <c r="G4525" s="105" t="s">
        <v>4000</v>
      </c>
      <c r="H4525" s="105" t="s">
        <v>2056</v>
      </c>
      <c r="I4525" s="97">
        <v>2013</v>
      </c>
      <c r="J4525" s="97" t="s">
        <v>5242</v>
      </c>
      <c r="K4525" s="97">
        <v>14544</v>
      </c>
      <c r="L4525" s="99" t="s">
        <v>14151</v>
      </c>
      <c r="M4525" s="10" t="s">
        <v>14150</v>
      </c>
      <c r="N4525" s="102">
        <v>17</v>
      </c>
      <c r="O4525" s="10" t="s">
        <v>9027</v>
      </c>
      <c r="P4525" s="13" t="s">
        <v>14151</v>
      </c>
      <c r="R4525" s="26" t="s">
        <v>7834</v>
      </c>
      <c r="S4525" s="28" t="e">
        <f t="shared" si="126"/>
        <v>#VALUE!</v>
      </c>
      <c r="U4525" s="26"/>
      <c r="W4525" s="58"/>
      <c r="X4525" s="58"/>
      <c r="Y4525" s="63"/>
    </row>
    <row r="4526" spans="1:26" ht="15" customHeight="1" x14ac:dyDescent="0.25">
      <c r="A4526" s="94">
        <v>4537</v>
      </c>
      <c r="B4526" s="205"/>
      <c r="C4526" s="211" t="s">
        <v>1606</v>
      </c>
      <c r="D4526" s="208" t="s">
        <v>3583</v>
      </c>
      <c r="E4526" s="113" t="s">
        <v>5354</v>
      </c>
      <c r="F4526" s="115">
        <v>41659</v>
      </c>
      <c r="G4526" s="105" t="s">
        <v>271</v>
      </c>
      <c r="H4526" s="105" t="s">
        <v>1529</v>
      </c>
      <c r="I4526" s="97">
        <v>2012</v>
      </c>
      <c r="J4526" s="97" t="s">
        <v>5242</v>
      </c>
      <c r="K4526" s="97">
        <v>14545</v>
      </c>
      <c r="L4526" s="107" t="s">
        <v>8878</v>
      </c>
      <c r="M4526" s="10" t="s">
        <v>5507</v>
      </c>
      <c r="N4526" s="102">
        <v>25</v>
      </c>
      <c r="O4526" s="10" t="s">
        <v>8966</v>
      </c>
      <c r="P4526" s="13" t="s">
        <v>8878</v>
      </c>
      <c r="R4526" s="26" t="s">
        <v>7834</v>
      </c>
      <c r="S4526" s="28" t="e">
        <f t="shared" si="126"/>
        <v>#VALUE!</v>
      </c>
      <c r="U4526" s="26"/>
      <c r="W4526" s="58"/>
      <c r="X4526" s="58"/>
      <c r="Y4526" s="63"/>
    </row>
    <row r="4527" spans="1:26" ht="15" customHeight="1" x14ac:dyDescent="0.25">
      <c r="A4527" s="94">
        <v>4538</v>
      </c>
      <c r="B4527" s="205"/>
      <c r="C4527" s="211" t="s">
        <v>5355</v>
      </c>
      <c r="D4527" s="208" t="s">
        <v>9116</v>
      </c>
      <c r="E4527" s="113" t="s">
        <v>9117</v>
      </c>
      <c r="F4527" s="115">
        <v>41659</v>
      </c>
      <c r="G4527" s="105" t="s">
        <v>4177</v>
      </c>
      <c r="H4527" s="105" t="s">
        <v>2056</v>
      </c>
      <c r="I4527" s="97">
        <v>2012</v>
      </c>
      <c r="J4527" s="97" t="s">
        <v>5242</v>
      </c>
      <c r="K4527" s="97">
        <v>14533</v>
      </c>
      <c r="L4527" s="107" t="s">
        <v>8878</v>
      </c>
      <c r="M4527" s="10" t="s">
        <v>5507</v>
      </c>
      <c r="N4527" s="102">
        <v>25</v>
      </c>
      <c r="O4527" s="10" t="s">
        <v>9118</v>
      </c>
      <c r="P4527" s="13" t="s">
        <v>8878</v>
      </c>
      <c r="R4527" s="26" t="s">
        <v>7834</v>
      </c>
      <c r="S4527" s="28" t="e">
        <f t="shared" si="126"/>
        <v>#VALUE!</v>
      </c>
      <c r="U4527" s="26"/>
      <c r="W4527" s="58"/>
      <c r="X4527" s="58"/>
      <c r="Y4527" s="63"/>
    </row>
    <row r="4528" spans="1:26" ht="15" customHeight="1" x14ac:dyDescent="0.25">
      <c r="A4528" s="94">
        <v>4539</v>
      </c>
      <c r="B4528" s="205"/>
      <c r="C4528" s="211" t="s">
        <v>5356</v>
      </c>
      <c r="D4528" s="208" t="s">
        <v>8993</v>
      </c>
      <c r="E4528" s="113" t="s">
        <v>5357</v>
      </c>
      <c r="F4528" s="115">
        <v>41659</v>
      </c>
      <c r="G4528" s="105" t="s">
        <v>2301</v>
      </c>
      <c r="H4528" s="105" t="s">
        <v>2056</v>
      </c>
      <c r="I4528" s="97">
        <v>2011</v>
      </c>
      <c r="J4528" s="97" t="s">
        <v>5242</v>
      </c>
      <c r="K4528" s="97">
        <v>14523</v>
      </c>
      <c r="L4528" s="99" t="s">
        <v>8878</v>
      </c>
      <c r="M4528" s="10" t="s">
        <v>14150</v>
      </c>
      <c r="N4528" s="102">
        <v>17</v>
      </c>
      <c r="O4528" s="10" t="s">
        <v>8994</v>
      </c>
      <c r="P4528" s="13" t="s">
        <v>8878</v>
      </c>
      <c r="R4528" s="26" t="s">
        <v>7834</v>
      </c>
      <c r="S4528" s="28" t="e">
        <f t="shared" si="126"/>
        <v>#VALUE!</v>
      </c>
      <c r="U4528" s="26"/>
      <c r="W4528" s="58"/>
      <c r="X4528" s="58"/>
      <c r="Y4528" s="63"/>
    </row>
    <row r="4529" spans="1:26" ht="15" customHeight="1" x14ac:dyDescent="0.25">
      <c r="A4529" s="94">
        <v>4540</v>
      </c>
      <c r="B4529" s="205"/>
      <c r="C4529" s="211" t="s">
        <v>5358</v>
      </c>
      <c r="D4529" s="208" t="s">
        <v>9213</v>
      </c>
      <c r="E4529" s="113" t="s">
        <v>5359</v>
      </c>
      <c r="F4529" s="115">
        <v>41659</v>
      </c>
      <c r="G4529" s="105" t="s">
        <v>5360</v>
      </c>
      <c r="H4529" s="105" t="s">
        <v>2056</v>
      </c>
      <c r="I4529" s="97">
        <v>2012</v>
      </c>
      <c r="J4529" s="97" t="s">
        <v>5242</v>
      </c>
      <c r="K4529" s="97">
        <v>14581</v>
      </c>
      <c r="L4529" s="107" t="s">
        <v>8878</v>
      </c>
      <c r="M4529" s="10" t="s">
        <v>5507</v>
      </c>
      <c r="N4529" s="102">
        <v>25</v>
      </c>
      <c r="O4529" s="10" t="s">
        <v>9214</v>
      </c>
      <c r="P4529" s="13" t="s">
        <v>8878</v>
      </c>
      <c r="R4529" s="26" t="s">
        <v>7834</v>
      </c>
      <c r="S4529" s="28" t="e">
        <f t="shared" si="126"/>
        <v>#VALUE!</v>
      </c>
      <c r="U4529" s="26"/>
      <c r="W4529" s="58"/>
      <c r="X4529" s="58"/>
      <c r="Y4529" s="63"/>
    </row>
    <row r="4530" spans="1:26" ht="15" customHeight="1" x14ac:dyDescent="0.25">
      <c r="A4530" s="94">
        <v>4541</v>
      </c>
      <c r="B4530" s="205"/>
      <c r="C4530" s="211" t="s">
        <v>16238</v>
      </c>
      <c r="D4530" s="208" t="s">
        <v>16239</v>
      </c>
      <c r="E4530" s="113" t="s">
        <v>16240</v>
      </c>
      <c r="F4530" s="115">
        <v>44441</v>
      </c>
      <c r="G4530" s="105" t="s">
        <v>4740</v>
      </c>
      <c r="H4530" s="105" t="s">
        <v>5472</v>
      </c>
      <c r="I4530" s="97">
        <v>2015</v>
      </c>
      <c r="J4530" s="98" t="s">
        <v>596</v>
      </c>
      <c r="L4530" s="106" t="s">
        <v>5170</v>
      </c>
      <c r="M4530" s="10" t="s">
        <v>5499</v>
      </c>
      <c r="N4530" s="10">
        <v>31</v>
      </c>
      <c r="O4530" s="10" t="s">
        <v>16262</v>
      </c>
      <c r="P4530" s="13" t="s">
        <v>14371</v>
      </c>
      <c r="R4530" s="346" t="s">
        <v>7834</v>
      </c>
      <c r="S4530" s="347" t="e">
        <f t="shared" si="126"/>
        <v>#VALUE!</v>
      </c>
      <c r="U4530" s="306"/>
      <c r="W4530" s="58"/>
      <c r="Y4530" s="63"/>
    </row>
    <row r="4531" spans="1:26" ht="15" customHeight="1" x14ac:dyDescent="0.25">
      <c r="A4531" s="94">
        <v>4542</v>
      </c>
      <c r="B4531" s="205"/>
      <c r="C4531" s="211" t="s">
        <v>6047</v>
      </c>
      <c r="D4531" s="208" t="s">
        <v>7453</v>
      </c>
      <c r="E4531" s="113" t="s">
        <v>6048</v>
      </c>
      <c r="F4531" s="115">
        <v>41660</v>
      </c>
      <c r="G4531" s="105" t="s">
        <v>4095</v>
      </c>
      <c r="H4531" s="105" t="s">
        <v>2056</v>
      </c>
      <c r="I4531" s="97">
        <v>2013</v>
      </c>
      <c r="J4531" s="97" t="s">
        <v>5242</v>
      </c>
      <c r="K4531" s="97">
        <v>14595</v>
      </c>
      <c r="L4531" s="107" t="s">
        <v>4014</v>
      </c>
      <c r="M4531" s="10" t="s">
        <v>4014</v>
      </c>
      <c r="N4531" s="10"/>
      <c r="O4531" s="10" t="s">
        <v>11073</v>
      </c>
      <c r="P4531" s="13" t="s">
        <v>4014</v>
      </c>
      <c r="R4531" s="26" t="s">
        <v>7834</v>
      </c>
      <c r="S4531" s="28" t="e">
        <f t="shared" si="126"/>
        <v>#VALUE!</v>
      </c>
      <c r="U4531" s="141"/>
      <c r="W4531" s="58"/>
      <c r="X4531" s="58"/>
      <c r="Y4531" s="63"/>
    </row>
    <row r="4532" spans="1:26" ht="15" customHeight="1" x14ac:dyDescent="0.25">
      <c r="A4532" s="94">
        <v>4543</v>
      </c>
      <c r="B4532" s="205"/>
      <c r="C4532" s="211" t="s">
        <v>3953</v>
      </c>
      <c r="D4532" s="208" t="s">
        <v>3954</v>
      </c>
      <c r="E4532" s="113" t="s">
        <v>16241</v>
      </c>
      <c r="F4532" s="115">
        <v>44441</v>
      </c>
      <c r="G4532" s="105" t="s">
        <v>3338</v>
      </c>
      <c r="H4532" s="105" t="s">
        <v>1529</v>
      </c>
      <c r="I4532" s="97">
        <v>2006</v>
      </c>
      <c r="J4532" s="98" t="s">
        <v>596</v>
      </c>
      <c r="L4532" s="107" t="s">
        <v>16830</v>
      </c>
      <c r="M4532" s="10" t="s">
        <v>16242</v>
      </c>
      <c r="N4532" s="10">
        <v>1</v>
      </c>
      <c r="O4532" s="10" t="s">
        <v>16261</v>
      </c>
      <c r="P4532" s="13" t="s">
        <v>17704</v>
      </c>
      <c r="R4532" s="26" t="s">
        <v>7834</v>
      </c>
      <c r="S4532" s="28" t="e">
        <f t="shared" si="126"/>
        <v>#VALUE!</v>
      </c>
      <c r="U4532" s="26"/>
      <c r="W4532" s="58"/>
      <c r="X4532" s="58"/>
      <c r="Y4532" s="63"/>
    </row>
    <row r="4533" spans="1:26" ht="15" customHeight="1" x14ac:dyDescent="0.25">
      <c r="A4533" s="94">
        <v>4544</v>
      </c>
      <c r="B4533" s="205"/>
      <c r="C4533" s="211" t="s">
        <v>920</v>
      </c>
      <c r="D4533" s="208" t="s">
        <v>9991</v>
      </c>
      <c r="E4533" s="113" t="s">
        <v>9992</v>
      </c>
      <c r="F4533" s="115">
        <v>41666</v>
      </c>
      <c r="G4533" s="105" t="s">
        <v>1710</v>
      </c>
      <c r="H4533" s="105" t="s">
        <v>2056</v>
      </c>
      <c r="I4533" s="97">
        <v>2001</v>
      </c>
      <c r="J4533" s="97" t="s">
        <v>596</v>
      </c>
      <c r="K4533" s="97">
        <v>9910</v>
      </c>
      <c r="L4533" s="107" t="s">
        <v>5838</v>
      </c>
      <c r="M4533" s="10" t="s">
        <v>5838</v>
      </c>
      <c r="N4533" s="10">
        <v>16</v>
      </c>
      <c r="O4533" s="10" t="s">
        <v>9993</v>
      </c>
      <c r="P4533" s="13" t="s">
        <v>5838</v>
      </c>
      <c r="R4533" s="26" t="s">
        <v>7834</v>
      </c>
      <c r="S4533" s="28" t="e">
        <f t="shared" si="126"/>
        <v>#VALUE!</v>
      </c>
      <c r="U4533" s="26"/>
      <c r="W4533" s="58"/>
      <c r="X4533" s="58"/>
      <c r="Y4533" s="63"/>
    </row>
    <row r="4534" spans="1:26" ht="15" customHeight="1" x14ac:dyDescent="0.25">
      <c r="A4534" s="94">
        <v>4545</v>
      </c>
      <c r="B4534" s="205"/>
      <c r="C4534" s="211" t="s">
        <v>920</v>
      </c>
      <c r="D4534" s="208" t="s">
        <v>9825</v>
      </c>
      <c r="E4534" s="113" t="s">
        <v>9827</v>
      </c>
      <c r="F4534" s="115">
        <v>41666</v>
      </c>
      <c r="G4534" s="105" t="s">
        <v>5769</v>
      </c>
      <c r="H4534" s="105" t="s">
        <v>2056</v>
      </c>
      <c r="I4534" s="97">
        <v>2008</v>
      </c>
      <c r="J4534" s="97" t="s">
        <v>596</v>
      </c>
      <c r="L4534" s="107" t="s">
        <v>4330</v>
      </c>
      <c r="M4534" s="10" t="s">
        <v>4330</v>
      </c>
      <c r="N4534" s="10">
        <v>16</v>
      </c>
      <c r="O4534" s="10" t="s">
        <v>7794</v>
      </c>
      <c r="P4534" s="13" t="s">
        <v>4330</v>
      </c>
      <c r="R4534" s="26" t="s">
        <v>7834</v>
      </c>
      <c r="S4534" s="28" t="e">
        <f t="shared" si="126"/>
        <v>#VALUE!</v>
      </c>
      <c r="U4534" s="26"/>
      <c r="W4534" s="58"/>
      <c r="X4534" s="58"/>
      <c r="Y4534" s="63"/>
    </row>
    <row r="4535" spans="1:26" ht="15" customHeight="1" x14ac:dyDescent="0.25">
      <c r="A4535" s="94">
        <v>4546</v>
      </c>
      <c r="B4535" s="205"/>
      <c r="C4535" s="211" t="s">
        <v>16243</v>
      </c>
      <c r="D4535" s="208" t="s">
        <v>16244</v>
      </c>
      <c r="E4535" s="113" t="s">
        <v>16245</v>
      </c>
      <c r="F4535" s="115">
        <v>44441</v>
      </c>
      <c r="G4535" s="105" t="s">
        <v>3913</v>
      </c>
      <c r="H4535" s="105" t="s">
        <v>2056</v>
      </c>
      <c r="I4535" s="97">
        <v>2004</v>
      </c>
      <c r="J4535" s="98" t="s">
        <v>596</v>
      </c>
      <c r="L4535" s="107" t="s">
        <v>8878</v>
      </c>
      <c r="M4535" s="10" t="s">
        <v>5507</v>
      </c>
      <c r="N4535" s="102">
        <v>25</v>
      </c>
      <c r="O4535" s="10" t="s">
        <v>16260</v>
      </c>
      <c r="P4535" s="13" t="s">
        <v>8878</v>
      </c>
      <c r="R4535" s="26" t="s">
        <v>7834</v>
      </c>
      <c r="S4535" s="28" t="e">
        <f t="shared" si="126"/>
        <v>#VALUE!</v>
      </c>
      <c r="U4535" s="26"/>
      <c r="W4535" s="58"/>
      <c r="X4535" s="58"/>
      <c r="Y4535" s="63"/>
    </row>
    <row r="4536" spans="1:26" ht="15" customHeight="1" x14ac:dyDescent="0.25">
      <c r="A4536" s="94">
        <v>4547</v>
      </c>
      <c r="B4536" s="205"/>
      <c r="C4536" s="211" t="s">
        <v>16246</v>
      </c>
      <c r="D4536" s="208" t="s">
        <v>16247</v>
      </c>
      <c r="E4536" s="113" t="s">
        <v>16248</v>
      </c>
      <c r="F4536" s="115">
        <v>44441</v>
      </c>
      <c r="G4536" s="105" t="s">
        <v>5150</v>
      </c>
      <c r="H4536" s="105" t="s">
        <v>1529</v>
      </c>
      <c r="I4536" s="97">
        <v>2015</v>
      </c>
      <c r="J4536" s="98" t="s">
        <v>596</v>
      </c>
      <c r="L4536" s="107" t="s">
        <v>8878</v>
      </c>
      <c r="M4536" s="10" t="s">
        <v>5507</v>
      </c>
      <c r="N4536" s="102">
        <v>25</v>
      </c>
      <c r="O4536" s="10" t="s">
        <v>16259</v>
      </c>
      <c r="P4536" s="13" t="s">
        <v>8878</v>
      </c>
      <c r="R4536" s="26" t="s">
        <v>7834</v>
      </c>
      <c r="S4536" s="28" t="e">
        <f t="shared" ref="S4536:S4567" si="127">R4536+7</f>
        <v>#VALUE!</v>
      </c>
      <c r="U4536" s="26"/>
      <c r="W4536" s="58"/>
      <c r="X4536" s="58"/>
      <c r="Y4536" s="63"/>
    </row>
    <row r="4537" spans="1:26" ht="15" customHeight="1" x14ac:dyDescent="0.25">
      <c r="A4537" s="94">
        <v>4548</v>
      </c>
      <c r="B4537" s="205"/>
      <c r="C4537" s="211" t="s">
        <v>812</v>
      </c>
      <c r="D4537" s="208" t="s">
        <v>11056</v>
      </c>
      <c r="E4537" s="113" t="s">
        <v>5363</v>
      </c>
      <c r="F4537" s="115">
        <v>41682</v>
      </c>
      <c r="G4537" s="105" t="s">
        <v>1528</v>
      </c>
      <c r="H4537" s="105" t="s">
        <v>1529</v>
      </c>
      <c r="I4537" s="97">
        <v>1999</v>
      </c>
      <c r="J4537" s="97" t="s">
        <v>1322</v>
      </c>
      <c r="K4537" s="97">
        <v>14706</v>
      </c>
      <c r="L4537" s="99" t="s">
        <v>16801</v>
      </c>
      <c r="M4537" s="10" t="s">
        <v>12410</v>
      </c>
      <c r="N4537" s="102">
        <v>6</v>
      </c>
      <c r="O4537" s="10" t="s">
        <v>11057</v>
      </c>
      <c r="P4537" s="13" t="s">
        <v>3606</v>
      </c>
      <c r="R4537" s="26" t="s">
        <v>7834</v>
      </c>
      <c r="S4537" s="28" t="e">
        <f t="shared" si="127"/>
        <v>#VALUE!</v>
      </c>
      <c r="U4537" s="26"/>
      <c r="W4537" s="58"/>
      <c r="X4537" s="58"/>
      <c r="Y4537" s="63"/>
    </row>
    <row r="4538" spans="1:26" ht="15" customHeight="1" x14ac:dyDescent="0.25">
      <c r="A4538" s="94">
        <v>4549</v>
      </c>
      <c r="B4538" s="205"/>
      <c r="C4538" s="211" t="s">
        <v>818</v>
      </c>
      <c r="D4538" s="208" t="s">
        <v>1585</v>
      </c>
      <c r="E4538" s="113" t="s">
        <v>13247</v>
      </c>
      <c r="F4538" s="115">
        <v>41682</v>
      </c>
      <c r="G4538" s="105" t="s">
        <v>1528</v>
      </c>
      <c r="H4538" s="105" t="s">
        <v>1529</v>
      </c>
      <c r="I4538" s="97">
        <v>1999</v>
      </c>
      <c r="J4538" s="97" t="s">
        <v>1322</v>
      </c>
      <c r="K4538" s="97">
        <v>14707</v>
      </c>
      <c r="L4538" s="107" t="s">
        <v>3606</v>
      </c>
      <c r="M4538" s="10">
        <v>658</v>
      </c>
      <c r="N4538" s="10">
        <v>5</v>
      </c>
      <c r="O4538" s="10" t="s">
        <v>13248</v>
      </c>
      <c r="P4538" s="13" t="s">
        <v>2489</v>
      </c>
      <c r="R4538" s="26" t="s">
        <v>7834</v>
      </c>
      <c r="S4538" s="28" t="e">
        <f t="shared" si="127"/>
        <v>#VALUE!</v>
      </c>
      <c r="U4538" s="26"/>
      <c r="W4538" s="58"/>
      <c r="X4538" s="58"/>
      <c r="Y4538" s="63"/>
    </row>
    <row r="4539" spans="1:26" ht="15" customHeight="1" x14ac:dyDescent="0.25">
      <c r="A4539" s="94">
        <v>4550</v>
      </c>
      <c r="B4539" s="205"/>
      <c r="C4539" s="211" t="s">
        <v>819</v>
      </c>
      <c r="D4539" s="208" t="s">
        <v>1586</v>
      </c>
      <c r="E4539" s="113" t="s">
        <v>5364</v>
      </c>
      <c r="F4539" s="115">
        <v>41682</v>
      </c>
      <c r="G4539" s="105" t="s">
        <v>1528</v>
      </c>
      <c r="H4539" s="105" t="s">
        <v>1529</v>
      </c>
      <c r="I4539" s="97">
        <v>1999</v>
      </c>
      <c r="J4539" s="97" t="s">
        <v>1322</v>
      </c>
      <c r="K4539" s="97">
        <v>14708</v>
      </c>
      <c r="L4539" s="99" t="s">
        <v>16806</v>
      </c>
      <c r="M4539" s="10" t="s">
        <v>6352</v>
      </c>
      <c r="N4539" s="102">
        <v>7</v>
      </c>
      <c r="O4539" s="10" t="s">
        <v>7928</v>
      </c>
      <c r="P4539" s="13" t="s">
        <v>12592</v>
      </c>
      <c r="R4539" s="26" t="s">
        <v>7834</v>
      </c>
      <c r="S4539" s="28" t="e">
        <f t="shared" si="127"/>
        <v>#VALUE!</v>
      </c>
      <c r="W4539" s="58"/>
      <c r="X4539" s="58"/>
      <c r="Y4539" s="63"/>
      <c r="Z4539" s="73"/>
    </row>
    <row r="4540" spans="1:26" ht="15" customHeight="1" x14ac:dyDescent="0.25">
      <c r="A4540" s="94">
        <v>4551</v>
      </c>
      <c r="B4540" s="205"/>
      <c r="C4540" s="211" t="s">
        <v>5365</v>
      </c>
      <c r="D4540" s="208" t="s">
        <v>11191</v>
      </c>
      <c r="E4540" s="113" t="s">
        <v>5366</v>
      </c>
      <c r="F4540" s="115">
        <v>41682</v>
      </c>
      <c r="G4540" s="105" t="s">
        <v>1528</v>
      </c>
      <c r="H4540" s="105" t="s">
        <v>1529</v>
      </c>
      <c r="I4540" s="97">
        <v>1999</v>
      </c>
      <c r="J4540" s="97" t="s">
        <v>1322</v>
      </c>
      <c r="K4540" s="97">
        <v>14709</v>
      </c>
      <c r="L4540" s="99" t="s">
        <v>3606</v>
      </c>
      <c r="M4540" s="10">
        <v>658</v>
      </c>
      <c r="N4540" s="10">
        <v>5</v>
      </c>
      <c r="O4540" s="10" t="s">
        <v>11192</v>
      </c>
      <c r="P4540" s="13" t="s">
        <v>3606</v>
      </c>
      <c r="R4540" s="26" t="s">
        <v>7834</v>
      </c>
      <c r="S4540" s="28" t="e">
        <f t="shared" si="127"/>
        <v>#VALUE!</v>
      </c>
      <c r="U4540" s="26"/>
      <c r="W4540" s="58"/>
      <c r="X4540" s="58"/>
      <c r="Y4540" s="63"/>
    </row>
    <row r="4541" spans="1:26" ht="15" customHeight="1" x14ac:dyDescent="0.25">
      <c r="A4541" s="94">
        <v>4552</v>
      </c>
      <c r="B4541" s="205"/>
      <c r="C4541" s="211" t="s">
        <v>2620</v>
      </c>
      <c r="D4541" s="208" t="s">
        <v>3006</v>
      </c>
      <c r="E4541" s="113" t="s">
        <v>13229</v>
      </c>
      <c r="F4541" s="115">
        <v>41682</v>
      </c>
      <c r="G4541" s="105" t="s">
        <v>1528</v>
      </c>
      <c r="H4541" s="105" t="s">
        <v>1529</v>
      </c>
      <c r="I4541" s="97">
        <v>1999</v>
      </c>
      <c r="J4541" s="97" t="s">
        <v>1322</v>
      </c>
      <c r="K4541" s="97">
        <v>14710</v>
      </c>
      <c r="L4541" s="107" t="s">
        <v>3606</v>
      </c>
      <c r="M4541" s="10">
        <v>658</v>
      </c>
      <c r="N4541" s="102">
        <v>4</v>
      </c>
      <c r="O4541" s="10" t="s">
        <v>13034</v>
      </c>
      <c r="P4541" s="13" t="s">
        <v>6817</v>
      </c>
      <c r="R4541" s="26" t="s">
        <v>7834</v>
      </c>
      <c r="S4541" s="28" t="e">
        <f t="shared" si="127"/>
        <v>#VALUE!</v>
      </c>
      <c r="U4541" s="26"/>
      <c r="W4541" s="58"/>
      <c r="X4541" s="58"/>
      <c r="Y4541" s="63"/>
    </row>
    <row r="4542" spans="1:26" ht="15" customHeight="1" x14ac:dyDescent="0.25">
      <c r="A4542" s="94">
        <v>4553</v>
      </c>
      <c r="B4542" s="205"/>
      <c r="C4542" s="211" t="s">
        <v>996</v>
      </c>
      <c r="D4542" s="208" t="s">
        <v>6932</v>
      </c>
      <c r="E4542" s="113" t="s">
        <v>13228</v>
      </c>
      <c r="F4542" s="115">
        <v>41682</v>
      </c>
      <c r="G4542" s="105" t="s">
        <v>1528</v>
      </c>
      <c r="H4542" s="105" t="s">
        <v>1529</v>
      </c>
      <c r="I4542" s="97">
        <v>1999</v>
      </c>
      <c r="J4542" s="97" t="s">
        <v>1322</v>
      </c>
      <c r="K4542" s="97">
        <v>14711</v>
      </c>
      <c r="L4542" s="107" t="s">
        <v>3606</v>
      </c>
      <c r="M4542" s="10">
        <v>658</v>
      </c>
      <c r="N4542" s="10">
        <v>4</v>
      </c>
      <c r="O4542" s="10" t="s">
        <v>13226</v>
      </c>
      <c r="P4542" s="13" t="s">
        <v>13227</v>
      </c>
      <c r="R4542" s="26" t="s">
        <v>7834</v>
      </c>
      <c r="S4542" s="28" t="e">
        <f t="shared" si="127"/>
        <v>#VALUE!</v>
      </c>
      <c r="U4542" s="26"/>
      <c r="W4542" s="58"/>
      <c r="X4542" s="58"/>
      <c r="Y4542" s="63"/>
    </row>
    <row r="4543" spans="1:26" ht="15" customHeight="1" x14ac:dyDescent="0.25">
      <c r="A4543" s="94">
        <v>4554</v>
      </c>
      <c r="B4543" s="205"/>
      <c r="C4543" s="211" t="s">
        <v>2188</v>
      </c>
      <c r="D4543" s="208" t="s">
        <v>1538</v>
      </c>
      <c r="E4543" s="113" t="s">
        <v>13260</v>
      </c>
      <c r="F4543" s="115">
        <v>41682</v>
      </c>
      <c r="G4543" s="105" t="s">
        <v>1528</v>
      </c>
      <c r="H4543" s="105" t="s">
        <v>1529</v>
      </c>
      <c r="I4543" s="97">
        <v>1999</v>
      </c>
      <c r="J4543" s="97" t="s">
        <v>1322</v>
      </c>
      <c r="K4543" s="97">
        <v>14712</v>
      </c>
      <c r="L4543" s="107" t="s">
        <v>4432</v>
      </c>
      <c r="M4543" s="10">
        <v>330</v>
      </c>
      <c r="N4543" s="102">
        <v>2</v>
      </c>
      <c r="O4543" s="10" t="s">
        <v>13234</v>
      </c>
      <c r="P4543" s="13" t="s">
        <v>4432</v>
      </c>
      <c r="R4543" s="26" t="s">
        <v>7834</v>
      </c>
      <c r="S4543" s="28" t="e">
        <f t="shared" si="127"/>
        <v>#VALUE!</v>
      </c>
      <c r="U4543" s="161"/>
      <c r="W4543" s="58"/>
      <c r="X4543" s="58"/>
      <c r="Y4543" s="63"/>
      <c r="Z4543" s="73"/>
    </row>
    <row r="4544" spans="1:26" ht="15" customHeight="1" x14ac:dyDescent="0.25">
      <c r="A4544" s="94">
        <v>4555</v>
      </c>
      <c r="B4544" s="205"/>
      <c r="C4544" s="211" t="s">
        <v>2189</v>
      </c>
      <c r="D4544" s="207" t="s">
        <v>2882</v>
      </c>
      <c r="E4544" s="113" t="s">
        <v>13257</v>
      </c>
      <c r="F4544" s="115">
        <v>41682</v>
      </c>
      <c r="G4544" s="95" t="s">
        <v>3677</v>
      </c>
      <c r="H4544" s="95" t="s">
        <v>2056</v>
      </c>
      <c r="I4544" s="97">
        <v>1999</v>
      </c>
      <c r="J4544" s="97" t="s">
        <v>596</v>
      </c>
      <c r="K4544" s="97">
        <v>14713</v>
      </c>
      <c r="L4544" s="107" t="s">
        <v>3606</v>
      </c>
      <c r="M4544" s="10">
        <v>658</v>
      </c>
      <c r="N4544" s="10">
        <v>5</v>
      </c>
      <c r="O4544" s="102" t="s">
        <v>13258</v>
      </c>
      <c r="P4544" s="13" t="s">
        <v>12598</v>
      </c>
      <c r="R4544" s="26" t="s">
        <v>7834</v>
      </c>
      <c r="S4544" s="28" t="e">
        <f t="shared" si="127"/>
        <v>#VALUE!</v>
      </c>
      <c r="U4544" s="79"/>
      <c r="W4544" s="58"/>
      <c r="Y4544" s="63"/>
    </row>
    <row r="4545" spans="1:26" ht="15" customHeight="1" x14ac:dyDescent="0.25">
      <c r="A4545" s="94">
        <v>4556</v>
      </c>
      <c r="B4545" s="205"/>
      <c r="C4545" s="211" t="s">
        <v>2620</v>
      </c>
      <c r="D4545" s="208" t="s">
        <v>3006</v>
      </c>
      <c r="E4545" s="113" t="s">
        <v>13266</v>
      </c>
      <c r="F4545" s="115">
        <v>41682</v>
      </c>
      <c r="G4545" s="105" t="s">
        <v>1528</v>
      </c>
      <c r="H4545" s="105" t="s">
        <v>1529</v>
      </c>
      <c r="I4545" s="97">
        <v>1999</v>
      </c>
      <c r="J4545" s="97" t="s">
        <v>1322</v>
      </c>
      <c r="K4545" s="97">
        <v>14714</v>
      </c>
      <c r="L4545" s="99" t="s">
        <v>3606</v>
      </c>
      <c r="M4545" s="10">
        <v>658</v>
      </c>
      <c r="N4545" s="102">
        <v>4</v>
      </c>
      <c r="O4545" s="10" t="s">
        <v>13203</v>
      </c>
      <c r="P4545" s="13" t="s">
        <v>3606</v>
      </c>
      <c r="R4545" s="26" t="s">
        <v>7834</v>
      </c>
      <c r="S4545" s="28" t="e">
        <f t="shared" si="127"/>
        <v>#VALUE!</v>
      </c>
      <c r="U4545" s="26"/>
      <c r="W4545" s="58"/>
      <c r="X4545" s="58"/>
      <c r="Y4545" s="63"/>
    </row>
    <row r="4546" spans="1:26" ht="15" customHeight="1" x14ac:dyDescent="0.25">
      <c r="A4546" s="94">
        <v>4557</v>
      </c>
      <c r="B4546" s="205"/>
      <c r="C4546" s="211" t="s">
        <v>356</v>
      </c>
      <c r="D4546" s="208" t="s">
        <v>1588</v>
      </c>
      <c r="E4546" s="113" t="s">
        <v>13239</v>
      </c>
      <c r="F4546" s="115">
        <v>41682</v>
      </c>
      <c r="G4546" s="105" t="s">
        <v>1528</v>
      </c>
      <c r="H4546" s="105" t="s">
        <v>1529</v>
      </c>
      <c r="I4546" s="97">
        <v>1999</v>
      </c>
      <c r="J4546" s="97" t="s">
        <v>596</v>
      </c>
      <c r="K4546" s="97">
        <v>14715</v>
      </c>
      <c r="L4546" s="99" t="s">
        <v>4432</v>
      </c>
      <c r="M4546" s="10">
        <v>330</v>
      </c>
      <c r="N4546" s="102">
        <v>2</v>
      </c>
      <c r="O4546" s="102" t="s">
        <v>13236</v>
      </c>
      <c r="P4546" s="13" t="s">
        <v>13237</v>
      </c>
      <c r="R4546" s="26" t="s">
        <v>7834</v>
      </c>
      <c r="S4546" s="28" t="e">
        <f t="shared" si="127"/>
        <v>#VALUE!</v>
      </c>
      <c r="U4546" s="26"/>
      <c r="W4546" s="58"/>
      <c r="X4546" s="58"/>
      <c r="Y4546" s="63"/>
    </row>
    <row r="4547" spans="1:26" ht="15" customHeight="1" x14ac:dyDescent="0.25">
      <c r="A4547" s="94">
        <v>4558</v>
      </c>
      <c r="B4547" s="205"/>
      <c r="C4547" s="211" t="s">
        <v>818</v>
      </c>
      <c r="D4547" s="208" t="s">
        <v>1585</v>
      </c>
      <c r="E4547" s="113" t="s">
        <v>13243</v>
      </c>
      <c r="F4547" s="115">
        <v>41682</v>
      </c>
      <c r="G4547" s="105" t="s">
        <v>1528</v>
      </c>
      <c r="H4547" s="105" t="s">
        <v>1529</v>
      </c>
      <c r="I4547" s="97">
        <v>1999</v>
      </c>
      <c r="J4547" s="97" t="s">
        <v>1322</v>
      </c>
      <c r="K4547" s="97">
        <v>14716</v>
      </c>
      <c r="L4547" s="107" t="s">
        <v>13244</v>
      </c>
      <c r="M4547" s="10">
        <v>332</v>
      </c>
      <c r="N4547" s="102">
        <v>2</v>
      </c>
      <c r="O4547" s="10" t="s">
        <v>13245</v>
      </c>
      <c r="P4547" s="13" t="s">
        <v>13246</v>
      </c>
      <c r="R4547" s="26" t="s">
        <v>7834</v>
      </c>
      <c r="S4547" s="28" t="e">
        <f t="shared" si="127"/>
        <v>#VALUE!</v>
      </c>
      <c r="U4547" s="26"/>
      <c r="W4547" s="58"/>
      <c r="X4547" s="58"/>
      <c r="Y4547" s="63"/>
    </row>
    <row r="4548" spans="1:26" ht="15" customHeight="1" x14ac:dyDescent="0.3">
      <c r="A4548" s="94">
        <v>4559</v>
      </c>
      <c r="B4548" s="205"/>
      <c r="C4548" s="211" t="s">
        <v>5367</v>
      </c>
      <c r="D4548" s="208" t="s">
        <v>12722</v>
      </c>
      <c r="E4548" s="113" t="s">
        <v>5368</v>
      </c>
      <c r="F4548" s="115">
        <v>41682</v>
      </c>
      <c r="G4548" s="105" t="s">
        <v>1528</v>
      </c>
      <c r="H4548" s="105" t="s">
        <v>1529</v>
      </c>
      <c r="I4548" s="97">
        <v>1999</v>
      </c>
      <c r="J4548" s="97" t="s">
        <v>1322</v>
      </c>
      <c r="K4548" s="97">
        <v>14717</v>
      </c>
      <c r="L4548" s="99" t="s">
        <v>3606</v>
      </c>
      <c r="M4548" s="10">
        <v>658</v>
      </c>
      <c r="N4548" s="10">
        <v>5</v>
      </c>
      <c r="O4548" s="10" t="s">
        <v>12723</v>
      </c>
      <c r="P4548" s="13" t="s">
        <v>13011</v>
      </c>
      <c r="R4548" s="27" t="s">
        <v>7834</v>
      </c>
      <c r="S4548" s="28" t="e">
        <f t="shared" si="127"/>
        <v>#VALUE!</v>
      </c>
      <c r="U4548" s="228"/>
      <c r="W4548" s="58"/>
      <c r="X4548" s="58"/>
      <c r="Y4548" s="63"/>
    </row>
    <row r="4549" spans="1:26" ht="15" customHeight="1" x14ac:dyDescent="0.25">
      <c r="A4549" s="94">
        <v>4560</v>
      </c>
      <c r="B4549" s="205"/>
      <c r="C4549" s="211" t="s">
        <v>5369</v>
      </c>
      <c r="D4549" s="208" t="s">
        <v>11058</v>
      </c>
      <c r="E4549" s="113" t="s">
        <v>12566</v>
      </c>
      <c r="F4549" s="115">
        <v>41682</v>
      </c>
      <c r="G4549" s="105" t="s">
        <v>1528</v>
      </c>
      <c r="H4549" s="105" t="s">
        <v>1529</v>
      </c>
      <c r="I4549" s="97">
        <v>1999</v>
      </c>
      <c r="J4549" s="97" t="s">
        <v>1322</v>
      </c>
      <c r="K4549" s="97">
        <v>14718</v>
      </c>
      <c r="L4549" s="106" t="s">
        <v>13789</v>
      </c>
      <c r="M4549" s="10">
        <v>327</v>
      </c>
      <c r="N4549" s="102">
        <v>2</v>
      </c>
      <c r="O4549" s="10" t="s">
        <v>11059</v>
      </c>
      <c r="P4549" s="13" t="s">
        <v>13789</v>
      </c>
      <c r="R4549" s="26" t="s">
        <v>7834</v>
      </c>
      <c r="S4549" s="28" t="e">
        <f t="shared" si="127"/>
        <v>#VALUE!</v>
      </c>
      <c r="U4549" s="26"/>
      <c r="W4549" s="58"/>
      <c r="X4549" s="58"/>
      <c r="Y4549" s="63"/>
    </row>
    <row r="4550" spans="1:26" ht="15" customHeight="1" x14ac:dyDescent="0.25">
      <c r="A4550" s="94">
        <v>4561</v>
      </c>
      <c r="B4550" s="205"/>
      <c r="C4550" s="211" t="s">
        <v>16250</v>
      </c>
      <c r="D4550" s="208" t="s">
        <v>16251</v>
      </c>
      <c r="E4550" s="113" t="s">
        <v>16252</v>
      </c>
      <c r="F4550" s="115">
        <v>44441</v>
      </c>
      <c r="G4550" s="105" t="s">
        <v>3913</v>
      </c>
      <c r="H4550" s="105" t="s">
        <v>2056</v>
      </c>
      <c r="I4550" s="97">
        <v>2011</v>
      </c>
      <c r="J4550" s="97" t="s">
        <v>596</v>
      </c>
      <c r="L4550" s="107" t="s">
        <v>8878</v>
      </c>
      <c r="M4550" s="10" t="s">
        <v>5507</v>
      </c>
      <c r="N4550" s="102">
        <v>25</v>
      </c>
      <c r="O4550" s="10" t="s">
        <v>16258</v>
      </c>
      <c r="P4550" s="13" t="s">
        <v>8878</v>
      </c>
      <c r="R4550" s="26" t="s">
        <v>7834</v>
      </c>
      <c r="S4550" s="28" t="e">
        <f t="shared" si="127"/>
        <v>#VALUE!</v>
      </c>
      <c r="U4550" s="26"/>
      <c r="W4550" s="58"/>
      <c r="X4550" s="58"/>
      <c r="Y4550" s="63"/>
    </row>
    <row r="4551" spans="1:26" ht="15" customHeight="1" x14ac:dyDescent="0.25">
      <c r="A4551" s="94">
        <v>4562</v>
      </c>
      <c r="B4551" s="205"/>
      <c r="C4551" s="211" t="s">
        <v>2187</v>
      </c>
      <c r="D4551" s="208" t="s">
        <v>6930</v>
      </c>
      <c r="E4551" s="113" t="s">
        <v>13262</v>
      </c>
      <c r="F4551" s="115">
        <v>41682</v>
      </c>
      <c r="G4551" s="105" t="s">
        <v>1528</v>
      </c>
      <c r="H4551" s="105" t="s">
        <v>1529</v>
      </c>
      <c r="I4551" s="97">
        <v>1999</v>
      </c>
      <c r="J4551" s="97" t="s">
        <v>1322</v>
      </c>
      <c r="K4551" s="97">
        <v>14720</v>
      </c>
      <c r="L4551" s="107" t="s">
        <v>3606</v>
      </c>
      <c r="M4551" s="10">
        <v>658</v>
      </c>
      <c r="N4551" s="10">
        <v>5</v>
      </c>
      <c r="O4551" s="10" t="s">
        <v>13232</v>
      </c>
      <c r="P4551" s="13" t="s">
        <v>6817</v>
      </c>
      <c r="R4551" s="26" t="s">
        <v>7834</v>
      </c>
      <c r="S4551" s="28" t="e">
        <f t="shared" si="127"/>
        <v>#VALUE!</v>
      </c>
      <c r="U4551" s="26"/>
      <c r="W4551" s="58"/>
      <c r="X4551" s="58"/>
      <c r="Y4551" s="63"/>
    </row>
    <row r="4552" spans="1:26" ht="15" customHeight="1" x14ac:dyDescent="0.25">
      <c r="A4552" s="94">
        <v>4563</v>
      </c>
      <c r="B4552" s="205"/>
      <c r="C4552" s="211" t="s">
        <v>2186</v>
      </c>
      <c r="D4552" s="208" t="s">
        <v>6931</v>
      </c>
      <c r="E4552" s="113" t="s">
        <v>13265</v>
      </c>
      <c r="F4552" s="115">
        <v>41682</v>
      </c>
      <c r="G4552" s="105" t="s">
        <v>1528</v>
      </c>
      <c r="H4552" s="105" t="s">
        <v>1529</v>
      </c>
      <c r="I4552" s="97">
        <v>1999</v>
      </c>
      <c r="J4552" s="97" t="s">
        <v>1322</v>
      </c>
      <c r="K4552" s="97">
        <v>14721</v>
      </c>
      <c r="L4552" s="99" t="s">
        <v>3606</v>
      </c>
      <c r="M4552" s="10">
        <v>658</v>
      </c>
      <c r="N4552" s="10">
        <v>5</v>
      </c>
      <c r="O4552" s="10" t="s">
        <v>13231</v>
      </c>
      <c r="P4552" s="13" t="s">
        <v>3606</v>
      </c>
      <c r="R4552" s="26" t="s">
        <v>7834</v>
      </c>
      <c r="S4552" s="28" t="e">
        <f t="shared" si="127"/>
        <v>#VALUE!</v>
      </c>
      <c r="U4552" s="26"/>
      <c r="W4552" s="58"/>
      <c r="X4552" s="58"/>
      <c r="Y4552" s="63"/>
    </row>
    <row r="4553" spans="1:26" ht="15" customHeight="1" x14ac:dyDescent="0.25">
      <c r="A4553" s="94">
        <v>4564</v>
      </c>
      <c r="B4553" s="205"/>
      <c r="C4553" s="211" t="s">
        <v>357</v>
      </c>
      <c r="D4553" s="208" t="s">
        <v>1587</v>
      </c>
      <c r="E4553" s="113" t="s">
        <v>13241</v>
      </c>
      <c r="F4553" s="115">
        <v>41682</v>
      </c>
      <c r="G4553" s="105" t="s">
        <v>1528</v>
      </c>
      <c r="H4553" s="105" t="s">
        <v>1529</v>
      </c>
      <c r="I4553" s="97">
        <v>1999</v>
      </c>
      <c r="J4553" s="97" t="s">
        <v>596</v>
      </c>
      <c r="K4553" s="97">
        <v>14723</v>
      </c>
      <c r="L4553" s="99" t="s">
        <v>16806</v>
      </c>
      <c r="M4553" s="10" t="s">
        <v>6352</v>
      </c>
      <c r="N4553" s="102">
        <v>7</v>
      </c>
      <c r="O4553" s="102" t="s">
        <v>13242</v>
      </c>
      <c r="P4553" s="13" t="s">
        <v>1349</v>
      </c>
      <c r="R4553" s="27" t="s">
        <v>7834</v>
      </c>
      <c r="S4553" s="28" t="e">
        <f t="shared" si="127"/>
        <v>#VALUE!</v>
      </c>
      <c r="U4553" s="309"/>
      <c r="W4553" s="58"/>
      <c r="Y4553" s="63"/>
      <c r="Z4553" s="73"/>
    </row>
    <row r="4554" spans="1:26" ht="15" customHeight="1" x14ac:dyDescent="0.25">
      <c r="A4554" s="94">
        <v>4565</v>
      </c>
      <c r="B4554" s="205"/>
      <c r="C4554" s="211" t="s">
        <v>5370</v>
      </c>
      <c r="D4554" s="208" t="s">
        <v>11347</v>
      </c>
      <c r="E4554" s="113" t="s">
        <v>6333</v>
      </c>
      <c r="F4554" s="115">
        <v>41682</v>
      </c>
      <c r="G4554" s="105" t="s">
        <v>1528</v>
      </c>
      <c r="H4554" s="105" t="s">
        <v>1529</v>
      </c>
      <c r="I4554" s="97">
        <v>1999</v>
      </c>
      <c r="J4554" s="97" t="s">
        <v>1322</v>
      </c>
      <c r="K4554" s="97">
        <v>14722</v>
      </c>
      <c r="L4554" s="99" t="s">
        <v>3606</v>
      </c>
      <c r="M4554" s="10">
        <v>658</v>
      </c>
      <c r="N4554" s="102">
        <v>4</v>
      </c>
      <c r="O4554" s="10" t="s">
        <v>11348</v>
      </c>
      <c r="P4554" s="13" t="s">
        <v>3606</v>
      </c>
      <c r="R4554" s="26" t="s">
        <v>7834</v>
      </c>
      <c r="S4554" s="28" t="e">
        <f t="shared" si="127"/>
        <v>#VALUE!</v>
      </c>
      <c r="W4554" s="58"/>
      <c r="X4554" s="58"/>
      <c r="Y4554" s="63"/>
      <c r="Z4554" s="73"/>
    </row>
    <row r="4555" spans="1:26" ht="15" customHeight="1" x14ac:dyDescent="0.25">
      <c r="A4555" s="94">
        <v>4566</v>
      </c>
      <c r="B4555" s="205"/>
      <c r="C4555" s="211" t="s">
        <v>5371</v>
      </c>
      <c r="D4555" s="208" t="s">
        <v>10654</v>
      </c>
      <c r="E4555" s="113" t="s">
        <v>10655</v>
      </c>
      <c r="F4555" s="115">
        <v>41684</v>
      </c>
      <c r="G4555" s="105" t="s">
        <v>1710</v>
      </c>
      <c r="H4555" s="105" t="s">
        <v>2056</v>
      </c>
      <c r="I4555" s="97">
        <v>2008</v>
      </c>
      <c r="J4555" s="97" t="s">
        <v>596</v>
      </c>
      <c r="K4555" s="97">
        <v>5966</v>
      </c>
      <c r="L4555" s="107" t="s">
        <v>4079</v>
      </c>
      <c r="M4555" s="10" t="s">
        <v>13001</v>
      </c>
      <c r="N4555" s="10">
        <v>1</v>
      </c>
      <c r="O4555" s="10" t="s">
        <v>10656</v>
      </c>
      <c r="P4555" s="13" t="s">
        <v>14892</v>
      </c>
      <c r="R4555" s="26" t="s">
        <v>7834</v>
      </c>
      <c r="S4555" s="28" t="e">
        <f t="shared" si="127"/>
        <v>#VALUE!</v>
      </c>
      <c r="U4555" s="26"/>
      <c r="W4555" s="58"/>
      <c r="X4555" s="58"/>
      <c r="Y4555" s="63"/>
    </row>
    <row r="4556" spans="1:26" ht="15" customHeight="1" x14ac:dyDescent="0.25">
      <c r="A4556" s="94">
        <v>4567</v>
      </c>
      <c r="B4556" s="205"/>
      <c r="C4556" s="211" t="s">
        <v>2573</v>
      </c>
      <c r="D4556" s="208" t="s">
        <v>103</v>
      </c>
      <c r="E4556" s="113" t="s">
        <v>16253</v>
      </c>
      <c r="F4556" s="115">
        <v>44441</v>
      </c>
      <c r="G4556" s="105" t="s">
        <v>3913</v>
      </c>
      <c r="H4556" s="105" t="s">
        <v>2056</v>
      </c>
      <c r="I4556" s="97">
        <v>1998</v>
      </c>
      <c r="J4556" s="98" t="s">
        <v>596</v>
      </c>
      <c r="L4556" s="106" t="s">
        <v>15008</v>
      </c>
      <c r="M4556" s="10" t="s">
        <v>5494</v>
      </c>
      <c r="N4556" s="102">
        <v>26</v>
      </c>
      <c r="O4556" s="10" t="s">
        <v>16256</v>
      </c>
      <c r="P4556" s="13" t="s">
        <v>16254</v>
      </c>
      <c r="R4556" s="27" t="s">
        <v>7834</v>
      </c>
      <c r="S4556" s="28" t="e">
        <f t="shared" si="127"/>
        <v>#VALUE!</v>
      </c>
      <c r="U4556" s="306"/>
      <c r="W4556" s="58"/>
      <c r="X4556" s="58"/>
      <c r="Y4556" s="63"/>
    </row>
    <row r="4557" spans="1:26" ht="15" customHeight="1" x14ac:dyDescent="0.25">
      <c r="A4557" s="94">
        <v>4568</v>
      </c>
      <c r="B4557" s="205"/>
      <c r="C4557" s="211" t="s">
        <v>115</v>
      </c>
      <c r="D4557" s="208" t="s">
        <v>116</v>
      </c>
      <c r="E4557" s="113" t="s">
        <v>8208</v>
      </c>
      <c r="F4557" s="115">
        <v>43613</v>
      </c>
      <c r="G4557" s="105" t="s">
        <v>1417</v>
      </c>
      <c r="H4557" s="105" t="s">
        <v>1529</v>
      </c>
      <c r="I4557" s="97">
        <v>2007</v>
      </c>
      <c r="J4557" s="97" t="s">
        <v>596</v>
      </c>
      <c r="L4557" s="107" t="s">
        <v>2863</v>
      </c>
      <c r="M4557" s="10" t="s">
        <v>2863</v>
      </c>
      <c r="N4557" s="10">
        <v>7</v>
      </c>
      <c r="O4557" s="10" t="s">
        <v>13084</v>
      </c>
      <c r="P4557" s="13" t="s">
        <v>12686</v>
      </c>
      <c r="R4557" s="27" t="s">
        <v>7834</v>
      </c>
      <c r="S4557" s="28" t="e">
        <f t="shared" si="127"/>
        <v>#VALUE!</v>
      </c>
      <c r="T4557" s="30"/>
      <c r="W4557" s="58"/>
      <c r="X4557" s="58"/>
      <c r="Y4557" s="63"/>
    </row>
    <row r="4558" spans="1:26" ht="15" customHeight="1" x14ac:dyDescent="0.25">
      <c r="A4558" s="94">
        <v>4569</v>
      </c>
      <c r="B4558" s="205"/>
      <c r="C4558" s="211" t="s">
        <v>16178</v>
      </c>
      <c r="D4558" s="208" t="s">
        <v>8920</v>
      </c>
      <c r="E4558" s="113" t="s">
        <v>16179</v>
      </c>
      <c r="F4558" s="115">
        <v>44438</v>
      </c>
      <c r="G4558" s="105" t="s">
        <v>3376</v>
      </c>
      <c r="H4558" s="105" t="s">
        <v>2056</v>
      </c>
      <c r="I4558" s="97">
        <v>2015</v>
      </c>
      <c r="J4558" s="98" t="s">
        <v>596</v>
      </c>
      <c r="L4558" s="107" t="s">
        <v>8878</v>
      </c>
      <c r="M4558" s="10" t="s">
        <v>5507</v>
      </c>
      <c r="N4558" s="102">
        <v>25</v>
      </c>
      <c r="O4558" s="10" t="s">
        <v>14026</v>
      </c>
      <c r="P4558" s="13" t="s">
        <v>8878</v>
      </c>
      <c r="R4558" s="26" t="s">
        <v>7834</v>
      </c>
      <c r="S4558" s="28" t="e">
        <f t="shared" si="127"/>
        <v>#VALUE!</v>
      </c>
      <c r="U4558" s="26"/>
      <c r="W4558" s="58"/>
      <c r="X4558" s="58"/>
      <c r="Y4558" s="63"/>
    </row>
    <row r="4559" spans="1:26" ht="15" customHeight="1" x14ac:dyDescent="0.25">
      <c r="A4559" s="94">
        <v>4570</v>
      </c>
      <c r="B4559" s="205"/>
      <c r="C4559" s="211" t="s">
        <v>12333</v>
      </c>
      <c r="D4559" s="208" t="s">
        <v>12334</v>
      </c>
      <c r="E4559" s="113" t="s">
        <v>16180</v>
      </c>
      <c r="F4559" s="115">
        <v>44438</v>
      </c>
      <c r="G4559" s="105" t="s">
        <v>1710</v>
      </c>
      <c r="H4559" s="105" t="s">
        <v>2056</v>
      </c>
      <c r="I4559" s="97">
        <v>2015</v>
      </c>
      <c r="J4559" s="98" t="s">
        <v>596</v>
      </c>
      <c r="L4559" s="99" t="s">
        <v>5170</v>
      </c>
      <c r="M4559" s="10" t="s">
        <v>5494</v>
      </c>
      <c r="N4559" s="102">
        <v>26</v>
      </c>
      <c r="O4559" s="10" t="s">
        <v>16197</v>
      </c>
      <c r="P4559" s="99" t="s">
        <v>16702</v>
      </c>
      <c r="R4559" s="26" t="s">
        <v>7834</v>
      </c>
      <c r="S4559" s="28" t="e">
        <f t="shared" si="127"/>
        <v>#VALUE!</v>
      </c>
      <c r="U4559" s="26"/>
      <c r="W4559" s="58"/>
      <c r="X4559" s="58"/>
      <c r="Y4559" s="63"/>
    </row>
    <row r="4560" spans="1:26" ht="15" customHeight="1" x14ac:dyDescent="0.25">
      <c r="A4560" s="94">
        <v>4571</v>
      </c>
      <c r="B4560" s="205"/>
      <c r="C4560" s="211" t="s">
        <v>2275</v>
      </c>
      <c r="D4560" s="208" t="s">
        <v>2278</v>
      </c>
      <c r="E4560" s="113" t="s">
        <v>16181</v>
      </c>
      <c r="F4560" s="115">
        <v>44438</v>
      </c>
      <c r="G4560" s="105" t="s">
        <v>271</v>
      </c>
      <c r="H4560" s="105" t="s">
        <v>1529</v>
      </c>
      <c r="I4560" s="97">
        <v>1998</v>
      </c>
      <c r="J4560" s="98" t="s">
        <v>596</v>
      </c>
      <c r="L4560" s="106" t="s">
        <v>5170</v>
      </c>
      <c r="M4560" s="10" t="s">
        <v>5499</v>
      </c>
      <c r="N4560" s="10">
        <v>31</v>
      </c>
      <c r="O4560" s="10" t="s">
        <v>7336</v>
      </c>
      <c r="P4560" s="13" t="s">
        <v>14371</v>
      </c>
      <c r="R4560" s="27" t="s">
        <v>7834</v>
      </c>
      <c r="S4560" s="28" t="e">
        <f t="shared" si="127"/>
        <v>#VALUE!</v>
      </c>
      <c r="U4560" s="306"/>
      <c r="W4560" s="58"/>
      <c r="Y4560" s="63"/>
    </row>
    <row r="4561" spans="1:26" ht="15" customHeight="1" x14ac:dyDescent="0.25">
      <c r="A4561" s="94">
        <v>4572</v>
      </c>
      <c r="B4561" s="205"/>
      <c r="C4561" s="211" t="s">
        <v>5373</v>
      </c>
      <c r="D4561" s="208" t="s">
        <v>10762</v>
      </c>
      <c r="E4561" s="101" t="s">
        <v>10763</v>
      </c>
      <c r="F4561" s="115">
        <v>41736</v>
      </c>
      <c r="G4561" s="105" t="s">
        <v>940</v>
      </c>
      <c r="H4561" s="105" t="s">
        <v>2056</v>
      </c>
      <c r="I4561" s="97">
        <v>1981</v>
      </c>
      <c r="J4561" s="97" t="s">
        <v>596</v>
      </c>
      <c r="K4561" s="97">
        <v>302</v>
      </c>
      <c r="L4561" s="107" t="s">
        <v>4109</v>
      </c>
      <c r="M4561" s="10" t="s">
        <v>4109</v>
      </c>
      <c r="N4561" s="10">
        <v>24</v>
      </c>
      <c r="O4561" s="10" t="s">
        <v>10764</v>
      </c>
      <c r="P4561" s="13" t="s">
        <v>4109</v>
      </c>
      <c r="R4561" s="26" t="s">
        <v>7834</v>
      </c>
      <c r="S4561" s="28" t="e">
        <f t="shared" si="127"/>
        <v>#VALUE!</v>
      </c>
      <c r="U4561" s="26"/>
      <c r="W4561" s="58"/>
      <c r="X4561" s="58"/>
      <c r="Y4561" s="63"/>
    </row>
    <row r="4562" spans="1:26" ht="15" customHeight="1" x14ac:dyDescent="0.25">
      <c r="A4562" s="94">
        <v>4573</v>
      </c>
      <c r="B4562" s="205"/>
      <c r="C4562" s="211" t="s">
        <v>4976</v>
      </c>
      <c r="D4562" s="208" t="s">
        <v>10716</v>
      </c>
      <c r="E4562" s="101" t="s">
        <v>10718</v>
      </c>
      <c r="F4562" s="115">
        <v>41736</v>
      </c>
      <c r="G4562" s="105" t="s">
        <v>269</v>
      </c>
      <c r="H4562" s="105" t="s">
        <v>2056</v>
      </c>
      <c r="I4562" s="97">
        <v>1984</v>
      </c>
      <c r="J4562" s="97" t="s">
        <v>596</v>
      </c>
      <c r="K4562" s="97">
        <v>7714</v>
      </c>
      <c r="L4562" s="107" t="s">
        <v>4109</v>
      </c>
      <c r="M4562" s="10" t="s">
        <v>4109</v>
      </c>
      <c r="N4562" s="10">
        <v>24</v>
      </c>
      <c r="O4562" s="10" t="s">
        <v>10719</v>
      </c>
      <c r="P4562" s="13" t="s">
        <v>4109</v>
      </c>
      <c r="R4562" s="26" t="s">
        <v>7834</v>
      </c>
      <c r="S4562" s="28" t="e">
        <f t="shared" si="127"/>
        <v>#VALUE!</v>
      </c>
      <c r="U4562" s="26"/>
      <c r="W4562" s="58"/>
      <c r="X4562" s="58"/>
      <c r="Y4562" s="63"/>
    </row>
    <row r="4563" spans="1:26" ht="15" customHeight="1" x14ac:dyDescent="0.25">
      <c r="A4563" s="94">
        <v>4574</v>
      </c>
      <c r="B4563" s="205"/>
      <c r="C4563" s="211" t="s">
        <v>2573</v>
      </c>
      <c r="D4563" s="208" t="s">
        <v>103</v>
      </c>
      <c r="E4563" s="113" t="s">
        <v>16255</v>
      </c>
      <c r="F4563" s="115">
        <v>44441</v>
      </c>
      <c r="G4563" s="105" t="s">
        <v>3913</v>
      </c>
      <c r="H4563" s="105" t="s">
        <v>2056</v>
      </c>
      <c r="I4563" s="97">
        <v>1998</v>
      </c>
      <c r="J4563" s="98" t="s">
        <v>596</v>
      </c>
      <c r="L4563" s="106" t="s">
        <v>15008</v>
      </c>
      <c r="M4563" s="10" t="s">
        <v>5494</v>
      </c>
      <c r="N4563" s="102">
        <v>26</v>
      </c>
      <c r="O4563" s="10" t="s">
        <v>16256</v>
      </c>
      <c r="P4563" s="13" t="s">
        <v>16254</v>
      </c>
      <c r="R4563" s="26" t="s">
        <v>7834</v>
      </c>
      <c r="S4563" s="28" t="e">
        <f t="shared" si="127"/>
        <v>#VALUE!</v>
      </c>
      <c r="U4563" s="26"/>
      <c r="W4563" s="58"/>
      <c r="X4563" s="58"/>
      <c r="Y4563" s="63"/>
    </row>
    <row r="4564" spans="1:26" ht="15" customHeight="1" x14ac:dyDescent="0.25">
      <c r="A4564" s="94">
        <v>4575</v>
      </c>
      <c r="B4564" s="205"/>
      <c r="C4564" s="211" t="s">
        <v>5375</v>
      </c>
      <c r="D4564" s="208" t="s">
        <v>8297</v>
      </c>
      <c r="E4564" s="113" t="s">
        <v>5376</v>
      </c>
      <c r="F4564" s="115">
        <v>41739</v>
      </c>
      <c r="G4564" s="105" t="s">
        <v>5374</v>
      </c>
      <c r="H4564" s="105" t="s">
        <v>2056</v>
      </c>
      <c r="I4564" s="97">
        <v>2012</v>
      </c>
      <c r="K4564" s="97">
        <v>15034</v>
      </c>
      <c r="L4564" s="107" t="s">
        <v>2863</v>
      </c>
      <c r="M4564" s="10" t="s">
        <v>2863</v>
      </c>
      <c r="N4564" s="10"/>
      <c r="O4564" s="10" t="s">
        <v>8298</v>
      </c>
      <c r="P4564" s="13" t="s">
        <v>2863</v>
      </c>
      <c r="R4564" s="26" t="s">
        <v>7834</v>
      </c>
      <c r="S4564" s="28" t="e">
        <f t="shared" si="127"/>
        <v>#VALUE!</v>
      </c>
      <c r="U4564" s="26"/>
      <c r="W4564" s="58"/>
      <c r="X4564" s="58"/>
      <c r="Y4564" s="63"/>
    </row>
    <row r="4565" spans="1:26" ht="15" customHeight="1" x14ac:dyDescent="0.25">
      <c r="A4565" s="94">
        <v>4576</v>
      </c>
      <c r="B4565" s="205"/>
      <c r="C4565" s="211" t="s">
        <v>5377</v>
      </c>
      <c r="D4565" s="208" t="s">
        <v>10501</v>
      </c>
      <c r="E4565" s="113" t="s">
        <v>5626</v>
      </c>
      <c r="F4565" s="115">
        <v>41739</v>
      </c>
      <c r="G4565" s="105" t="s">
        <v>5627</v>
      </c>
      <c r="H4565" s="105" t="s">
        <v>2056</v>
      </c>
      <c r="I4565" s="97">
        <v>2013</v>
      </c>
      <c r="J4565" s="97" t="s">
        <v>1450</v>
      </c>
      <c r="K4565" s="97">
        <v>15036</v>
      </c>
      <c r="L4565" s="107" t="s">
        <v>2863</v>
      </c>
      <c r="M4565" s="10" t="s">
        <v>2863</v>
      </c>
      <c r="N4565" s="10">
        <v>7</v>
      </c>
      <c r="O4565" s="10" t="s">
        <v>10042</v>
      </c>
      <c r="P4565" s="13" t="s">
        <v>2863</v>
      </c>
      <c r="R4565" s="26" t="s">
        <v>7834</v>
      </c>
      <c r="S4565" s="28" t="e">
        <f t="shared" si="127"/>
        <v>#VALUE!</v>
      </c>
      <c r="U4565" s="32"/>
      <c r="W4565" s="58"/>
      <c r="X4565" s="58"/>
      <c r="Y4565" s="63"/>
      <c r="Z4565" s="73"/>
    </row>
    <row r="4566" spans="1:26" ht="15" customHeight="1" x14ac:dyDescent="0.25">
      <c r="A4566" s="94">
        <v>4577</v>
      </c>
      <c r="B4566" s="205"/>
      <c r="C4566" s="211" t="s">
        <v>2644</v>
      </c>
      <c r="D4566" s="208" t="s">
        <v>10121</v>
      </c>
      <c r="E4566" s="101" t="s">
        <v>10122</v>
      </c>
      <c r="F4566" s="115">
        <v>41751</v>
      </c>
      <c r="G4566" s="105" t="s">
        <v>4108</v>
      </c>
      <c r="H4566" s="105" t="s">
        <v>1301</v>
      </c>
      <c r="I4566" s="97">
        <v>2007</v>
      </c>
      <c r="J4566" s="97" t="s">
        <v>596</v>
      </c>
      <c r="K4566" s="97">
        <v>15050</v>
      </c>
      <c r="L4566" s="107" t="s">
        <v>4109</v>
      </c>
      <c r="M4566" s="10" t="s">
        <v>4109</v>
      </c>
      <c r="N4566" s="10">
        <v>24</v>
      </c>
      <c r="O4566" s="10" t="s">
        <v>10123</v>
      </c>
      <c r="P4566" s="13" t="s">
        <v>4109</v>
      </c>
      <c r="R4566" s="26" t="s">
        <v>7834</v>
      </c>
      <c r="S4566" s="28" t="e">
        <f t="shared" si="127"/>
        <v>#VALUE!</v>
      </c>
      <c r="U4566" s="26"/>
      <c r="W4566" s="58"/>
      <c r="X4566" s="58"/>
      <c r="Y4566" s="63"/>
    </row>
    <row r="4567" spans="1:26" ht="15" customHeight="1" x14ac:dyDescent="0.25">
      <c r="A4567" s="94">
        <v>4578</v>
      </c>
      <c r="B4567" s="205"/>
      <c r="C4567" s="211" t="s">
        <v>5223</v>
      </c>
      <c r="D4567" s="208" t="s">
        <v>11784</v>
      </c>
      <c r="E4567" s="113" t="s">
        <v>5378</v>
      </c>
      <c r="F4567" s="115">
        <v>41751</v>
      </c>
      <c r="G4567" s="105" t="s">
        <v>5168</v>
      </c>
      <c r="H4567" s="105" t="s">
        <v>2056</v>
      </c>
      <c r="I4567" s="97">
        <v>1999</v>
      </c>
      <c r="J4567" s="97" t="s">
        <v>596</v>
      </c>
      <c r="K4567" s="97">
        <v>15049</v>
      </c>
      <c r="L4567" s="107" t="s">
        <v>2069</v>
      </c>
      <c r="M4567" s="10" t="s">
        <v>2069</v>
      </c>
      <c r="N4567" s="10"/>
      <c r="O4567" s="10" t="s">
        <v>11874</v>
      </c>
      <c r="P4567" s="13" t="s">
        <v>2069</v>
      </c>
      <c r="R4567" s="26" t="s">
        <v>7834</v>
      </c>
      <c r="S4567" s="28" t="e">
        <f t="shared" si="127"/>
        <v>#VALUE!</v>
      </c>
      <c r="U4567" s="26"/>
      <c r="W4567" s="58"/>
      <c r="X4567" s="58"/>
      <c r="Y4567" s="63"/>
    </row>
    <row r="4568" spans="1:26" ht="15" customHeight="1" x14ac:dyDescent="0.25">
      <c r="A4568" s="94">
        <v>4579</v>
      </c>
      <c r="B4568" s="205"/>
      <c r="C4568" s="211" t="s">
        <v>1468</v>
      </c>
      <c r="D4568" s="208" t="s">
        <v>3571</v>
      </c>
      <c r="E4568" s="113" t="s">
        <v>16221</v>
      </c>
      <c r="F4568" s="115">
        <v>44440</v>
      </c>
      <c r="G4568" s="105" t="s">
        <v>3711</v>
      </c>
      <c r="H4568" s="105" t="s">
        <v>1529</v>
      </c>
      <c r="I4568" s="97">
        <v>2018</v>
      </c>
      <c r="J4568" s="98" t="s">
        <v>596</v>
      </c>
      <c r="L4568" s="99" t="s">
        <v>5170</v>
      </c>
      <c r="M4568" s="10" t="s">
        <v>5632</v>
      </c>
      <c r="N4568" s="10">
        <v>32</v>
      </c>
      <c r="O4568" s="10" t="s">
        <v>6847</v>
      </c>
      <c r="P4568" s="13" t="s">
        <v>933</v>
      </c>
      <c r="R4568" s="26" t="s">
        <v>7834</v>
      </c>
      <c r="S4568" s="28" t="e">
        <f t="shared" ref="S4568:S4572" si="128">R4568+7</f>
        <v>#VALUE!</v>
      </c>
      <c r="U4568" s="26"/>
      <c r="W4568" s="58"/>
      <c r="X4568" s="58"/>
      <c r="Y4568" s="63"/>
    </row>
    <row r="4569" spans="1:26" ht="15" customHeight="1" x14ac:dyDescent="0.25">
      <c r="A4569" s="94">
        <v>4580</v>
      </c>
      <c r="B4569" s="205"/>
      <c r="C4569" s="211" t="s">
        <v>5380</v>
      </c>
      <c r="D4569" s="208" t="s">
        <v>10540</v>
      </c>
      <c r="E4569" s="101" t="s">
        <v>10541</v>
      </c>
      <c r="F4569" s="115">
        <v>41751</v>
      </c>
      <c r="G4569" s="105" t="s">
        <v>3913</v>
      </c>
      <c r="H4569" s="105" t="s">
        <v>2056</v>
      </c>
      <c r="I4569" s="97">
        <v>1989</v>
      </c>
      <c r="J4569" s="97" t="s">
        <v>596</v>
      </c>
      <c r="K4569" s="97">
        <v>15045</v>
      </c>
      <c r="L4569" s="99" t="s">
        <v>4109</v>
      </c>
      <c r="M4569" s="10" t="s">
        <v>4109</v>
      </c>
      <c r="N4569" s="10">
        <v>24</v>
      </c>
      <c r="O4569" s="10" t="s">
        <v>10542</v>
      </c>
      <c r="P4569" s="13" t="s">
        <v>4109</v>
      </c>
      <c r="R4569" s="26" t="s">
        <v>7834</v>
      </c>
      <c r="S4569" s="28" t="e">
        <f t="shared" si="128"/>
        <v>#VALUE!</v>
      </c>
      <c r="U4569" s="76"/>
      <c r="W4569" s="58"/>
      <c r="X4569" s="58"/>
      <c r="Y4569" s="63"/>
    </row>
    <row r="4570" spans="1:26" ht="15" customHeight="1" x14ac:dyDescent="0.25">
      <c r="A4570" s="94">
        <v>4581</v>
      </c>
      <c r="B4570" s="205"/>
      <c r="C4570" s="211" t="s">
        <v>2618</v>
      </c>
      <c r="D4570" s="207" t="s">
        <v>5381</v>
      </c>
      <c r="E4570" s="101" t="s">
        <v>5696</v>
      </c>
      <c r="F4570" s="115">
        <v>41751</v>
      </c>
      <c r="G4570" s="105" t="s">
        <v>5382</v>
      </c>
      <c r="H4570" s="105" t="s">
        <v>2056</v>
      </c>
      <c r="I4570" s="97">
        <v>1984</v>
      </c>
      <c r="J4570" s="97" t="s">
        <v>596</v>
      </c>
      <c r="K4570" s="97">
        <v>15054</v>
      </c>
      <c r="L4570" s="107" t="s">
        <v>4109</v>
      </c>
      <c r="M4570" s="10" t="s">
        <v>4109</v>
      </c>
      <c r="N4570" s="10">
        <v>24</v>
      </c>
      <c r="O4570" s="10" t="s">
        <v>10761</v>
      </c>
      <c r="P4570" s="13" t="s">
        <v>4109</v>
      </c>
      <c r="R4570" s="26" t="s">
        <v>7834</v>
      </c>
      <c r="S4570" s="28" t="e">
        <f t="shared" si="128"/>
        <v>#VALUE!</v>
      </c>
      <c r="U4570" s="26"/>
      <c r="W4570" s="58"/>
      <c r="X4570" s="58"/>
      <c r="Y4570" s="63"/>
    </row>
    <row r="4571" spans="1:26" ht="15" customHeight="1" x14ac:dyDescent="0.25">
      <c r="A4571" s="94">
        <v>4582</v>
      </c>
      <c r="B4571" s="205"/>
      <c r="C4571" s="211" t="s">
        <v>5383</v>
      </c>
      <c r="D4571" s="208" t="s">
        <v>10531</v>
      </c>
      <c r="E4571" s="101" t="s">
        <v>5384</v>
      </c>
      <c r="F4571" s="115">
        <v>41751</v>
      </c>
      <c r="G4571" s="105" t="s">
        <v>5385</v>
      </c>
      <c r="H4571" s="105" t="s">
        <v>4093</v>
      </c>
      <c r="I4571" s="97">
        <v>1984</v>
      </c>
      <c r="J4571" s="97" t="s">
        <v>596</v>
      </c>
      <c r="K4571" s="97">
        <v>15052</v>
      </c>
      <c r="L4571" s="107" t="s">
        <v>4109</v>
      </c>
      <c r="M4571" s="10" t="s">
        <v>4109</v>
      </c>
      <c r="N4571" s="10">
        <v>24</v>
      </c>
      <c r="O4571" s="10" t="s">
        <v>10532</v>
      </c>
      <c r="P4571" s="13" t="s">
        <v>4109</v>
      </c>
      <c r="R4571" s="26" t="s">
        <v>7834</v>
      </c>
      <c r="S4571" s="28" t="e">
        <f t="shared" si="128"/>
        <v>#VALUE!</v>
      </c>
      <c r="U4571" s="26"/>
      <c r="W4571" s="58"/>
      <c r="X4571" s="58"/>
      <c r="Y4571" s="63"/>
    </row>
    <row r="4572" spans="1:26" ht="15" customHeight="1" x14ac:dyDescent="0.25">
      <c r="A4572" s="94">
        <v>4583</v>
      </c>
      <c r="B4572" s="205"/>
      <c r="C4572" s="211" t="s">
        <v>2372</v>
      </c>
      <c r="D4572" s="208" t="s">
        <v>10813</v>
      </c>
      <c r="E4572" s="101" t="s">
        <v>5386</v>
      </c>
      <c r="F4572" s="115">
        <v>41751</v>
      </c>
      <c r="G4572" s="105" t="s">
        <v>3091</v>
      </c>
      <c r="H4572" s="105" t="s">
        <v>1529</v>
      </c>
      <c r="I4572" s="97">
        <v>1980</v>
      </c>
      <c r="J4572" s="97" t="s">
        <v>596</v>
      </c>
      <c r="K4572" s="97">
        <v>15060</v>
      </c>
      <c r="L4572" s="107" t="s">
        <v>4109</v>
      </c>
      <c r="M4572" s="10" t="s">
        <v>4109</v>
      </c>
      <c r="N4572" s="10">
        <v>24</v>
      </c>
      <c r="O4572" s="10" t="s">
        <v>10814</v>
      </c>
      <c r="P4572" s="13" t="s">
        <v>4109</v>
      </c>
      <c r="R4572" s="26" t="s">
        <v>7834</v>
      </c>
      <c r="S4572" s="28" t="e">
        <f t="shared" si="128"/>
        <v>#VALUE!</v>
      </c>
      <c r="U4572" s="26"/>
      <c r="W4572" s="58"/>
      <c r="X4572" s="58"/>
      <c r="Y4572" s="63"/>
    </row>
    <row r="4573" spans="1:26" ht="15" customHeight="1" x14ac:dyDescent="0.25">
      <c r="A4573" s="103">
        <v>4584</v>
      </c>
      <c r="B4573" s="205"/>
      <c r="D4573" s="207"/>
      <c r="E4573" s="113"/>
      <c r="L4573" s="107"/>
      <c r="M4573" s="10"/>
      <c r="N4573" s="10"/>
      <c r="O4573" s="10"/>
      <c r="Q4573" s="204"/>
      <c r="R4573" s="27"/>
      <c r="S4573" s="28"/>
      <c r="W4573" s="58"/>
      <c r="X4573" s="58"/>
      <c r="Y4573" s="63"/>
    </row>
    <row r="4574" spans="1:26" ht="15" customHeight="1" x14ac:dyDescent="0.25">
      <c r="A4574" s="94">
        <v>4585</v>
      </c>
      <c r="B4574" s="205"/>
      <c r="C4574" s="211" t="s">
        <v>5388</v>
      </c>
      <c r="D4574" s="208" t="s">
        <v>5389</v>
      </c>
      <c r="E4574" s="113" t="s">
        <v>11412</v>
      </c>
      <c r="F4574" s="115">
        <v>41751</v>
      </c>
      <c r="G4574" s="105" t="s">
        <v>3992</v>
      </c>
      <c r="H4574" s="105" t="s">
        <v>2056</v>
      </c>
      <c r="I4574" s="97">
        <v>1934</v>
      </c>
      <c r="J4574" s="97" t="s">
        <v>596</v>
      </c>
      <c r="K4574" s="97">
        <v>15055</v>
      </c>
      <c r="L4574" s="99" t="s">
        <v>5170</v>
      </c>
      <c r="M4574" s="10" t="s">
        <v>5510</v>
      </c>
      <c r="N4574" s="10">
        <v>32</v>
      </c>
      <c r="O4574" s="10" t="s">
        <v>11413</v>
      </c>
      <c r="P4574" s="13" t="s">
        <v>708</v>
      </c>
      <c r="R4574" s="26" t="s">
        <v>7834</v>
      </c>
      <c r="S4574" s="28" t="e">
        <f>R4574+7</f>
        <v>#VALUE!</v>
      </c>
      <c r="U4574" s="26"/>
      <c r="W4574" s="58"/>
      <c r="X4574" s="58"/>
      <c r="Y4574" s="63"/>
    </row>
    <row r="4575" spans="1:26" ht="15" customHeight="1" x14ac:dyDescent="0.25">
      <c r="A4575" s="94">
        <v>4586</v>
      </c>
      <c r="B4575" s="205"/>
      <c r="C4575" s="211" t="s">
        <v>5390</v>
      </c>
      <c r="D4575" s="208" t="s">
        <v>8932</v>
      </c>
      <c r="E4575" s="113" t="s">
        <v>8933</v>
      </c>
      <c r="F4575" s="115">
        <v>41751</v>
      </c>
      <c r="G4575" s="105" t="s">
        <v>275</v>
      </c>
      <c r="H4575" s="105" t="s">
        <v>1529</v>
      </c>
      <c r="I4575" s="97">
        <v>1986</v>
      </c>
      <c r="J4575" s="97" t="s">
        <v>596</v>
      </c>
      <c r="K4575" s="97">
        <v>15068</v>
      </c>
      <c r="L4575" s="99" t="s">
        <v>5121</v>
      </c>
      <c r="M4575" s="10" t="s">
        <v>5520</v>
      </c>
      <c r="N4575" s="10">
        <v>26</v>
      </c>
      <c r="O4575" s="10" t="s">
        <v>8934</v>
      </c>
      <c r="P4575" s="13" t="s">
        <v>5121</v>
      </c>
      <c r="R4575" s="26" t="s">
        <v>7834</v>
      </c>
      <c r="S4575" s="28" t="e">
        <f>R4575+7</f>
        <v>#VALUE!</v>
      </c>
      <c r="U4575" s="26"/>
      <c r="W4575" s="58"/>
      <c r="X4575" s="58"/>
      <c r="Y4575" s="63"/>
    </row>
    <row r="4576" spans="1:26" ht="15" customHeight="1" x14ac:dyDescent="0.25">
      <c r="A4576" s="103">
        <v>4587</v>
      </c>
      <c r="B4576" s="205"/>
      <c r="E4576" s="113"/>
      <c r="L4576" s="107"/>
      <c r="M4576" s="10"/>
      <c r="N4576" s="10"/>
      <c r="O4576" s="10"/>
      <c r="Q4576" s="204"/>
      <c r="R4576" s="26"/>
      <c r="S4576" s="28"/>
      <c r="U4576" s="26"/>
      <c r="W4576" s="58"/>
      <c r="X4576" s="58"/>
      <c r="Y4576" s="63"/>
    </row>
    <row r="4577" spans="1:26" ht="15" customHeight="1" x14ac:dyDescent="0.25">
      <c r="A4577" s="94">
        <v>4588</v>
      </c>
      <c r="B4577" s="205"/>
      <c r="C4577" s="211" t="s">
        <v>5391</v>
      </c>
      <c r="D4577" s="208" t="s">
        <v>7913</v>
      </c>
      <c r="E4577" s="113" t="s">
        <v>5392</v>
      </c>
      <c r="F4577" s="115">
        <v>41751</v>
      </c>
      <c r="G4577" s="105" t="s">
        <v>5393</v>
      </c>
      <c r="H4577" s="105" t="s">
        <v>2056</v>
      </c>
      <c r="I4577" s="97">
        <v>1983</v>
      </c>
      <c r="J4577" s="97" t="s">
        <v>596</v>
      </c>
      <c r="K4577" s="97">
        <v>15066</v>
      </c>
      <c r="L4577" s="106" t="s">
        <v>5170</v>
      </c>
      <c r="M4577" s="10" t="s">
        <v>5499</v>
      </c>
      <c r="N4577" s="10">
        <v>29</v>
      </c>
      <c r="O4577" s="10" t="s">
        <v>7914</v>
      </c>
      <c r="P4577" s="13" t="s">
        <v>14371</v>
      </c>
      <c r="R4577" s="26" t="s">
        <v>7834</v>
      </c>
      <c r="S4577" s="28" t="e">
        <f>R4577+7</f>
        <v>#VALUE!</v>
      </c>
      <c r="U4577" s="26"/>
      <c r="W4577" s="58"/>
      <c r="X4577" s="58"/>
      <c r="Y4577" s="63"/>
    </row>
    <row r="4578" spans="1:26" ht="15" customHeight="1" x14ac:dyDescent="0.25">
      <c r="A4578" s="94">
        <v>4589</v>
      </c>
      <c r="B4578" s="205"/>
      <c r="C4578" s="211" t="s">
        <v>850</v>
      </c>
      <c r="D4578" s="208" t="s">
        <v>8627</v>
      </c>
      <c r="E4578" s="113" t="s">
        <v>5680</v>
      </c>
      <c r="F4578" s="115">
        <v>41751</v>
      </c>
      <c r="G4578" s="105" t="s">
        <v>5394</v>
      </c>
      <c r="H4578" s="105" t="s">
        <v>887</v>
      </c>
      <c r="I4578" s="97">
        <v>1881</v>
      </c>
      <c r="J4578" s="97" t="s">
        <v>596</v>
      </c>
      <c r="K4578" s="97">
        <v>15062</v>
      </c>
      <c r="L4578" s="106" t="s">
        <v>5170</v>
      </c>
      <c r="M4578" s="10" t="s">
        <v>5499</v>
      </c>
      <c r="N4578" s="10">
        <v>28</v>
      </c>
      <c r="O4578" s="10" t="s">
        <v>8628</v>
      </c>
      <c r="P4578" s="13" t="s">
        <v>14371</v>
      </c>
      <c r="R4578" s="26" t="s">
        <v>7834</v>
      </c>
      <c r="S4578" s="28" t="e">
        <f>R4578+7</f>
        <v>#VALUE!</v>
      </c>
      <c r="U4578" s="26"/>
      <c r="W4578" s="58"/>
      <c r="X4578" s="58"/>
      <c r="Y4578" s="63"/>
    </row>
    <row r="4579" spans="1:26" ht="15" customHeight="1" x14ac:dyDescent="0.25">
      <c r="A4579" s="103">
        <v>4590</v>
      </c>
      <c r="B4579" s="205"/>
      <c r="E4579" s="113"/>
      <c r="L4579" s="107"/>
      <c r="M4579" s="10"/>
      <c r="N4579" s="10"/>
      <c r="O4579" s="10"/>
      <c r="Q4579" s="204"/>
      <c r="R4579" s="26"/>
      <c r="S4579" s="28"/>
      <c r="U4579" s="26"/>
      <c r="W4579" s="58"/>
      <c r="X4579" s="58"/>
      <c r="Y4579" s="63"/>
    </row>
    <row r="4580" spans="1:26" ht="15" customHeight="1" x14ac:dyDescent="0.25">
      <c r="A4580" s="94">
        <v>4591</v>
      </c>
      <c r="B4580" s="205"/>
      <c r="C4580" s="211" t="s">
        <v>5395</v>
      </c>
      <c r="D4580" s="208" t="s">
        <v>10670</v>
      </c>
      <c r="E4580" s="113" t="s">
        <v>5396</v>
      </c>
      <c r="F4580" s="115">
        <v>41751</v>
      </c>
      <c r="G4580" s="105" t="s">
        <v>4078</v>
      </c>
      <c r="H4580" s="105" t="s">
        <v>1529</v>
      </c>
      <c r="I4580" s="97">
        <v>1970</v>
      </c>
      <c r="J4580" s="97" t="s">
        <v>596</v>
      </c>
      <c r="K4580" s="97">
        <v>15063</v>
      </c>
      <c r="L4580" s="107" t="s">
        <v>4079</v>
      </c>
      <c r="M4580" s="10">
        <v>301</v>
      </c>
      <c r="N4580" s="102">
        <v>2</v>
      </c>
      <c r="O4580" s="10" t="s">
        <v>10671</v>
      </c>
      <c r="P4580" s="13" t="s">
        <v>4079</v>
      </c>
      <c r="R4580" s="26" t="s">
        <v>7834</v>
      </c>
      <c r="S4580" s="28" t="e">
        <f t="shared" ref="S4580:S4612" si="129">R4580+7</f>
        <v>#VALUE!</v>
      </c>
      <c r="U4580" s="26"/>
      <c r="W4580" s="58"/>
      <c r="X4580" s="58"/>
      <c r="Y4580" s="63"/>
    </row>
    <row r="4581" spans="1:26" ht="15" customHeight="1" x14ac:dyDescent="0.25">
      <c r="A4581" s="94">
        <v>4592</v>
      </c>
      <c r="B4581" s="205"/>
      <c r="C4581" s="211" t="s">
        <v>5397</v>
      </c>
      <c r="D4581" s="208" t="s">
        <v>9539</v>
      </c>
      <c r="E4581" s="101" t="s">
        <v>5398</v>
      </c>
      <c r="F4581" s="115">
        <v>41751</v>
      </c>
      <c r="G4581" s="105" t="s">
        <v>1528</v>
      </c>
      <c r="H4581" s="105" t="s">
        <v>1529</v>
      </c>
      <c r="I4581" s="97">
        <v>1989</v>
      </c>
      <c r="J4581" s="97" t="s">
        <v>596</v>
      </c>
      <c r="K4581" s="97">
        <v>15064</v>
      </c>
      <c r="L4581" s="99" t="s">
        <v>4109</v>
      </c>
      <c r="M4581" s="10" t="s">
        <v>4109</v>
      </c>
      <c r="N4581" s="10">
        <v>24</v>
      </c>
      <c r="O4581" s="10" t="s">
        <v>9540</v>
      </c>
      <c r="P4581" s="13" t="s">
        <v>4109</v>
      </c>
      <c r="R4581" s="27" t="s">
        <v>7834</v>
      </c>
      <c r="S4581" s="28" t="e">
        <f t="shared" si="129"/>
        <v>#VALUE!</v>
      </c>
      <c r="U4581" s="161"/>
      <c r="W4581" s="58"/>
      <c r="X4581" s="58"/>
      <c r="Y4581" s="63"/>
      <c r="Z4581" s="73"/>
    </row>
    <row r="4582" spans="1:26" ht="15" customHeight="1" x14ac:dyDescent="0.25">
      <c r="A4582" s="94">
        <v>4593</v>
      </c>
      <c r="B4582" s="205"/>
      <c r="C4582" s="211" t="s">
        <v>2613</v>
      </c>
      <c r="D4582" s="207" t="s">
        <v>7853</v>
      </c>
      <c r="E4582" s="113" t="s">
        <v>7854</v>
      </c>
      <c r="F4582" s="115">
        <v>41751</v>
      </c>
      <c r="G4582" s="105" t="s">
        <v>5399</v>
      </c>
      <c r="H4582" s="105" t="s">
        <v>2056</v>
      </c>
      <c r="I4582" s="97">
        <v>1964</v>
      </c>
      <c r="J4582" s="97" t="s">
        <v>596</v>
      </c>
      <c r="K4582" s="97">
        <v>15065</v>
      </c>
      <c r="L4582" s="106" t="s">
        <v>5170</v>
      </c>
      <c r="M4582" s="10" t="s">
        <v>5499</v>
      </c>
      <c r="N4582" s="10">
        <v>29</v>
      </c>
      <c r="O4582" s="10" t="s">
        <v>7855</v>
      </c>
      <c r="P4582" s="13" t="s">
        <v>14371</v>
      </c>
      <c r="R4582" s="26" t="s">
        <v>7834</v>
      </c>
      <c r="S4582" s="28" t="e">
        <f t="shared" si="129"/>
        <v>#VALUE!</v>
      </c>
      <c r="U4582" s="26"/>
      <c r="W4582" s="58"/>
      <c r="X4582" s="58"/>
      <c r="Y4582" s="63"/>
    </row>
    <row r="4583" spans="1:26" ht="15" customHeight="1" x14ac:dyDescent="0.25">
      <c r="A4583" s="94">
        <v>4594</v>
      </c>
      <c r="B4583" s="205"/>
      <c r="C4583" s="211" t="s">
        <v>812</v>
      </c>
      <c r="D4583" s="208" t="s">
        <v>675</v>
      </c>
      <c r="E4583" s="113" t="s">
        <v>16212</v>
      </c>
      <c r="F4583" s="115">
        <v>44440</v>
      </c>
      <c r="G4583" s="105" t="s">
        <v>3283</v>
      </c>
      <c r="H4583" s="105" t="s">
        <v>2056</v>
      </c>
      <c r="I4583" s="97">
        <v>2005</v>
      </c>
      <c r="J4583" s="98" t="s">
        <v>596</v>
      </c>
      <c r="L4583" s="99" t="s">
        <v>16806</v>
      </c>
      <c r="M4583" s="10" t="s">
        <v>6352</v>
      </c>
      <c r="N4583" s="102">
        <v>7</v>
      </c>
      <c r="O4583" s="10" t="s">
        <v>13293</v>
      </c>
      <c r="P4583" s="13" t="s">
        <v>1349</v>
      </c>
      <c r="R4583" s="26" t="s">
        <v>7834</v>
      </c>
      <c r="S4583" s="28" t="e">
        <f t="shared" si="129"/>
        <v>#VALUE!</v>
      </c>
      <c r="U4583" s="26"/>
      <c r="W4583" s="58"/>
      <c r="X4583" s="58"/>
      <c r="Y4583" s="63"/>
    </row>
    <row r="4584" spans="1:26" ht="15" customHeight="1" x14ac:dyDescent="0.25">
      <c r="A4584" s="94">
        <v>4595</v>
      </c>
      <c r="B4584" s="205"/>
      <c r="C4584" s="211" t="s">
        <v>793</v>
      </c>
      <c r="D4584" s="208" t="s">
        <v>9819</v>
      </c>
      <c r="E4584" s="113" t="s">
        <v>5400</v>
      </c>
      <c r="F4584" s="115">
        <v>41751</v>
      </c>
      <c r="G4584" s="105" t="s">
        <v>5401</v>
      </c>
      <c r="H4584" s="105" t="s">
        <v>2056</v>
      </c>
      <c r="I4584" s="97">
        <v>1981</v>
      </c>
      <c r="J4584" s="97" t="s">
        <v>596</v>
      </c>
      <c r="K4584" s="97">
        <v>15051</v>
      </c>
      <c r="L4584" s="107" t="s">
        <v>4330</v>
      </c>
      <c r="M4584" s="10" t="s">
        <v>4330</v>
      </c>
      <c r="N4584" s="10">
        <v>16</v>
      </c>
      <c r="O4584" s="10" t="s">
        <v>8887</v>
      </c>
      <c r="P4584" s="13" t="s">
        <v>4330</v>
      </c>
      <c r="R4584" s="26" t="s">
        <v>7834</v>
      </c>
      <c r="S4584" s="28" t="e">
        <f t="shared" si="129"/>
        <v>#VALUE!</v>
      </c>
      <c r="U4584" s="26"/>
      <c r="W4584" s="58"/>
      <c r="X4584" s="58"/>
      <c r="Y4584" s="63"/>
    </row>
    <row r="4585" spans="1:26" ht="15" customHeight="1" x14ac:dyDescent="0.25">
      <c r="A4585" s="94">
        <v>4596</v>
      </c>
      <c r="B4585" s="205"/>
      <c r="C4585" s="211" t="s">
        <v>5404</v>
      </c>
      <c r="D4585" s="208" t="s">
        <v>9847</v>
      </c>
      <c r="E4585" s="113" t="s">
        <v>5403</v>
      </c>
      <c r="F4585" s="115">
        <v>41751</v>
      </c>
      <c r="G4585" s="105" t="s">
        <v>5402</v>
      </c>
      <c r="H4585" s="105" t="s">
        <v>2056</v>
      </c>
      <c r="I4585" s="97">
        <v>1983</v>
      </c>
      <c r="J4585" s="97" t="s">
        <v>596</v>
      </c>
      <c r="K4585" s="97">
        <v>15044</v>
      </c>
      <c r="L4585" s="107" t="s">
        <v>4330</v>
      </c>
      <c r="M4585" s="10" t="s">
        <v>4330</v>
      </c>
      <c r="N4585" s="10">
        <v>16</v>
      </c>
      <c r="O4585" s="10" t="s">
        <v>9848</v>
      </c>
      <c r="P4585" s="13" t="s">
        <v>4330</v>
      </c>
      <c r="R4585" s="26" t="s">
        <v>7834</v>
      </c>
      <c r="S4585" s="28" t="e">
        <f t="shared" si="129"/>
        <v>#VALUE!</v>
      </c>
      <c r="U4585" s="26"/>
      <c r="W4585" s="58"/>
      <c r="X4585" s="58"/>
      <c r="Y4585" s="63"/>
    </row>
    <row r="4586" spans="1:26" ht="15" customHeight="1" x14ac:dyDescent="0.25">
      <c r="A4586" s="94">
        <v>4597</v>
      </c>
      <c r="B4586" s="205"/>
      <c r="C4586" s="211" t="s">
        <v>5395</v>
      </c>
      <c r="D4586" s="208" t="s">
        <v>10672</v>
      </c>
      <c r="E4586" s="113" t="s">
        <v>16213</v>
      </c>
      <c r="F4586" s="115">
        <v>44440</v>
      </c>
      <c r="G4586" s="105" t="s">
        <v>2301</v>
      </c>
      <c r="H4586" s="105" t="s">
        <v>2056</v>
      </c>
      <c r="I4586" s="97">
        <v>2009</v>
      </c>
      <c r="J4586" s="98" t="s">
        <v>596</v>
      </c>
      <c r="L4586" s="107" t="s">
        <v>1743</v>
      </c>
      <c r="M4586" s="10" t="s">
        <v>14891</v>
      </c>
      <c r="N4586" s="10">
        <v>1</v>
      </c>
      <c r="O4586" s="10" t="s">
        <v>16226</v>
      </c>
      <c r="P4586" s="13" t="s">
        <v>1743</v>
      </c>
      <c r="R4586" s="26" t="s">
        <v>7834</v>
      </c>
      <c r="S4586" s="28" t="e">
        <f t="shared" si="129"/>
        <v>#VALUE!</v>
      </c>
      <c r="U4586" s="26"/>
      <c r="W4586" s="58"/>
      <c r="X4586" s="58"/>
      <c r="Y4586" s="63"/>
    </row>
    <row r="4587" spans="1:26" ht="15" customHeight="1" x14ac:dyDescent="0.25">
      <c r="A4587" s="94">
        <v>4598</v>
      </c>
      <c r="B4587" s="205"/>
      <c r="C4587" s="211" t="s">
        <v>2232</v>
      </c>
      <c r="D4587" s="208" t="s">
        <v>10081</v>
      </c>
      <c r="E4587" s="101" t="s">
        <v>10082</v>
      </c>
      <c r="F4587" s="115">
        <v>41751</v>
      </c>
      <c r="G4587" s="105" t="s">
        <v>3091</v>
      </c>
      <c r="H4587" s="105" t="s">
        <v>1529</v>
      </c>
      <c r="I4587" s="97">
        <v>1978</v>
      </c>
      <c r="J4587" s="97" t="s">
        <v>596</v>
      </c>
      <c r="K4587" s="97">
        <v>15075</v>
      </c>
      <c r="L4587" s="107" t="s">
        <v>4109</v>
      </c>
      <c r="M4587" s="10" t="s">
        <v>4109</v>
      </c>
      <c r="N4587" s="10">
        <v>24</v>
      </c>
      <c r="O4587" s="10" t="s">
        <v>10083</v>
      </c>
      <c r="P4587" s="13" t="s">
        <v>4109</v>
      </c>
      <c r="R4587" s="26" t="s">
        <v>7834</v>
      </c>
      <c r="S4587" s="28" t="e">
        <f t="shared" si="129"/>
        <v>#VALUE!</v>
      </c>
      <c r="U4587" s="26"/>
      <c r="W4587" s="58"/>
      <c r="X4587" s="58"/>
      <c r="Y4587" s="63"/>
    </row>
    <row r="4588" spans="1:26" ht="15" customHeight="1" x14ac:dyDescent="0.25">
      <c r="A4588" s="94">
        <v>4599</v>
      </c>
      <c r="B4588" s="205"/>
      <c r="C4588" s="211" t="s">
        <v>4754</v>
      </c>
      <c r="D4588" s="208" t="s">
        <v>11449</v>
      </c>
      <c r="E4588" s="113" t="s">
        <v>5405</v>
      </c>
      <c r="F4588" s="115">
        <v>41751</v>
      </c>
      <c r="G4588" s="105" t="s">
        <v>5406</v>
      </c>
      <c r="H4588" s="105" t="s">
        <v>2056</v>
      </c>
      <c r="I4588" s="97">
        <v>1946</v>
      </c>
      <c r="J4588" s="97" t="s">
        <v>596</v>
      </c>
      <c r="K4588" s="97">
        <v>15070</v>
      </c>
      <c r="L4588" s="106" t="s">
        <v>5170</v>
      </c>
      <c r="M4588" s="10" t="s">
        <v>5494</v>
      </c>
      <c r="N4588" s="102">
        <v>26</v>
      </c>
      <c r="O4588" s="10" t="s">
        <v>11450</v>
      </c>
      <c r="P4588" s="13" t="s">
        <v>3390</v>
      </c>
      <c r="R4588" s="26" t="s">
        <v>7834</v>
      </c>
      <c r="S4588" s="28" t="e">
        <f t="shared" si="129"/>
        <v>#VALUE!</v>
      </c>
      <c r="U4588" s="26"/>
      <c r="W4588" s="58"/>
      <c r="X4588" s="58"/>
      <c r="Y4588" s="63"/>
    </row>
    <row r="4589" spans="1:26" ht="15" customHeight="1" x14ac:dyDescent="0.25">
      <c r="A4589" s="94">
        <v>4600</v>
      </c>
      <c r="B4589" s="205"/>
      <c r="C4589" s="211" t="s">
        <v>2232</v>
      </c>
      <c r="D4589" s="208" t="s">
        <v>10520</v>
      </c>
      <c r="E4589" s="101" t="s">
        <v>10521</v>
      </c>
      <c r="F4589" s="115">
        <v>41751</v>
      </c>
      <c r="G4589" s="105" t="s">
        <v>5407</v>
      </c>
      <c r="H4589" s="105" t="s">
        <v>1529</v>
      </c>
      <c r="I4589" s="97">
        <v>2000</v>
      </c>
      <c r="J4589" s="97" t="s">
        <v>596</v>
      </c>
      <c r="K4589" s="97">
        <v>15087</v>
      </c>
      <c r="L4589" s="99" t="s">
        <v>4109</v>
      </c>
      <c r="M4589" s="10" t="s">
        <v>4109</v>
      </c>
      <c r="N4589" s="10">
        <v>24</v>
      </c>
      <c r="O4589" s="10" t="s">
        <v>10522</v>
      </c>
      <c r="P4589" s="13" t="s">
        <v>4109</v>
      </c>
      <c r="R4589" s="26" t="s">
        <v>7834</v>
      </c>
      <c r="S4589" s="28" t="e">
        <f t="shared" si="129"/>
        <v>#VALUE!</v>
      </c>
      <c r="U4589" s="26"/>
      <c r="W4589" s="58"/>
      <c r="X4589" s="58"/>
      <c r="Y4589" s="63"/>
    </row>
    <row r="4590" spans="1:26" ht="15" customHeight="1" x14ac:dyDescent="0.25">
      <c r="A4590" s="94">
        <v>4601</v>
      </c>
      <c r="B4590" s="205"/>
      <c r="C4590" s="211" t="s">
        <v>5408</v>
      </c>
      <c r="D4590" s="208" t="s">
        <v>9927</v>
      </c>
      <c r="E4590" s="113" t="s">
        <v>9928</v>
      </c>
      <c r="F4590" s="115">
        <v>41751</v>
      </c>
      <c r="G4590" s="105" t="s">
        <v>5409</v>
      </c>
      <c r="H4590" s="105" t="s">
        <v>2056</v>
      </c>
      <c r="I4590" s="97">
        <v>1972</v>
      </c>
      <c r="J4590" s="97" t="s">
        <v>596</v>
      </c>
      <c r="K4590" s="97">
        <v>15081</v>
      </c>
      <c r="L4590" s="107" t="s">
        <v>4330</v>
      </c>
      <c r="M4590" s="10" t="s">
        <v>4330</v>
      </c>
      <c r="N4590" s="10">
        <v>16</v>
      </c>
      <c r="O4590" s="10" t="s">
        <v>8226</v>
      </c>
      <c r="P4590" s="13" t="s">
        <v>4330</v>
      </c>
      <c r="R4590" s="26" t="s">
        <v>7834</v>
      </c>
      <c r="S4590" s="28" t="e">
        <f t="shared" si="129"/>
        <v>#VALUE!</v>
      </c>
      <c r="U4590" s="26"/>
      <c r="W4590" s="58"/>
      <c r="X4590" s="58"/>
      <c r="Y4590" s="63"/>
    </row>
    <row r="4591" spans="1:26" ht="15" customHeight="1" x14ac:dyDescent="0.25">
      <c r="A4591" s="94">
        <v>4602</v>
      </c>
      <c r="B4591" s="205"/>
      <c r="C4591" s="211" t="s">
        <v>5411</v>
      </c>
      <c r="D4591" s="208" t="s">
        <v>10849</v>
      </c>
      <c r="E4591" s="113" t="s">
        <v>12033</v>
      </c>
      <c r="F4591" s="115">
        <v>41751</v>
      </c>
      <c r="G4591" s="105" t="s">
        <v>5410</v>
      </c>
      <c r="H4591" s="105" t="s">
        <v>2056</v>
      </c>
      <c r="I4591" s="97">
        <v>2007</v>
      </c>
      <c r="J4591" s="97" t="s">
        <v>596</v>
      </c>
      <c r="K4591" s="97">
        <v>15082</v>
      </c>
      <c r="L4591" s="107" t="s">
        <v>2069</v>
      </c>
      <c r="M4591" s="10" t="s">
        <v>2069</v>
      </c>
      <c r="N4591" s="10"/>
      <c r="O4591" s="10" t="s">
        <v>10850</v>
      </c>
      <c r="P4591" s="13" t="s">
        <v>2069</v>
      </c>
      <c r="R4591" s="26" t="s">
        <v>7834</v>
      </c>
      <c r="S4591" s="28" t="e">
        <f t="shared" si="129"/>
        <v>#VALUE!</v>
      </c>
      <c r="U4591" s="26"/>
      <c r="W4591" s="58"/>
      <c r="X4591" s="58"/>
      <c r="Y4591" s="63"/>
    </row>
    <row r="4592" spans="1:26" ht="15" customHeight="1" x14ac:dyDescent="0.25">
      <c r="A4592" s="94">
        <v>4603</v>
      </c>
      <c r="B4592" s="205"/>
      <c r="C4592" s="211" t="s">
        <v>4223</v>
      </c>
      <c r="D4592" s="208" t="s">
        <v>8581</v>
      </c>
      <c r="E4592" s="113" t="s">
        <v>5412</v>
      </c>
      <c r="F4592" s="115">
        <v>41751</v>
      </c>
      <c r="G4592" s="105" t="s">
        <v>5394</v>
      </c>
      <c r="H4592" s="105" t="s">
        <v>2056</v>
      </c>
      <c r="I4592" s="97">
        <v>1973</v>
      </c>
      <c r="J4592" s="97" t="s">
        <v>596</v>
      </c>
      <c r="K4592" s="97">
        <v>15078</v>
      </c>
      <c r="L4592" s="106" t="s">
        <v>5170</v>
      </c>
      <c r="M4592" s="10" t="s">
        <v>5499</v>
      </c>
      <c r="N4592" s="10">
        <v>29</v>
      </c>
      <c r="O4592" s="10" t="s">
        <v>8582</v>
      </c>
      <c r="P4592" s="13" t="s">
        <v>14371</v>
      </c>
      <c r="R4592" s="26" t="s">
        <v>7834</v>
      </c>
      <c r="S4592" s="28" t="e">
        <f t="shared" si="129"/>
        <v>#VALUE!</v>
      </c>
      <c r="U4592" s="26"/>
      <c r="W4592" s="58"/>
      <c r="X4592" s="58"/>
      <c r="Y4592" s="63"/>
    </row>
    <row r="4593" spans="1:27" ht="15" customHeight="1" x14ac:dyDescent="0.25">
      <c r="A4593" s="94">
        <v>4604</v>
      </c>
      <c r="B4593" s="205"/>
      <c r="C4593" s="211" t="s">
        <v>850</v>
      </c>
      <c r="D4593" s="208" t="s">
        <v>10658</v>
      </c>
      <c r="E4593" s="113" t="s">
        <v>13003</v>
      </c>
      <c r="F4593" s="115">
        <v>41751</v>
      </c>
      <c r="G4593" s="126" t="s">
        <v>5413</v>
      </c>
      <c r="H4593" s="105" t="s">
        <v>1529</v>
      </c>
      <c r="I4593" s="97">
        <v>1982</v>
      </c>
      <c r="J4593" s="97" t="s">
        <v>596</v>
      </c>
      <c r="K4593" s="97">
        <v>15077</v>
      </c>
      <c r="L4593" s="107" t="s">
        <v>4079</v>
      </c>
      <c r="M4593" s="10">
        <v>301</v>
      </c>
      <c r="N4593" s="102">
        <v>2</v>
      </c>
      <c r="O4593" s="10" t="s">
        <v>10659</v>
      </c>
      <c r="P4593" s="13" t="s">
        <v>4079</v>
      </c>
      <c r="R4593" s="26" t="s">
        <v>7834</v>
      </c>
      <c r="S4593" s="28" t="e">
        <f t="shared" si="129"/>
        <v>#VALUE!</v>
      </c>
      <c r="U4593" s="26"/>
      <c r="W4593" s="58"/>
      <c r="X4593" s="58"/>
      <c r="Y4593" s="63"/>
    </row>
    <row r="4594" spans="1:27" ht="15" customHeight="1" x14ac:dyDescent="0.25">
      <c r="A4594" s="94">
        <v>4605</v>
      </c>
      <c r="B4594" s="205"/>
      <c r="C4594" s="211" t="s">
        <v>851</v>
      </c>
      <c r="D4594" s="208" t="s">
        <v>10888</v>
      </c>
      <c r="E4594" s="101" t="s">
        <v>10889</v>
      </c>
      <c r="F4594" s="115">
        <v>41751</v>
      </c>
      <c r="G4594" s="105" t="s">
        <v>1430</v>
      </c>
      <c r="H4594" s="105" t="s">
        <v>2056</v>
      </c>
      <c r="I4594" s="97">
        <v>2003</v>
      </c>
      <c r="J4594" s="97" t="s">
        <v>596</v>
      </c>
      <c r="K4594" s="97">
        <v>15093</v>
      </c>
      <c r="L4594" s="107" t="s">
        <v>4109</v>
      </c>
      <c r="M4594" s="10" t="s">
        <v>4109</v>
      </c>
      <c r="N4594" s="10">
        <v>24</v>
      </c>
      <c r="O4594" s="10" t="s">
        <v>10890</v>
      </c>
      <c r="P4594" s="13" t="s">
        <v>4109</v>
      </c>
      <c r="R4594" s="26" t="s">
        <v>7834</v>
      </c>
      <c r="S4594" s="28" t="e">
        <f t="shared" si="129"/>
        <v>#VALUE!</v>
      </c>
      <c r="U4594" s="26"/>
      <c r="W4594" s="58"/>
      <c r="X4594" s="58"/>
      <c r="Y4594" s="63"/>
    </row>
    <row r="4595" spans="1:27" ht="15" customHeight="1" x14ac:dyDescent="0.25">
      <c r="A4595" s="94">
        <v>4606</v>
      </c>
      <c r="B4595" s="205"/>
      <c r="C4595" s="211" t="s">
        <v>1097</v>
      </c>
      <c r="D4595" s="208" t="s">
        <v>10119</v>
      </c>
      <c r="E4595" s="101" t="s">
        <v>6107</v>
      </c>
      <c r="F4595" s="115">
        <v>41751</v>
      </c>
      <c r="G4595" s="105" t="s">
        <v>5414</v>
      </c>
      <c r="H4595" s="105" t="s">
        <v>2056</v>
      </c>
      <c r="I4595" s="97">
        <v>2004</v>
      </c>
      <c r="J4595" s="97" t="s">
        <v>596</v>
      </c>
      <c r="K4595" s="97">
        <v>15059</v>
      </c>
      <c r="L4595" s="107" t="s">
        <v>4109</v>
      </c>
      <c r="M4595" s="10" t="s">
        <v>4109</v>
      </c>
      <c r="N4595" s="10">
        <v>24</v>
      </c>
      <c r="O4595" s="10" t="s">
        <v>10120</v>
      </c>
      <c r="P4595" s="13" t="s">
        <v>4109</v>
      </c>
      <c r="R4595" s="26" t="s">
        <v>7834</v>
      </c>
      <c r="S4595" s="28" t="e">
        <f t="shared" si="129"/>
        <v>#VALUE!</v>
      </c>
      <c r="U4595" s="26"/>
      <c r="W4595" s="58"/>
      <c r="X4595" s="58"/>
      <c r="Y4595" s="63"/>
    </row>
    <row r="4596" spans="1:27" ht="15" customHeight="1" x14ac:dyDescent="0.25">
      <c r="A4596" s="94">
        <v>4607</v>
      </c>
      <c r="B4596" s="205"/>
      <c r="C4596" s="211" t="s">
        <v>5415</v>
      </c>
      <c r="D4596" s="208" t="s">
        <v>10226</v>
      </c>
      <c r="E4596" s="113" t="s">
        <v>10227</v>
      </c>
      <c r="F4596" s="115">
        <v>41751</v>
      </c>
      <c r="G4596" s="105" t="s">
        <v>2723</v>
      </c>
      <c r="H4596" s="105" t="s">
        <v>1529</v>
      </c>
      <c r="I4596" s="97">
        <v>1990</v>
      </c>
      <c r="J4596" s="97" t="s">
        <v>596</v>
      </c>
      <c r="K4596" s="97">
        <v>15074</v>
      </c>
      <c r="L4596" s="107" t="s">
        <v>4432</v>
      </c>
      <c r="M4596" s="10">
        <v>338</v>
      </c>
      <c r="N4596" s="102">
        <v>2</v>
      </c>
      <c r="O4596" s="10" t="s">
        <v>10228</v>
      </c>
      <c r="P4596" s="13" t="s">
        <v>16577</v>
      </c>
      <c r="R4596" s="26" t="s">
        <v>7834</v>
      </c>
      <c r="S4596" s="28" t="e">
        <f t="shared" si="129"/>
        <v>#VALUE!</v>
      </c>
      <c r="U4596" s="26"/>
      <c r="W4596" s="58"/>
      <c r="X4596" s="58"/>
      <c r="Y4596" s="63"/>
    </row>
    <row r="4597" spans="1:27" ht="15" customHeight="1" x14ac:dyDescent="0.25">
      <c r="A4597" s="94">
        <v>4608</v>
      </c>
      <c r="B4597" s="205"/>
      <c r="C4597" s="211" t="s">
        <v>5417</v>
      </c>
      <c r="D4597" s="208" t="s">
        <v>9975</v>
      </c>
      <c r="E4597" s="113" t="s">
        <v>5416</v>
      </c>
      <c r="F4597" s="115">
        <v>41751</v>
      </c>
      <c r="G4597" s="105" t="s">
        <v>5402</v>
      </c>
      <c r="H4597" s="105" t="s">
        <v>2056</v>
      </c>
      <c r="I4597" s="97">
        <v>1976</v>
      </c>
      <c r="J4597" s="97" t="s">
        <v>596</v>
      </c>
      <c r="K4597" s="97">
        <v>15053</v>
      </c>
      <c r="L4597" s="107" t="s">
        <v>4330</v>
      </c>
      <c r="M4597" s="10" t="s">
        <v>4330</v>
      </c>
      <c r="N4597" s="10">
        <v>16</v>
      </c>
      <c r="O4597" s="10" t="s">
        <v>9976</v>
      </c>
      <c r="P4597" s="13" t="s">
        <v>4330</v>
      </c>
      <c r="R4597" s="26" t="s">
        <v>7834</v>
      </c>
      <c r="S4597" s="28" t="e">
        <f t="shared" si="129"/>
        <v>#VALUE!</v>
      </c>
      <c r="U4597" s="26"/>
      <c r="W4597" s="58"/>
      <c r="X4597" s="58"/>
      <c r="Y4597" s="63"/>
    </row>
    <row r="4598" spans="1:27" ht="15" customHeight="1" x14ac:dyDescent="0.25">
      <c r="A4598" s="94">
        <v>4609</v>
      </c>
      <c r="B4598" s="205"/>
      <c r="C4598" s="211" t="s">
        <v>5418</v>
      </c>
      <c r="D4598" s="208" t="s">
        <v>7563</v>
      </c>
      <c r="E4598" s="113" t="s">
        <v>11546</v>
      </c>
      <c r="F4598" s="115">
        <v>41751</v>
      </c>
      <c r="G4598" s="105" t="s">
        <v>1074</v>
      </c>
      <c r="H4598" s="105" t="s">
        <v>2056</v>
      </c>
      <c r="I4598" s="97">
        <v>1964</v>
      </c>
      <c r="J4598" s="97" t="s">
        <v>596</v>
      </c>
      <c r="K4598" s="97">
        <v>15057</v>
      </c>
      <c r="L4598" s="106" t="s">
        <v>5170</v>
      </c>
      <c r="M4598" s="10" t="s">
        <v>5499</v>
      </c>
      <c r="N4598" s="10">
        <v>30</v>
      </c>
      <c r="O4598" s="10" t="s">
        <v>7564</v>
      </c>
      <c r="P4598" s="13" t="s">
        <v>14371</v>
      </c>
      <c r="R4598" s="26" t="s">
        <v>7834</v>
      </c>
      <c r="S4598" s="28" t="e">
        <f t="shared" si="129"/>
        <v>#VALUE!</v>
      </c>
      <c r="U4598" s="26"/>
      <c r="W4598" s="58"/>
      <c r="X4598" s="58"/>
      <c r="Y4598" s="63"/>
    </row>
    <row r="4599" spans="1:27" ht="15" customHeight="1" x14ac:dyDescent="0.25">
      <c r="A4599" s="94">
        <v>4610</v>
      </c>
      <c r="B4599" s="205"/>
      <c r="C4599" s="211" t="s">
        <v>10594</v>
      </c>
      <c r="D4599" s="208" t="s">
        <v>10595</v>
      </c>
      <c r="E4599" s="101" t="s">
        <v>10596</v>
      </c>
      <c r="F4599" s="115">
        <v>41751</v>
      </c>
      <c r="G4599" s="105" t="s">
        <v>5419</v>
      </c>
      <c r="H4599" s="105" t="s">
        <v>1529</v>
      </c>
      <c r="I4599" s="97">
        <v>1977</v>
      </c>
      <c r="J4599" s="97" t="s">
        <v>596</v>
      </c>
      <c r="K4599" s="97">
        <v>15058</v>
      </c>
      <c r="L4599" s="107" t="s">
        <v>4109</v>
      </c>
      <c r="M4599" s="10" t="s">
        <v>4109</v>
      </c>
      <c r="N4599" s="10">
        <v>24</v>
      </c>
      <c r="O4599" s="10" t="s">
        <v>10597</v>
      </c>
      <c r="P4599" s="13" t="s">
        <v>4109</v>
      </c>
      <c r="R4599" s="26" t="s">
        <v>7834</v>
      </c>
      <c r="S4599" s="28" t="e">
        <f t="shared" si="129"/>
        <v>#VALUE!</v>
      </c>
      <c r="U4599" s="43"/>
      <c r="W4599" s="58"/>
      <c r="X4599" s="58"/>
      <c r="Y4599" s="63"/>
    </row>
    <row r="4600" spans="1:27" ht="15" customHeight="1" x14ac:dyDescent="0.25">
      <c r="A4600" s="94">
        <v>4611</v>
      </c>
      <c r="B4600" s="205"/>
      <c r="C4600" s="211" t="s">
        <v>3722</v>
      </c>
      <c r="D4600" s="207" t="s">
        <v>10142</v>
      </c>
      <c r="E4600" s="101" t="s">
        <v>10143</v>
      </c>
      <c r="F4600" s="115">
        <v>41751</v>
      </c>
      <c r="G4600" s="105" t="s">
        <v>4201</v>
      </c>
      <c r="H4600" s="105" t="s">
        <v>2056</v>
      </c>
      <c r="I4600" s="97">
        <v>1980</v>
      </c>
      <c r="J4600" s="97" t="s">
        <v>596</v>
      </c>
      <c r="K4600" s="97">
        <v>15094</v>
      </c>
      <c r="L4600" s="107" t="s">
        <v>4109</v>
      </c>
      <c r="M4600" s="10" t="s">
        <v>4109</v>
      </c>
      <c r="N4600" s="10">
        <v>24</v>
      </c>
      <c r="O4600" s="10" t="s">
        <v>10144</v>
      </c>
      <c r="P4600" s="13" t="s">
        <v>4109</v>
      </c>
      <c r="R4600" s="26" t="s">
        <v>7834</v>
      </c>
      <c r="S4600" s="28" t="e">
        <f t="shared" si="129"/>
        <v>#VALUE!</v>
      </c>
      <c r="U4600" s="26"/>
      <c r="W4600" s="58"/>
      <c r="X4600" s="58"/>
      <c r="Y4600" s="63"/>
    </row>
    <row r="4601" spans="1:27" ht="15" customHeight="1" x14ac:dyDescent="0.25">
      <c r="A4601" s="94">
        <v>4612</v>
      </c>
      <c r="B4601" s="205"/>
      <c r="C4601" s="211" t="s">
        <v>1468</v>
      </c>
      <c r="D4601" s="208" t="s">
        <v>10553</v>
      </c>
      <c r="E4601" s="101" t="s">
        <v>10554</v>
      </c>
      <c r="F4601" s="115">
        <v>41751</v>
      </c>
      <c r="H4601" s="105" t="s">
        <v>2056</v>
      </c>
      <c r="I4601" s="97">
        <v>1973</v>
      </c>
      <c r="J4601" s="97" t="s">
        <v>596</v>
      </c>
      <c r="K4601" s="97">
        <v>15095</v>
      </c>
      <c r="L4601" s="107" t="s">
        <v>4109</v>
      </c>
      <c r="M4601" s="10" t="s">
        <v>4109</v>
      </c>
      <c r="N4601" s="10">
        <v>24</v>
      </c>
      <c r="O4601" s="10" t="s">
        <v>10498</v>
      </c>
      <c r="P4601" s="13" t="s">
        <v>4109</v>
      </c>
      <c r="R4601" s="26" t="s">
        <v>7834</v>
      </c>
      <c r="S4601" s="28" t="e">
        <f t="shared" si="129"/>
        <v>#VALUE!</v>
      </c>
      <c r="U4601" s="26"/>
      <c r="W4601" s="58"/>
      <c r="X4601" s="58"/>
      <c r="Y4601" s="63"/>
    </row>
    <row r="4602" spans="1:27" ht="15" customHeight="1" x14ac:dyDescent="0.25">
      <c r="A4602" s="94">
        <v>4613</v>
      </c>
      <c r="B4602" s="205"/>
      <c r="C4602" s="211" t="s">
        <v>5420</v>
      </c>
      <c r="D4602" s="208" t="s">
        <v>10885</v>
      </c>
      <c r="E4602" s="101" t="s">
        <v>10886</v>
      </c>
      <c r="F4602" s="115">
        <v>41751</v>
      </c>
      <c r="G4602" s="105" t="s">
        <v>1072</v>
      </c>
      <c r="H4602" s="105" t="s">
        <v>1529</v>
      </c>
      <c r="I4602" s="97">
        <v>1993</v>
      </c>
      <c r="J4602" s="97" t="s">
        <v>596</v>
      </c>
      <c r="K4602" s="97">
        <v>15040</v>
      </c>
      <c r="L4602" s="107" t="s">
        <v>4109</v>
      </c>
      <c r="M4602" s="10" t="s">
        <v>4109</v>
      </c>
      <c r="N4602" s="10">
        <v>24</v>
      </c>
      <c r="O4602" s="10" t="s">
        <v>10887</v>
      </c>
      <c r="P4602" s="13" t="s">
        <v>4109</v>
      </c>
      <c r="R4602" s="26" t="s">
        <v>7834</v>
      </c>
      <c r="S4602" s="28" t="e">
        <f t="shared" si="129"/>
        <v>#VALUE!</v>
      </c>
      <c r="U4602" s="26"/>
      <c r="W4602" s="58"/>
      <c r="X4602" s="58"/>
      <c r="Y4602" s="63"/>
    </row>
    <row r="4603" spans="1:27" ht="15" customHeight="1" x14ac:dyDescent="0.25">
      <c r="A4603" s="94">
        <v>4614</v>
      </c>
      <c r="B4603" s="205"/>
      <c r="C4603" s="211" t="s">
        <v>16214</v>
      </c>
      <c r="D4603" s="208" t="s">
        <v>16215</v>
      </c>
      <c r="E4603" s="113" t="s">
        <v>16216</v>
      </c>
      <c r="F4603" s="115">
        <v>44440</v>
      </c>
      <c r="G4603" s="105" t="s">
        <v>2371</v>
      </c>
      <c r="H4603" s="105" t="s">
        <v>2056</v>
      </c>
      <c r="I4603" s="97">
        <v>1990</v>
      </c>
      <c r="J4603" s="98" t="s">
        <v>596</v>
      </c>
      <c r="L4603" s="107" t="s">
        <v>1743</v>
      </c>
      <c r="M4603" s="10" t="s">
        <v>16223</v>
      </c>
      <c r="N4603" s="10">
        <v>1</v>
      </c>
      <c r="O4603" s="10" t="s">
        <v>16225</v>
      </c>
      <c r="P4603" s="13" t="s">
        <v>1743</v>
      </c>
      <c r="R4603" s="26" t="s">
        <v>7834</v>
      </c>
      <c r="S4603" s="28" t="e">
        <f t="shared" si="129"/>
        <v>#VALUE!</v>
      </c>
      <c r="U4603" s="26"/>
      <c r="W4603" s="58"/>
      <c r="X4603" s="58"/>
      <c r="Y4603" s="63"/>
    </row>
    <row r="4604" spans="1:27" ht="15" customHeight="1" x14ac:dyDescent="0.25">
      <c r="A4604" s="94">
        <v>4615</v>
      </c>
      <c r="B4604" s="205"/>
      <c r="C4604" s="211" t="s">
        <v>5421</v>
      </c>
      <c r="D4604" s="207" t="s">
        <v>9143</v>
      </c>
      <c r="E4604" s="113" t="s">
        <v>5422</v>
      </c>
      <c r="F4604" s="115">
        <v>41751</v>
      </c>
      <c r="G4604" s="105" t="s">
        <v>5423</v>
      </c>
      <c r="H4604" s="105" t="s">
        <v>5424</v>
      </c>
      <c r="I4604" s="97">
        <v>2011</v>
      </c>
      <c r="J4604" s="97" t="s">
        <v>596</v>
      </c>
      <c r="K4604" s="97">
        <v>15092</v>
      </c>
      <c r="L4604" s="107" t="s">
        <v>4779</v>
      </c>
      <c r="M4604" s="10">
        <v>236</v>
      </c>
      <c r="N4604" s="10">
        <v>1</v>
      </c>
      <c r="O4604" s="10" t="s">
        <v>9144</v>
      </c>
      <c r="P4604" s="13" t="s">
        <v>4779</v>
      </c>
      <c r="R4604" s="26" t="s">
        <v>7834</v>
      </c>
      <c r="S4604" s="28" t="e">
        <f t="shared" si="129"/>
        <v>#VALUE!</v>
      </c>
      <c r="U4604" s="26"/>
      <c r="W4604" s="58"/>
      <c r="X4604" s="58"/>
      <c r="Y4604" s="63"/>
    </row>
    <row r="4605" spans="1:27" ht="15" customHeight="1" x14ac:dyDescent="0.25">
      <c r="A4605" s="94">
        <v>4616</v>
      </c>
      <c r="B4605" s="205"/>
      <c r="C4605" s="211" t="s">
        <v>3540</v>
      </c>
      <c r="D4605" s="208" t="s">
        <v>10059</v>
      </c>
      <c r="E4605" s="101" t="s">
        <v>10060</v>
      </c>
      <c r="F4605" s="115">
        <v>41751</v>
      </c>
      <c r="G4605" s="105" t="s">
        <v>3091</v>
      </c>
      <c r="H4605" s="105" t="s">
        <v>1529</v>
      </c>
      <c r="I4605" s="97">
        <v>1979</v>
      </c>
      <c r="J4605" s="97" t="s">
        <v>596</v>
      </c>
      <c r="K4605" s="97">
        <v>15043</v>
      </c>
      <c r="L4605" s="107" t="s">
        <v>4109</v>
      </c>
      <c r="M4605" s="10" t="s">
        <v>4109</v>
      </c>
      <c r="N4605" s="10">
        <v>24</v>
      </c>
      <c r="O4605" s="10" t="s">
        <v>10061</v>
      </c>
      <c r="P4605" s="13" t="s">
        <v>4109</v>
      </c>
      <c r="R4605" s="26" t="s">
        <v>7834</v>
      </c>
      <c r="S4605" s="28" t="e">
        <f t="shared" si="129"/>
        <v>#VALUE!</v>
      </c>
      <c r="U4605" s="306"/>
      <c r="W4605" s="58"/>
      <c r="X4605" s="58"/>
      <c r="Y4605" s="63"/>
    </row>
    <row r="4606" spans="1:27" ht="15" customHeight="1" x14ac:dyDescent="0.25">
      <c r="A4606" s="94">
        <v>4617</v>
      </c>
      <c r="B4606" s="205"/>
      <c r="C4606" s="211" t="s">
        <v>1960</v>
      </c>
      <c r="D4606" s="208" t="s">
        <v>9512</v>
      </c>
      <c r="E4606" s="113" t="s">
        <v>5425</v>
      </c>
      <c r="F4606" s="115">
        <v>41751</v>
      </c>
      <c r="G4606" s="105" t="s">
        <v>1200</v>
      </c>
      <c r="H4606" s="105" t="s">
        <v>1885</v>
      </c>
      <c r="I4606" s="97">
        <v>1983</v>
      </c>
      <c r="J4606" s="97" t="s">
        <v>596</v>
      </c>
      <c r="K4606" s="97">
        <v>15091</v>
      </c>
      <c r="L4606" s="107" t="s">
        <v>4171</v>
      </c>
      <c r="M4606" s="10" t="s">
        <v>4508</v>
      </c>
      <c r="N4606" s="10"/>
      <c r="O4606" s="10" t="s">
        <v>7206</v>
      </c>
      <c r="P4606" s="13" t="s">
        <v>4508</v>
      </c>
      <c r="R4606" s="26" t="s">
        <v>7834</v>
      </c>
      <c r="S4606" s="28" t="e">
        <f t="shared" si="129"/>
        <v>#VALUE!</v>
      </c>
      <c r="U4606" s="26"/>
      <c r="W4606" s="58"/>
      <c r="X4606" s="58"/>
      <c r="Y4606" s="63"/>
    </row>
    <row r="4607" spans="1:27" ht="15" customHeight="1" x14ac:dyDescent="0.25">
      <c r="A4607" s="94">
        <v>4618</v>
      </c>
      <c r="B4607" s="205"/>
      <c r="C4607" s="211" t="s">
        <v>2639</v>
      </c>
      <c r="D4607" s="208" t="s">
        <v>9221</v>
      </c>
      <c r="E4607" s="113" t="s">
        <v>5426</v>
      </c>
      <c r="F4607" s="115">
        <v>41751</v>
      </c>
      <c r="G4607" s="105" t="s">
        <v>5427</v>
      </c>
      <c r="H4607" s="105" t="s">
        <v>1885</v>
      </c>
      <c r="I4607" s="97">
        <v>1987</v>
      </c>
      <c r="J4607" s="97" t="s">
        <v>596</v>
      </c>
      <c r="K4607" s="97">
        <v>15088</v>
      </c>
      <c r="L4607" s="99" t="s">
        <v>8878</v>
      </c>
      <c r="M4607" s="10" t="s">
        <v>5507</v>
      </c>
      <c r="N4607" s="102">
        <v>25</v>
      </c>
      <c r="O4607" s="10" t="s">
        <v>9222</v>
      </c>
      <c r="P4607" s="13" t="s">
        <v>8878</v>
      </c>
      <c r="R4607" s="26" t="s">
        <v>7834</v>
      </c>
      <c r="S4607" s="28" t="e">
        <f t="shared" si="129"/>
        <v>#VALUE!</v>
      </c>
      <c r="U4607" s="26"/>
      <c r="W4607" s="58"/>
      <c r="X4607" s="58"/>
      <c r="Y4607" s="63"/>
    </row>
    <row r="4608" spans="1:27" ht="15" customHeight="1" x14ac:dyDescent="0.25">
      <c r="A4608" s="94">
        <v>4619</v>
      </c>
      <c r="B4608" s="205"/>
      <c r="C4608" s="211" t="s">
        <v>920</v>
      </c>
      <c r="D4608" s="208" t="s">
        <v>9889</v>
      </c>
      <c r="E4608" s="113" t="s">
        <v>9888</v>
      </c>
      <c r="F4608" s="115">
        <v>41751</v>
      </c>
      <c r="G4608" s="105" t="s">
        <v>2887</v>
      </c>
      <c r="H4608" s="105" t="s">
        <v>2056</v>
      </c>
      <c r="I4608" s="97">
        <v>1978</v>
      </c>
      <c r="J4608" s="97" t="s">
        <v>596</v>
      </c>
      <c r="K4608" s="97">
        <v>15080</v>
      </c>
      <c r="L4608" s="107" t="s">
        <v>4330</v>
      </c>
      <c r="M4608" s="10" t="s">
        <v>4330</v>
      </c>
      <c r="N4608" s="10">
        <v>16</v>
      </c>
      <c r="O4608" s="10" t="s">
        <v>9890</v>
      </c>
      <c r="P4608" s="13" t="s">
        <v>4330</v>
      </c>
      <c r="R4608" s="26" t="s">
        <v>7834</v>
      </c>
      <c r="S4608" s="28" t="e">
        <f t="shared" si="129"/>
        <v>#VALUE!</v>
      </c>
      <c r="T4608" s="75"/>
      <c r="U4608" s="32"/>
      <c r="W4608" s="58"/>
      <c r="Y4608" s="164"/>
      <c r="Z4608" s="90"/>
      <c r="AA4608" s="164"/>
    </row>
    <row r="4609" spans="1:27" ht="15" customHeight="1" x14ac:dyDescent="0.25">
      <c r="A4609" s="94">
        <v>4620</v>
      </c>
      <c r="B4609" s="205"/>
      <c r="C4609" s="211" t="s">
        <v>2275</v>
      </c>
      <c r="D4609" s="208" t="s">
        <v>2278</v>
      </c>
      <c r="E4609" s="105" t="s">
        <v>15179</v>
      </c>
      <c r="F4609" s="128">
        <v>43453</v>
      </c>
      <c r="G4609" s="7" t="s">
        <v>269</v>
      </c>
      <c r="H4609" s="7" t="s">
        <v>2056</v>
      </c>
      <c r="I4609" s="10">
        <v>2005</v>
      </c>
      <c r="J4609" s="10" t="s">
        <v>596</v>
      </c>
      <c r="L4609" s="106" t="s">
        <v>5170</v>
      </c>
      <c r="M4609" s="10" t="s">
        <v>5494</v>
      </c>
      <c r="N4609" s="102">
        <v>26</v>
      </c>
      <c r="O4609" s="102" t="s">
        <v>15113</v>
      </c>
      <c r="P4609" s="13" t="s">
        <v>3390</v>
      </c>
      <c r="R4609" s="26" t="s">
        <v>7834</v>
      </c>
      <c r="S4609" s="28" t="e">
        <f t="shared" si="129"/>
        <v>#VALUE!</v>
      </c>
      <c r="U4609" s="26"/>
      <c r="W4609" s="58"/>
      <c r="X4609" s="58"/>
      <c r="Y4609" s="63"/>
    </row>
    <row r="4610" spans="1:27" ht="15" customHeight="1" x14ac:dyDescent="0.25">
      <c r="A4610" s="94">
        <v>4621</v>
      </c>
      <c r="B4610" s="205"/>
      <c r="C4610" s="211" t="s">
        <v>480</v>
      </c>
      <c r="D4610" s="208" t="s">
        <v>480</v>
      </c>
      <c r="E4610" s="113" t="s">
        <v>5429</v>
      </c>
      <c r="F4610" s="115">
        <v>41751</v>
      </c>
      <c r="G4610" s="105" t="s">
        <v>5394</v>
      </c>
      <c r="I4610" s="97">
        <v>1970</v>
      </c>
      <c r="J4610" s="97" t="s">
        <v>596</v>
      </c>
      <c r="K4610" s="97">
        <v>15072</v>
      </c>
      <c r="L4610" s="99" t="s">
        <v>5170</v>
      </c>
      <c r="M4610" s="10" t="s">
        <v>5499</v>
      </c>
      <c r="N4610" s="10">
        <v>27</v>
      </c>
      <c r="O4610" s="10" t="s">
        <v>8825</v>
      </c>
      <c r="P4610" s="13" t="s">
        <v>14371</v>
      </c>
      <c r="R4610" s="26" t="s">
        <v>7834</v>
      </c>
      <c r="S4610" s="28" t="e">
        <f t="shared" si="129"/>
        <v>#VALUE!</v>
      </c>
      <c r="U4610" s="26"/>
      <c r="W4610" s="58"/>
      <c r="X4610" s="58"/>
      <c r="Y4610" s="63"/>
    </row>
    <row r="4611" spans="1:27" ht="15" customHeight="1" x14ac:dyDescent="0.3">
      <c r="A4611" s="94">
        <v>4622</v>
      </c>
      <c r="B4611" s="205"/>
      <c r="C4611" s="211" t="s">
        <v>1611</v>
      </c>
      <c r="D4611" s="208" t="s">
        <v>10744</v>
      </c>
      <c r="E4611" s="101" t="s">
        <v>5379</v>
      </c>
      <c r="F4611" s="115">
        <v>41751</v>
      </c>
      <c r="G4611" s="105" t="s">
        <v>1072</v>
      </c>
      <c r="H4611" s="105" t="s">
        <v>1529</v>
      </c>
      <c r="I4611" s="97">
        <v>1974</v>
      </c>
      <c r="J4611" s="97" t="s">
        <v>596</v>
      </c>
      <c r="K4611" s="97">
        <v>15073</v>
      </c>
      <c r="L4611" s="107" t="s">
        <v>4109</v>
      </c>
      <c r="M4611" s="10" t="s">
        <v>4109</v>
      </c>
      <c r="N4611" s="10">
        <v>24</v>
      </c>
      <c r="O4611" s="10" t="s">
        <v>10745</v>
      </c>
      <c r="P4611" s="13" t="s">
        <v>4109</v>
      </c>
      <c r="Q4611" s="187"/>
      <c r="R4611" s="27" t="s">
        <v>7834</v>
      </c>
      <c r="S4611" s="28" t="e">
        <f t="shared" si="129"/>
        <v>#VALUE!</v>
      </c>
      <c r="T4611" s="75"/>
      <c r="U4611" s="229"/>
      <c r="V4611" s="75"/>
      <c r="W4611" s="68"/>
      <c r="X4611" s="164"/>
      <c r="Y4611" s="164"/>
      <c r="Z4611" s="90"/>
      <c r="AA4611" s="164"/>
    </row>
    <row r="4612" spans="1:27" ht="15" customHeight="1" x14ac:dyDescent="0.25">
      <c r="A4612" s="94">
        <v>4623</v>
      </c>
      <c r="B4612" s="205"/>
      <c r="C4612" s="211" t="s">
        <v>5430</v>
      </c>
      <c r="D4612" s="207" t="s">
        <v>10509</v>
      </c>
      <c r="E4612" s="101" t="s">
        <v>10510</v>
      </c>
      <c r="F4612" s="115">
        <v>41751</v>
      </c>
      <c r="G4612" s="105" t="s">
        <v>3490</v>
      </c>
      <c r="H4612" s="105" t="s">
        <v>2056</v>
      </c>
      <c r="I4612" s="97">
        <v>1998</v>
      </c>
      <c r="J4612" s="97" t="s">
        <v>596</v>
      </c>
      <c r="K4612" s="97">
        <v>15071</v>
      </c>
      <c r="L4612" s="107" t="s">
        <v>4109</v>
      </c>
      <c r="M4612" s="10" t="s">
        <v>4109</v>
      </c>
      <c r="N4612" s="10">
        <v>24</v>
      </c>
      <c r="O4612" s="10" t="s">
        <v>10511</v>
      </c>
      <c r="P4612" s="13" t="s">
        <v>4109</v>
      </c>
      <c r="R4612" s="26" t="s">
        <v>7834</v>
      </c>
      <c r="S4612" s="28" t="e">
        <f t="shared" si="129"/>
        <v>#VALUE!</v>
      </c>
      <c r="U4612" s="26"/>
      <c r="W4612" s="58"/>
      <c r="X4612" s="58"/>
      <c r="Y4612" s="63"/>
    </row>
    <row r="4613" spans="1:27" ht="15" customHeight="1" x14ac:dyDescent="0.25">
      <c r="A4613" s="103">
        <v>4624</v>
      </c>
      <c r="B4613" s="205"/>
      <c r="E4613" s="113"/>
      <c r="L4613" s="107"/>
      <c r="M4613" s="10"/>
      <c r="N4613" s="10"/>
      <c r="O4613" s="10"/>
      <c r="Q4613" s="204"/>
      <c r="R4613" s="26"/>
      <c r="S4613" s="28"/>
      <c r="U4613" s="26"/>
      <c r="W4613" s="58"/>
      <c r="X4613" s="58"/>
      <c r="Y4613" s="63"/>
    </row>
    <row r="4614" spans="1:27" ht="15" customHeight="1" x14ac:dyDescent="0.25">
      <c r="A4614" s="103">
        <v>4625</v>
      </c>
      <c r="B4614" s="205"/>
      <c r="C4614" s="211" t="s">
        <v>1960</v>
      </c>
      <c r="D4614" s="208" t="s">
        <v>9512</v>
      </c>
      <c r="E4614" s="101" t="s">
        <v>5431</v>
      </c>
      <c r="F4614" s="115">
        <v>41751</v>
      </c>
      <c r="G4614" s="105" t="s">
        <v>1200</v>
      </c>
      <c r="H4614" s="105" t="s">
        <v>1885</v>
      </c>
      <c r="I4614" s="97">
        <v>1989</v>
      </c>
      <c r="J4614" s="97" t="s">
        <v>596</v>
      </c>
      <c r="K4614" s="97">
        <v>15089</v>
      </c>
      <c r="L4614" s="107" t="s">
        <v>4109</v>
      </c>
      <c r="M4614" s="10" t="s">
        <v>4109</v>
      </c>
      <c r="N4614" s="10">
        <v>24</v>
      </c>
      <c r="O4614" s="10" t="s">
        <v>7206</v>
      </c>
      <c r="P4614" s="13" t="s">
        <v>4109</v>
      </c>
      <c r="R4614" s="26" t="s">
        <v>7834</v>
      </c>
      <c r="S4614" s="28" t="e">
        <f t="shared" ref="S4614:S4651" si="130">R4614+7</f>
        <v>#VALUE!</v>
      </c>
      <c r="U4614" s="26"/>
      <c r="W4614" s="58"/>
      <c r="X4614" s="58"/>
      <c r="Y4614" s="63"/>
    </row>
    <row r="4615" spans="1:27" ht="15" customHeight="1" x14ac:dyDescent="0.25">
      <c r="A4615" s="94">
        <v>4626</v>
      </c>
      <c r="B4615" s="205"/>
      <c r="C4615" s="211" t="s">
        <v>480</v>
      </c>
      <c r="D4615" s="208" t="s">
        <v>480</v>
      </c>
      <c r="E4615" s="113" t="s">
        <v>5893</v>
      </c>
      <c r="F4615" s="115">
        <v>41751</v>
      </c>
      <c r="G4615" s="105" t="s">
        <v>4201</v>
      </c>
      <c r="H4615" s="105" t="s">
        <v>2056</v>
      </c>
      <c r="I4615" s="97">
        <v>1984</v>
      </c>
      <c r="J4615" s="97" t="s">
        <v>596</v>
      </c>
      <c r="K4615" s="97">
        <v>15086</v>
      </c>
      <c r="L4615" s="107" t="s">
        <v>4079</v>
      </c>
      <c r="M4615" s="10">
        <v>301</v>
      </c>
      <c r="N4615" s="102">
        <v>2</v>
      </c>
      <c r="O4615" s="10" t="s">
        <v>10630</v>
      </c>
      <c r="P4615" s="13" t="s">
        <v>4079</v>
      </c>
      <c r="R4615" s="26" t="s">
        <v>7834</v>
      </c>
      <c r="S4615" s="28" t="e">
        <f t="shared" si="130"/>
        <v>#VALUE!</v>
      </c>
      <c r="U4615" s="26"/>
      <c r="W4615" s="58"/>
      <c r="X4615" s="58"/>
      <c r="Y4615" s="63"/>
    </row>
    <row r="4616" spans="1:27" ht="15" customHeight="1" x14ac:dyDescent="0.25">
      <c r="A4616" s="94">
        <v>4627</v>
      </c>
      <c r="B4616" s="205"/>
      <c r="C4616" s="211" t="s">
        <v>3268</v>
      </c>
      <c r="D4616" s="208" t="s">
        <v>10739</v>
      </c>
      <c r="E4616" s="113" t="s">
        <v>10740</v>
      </c>
      <c r="F4616" s="115">
        <v>41751</v>
      </c>
      <c r="G4616" s="105" t="s">
        <v>5432</v>
      </c>
      <c r="H4616" s="105" t="s">
        <v>4503</v>
      </c>
      <c r="I4616" s="97">
        <v>2007</v>
      </c>
      <c r="J4616" s="97" t="s">
        <v>596</v>
      </c>
      <c r="K4616" s="97">
        <v>15083</v>
      </c>
      <c r="L4616" s="107" t="s">
        <v>16561</v>
      </c>
      <c r="M4616" s="10">
        <v>306</v>
      </c>
      <c r="N4616" s="102">
        <v>2</v>
      </c>
      <c r="O4616" s="10" t="s">
        <v>10741</v>
      </c>
      <c r="P4616" s="13" t="s">
        <v>16562</v>
      </c>
      <c r="R4616" s="26" t="s">
        <v>7834</v>
      </c>
      <c r="S4616" s="28" t="e">
        <f t="shared" si="130"/>
        <v>#VALUE!</v>
      </c>
      <c r="U4616" s="26"/>
      <c r="W4616" s="58"/>
      <c r="X4616" s="58"/>
      <c r="Y4616" s="63"/>
    </row>
    <row r="4617" spans="1:27" ht="15" customHeight="1" x14ac:dyDescent="0.25">
      <c r="A4617" s="94">
        <v>4628</v>
      </c>
      <c r="B4617" s="205"/>
      <c r="C4617" s="211" t="s">
        <v>5433</v>
      </c>
      <c r="D4617" s="208" t="s">
        <v>10550</v>
      </c>
      <c r="E4617" s="101" t="s">
        <v>5434</v>
      </c>
      <c r="F4617" s="115">
        <v>41751</v>
      </c>
      <c r="G4617" s="105" t="s">
        <v>5435</v>
      </c>
      <c r="H4617" s="105" t="s">
        <v>1529</v>
      </c>
      <c r="I4617" s="97">
        <v>1978</v>
      </c>
      <c r="J4617" s="97" t="s">
        <v>596</v>
      </c>
      <c r="K4617" s="97">
        <v>15084</v>
      </c>
      <c r="L4617" s="107" t="s">
        <v>4109</v>
      </c>
      <c r="M4617" s="10" t="s">
        <v>4109</v>
      </c>
      <c r="N4617" s="10">
        <v>24</v>
      </c>
      <c r="O4617" s="10" t="s">
        <v>10551</v>
      </c>
      <c r="P4617" s="13" t="s">
        <v>4109</v>
      </c>
      <c r="R4617" s="26" t="s">
        <v>7834</v>
      </c>
      <c r="S4617" s="28" t="e">
        <f t="shared" si="130"/>
        <v>#VALUE!</v>
      </c>
      <c r="U4617" s="26"/>
      <c r="W4617" s="58"/>
      <c r="X4617" s="58"/>
      <c r="Y4617" s="63"/>
    </row>
    <row r="4618" spans="1:27" ht="15" customHeight="1" x14ac:dyDescent="0.25">
      <c r="A4618" s="94">
        <v>4629</v>
      </c>
      <c r="B4618" s="205"/>
      <c r="C4618" s="211" t="s">
        <v>5446</v>
      </c>
      <c r="D4618" s="208" t="s">
        <v>11124</v>
      </c>
      <c r="E4618" s="113" t="s">
        <v>5436</v>
      </c>
      <c r="F4618" s="115">
        <v>41751</v>
      </c>
      <c r="G4618" s="105" t="s">
        <v>5437</v>
      </c>
      <c r="H4618" s="105" t="s">
        <v>5438</v>
      </c>
      <c r="I4618" s="97">
        <v>2008</v>
      </c>
      <c r="J4618" s="97" t="s">
        <v>596</v>
      </c>
      <c r="K4618" s="97">
        <v>15079</v>
      </c>
      <c r="L4618" s="107"/>
      <c r="M4618" s="10"/>
      <c r="N4618" s="10"/>
      <c r="O4618" s="10"/>
      <c r="Q4618" s="322" t="s">
        <v>16832</v>
      </c>
      <c r="R4618" s="26" t="s">
        <v>7834</v>
      </c>
      <c r="S4618" s="28" t="e">
        <f t="shared" si="130"/>
        <v>#VALUE!</v>
      </c>
      <c r="W4618" s="26"/>
      <c r="X4618" s="58"/>
      <c r="Y4618" s="63"/>
      <c r="Z4618" s="73"/>
    </row>
    <row r="4619" spans="1:27" ht="15" customHeight="1" x14ac:dyDescent="0.25">
      <c r="A4619" s="94">
        <v>4630</v>
      </c>
      <c r="B4619" s="205"/>
      <c r="C4619" s="211" t="s">
        <v>5439</v>
      </c>
      <c r="D4619" s="208" t="s">
        <v>10757</v>
      </c>
      <c r="E4619" s="101" t="s">
        <v>5440</v>
      </c>
      <c r="F4619" s="115">
        <v>41751</v>
      </c>
      <c r="G4619" s="105" t="s">
        <v>5441</v>
      </c>
      <c r="H4619" s="105" t="s">
        <v>2056</v>
      </c>
      <c r="I4619" s="97">
        <v>1977</v>
      </c>
      <c r="J4619" s="97" t="s">
        <v>596</v>
      </c>
      <c r="K4619" s="97">
        <v>15085</v>
      </c>
      <c r="L4619" s="99" t="s">
        <v>4109</v>
      </c>
      <c r="M4619" s="10" t="s">
        <v>4109</v>
      </c>
      <c r="N4619" s="10">
        <v>24</v>
      </c>
      <c r="O4619" s="10" t="s">
        <v>10758</v>
      </c>
      <c r="P4619" s="13" t="s">
        <v>4109</v>
      </c>
      <c r="R4619" s="26" t="s">
        <v>7834</v>
      </c>
      <c r="S4619" s="28" t="e">
        <f t="shared" si="130"/>
        <v>#VALUE!</v>
      </c>
      <c r="U4619" s="26"/>
      <c r="W4619" s="58"/>
      <c r="X4619" s="58"/>
      <c r="Y4619" s="63"/>
    </row>
    <row r="4620" spans="1:27" ht="15" customHeight="1" x14ac:dyDescent="0.25">
      <c r="A4620" s="94">
        <v>4631</v>
      </c>
      <c r="B4620" s="205"/>
      <c r="C4620" s="211" t="s">
        <v>16217</v>
      </c>
      <c r="D4620" s="208" t="s">
        <v>16218</v>
      </c>
      <c r="E4620" s="113" t="s">
        <v>16224</v>
      </c>
      <c r="F4620" s="115">
        <v>44440</v>
      </c>
      <c r="G4620" s="105" t="s">
        <v>446</v>
      </c>
      <c r="H4620" s="105" t="s">
        <v>1079</v>
      </c>
      <c r="I4620" s="97">
        <v>2007</v>
      </c>
      <c r="J4620" s="98" t="s">
        <v>596</v>
      </c>
      <c r="L4620" s="107" t="s">
        <v>1743</v>
      </c>
      <c r="M4620" s="10" t="s">
        <v>16223</v>
      </c>
      <c r="N4620" s="10">
        <v>1</v>
      </c>
      <c r="O4620" s="10" t="s">
        <v>16222</v>
      </c>
      <c r="P4620" s="13" t="s">
        <v>1743</v>
      </c>
      <c r="R4620" s="26" t="s">
        <v>7834</v>
      </c>
      <c r="S4620" s="28" t="e">
        <f t="shared" si="130"/>
        <v>#VALUE!</v>
      </c>
      <c r="U4620" s="26"/>
      <c r="W4620" s="58"/>
      <c r="X4620" s="58"/>
      <c r="Y4620" s="63"/>
    </row>
    <row r="4621" spans="1:27" ht="15" customHeight="1" x14ac:dyDescent="0.25">
      <c r="A4621" s="94">
        <v>4632</v>
      </c>
      <c r="B4621" s="205"/>
      <c r="C4621" s="211" t="s">
        <v>1468</v>
      </c>
      <c r="D4621" s="208" t="s">
        <v>7911</v>
      </c>
      <c r="E4621" s="101" t="s">
        <v>16219</v>
      </c>
      <c r="F4621" s="115">
        <v>44440</v>
      </c>
      <c r="G4621" s="105" t="s">
        <v>2723</v>
      </c>
      <c r="H4621" s="105" t="s">
        <v>1529</v>
      </c>
      <c r="I4621" s="97">
        <v>2010</v>
      </c>
      <c r="J4621" s="98" t="s">
        <v>596</v>
      </c>
      <c r="L4621" s="107" t="s">
        <v>4109</v>
      </c>
      <c r="M4621" s="10" t="s">
        <v>4109</v>
      </c>
      <c r="N4621" s="10">
        <v>24</v>
      </c>
      <c r="O4621" s="10" t="s">
        <v>10498</v>
      </c>
      <c r="P4621" s="13" t="s">
        <v>4109</v>
      </c>
      <c r="R4621" s="26" t="s">
        <v>7834</v>
      </c>
      <c r="S4621" s="28" t="e">
        <f t="shared" si="130"/>
        <v>#VALUE!</v>
      </c>
      <c r="U4621" s="26"/>
      <c r="W4621" s="58"/>
      <c r="X4621" s="58"/>
      <c r="Y4621" s="63"/>
    </row>
    <row r="4622" spans="1:27" ht="15" customHeight="1" x14ac:dyDescent="0.25">
      <c r="A4622" s="94">
        <v>4633</v>
      </c>
      <c r="B4622" s="205"/>
      <c r="C4622" s="211" t="s">
        <v>5442</v>
      </c>
      <c r="D4622" s="208" t="s">
        <v>9664</v>
      </c>
      <c r="E4622" s="113" t="s">
        <v>5443</v>
      </c>
      <c r="F4622" s="115">
        <v>41751</v>
      </c>
      <c r="G4622" s="105" t="s">
        <v>5444</v>
      </c>
      <c r="H4622" s="105" t="s">
        <v>1529</v>
      </c>
      <c r="I4622" s="97">
        <v>1997</v>
      </c>
      <c r="J4622" s="97" t="s">
        <v>596</v>
      </c>
      <c r="K4622" s="97">
        <v>15041</v>
      </c>
      <c r="L4622" s="107" t="s">
        <v>4330</v>
      </c>
      <c r="M4622" s="10" t="s">
        <v>4330</v>
      </c>
      <c r="N4622" s="10">
        <v>16</v>
      </c>
      <c r="O4622" s="10" t="s">
        <v>9665</v>
      </c>
      <c r="P4622" s="13" t="s">
        <v>4330</v>
      </c>
      <c r="R4622" s="26" t="s">
        <v>7834</v>
      </c>
      <c r="S4622" s="28" t="e">
        <f t="shared" si="130"/>
        <v>#VALUE!</v>
      </c>
      <c r="U4622" s="26"/>
      <c r="W4622" s="58"/>
      <c r="X4622" s="58"/>
      <c r="Y4622" s="63"/>
    </row>
    <row r="4623" spans="1:27" ht="15" customHeight="1" x14ac:dyDescent="0.25">
      <c r="A4623" s="94">
        <v>4634</v>
      </c>
      <c r="B4623" s="205"/>
      <c r="C4623" s="211" t="s">
        <v>3238</v>
      </c>
      <c r="D4623" s="208" t="s">
        <v>9812</v>
      </c>
      <c r="E4623" s="113" t="s">
        <v>5445</v>
      </c>
      <c r="F4623" s="115">
        <v>41751</v>
      </c>
      <c r="G4623" s="105" t="s">
        <v>4108</v>
      </c>
      <c r="H4623" s="105" t="s">
        <v>2056</v>
      </c>
      <c r="I4623" s="97">
        <v>1997</v>
      </c>
      <c r="J4623" s="97" t="s">
        <v>596</v>
      </c>
      <c r="K4623" s="97">
        <v>15042</v>
      </c>
      <c r="L4623" s="107" t="s">
        <v>4330</v>
      </c>
      <c r="M4623" s="10" t="s">
        <v>4330</v>
      </c>
      <c r="N4623" s="10">
        <v>16</v>
      </c>
      <c r="O4623" s="10" t="s">
        <v>9814</v>
      </c>
      <c r="P4623" s="13" t="s">
        <v>4330</v>
      </c>
      <c r="R4623" s="26" t="s">
        <v>7834</v>
      </c>
      <c r="S4623" s="28" t="e">
        <f t="shared" si="130"/>
        <v>#VALUE!</v>
      </c>
      <c r="U4623" s="26"/>
      <c r="W4623" s="58"/>
      <c r="X4623" s="58"/>
      <c r="Y4623" s="63"/>
    </row>
    <row r="4624" spans="1:27" ht="15" customHeight="1" x14ac:dyDescent="0.25">
      <c r="A4624" s="94">
        <v>4635</v>
      </c>
      <c r="B4624" s="205"/>
      <c r="C4624" s="211" t="s">
        <v>5448</v>
      </c>
      <c r="D4624" s="207" t="s">
        <v>5447</v>
      </c>
      <c r="E4624" s="113" t="s">
        <v>5449</v>
      </c>
      <c r="F4624" s="115">
        <v>41774</v>
      </c>
      <c r="G4624" s="105" t="s">
        <v>5448</v>
      </c>
      <c r="H4624" s="105" t="s">
        <v>1239</v>
      </c>
      <c r="I4624" s="97">
        <v>1990</v>
      </c>
      <c r="J4624" s="97" t="s">
        <v>596</v>
      </c>
      <c r="K4624" s="97">
        <v>15104</v>
      </c>
      <c r="L4624" s="107" t="s">
        <v>2666</v>
      </c>
      <c r="M4624" s="10" t="s">
        <v>2666</v>
      </c>
      <c r="N4624" s="10">
        <v>2</v>
      </c>
      <c r="O4624" s="10" t="s">
        <v>7703</v>
      </c>
      <c r="P4624" s="13" t="s">
        <v>13904</v>
      </c>
      <c r="R4624" s="26" t="s">
        <v>7834</v>
      </c>
      <c r="S4624" s="28" t="e">
        <f t="shared" si="130"/>
        <v>#VALUE!</v>
      </c>
      <c r="W4624" s="58"/>
      <c r="X4624" s="58"/>
      <c r="Y4624" s="63"/>
      <c r="Z4624" s="73"/>
    </row>
    <row r="4625" spans="1:26" ht="15" customHeight="1" x14ac:dyDescent="0.25">
      <c r="A4625" s="94">
        <v>4636</v>
      </c>
      <c r="B4625" s="205"/>
      <c r="C4625" s="211" t="s">
        <v>1388</v>
      </c>
      <c r="D4625" s="208" t="s">
        <v>1389</v>
      </c>
      <c r="E4625" s="113" t="s">
        <v>1004</v>
      </c>
      <c r="F4625" s="115">
        <v>44438</v>
      </c>
      <c r="G4625" s="105" t="s">
        <v>16164</v>
      </c>
      <c r="H4625" s="105" t="s">
        <v>3109</v>
      </c>
      <c r="I4625" s="97">
        <v>2014</v>
      </c>
      <c r="J4625" s="97" t="s">
        <v>596</v>
      </c>
      <c r="L4625" s="99" t="s">
        <v>5170</v>
      </c>
      <c r="M4625" s="10" t="s">
        <v>5499</v>
      </c>
      <c r="N4625" s="10">
        <v>27</v>
      </c>
      <c r="O4625" s="10" t="s">
        <v>16169</v>
      </c>
      <c r="P4625" s="13" t="s">
        <v>14371</v>
      </c>
      <c r="R4625" s="26" t="s">
        <v>7834</v>
      </c>
      <c r="S4625" s="28" t="e">
        <f t="shared" si="130"/>
        <v>#VALUE!</v>
      </c>
      <c r="U4625" s="26"/>
      <c r="W4625" s="58"/>
      <c r="X4625" s="58"/>
      <c r="Y4625" s="63"/>
    </row>
    <row r="4626" spans="1:26" ht="15" customHeight="1" x14ac:dyDescent="0.25">
      <c r="A4626" s="94">
        <v>4637</v>
      </c>
      <c r="B4626" s="205"/>
      <c r="C4626" s="211" t="s">
        <v>884</v>
      </c>
      <c r="D4626" s="208" t="s">
        <v>885</v>
      </c>
      <c r="E4626" s="113" t="s">
        <v>11563</v>
      </c>
      <c r="F4626" s="115">
        <v>41781</v>
      </c>
      <c r="G4626" s="105" t="s">
        <v>1319</v>
      </c>
      <c r="H4626" s="105" t="s">
        <v>2056</v>
      </c>
      <c r="I4626" s="97">
        <v>2014</v>
      </c>
      <c r="J4626" s="97" t="s">
        <v>1322</v>
      </c>
      <c r="K4626" s="97">
        <v>15111</v>
      </c>
      <c r="L4626" s="106" t="s">
        <v>5170</v>
      </c>
      <c r="M4626" s="100" t="s">
        <v>5499</v>
      </c>
      <c r="N4626" s="10">
        <v>31</v>
      </c>
      <c r="O4626" s="10" t="s">
        <v>13281</v>
      </c>
      <c r="P4626" s="13" t="s">
        <v>14371</v>
      </c>
      <c r="R4626" s="26" t="s">
        <v>7834</v>
      </c>
      <c r="S4626" s="28" t="e">
        <f t="shared" si="130"/>
        <v>#VALUE!</v>
      </c>
      <c r="U4626" s="151"/>
      <c r="W4626" s="58"/>
      <c r="Y4626" s="63"/>
      <c r="Z4626" s="73"/>
    </row>
    <row r="4627" spans="1:26" ht="15" customHeight="1" x14ac:dyDescent="0.25">
      <c r="A4627" s="94">
        <v>4638</v>
      </c>
      <c r="B4627" s="205"/>
      <c r="C4627" s="211" t="s">
        <v>4310</v>
      </c>
      <c r="D4627" s="208" t="s">
        <v>9103</v>
      </c>
      <c r="E4627" s="113" t="s">
        <v>16177</v>
      </c>
      <c r="F4627" s="115">
        <v>44438</v>
      </c>
      <c r="G4627" s="105" t="s">
        <v>3376</v>
      </c>
      <c r="H4627" s="105" t="s">
        <v>2056</v>
      </c>
      <c r="I4627" s="97">
        <v>2014</v>
      </c>
      <c r="J4627" s="97" t="s">
        <v>596</v>
      </c>
      <c r="L4627" s="106" t="s">
        <v>5170</v>
      </c>
      <c r="M4627" s="10" t="s">
        <v>5494</v>
      </c>
      <c r="N4627" s="102">
        <v>26</v>
      </c>
      <c r="O4627" s="10" t="s">
        <v>16198</v>
      </c>
      <c r="P4627" s="13" t="s">
        <v>3390</v>
      </c>
      <c r="R4627" s="26" t="s">
        <v>7834</v>
      </c>
      <c r="S4627" s="28" t="e">
        <f t="shared" si="130"/>
        <v>#VALUE!</v>
      </c>
      <c r="U4627" s="26"/>
      <c r="W4627" s="58"/>
      <c r="X4627" s="58"/>
      <c r="Y4627" s="63"/>
    </row>
    <row r="4628" spans="1:26" ht="15" customHeight="1" x14ac:dyDescent="0.25">
      <c r="A4628" s="94">
        <v>4639</v>
      </c>
      <c r="B4628" s="205"/>
      <c r="C4628" s="211" t="s">
        <v>16172</v>
      </c>
      <c r="D4628" s="208" t="s">
        <v>16173</v>
      </c>
      <c r="E4628" s="113" t="s">
        <v>16174</v>
      </c>
      <c r="F4628" s="115">
        <v>44438</v>
      </c>
      <c r="G4628" s="105" t="s">
        <v>12646</v>
      </c>
      <c r="H4628" s="105" t="s">
        <v>2056</v>
      </c>
      <c r="I4628" s="97">
        <v>2014</v>
      </c>
      <c r="J4628" s="97" t="s">
        <v>596</v>
      </c>
      <c r="L4628" s="107" t="s">
        <v>8878</v>
      </c>
      <c r="M4628" s="10" t="s">
        <v>5507</v>
      </c>
      <c r="N4628" s="102">
        <v>25</v>
      </c>
      <c r="O4628" s="10" t="s">
        <v>16200</v>
      </c>
      <c r="P4628" s="13" t="s">
        <v>8878</v>
      </c>
      <c r="R4628" s="27" t="s">
        <v>7834</v>
      </c>
      <c r="S4628" s="28" t="e">
        <f t="shared" si="130"/>
        <v>#VALUE!</v>
      </c>
      <c r="U4628" s="306"/>
      <c r="W4628" s="58"/>
      <c r="X4628" s="58"/>
      <c r="Y4628" s="63"/>
    </row>
    <row r="4629" spans="1:26" ht="15" customHeight="1" x14ac:dyDescent="0.25">
      <c r="A4629" s="94">
        <v>4640</v>
      </c>
      <c r="B4629" s="205"/>
      <c r="C4629" s="211" t="s">
        <v>3564</v>
      </c>
      <c r="D4629" s="208" t="s">
        <v>3565</v>
      </c>
      <c r="E4629" s="113" t="s">
        <v>5452</v>
      </c>
      <c r="F4629" s="115">
        <v>41785</v>
      </c>
      <c r="G4629" s="105" t="s">
        <v>2723</v>
      </c>
      <c r="H4629" s="105" t="s">
        <v>1529</v>
      </c>
      <c r="I4629" s="97">
        <v>2013</v>
      </c>
      <c r="J4629" s="97" t="s">
        <v>596</v>
      </c>
      <c r="K4629" s="97">
        <v>15119</v>
      </c>
      <c r="L4629" s="106" t="s">
        <v>5170</v>
      </c>
      <c r="M4629" s="10" t="s">
        <v>5494</v>
      </c>
      <c r="N4629" s="102">
        <v>26</v>
      </c>
      <c r="O4629" s="10" t="s">
        <v>7049</v>
      </c>
      <c r="P4629" s="13" t="s">
        <v>3390</v>
      </c>
      <c r="R4629" s="26" t="s">
        <v>7834</v>
      </c>
      <c r="S4629" s="28" t="e">
        <f t="shared" si="130"/>
        <v>#VALUE!</v>
      </c>
      <c r="U4629" s="26"/>
      <c r="W4629" s="58"/>
      <c r="X4629" s="58"/>
      <c r="Y4629" s="63"/>
    </row>
    <row r="4630" spans="1:26" ht="15" customHeight="1" x14ac:dyDescent="0.25">
      <c r="A4630" s="94">
        <v>4641</v>
      </c>
      <c r="B4630" s="205"/>
      <c r="C4630" s="211" t="s">
        <v>115</v>
      </c>
      <c r="D4630" s="208" t="s">
        <v>14844</v>
      </c>
      <c r="E4630" s="113" t="s">
        <v>397</v>
      </c>
      <c r="F4630" s="115">
        <v>41820</v>
      </c>
      <c r="G4630" s="105" t="s">
        <v>1417</v>
      </c>
      <c r="H4630" s="105" t="s">
        <v>1529</v>
      </c>
      <c r="J4630" s="97" t="s">
        <v>596</v>
      </c>
      <c r="L4630" s="107" t="s">
        <v>2863</v>
      </c>
      <c r="M4630" s="10" t="s">
        <v>2863</v>
      </c>
      <c r="N4630" s="10">
        <v>9</v>
      </c>
      <c r="O4630" s="10" t="s">
        <v>13084</v>
      </c>
      <c r="P4630" s="13" t="s">
        <v>14845</v>
      </c>
      <c r="R4630" s="26" t="s">
        <v>7834</v>
      </c>
      <c r="S4630" s="28" t="e">
        <f t="shared" si="130"/>
        <v>#VALUE!</v>
      </c>
      <c r="U4630" s="26"/>
      <c r="W4630" s="58"/>
      <c r="X4630" s="58"/>
      <c r="Y4630" s="63"/>
    </row>
    <row r="4631" spans="1:26" ht="15" customHeight="1" x14ac:dyDescent="0.25">
      <c r="A4631" s="94">
        <v>4642</v>
      </c>
      <c r="B4631" s="205"/>
      <c r="C4631" s="211" t="s">
        <v>346</v>
      </c>
      <c r="D4631" s="208" t="s">
        <v>7314</v>
      </c>
      <c r="E4631" s="113" t="s">
        <v>5453</v>
      </c>
      <c r="F4631" s="115">
        <v>41827</v>
      </c>
      <c r="G4631" s="105" t="s">
        <v>1710</v>
      </c>
      <c r="H4631" s="105" t="s">
        <v>2056</v>
      </c>
      <c r="I4631" s="97">
        <v>2012</v>
      </c>
      <c r="J4631" s="97" t="s">
        <v>1322</v>
      </c>
      <c r="K4631" s="97">
        <v>15137</v>
      </c>
      <c r="L4631" s="99" t="s">
        <v>5121</v>
      </c>
      <c r="M4631" s="10" t="s">
        <v>5520</v>
      </c>
      <c r="N4631" s="10">
        <v>26</v>
      </c>
      <c r="O4631" s="10" t="s">
        <v>7315</v>
      </c>
      <c r="P4631" s="13" t="s">
        <v>5121</v>
      </c>
      <c r="R4631" s="26" t="s">
        <v>7834</v>
      </c>
      <c r="S4631" s="28" t="e">
        <f t="shared" si="130"/>
        <v>#VALUE!</v>
      </c>
      <c r="U4631" s="26"/>
      <c r="W4631" s="58"/>
      <c r="X4631" s="58"/>
      <c r="Y4631" s="63"/>
    </row>
    <row r="4632" spans="1:26" ht="15" customHeight="1" x14ac:dyDescent="0.25">
      <c r="A4632" s="94">
        <v>4643</v>
      </c>
      <c r="B4632" s="205"/>
      <c r="C4632" s="211" t="s">
        <v>5454</v>
      </c>
      <c r="D4632" s="208" t="s">
        <v>11363</v>
      </c>
      <c r="E4632" s="113" t="s">
        <v>11364</v>
      </c>
      <c r="F4632" s="115">
        <v>41827</v>
      </c>
      <c r="G4632" s="105" t="s">
        <v>1969</v>
      </c>
      <c r="H4632" s="105" t="s">
        <v>1885</v>
      </c>
      <c r="I4632" s="97">
        <v>2009</v>
      </c>
      <c r="J4632" s="97" t="s">
        <v>1322</v>
      </c>
      <c r="K4632" s="97">
        <v>15138</v>
      </c>
      <c r="L4632" s="99" t="s">
        <v>4432</v>
      </c>
      <c r="M4632" s="10">
        <v>330</v>
      </c>
      <c r="N4632" s="102">
        <v>2</v>
      </c>
      <c r="O4632" s="10" t="s">
        <v>6789</v>
      </c>
      <c r="P4632" s="13" t="s">
        <v>4432</v>
      </c>
      <c r="R4632" s="26" t="s">
        <v>7834</v>
      </c>
      <c r="S4632" s="28" t="e">
        <f t="shared" si="130"/>
        <v>#VALUE!</v>
      </c>
      <c r="U4632" s="26"/>
      <c r="W4632" s="58"/>
      <c r="X4632" s="58"/>
      <c r="Y4632" s="63"/>
    </row>
    <row r="4633" spans="1:26" ht="15" customHeight="1" x14ac:dyDescent="0.25">
      <c r="A4633" s="94">
        <v>4644</v>
      </c>
      <c r="B4633" s="205"/>
      <c r="C4633" s="211" t="s">
        <v>6252</v>
      </c>
      <c r="D4633" s="208" t="s">
        <v>8569</v>
      </c>
      <c r="E4633" s="113" t="s">
        <v>16488</v>
      </c>
      <c r="F4633" s="115">
        <v>44461</v>
      </c>
      <c r="G4633" s="105" t="s">
        <v>1072</v>
      </c>
      <c r="H4633" s="105" t="s">
        <v>1529</v>
      </c>
      <c r="I4633" s="97">
        <v>2009</v>
      </c>
      <c r="J4633" s="97" t="s">
        <v>596</v>
      </c>
      <c r="L4633" s="106" t="s">
        <v>5170</v>
      </c>
      <c r="M4633" s="10" t="s">
        <v>5494</v>
      </c>
      <c r="N4633" s="102">
        <v>26</v>
      </c>
      <c r="O4633" s="10" t="s">
        <v>8571</v>
      </c>
      <c r="P4633" s="13" t="s">
        <v>3390</v>
      </c>
      <c r="R4633" s="26" t="s">
        <v>7834</v>
      </c>
      <c r="S4633" s="28" t="e">
        <f t="shared" si="130"/>
        <v>#VALUE!</v>
      </c>
      <c r="U4633" s="26"/>
      <c r="W4633" s="58"/>
      <c r="X4633" s="58"/>
      <c r="Y4633" s="63"/>
    </row>
    <row r="4634" spans="1:26" ht="15" customHeight="1" x14ac:dyDescent="0.25">
      <c r="A4634" s="94">
        <v>4645</v>
      </c>
      <c r="B4634" s="205"/>
      <c r="C4634" s="211" t="s">
        <v>849</v>
      </c>
      <c r="D4634" s="208" t="s">
        <v>7297</v>
      </c>
      <c r="E4634" s="113" t="s">
        <v>11524</v>
      </c>
      <c r="F4634" s="115">
        <v>41841</v>
      </c>
      <c r="G4634" s="105" t="s">
        <v>5456</v>
      </c>
      <c r="H4634" s="105" t="s">
        <v>3748</v>
      </c>
      <c r="I4634" s="97">
        <v>2009</v>
      </c>
      <c r="J4634" s="97" t="s">
        <v>5242</v>
      </c>
      <c r="K4634" s="97">
        <v>15173</v>
      </c>
      <c r="L4634" s="99" t="s">
        <v>5121</v>
      </c>
      <c r="M4634" s="10" t="s">
        <v>5520</v>
      </c>
      <c r="N4634" s="10">
        <v>26</v>
      </c>
      <c r="O4634" s="10" t="s">
        <v>6734</v>
      </c>
      <c r="P4634" s="13" t="s">
        <v>5121</v>
      </c>
      <c r="R4634" s="26" t="s">
        <v>7834</v>
      </c>
      <c r="S4634" s="28" t="e">
        <f t="shared" si="130"/>
        <v>#VALUE!</v>
      </c>
      <c r="U4634" s="26"/>
      <c r="W4634" s="58"/>
      <c r="X4634" s="58"/>
      <c r="Y4634" s="63"/>
    </row>
    <row r="4635" spans="1:26" ht="15" customHeight="1" x14ac:dyDescent="0.25">
      <c r="A4635" s="94">
        <v>4646</v>
      </c>
      <c r="B4635" s="205"/>
      <c r="C4635" s="211" t="s">
        <v>5597</v>
      </c>
      <c r="D4635" s="208" t="s">
        <v>14846</v>
      </c>
      <c r="E4635" s="113" t="s">
        <v>14847</v>
      </c>
      <c r="F4635" s="115">
        <v>41820</v>
      </c>
      <c r="G4635" s="105" t="s">
        <v>181</v>
      </c>
      <c r="H4635" s="105" t="s">
        <v>2056</v>
      </c>
      <c r="I4635" s="97">
        <v>2000</v>
      </c>
      <c r="J4635" s="97" t="s">
        <v>596</v>
      </c>
      <c r="L4635" s="107" t="s">
        <v>2863</v>
      </c>
      <c r="M4635" s="10" t="s">
        <v>2863</v>
      </c>
      <c r="N4635" s="10">
        <v>9</v>
      </c>
      <c r="O4635" s="10" t="s">
        <v>14849</v>
      </c>
      <c r="P4635" s="13" t="s">
        <v>14848</v>
      </c>
      <c r="R4635" s="26" t="s">
        <v>7834</v>
      </c>
      <c r="S4635" s="28" t="e">
        <f t="shared" si="130"/>
        <v>#VALUE!</v>
      </c>
      <c r="U4635" s="26"/>
      <c r="W4635" s="58"/>
      <c r="X4635" s="58"/>
      <c r="Y4635" s="63"/>
    </row>
    <row r="4636" spans="1:26" ht="15" customHeight="1" x14ac:dyDescent="0.25">
      <c r="A4636" s="94">
        <v>4647</v>
      </c>
      <c r="B4636" s="205"/>
      <c r="C4636" s="211" t="s">
        <v>5455</v>
      </c>
      <c r="D4636" s="208" t="s">
        <v>9508</v>
      </c>
      <c r="E4636" s="113" t="s">
        <v>9509</v>
      </c>
      <c r="F4636" s="115">
        <v>41841</v>
      </c>
      <c r="G4636" s="105" t="s">
        <v>4201</v>
      </c>
      <c r="H4636" s="105" t="s">
        <v>2056</v>
      </c>
      <c r="I4636" s="97">
        <v>2012</v>
      </c>
      <c r="J4636" s="97" t="s">
        <v>596</v>
      </c>
      <c r="K4636" s="97">
        <v>15171</v>
      </c>
      <c r="L4636" s="107" t="s">
        <v>4171</v>
      </c>
      <c r="M4636" s="109">
        <v>371333</v>
      </c>
      <c r="N4636" s="10">
        <v>3</v>
      </c>
      <c r="O4636" s="10" t="s">
        <v>9510</v>
      </c>
      <c r="P4636" s="13" t="s">
        <v>14419</v>
      </c>
      <c r="R4636" s="26" t="s">
        <v>7834</v>
      </c>
      <c r="S4636" s="28" t="e">
        <f t="shared" si="130"/>
        <v>#VALUE!</v>
      </c>
      <c r="U4636" s="26"/>
      <c r="W4636" s="58"/>
      <c r="X4636" s="58"/>
      <c r="Y4636" s="63"/>
    </row>
    <row r="4637" spans="1:26" ht="15" customHeight="1" x14ac:dyDescent="0.25">
      <c r="A4637" s="94">
        <v>4648</v>
      </c>
      <c r="B4637" s="205"/>
      <c r="C4637" s="211" t="s">
        <v>5457</v>
      </c>
      <c r="D4637" s="208" t="s">
        <v>10011</v>
      </c>
      <c r="E4637" s="113" t="s">
        <v>5458</v>
      </c>
      <c r="F4637" s="115">
        <v>41841</v>
      </c>
      <c r="G4637" s="105" t="s">
        <v>5459</v>
      </c>
      <c r="H4637" s="105" t="s">
        <v>2056</v>
      </c>
      <c r="I4637" s="97">
        <v>2012</v>
      </c>
      <c r="J4637" s="97" t="s">
        <v>596</v>
      </c>
      <c r="K4637" s="97">
        <v>15170</v>
      </c>
      <c r="L4637" s="107" t="s">
        <v>10012</v>
      </c>
      <c r="M4637" s="10" t="s">
        <v>5958</v>
      </c>
      <c r="N4637" s="10"/>
      <c r="O4637" s="10" t="s">
        <v>10013</v>
      </c>
      <c r="P4637" s="13" t="s">
        <v>10012</v>
      </c>
      <c r="R4637" s="26" t="s">
        <v>7834</v>
      </c>
      <c r="S4637" s="28" t="e">
        <f t="shared" si="130"/>
        <v>#VALUE!</v>
      </c>
      <c r="U4637" s="26"/>
      <c r="W4637" s="58"/>
      <c r="X4637" s="58"/>
      <c r="Y4637" s="63"/>
    </row>
    <row r="4638" spans="1:26" ht="15" customHeight="1" x14ac:dyDescent="0.25">
      <c r="A4638" s="94">
        <v>4649</v>
      </c>
      <c r="B4638" s="205"/>
      <c r="C4638" s="211" t="s">
        <v>920</v>
      </c>
      <c r="D4638" s="208" t="s">
        <v>5460</v>
      </c>
      <c r="E4638" s="113" t="s">
        <v>9463</v>
      </c>
      <c r="F4638" s="115">
        <v>41841</v>
      </c>
      <c r="G4638" s="105" t="s">
        <v>5258</v>
      </c>
      <c r="H4638" s="105" t="s">
        <v>3748</v>
      </c>
      <c r="I4638" s="97">
        <v>2011</v>
      </c>
      <c r="J4638" s="97" t="s">
        <v>596</v>
      </c>
      <c r="K4638" s="97">
        <v>15169</v>
      </c>
      <c r="L4638" s="107" t="s">
        <v>5866</v>
      </c>
      <c r="M4638" s="10" t="s">
        <v>5866</v>
      </c>
      <c r="N4638" s="10">
        <v>16</v>
      </c>
      <c r="O4638" s="10" t="s">
        <v>9460</v>
      </c>
      <c r="P4638" s="13" t="s">
        <v>5866</v>
      </c>
      <c r="R4638" s="26" t="s">
        <v>7834</v>
      </c>
      <c r="S4638" s="28" t="e">
        <f t="shared" si="130"/>
        <v>#VALUE!</v>
      </c>
      <c r="U4638" s="26"/>
      <c r="W4638" s="58"/>
      <c r="X4638" s="58"/>
      <c r="Y4638" s="63"/>
    </row>
    <row r="4639" spans="1:26" ht="15" customHeight="1" x14ac:dyDescent="0.25">
      <c r="A4639" s="94">
        <v>4650</v>
      </c>
      <c r="B4639" s="205"/>
      <c r="C4639" s="211" t="s">
        <v>10632</v>
      </c>
      <c r="D4639" s="208" t="s">
        <v>10633</v>
      </c>
      <c r="E4639" s="113" t="s">
        <v>10634</v>
      </c>
      <c r="F4639" s="115">
        <v>41841</v>
      </c>
      <c r="G4639" s="105" t="s">
        <v>5456</v>
      </c>
      <c r="H4639" s="105" t="s">
        <v>3748</v>
      </c>
      <c r="I4639" s="97">
        <v>2012</v>
      </c>
      <c r="J4639" s="97" t="s">
        <v>596</v>
      </c>
      <c r="K4639" s="97">
        <v>15168</v>
      </c>
      <c r="L4639" s="107" t="s">
        <v>4079</v>
      </c>
      <c r="M4639" s="10">
        <v>301</v>
      </c>
      <c r="N4639" s="102">
        <v>2</v>
      </c>
      <c r="O4639" s="10" t="s">
        <v>10635</v>
      </c>
      <c r="P4639" s="13" t="s">
        <v>4079</v>
      </c>
      <c r="R4639" s="26" t="s">
        <v>7834</v>
      </c>
      <c r="S4639" s="28" t="e">
        <f t="shared" si="130"/>
        <v>#VALUE!</v>
      </c>
      <c r="U4639" s="26"/>
      <c r="W4639" s="58"/>
      <c r="X4639" s="58"/>
      <c r="Y4639" s="63"/>
    </row>
    <row r="4640" spans="1:26" ht="15" customHeight="1" x14ac:dyDescent="0.25">
      <c r="A4640" s="94">
        <v>4651</v>
      </c>
      <c r="B4640" s="205"/>
      <c r="C4640" s="211" t="s">
        <v>5462</v>
      </c>
      <c r="D4640" s="208" t="s">
        <v>9646</v>
      </c>
      <c r="E4640" s="113" t="s">
        <v>10942</v>
      </c>
      <c r="F4640" s="115">
        <v>41841</v>
      </c>
      <c r="G4640" s="105" t="s">
        <v>5463</v>
      </c>
      <c r="H4640" s="105" t="s">
        <v>2056</v>
      </c>
      <c r="I4640" s="97">
        <v>2008</v>
      </c>
      <c r="J4640" s="97" t="s">
        <v>1322</v>
      </c>
      <c r="K4640" s="97">
        <v>15167</v>
      </c>
      <c r="L4640" s="107" t="s">
        <v>10922</v>
      </c>
      <c r="M4640" s="10" t="s">
        <v>4090</v>
      </c>
      <c r="O4640" s="10" t="s">
        <v>10931</v>
      </c>
      <c r="P4640" s="13" t="s">
        <v>10922</v>
      </c>
      <c r="R4640" s="26" t="s">
        <v>7834</v>
      </c>
      <c r="S4640" s="28" t="e">
        <f t="shared" si="130"/>
        <v>#VALUE!</v>
      </c>
      <c r="U4640" s="26"/>
      <c r="W4640" s="58"/>
      <c r="X4640" s="58"/>
      <c r="Y4640" s="63"/>
    </row>
    <row r="4641" spans="1:27" ht="15" customHeight="1" x14ac:dyDescent="0.25">
      <c r="A4641" s="94">
        <v>4652</v>
      </c>
      <c r="B4641" s="205"/>
      <c r="C4641" s="211" t="s">
        <v>5464</v>
      </c>
      <c r="D4641" s="208" t="s">
        <v>10572</v>
      </c>
      <c r="E4641" s="101" t="s">
        <v>10573</v>
      </c>
      <c r="F4641" s="115">
        <v>41841</v>
      </c>
      <c r="G4641" s="105" t="s">
        <v>4167</v>
      </c>
      <c r="H4641" s="105" t="s">
        <v>2056</v>
      </c>
      <c r="I4641" s="97">
        <v>2012</v>
      </c>
      <c r="J4641" s="97" t="s">
        <v>596</v>
      </c>
      <c r="K4641" s="97">
        <v>15227</v>
      </c>
      <c r="L4641" s="99" t="s">
        <v>4109</v>
      </c>
      <c r="M4641" s="10" t="s">
        <v>4109</v>
      </c>
      <c r="N4641" s="10">
        <v>24</v>
      </c>
      <c r="O4641" s="10" t="s">
        <v>10574</v>
      </c>
      <c r="P4641" s="13" t="s">
        <v>4109</v>
      </c>
      <c r="R4641" s="26" t="s">
        <v>7834</v>
      </c>
      <c r="S4641" s="28" t="e">
        <f t="shared" si="130"/>
        <v>#VALUE!</v>
      </c>
      <c r="U4641" s="26"/>
      <c r="W4641" s="58"/>
      <c r="X4641" s="58"/>
      <c r="Y4641" s="63"/>
    </row>
    <row r="4642" spans="1:27" ht="15" customHeight="1" x14ac:dyDescent="0.25">
      <c r="A4642" s="94">
        <v>4653</v>
      </c>
      <c r="B4642" s="205"/>
      <c r="C4642" s="211" t="s">
        <v>5465</v>
      </c>
      <c r="D4642" s="208" t="s">
        <v>9597</v>
      </c>
      <c r="E4642" s="113" t="s">
        <v>9598</v>
      </c>
      <c r="F4642" s="115">
        <v>41841</v>
      </c>
      <c r="G4642" s="105" t="s">
        <v>2406</v>
      </c>
      <c r="H4642" s="105" t="s">
        <v>2056</v>
      </c>
      <c r="I4642" s="97">
        <v>2012</v>
      </c>
      <c r="J4642" s="97" t="s">
        <v>596</v>
      </c>
      <c r="K4642" s="97">
        <v>15164</v>
      </c>
      <c r="L4642" s="107" t="s">
        <v>4090</v>
      </c>
      <c r="M4642" s="10" t="s">
        <v>4090</v>
      </c>
      <c r="O4642" s="10" t="s">
        <v>9599</v>
      </c>
      <c r="P4642" s="13" t="s">
        <v>4090</v>
      </c>
      <c r="R4642" s="26" t="s">
        <v>7834</v>
      </c>
      <c r="S4642" s="28" t="e">
        <f t="shared" si="130"/>
        <v>#VALUE!</v>
      </c>
      <c r="U4642" s="26"/>
      <c r="W4642" s="58"/>
      <c r="X4642" s="58"/>
      <c r="Y4642" s="63"/>
    </row>
    <row r="4643" spans="1:27" ht="15" customHeight="1" x14ac:dyDescent="0.25">
      <c r="A4643" s="94">
        <v>4654</v>
      </c>
      <c r="B4643" s="205"/>
      <c r="C4643" s="211" t="s">
        <v>4675</v>
      </c>
      <c r="D4643" s="208" t="s">
        <v>9327</v>
      </c>
      <c r="E4643" s="101" t="s">
        <v>9328</v>
      </c>
      <c r="F4643" s="115">
        <v>41841</v>
      </c>
      <c r="G4643" s="105" t="s">
        <v>5466</v>
      </c>
      <c r="H4643" s="105" t="s">
        <v>1885</v>
      </c>
      <c r="I4643" s="97">
        <v>2014</v>
      </c>
      <c r="J4643" s="97" t="s">
        <v>596</v>
      </c>
      <c r="K4643" s="97">
        <v>15163</v>
      </c>
      <c r="L4643" s="107" t="s">
        <v>2488</v>
      </c>
      <c r="M4643" s="10">
        <v>107</v>
      </c>
      <c r="N4643" s="102">
        <v>1</v>
      </c>
      <c r="O4643" s="10" t="s">
        <v>9329</v>
      </c>
      <c r="P4643" s="13" t="s">
        <v>2488</v>
      </c>
      <c r="R4643" s="26" t="s">
        <v>7834</v>
      </c>
      <c r="S4643" s="28" t="e">
        <f t="shared" si="130"/>
        <v>#VALUE!</v>
      </c>
      <c r="U4643" s="26"/>
      <c r="W4643" s="58"/>
      <c r="X4643" s="58"/>
      <c r="Y4643" s="63"/>
    </row>
    <row r="4644" spans="1:27" ht="15" customHeight="1" x14ac:dyDescent="0.25">
      <c r="A4644" s="94">
        <v>4655</v>
      </c>
      <c r="B4644" s="205"/>
      <c r="C4644" s="211" t="s">
        <v>5467</v>
      </c>
      <c r="D4644" s="208" t="s">
        <v>5468</v>
      </c>
      <c r="E4644" s="113" t="s">
        <v>5469</v>
      </c>
      <c r="F4644" s="115">
        <v>41841</v>
      </c>
      <c r="G4644" s="105" t="s">
        <v>2212</v>
      </c>
      <c r="H4644" s="105" t="s">
        <v>2056</v>
      </c>
      <c r="I4644" s="97">
        <v>2012</v>
      </c>
      <c r="J4644" s="97" t="s">
        <v>5242</v>
      </c>
      <c r="K4644" s="97">
        <v>15152</v>
      </c>
      <c r="L4644" s="107" t="s">
        <v>13753</v>
      </c>
      <c r="M4644" s="10">
        <v>468</v>
      </c>
      <c r="N4644" s="10">
        <v>2</v>
      </c>
      <c r="O4644" s="10" t="s">
        <v>13883</v>
      </c>
      <c r="P4644" s="13" t="s">
        <v>13884</v>
      </c>
      <c r="R4644" s="26" t="s">
        <v>7834</v>
      </c>
      <c r="S4644" s="28" t="e">
        <f t="shared" si="130"/>
        <v>#VALUE!</v>
      </c>
      <c r="U4644" s="26"/>
      <c r="W4644" s="58"/>
      <c r="X4644" s="58"/>
      <c r="Y4644" s="63"/>
    </row>
    <row r="4645" spans="1:27" ht="15" customHeight="1" x14ac:dyDescent="0.25">
      <c r="A4645" s="94">
        <v>4656</v>
      </c>
      <c r="B4645" s="205"/>
      <c r="C4645" s="211" t="s">
        <v>5470</v>
      </c>
      <c r="D4645" s="208" t="s">
        <v>9576</v>
      </c>
      <c r="E4645" s="113" t="s">
        <v>9600</v>
      </c>
      <c r="F4645" s="115">
        <v>41841</v>
      </c>
      <c r="G4645" s="105" t="s">
        <v>4948</v>
      </c>
      <c r="H4645" s="105" t="s">
        <v>2056</v>
      </c>
      <c r="I4645" s="97">
        <v>2012</v>
      </c>
      <c r="J4645" s="97" t="s">
        <v>596</v>
      </c>
      <c r="K4645" s="97">
        <v>15162</v>
      </c>
      <c r="L4645" s="107" t="s">
        <v>4090</v>
      </c>
      <c r="M4645" s="10" t="s">
        <v>4090</v>
      </c>
      <c r="O4645" s="10" t="s">
        <v>9601</v>
      </c>
      <c r="P4645" s="13" t="s">
        <v>4090</v>
      </c>
      <c r="R4645" s="26" t="s">
        <v>7834</v>
      </c>
      <c r="S4645" s="28" t="e">
        <f t="shared" si="130"/>
        <v>#VALUE!</v>
      </c>
      <c r="U4645" s="26"/>
      <c r="W4645" s="58"/>
      <c r="X4645" s="58"/>
      <c r="Y4645" s="63"/>
    </row>
    <row r="4646" spans="1:27" ht="15" customHeight="1" x14ac:dyDescent="0.25">
      <c r="A4646" s="94">
        <v>4657</v>
      </c>
      <c r="B4646" s="205"/>
      <c r="C4646" s="211" t="s">
        <v>3147</v>
      </c>
      <c r="D4646" s="208" t="s">
        <v>13570</v>
      </c>
      <c r="E4646" s="113" t="s">
        <v>13571</v>
      </c>
      <c r="F4646" s="115">
        <v>41841</v>
      </c>
      <c r="G4646" s="105" t="s">
        <v>5471</v>
      </c>
      <c r="H4646" s="105" t="s">
        <v>5472</v>
      </c>
      <c r="I4646" s="97">
        <v>2012</v>
      </c>
      <c r="J4646" s="97" t="s">
        <v>596</v>
      </c>
      <c r="K4646" s="97">
        <v>15174</v>
      </c>
      <c r="L4646" s="107" t="s">
        <v>4046</v>
      </c>
      <c r="M4646" s="10">
        <v>420</v>
      </c>
      <c r="N4646" s="10">
        <v>25</v>
      </c>
      <c r="O4646" s="10" t="s">
        <v>13607</v>
      </c>
      <c r="P4646" s="13" t="s">
        <v>4046</v>
      </c>
      <c r="R4646" s="26" t="s">
        <v>7834</v>
      </c>
      <c r="S4646" s="28" t="e">
        <f t="shared" si="130"/>
        <v>#VALUE!</v>
      </c>
      <c r="U4646" s="26"/>
      <c r="W4646" s="58"/>
      <c r="X4646" s="58"/>
      <c r="Y4646" s="63"/>
    </row>
    <row r="4647" spans="1:27" ht="15" customHeight="1" x14ac:dyDescent="0.25">
      <c r="A4647" s="94">
        <v>4658</v>
      </c>
      <c r="B4647" s="205"/>
      <c r="C4647" s="211" t="s">
        <v>4816</v>
      </c>
      <c r="D4647" s="208" t="s">
        <v>4817</v>
      </c>
      <c r="E4647" s="113" t="s">
        <v>5473</v>
      </c>
      <c r="F4647" s="115">
        <v>41841</v>
      </c>
      <c r="G4647" s="105" t="s">
        <v>5474</v>
      </c>
      <c r="H4647" s="105" t="s">
        <v>2056</v>
      </c>
      <c r="I4647" s="97">
        <v>2008</v>
      </c>
      <c r="J4647" s="97" t="s">
        <v>596</v>
      </c>
      <c r="K4647" s="97">
        <v>15153</v>
      </c>
      <c r="L4647" s="107" t="s">
        <v>4037</v>
      </c>
      <c r="M4647" s="10" t="s">
        <v>4037</v>
      </c>
      <c r="N4647" s="102">
        <v>23</v>
      </c>
      <c r="O4647" s="10" t="s">
        <v>12092</v>
      </c>
      <c r="P4647" s="13" t="s">
        <v>14281</v>
      </c>
      <c r="Q4647" s="187"/>
      <c r="R4647" s="27" t="s">
        <v>7834</v>
      </c>
      <c r="S4647" s="28" t="e">
        <f t="shared" si="130"/>
        <v>#VALUE!</v>
      </c>
      <c r="T4647" s="75"/>
      <c r="U4647" s="166"/>
      <c r="W4647" s="58"/>
      <c r="X4647" s="58"/>
      <c r="Y4647" s="164"/>
      <c r="Z4647" s="90"/>
      <c r="AA4647" s="164"/>
    </row>
    <row r="4648" spans="1:27" ht="15" customHeight="1" x14ac:dyDescent="0.25">
      <c r="A4648" s="94">
        <v>4659</v>
      </c>
      <c r="B4648" s="205"/>
      <c r="C4648" s="211" t="s">
        <v>3517</v>
      </c>
      <c r="D4648" s="208" t="s">
        <v>9394</v>
      </c>
      <c r="E4648" s="101" t="s">
        <v>9395</v>
      </c>
      <c r="F4648" s="115">
        <v>41841</v>
      </c>
      <c r="G4648" s="105" t="s">
        <v>5320</v>
      </c>
      <c r="H4648" s="105" t="s">
        <v>3748</v>
      </c>
      <c r="I4648" s="97">
        <v>2012</v>
      </c>
      <c r="J4648" s="97" t="s">
        <v>596</v>
      </c>
      <c r="K4648" s="97">
        <v>15154</v>
      </c>
      <c r="L4648" s="107" t="s">
        <v>2488</v>
      </c>
      <c r="M4648" s="10">
        <v>111</v>
      </c>
      <c r="N4648" s="102">
        <v>1</v>
      </c>
      <c r="O4648" s="10" t="s">
        <v>9398</v>
      </c>
      <c r="P4648" s="13" t="s">
        <v>18425</v>
      </c>
      <c r="R4648" s="26" t="s">
        <v>7834</v>
      </c>
      <c r="S4648" s="28" t="e">
        <f t="shared" si="130"/>
        <v>#VALUE!</v>
      </c>
      <c r="U4648" s="26"/>
      <c r="W4648" s="58"/>
      <c r="X4648" s="58"/>
      <c r="Y4648" s="63"/>
    </row>
    <row r="4649" spans="1:27" ht="15" customHeight="1" x14ac:dyDescent="0.25">
      <c r="A4649" s="94">
        <v>4660</v>
      </c>
      <c r="B4649" s="205"/>
      <c r="C4649" s="211" t="s">
        <v>5475</v>
      </c>
      <c r="D4649" s="208" t="s">
        <v>10624</v>
      </c>
      <c r="E4649" s="113" t="s">
        <v>10627</v>
      </c>
      <c r="F4649" s="115">
        <v>41841</v>
      </c>
      <c r="G4649" s="105" t="s">
        <v>5243</v>
      </c>
      <c r="H4649" s="105" t="s">
        <v>3465</v>
      </c>
      <c r="I4649" s="97">
        <v>2012</v>
      </c>
      <c r="J4649" s="97" t="s">
        <v>596</v>
      </c>
      <c r="K4649" s="97">
        <v>15207</v>
      </c>
      <c r="L4649" s="107" t="s">
        <v>4079</v>
      </c>
      <c r="M4649" s="109">
        <v>373236</v>
      </c>
      <c r="N4649" s="10"/>
      <c r="O4649" s="10" t="s">
        <v>10626</v>
      </c>
      <c r="P4649" s="13" t="s">
        <v>4079</v>
      </c>
      <c r="R4649" s="26" t="s">
        <v>7834</v>
      </c>
      <c r="S4649" s="28" t="e">
        <f t="shared" si="130"/>
        <v>#VALUE!</v>
      </c>
      <c r="U4649" s="26"/>
      <c r="W4649" s="58"/>
      <c r="X4649" s="58"/>
      <c r="Y4649" s="63"/>
    </row>
    <row r="4650" spans="1:27" ht="15" customHeight="1" x14ac:dyDescent="0.25">
      <c r="A4650" s="94">
        <v>4661</v>
      </c>
      <c r="B4650" s="205"/>
      <c r="C4650" s="211" t="s">
        <v>619</v>
      </c>
      <c r="D4650" s="208" t="s">
        <v>10616</v>
      </c>
      <c r="E4650" s="113" t="s">
        <v>10618</v>
      </c>
      <c r="F4650" s="115">
        <v>41841</v>
      </c>
      <c r="G4650" s="105" t="s">
        <v>5320</v>
      </c>
      <c r="H4650" s="105" t="s">
        <v>3748</v>
      </c>
      <c r="I4650" s="97">
        <v>2009</v>
      </c>
      <c r="J4650" s="97" t="s">
        <v>5242</v>
      </c>
      <c r="K4650" s="97">
        <v>15229</v>
      </c>
      <c r="L4650" s="107" t="s">
        <v>4079</v>
      </c>
      <c r="M4650" s="10">
        <v>301</v>
      </c>
      <c r="N4650" s="102">
        <v>2</v>
      </c>
      <c r="O4650" s="10" t="s">
        <v>7419</v>
      </c>
      <c r="P4650" s="13" t="s">
        <v>4079</v>
      </c>
      <c r="R4650" s="26" t="s">
        <v>7834</v>
      </c>
      <c r="S4650" s="28" t="e">
        <f t="shared" si="130"/>
        <v>#VALUE!</v>
      </c>
      <c r="U4650" s="26"/>
      <c r="W4650" s="58"/>
      <c r="X4650" s="58"/>
      <c r="Y4650" s="63"/>
    </row>
    <row r="4651" spans="1:27" ht="15" customHeight="1" x14ac:dyDescent="0.25">
      <c r="A4651" s="94">
        <v>4662</v>
      </c>
      <c r="B4651" s="205"/>
      <c r="C4651" s="211" t="s">
        <v>5476</v>
      </c>
      <c r="D4651" s="208" t="s">
        <v>11785</v>
      </c>
      <c r="E4651" s="113" t="s">
        <v>11786</v>
      </c>
      <c r="F4651" s="115">
        <v>41841</v>
      </c>
      <c r="G4651" s="105" t="s">
        <v>4092</v>
      </c>
      <c r="H4651" s="105" t="s">
        <v>3465</v>
      </c>
      <c r="I4651" s="97">
        <v>2012</v>
      </c>
      <c r="J4651" s="97" t="s">
        <v>596</v>
      </c>
      <c r="K4651" s="97">
        <v>15157</v>
      </c>
      <c r="L4651" s="107" t="s">
        <v>2069</v>
      </c>
      <c r="M4651" s="10" t="s">
        <v>2069</v>
      </c>
      <c r="N4651" s="10"/>
      <c r="O4651" s="10" t="s">
        <v>11883</v>
      </c>
      <c r="P4651" s="13" t="s">
        <v>2069</v>
      </c>
      <c r="R4651" s="26" t="s">
        <v>7834</v>
      </c>
      <c r="S4651" s="28" t="e">
        <f t="shared" si="130"/>
        <v>#VALUE!</v>
      </c>
      <c r="U4651" s="26"/>
      <c r="W4651" s="58"/>
      <c r="X4651" s="58"/>
      <c r="Y4651" s="63"/>
    </row>
    <row r="4652" spans="1:27" ht="15" customHeight="1" x14ac:dyDescent="0.25">
      <c r="A4652" s="103">
        <v>4663</v>
      </c>
      <c r="B4652" s="205"/>
      <c r="E4652" s="113"/>
      <c r="L4652" s="107"/>
      <c r="M4652" s="13"/>
      <c r="N4652" s="10"/>
      <c r="O4652" s="10"/>
      <c r="Q4652" s="203"/>
      <c r="R4652" s="26"/>
      <c r="S4652" s="28"/>
      <c r="T4652" s="193"/>
      <c r="U4652" s="197"/>
      <c r="W4652" s="58"/>
      <c r="Y4652" s="63"/>
      <c r="Z4652" s="167"/>
    </row>
    <row r="4653" spans="1:27" ht="15" customHeight="1" x14ac:dyDescent="0.25">
      <c r="A4653" s="94">
        <v>4664</v>
      </c>
      <c r="B4653" s="205"/>
      <c r="C4653" s="211" t="s">
        <v>5478</v>
      </c>
      <c r="D4653" s="208" t="s">
        <v>9406</v>
      </c>
      <c r="E4653" s="101" t="s">
        <v>9409</v>
      </c>
      <c r="F4653" s="115">
        <v>41841</v>
      </c>
      <c r="G4653" s="105" t="s">
        <v>2406</v>
      </c>
      <c r="H4653" s="105" t="s">
        <v>2056</v>
      </c>
      <c r="I4653" s="97">
        <v>2012</v>
      </c>
      <c r="J4653" s="97" t="s">
        <v>596</v>
      </c>
      <c r="K4653" s="97">
        <v>15159</v>
      </c>
      <c r="L4653" s="107" t="s">
        <v>2488</v>
      </c>
      <c r="M4653" s="10">
        <v>107</v>
      </c>
      <c r="N4653" s="102">
        <v>1</v>
      </c>
      <c r="O4653" s="10" t="s">
        <v>9408</v>
      </c>
      <c r="P4653" s="13" t="s">
        <v>2488</v>
      </c>
      <c r="R4653" s="26" t="s">
        <v>7834</v>
      </c>
      <c r="S4653" s="28" t="e">
        <f t="shared" ref="S4653:S4689" si="131">R4653+7</f>
        <v>#VALUE!</v>
      </c>
      <c r="U4653" s="26"/>
      <c r="W4653" s="58"/>
      <c r="X4653" s="58"/>
      <c r="Y4653" s="63"/>
    </row>
    <row r="4654" spans="1:27" ht="15" customHeight="1" x14ac:dyDescent="0.25">
      <c r="A4654" s="94">
        <v>4665</v>
      </c>
      <c r="B4654" s="205"/>
      <c r="C4654" s="211" t="s">
        <v>5479</v>
      </c>
      <c r="D4654" s="208" t="s">
        <v>9586</v>
      </c>
      <c r="E4654" s="113" t="s">
        <v>9588</v>
      </c>
      <c r="F4654" s="115">
        <v>41841</v>
      </c>
      <c r="G4654" s="105" t="s">
        <v>4177</v>
      </c>
      <c r="H4654" s="105" t="s">
        <v>2056</v>
      </c>
      <c r="I4654" s="97">
        <v>2012</v>
      </c>
      <c r="J4654" s="97" t="s">
        <v>596</v>
      </c>
      <c r="K4654" s="97">
        <v>15160</v>
      </c>
      <c r="L4654" s="107" t="s">
        <v>4090</v>
      </c>
      <c r="M4654" s="10" t="s">
        <v>4090</v>
      </c>
      <c r="O4654" s="10" t="s">
        <v>9589</v>
      </c>
      <c r="P4654" s="13" t="s">
        <v>4090</v>
      </c>
      <c r="R4654" s="26" t="s">
        <v>7834</v>
      </c>
      <c r="S4654" s="28" t="e">
        <f t="shared" si="131"/>
        <v>#VALUE!</v>
      </c>
      <c r="U4654" s="26"/>
      <c r="W4654" s="58"/>
      <c r="X4654" s="58"/>
      <c r="Y4654" s="63"/>
    </row>
    <row r="4655" spans="1:27" ht="15" customHeight="1" x14ac:dyDescent="0.25">
      <c r="A4655" s="94">
        <v>4666</v>
      </c>
      <c r="B4655" s="205"/>
      <c r="C4655" s="211" t="s">
        <v>4772</v>
      </c>
      <c r="D4655" s="208" t="s">
        <v>5480</v>
      </c>
      <c r="E4655" s="113" t="s">
        <v>9605</v>
      </c>
      <c r="F4655" s="115">
        <v>41841</v>
      </c>
      <c r="G4655" s="105" t="s">
        <v>1710</v>
      </c>
      <c r="H4655" s="105" t="s">
        <v>2056</v>
      </c>
      <c r="I4655" s="97">
        <v>2012</v>
      </c>
      <c r="J4655" s="97" t="s">
        <v>596</v>
      </c>
      <c r="K4655" s="97">
        <v>15161</v>
      </c>
      <c r="L4655" s="107" t="s">
        <v>4090</v>
      </c>
      <c r="M4655" s="10" t="s">
        <v>4090</v>
      </c>
      <c r="O4655" s="10" t="s">
        <v>9606</v>
      </c>
      <c r="P4655" s="13" t="s">
        <v>4090</v>
      </c>
      <c r="R4655" s="26" t="s">
        <v>7834</v>
      </c>
      <c r="S4655" s="28" t="e">
        <f t="shared" si="131"/>
        <v>#VALUE!</v>
      </c>
      <c r="U4655" s="38"/>
      <c r="W4655" s="58"/>
      <c r="X4655" s="58"/>
      <c r="Y4655" s="63"/>
      <c r="Z4655" s="73"/>
    </row>
    <row r="4656" spans="1:27" ht="15" customHeight="1" x14ac:dyDescent="0.25">
      <c r="A4656" s="94">
        <v>4667</v>
      </c>
      <c r="B4656" s="205"/>
      <c r="C4656" s="211" t="s">
        <v>14851</v>
      </c>
      <c r="D4656" s="208" t="s">
        <v>14852</v>
      </c>
      <c r="E4656" s="113" t="s">
        <v>14853</v>
      </c>
      <c r="F4656" s="115">
        <v>41841</v>
      </c>
      <c r="G4656" s="105" t="s">
        <v>1265</v>
      </c>
      <c r="H4656" s="105" t="s">
        <v>3109</v>
      </c>
      <c r="I4656" s="97">
        <v>2014</v>
      </c>
      <c r="J4656" s="97" t="s">
        <v>596</v>
      </c>
      <c r="L4656" s="107" t="s">
        <v>2863</v>
      </c>
      <c r="M4656" s="10" t="s">
        <v>2863</v>
      </c>
      <c r="N4656" s="10">
        <v>9</v>
      </c>
      <c r="O4656" s="10" t="s">
        <v>14854</v>
      </c>
      <c r="P4656" s="13" t="s">
        <v>14850</v>
      </c>
      <c r="R4656" s="26" t="s">
        <v>7834</v>
      </c>
      <c r="S4656" s="28" t="e">
        <f t="shared" si="131"/>
        <v>#VALUE!</v>
      </c>
      <c r="U4656" s="26"/>
      <c r="W4656" s="58"/>
      <c r="X4656" s="58"/>
      <c r="Y4656" s="63"/>
    </row>
    <row r="4657" spans="1:25" ht="15" customHeight="1" x14ac:dyDescent="0.25">
      <c r="A4657" s="94">
        <v>4668</v>
      </c>
      <c r="B4657" s="205"/>
      <c r="C4657" s="211" t="s">
        <v>192</v>
      </c>
      <c r="D4657" s="208" t="s">
        <v>11840</v>
      </c>
      <c r="E4657" s="113" t="s">
        <v>11841</v>
      </c>
      <c r="F4657" s="115">
        <v>41841</v>
      </c>
      <c r="G4657" s="105" t="s">
        <v>1710</v>
      </c>
      <c r="H4657" s="105" t="s">
        <v>2056</v>
      </c>
      <c r="I4657" s="97">
        <v>2012</v>
      </c>
      <c r="J4657" s="97" t="s">
        <v>596</v>
      </c>
      <c r="K4657" s="97">
        <v>15146</v>
      </c>
      <c r="L4657" s="107" t="s">
        <v>4146</v>
      </c>
      <c r="M4657" s="13" t="s">
        <v>4146</v>
      </c>
      <c r="N4657" s="10"/>
      <c r="O4657" s="10" t="s">
        <v>11922</v>
      </c>
      <c r="P4657" s="13" t="s">
        <v>14607</v>
      </c>
      <c r="R4657" s="26" t="s">
        <v>7834</v>
      </c>
      <c r="S4657" s="28" t="e">
        <f t="shared" si="131"/>
        <v>#VALUE!</v>
      </c>
      <c r="U4657" s="26"/>
      <c r="W4657" s="58"/>
      <c r="X4657" s="58"/>
      <c r="Y4657" s="63"/>
    </row>
    <row r="4658" spans="1:25" ht="15" customHeight="1" x14ac:dyDescent="0.25">
      <c r="A4658" s="94">
        <v>4669</v>
      </c>
      <c r="B4658" s="205"/>
      <c r="C4658" s="211" t="s">
        <v>2422</v>
      </c>
      <c r="D4658" s="208" t="s">
        <v>10555</v>
      </c>
      <c r="E4658" s="101" t="s">
        <v>10557</v>
      </c>
      <c r="F4658" s="115">
        <v>41841</v>
      </c>
      <c r="G4658" s="105" t="s">
        <v>4092</v>
      </c>
      <c r="H4658" s="105" t="s">
        <v>3465</v>
      </c>
      <c r="I4658" s="97">
        <v>2012</v>
      </c>
      <c r="J4658" s="97" t="s">
        <v>596</v>
      </c>
      <c r="K4658" s="97">
        <v>15147</v>
      </c>
      <c r="L4658" s="107" t="s">
        <v>4109</v>
      </c>
      <c r="M4658" s="10" t="s">
        <v>4109</v>
      </c>
      <c r="N4658" s="10">
        <v>24</v>
      </c>
      <c r="O4658" s="10" t="s">
        <v>10556</v>
      </c>
      <c r="P4658" s="13" t="s">
        <v>4109</v>
      </c>
      <c r="R4658" s="26" t="s">
        <v>7834</v>
      </c>
      <c r="S4658" s="28" t="e">
        <f t="shared" si="131"/>
        <v>#VALUE!</v>
      </c>
      <c r="U4658" s="26"/>
      <c r="W4658" s="58"/>
      <c r="X4658" s="58"/>
      <c r="Y4658" s="63"/>
    </row>
    <row r="4659" spans="1:25" ht="15" customHeight="1" x14ac:dyDescent="0.25">
      <c r="A4659" s="94">
        <v>4670</v>
      </c>
      <c r="B4659" s="205"/>
      <c r="C4659" s="211" t="s">
        <v>1090</v>
      </c>
      <c r="D4659" s="208" t="s">
        <v>682</v>
      </c>
      <c r="E4659" s="113" t="s">
        <v>14855</v>
      </c>
      <c r="F4659" s="115">
        <v>41841</v>
      </c>
      <c r="G4659" s="105" t="s">
        <v>519</v>
      </c>
      <c r="H4659" s="105" t="s">
        <v>2056</v>
      </c>
      <c r="I4659" s="97">
        <v>2007</v>
      </c>
      <c r="J4659" s="97" t="s">
        <v>596</v>
      </c>
      <c r="L4659" s="107" t="s">
        <v>2863</v>
      </c>
      <c r="M4659" s="10" t="s">
        <v>2863</v>
      </c>
      <c r="N4659" s="10">
        <v>9</v>
      </c>
      <c r="O4659" s="10" t="s">
        <v>8284</v>
      </c>
      <c r="P4659" s="13" t="s">
        <v>14857</v>
      </c>
      <c r="R4659" s="26" t="s">
        <v>7834</v>
      </c>
      <c r="S4659" s="28" t="e">
        <f t="shared" si="131"/>
        <v>#VALUE!</v>
      </c>
      <c r="U4659" s="26"/>
      <c r="W4659" s="58"/>
      <c r="X4659" s="58"/>
      <c r="Y4659" s="63"/>
    </row>
    <row r="4660" spans="1:25" ht="15" customHeight="1" x14ac:dyDescent="0.25">
      <c r="A4660" s="94">
        <v>4671</v>
      </c>
      <c r="B4660" s="205"/>
      <c r="C4660" s="211" t="s">
        <v>5482</v>
      </c>
      <c r="D4660" s="208" t="s">
        <v>10796</v>
      </c>
      <c r="E4660" s="101" t="s">
        <v>10797</v>
      </c>
      <c r="F4660" s="115">
        <v>41841</v>
      </c>
      <c r="G4660" s="105" t="s">
        <v>5273</v>
      </c>
      <c r="H4660" s="105" t="s">
        <v>2056</v>
      </c>
      <c r="I4660" s="97">
        <v>2012</v>
      </c>
      <c r="J4660" s="97" t="s">
        <v>596</v>
      </c>
      <c r="K4660" s="97">
        <v>15149</v>
      </c>
      <c r="L4660" s="107" t="s">
        <v>4109</v>
      </c>
      <c r="M4660" s="10" t="s">
        <v>4109</v>
      </c>
      <c r="N4660" s="10">
        <v>24</v>
      </c>
      <c r="O4660" s="10" t="s">
        <v>10798</v>
      </c>
      <c r="P4660" s="13" t="s">
        <v>4109</v>
      </c>
      <c r="R4660" s="26" t="s">
        <v>7834</v>
      </c>
      <c r="S4660" s="28" t="e">
        <f t="shared" si="131"/>
        <v>#VALUE!</v>
      </c>
      <c r="U4660" s="26"/>
      <c r="W4660" s="58"/>
      <c r="X4660" s="58"/>
      <c r="Y4660" s="63"/>
    </row>
    <row r="4661" spans="1:25" ht="15" customHeight="1" x14ac:dyDescent="0.25">
      <c r="A4661" s="94">
        <v>4672</v>
      </c>
      <c r="B4661" s="205"/>
      <c r="C4661" s="211" t="s">
        <v>9412</v>
      </c>
      <c r="D4661" s="207" t="s">
        <v>9414</v>
      </c>
      <c r="E4661" s="113" t="s">
        <v>9413</v>
      </c>
      <c r="F4661" s="115">
        <v>41841</v>
      </c>
      <c r="G4661" s="105" t="s">
        <v>1671</v>
      </c>
      <c r="H4661" s="105" t="s">
        <v>2056</v>
      </c>
      <c r="I4661" s="97">
        <v>2012</v>
      </c>
      <c r="J4661" s="97" t="s">
        <v>596</v>
      </c>
      <c r="K4661" s="97">
        <v>15150</v>
      </c>
      <c r="L4661" s="99" t="s">
        <v>4756</v>
      </c>
      <c r="M4661" s="10" t="s">
        <v>4756</v>
      </c>
      <c r="N4661" s="10"/>
      <c r="O4661" s="10" t="s">
        <v>16314</v>
      </c>
      <c r="P4661" s="13" t="s">
        <v>4756</v>
      </c>
      <c r="R4661" s="26" t="s">
        <v>7834</v>
      </c>
      <c r="S4661" s="28" t="e">
        <f t="shared" si="131"/>
        <v>#VALUE!</v>
      </c>
      <c r="U4661" s="26"/>
      <c r="W4661" s="58"/>
      <c r="X4661" s="58"/>
      <c r="Y4661" s="63"/>
    </row>
    <row r="4662" spans="1:25" ht="15" customHeight="1" x14ac:dyDescent="0.25">
      <c r="A4662" s="94">
        <v>4673</v>
      </c>
      <c r="B4662" s="205"/>
      <c r="C4662" s="211" t="s">
        <v>5483</v>
      </c>
      <c r="D4662" s="208" t="s">
        <v>9386</v>
      </c>
      <c r="E4662" s="101" t="s">
        <v>9390</v>
      </c>
      <c r="F4662" s="115">
        <v>41841</v>
      </c>
      <c r="G4662" s="105" t="s">
        <v>1710</v>
      </c>
      <c r="H4662" s="105" t="s">
        <v>2056</v>
      </c>
      <c r="I4662" s="97">
        <v>2012</v>
      </c>
      <c r="J4662" s="97" t="s">
        <v>596</v>
      </c>
      <c r="K4662" s="97">
        <v>15151</v>
      </c>
      <c r="L4662" s="107" t="s">
        <v>2488</v>
      </c>
      <c r="M4662" s="10">
        <v>107</v>
      </c>
      <c r="N4662" s="102">
        <v>1</v>
      </c>
      <c r="O4662" s="10" t="s">
        <v>9387</v>
      </c>
      <c r="P4662" s="13" t="s">
        <v>2488</v>
      </c>
      <c r="R4662" s="27" t="s">
        <v>7834</v>
      </c>
      <c r="S4662" s="28" t="e">
        <f t="shared" si="131"/>
        <v>#VALUE!</v>
      </c>
      <c r="U4662" s="242"/>
      <c r="W4662" s="58"/>
      <c r="X4662" s="58"/>
      <c r="Y4662" s="63"/>
    </row>
    <row r="4663" spans="1:25" ht="15" customHeight="1" x14ac:dyDescent="0.25">
      <c r="A4663" s="94">
        <v>4674</v>
      </c>
      <c r="B4663" s="205"/>
      <c r="C4663" s="211" t="s">
        <v>1420</v>
      </c>
      <c r="D4663" s="208" t="s">
        <v>7053</v>
      </c>
      <c r="E4663" s="113" t="s">
        <v>16161</v>
      </c>
      <c r="F4663" s="115">
        <v>44438</v>
      </c>
      <c r="G4663" s="105" t="s">
        <v>1319</v>
      </c>
      <c r="H4663" s="105" t="s">
        <v>2056</v>
      </c>
      <c r="I4663" s="97">
        <v>2012</v>
      </c>
      <c r="J4663" s="98" t="s">
        <v>596</v>
      </c>
      <c r="L4663" s="99" t="s">
        <v>8878</v>
      </c>
      <c r="M4663" s="10" t="s">
        <v>5507</v>
      </c>
      <c r="N4663" s="102">
        <v>25</v>
      </c>
      <c r="O4663" s="10" t="s">
        <v>16201</v>
      </c>
      <c r="P4663" s="13" t="s">
        <v>8878</v>
      </c>
      <c r="R4663" s="26" t="s">
        <v>7834</v>
      </c>
      <c r="S4663" s="28" t="e">
        <f t="shared" si="131"/>
        <v>#VALUE!</v>
      </c>
      <c r="U4663" s="26"/>
      <c r="W4663" s="58"/>
      <c r="X4663" s="58"/>
      <c r="Y4663" s="63"/>
    </row>
    <row r="4664" spans="1:25" ht="15" customHeight="1" x14ac:dyDescent="0.25">
      <c r="A4664" s="94">
        <v>4675</v>
      </c>
      <c r="B4664" s="205"/>
      <c r="C4664" s="211" t="s">
        <v>12389</v>
      </c>
      <c r="D4664" s="208" t="s">
        <v>12390</v>
      </c>
      <c r="E4664" s="101" t="s">
        <v>12391</v>
      </c>
      <c r="F4664" s="115">
        <v>41849</v>
      </c>
      <c r="G4664" s="105" t="s">
        <v>5393</v>
      </c>
      <c r="H4664" s="105" t="s">
        <v>1529</v>
      </c>
      <c r="J4664" s="97" t="s">
        <v>596</v>
      </c>
      <c r="K4664" s="97">
        <v>6918</v>
      </c>
      <c r="L4664" s="129" t="s">
        <v>4109</v>
      </c>
      <c r="M4664" s="10" t="s">
        <v>4109</v>
      </c>
      <c r="N4664" s="10">
        <v>24</v>
      </c>
      <c r="O4664" s="10" t="s">
        <v>12392</v>
      </c>
      <c r="P4664" s="13" t="s">
        <v>4109</v>
      </c>
      <c r="R4664" s="26" t="s">
        <v>7834</v>
      </c>
      <c r="S4664" s="28" t="e">
        <f t="shared" si="131"/>
        <v>#VALUE!</v>
      </c>
      <c r="U4664" s="26"/>
      <c r="W4664" s="58"/>
      <c r="X4664" s="58"/>
      <c r="Y4664" s="63"/>
    </row>
    <row r="4665" spans="1:25" ht="15" customHeight="1" x14ac:dyDescent="0.25">
      <c r="A4665" s="94">
        <v>4676</v>
      </c>
      <c r="B4665" s="205"/>
      <c r="C4665" s="211" t="s">
        <v>5351</v>
      </c>
      <c r="D4665" s="208" t="s">
        <v>8930</v>
      </c>
      <c r="E4665" s="113" t="s">
        <v>16162</v>
      </c>
      <c r="F4665" s="115">
        <v>44438</v>
      </c>
      <c r="G4665" s="105" t="s">
        <v>1319</v>
      </c>
      <c r="H4665" s="105" t="s">
        <v>2056</v>
      </c>
      <c r="I4665" s="97">
        <v>2012</v>
      </c>
      <c r="J4665" s="98" t="s">
        <v>596</v>
      </c>
      <c r="L4665" s="106" t="s">
        <v>5170</v>
      </c>
      <c r="M4665" s="10" t="s">
        <v>5499</v>
      </c>
      <c r="N4665" s="10">
        <v>28</v>
      </c>
      <c r="O4665" s="10" t="s">
        <v>9090</v>
      </c>
      <c r="P4665" s="13" t="s">
        <v>14371</v>
      </c>
      <c r="R4665" s="26" t="s">
        <v>7834</v>
      </c>
      <c r="S4665" s="28" t="e">
        <f t="shared" si="131"/>
        <v>#VALUE!</v>
      </c>
      <c r="U4665" s="26"/>
      <c r="W4665" s="58"/>
      <c r="X4665" s="58"/>
      <c r="Y4665" s="63"/>
    </row>
    <row r="4666" spans="1:25" ht="15" customHeight="1" x14ac:dyDescent="0.25">
      <c r="A4666" s="94">
        <v>4677</v>
      </c>
      <c r="B4666" s="205"/>
      <c r="C4666" s="211" t="s">
        <v>12393</v>
      </c>
      <c r="D4666" s="208" t="s">
        <v>12394</v>
      </c>
      <c r="E4666" s="101" t="s">
        <v>12395</v>
      </c>
      <c r="F4666" s="115">
        <v>41849</v>
      </c>
      <c r="J4666" s="97" t="s">
        <v>596</v>
      </c>
      <c r="K4666" s="97">
        <v>6914</v>
      </c>
      <c r="L4666" s="99" t="s">
        <v>4109</v>
      </c>
      <c r="M4666" s="10" t="s">
        <v>4109</v>
      </c>
      <c r="N4666" s="10">
        <v>24</v>
      </c>
      <c r="O4666" s="10" t="s">
        <v>12396</v>
      </c>
      <c r="P4666" s="13" t="s">
        <v>4109</v>
      </c>
      <c r="R4666" s="26" t="s">
        <v>7834</v>
      </c>
      <c r="S4666" s="28" t="e">
        <f t="shared" si="131"/>
        <v>#VALUE!</v>
      </c>
      <c r="U4666" s="26"/>
      <c r="W4666" s="58"/>
      <c r="X4666" s="58"/>
      <c r="Y4666" s="63"/>
    </row>
    <row r="4667" spans="1:25" ht="15" customHeight="1" x14ac:dyDescent="0.25">
      <c r="A4667" s="94">
        <v>4678</v>
      </c>
      <c r="B4667" s="205"/>
      <c r="C4667" s="211" t="s">
        <v>920</v>
      </c>
      <c r="D4667" s="208" t="s">
        <v>16027</v>
      </c>
      <c r="E4667" s="113" t="s">
        <v>16028</v>
      </c>
      <c r="F4667" s="115">
        <v>44425</v>
      </c>
      <c r="G4667" s="105" t="s">
        <v>16029</v>
      </c>
      <c r="H4667" s="105" t="s">
        <v>2056</v>
      </c>
      <c r="I4667" s="97">
        <v>2018</v>
      </c>
      <c r="J4667" s="98" t="s">
        <v>596</v>
      </c>
      <c r="L4667" s="99" t="s">
        <v>8878</v>
      </c>
      <c r="M4667" s="10" t="s">
        <v>5507</v>
      </c>
      <c r="N4667" s="102">
        <v>25</v>
      </c>
      <c r="O4667" s="10" t="s">
        <v>6736</v>
      </c>
      <c r="P4667" s="13" t="s">
        <v>8878</v>
      </c>
      <c r="R4667" s="26" t="s">
        <v>7834</v>
      </c>
      <c r="S4667" s="28" t="e">
        <f t="shared" si="131"/>
        <v>#VALUE!</v>
      </c>
      <c r="U4667" s="26"/>
      <c r="W4667" s="58"/>
      <c r="X4667" s="58"/>
      <c r="Y4667" s="63"/>
    </row>
    <row r="4668" spans="1:25" ht="15" customHeight="1" x14ac:dyDescent="0.25">
      <c r="A4668" s="94">
        <v>4679</v>
      </c>
      <c r="B4668" s="205"/>
      <c r="C4668" s="211" t="s">
        <v>5315</v>
      </c>
      <c r="D4668" s="208" t="s">
        <v>8980</v>
      </c>
      <c r="E4668" s="113" t="s">
        <v>16030</v>
      </c>
      <c r="F4668" s="115">
        <v>44425</v>
      </c>
      <c r="G4668" s="105" t="s">
        <v>4081</v>
      </c>
      <c r="H4668" s="105" t="s">
        <v>3465</v>
      </c>
      <c r="I4668" s="97">
        <v>2010</v>
      </c>
      <c r="J4668" s="98" t="s">
        <v>596</v>
      </c>
      <c r="L4668" s="99" t="s">
        <v>8878</v>
      </c>
      <c r="M4668" s="10" t="s">
        <v>5507</v>
      </c>
      <c r="N4668" s="102">
        <v>25</v>
      </c>
      <c r="O4668" s="10" t="s">
        <v>16031</v>
      </c>
      <c r="P4668" s="13" t="s">
        <v>8878</v>
      </c>
      <c r="R4668" s="26" t="s">
        <v>7834</v>
      </c>
      <c r="S4668" s="28" t="e">
        <f t="shared" si="131"/>
        <v>#VALUE!</v>
      </c>
      <c r="U4668" s="26"/>
      <c r="W4668" s="58"/>
      <c r="X4668" s="58"/>
      <c r="Y4668" s="63"/>
    </row>
    <row r="4669" spans="1:25" ht="15" customHeight="1" x14ac:dyDescent="0.25">
      <c r="A4669" s="94">
        <v>4680</v>
      </c>
      <c r="B4669" s="205"/>
      <c r="C4669" s="211" t="s">
        <v>16032</v>
      </c>
      <c r="D4669" s="208" t="s">
        <v>16033</v>
      </c>
      <c r="E4669" s="113" t="s">
        <v>16034</v>
      </c>
      <c r="F4669" s="115">
        <v>44425</v>
      </c>
      <c r="G4669" s="105" t="s">
        <v>13067</v>
      </c>
      <c r="H4669" s="105" t="s">
        <v>2056</v>
      </c>
      <c r="I4669" s="97">
        <v>2016</v>
      </c>
      <c r="J4669" s="98" t="s">
        <v>596</v>
      </c>
      <c r="L4669" s="99" t="s">
        <v>14151</v>
      </c>
      <c r="M4669" s="10" t="s">
        <v>14150</v>
      </c>
      <c r="N4669" s="102">
        <v>17</v>
      </c>
      <c r="O4669" s="10" t="s">
        <v>16035</v>
      </c>
      <c r="P4669" s="13" t="s">
        <v>14151</v>
      </c>
      <c r="R4669" s="27" t="s">
        <v>7834</v>
      </c>
      <c r="S4669" s="28" t="e">
        <f t="shared" si="131"/>
        <v>#VALUE!</v>
      </c>
      <c r="U4669" s="306"/>
      <c r="W4669" s="58"/>
      <c r="X4669" s="58"/>
      <c r="Y4669" s="63"/>
    </row>
    <row r="4670" spans="1:25" ht="15" customHeight="1" x14ac:dyDescent="0.25">
      <c r="A4670" s="94">
        <v>4681</v>
      </c>
      <c r="B4670" s="205"/>
      <c r="C4670" s="211" t="s">
        <v>2681</v>
      </c>
      <c r="D4670" s="208" t="s">
        <v>2691</v>
      </c>
      <c r="E4670" s="113" t="s">
        <v>16036</v>
      </c>
      <c r="F4670" s="115">
        <v>44425</v>
      </c>
      <c r="G4670" s="105" t="s">
        <v>16029</v>
      </c>
      <c r="H4670" s="105" t="s">
        <v>2056</v>
      </c>
      <c r="I4670" s="97">
        <v>1997</v>
      </c>
      <c r="J4670" s="98" t="s">
        <v>596</v>
      </c>
      <c r="L4670" s="99" t="s">
        <v>8878</v>
      </c>
      <c r="M4670" s="10" t="s">
        <v>5507</v>
      </c>
      <c r="N4670" s="102">
        <v>25</v>
      </c>
      <c r="O4670" s="10" t="s">
        <v>16037</v>
      </c>
      <c r="P4670" s="13" t="s">
        <v>8878</v>
      </c>
      <c r="R4670" s="26" t="s">
        <v>7834</v>
      </c>
      <c r="S4670" s="28" t="e">
        <f t="shared" si="131"/>
        <v>#VALUE!</v>
      </c>
      <c r="U4670" s="26"/>
      <c r="W4670" s="58"/>
      <c r="X4670" s="58"/>
      <c r="Y4670" s="63"/>
    </row>
    <row r="4671" spans="1:25" ht="15" customHeight="1" x14ac:dyDescent="0.25">
      <c r="A4671" s="94">
        <v>4682</v>
      </c>
      <c r="B4671" s="205"/>
      <c r="C4671" s="211" t="s">
        <v>5678</v>
      </c>
      <c r="D4671" s="208" t="s">
        <v>10607</v>
      </c>
      <c r="E4671" s="101" t="s">
        <v>10608</v>
      </c>
      <c r="F4671" s="115">
        <v>42166</v>
      </c>
      <c r="G4671" s="105" t="s">
        <v>1057</v>
      </c>
      <c r="H4671" s="105" t="s">
        <v>2056</v>
      </c>
      <c r="I4671" s="97">
        <v>2000</v>
      </c>
      <c r="J4671" s="97" t="s">
        <v>596</v>
      </c>
      <c r="K4671" s="97">
        <v>7724</v>
      </c>
      <c r="L4671" s="99" t="s">
        <v>4109</v>
      </c>
      <c r="M4671" s="10" t="s">
        <v>4109</v>
      </c>
      <c r="N4671" s="10">
        <v>24</v>
      </c>
      <c r="O4671" s="10" t="s">
        <v>6819</v>
      </c>
      <c r="P4671" s="13" t="s">
        <v>4109</v>
      </c>
      <c r="R4671" s="26" t="s">
        <v>7834</v>
      </c>
      <c r="S4671" s="28" t="e">
        <f t="shared" si="131"/>
        <v>#VALUE!</v>
      </c>
      <c r="U4671" s="26"/>
      <c r="W4671" s="58"/>
      <c r="X4671" s="58"/>
      <c r="Y4671" s="63"/>
    </row>
    <row r="4672" spans="1:25" ht="15" customHeight="1" x14ac:dyDescent="0.25">
      <c r="A4672" s="94">
        <v>4683</v>
      </c>
      <c r="B4672" s="205"/>
      <c r="C4672" s="211" t="s">
        <v>5484</v>
      </c>
      <c r="D4672" s="208" t="s">
        <v>5537</v>
      </c>
      <c r="E4672" s="113" t="s">
        <v>12105</v>
      </c>
      <c r="F4672" s="115">
        <v>41869</v>
      </c>
      <c r="G4672" s="105" t="s">
        <v>4095</v>
      </c>
      <c r="H4672" s="105" t="s">
        <v>2056</v>
      </c>
      <c r="I4672" s="97">
        <v>2009</v>
      </c>
      <c r="J4672" s="97" t="s">
        <v>596</v>
      </c>
      <c r="K4672" s="97">
        <v>15345</v>
      </c>
      <c r="L4672" s="99" t="s">
        <v>4037</v>
      </c>
      <c r="M4672" s="10" t="s">
        <v>4037</v>
      </c>
      <c r="N4672" s="10"/>
      <c r="O4672" s="10" t="s">
        <v>12104</v>
      </c>
      <c r="P4672" s="13" t="s">
        <v>4037</v>
      </c>
      <c r="R4672" s="26" t="s">
        <v>7834</v>
      </c>
      <c r="S4672" s="28" t="e">
        <f t="shared" si="131"/>
        <v>#VALUE!</v>
      </c>
      <c r="U4672" s="26"/>
      <c r="W4672" s="58"/>
      <c r="X4672" s="58"/>
      <c r="Y4672" s="63"/>
    </row>
    <row r="4673" spans="1:26" ht="15" customHeight="1" x14ac:dyDescent="0.25">
      <c r="A4673" s="94">
        <v>4684</v>
      </c>
      <c r="B4673" s="205"/>
      <c r="C4673" s="211" t="s">
        <v>1969</v>
      </c>
      <c r="D4673" s="208" t="s">
        <v>1969</v>
      </c>
      <c r="E4673" s="113" t="s">
        <v>5485</v>
      </c>
      <c r="F4673" s="115">
        <v>41883</v>
      </c>
      <c r="G4673" s="105" t="s">
        <v>1969</v>
      </c>
      <c r="H4673" s="105" t="s">
        <v>1885</v>
      </c>
      <c r="I4673" s="97">
        <v>1992</v>
      </c>
      <c r="J4673" s="97" t="s">
        <v>596</v>
      </c>
      <c r="K4673" s="97">
        <v>15353</v>
      </c>
      <c r="L4673" s="99" t="s">
        <v>16812</v>
      </c>
      <c r="M4673" s="10">
        <v>25</v>
      </c>
      <c r="N4673" s="10">
        <v>1</v>
      </c>
      <c r="O4673" s="10" t="s">
        <v>9393</v>
      </c>
      <c r="P4673" s="13" t="s">
        <v>13906</v>
      </c>
      <c r="R4673" s="26" t="s">
        <v>7834</v>
      </c>
      <c r="S4673" s="28" t="e">
        <f t="shared" si="131"/>
        <v>#VALUE!</v>
      </c>
      <c r="U4673" s="26"/>
      <c r="W4673" s="58"/>
      <c r="X4673" s="58"/>
      <c r="Y4673" s="63"/>
    </row>
    <row r="4674" spans="1:26" ht="15" customHeight="1" x14ac:dyDescent="0.25">
      <c r="A4674" s="103">
        <v>4685</v>
      </c>
      <c r="B4674" s="205"/>
      <c r="C4674" s="211" t="s">
        <v>6002</v>
      </c>
      <c r="D4674" s="208" t="s">
        <v>6002</v>
      </c>
      <c r="E4674" s="113" t="s">
        <v>10873</v>
      </c>
      <c r="F4674" s="115">
        <v>41883</v>
      </c>
      <c r="G4674" s="105" t="s">
        <v>1969</v>
      </c>
      <c r="H4674" s="105" t="s">
        <v>1885</v>
      </c>
      <c r="I4674" s="97">
        <v>2011</v>
      </c>
      <c r="J4674" s="97" t="s">
        <v>596</v>
      </c>
      <c r="K4674" s="97">
        <v>15356</v>
      </c>
      <c r="L4674" s="99" t="s">
        <v>4468</v>
      </c>
      <c r="M4674" s="10" t="s">
        <v>4468</v>
      </c>
      <c r="N4674" s="102">
        <v>23</v>
      </c>
      <c r="O4674" s="10" t="s">
        <v>10875</v>
      </c>
      <c r="P4674" s="13" t="s">
        <v>4468</v>
      </c>
      <c r="Q4674" s="204"/>
      <c r="R4674" s="27" t="s">
        <v>7834</v>
      </c>
      <c r="S4674" s="28" t="e">
        <f t="shared" si="131"/>
        <v>#VALUE!</v>
      </c>
      <c r="U4674" s="309"/>
      <c r="W4674" s="25"/>
      <c r="X4674" s="58"/>
      <c r="Y4674" s="63"/>
    </row>
    <row r="4675" spans="1:26" ht="15" customHeight="1" x14ac:dyDescent="0.25">
      <c r="A4675" s="103">
        <v>4686</v>
      </c>
      <c r="B4675" s="205"/>
      <c r="C4675" s="211" t="s">
        <v>4858</v>
      </c>
      <c r="D4675" s="207" t="s">
        <v>10907</v>
      </c>
      <c r="E4675" s="113" t="s">
        <v>10908</v>
      </c>
      <c r="F4675" s="115">
        <v>41883</v>
      </c>
      <c r="G4675" s="105" t="s">
        <v>1969</v>
      </c>
      <c r="H4675" s="105" t="s">
        <v>1885</v>
      </c>
      <c r="I4675" s="97">
        <v>2011</v>
      </c>
      <c r="J4675" s="97" t="s">
        <v>596</v>
      </c>
      <c r="K4675" s="97">
        <v>15357</v>
      </c>
      <c r="L4675" s="99" t="s">
        <v>4468</v>
      </c>
      <c r="M4675" s="13" t="s">
        <v>4468</v>
      </c>
      <c r="N4675" s="102">
        <v>23</v>
      </c>
      <c r="O4675" s="10" t="s">
        <v>10622</v>
      </c>
      <c r="P4675" s="13" t="s">
        <v>4468</v>
      </c>
      <c r="Q4675" s="204"/>
      <c r="R4675" s="26" t="s">
        <v>7834</v>
      </c>
      <c r="S4675" s="28" t="e">
        <f t="shared" si="131"/>
        <v>#VALUE!</v>
      </c>
      <c r="U4675" s="26"/>
      <c r="W4675" s="58"/>
      <c r="X4675" s="58"/>
      <c r="Y4675" s="63"/>
    </row>
    <row r="4676" spans="1:26" ht="15" customHeight="1" x14ac:dyDescent="0.25">
      <c r="A4676" s="94">
        <v>4687</v>
      </c>
      <c r="B4676" s="205"/>
      <c r="C4676" s="211" t="s">
        <v>2506</v>
      </c>
      <c r="D4676" s="208" t="s">
        <v>10345</v>
      </c>
      <c r="E4676" s="113" t="s">
        <v>10346</v>
      </c>
      <c r="F4676" s="115">
        <v>41897</v>
      </c>
      <c r="G4676" s="105" t="s">
        <v>4095</v>
      </c>
      <c r="H4676" s="105" t="s">
        <v>2056</v>
      </c>
      <c r="I4676" s="97">
        <v>2007</v>
      </c>
      <c r="J4676" s="97" t="s">
        <v>596</v>
      </c>
      <c r="K4676" s="97">
        <v>15364</v>
      </c>
      <c r="L4676" s="99" t="s">
        <v>4348</v>
      </c>
      <c r="M4676" s="13" t="s">
        <v>4348</v>
      </c>
      <c r="N4676" s="10"/>
      <c r="O4676" s="10" t="s">
        <v>10347</v>
      </c>
      <c r="P4676" s="13" t="s">
        <v>4348</v>
      </c>
      <c r="R4676" s="26" t="s">
        <v>7834</v>
      </c>
      <c r="S4676" s="28" t="e">
        <f t="shared" si="131"/>
        <v>#VALUE!</v>
      </c>
      <c r="U4676" s="26"/>
      <c r="W4676" s="58"/>
      <c r="X4676" s="58"/>
      <c r="Y4676" s="63"/>
    </row>
    <row r="4677" spans="1:26" ht="15" customHeight="1" x14ac:dyDescent="0.3">
      <c r="A4677" s="94">
        <v>4688</v>
      </c>
      <c r="B4677" s="205"/>
      <c r="C4677" s="211" t="s">
        <v>5486</v>
      </c>
      <c r="D4677" s="208" t="s">
        <v>8607</v>
      </c>
      <c r="E4677" s="113" t="s">
        <v>5487</v>
      </c>
      <c r="F4677" s="115">
        <v>41897</v>
      </c>
      <c r="G4677" s="105" t="s">
        <v>5488</v>
      </c>
      <c r="H4677" s="105" t="s">
        <v>2056</v>
      </c>
      <c r="I4677" s="97">
        <v>2005</v>
      </c>
      <c r="J4677" s="97" t="s">
        <v>596</v>
      </c>
      <c r="K4677" s="97">
        <v>15360</v>
      </c>
      <c r="L4677" s="106" t="s">
        <v>5170</v>
      </c>
      <c r="M4677" s="10" t="s">
        <v>5499</v>
      </c>
      <c r="N4677" s="10">
        <v>28</v>
      </c>
      <c r="O4677" s="10" t="s">
        <v>8608</v>
      </c>
      <c r="P4677" s="13" t="s">
        <v>14371</v>
      </c>
      <c r="R4677" s="27" t="s">
        <v>7834</v>
      </c>
      <c r="S4677" s="28" t="e">
        <f t="shared" si="131"/>
        <v>#VALUE!</v>
      </c>
      <c r="U4677" s="218"/>
      <c r="W4677" s="58"/>
      <c r="X4677" s="58"/>
      <c r="Y4677" s="63"/>
    </row>
    <row r="4678" spans="1:26" ht="15" customHeight="1" x14ac:dyDescent="0.25">
      <c r="A4678" s="94">
        <v>4689</v>
      </c>
      <c r="B4678" s="205"/>
      <c r="C4678" s="211" t="s">
        <v>2721</v>
      </c>
      <c r="D4678" s="208" t="s">
        <v>3177</v>
      </c>
      <c r="E4678" s="113" t="s">
        <v>8464</v>
      </c>
      <c r="F4678" s="115">
        <v>41897</v>
      </c>
      <c r="G4678" s="105" t="s">
        <v>2723</v>
      </c>
      <c r="H4678" s="105" t="s">
        <v>1529</v>
      </c>
      <c r="I4678" s="97">
        <v>2007</v>
      </c>
      <c r="J4678" s="97" t="s">
        <v>596</v>
      </c>
      <c r="K4678" s="97">
        <v>15365</v>
      </c>
      <c r="L4678" s="106" t="s">
        <v>5170</v>
      </c>
      <c r="M4678" s="10" t="s">
        <v>5499</v>
      </c>
      <c r="N4678" s="10">
        <v>29</v>
      </c>
      <c r="O4678" s="10" t="s">
        <v>8465</v>
      </c>
      <c r="P4678" s="13" t="s">
        <v>14371</v>
      </c>
      <c r="R4678" s="26" t="s">
        <v>7834</v>
      </c>
      <c r="S4678" s="28" t="e">
        <f t="shared" si="131"/>
        <v>#VALUE!</v>
      </c>
      <c r="U4678" s="26"/>
      <c r="W4678" s="58"/>
      <c r="X4678" s="58"/>
      <c r="Y4678" s="63"/>
    </row>
    <row r="4679" spans="1:26" ht="15" customHeight="1" x14ac:dyDescent="0.25">
      <c r="A4679" s="94">
        <v>4690</v>
      </c>
      <c r="B4679" s="205"/>
      <c r="C4679" s="211" t="s">
        <v>1596</v>
      </c>
      <c r="D4679" s="208" t="s">
        <v>1983</v>
      </c>
      <c r="E4679" s="113" t="s">
        <v>11260</v>
      </c>
      <c r="F4679" s="115">
        <v>41933</v>
      </c>
      <c r="G4679" s="105" t="s">
        <v>5243</v>
      </c>
      <c r="H4679" s="105" t="s">
        <v>3465</v>
      </c>
      <c r="I4679" s="97">
        <v>2010</v>
      </c>
      <c r="J4679" s="97" t="s">
        <v>1322</v>
      </c>
      <c r="K4679" s="97">
        <v>15369</v>
      </c>
      <c r="L4679" s="99" t="s">
        <v>15201</v>
      </c>
      <c r="M4679" s="10" t="s">
        <v>6565</v>
      </c>
      <c r="N4679" s="10">
        <v>11</v>
      </c>
      <c r="O4679" s="10" t="s">
        <v>11259</v>
      </c>
      <c r="P4679" s="13" t="s">
        <v>2090</v>
      </c>
      <c r="R4679" s="26" t="s">
        <v>7834</v>
      </c>
      <c r="S4679" s="28" t="e">
        <f t="shared" si="131"/>
        <v>#VALUE!</v>
      </c>
      <c r="U4679" s="26"/>
      <c r="W4679" s="58"/>
      <c r="X4679" s="58"/>
      <c r="Y4679" s="63"/>
    </row>
    <row r="4680" spans="1:26" ht="15" customHeight="1" x14ac:dyDescent="0.25">
      <c r="A4680" s="94">
        <v>4691</v>
      </c>
      <c r="B4680" s="205"/>
      <c r="C4680" s="211" t="s">
        <v>5489</v>
      </c>
      <c r="D4680" s="208" t="s">
        <v>3310</v>
      </c>
      <c r="E4680" s="113" t="s">
        <v>5490</v>
      </c>
      <c r="F4680" s="115">
        <v>41962</v>
      </c>
      <c r="G4680" s="105" t="s">
        <v>3417</v>
      </c>
      <c r="H4680" s="105" t="s">
        <v>2056</v>
      </c>
      <c r="I4680" s="97">
        <v>1970</v>
      </c>
      <c r="J4680" s="97" t="s">
        <v>596</v>
      </c>
      <c r="K4680" s="97">
        <v>15375</v>
      </c>
      <c r="L4680" s="106" t="s">
        <v>5170</v>
      </c>
      <c r="M4680" s="10" t="s">
        <v>5499</v>
      </c>
      <c r="N4680" s="10">
        <v>31</v>
      </c>
      <c r="O4680" s="10" t="s">
        <v>6959</v>
      </c>
      <c r="P4680" s="13" t="s">
        <v>14371</v>
      </c>
      <c r="R4680" s="26" t="s">
        <v>7834</v>
      </c>
      <c r="S4680" s="28" t="e">
        <f t="shared" si="131"/>
        <v>#VALUE!</v>
      </c>
      <c r="U4680" s="26"/>
      <c r="W4680" s="58"/>
      <c r="X4680" s="58"/>
      <c r="Y4680" s="63"/>
    </row>
    <row r="4681" spans="1:26" ht="15" customHeight="1" x14ac:dyDescent="0.25">
      <c r="A4681" s="94">
        <v>4692</v>
      </c>
      <c r="B4681" s="205"/>
      <c r="C4681" s="211" t="s">
        <v>2560</v>
      </c>
      <c r="D4681" s="208" t="s">
        <v>11941</v>
      </c>
      <c r="E4681" s="113" t="s">
        <v>6315</v>
      </c>
      <c r="F4681" s="115">
        <v>42054</v>
      </c>
      <c r="G4681" s="105" t="s">
        <v>5491</v>
      </c>
      <c r="H4681" s="105" t="s">
        <v>1529</v>
      </c>
      <c r="I4681" s="97">
        <v>2012</v>
      </c>
      <c r="J4681" s="97" t="s">
        <v>596</v>
      </c>
      <c r="K4681" s="97">
        <v>15410</v>
      </c>
      <c r="L4681" s="99" t="s">
        <v>2863</v>
      </c>
      <c r="M4681" s="10" t="s">
        <v>2863</v>
      </c>
      <c r="N4681" s="102">
        <v>6</v>
      </c>
      <c r="O4681" s="10" t="s">
        <v>9902</v>
      </c>
      <c r="P4681" s="13" t="s">
        <v>2863</v>
      </c>
      <c r="R4681" s="26" t="s">
        <v>7834</v>
      </c>
      <c r="S4681" s="28" t="e">
        <f t="shared" si="131"/>
        <v>#VALUE!</v>
      </c>
      <c r="U4681" s="26"/>
      <c r="W4681" s="58"/>
      <c r="X4681" s="58"/>
      <c r="Y4681" s="63"/>
    </row>
    <row r="4682" spans="1:26" ht="15" customHeight="1" x14ac:dyDescent="0.25">
      <c r="A4682" s="94">
        <v>4693</v>
      </c>
      <c r="B4682" s="205"/>
      <c r="C4682" s="211" t="s">
        <v>5492</v>
      </c>
      <c r="D4682" s="208" t="s">
        <v>10243</v>
      </c>
      <c r="E4682" s="101" t="s">
        <v>15894</v>
      </c>
      <c r="F4682" s="115">
        <v>42060</v>
      </c>
      <c r="G4682" s="105" t="s">
        <v>5517</v>
      </c>
      <c r="H4682" s="105" t="s">
        <v>3308</v>
      </c>
      <c r="I4682" s="97">
        <v>2013</v>
      </c>
      <c r="J4682" s="97" t="s">
        <v>596</v>
      </c>
      <c r="K4682" s="97">
        <v>15413</v>
      </c>
      <c r="L4682" s="99" t="s">
        <v>4109</v>
      </c>
      <c r="M4682" s="10" t="s">
        <v>4109</v>
      </c>
      <c r="N4682" s="10">
        <v>24</v>
      </c>
      <c r="O4682" s="10" t="s">
        <v>15889</v>
      </c>
      <c r="P4682" s="13" t="s">
        <v>15774</v>
      </c>
      <c r="R4682" s="26" t="s">
        <v>7834</v>
      </c>
      <c r="S4682" s="28" t="e">
        <f t="shared" si="131"/>
        <v>#VALUE!</v>
      </c>
      <c r="U4682" s="26"/>
      <c r="W4682" s="58"/>
      <c r="X4682" s="58"/>
      <c r="Y4682" s="63"/>
    </row>
    <row r="4683" spans="1:26" ht="15" customHeight="1" x14ac:dyDescent="0.25">
      <c r="A4683" s="94">
        <v>4694</v>
      </c>
      <c r="B4683" s="205"/>
      <c r="C4683" s="211" t="s">
        <v>9815</v>
      </c>
      <c r="D4683" s="208" t="s">
        <v>9816</v>
      </c>
      <c r="E4683" s="113" t="s">
        <v>9817</v>
      </c>
      <c r="F4683" s="115">
        <v>42062</v>
      </c>
      <c r="G4683" s="105" t="s">
        <v>5493</v>
      </c>
      <c r="H4683" s="105" t="s">
        <v>5362</v>
      </c>
      <c r="I4683" s="97">
        <v>2013</v>
      </c>
      <c r="J4683" s="97" t="s">
        <v>596</v>
      </c>
      <c r="K4683" s="97">
        <v>15441</v>
      </c>
      <c r="L4683" s="99" t="s">
        <v>4330</v>
      </c>
      <c r="M4683" s="10" t="s">
        <v>4330</v>
      </c>
      <c r="N4683" s="10">
        <v>16</v>
      </c>
      <c r="O4683" s="10" t="s">
        <v>9818</v>
      </c>
      <c r="P4683" s="13" t="s">
        <v>4330</v>
      </c>
      <c r="R4683" s="26" t="s">
        <v>7834</v>
      </c>
      <c r="S4683" s="28" t="e">
        <f t="shared" si="131"/>
        <v>#VALUE!</v>
      </c>
      <c r="U4683" s="26"/>
      <c r="W4683" s="58"/>
      <c r="X4683" s="58"/>
      <c r="Y4683" s="63"/>
    </row>
    <row r="4684" spans="1:26" ht="15" customHeight="1" x14ac:dyDescent="0.25">
      <c r="A4684" s="94">
        <v>4695</v>
      </c>
      <c r="B4684" s="205"/>
      <c r="C4684" s="211" t="s">
        <v>3664</v>
      </c>
      <c r="D4684" s="208" t="s">
        <v>10088</v>
      </c>
      <c r="E4684" s="101" t="s">
        <v>5679</v>
      </c>
      <c r="F4684" s="115">
        <v>42170</v>
      </c>
      <c r="G4684" s="105" t="s">
        <v>269</v>
      </c>
      <c r="H4684" s="105" t="s">
        <v>2056</v>
      </c>
      <c r="I4684" s="97">
        <v>1986</v>
      </c>
      <c r="K4684" s="97">
        <v>6820</v>
      </c>
      <c r="L4684" s="99" t="s">
        <v>4109</v>
      </c>
      <c r="M4684" s="10" t="s">
        <v>4109</v>
      </c>
      <c r="N4684" s="10">
        <v>24</v>
      </c>
      <c r="O4684" s="10" t="s">
        <v>9311</v>
      </c>
      <c r="P4684" s="13" t="s">
        <v>4109</v>
      </c>
      <c r="R4684" s="26" t="s">
        <v>7834</v>
      </c>
      <c r="S4684" s="28" t="e">
        <f t="shared" si="131"/>
        <v>#VALUE!</v>
      </c>
      <c r="U4684" s="26"/>
      <c r="W4684" s="58"/>
      <c r="X4684" s="58"/>
      <c r="Y4684" s="63"/>
    </row>
    <row r="4685" spans="1:26" ht="15" customHeight="1" x14ac:dyDescent="0.25">
      <c r="A4685" s="94">
        <v>4696</v>
      </c>
      <c r="B4685" s="205"/>
      <c r="C4685" s="211" t="s">
        <v>1471</v>
      </c>
      <c r="D4685" s="208" t="s">
        <v>3310</v>
      </c>
      <c r="E4685" s="113" t="s">
        <v>16705</v>
      </c>
      <c r="F4685" s="115">
        <v>44505</v>
      </c>
      <c r="G4685" s="105" t="s">
        <v>1969</v>
      </c>
      <c r="H4685" s="105" t="s">
        <v>1885</v>
      </c>
      <c r="I4685" s="97">
        <v>2003</v>
      </c>
      <c r="J4685" s="97" t="s">
        <v>596</v>
      </c>
      <c r="L4685" s="99" t="s">
        <v>5170</v>
      </c>
      <c r="M4685" s="10" t="s">
        <v>5632</v>
      </c>
      <c r="N4685" s="10">
        <v>32</v>
      </c>
      <c r="O4685" s="10" t="s">
        <v>16728</v>
      </c>
      <c r="P4685" s="13" t="s">
        <v>933</v>
      </c>
      <c r="R4685" s="26" t="s">
        <v>7834</v>
      </c>
      <c r="S4685" s="28" t="e">
        <f t="shared" si="131"/>
        <v>#VALUE!</v>
      </c>
      <c r="U4685" s="44"/>
      <c r="W4685" s="58"/>
      <c r="X4685" s="58"/>
      <c r="Y4685" s="63"/>
      <c r="Z4685" s="73"/>
    </row>
    <row r="4686" spans="1:26" ht="15" customHeight="1" x14ac:dyDescent="0.25">
      <c r="A4686" s="94">
        <v>4697</v>
      </c>
      <c r="B4686" s="205"/>
      <c r="C4686" s="211" t="s">
        <v>4430</v>
      </c>
      <c r="D4686" s="208" t="s">
        <v>6509</v>
      </c>
      <c r="E4686" s="101" t="s">
        <v>10113</v>
      </c>
      <c r="F4686" s="115">
        <v>42170</v>
      </c>
      <c r="G4686" s="105" t="s">
        <v>269</v>
      </c>
      <c r="H4686" s="105" t="s">
        <v>2056</v>
      </c>
      <c r="I4686" s="97">
        <v>2008</v>
      </c>
      <c r="K4686" s="97">
        <v>15478</v>
      </c>
      <c r="L4686" s="99" t="s">
        <v>4109</v>
      </c>
      <c r="M4686" s="10" t="s">
        <v>4109</v>
      </c>
      <c r="N4686" s="10">
        <v>24</v>
      </c>
      <c r="O4686" s="10" t="s">
        <v>6609</v>
      </c>
      <c r="P4686" s="13" t="s">
        <v>4109</v>
      </c>
      <c r="R4686" s="26" t="s">
        <v>7834</v>
      </c>
      <c r="S4686" s="28" t="e">
        <f t="shared" si="131"/>
        <v>#VALUE!</v>
      </c>
      <c r="U4686" s="46"/>
      <c r="W4686" s="58"/>
      <c r="X4686" s="58"/>
      <c r="Y4686" s="63"/>
    </row>
    <row r="4687" spans="1:26" ht="15" customHeight="1" x14ac:dyDescent="0.25">
      <c r="A4687" s="94">
        <v>4698</v>
      </c>
      <c r="B4687" s="205"/>
      <c r="C4687" s="211" t="s">
        <v>5697</v>
      </c>
      <c r="D4687" s="208" t="s">
        <v>10576</v>
      </c>
      <c r="E4687" s="101" t="s">
        <v>5698</v>
      </c>
      <c r="F4687" s="115">
        <v>42173</v>
      </c>
      <c r="G4687" s="105" t="s">
        <v>1057</v>
      </c>
      <c r="H4687" s="105" t="s">
        <v>2056</v>
      </c>
      <c r="I4687" s="97">
        <v>1992</v>
      </c>
      <c r="K4687" s="97">
        <v>15477</v>
      </c>
      <c r="L4687" s="99" t="s">
        <v>4109</v>
      </c>
      <c r="M4687" s="10" t="s">
        <v>4109</v>
      </c>
      <c r="N4687" s="10">
        <v>24</v>
      </c>
      <c r="O4687" s="10" t="s">
        <v>10561</v>
      </c>
      <c r="P4687" s="13" t="s">
        <v>4109</v>
      </c>
      <c r="R4687" s="26" t="s">
        <v>7834</v>
      </c>
      <c r="S4687" s="28" t="e">
        <f t="shared" si="131"/>
        <v>#VALUE!</v>
      </c>
      <c r="U4687" s="143"/>
      <c r="W4687" s="58"/>
      <c r="Y4687" s="63"/>
    </row>
    <row r="4688" spans="1:26" ht="15" customHeight="1" x14ac:dyDescent="0.25">
      <c r="A4688" s="94">
        <v>4699</v>
      </c>
      <c r="B4688" s="205"/>
      <c r="C4688" s="211" t="s">
        <v>10589</v>
      </c>
      <c r="D4688" s="208" t="s">
        <v>10590</v>
      </c>
      <c r="E4688" s="101" t="s">
        <v>10600</v>
      </c>
      <c r="F4688" s="115">
        <v>42173</v>
      </c>
      <c r="G4688" s="105" t="s">
        <v>1671</v>
      </c>
      <c r="H4688" s="105" t="s">
        <v>2056</v>
      </c>
      <c r="I4688" s="97">
        <v>2000</v>
      </c>
      <c r="L4688" s="99" t="s">
        <v>4109</v>
      </c>
      <c r="M4688" s="10" t="s">
        <v>4109</v>
      </c>
      <c r="N4688" s="10">
        <v>24</v>
      </c>
      <c r="O4688" s="10" t="s">
        <v>10593</v>
      </c>
      <c r="P4688" s="13" t="s">
        <v>4109</v>
      </c>
      <c r="R4688" s="26" t="s">
        <v>7834</v>
      </c>
      <c r="S4688" s="28" t="e">
        <f t="shared" si="131"/>
        <v>#VALUE!</v>
      </c>
      <c r="U4688" s="26"/>
      <c r="W4688" s="58"/>
      <c r="X4688" s="58"/>
      <c r="Y4688" s="63"/>
    </row>
    <row r="4689" spans="1:254" ht="15" customHeight="1" x14ac:dyDescent="0.25">
      <c r="A4689" s="94">
        <v>4700</v>
      </c>
      <c r="B4689" s="205"/>
      <c r="C4689" s="211" t="s">
        <v>10589</v>
      </c>
      <c r="D4689" s="208" t="s">
        <v>10590</v>
      </c>
      <c r="E4689" s="101" t="s">
        <v>10591</v>
      </c>
      <c r="F4689" s="115">
        <v>42173</v>
      </c>
      <c r="G4689" s="105" t="s">
        <v>1671</v>
      </c>
      <c r="H4689" s="105" t="s">
        <v>2056</v>
      </c>
      <c r="I4689" s="97">
        <v>1998</v>
      </c>
      <c r="L4689" s="99" t="s">
        <v>4109</v>
      </c>
      <c r="M4689" s="10" t="s">
        <v>4109</v>
      </c>
      <c r="N4689" s="10">
        <v>24</v>
      </c>
      <c r="O4689" s="10" t="s">
        <v>10592</v>
      </c>
      <c r="P4689" s="13" t="s">
        <v>4109</v>
      </c>
      <c r="R4689" s="26" t="s">
        <v>7834</v>
      </c>
      <c r="S4689" s="28" t="e">
        <f t="shared" si="131"/>
        <v>#VALUE!</v>
      </c>
      <c r="U4689" s="26"/>
      <c r="W4689" s="58"/>
      <c r="X4689" s="58"/>
      <c r="Y4689" s="63"/>
    </row>
    <row r="4690" spans="1:254" ht="15" customHeight="1" x14ac:dyDescent="0.25">
      <c r="A4690" s="94">
        <v>4701</v>
      </c>
      <c r="B4690" s="205"/>
      <c r="C4690" s="211" t="s">
        <v>5983</v>
      </c>
      <c r="D4690" s="208" t="s">
        <v>10891</v>
      </c>
      <c r="E4690" s="101" t="s">
        <v>10894</v>
      </c>
      <c r="F4690" s="115">
        <v>42173</v>
      </c>
      <c r="G4690" s="105" t="s">
        <v>3693</v>
      </c>
      <c r="H4690" s="105" t="s">
        <v>3109</v>
      </c>
      <c r="I4690" s="97">
        <v>1987</v>
      </c>
      <c r="J4690" s="97" t="s">
        <v>1322</v>
      </c>
      <c r="K4690" s="97">
        <v>6811</v>
      </c>
      <c r="L4690" s="99" t="s">
        <v>4109</v>
      </c>
      <c r="M4690" s="10" t="s">
        <v>4109</v>
      </c>
      <c r="N4690" s="10">
        <v>24</v>
      </c>
      <c r="O4690" s="10" t="s">
        <v>10893</v>
      </c>
      <c r="P4690" s="13" t="s">
        <v>4109</v>
      </c>
      <c r="R4690" s="27"/>
      <c r="S4690" s="28"/>
      <c r="U4690" s="306"/>
      <c r="W4690" s="58"/>
      <c r="Y4690" s="63"/>
      <c r="Z4690" s="73"/>
    </row>
    <row r="4691" spans="1:254" ht="15" customHeight="1" x14ac:dyDescent="0.25">
      <c r="A4691" s="94">
        <v>4702</v>
      </c>
      <c r="B4691" s="205"/>
      <c r="D4691" s="208" t="s">
        <v>10776</v>
      </c>
      <c r="E4691" s="101" t="s">
        <v>5699</v>
      </c>
      <c r="F4691" s="115">
        <v>42173</v>
      </c>
      <c r="G4691" s="105" t="s">
        <v>5140</v>
      </c>
      <c r="H4691" s="105" t="s">
        <v>2056</v>
      </c>
      <c r="I4691" s="97">
        <v>1982</v>
      </c>
      <c r="J4691" s="97" t="s">
        <v>596</v>
      </c>
      <c r="K4691" s="97">
        <v>6698</v>
      </c>
      <c r="L4691" s="99" t="s">
        <v>4109</v>
      </c>
      <c r="M4691" s="10" t="s">
        <v>4109</v>
      </c>
      <c r="N4691" s="10">
        <v>24</v>
      </c>
      <c r="O4691" s="10" t="s">
        <v>10777</v>
      </c>
      <c r="P4691" s="13" t="s">
        <v>4109</v>
      </c>
      <c r="R4691" s="26" t="s">
        <v>7834</v>
      </c>
      <c r="S4691" s="28" t="e">
        <f t="shared" ref="S4691:S4720" si="132">R4691+7</f>
        <v>#VALUE!</v>
      </c>
      <c r="U4691" s="26"/>
      <c r="W4691" s="58"/>
      <c r="X4691" s="58"/>
      <c r="Y4691" s="63"/>
    </row>
    <row r="4692" spans="1:254" ht="15" customHeight="1" x14ac:dyDescent="0.25">
      <c r="A4692" s="94">
        <v>4703</v>
      </c>
      <c r="B4692" s="205"/>
      <c r="C4692" s="211" t="s">
        <v>4691</v>
      </c>
      <c r="D4692" s="208" t="s">
        <v>10453</v>
      </c>
      <c r="E4692" s="101" t="s">
        <v>10454</v>
      </c>
      <c r="F4692" s="115">
        <v>42173</v>
      </c>
      <c r="G4692" s="105" t="s">
        <v>5700</v>
      </c>
      <c r="H4692" s="105" t="s">
        <v>1529</v>
      </c>
      <c r="I4692" s="97">
        <v>1981</v>
      </c>
      <c r="K4692" s="97">
        <v>6798</v>
      </c>
      <c r="L4692" s="99" t="s">
        <v>4109</v>
      </c>
      <c r="M4692" s="10" t="s">
        <v>4109</v>
      </c>
      <c r="N4692" s="10">
        <v>24</v>
      </c>
      <c r="O4692" s="10" t="s">
        <v>10455</v>
      </c>
      <c r="P4692" s="13" t="s">
        <v>4109</v>
      </c>
      <c r="R4692" s="26" t="s">
        <v>7834</v>
      </c>
      <c r="S4692" s="28" t="e">
        <f t="shared" si="132"/>
        <v>#VALUE!</v>
      </c>
      <c r="U4692" s="26"/>
      <c r="W4692" s="58"/>
      <c r="X4692" s="58"/>
      <c r="Y4692" s="63"/>
    </row>
    <row r="4693" spans="1:254" ht="15" customHeight="1" x14ac:dyDescent="0.25">
      <c r="A4693" s="94">
        <v>4704</v>
      </c>
      <c r="B4693" s="205"/>
      <c r="C4693" s="211" t="s">
        <v>16038</v>
      </c>
      <c r="D4693" s="208" t="s">
        <v>16039</v>
      </c>
      <c r="E4693" s="113" t="s">
        <v>16040</v>
      </c>
      <c r="F4693" s="115">
        <v>44425</v>
      </c>
      <c r="G4693" s="105" t="s">
        <v>16029</v>
      </c>
      <c r="H4693" s="105" t="s">
        <v>2056</v>
      </c>
      <c r="I4693" s="97">
        <v>2009</v>
      </c>
      <c r="J4693" s="97" t="s">
        <v>596</v>
      </c>
      <c r="L4693" s="99" t="s">
        <v>8878</v>
      </c>
      <c r="M4693" s="10" t="s">
        <v>5507</v>
      </c>
      <c r="N4693" s="102">
        <v>25</v>
      </c>
      <c r="O4693" s="10" t="s">
        <v>16041</v>
      </c>
      <c r="P4693" s="13" t="s">
        <v>8878</v>
      </c>
      <c r="R4693" s="26" t="s">
        <v>7834</v>
      </c>
      <c r="S4693" s="28" t="e">
        <f t="shared" si="132"/>
        <v>#VALUE!</v>
      </c>
      <c r="U4693" s="26"/>
      <c r="W4693" s="58"/>
      <c r="X4693" s="58"/>
      <c r="Y4693" s="63"/>
    </row>
    <row r="4694" spans="1:254" ht="15" customHeight="1" x14ac:dyDescent="0.25">
      <c r="A4694" s="94">
        <v>4705</v>
      </c>
      <c r="B4694" s="205"/>
      <c r="C4694" s="211" t="s">
        <v>5702</v>
      </c>
      <c r="D4694" s="208" t="s">
        <v>10458</v>
      </c>
      <c r="E4694" s="101" t="s">
        <v>10461</v>
      </c>
      <c r="F4694" s="115">
        <v>42173</v>
      </c>
      <c r="G4694" s="105" t="s">
        <v>1057</v>
      </c>
      <c r="H4694" s="105" t="s">
        <v>2056</v>
      </c>
      <c r="I4694" s="97">
        <v>1914</v>
      </c>
      <c r="J4694" s="97" t="s">
        <v>1322</v>
      </c>
      <c r="K4694" s="97">
        <v>6761</v>
      </c>
      <c r="L4694" s="99" t="s">
        <v>4109</v>
      </c>
      <c r="M4694" s="10" t="s">
        <v>4109</v>
      </c>
      <c r="N4694" s="10">
        <v>24</v>
      </c>
      <c r="O4694" s="10" t="s">
        <v>10460</v>
      </c>
      <c r="P4694" s="13" t="s">
        <v>4109</v>
      </c>
      <c r="R4694" s="26" t="s">
        <v>7834</v>
      </c>
      <c r="S4694" s="28" t="e">
        <f t="shared" si="132"/>
        <v>#VALUE!</v>
      </c>
      <c r="U4694" s="156"/>
      <c r="W4694" s="58"/>
      <c r="X4694" s="58"/>
      <c r="Y4694" s="63"/>
    </row>
    <row r="4695" spans="1:254" ht="15" customHeight="1" x14ac:dyDescent="0.25">
      <c r="A4695" s="94">
        <v>4706</v>
      </c>
      <c r="B4695" s="205"/>
      <c r="C4695" s="211" t="s">
        <v>5703</v>
      </c>
      <c r="D4695" s="208" t="s">
        <v>7450</v>
      </c>
      <c r="E4695" s="113" t="s">
        <v>7727</v>
      </c>
      <c r="F4695" s="115">
        <v>42173</v>
      </c>
      <c r="G4695" s="105" t="s">
        <v>4108</v>
      </c>
      <c r="H4695" s="105" t="s">
        <v>2056</v>
      </c>
      <c r="I4695" s="97">
        <v>1997</v>
      </c>
      <c r="J4695" s="97" t="s">
        <v>1322</v>
      </c>
      <c r="K4695" s="97">
        <v>6868</v>
      </c>
      <c r="L4695" s="99" t="s">
        <v>16827</v>
      </c>
      <c r="M4695" s="10">
        <v>323</v>
      </c>
      <c r="N4695" s="102">
        <v>2</v>
      </c>
      <c r="O4695" s="10" t="s">
        <v>16563</v>
      </c>
      <c r="R4695" s="26" t="s">
        <v>7834</v>
      </c>
      <c r="S4695" s="28" t="e">
        <f t="shared" si="132"/>
        <v>#VALUE!</v>
      </c>
      <c r="U4695" s="26"/>
      <c r="W4695" s="58"/>
      <c r="X4695" s="58"/>
      <c r="Y4695" s="63"/>
    </row>
    <row r="4696" spans="1:254" ht="15" customHeight="1" x14ac:dyDescent="0.25">
      <c r="A4696" s="94">
        <v>4707</v>
      </c>
      <c r="B4696" s="205"/>
      <c r="C4696" s="206" t="s">
        <v>5704</v>
      </c>
      <c r="D4696" s="207" t="s">
        <v>10691</v>
      </c>
      <c r="E4696" s="101" t="s">
        <v>10692</v>
      </c>
      <c r="F4696" s="115">
        <v>42173</v>
      </c>
      <c r="G4696" s="95" t="s">
        <v>4108</v>
      </c>
      <c r="H4696" s="95" t="s">
        <v>2056</v>
      </c>
      <c r="I4696" s="97">
        <v>2002</v>
      </c>
      <c r="J4696" s="97" t="s">
        <v>1322</v>
      </c>
      <c r="K4696" s="97">
        <v>6860</v>
      </c>
      <c r="L4696" s="99" t="s">
        <v>12424</v>
      </c>
      <c r="M4696" s="10">
        <v>325</v>
      </c>
      <c r="N4696" s="102">
        <v>2</v>
      </c>
      <c r="O4696" s="10" t="s">
        <v>10693</v>
      </c>
      <c r="P4696" s="13" t="s">
        <v>16560</v>
      </c>
      <c r="R4696" s="26" t="s">
        <v>7834</v>
      </c>
      <c r="S4696" s="28" t="e">
        <f t="shared" si="132"/>
        <v>#VALUE!</v>
      </c>
      <c r="U4696" s="26"/>
      <c r="W4696" s="58"/>
      <c r="X4696" s="58"/>
      <c r="Y4696" s="63"/>
    </row>
    <row r="4697" spans="1:254" ht="15" customHeight="1" x14ac:dyDescent="0.25">
      <c r="A4697" s="94">
        <v>4708</v>
      </c>
      <c r="B4697" s="205"/>
      <c r="C4697" s="211" t="s">
        <v>5702</v>
      </c>
      <c r="D4697" s="208" t="s">
        <v>10458</v>
      </c>
      <c r="E4697" s="95" t="s">
        <v>10459</v>
      </c>
      <c r="F4697" s="115">
        <v>42173</v>
      </c>
      <c r="G4697" s="105" t="s">
        <v>1057</v>
      </c>
      <c r="H4697" s="105" t="s">
        <v>2056</v>
      </c>
      <c r="I4697" s="97">
        <v>1986</v>
      </c>
      <c r="K4697" s="97">
        <v>6679</v>
      </c>
      <c r="L4697" s="99" t="s">
        <v>4109</v>
      </c>
      <c r="M4697" s="10" t="s">
        <v>4109</v>
      </c>
      <c r="N4697" s="10">
        <v>24</v>
      </c>
      <c r="O4697" s="10" t="s">
        <v>10460</v>
      </c>
      <c r="P4697" s="13" t="s">
        <v>4109</v>
      </c>
      <c r="R4697" s="26" t="s">
        <v>7834</v>
      </c>
      <c r="S4697" s="28" t="e">
        <f t="shared" si="132"/>
        <v>#VALUE!</v>
      </c>
      <c r="U4697" s="26"/>
      <c r="W4697" s="25"/>
      <c r="X4697" s="25"/>
      <c r="Y4697" s="26"/>
      <c r="Z4697" s="25"/>
      <c r="AA4697" s="26"/>
      <c r="AB4697" s="25"/>
      <c r="AC4697" s="7"/>
      <c r="AD4697" s="7"/>
      <c r="AE4697" s="7"/>
      <c r="AF4697" s="7"/>
      <c r="AG4697" s="7"/>
      <c r="AH4697" s="7"/>
      <c r="AI4697" s="7"/>
      <c r="AJ4697" s="7"/>
      <c r="AK4697" s="7"/>
      <c r="AL4697" s="7"/>
      <c r="AM4697" s="7"/>
      <c r="AN4697" s="7"/>
      <c r="AO4697" s="7"/>
      <c r="AP4697" s="7"/>
      <c r="AQ4697" s="7"/>
      <c r="AR4697" s="7"/>
      <c r="AS4697" s="7"/>
      <c r="AT4697" s="7"/>
      <c r="AU4697" s="7"/>
      <c r="AV4697" s="7"/>
      <c r="AW4697" s="7"/>
      <c r="AX4697" s="7"/>
      <c r="AY4697" s="7"/>
      <c r="AZ4697" s="7"/>
      <c r="BA4697" s="7"/>
      <c r="BB4697" s="7"/>
      <c r="BC4697" s="7"/>
      <c r="BD4697" s="7"/>
      <c r="BE4697" s="7"/>
      <c r="BF4697" s="7"/>
      <c r="BG4697" s="7"/>
      <c r="BH4697" s="7"/>
      <c r="BI4697" s="7"/>
      <c r="BJ4697" s="7"/>
      <c r="BK4697" s="7"/>
      <c r="BL4697" s="7"/>
      <c r="BM4697" s="7"/>
      <c r="BN4697" s="7"/>
      <c r="BO4697" s="7"/>
      <c r="BP4697" s="7"/>
      <c r="BQ4697" s="7"/>
      <c r="BR4697" s="7"/>
      <c r="BS4697" s="7"/>
      <c r="BT4697" s="7"/>
      <c r="BU4697" s="7"/>
      <c r="BV4697" s="7"/>
      <c r="BW4697" s="7"/>
      <c r="BX4697" s="7"/>
      <c r="BY4697" s="7"/>
      <c r="BZ4697" s="7"/>
      <c r="CA4697" s="7"/>
      <c r="CB4697" s="7"/>
      <c r="CC4697" s="7"/>
      <c r="CD4697" s="7"/>
      <c r="CE4697" s="7"/>
      <c r="CF4697" s="7"/>
      <c r="CG4697" s="7"/>
      <c r="CH4697" s="7"/>
      <c r="CI4697" s="7"/>
      <c r="CJ4697" s="7"/>
      <c r="CK4697" s="7"/>
      <c r="CL4697" s="7"/>
      <c r="CM4697" s="7"/>
      <c r="CN4697" s="7"/>
      <c r="CO4697" s="7"/>
      <c r="CP4697" s="7"/>
      <c r="CQ4697" s="7"/>
      <c r="CR4697" s="7"/>
      <c r="CS4697" s="7"/>
      <c r="CT4697" s="7"/>
      <c r="CU4697" s="7"/>
      <c r="CV4697" s="7"/>
      <c r="CW4697" s="7"/>
      <c r="CX4697" s="7"/>
      <c r="CY4697" s="7"/>
      <c r="CZ4697" s="7"/>
      <c r="DA4697" s="7"/>
      <c r="DB4697" s="7"/>
      <c r="DC4697" s="7"/>
      <c r="DD4697" s="7"/>
      <c r="DE4697" s="7"/>
      <c r="DF4697" s="7"/>
      <c r="DG4697" s="7"/>
      <c r="DH4697" s="7"/>
      <c r="DI4697" s="7"/>
      <c r="DJ4697" s="7"/>
      <c r="DK4697" s="7"/>
      <c r="DL4697" s="7"/>
      <c r="DM4697" s="7"/>
      <c r="DN4697" s="7"/>
      <c r="DO4697" s="7"/>
      <c r="DP4697" s="7"/>
      <c r="DQ4697" s="7"/>
      <c r="DR4697" s="7"/>
      <c r="DS4697" s="7"/>
      <c r="DT4697" s="7"/>
      <c r="DU4697" s="7"/>
      <c r="DV4697" s="7"/>
      <c r="DW4697" s="7"/>
      <c r="DX4697" s="7"/>
      <c r="DY4697" s="7"/>
      <c r="DZ4697" s="7"/>
      <c r="EA4697" s="7"/>
      <c r="EB4697" s="7"/>
      <c r="EC4697" s="7"/>
      <c r="ED4697" s="7"/>
      <c r="EE4697" s="7"/>
      <c r="EF4697" s="7"/>
      <c r="EG4697" s="7"/>
      <c r="EH4697" s="7"/>
      <c r="EI4697" s="7"/>
      <c r="EJ4697" s="7"/>
      <c r="EK4697" s="7"/>
      <c r="EL4697" s="7"/>
      <c r="EM4697" s="7"/>
      <c r="EN4697" s="7"/>
      <c r="EO4697" s="7"/>
      <c r="EP4697" s="7"/>
      <c r="EQ4697" s="7"/>
      <c r="ER4697" s="7"/>
      <c r="ES4697" s="7"/>
      <c r="ET4697" s="7"/>
      <c r="EU4697" s="7"/>
      <c r="EV4697" s="7"/>
      <c r="EW4697" s="7"/>
      <c r="EX4697" s="7"/>
      <c r="EY4697" s="7"/>
      <c r="EZ4697" s="7"/>
      <c r="FA4697" s="7"/>
      <c r="FB4697" s="7"/>
      <c r="FC4697" s="7"/>
      <c r="FD4697" s="7"/>
      <c r="FE4697" s="7"/>
      <c r="FF4697" s="7"/>
      <c r="FG4697" s="7"/>
      <c r="FH4697" s="7"/>
      <c r="FI4697" s="7"/>
      <c r="FJ4697" s="7"/>
      <c r="FK4697" s="7"/>
      <c r="FL4697" s="7"/>
      <c r="FM4697" s="7"/>
      <c r="FN4697" s="7"/>
      <c r="FO4697" s="7"/>
      <c r="FP4697" s="7"/>
      <c r="FQ4697" s="7"/>
      <c r="FR4697" s="7"/>
      <c r="FS4697" s="7"/>
      <c r="FT4697" s="7"/>
      <c r="FU4697" s="7"/>
      <c r="FV4697" s="7"/>
      <c r="FW4697" s="7"/>
      <c r="FX4697" s="7"/>
      <c r="FY4697" s="7"/>
      <c r="FZ4697" s="7"/>
      <c r="GA4697" s="7"/>
      <c r="GB4697" s="7"/>
      <c r="GC4697" s="7"/>
      <c r="GD4697" s="7"/>
      <c r="GE4697" s="7"/>
      <c r="GF4697" s="7"/>
      <c r="GG4697" s="7"/>
      <c r="GH4697" s="7"/>
      <c r="GI4697" s="7"/>
      <c r="GJ4697" s="7"/>
      <c r="GK4697" s="7"/>
      <c r="GL4697" s="7"/>
      <c r="GM4697" s="7"/>
      <c r="GN4697" s="7"/>
      <c r="GO4697" s="7"/>
      <c r="GP4697" s="7"/>
      <c r="GQ4697" s="7"/>
      <c r="GR4697" s="7"/>
      <c r="GS4697" s="7"/>
      <c r="GT4697" s="7"/>
      <c r="GU4697" s="7"/>
      <c r="GV4697" s="7"/>
      <c r="GW4697" s="7"/>
      <c r="GX4697" s="7"/>
      <c r="GY4697" s="7"/>
      <c r="GZ4697" s="7"/>
      <c r="HA4697" s="7"/>
      <c r="HB4697" s="7"/>
      <c r="HC4697" s="7"/>
      <c r="HD4697" s="7"/>
      <c r="HE4697" s="7"/>
      <c r="HF4697" s="7"/>
      <c r="HG4697" s="7"/>
      <c r="HH4697" s="7"/>
      <c r="HI4697" s="7"/>
      <c r="HJ4697" s="7"/>
      <c r="HK4697" s="7"/>
      <c r="HL4697" s="7"/>
      <c r="HM4697" s="7"/>
      <c r="HN4697" s="7"/>
      <c r="HO4697" s="7"/>
      <c r="HP4697" s="7"/>
      <c r="HQ4697" s="7"/>
      <c r="HR4697" s="7"/>
      <c r="HS4697" s="7"/>
      <c r="HT4697" s="7"/>
      <c r="HU4697" s="7"/>
      <c r="HV4697" s="7"/>
      <c r="HW4697" s="7"/>
      <c r="HX4697" s="7"/>
      <c r="HY4697" s="7"/>
      <c r="HZ4697" s="7"/>
      <c r="IA4697" s="7"/>
      <c r="IB4697" s="7"/>
      <c r="IC4697" s="7"/>
      <c r="ID4697" s="7"/>
      <c r="IE4697" s="7"/>
      <c r="IF4697" s="7"/>
      <c r="IG4697" s="7"/>
      <c r="IH4697" s="7"/>
      <c r="II4697" s="7"/>
      <c r="IJ4697" s="7"/>
      <c r="IK4697" s="7"/>
      <c r="IL4697" s="7"/>
      <c r="IM4697" s="7"/>
      <c r="IN4697" s="7"/>
      <c r="IO4697" s="7"/>
      <c r="IP4697" s="7"/>
      <c r="IQ4697" s="7"/>
      <c r="IR4697" s="7"/>
      <c r="IS4697" s="7"/>
      <c r="IT4697" s="7"/>
    </row>
    <row r="4698" spans="1:254" ht="15" customHeight="1" x14ac:dyDescent="0.25">
      <c r="A4698" s="94">
        <v>4709</v>
      </c>
      <c r="B4698" s="205"/>
      <c r="C4698" s="211" t="s">
        <v>5705</v>
      </c>
      <c r="D4698" s="208" t="s">
        <v>10109</v>
      </c>
      <c r="E4698" s="95" t="s">
        <v>5706</v>
      </c>
      <c r="F4698" s="115">
        <v>42173</v>
      </c>
      <c r="G4698" s="105" t="s">
        <v>1057</v>
      </c>
      <c r="H4698" s="105" t="s">
        <v>2056</v>
      </c>
      <c r="I4698" s="97">
        <v>1895</v>
      </c>
      <c r="K4698" s="97">
        <v>6767</v>
      </c>
      <c r="L4698" s="99" t="s">
        <v>4109</v>
      </c>
      <c r="M4698" s="102" t="s">
        <v>4109</v>
      </c>
      <c r="N4698" s="10">
        <v>24</v>
      </c>
      <c r="O4698" s="102" t="s">
        <v>10110</v>
      </c>
      <c r="P4698" s="13" t="s">
        <v>4109</v>
      </c>
      <c r="R4698" s="26" t="s">
        <v>7834</v>
      </c>
      <c r="S4698" s="28" t="e">
        <f t="shared" si="132"/>
        <v>#VALUE!</v>
      </c>
      <c r="U4698" s="77"/>
      <c r="W4698" s="58"/>
      <c r="X4698" s="58"/>
      <c r="Y4698" s="63"/>
    </row>
    <row r="4699" spans="1:254" s="7" customFormat="1" ht="15" customHeight="1" x14ac:dyDescent="0.25">
      <c r="A4699" s="94">
        <v>4710</v>
      </c>
      <c r="B4699" s="205"/>
      <c r="C4699" s="206" t="s">
        <v>4220</v>
      </c>
      <c r="D4699" s="208" t="s">
        <v>10089</v>
      </c>
      <c r="E4699" s="101" t="s">
        <v>10093</v>
      </c>
      <c r="F4699" s="115">
        <v>42173</v>
      </c>
      <c r="G4699" s="95"/>
      <c r="H4699" s="95" t="s">
        <v>2056</v>
      </c>
      <c r="I4699" s="98">
        <v>1989</v>
      </c>
      <c r="J4699" s="98"/>
      <c r="K4699" s="98">
        <v>6705</v>
      </c>
      <c r="L4699" s="99" t="s">
        <v>4109</v>
      </c>
      <c r="M4699" s="102" t="s">
        <v>4109</v>
      </c>
      <c r="N4699" s="10">
        <v>24</v>
      </c>
      <c r="O4699" s="102" t="s">
        <v>10091</v>
      </c>
      <c r="P4699" s="13" t="s">
        <v>4109</v>
      </c>
      <c r="Q4699" s="21"/>
      <c r="R4699" s="26" t="s">
        <v>7834</v>
      </c>
      <c r="S4699" s="28" t="e">
        <f t="shared" si="132"/>
        <v>#VALUE!</v>
      </c>
      <c r="T4699" s="26"/>
      <c r="U4699" s="26"/>
      <c r="V4699" s="26"/>
      <c r="W4699" s="58"/>
      <c r="X4699" s="58"/>
      <c r="Y4699" s="63"/>
      <c r="Z4699" s="58"/>
      <c r="AA4699" s="63"/>
      <c r="AB4699" s="58"/>
      <c r="AC4699" s="9"/>
      <c r="AD4699" s="9"/>
      <c r="AE4699" s="9"/>
      <c r="AF4699" s="9"/>
      <c r="AG4699" s="9"/>
      <c r="AH4699" s="9"/>
      <c r="AI4699" s="9"/>
      <c r="AJ4699" s="9"/>
      <c r="AK4699" s="9"/>
      <c r="AL4699" s="9"/>
      <c r="AM4699" s="9"/>
      <c r="AN4699" s="9"/>
      <c r="AO4699" s="9"/>
      <c r="AP4699" s="9"/>
      <c r="AQ4699" s="9"/>
      <c r="AR4699" s="9"/>
      <c r="AS4699" s="9"/>
      <c r="AT4699" s="9"/>
      <c r="AU4699" s="9"/>
      <c r="AV4699" s="9"/>
      <c r="AW4699" s="9"/>
      <c r="AX4699" s="9"/>
      <c r="AY4699" s="9"/>
      <c r="AZ4699" s="9"/>
      <c r="BA4699" s="9"/>
      <c r="BB4699" s="9"/>
      <c r="BC4699" s="9"/>
      <c r="BD4699" s="9"/>
      <c r="BE4699" s="9"/>
      <c r="BF4699" s="9"/>
      <c r="BG4699" s="9"/>
      <c r="BH4699" s="9"/>
      <c r="BI4699" s="9"/>
      <c r="BJ4699" s="9"/>
      <c r="BK4699" s="9"/>
      <c r="BL4699" s="9"/>
      <c r="BM4699" s="9"/>
      <c r="BN4699" s="9"/>
      <c r="BO4699" s="9"/>
      <c r="BP4699" s="9"/>
      <c r="BQ4699" s="9"/>
      <c r="BR4699" s="9"/>
      <c r="BS4699" s="9"/>
      <c r="BT4699" s="9"/>
      <c r="BU4699" s="9"/>
      <c r="BV4699" s="9"/>
      <c r="BW4699" s="9"/>
      <c r="BX4699" s="9"/>
      <c r="BY4699" s="9"/>
      <c r="BZ4699" s="9"/>
      <c r="CA4699" s="9"/>
      <c r="CB4699" s="9"/>
      <c r="CC4699" s="9"/>
      <c r="CD4699" s="9"/>
      <c r="CE4699" s="9"/>
      <c r="CF4699" s="9"/>
      <c r="CG4699" s="9"/>
      <c r="CH4699" s="9"/>
      <c r="CI4699" s="9"/>
      <c r="CJ4699" s="9"/>
      <c r="CK4699" s="9"/>
      <c r="CL4699" s="9"/>
      <c r="CM4699" s="9"/>
      <c r="CN4699" s="9"/>
      <c r="CO4699" s="9"/>
      <c r="CP4699" s="9"/>
      <c r="CQ4699" s="9"/>
      <c r="CR4699" s="9"/>
      <c r="CS4699" s="9"/>
      <c r="CT4699" s="9"/>
      <c r="CU4699" s="9"/>
      <c r="CV4699" s="9"/>
      <c r="CW4699" s="9"/>
      <c r="CX4699" s="9"/>
      <c r="CY4699" s="9"/>
      <c r="CZ4699" s="9"/>
      <c r="DA4699" s="9"/>
      <c r="DB4699" s="9"/>
      <c r="DC4699" s="9"/>
      <c r="DD4699" s="9"/>
      <c r="DE4699" s="9"/>
      <c r="DF4699" s="9"/>
      <c r="DG4699" s="9"/>
      <c r="DH4699" s="9"/>
      <c r="DI4699" s="9"/>
      <c r="DJ4699" s="9"/>
      <c r="DK4699" s="9"/>
      <c r="DL4699" s="9"/>
      <c r="DM4699" s="9"/>
      <c r="DN4699" s="9"/>
      <c r="DO4699" s="9"/>
      <c r="DP4699" s="9"/>
      <c r="DQ4699" s="9"/>
      <c r="DR4699" s="9"/>
      <c r="DS4699" s="9"/>
      <c r="DT4699" s="9"/>
      <c r="DU4699" s="9"/>
      <c r="DV4699" s="9"/>
      <c r="DW4699" s="9"/>
      <c r="DX4699" s="9"/>
      <c r="DY4699" s="9"/>
      <c r="DZ4699" s="9"/>
      <c r="EA4699" s="9"/>
      <c r="EB4699" s="9"/>
      <c r="EC4699" s="9"/>
      <c r="ED4699" s="9"/>
      <c r="EE4699" s="9"/>
      <c r="EF4699" s="9"/>
      <c r="EG4699" s="9"/>
      <c r="EH4699" s="9"/>
      <c r="EI4699" s="9"/>
      <c r="EJ4699" s="9"/>
      <c r="EK4699" s="9"/>
      <c r="EL4699" s="9"/>
      <c r="EM4699" s="9"/>
      <c r="EN4699" s="9"/>
      <c r="EO4699" s="9"/>
      <c r="EP4699" s="9"/>
      <c r="EQ4699" s="9"/>
      <c r="ER4699" s="9"/>
      <c r="ES4699" s="9"/>
      <c r="ET4699" s="9"/>
      <c r="EU4699" s="9"/>
      <c r="EV4699" s="9"/>
      <c r="EW4699" s="9"/>
      <c r="EX4699" s="9"/>
      <c r="EY4699" s="9"/>
      <c r="EZ4699" s="9"/>
      <c r="FA4699" s="9"/>
      <c r="FB4699" s="9"/>
      <c r="FC4699" s="9"/>
      <c r="FD4699" s="9"/>
      <c r="FE4699" s="9"/>
      <c r="FF4699" s="9"/>
      <c r="FG4699" s="9"/>
      <c r="FH4699" s="9"/>
      <c r="FI4699" s="9"/>
      <c r="FJ4699" s="9"/>
      <c r="FK4699" s="9"/>
      <c r="FL4699" s="9"/>
      <c r="FM4699" s="9"/>
      <c r="FN4699" s="9"/>
      <c r="FO4699" s="9"/>
      <c r="FP4699" s="9"/>
      <c r="FQ4699" s="9"/>
      <c r="FR4699" s="9"/>
      <c r="FS4699" s="9"/>
      <c r="FT4699" s="9"/>
      <c r="FU4699" s="9"/>
      <c r="FV4699" s="9"/>
      <c r="FW4699" s="9"/>
      <c r="FX4699" s="9"/>
      <c r="FY4699" s="9"/>
      <c r="FZ4699" s="9"/>
      <c r="GA4699" s="9"/>
      <c r="GB4699" s="9"/>
      <c r="GC4699" s="9"/>
      <c r="GD4699" s="9"/>
      <c r="GE4699" s="9"/>
      <c r="GF4699" s="9"/>
      <c r="GG4699" s="9"/>
      <c r="GH4699" s="9"/>
      <c r="GI4699" s="9"/>
      <c r="GJ4699" s="9"/>
      <c r="GK4699" s="9"/>
      <c r="GL4699" s="9"/>
      <c r="GM4699" s="9"/>
      <c r="GN4699" s="9"/>
      <c r="GO4699" s="9"/>
      <c r="GP4699" s="9"/>
      <c r="GQ4699" s="9"/>
      <c r="GR4699" s="9"/>
      <c r="GS4699" s="9"/>
      <c r="GT4699" s="9"/>
      <c r="GU4699" s="9"/>
      <c r="GV4699" s="9"/>
      <c r="GW4699" s="9"/>
      <c r="GX4699" s="9"/>
      <c r="GY4699" s="9"/>
      <c r="GZ4699" s="9"/>
      <c r="HA4699" s="9"/>
      <c r="HB4699" s="9"/>
      <c r="HC4699" s="9"/>
      <c r="HD4699" s="9"/>
      <c r="HE4699" s="9"/>
      <c r="HF4699" s="9"/>
      <c r="HG4699" s="9"/>
      <c r="HH4699" s="9"/>
      <c r="HI4699" s="9"/>
      <c r="HJ4699" s="9"/>
      <c r="HK4699" s="9"/>
      <c r="HL4699" s="9"/>
      <c r="HM4699" s="9"/>
      <c r="HN4699" s="9"/>
      <c r="HO4699" s="9"/>
      <c r="HP4699" s="9"/>
      <c r="HQ4699" s="9"/>
      <c r="HR4699" s="9"/>
      <c r="HS4699" s="9"/>
      <c r="HT4699" s="9"/>
      <c r="HU4699" s="9"/>
      <c r="HV4699" s="9"/>
      <c r="HW4699" s="9"/>
      <c r="HX4699" s="9"/>
      <c r="HY4699" s="9"/>
      <c r="HZ4699" s="9"/>
      <c r="IA4699" s="9"/>
      <c r="IB4699" s="9"/>
      <c r="IC4699" s="9"/>
      <c r="ID4699" s="9"/>
      <c r="IE4699" s="9"/>
      <c r="IF4699" s="9"/>
      <c r="IG4699" s="9"/>
      <c r="IH4699" s="9"/>
      <c r="II4699" s="9"/>
      <c r="IJ4699" s="9"/>
      <c r="IK4699" s="9"/>
      <c r="IL4699" s="9"/>
      <c r="IM4699" s="9"/>
      <c r="IN4699" s="9"/>
      <c r="IO4699" s="9"/>
      <c r="IP4699" s="9"/>
      <c r="IQ4699" s="9"/>
      <c r="IR4699" s="9"/>
      <c r="IS4699" s="9"/>
      <c r="IT4699" s="9"/>
    </row>
    <row r="4700" spans="1:254" ht="15" customHeight="1" x14ac:dyDescent="0.25">
      <c r="A4700" s="94">
        <v>4711</v>
      </c>
      <c r="B4700" s="205"/>
      <c r="C4700" s="206" t="s">
        <v>3784</v>
      </c>
      <c r="D4700" s="208" t="s">
        <v>10139</v>
      </c>
      <c r="E4700" s="101" t="s">
        <v>10202</v>
      </c>
      <c r="F4700" s="115">
        <v>42173</v>
      </c>
      <c r="G4700" s="95" t="s">
        <v>1057</v>
      </c>
      <c r="H4700" s="95" t="s">
        <v>2056</v>
      </c>
      <c r="I4700" s="98">
        <v>1994</v>
      </c>
      <c r="J4700" s="98" t="s">
        <v>1322</v>
      </c>
      <c r="K4700" s="98">
        <v>6840</v>
      </c>
      <c r="L4700" s="99" t="s">
        <v>4109</v>
      </c>
      <c r="M4700" s="102" t="s">
        <v>4109</v>
      </c>
      <c r="N4700" s="10">
        <v>24</v>
      </c>
      <c r="O4700" s="102" t="s">
        <v>10203</v>
      </c>
      <c r="P4700" s="13" t="s">
        <v>4109</v>
      </c>
      <c r="R4700" s="26" t="s">
        <v>7834</v>
      </c>
      <c r="S4700" s="28" t="e">
        <f t="shared" si="132"/>
        <v>#VALUE!</v>
      </c>
      <c r="U4700" s="26"/>
      <c r="W4700" s="58"/>
      <c r="X4700" s="58"/>
      <c r="Y4700" s="63"/>
    </row>
    <row r="4701" spans="1:254" ht="15" customHeight="1" x14ac:dyDescent="0.25">
      <c r="A4701" s="94">
        <v>4712</v>
      </c>
      <c r="B4701" s="205"/>
      <c r="C4701" s="206" t="s">
        <v>5707</v>
      </c>
      <c r="D4701" s="208" t="s">
        <v>10181</v>
      </c>
      <c r="E4701" s="101" t="s">
        <v>10182</v>
      </c>
      <c r="F4701" s="115">
        <v>42173</v>
      </c>
      <c r="G4701" s="95" t="s">
        <v>1057</v>
      </c>
      <c r="H4701" s="95" t="s">
        <v>2056</v>
      </c>
      <c r="I4701" s="98">
        <v>1994</v>
      </c>
      <c r="J4701" s="98"/>
      <c r="K4701" s="98">
        <v>6838</v>
      </c>
      <c r="L4701" s="99" t="s">
        <v>4109</v>
      </c>
      <c r="M4701" s="102" t="s">
        <v>4109</v>
      </c>
      <c r="N4701" s="10">
        <v>24</v>
      </c>
      <c r="O4701" s="102" t="s">
        <v>10183</v>
      </c>
      <c r="P4701" s="13" t="s">
        <v>4109</v>
      </c>
      <c r="R4701" s="26" t="s">
        <v>7834</v>
      </c>
      <c r="S4701" s="28" t="e">
        <f t="shared" si="132"/>
        <v>#VALUE!</v>
      </c>
      <c r="U4701" s="26"/>
      <c r="W4701" s="58"/>
      <c r="X4701" s="58"/>
      <c r="Y4701" s="63"/>
    </row>
    <row r="4702" spans="1:254" ht="15" customHeight="1" x14ac:dyDescent="0.25">
      <c r="A4702" s="94">
        <v>4713</v>
      </c>
      <c r="B4702" s="205"/>
      <c r="C4702" s="206" t="s">
        <v>5708</v>
      </c>
      <c r="D4702" s="208" t="s">
        <v>10071</v>
      </c>
      <c r="E4702" s="101" t="s">
        <v>5709</v>
      </c>
      <c r="F4702" s="115">
        <v>42173</v>
      </c>
      <c r="G4702" s="95" t="s">
        <v>5710</v>
      </c>
      <c r="H4702" s="95" t="s">
        <v>2056</v>
      </c>
      <c r="I4702" s="98">
        <v>1980</v>
      </c>
      <c r="J4702" s="98" t="s">
        <v>596</v>
      </c>
      <c r="K4702" s="98">
        <v>6806</v>
      </c>
      <c r="L4702" s="99" t="s">
        <v>4109</v>
      </c>
      <c r="M4702" s="102" t="s">
        <v>4109</v>
      </c>
      <c r="N4702" s="10">
        <v>24</v>
      </c>
      <c r="O4702" s="102" t="s">
        <v>10072</v>
      </c>
      <c r="P4702" s="13" t="s">
        <v>4109</v>
      </c>
      <c r="R4702" s="26" t="s">
        <v>7834</v>
      </c>
      <c r="S4702" s="28" t="e">
        <f t="shared" si="132"/>
        <v>#VALUE!</v>
      </c>
      <c r="U4702" s="26"/>
      <c r="W4702" s="58"/>
      <c r="X4702" s="58"/>
      <c r="Y4702" s="63"/>
    </row>
    <row r="4703" spans="1:254" ht="15" customHeight="1" x14ac:dyDescent="0.25">
      <c r="A4703" s="94">
        <v>4714</v>
      </c>
      <c r="B4703" s="205"/>
      <c r="C4703" s="206" t="s">
        <v>5711</v>
      </c>
      <c r="D4703" s="208" t="s">
        <v>10749</v>
      </c>
      <c r="E4703" s="101" t="s">
        <v>10750</v>
      </c>
      <c r="F4703" s="115">
        <v>42173</v>
      </c>
      <c r="G4703" s="95" t="s">
        <v>1057</v>
      </c>
      <c r="H4703" s="95" t="s">
        <v>2056</v>
      </c>
      <c r="I4703" s="98">
        <v>1987</v>
      </c>
      <c r="J4703" s="98" t="s">
        <v>1322</v>
      </c>
      <c r="K4703" s="98">
        <v>6764</v>
      </c>
      <c r="L4703" s="99" t="s">
        <v>4109</v>
      </c>
      <c r="M4703" s="102" t="s">
        <v>4109</v>
      </c>
      <c r="N4703" s="10">
        <v>24</v>
      </c>
      <c r="O4703" s="102" t="s">
        <v>10751</v>
      </c>
      <c r="P4703" s="13" t="s">
        <v>4109</v>
      </c>
      <c r="R4703" s="26" t="s">
        <v>7834</v>
      </c>
      <c r="S4703" s="28" t="e">
        <f t="shared" si="132"/>
        <v>#VALUE!</v>
      </c>
      <c r="U4703" s="43"/>
      <c r="W4703" s="58"/>
      <c r="X4703" s="58"/>
      <c r="Y4703" s="63"/>
    </row>
    <row r="4704" spans="1:254" ht="15" customHeight="1" x14ac:dyDescent="0.25">
      <c r="A4704" s="94">
        <v>4715</v>
      </c>
      <c r="B4704" s="205"/>
      <c r="C4704" s="206" t="s">
        <v>5712</v>
      </c>
      <c r="D4704" s="208" t="s">
        <v>12254</v>
      </c>
      <c r="E4704" s="101" t="s">
        <v>15312</v>
      </c>
      <c r="F4704" s="115">
        <v>42178</v>
      </c>
      <c r="G4704" s="95" t="s">
        <v>1912</v>
      </c>
      <c r="H4704" s="95" t="s">
        <v>2056</v>
      </c>
      <c r="I4704" s="98">
        <v>2010</v>
      </c>
      <c r="J4704" s="98" t="s">
        <v>1322</v>
      </c>
      <c r="K4704" s="98">
        <v>15394</v>
      </c>
      <c r="L4704" s="99" t="s">
        <v>4109</v>
      </c>
      <c r="M4704" s="102" t="s">
        <v>4109</v>
      </c>
      <c r="N4704" s="10">
        <v>24</v>
      </c>
      <c r="O4704" s="102" t="s">
        <v>8227</v>
      </c>
      <c r="P4704" s="13" t="s">
        <v>4109</v>
      </c>
      <c r="R4704" s="27" t="s">
        <v>7834</v>
      </c>
      <c r="S4704" s="28" t="e">
        <f t="shared" si="132"/>
        <v>#VALUE!</v>
      </c>
      <c r="U4704" s="406"/>
      <c r="W4704" s="25"/>
      <c r="Y4704" s="63"/>
      <c r="Z4704" s="73"/>
    </row>
    <row r="4705" spans="1:26" ht="15" customHeight="1" x14ac:dyDescent="0.25">
      <c r="A4705" s="94">
        <v>4716</v>
      </c>
      <c r="B4705" s="205"/>
      <c r="C4705" s="206" t="s">
        <v>4901</v>
      </c>
      <c r="D4705" s="208" t="s">
        <v>12254</v>
      </c>
      <c r="E4705" s="101" t="s">
        <v>15311</v>
      </c>
      <c r="F4705" s="115">
        <v>42178</v>
      </c>
      <c r="G4705" s="95" t="s">
        <v>1912</v>
      </c>
      <c r="H4705" s="95" t="s">
        <v>2056</v>
      </c>
      <c r="I4705" s="98">
        <v>2010</v>
      </c>
      <c r="J4705" s="98" t="s">
        <v>596</v>
      </c>
      <c r="K4705" s="98">
        <v>8509</v>
      </c>
      <c r="L4705" s="99" t="s">
        <v>4109</v>
      </c>
      <c r="M4705" s="102" t="s">
        <v>4109</v>
      </c>
      <c r="N4705" s="10">
        <v>24</v>
      </c>
      <c r="O4705" s="102" t="s">
        <v>8227</v>
      </c>
      <c r="P4705" s="13" t="s">
        <v>4109</v>
      </c>
      <c r="R4705" s="27" t="s">
        <v>7834</v>
      </c>
      <c r="S4705" s="28" t="e">
        <f t="shared" si="132"/>
        <v>#VALUE!</v>
      </c>
      <c r="U4705" s="306"/>
      <c r="W4705" s="69"/>
      <c r="Y4705" s="63"/>
      <c r="Z4705" s="73"/>
    </row>
    <row r="4706" spans="1:26" ht="15" customHeight="1" x14ac:dyDescent="0.25">
      <c r="A4706" s="94">
        <v>4717</v>
      </c>
      <c r="B4706" s="205"/>
      <c r="C4706" s="206" t="s">
        <v>16706</v>
      </c>
      <c r="D4706" s="208" t="s">
        <v>16707</v>
      </c>
      <c r="E4706" s="113" t="s">
        <v>16708</v>
      </c>
      <c r="F4706" s="115">
        <v>44505</v>
      </c>
      <c r="G4706" s="95" t="s">
        <v>1969</v>
      </c>
      <c r="H4706" s="95" t="s">
        <v>1885</v>
      </c>
      <c r="I4706" s="98"/>
      <c r="J4706" s="98" t="s">
        <v>596</v>
      </c>
      <c r="K4706" s="98"/>
      <c r="L4706" s="99" t="s">
        <v>5170</v>
      </c>
      <c r="M4706" s="102" t="s">
        <v>5510</v>
      </c>
      <c r="N4706" s="10">
        <v>32</v>
      </c>
      <c r="O4706" s="102" t="s">
        <v>16727</v>
      </c>
      <c r="P4706" s="13" t="s">
        <v>708</v>
      </c>
      <c r="R4706" s="26" t="s">
        <v>7834</v>
      </c>
      <c r="S4706" s="28" t="e">
        <f t="shared" si="132"/>
        <v>#VALUE!</v>
      </c>
      <c r="U4706" s="26"/>
      <c r="W4706" s="58"/>
      <c r="X4706" s="58"/>
      <c r="Y4706" s="63"/>
    </row>
    <row r="4707" spans="1:26" ht="15" customHeight="1" x14ac:dyDescent="0.25">
      <c r="A4707" s="94">
        <v>4718</v>
      </c>
      <c r="B4707" s="205"/>
      <c r="C4707" s="206" t="s">
        <v>5713</v>
      </c>
      <c r="D4707" s="208" t="s">
        <v>10733</v>
      </c>
      <c r="E4707" s="101" t="s">
        <v>10734</v>
      </c>
      <c r="F4707" s="115">
        <v>42178</v>
      </c>
      <c r="G4707" s="95" t="s">
        <v>1969</v>
      </c>
      <c r="H4707" s="95" t="s">
        <v>2056</v>
      </c>
      <c r="I4707" s="98">
        <v>1949</v>
      </c>
      <c r="J4707" s="98" t="s">
        <v>1322</v>
      </c>
      <c r="K4707" s="98">
        <v>6769</v>
      </c>
      <c r="L4707" s="99" t="s">
        <v>4109</v>
      </c>
      <c r="M4707" s="102" t="s">
        <v>4109</v>
      </c>
      <c r="N4707" s="10">
        <v>24</v>
      </c>
      <c r="O4707" s="102" t="s">
        <v>10735</v>
      </c>
      <c r="P4707" s="13" t="s">
        <v>4109</v>
      </c>
      <c r="R4707" s="26" t="s">
        <v>7834</v>
      </c>
      <c r="S4707" s="28" t="e">
        <f t="shared" si="132"/>
        <v>#VALUE!</v>
      </c>
      <c r="U4707" s="43"/>
      <c r="W4707" s="58"/>
      <c r="X4707" s="58"/>
      <c r="Y4707" s="63"/>
    </row>
    <row r="4708" spans="1:26" ht="15" customHeight="1" x14ac:dyDescent="0.25">
      <c r="A4708" s="103">
        <v>4719</v>
      </c>
      <c r="B4708" s="205"/>
      <c r="C4708" s="206" t="s">
        <v>5701</v>
      </c>
      <c r="D4708" s="208" t="s">
        <v>10746</v>
      </c>
      <c r="E4708" s="101" t="s">
        <v>10747</v>
      </c>
      <c r="F4708" s="115">
        <v>42178</v>
      </c>
      <c r="G4708" s="95" t="s">
        <v>4108</v>
      </c>
      <c r="H4708" s="95" t="s">
        <v>2056</v>
      </c>
      <c r="I4708" s="98">
        <v>2003</v>
      </c>
      <c r="J4708" s="98" t="s">
        <v>1322</v>
      </c>
      <c r="K4708" s="98">
        <v>6859</v>
      </c>
      <c r="L4708" s="99" t="s">
        <v>4109</v>
      </c>
      <c r="M4708" s="102" t="s">
        <v>4109</v>
      </c>
      <c r="N4708" s="10">
        <v>24</v>
      </c>
      <c r="O4708" s="102" t="s">
        <v>10748</v>
      </c>
      <c r="P4708" s="13" t="s">
        <v>4109</v>
      </c>
      <c r="R4708" s="26" t="s">
        <v>7834</v>
      </c>
      <c r="S4708" s="28" t="e">
        <f t="shared" si="132"/>
        <v>#VALUE!</v>
      </c>
      <c r="U4708" s="26"/>
      <c r="W4708" s="58"/>
      <c r="X4708" s="58"/>
      <c r="Y4708" s="63"/>
    </row>
    <row r="4709" spans="1:26" ht="15" customHeight="1" x14ac:dyDescent="0.25">
      <c r="A4709" s="94">
        <v>4720</v>
      </c>
      <c r="B4709" s="205"/>
      <c r="C4709" s="206" t="s">
        <v>5714</v>
      </c>
      <c r="D4709" s="208" t="s">
        <v>10464</v>
      </c>
      <c r="E4709" s="101" t="s">
        <v>10465</v>
      </c>
      <c r="F4709" s="115">
        <v>42178</v>
      </c>
      <c r="G4709" s="95" t="s">
        <v>5715</v>
      </c>
      <c r="H4709" s="95" t="s">
        <v>2056</v>
      </c>
      <c r="I4709" s="98"/>
      <c r="J4709" s="98"/>
      <c r="K4709" s="98">
        <v>15483</v>
      </c>
      <c r="L4709" s="99" t="s">
        <v>4109</v>
      </c>
      <c r="M4709" s="102" t="s">
        <v>4109</v>
      </c>
      <c r="N4709" s="10">
        <v>24</v>
      </c>
      <c r="O4709" s="102" t="s">
        <v>10466</v>
      </c>
      <c r="P4709" s="13" t="s">
        <v>4109</v>
      </c>
      <c r="R4709" s="26" t="s">
        <v>7834</v>
      </c>
      <c r="S4709" s="28" t="e">
        <f t="shared" si="132"/>
        <v>#VALUE!</v>
      </c>
      <c r="U4709" s="26"/>
      <c r="W4709" s="58"/>
      <c r="X4709" s="58"/>
      <c r="Y4709" s="63"/>
    </row>
    <row r="4710" spans="1:26" ht="15" customHeight="1" x14ac:dyDescent="0.25">
      <c r="A4710" s="94">
        <v>4721</v>
      </c>
      <c r="B4710" s="205"/>
      <c r="C4710" s="206" t="s">
        <v>4220</v>
      </c>
      <c r="D4710" s="208" t="s">
        <v>10089</v>
      </c>
      <c r="E4710" s="101" t="s">
        <v>10092</v>
      </c>
      <c r="F4710" s="115">
        <v>42178</v>
      </c>
      <c r="G4710" s="95"/>
      <c r="H4710" s="95" t="s">
        <v>2056</v>
      </c>
      <c r="I4710" s="98">
        <v>1989</v>
      </c>
      <c r="J4710" s="98"/>
      <c r="K4710" s="98">
        <v>6710</v>
      </c>
      <c r="L4710" s="99" t="s">
        <v>4109</v>
      </c>
      <c r="M4710" s="102" t="s">
        <v>4109</v>
      </c>
      <c r="N4710" s="10">
        <v>24</v>
      </c>
      <c r="O4710" s="102" t="s">
        <v>10091</v>
      </c>
      <c r="P4710" s="13" t="s">
        <v>4109</v>
      </c>
      <c r="R4710" s="26" t="s">
        <v>7834</v>
      </c>
      <c r="S4710" s="28" t="e">
        <f t="shared" si="132"/>
        <v>#VALUE!</v>
      </c>
      <c r="U4710" s="26"/>
      <c r="W4710" s="58"/>
      <c r="X4710" s="58"/>
      <c r="Y4710" s="63"/>
    </row>
    <row r="4711" spans="1:26" ht="15" customHeight="1" x14ac:dyDescent="0.25">
      <c r="A4711" s="94">
        <v>4722</v>
      </c>
      <c r="B4711" s="205"/>
      <c r="C4711" s="206" t="s">
        <v>4220</v>
      </c>
      <c r="D4711" s="208" t="s">
        <v>10089</v>
      </c>
      <c r="E4711" s="101" t="s">
        <v>10090</v>
      </c>
      <c r="F4711" s="115">
        <v>42178</v>
      </c>
      <c r="G4711" s="95"/>
      <c r="H4711" s="95" t="s">
        <v>2056</v>
      </c>
      <c r="I4711" s="98">
        <v>1989</v>
      </c>
      <c r="J4711" s="98"/>
      <c r="K4711" s="98">
        <v>6706</v>
      </c>
      <c r="L4711" s="99" t="s">
        <v>4109</v>
      </c>
      <c r="M4711" s="102" t="s">
        <v>4109</v>
      </c>
      <c r="N4711" s="10">
        <v>24</v>
      </c>
      <c r="O4711" s="102" t="s">
        <v>10091</v>
      </c>
      <c r="P4711" s="13" t="s">
        <v>4109</v>
      </c>
      <c r="R4711" s="26" t="s">
        <v>7834</v>
      </c>
      <c r="S4711" s="28" t="e">
        <f t="shared" si="132"/>
        <v>#VALUE!</v>
      </c>
      <c r="U4711" s="26"/>
      <c r="W4711" s="58"/>
      <c r="X4711" s="58"/>
      <c r="Y4711" s="63"/>
    </row>
    <row r="4712" spans="1:26" ht="15" customHeight="1" x14ac:dyDescent="0.25">
      <c r="A4712" s="94">
        <v>4723</v>
      </c>
      <c r="B4712" s="205"/>
      <c r="C4712" s="206" t="s">
        <v>849</v>
      </c>
      <c r="D4712" s="208" t="s">
        <v>10250</v>
      </c>
      <c r="E4712" s="105" t="s">
        <v>10251</v>
      </c>
      <c r="F4712" s="115">
        <v>42178</v>
      </c>
      <c r="G4712" s="95" t="s">
        <v>4108</v>
      </c>
      <c r="H4712" s="95" t="s">
        <v>2056</v>
      </c>
      <c r="I4712" s="98">
        <v>2003</v>
      </c>
      <c r="J4712" s="98" t="s">
        <v>596</v>
      </c>
      <c r="K4712" s="98">
        <v>6876</v>
      </c>
      <c r="L4712" s="99" t="s">
        <v>12424</v>
      </c>
      <c r="M4712" s="102">
        <v>323</v>
      </c>
      <c r="N4712" s="102">
        <v>2</v>
      </c>
      <c r="O4712" s="102" t="s">
        <v>10252</v>
      </c>
      <c r="P4712" s="13" t="s">
        <v>16578</v>
      </c>
      <c r="R4712" s="26" t="s">
        <v>7834</v>
      </c>
      <c r="S4712" s="28" t="e">
        <f t="shared" si="132"/>
        <v>#VALUE!</v>
      </c>
      <c r="U4712" s="26"/>
      <c r="W4712" s="58"/>
      <c r="X4712" s="58"/>
      <c r="Y4712" s="63"/>
    </row>
    <row r="4713" spans="1:26" ht="15" customHeight="1" x14ac:dyDescent="0.25">
      <c r="A4713" s="94">
        <v>4724</v>
      </c>
      <c r="B4713" s="205"/>
      <c r="C4713" s="206" t="s">
        <v>5716</v>
      </c>
      <c r="D4713" s="208" t="s">
        <v>10827</v>
      </c>
      <c r="E4713" s="101" t="s">
        <v>10828</v>
      </c>
      <c r="F4713" s="115">
        <v>42178</v>
      </c>
      <c r="G4713" s="95" t="s">
        <v>5890</v>
      </c>
      <c r="H4713" s="95" t="s">
        <v>1529</v>
      </c>
      <c r="I4713" s="98">
        <v>1989</v>
      </c>
      <c r="J4713" s="98" t="s">
        <v>1322</v>
      </c>
      <c r="K4713" s="98">
        <v>6825</v>
      </c>
      <c r="L4713" s="99" t="s">
        <v>4109</v>
      </c>
      <c r="M4713" s="102" t="s">
        <v>4935</v>
      </c>
      <c r="N4713" s="10">
        <v>24</v>
      </c>
      <c r="O4713" s="102" t="s">
        <v>10829</v>
      </c>
      <c r="P4713" s="13" t="s">
        <v>4109</v>
      </c>
      <c r="R4713" s="26" t="s">
        <v>7834</v>
      </c>
      <c r="S4713" s="28" t="e">
        <f t="shared" si="132"/>
        <v>#VALUE!</v>
      </c>
      <c r="U4713" s="26"/>
      <c r="W4713" s="58"/>
      <c r="X4713" s="58"/>
      <c r="Y4713" s="63"/>
    </row>
    <row r="4714" spans="1:26" ht="15" customHeight="1" x14ac:dyDescent="0.25">
      <c r="A4714" s="94">
        <v>4725</v>
      </c>
      <c r="B4714" s="205"/>
      <c r="C4714" s="206" t="s">
        <v>10589</v>
      </c>
      <c r="D4714" s="208" t="s">
        <v>10590</v>
      </c>
      <c r="E4714" s="101" t="s">
        <v>10598</v>
      </c>
      <c r="F4714" s="115">
        <v>42241</v>
      </c>
      <c r="G4714" s="95" t="s">
        <v>1671</v>
      </c>
      <c r="H4714" s="95" t="s">
        <v>2056</v>
      </c>
      <c r="I4714" s="98">
        <v>1950</v>
      </c>
      <c r="J4714" s="98"/>
      <c r="K4714" s="98">
        <v>15552</v>
      </c>
      <c r="L4714" s="99" t="s">
        <v>4109</v>
      </c>
      <c r="M4714" s="102" t="s">
        <v>4935</v>
      </c>
      <c r="N4714" s="10">
        <v>24</v>
      </c>
      <c r="O4714" s="102" t="s">
        <v>10599</v>
      </c>
      <c r="P4714" s="13" t="s">
        <v>4109</v>
      </c>
      <c r="R4714" s="26" t="s">
        <v>7834</v>
      </c>
      <c r="S4714" s="28" t="e">
        <f t="shared" si="132"/>
        <v>#VALUE!</v>
      </c>
      <c r="U4714" s="26"/>
      <c r="W4714" s="58"/>
      <c r="X4714" s="58"/>
      <c r="Y4714" s="63"/>
    </row>
    <row r="4715" spans="1:26" ht="15" customHeight="1" x14ac:dyDescent="0.25">
      <c r="A4715" s="94">
        <v>4726</v>
      </c>
      <c r="B4715" s="205"/>
      <c r="C4715" s="206" t="s">
        <v>4818</v>
      </c>
      <c r="D4715" s="208" t="s">
        <v>10062</v>
      </c>
      <c r="E4715" s="101" t="s">
        <v>10063</v>
      </c>
      <c r="F4715" s="115">
        <v>42178</v>
      </c>
      <c r="G4715" s="95" t="s">
        <v>1426</v>
      </c>
      <c r="H4715" s="95" t="s">
        <v>2056</v>
      </c>
      <c r="I4715" s="98">
        <v>1996</v>
      </c>
      <c r="J4715" s="98" t="s">
        <v>596</v>
      </c>
      <c r="K4715" s="98"/>
      <c r="L4715" s="99" t="s">
        <v>4109</v>
      </c>
      <c r="M4715" s="102" t="s">
        <v>4109</v>
      </c>
      <c r="N4715" s="10">
        <v>24</v>
      </c>
      <c r="O4715" s="102" t="s">
        <v>10064</v>
      </c>
      <c r="P4715" s="13" t="s">
        <v>4109</v>
      </c>
      <c r="R4715" s="26" t="s">
        <v>7834</v>
      </c>
      <c r="S4715" s="28" t="e">
        <f t="shared" si="132"/>
        <v>#VALUE!</v>
      </c>
      <c r="U4715" s="26"/>
      <c r="W4715" s="58"/>
      <c r="X4715" s="58"/>
      <c r="Y4715" s="63"/>
    </row>
    <row r="4716" spans="1:26" ht="15" customHeight="1" x14ac:dyDescent="0.3">
      <c r="A4716" s="94">
        <v>4727</v>
      </c>
      <c r="B4716" s="205"/>
      <c r="C4716" s="206" t="s">
        <v>5717</v>
      </c>
      <c r="D4716" s="208" t="s">
        <v>10065</v>
      </c>
      <c r="E4716" s="101" t="s">
        <v>10066</v>
      </c>
      <c r="F4716" s="115">
        <v>42178</v>
      </c>
      <c r="G4716" s="95" t="s">
        <v>390</v>
      </c>
      <c r="H4716" s="95" t="s">
        <v>2056</v>
      </c>
      <c r="I4716" s="98">
        <v>1958</v>
      </c>
      <c r="J4716" s="98" t="s">
        <v>596</v>
      </c>
      <c r="K4716" s="98">
        <v>6835</v>
      </c>
      <c r="L4716" s="99" t="s">
        <v>4109</v>
      </c>
      <c r="M4716" s="102" t="s">
        <v>4109</v>
      </c>
      <c r="N4716" s="10">
        <v>24</v>
      </c>
      <c r="O4716" s="102" t="s">
        <v>10067</v>
      </c>
      <c r="P4716" s="13" t="s">
        <v>4109</v>
      </c>
      <c r="R4716" s="27" t="s">
        <v>7834</v>
      </c>
      <c r="S4716" s="28" t="e">
        <f t="shared" si="132"/>
        <v>#VALUE!</v>
      </c>
      <c r="U4716" s="235"/>
      <c r="W4716" s="58"/>
      <c r="Y4716" s="63"/>
      <c r="Z4716" s="167"/>
    </row>
    <row r="4717" spans="1:26" ht="15" customHeight="1" x14ac:dyDescent="0.25">
      <c r="A4717" s="94">
        <v>4728</v>
      </c>
      <c r="B4717" s="205"/>
      <c r="C4717" s="206" t="s">
        <v>5718</v>
      </c>
      <c r="D4717" s="208" t="s">
        <v>10131</v>
      </c>
      <c r="E4717" s="101" t="s">
        <v>10185</v>
      </c>
      <c r="F4717" s="115">
        <v>42179</v>
      </c>
      <c r="G4717" s="95" t="s">
        <v>5719</v>
      </c>
      <c r="H4717" s="95" t="s">
        <v>2056</v>
      </c>
      <c r="I4717" s="98">
        <v>1973</v>
      </c>
      <c r="J4717" s="98"/>
      <c r="K4717" s="98">
        <v>6831</v>
      </c>
      <c r="L4717" s="99" t="s">
        <v>4109</v>
      </c>
      <c r="M4717" s="102" t="s">
        <v>4109</v>
      </c>
      <c r="N4717" s="10">
        <v>24</v>
      </c>
      <c r="O4717" s="102" t="s">
        <v>10133</v>
      </c>
      <c r="P4717" s="13" t="s">
        <v>4109</v>
      </c>
      <c r="R4717" s="26" t="s">
        <v>7834</v>
      </c>
      <c r="S4717" s="28" t="e">
        <f t="shared" si="132"/>
        <v>#VALUE!</v>
      </c>
      <c r="U4717" s="26"/>
      <c r="W4717" s="58"/>
      <c r="X4717" s="58"/>
      <c r="Y4717" s="63"/>
    </row>
    <row r="4718" spans="1:26" ht="15" customHeight="1" x14ac:dyDescent="0.25">
      <c r="A4718" s="94">
        <v>4729</v>
      </c>
      <c r="B4718" s="205"/>
      <c r="C4718" s="206" t="s">
        <v>5720</v>
      </c>
      <c r="D4718" s="208" t="s">
        <v>10199</v>
      </c>
      <c r="E4718" s="101" t="s">
        <v>10200</v>
      </c>
      <c r="F4718" s="115">
        <v>42179</v>
      </c>
      <c r="G4718" s="95" t="s">
        <v>269</v>
      </c>
      <c r="H4718" s="95" t="s">
        <v>2056</v>
      </c>
      <c r="I4718" s="98">
        <v>1936</v>
      </c>
      <c r="J4718" s="98"/>
      <c r="K4718" s="98">
        <v>6697</v>
      </c>
      <c r="L4718" s="99" t="s">
        <v>4109</v>
      </c>
      <c r="M4718" s="102" t="s">
        <v>4109</v>
      </c>
      <c r="N4718" s="10">
        <v>24</v>
      </c>
      <c r="O4718" s="102" t="s">
        <v>10201</v>
      </c>
      <c r="P4718" s="13" t="s">
        <v>4109</v>
      </c>
      <c r="R4718" s="26" t="s">
        <v>7834</v>
      </c>
      <c r="S4718" s="28" t="e">
        <f t="shared" si="132"/>
        <v>#VALUE!</v>
      </c>
      <c r="U4718" s="26"/>
      <c r="W4718" s="58"/>
      <c r="X4718" s="58"/>
      <c r="Y4718" s="63"/>
    </row>
    <row r="4719" spans="1:26" ht="15" customHeight="1" x14ac:dyDescent="0.25">
      <c r="A4719" s="94">
        <v>4730</v>
      </c>
      <c r="B4719" s="205"/>
      <c r="C4719" s="206" t="s">
        <v>5338</v>
      </c>
      <c r="D4719" s="208" t="s">
        <v>10897</v>
      </c>
      <c r="E4719" s="113" t="s">
        <v>10898</v>
      </c>
      <c r="F4719" s="115">
        <v>42179</v>
      </c>
      <c r="G4719" s="95" t="s">
        <v>4108</v>
      </c>
      <c r="H4719" s="95" t="s">
        <v>2056</v>
      </c>
      <c r="I4719" s="98">
        <v>2003</v>
      </c>
      <c r="J4719" s="98" t="s">
        <v>1322</v>
      </c>
      <c r="K4719" s="98">
        <v>6862</v>
      </c>
      <c r="L4719" s="99" t="s">
        <v>12424</v>
      </c>
      <c r="M4719" s="102">
        <v>323</v>
      </c>
      <c r="N4719" s="102">
        <v>2</v>
      </c>
      <c r="O4719" s="102" t="s">
        <v>10899</v>
      </c>
      <c r="P4719" s="13" t="s">
        <v>16579</v>
      </c>
      <c r="R4719" s="26" t="s">
        <v>7834</v>
      </c>
      <c r="S4719" s="28" t="e">
        <f t="shared" si="132"/>
        <v>#VALUE!</v>
      </c>
      <c r="U4719" s="26"/>
      <c r="W4719" s="58"/>
      <c r="X4719" s="58"/>
      <c r="Y4719" s="63"/>
    </row>
    <row r="4720" spans="1:26" ht="15" customHeight="1" x14ac:dyDescent="0.25">
      <c r="A4720" s="94">
        <v>4731</v>
      </c>
      <c r="B4720" s="205"/>
      <c r="C4720" s="206" t="s">
        <v>3784</v>
      </c>
      <c r="D4720" s="208" t="s">
        <v>10139</v>
      </c>
      <c r="E4720" s="101" t="s">
        <v>10140</v>
      </c>
      <c r="F4720" s="115">
        <v>42179</v>
      </c>
      <c r="G4720" s="95" t="s">
        <v>1969</v>
      </c>
      <c r="H4720" s="95" t="s">
        <v>2056</v>
      </c>
      <c r="I4720" s="98">
        <v>1986</v>
      </c>
      <c r="J4720" s="98"/>
      <c r="K4720" s="98">
        <v>6765</v>
      </c>
      <c r="L4720" s="99" t="s">
        <v>4109</v>
      </c>
      <c r="M4720" s="102" t="s">
        <v>4109</v>
      </c>
      <c r="N4720" s="10">
        <v>24</v>
      </c>
      <c r="O4720" s="102" t="s">
        <v>10141</v>
      </c>
      <c r="P4720" s="13" t="s">
        <v>4109</v>
      </c>
      <c r="R4720" s="26" t="s">
        <v>7834</v>
      </c>
      <c r="S4720" s="28" t="e">
        <f t="shared" si="132"/>
        <v>#VALUE!</v>
      </c>
      <c r="U4720" s="26"/>
      <c r="W4720" s="58"/>
      <c r="X4720" s="58"/>
      <c r="Y4720" s="63"/>
    </row>
    <row r="4721" spans="1:254" ht="15" customHeight="1" x14ac:dyDescent="0.25">
      <c r="A4721" s="103">
        <v>4732</v>
      </c>
      <c r="B4721" s="205"/>
      <c r="C4721" s="206"/>
      <c r="E4721" s="113"/>
      <c r="G4721" s="95"/>
      <c r="H4721" s="95"/>
      <c r="I4721" s="98"/>
      <c r="J4721" s="98"/>
      <c r="K4721" s="98"/>
      <c r="L4721" s="99"/>
      <c r="M4721" s="132"/>
      <c r="N4721" s="10"/>
      <c r="Q4721" s="204"/>
      <c r="R4721" s="26"/>
      <c r="S4721" s="28"/>
      <c r="U4721" s="44"/>
      <c r="W4721" s="58"/>
      <c r="X4721" s="58"/>
      <c r="Y4721" s="63"/>
    </row>
    <row r="4722" spans="1:254" ht="15" customHeight="1" x14ac:dyDescent="0.25">
      <c r="A4722" s="94">
        <v>4733</v>
      </c>
      <c r="B4722" s="205"/>
      <c r="C4722" s="206" t="s">
        <v>5722</v>
      </c>
      <c r="D4722" s="208" t="s">
        <v>10462</v>
      </c>
      <c r="E4722" s="101" t="s">
        <v>10463</v>
      </c>
      <c r="F4722" s="115">
        <v>42180</v>
      </c>
      <c r="G4722" s="95" t="s">
        <v>940</v>
      </c>
      <c r="H4722" s="95" t="s">
        <v>2056</v>
      </c>
      <c r="I4722" s="98"/>
      <c r="J4722" s="98" t="s">
        <v>1322</v>
      </c>
      <c r="K4722" s="98">
        <v>15484</v>
      </c>
      <c r="L4722" s="99" t="s">
        <v>4109</v>
      </c>
      <c r="M4722" s="102" t="s">
        <v>4109</v>
      </c>
      <c r="N4722" s="10">
        <v>24</v>
      </c>
      <c r="O4722" s="102" t="s">
        <v>10874</v>
      </c>
      <c r="P4722" s="13" t="s">
        <v>4109</v>
      </c>
      <c r="R4722" s="26" t="s">
        <v>7834</v>
      </c>
      <c r="S4722" s="28" t="e">
        <f t="shared" ref="S4722:S4736" si="133">R4722+7</f>
        <v>#VALUE!</v>
      </c>
      <c r="U4722" s="38"/>
      <c r="W4722" s="58"/>
      <c r="X4722" s="58"/>
      <c r="Y4722" s="63"/>
      <c r="Z4722" s="73"/>
    </row>
    <row r="4723" spans="1:254" ht="15" customHeight="1" x14ac:dyDescent="0.25">
      <c r="A4723" s="94">
        <v>4734</v>
      </c>
      <c r="B4723" s="205"/>
      <c r="C4723" s="206" t="s">
        <v>5723</v>
      </c>
      <c r="D4723" s="208" t="s">
        <v>10229</v>
      </c>
      <c r="E4723" s="101" t="s">
        <v>10230</v>
      </c>
      <c r="F4723" s="115">
        <v>42180</v>
      </c>
      <c r="G4723" s="95" t="s">
        <v>4108</v>
      </c>
      <c r="H4723" s="95" t="s">
        <v>2056</v>
      </c>
      <c r="I4723" s="98">
        <v>2002</v>
      </c>
      <c r="J4723" s="98"/>
      <c r="K4723" s="98">
        <v>6861</v>
      </c>
      <c r="L4723" s="99" t="s">
        <v>4109</v>
      </c>
      <c r="M4723" s="102" t="s">
        <v>4109</v>
      </c>
      <c r="N4723" s="10">
        <v>24</v>
      </c>
      <c r="O4723" s="102" t="s">
        <v>10231</v>
      </c>
      <c r="P4723" s="13" t="s">
        <v>4109</v>
      </c>
      <c r="R4723" s="26" t="s">
        <v>7834</v>
      </c>
      <c r="S4723" s="28" t="e">
        <f t="shared" si="133"/>
        <v>#VALUE!</v>
      </c>
      <c r="U4723" s="26"/>
      <c r="W4723" s="58"/>
      <c r="X4723" s="58"/>
      <c r="Y4723" s="63"/>
    </row>
    <row r="4724" spans="1:254" ht="15" customHeight="1" x14ac:dyDescent="0.25">
      <c r="A4724" s="94">
        <v>4735</v>
      </c>
      <c r="B4724" s="205"/>
      <c r="C4724" s="206" t="s">
        <v>5724</v>
      </c>
      <c r="D4724" s="208" t="s">
        <v>10241</v>
      </c>
      <c r="E4724" s="101" t="s">
        <v>5725</v>
      </c>
      <c r="F4724" s="115">
        <v>42180</v>
      </c>
      <c r="G4724" s="95" t="s">
        <v>3693</v>
      </c>
      <c r="H4724" s="95" t="s">
        <v>3109</v>
      </c>
      <c r="I4724" s="98">
        <v>1985</v>
      </c>
      <c r="J4724" s="98"/>
      <c r="K4724" s="98">
        <v>6826</v>
      </c>
      <c r="L4724" s="99" t="s">
        <v>4109</v>
      </c>
      <c r="M4724" s="102" t="s">
        <v>4109</v>
      </c>
      <c r="N4724" s="10">
        <v>24</v>
      </c>
      <c r="O4724" s="102" t="s">
        <v>10242</v>
      </c>
      <c r="P4724" s="13" t="s">
        <v>4109</v>
      </c>
      <c r="R4724" s="26" t="s">
        <v>7834</v>
      </c>
      <c r="S4724" s="28" t="e">
        <f t="shared" si="133"/>
        <v>#VALUE!</v>
      </c>
      <c r="U4724" s="26"/>
      <c r="W4724" s="58"/>
      <c r="X4724" s="58"/>
      <c r="Y4724" s="63"/>
    </row>
    <row r="4725" spans="1:254" ht="15" customHeight="1" x14ac:dyDescent="0.25">
      <c r="A4725" s="94">
        <v>4736</v>
      </c>
      <c r="B4725" s="205">
        <v>1454</v>
      </c>
      <c r="C4725" s="206" t="s">
        <v>5726</v>
      </c>
      <c r="D4725" s="208" t="s">
        <v>7689</v>
      </c>
      <c r="E4725" s="101" t="s">
        <v>5727</v>
      </c>
      <c r="F4725" s="115">
        <v>42181</v>
      </c>
      <c r="G4725" s="95" t="s">
        <v>1057</v>
      </c>
      <c r="H4725" s="95" t="s">
        <v>2056</v>
      </c>
      <c r="I4725" s="98">
        <v>1987</v>
      </c>
      <c r="J4725" s="98"/>
      <c r="K4725" s="98">
        <v>6763</v>
      </c>
      <c r="L4725" s="99" t="s">
        <v>4109</v>
      </c>
      <c r="M4725" s="102" t="s">
        <v>4109</v>
      </c>
      <c r="N4725" s="10">
        <v>24</v>
      </c>
      <c r="O4725" s="102" t="s">
        <v>7719</v>
      </c>
      <c r="P4725" s="13" t="s">
        <v>4109</v>
      </c>
      <c r="R4725" s="26" t="s">
        <v>7834</v>
      </c>
      <c r="S4725" s="28" t="e">
        <f t="shared" si="133"/>
        <v>#VALUE!</v>
      </c>
      <c r="U4725" s="46"/>
      <c r="W4725" s="58"/>
      <c r="X4725" s="58"/>
      <c r="Y4725" s="63"/>
    </row>
    <row r="4726" spans="1:254" ht="15" customHeight="1" x14ac:dyDescent="0.25">
      <c r="A4726" s="94">
        <v>4737</v>
      </c>
      <c r="B4726" s="205"/>
      <c r="C4726" s="206" t="s">
        <v>3147</v>
      </c>
      <c r="D4726" s="208" t="s">
        <v>10256</v>
      </c>
      <c r="E4726" s="101" t="s">
        <v>5728</v>
      </c>
      <c r="F4726" s="115">
        <v>42181</v>
      </c>
      <c r="G4726" s="95" t="s">
        <v>1426</v>
      </c>
      <c r="H4726" s="95" t="s">
        <v>2056</v>
      </c>
      <c r="I4726" s="98">
        <v>1994</v>
      </c>
      <c r="J4726" s="98"/>
      <c r="K4726" s="98">
        <v>6830</v>
      </c>
      <c r="L4726" s="99" t="s">
        <v>4109</v>
      </c>
      <c r="M4726" s="102" t="s">
        <v>4109</v>
      </c>
      <c r="N4726" s="10">
        <v>24</v>
      </c>
      <c r="O4726" s="102" t="s">
        <v>10257</v>
      </c>
      <c r="P4726" s="13" t="s">
        <v>4109</v>
      </c>
      <c r="R4726" s="26" t="s">
        <v>7834</v>
      </c>
      <c r="S4726" s="28" t="e">
        <f t="shared" si="133"/>
        <v>#VALUE!</v>
      </c>
      <c r="U4726" s="26"/>
      <c r="W4726" s="58"/>
      <c r="X4726" s="58"/>
      <c r="Y4726" s="63"/>
    </row>
    <row r="4727" spans="1:254" ht="15" customHeight="1" x14ac:dyDescent="0.25">
      <c r="A4727" s="94">
        <v>4738</v>
      </c>
      <c r="B4727" s="205"/>
      <c r="C4727" s="206" t="s">
        <v>5732</v>
      </c>
      <c r="D4727" s="208" t="s">
        <v>10253</v>
      </c>
      <c r="E4727" s="101" t="s">
        <v>10254</v>
      </c>
      <c r="F4727" s="115">
        <v>42181</v>
      </c>
      <c r="G4727" s="95" t="s">
        <v>1426</v>
      </c>
      <c r="H4727" s="95" t="s">
        <v>2056</v>
      </c>
      <c r="I4727" s="98">
        <v>1993</v>
      </c>
      <c r="J4727" s="98"/>
      <c r="K4727" s="98">
        <v>14833</v>
      </c>
      <c r="L4727" s="99" t="s">
        <v>4109</v>
      </c>
      <c r="M4727" s="102" t="s">
        <v>4109</v>
      </c>
      <c r="N4727" s="10">
        <v>24</v>
      </c>
      <c r="O4727" s="102" t="s">
        <v>10255</v>
      </c>
      <c r="P4727" s="13" t="s">
        <v>4109</v>
      </c>
      <c r="R4727" s="26" t="s">
        <v>7834</v>
      </c>
      <c r="S4727" s="28" t="e">
        <f t="shared" si="133"/>
        <v>#VALUE!</v>
      </c>
      <c r="U4727" s="26"/>
      <c r="W4727" s="58"/>
      <c r="X4727" s="58"/>
      <c r="Y4727" s="63"/>
    </row>
    <row r="4728" spans="1:254" ht="15" customHeight="1" x14ac:dyDescent="0.25">
      <c r="A4728" s="94">
        <v>4739</v>
      </c>
      <c r="B4728" s="205"/>
      <c r="C4728" s="206" t="s">
        <v>5731</v>
      </c>
      <c r="D4728" s="208" t="s">
        <v>9547</v>
      </c>
      <c r="E4728" s="101" t="s">
        <v>5730</v>
      </c>
      <c r="F4728" s="115">
        <v>42181</v>
      </c>
      <c r="G4728" s="95" t="s">
        <v>1191</v>
      </c>
      <c r="H4728" s="95" t="s">
        <v>2056</v>
      </c>
      <c r="I4728" s="98">
        <v>1993</v>
      </c>
      <c r="J4728" s="98"/>
      <c r="K4728" s="98">
        <v>6962</v>
      </c>
      <c r="L4728" s="99" t="s">
        <v>4109</v>
      </c>
      <c r="M4728" s="102" t="s">
        <v>4109</v>
      </c>
      <c r="N4728" s="10">
        <v>24</v>
      </c>
      <c r="O4728" s="102" t="s">
        <v>9548</v>
      </c>
      <c r="P4728" s="13" t="s">
        <v>4109</v>
      </c>
      <c r="R4728" s="26" t="s">
        <v>7834</v>
      </c>
      <c r="S4728" s="28" t="e">
        <f t="shared" si="133"/>
        <v>#VALUE!</v>
      </c>
      <c r="U4728" s="26"/>
      <c r="W4728" s="58"/>
      <c r="X4728" s="58"/>
      <c r="Y4728" s="63"/>
    </row>
    <row r="4729" spans="1:254" ht="15" customHeight="1" x14ac:dyDescent="0.25">
      <c r="A4729" s="94">
        <v>4740</v>
      </c>
      <c r="B4729" s="205"/>
      <c r="C4729" s="206" t="s">
        <v>849</v>
      </c>
      <c r="D4729" s="208" t="s">
        <v>10246</v>
      </c>
      <c r="E4729" s="101" t="s">
        <v>5729</v>
      </c>
      <c r="F4729" s="115">
        <v>42181</v>
      </c>
      <c r="G4729" s="95" t="s">
        <v>269</v>
      </c>
      <c r="H4729" s="95" t="s">
        <v>2056</v>
      </c>
      <c r="I4729" s="98">
        <v>1987</v>
      </c>
      <c r="J4729" s="98"/>
      <c r="K4729" s="98">
        <v>6822</v>
      </c>
      <c r="L4729" s="99" t="s">
        <v>4109</v>
      </c>
      <c r="M4729" s="102" t="s">
        <v>4109</v>
      </c>
      <c r="N4729" s="10">
        <v>24</v>
      </c>
      <c r="O4729" s="102" t="s">
        <v>10245</v>
      </c>
      <c r="P4729" s="13" t="s">
        <v>4109</v>
      </c>
      <c r="R4729" s="26" t="s">
        <v>7834</v>
      </c>
      <c r="S4729" s="28" t="e">
        <f t="shared" si="133"/>
        <v>#VALUE!</v>
      </c>
      <c r="U4729" s="26"/>
      <c r="W4729" s="58"/>
      <c r="X4729" s="58"/>
      <c r="Y4729" s="63"/>
    </row>
    <row r="4730" spans="1:254" ht="15" customHeight="1" x14ac:dyDescent="0.25">
      <c r="A4730" s="94">
        <v>4741</v>
      </c>
      <c r="B4730" s="205"/>
      <c r="C4730" s="206" t="s">
        <v>5733</v>
      </c>
      <c r="D4730" s="208" t="s">
        <v>10262</v>
      </c>
      <c r="E4730" s="101" t="s">
        <v>5734</v>
      </c>
      <c r="F4730" s="115">
        <v>42181</v>
      </c>
      <c r="G4730" s="95" t="s">
        <v>940</v>
      </c>
      <c r="H4730" s="95" t="s">
        <v>2056</v>
      </c>
      <c r="I4730" s="98">
        <v>1981</v>
      </c>
      <c r="J4730" s="98"/>
      <c r="K4730" s="98">
        <v>291</v>
      </c>
      <c r="L4730" s="99" t="s">
        <v>4109</v>
      </c>
      <c r="M4730" s="102" t="s">
        <v>4109</v>
      </c>
      <c r="N4730" s="10">
        <v>24</v>
      </c>
      <c r="O4730" s="102" t="s">
        <v>10263</v>
      </c>
      <c r="P4730" s="13" t="s">
        <v>4109</v>
      </c>
      <c r="R4730" s="26" t="s">
        <v>7834</v>
      </c>
      <c r="S4730" s="28" t="e">
        <f t="shared" si="133"/>
        <v>#VALUE!</v>
      </c>
      <c r="U4730" s="26"/>
      <c r="W4730" s="58"/>
      <c r="X4730" s="58"/>
      <c r="Y4730" s="63"/>
    </row>
    <row r="4731" spans="1:254" ht="15" customHeight="1" x14ac:dyDescent="0.25">
      <c r="A4731" s="94">
        <v>4742</v>
      </c>
      <c r="B4731" s="205"/>
      <c r="C4731" s="206"/>
      <c r="E4731" s="101" t="s">
        <v>9535</v>
      </c>
      <c r="F4731" s="115">
        <v>42181</v>
      </c>
      <c r="G4731" s="95" t="s">
        <v>5735</v>
      </c>
      <c r="H4731" s="95" t="s">
        <v>2056</v>
      </c>
      <c r="I4731" s="98">
        <v>1990</v>
      </c>
      <c r="J4731" s="98"/>
      <c r="K4731" s="98">
        <v>6883</v>
      </c>
      <c r="L4731" s="99" t="s">
        <v>4109</v>
      </c>
      <c r="M4731" s="102" t="s">
        <v>4109</v>
      </c>
      <c r="N4731" s="10">
        <v>24</v>
      </c>
      <c r="O4731" s="102" t="s">
        <v>9536</v>
      </c>
      <c r="P4731" s="13" t="s">
        <v>4109</v>
      </c>
      <c r="R4731" s="26" t="s">
        <v>7834</v>
      </c>
      <c r="S4731" s="28" t="e">
        <f t="shared" si="133"/>
        <v>#VALUE!</v>
      </c>
      <c r="U4731" s="26"/>
      <c r="W4731" s="58"/>
      <c r="X4731" s="58"/>
      <c r="Y4731" s="63"/>
    </row>
    <row r="4732" spans="1:254" ht="15" customHeight="1" x14ac:dyDescent="0.25">
      <c r="A4732" s="94">
        <v>4743</v>
      </c>
      <c r="B4732" s="205"/>
      <c r="C4732" s="206" t="s">
        <v>5718</v>
      </c>
      <c r="D4732" s="208" t="s">
        <v>10131</v>
      </c>
      <c r="E4732" s="101" t="s">
        <v>10132</v>
      </c>
      <c r="F4732" s="115">
        <v>42181</v>
      </c>
      <c r="G4732" s="95" t="s">
        <v>5719</v>
      </c>
      <c r="H4732" s="95" t="s">
        <v>1529</v>
      </c>
      <c r="I4732" s="98">
        <v>1973</v>
      </c>
      <c r="J4732" s="98"/>
      <c r="K4732" s="98">
        <v>6836</v>
      </c>
      <c r="L4732" s="99" t="s">
        <v>4109</v>
      </c>
      <c r="M4732" s="102" t="s">
        <v>4109</v>
      </c>
      <c r="N4732" s="10">
        <v>24</v>
      </c>
      <c r="O4732" s="102" t="s">
        <v>10133</v>
      </c>
      <c r="P4732" s="13" t="s">
        <v>4109</v>
      </c>
      <c r="R4732" s="26" t="s">
        <v>7834</v>
      </c>
      <c r="S4732" s="28" t="e">
        <f t="shared" si="133"/>
        <v>#VALUE!</v>
      </c>
      <c r="U4732" s="26"/>
      <c r="W4732" s="58"/>
      <c r="X4732" s="58"/>
      <c r="Y4732" s="63"/>
    </row>
    <row r="4733" spans="1:254" ht="15" customHeight="1" x14ac:dyDescent="0.25">
      <c r="A4733" s="94">
        <v>4744</v>
      </c>
      <c r="B4733" s="205"/>
      <c r="C4733" s="206" t="s">
        <v>5736</v>
      </c>
      <c r="D4733" s="208" t="s">
        <v>10810</v>
      </c>
      <c r="E4733" s="101" t="s">
        <v>10811</v>
      </c>
      <c r="F4733" s="115">
        <v>42181</v>
      </c>
      <c r="G4733" s="95" t="s">
        <v>940</v>
      </c>
      <c r="H4733" s="95" t="s">
        <v>2056</v>
      </c>
      <c r="I4733" s="98">
        <v>1984</v>
      </c>
      <c r="J4733" s="98" t="s">
        <v>1322</v>
      </c>
      <c r="K4733" s="98">
        <v>297</v>
      </c>
      <c r="L4733" s="99" t="s">
        <v>4109</v>
      </c>
      <c r="M4733" s="102" t="s">
        <v>4109</v>
      </c>
      <c r="N4733" s="10">
        <v>24</v>
      </c>
      <c r="O4733" s="102" t="s">
        <v>10812</v>
      </c>
      <c r="P4733" s="13" t="s">
        <v>4109</v>
      </c>
      <c r="R4733" s="26" t="s">
        <v>7834</v>
      </c>
      <c r="S4733" s="28" t="e">
        <f t="shared" si="133"/>
        <v>#VALUE!</v>
      </c>
      <c r="U4733" s="26"/>
      <c r="W4733" s="58"/>
      <c r="X4733" s="58"/>
      <c r="Y4733" s="63"/>
    </row>
    <row r="4734" spans="1:254" ht="15" customHeight="1" x14ac:dyDescent="0.25">
      <c r="A4734" s="94">
        <v>4745</v>
      </c>
      <c r="B4734" s="205"/>
      <c r="C4734" s="206" t="s">
        <v>5716</v>
      </c>
      <c r="D4734" s="208" t="s">
        <v>10823</v>
      </c>
      <c r="E4734" s="101" t="s">
        <v>5737</v>
      </c>
      <c r="F4734" s="115">
        <v>42192</v>
      </c>
      <c r="G4734" s="95" t="s">
        <v>4108</v>
      </c>
      <c r="H4734" s="95" t="s">
        <v>2056</v>
      </c>
      <c r="I4734" s="98">
        <v>2010</v>
      </c>
      <c r="J4734" s="98" t="s">
        <v>1322</v>
      </c>
      <c r="K4734" s="98">
        <v>8774</v>
      </c>
      <c r="L4734" s="99" t="s">
        <v>4109</v>
      </c>
      <c r="M4734" s="10" t="s">
        <v>4109</v>
      </c>
      <c r="N4734" s="10">
        <v>24</v>
      </c>
      <c r="O4734" s="10" t="s">
        <v>10826</v>
      </c>
      <c r="P4734" s="13" t="s">
        <v>4109</v>
      </c>
      <c r="R4734" s="26" t="s">
        <v>7834</v>
      </c>
      <c r="S4734" s="28" t="e">
        <f t="shared" si="133"/>
        <v>#VALUE!</v>
      </c>
      <c r="U4734" s="26"/>
      <c r="W4734" s="25"/>
      <c r="X4734" s="25"/>
      <c r="Y4734" s="26"/>
      <c r="Z4734" s="25"/>
      <c r="AA4734" s="26"/>
      <c r="AB4734" s="25"/>
      <c r="AC4734" s="7"/>
      <c r="AD4734" s="7"/>
      <c r="AE4734" s="7"/>
      <c r="AF4734" s="7"/>
      <c r="AG4734" s="7"/>
      <c r="AH4734" s="7"/>
      <c r="AI4734" s="7"/>
      <c r="AJ4734" s="7"/>
      <c r="AK4734" s="7"/>
      <c r="AL4734" s="7"/>
      <c r="AM4734" s="7"/>
      <c r="AN4734" s="7"/>
      <c r="AO4734" s="7"/>
      <c r="AP4734" s="7"/>
      <c r="AQ4734" s="7"/>
      <c r="AR4734" s="7"/>
      <c r="AS4734" s="7"/>
      <c r="AT4734" s="7"/>
      <c r="AU4734" s="7"/>
      <c r="AV4734" s="7"/>
      <c r="AW4734" s="7"/>
      <c r="AX4734" s="7"/>
      <c r="AY4734" s="7"/>
      <c r="AZ4734" s="7"/>
      <c r="BA4734" s="7"/>
      <c r="BB4734" s="7"/>
      <c r="BC4734" s="7"/>
      <c r="BD4734" s="7"/>
      <c r="BE4734" s="7"/>
      <c r="BF4734" s="7"/>
      <c r="BG4734" s="7"/>
      <c r="BH4734" s="7"/>
      <c r="BI4734" s="7"/>
      <c r="BJ4734" s="7"/>
      <c r="BK4734" s="7"/>
      <c r="BL4734" s="7"/>
      <c r="BM4734" s="7"/>
      <c r="BN4734" s="7"/>
      <c r="BO4734" s="7"/>
      <c r="BP4734" s="7"/>
      <c r="BQ4734" s="7"/>
      <c r="BR4734" s="7"/>
      <c r="BS4734" s="7"/>
      <c r="BT4734" s="7"/>
      <c r="BU4734" s="7"/>
      <c r="BV4734" s="7"/>
      <c r="BW4734" s="7"/>
      <c r="BX4734" s="7"/>
      <c r="BY4734" s="7"/>
      <c r="BZ4734" s="7"/>
      <c r="CA4734" s="7"/>
      <c r="CB4734" s="7"/>
      <c r="CC4734" s="7"/>
      <c r="CD4734" s="7"/>
      <c r="CE4734" s="7"/>
      <c r="CF4734" s="7"/>
      <c r="CG4734" s="7"/>
      <c r="CH4734" s="7"/>
      <c r="CI4734" s="7"/>
      <c r="CJ4734" s="7"/>
      <c r="CK4734" s="7"/>
      <c r="CL4734" s="7"/>
      <c r="CM4734" s="7"/>
      <c r="CN4734" s="7"/>
      <c r="CO4734" s="7"/>
      <c r="CP4734" s="7"/>
      <c r="CQ4734" s="7"/>
      <c r="CR4734" s="7"/>
      <c r="CS4734" s="7"/>
      <c r="CT4734" s="7"/>
      <c r="CU4734" s="7"/>
      <c r="CV4734" s="7"/>
      <c r="CW4734" s="7"/>
      <c r="CX4734" s="7"/>
      <c r="CY4734" s="7"/>
      <c r="CZ4734" s="7"/>
      <c r="DA4734" s="7"/>
      <c r="DB4734" s="7"/>
      <c r="DC4734" s="7"/>
      <c r="DD4734" s="7"/>
      <c r="DE4734" s="7"/>
      <c r="DF4734" s="7"/>
      <c r="DG4734" s="7"/>
      <c r="DH4734" s="7"/>
      <c r="DI4734" s="7"/>
      <c r="DJ4734" s="7"/>
      <c r="DK4734" s="7"/>
      <c r="DL4734" s="7"/>
      <c r="DM4734" s="7"/>
      <c r="DN4734" s="7"/>
      <c r="DO4734" s="7"/>
      <c r="DP4734" s="7"/>
      <c r="DQ4734" s="7"/>
      <c r="DR4734" s="7"/>
      <c r="DS4734" s="7"/>
      <c r="DT4734" s="7"/>
      <c r="DU4734" s="7"/>
      <c r="DV4734" s="7"/>
      <c r="DW4734" s="7"/>
      <c r="DX4734" s="7"/>
      <c r="DY4734" s="7"/>
      <c r="DZ4734" s="7"/>
      <c r="EA4734" s="7"/>
      <c r="EB4734" s="7"/>
      <c r="EC4734" s="7"/>
      <c r="ED4734" s="7"/>
      <c r="EE4734" s="7"/>
      <c r="EF4734" s="7"/>
      <c r="EG4734" s="7"/>
      <c r="EH4734" s="7"/>
      <c r="EI4734" s="7"/>
      <c r="EJ4734" s="7"/>
      <c r="EK4734" s="7"/>
      <c r="EL4734" s="7"/>
      <c r="EM4734" s="7"/>
      <c r="EN4734" s="7"/>
      <c r="EO4734" s="7"/>
      <c r="EP4734" s="7"/>
      <c r="EQ4734" s="7"/>
      <c r="ER4734" s="7"/>
      <c r="ES4734" s="7"/>
      <c r="ET4734" s="7"/>
      <c r="EU4734" s="7"/>
      <c r="EV4734" s="7"/>
      <c r="EW4734" s="7"/>
      <c r="EX4734" s="7"/>
      <c r="EY4734" s="7"/>
      <c r="EZ4734" s="7"/>
      <c r="FA4734" s="7"/>
      <c r="FB4734" s="7"/>
      <c r="FC4734" s="7"/>
      <c r="FD4734" s="7"/>
      <c r="FE4734" s="7"/>
      <c r="FF4734" s="7"/>
      <c r="FG4734" s="7"/>
      <c r="FH4734" s="7"/>
      <c r="FI4734" s="7"/>
      <c r="FJ4734" s="7"/>
      <c r="FK4734" s="7"/>
      <c r="FL4734" s="7"/>
      <c r="FM4734" s="7"/>
      <c r="FN4734" s="7"/>
      <c r="FO4734" s="7"/>
      <c r="FP4734" s="7"/>
      <c r="FQ4734" s="7"/>
      <c r="FR4734" s="7"/>
      <c r="FS4734" s="7"/>
      <c r="FT4734" s="7"/>
      <c r="FU4734" s="7"/>
      <c r="FV4734" s="7"/>
      <c r="FW4734" s="7"/>
      <c r="FX4734" s="7"/>
      <c r="FY4734" s="7"/>
      <c r="FZ4734" s="7"/>
      <c r="GA4734" s="7"/>
      <c r="GB4734" s="7"/>
      <c r="GC4734" s="7"/>
      <c r="GD4734" s="7"/>
      <c r="GE4734" s="7"/>
      <c r="GF4734" s="7"/>
      <c r="GG4734" s="7"/>
      <c r="GH4734" s="7"/>
      <c r="GI4734" s="7"/>
      <c r="GJ4734" s="7"/>
      <c r="GK4734" s="7"/>
      <c r="GL4734" s="7"/>
      <c r="GM4734" s="7"/>
      <c r="GN4734" s="7"/>
      <c r="GO4734" s="7"/>
      <c r="GP4734" s="7"/>
      <c r="GQ4734" s="7"/>
      <c r="GR4734" s="7"/>
      <c r="GS4734" s="7"/>
      <c r="GT4734" s="7"/>
      <c r="GU4734" s="7"/>
      <c r="GV4734" s="7"/>
      <c r="GW4734" s="7"/>
      <c r="GX4734" s="7"/>
      <c r="GY4734" s="7"/>
      <c r="GZ4734" s="7"/>
      <c r="HA4734" s="7"/>
      <c r="HB4734" s="7"/>
      <c r="HC4734" s="7"/>
      <c r="HD4734" s="7"/>
      <c r="HE4734" s="7"/>
      <c r="HF4734" s="7"/>
      <c r="HG4734" s="7"/>
      <c r="HH4734" s="7"/>
      <c r="HI4734" s="7"/>
      <c r="HJ4734" s="7"/>
      <c r="HK4734" s="7"/>
      <c r="HL4734" s="7"/>
      <c r="HM4734" s="7"/>
      <c r="HN4734" s="7"/>
      <c r="HO4734" s="7"/>
      <c r="HP4734" s="7"/>
      <c r="HQ4734" s="7"/>
      <c r="HR4734" s="7"/>
      <c r="HS4734" s="7"/>
      <c r="HT4734" s="7"/>
      <c r="HU4734" s="7"/>
      <c r="HV4734" s="7"/>
      <c r="HW4734" s="7"/>
      <c r="HX4734" s="7"/>
      <c r="HY4734" s="7"/>
      <c r="HZ4734" s="7"/>
      <c r="IA4734" s="7"/>
      <c r="IB4734" s="7"/>
      <c r="IC4734" s="7"/>
      <c r="ID4734" s="7"/>
      <c r="IE4734" s="7"/>
      <c r="IF4734" s="7"/>
      <c r="IG4734" s="7"/>
      <c r="IH4734" s="7"/>
      <c r="II4734" s="7"/>
      <c r="IJ4734" s="7"/>
      <c r="IK4734" s="7"/>
      <c r="IL4734" s="7"/>
      <c r="IM4734" s="7"/>
      <c r="IN4734" s="7"/>
      <c r="IO4734" s="7"/>
      <c r="IP4734" s="7"/>
      <c r="IQ4734" s="7"/>
      <c r="IR4734" s="7"/>
      <c r="IS4734" s="7"/>
      <c r="IT4734" s="7"/>
    </row>
    <row r="4735" spans="1:254" ht="15" customHeight="1" x14ac:dyDescent="0.25">
      <c r="A4735" s="94">
        <v>4746</v>
      </c>
      <c r="B4735" s="205"/>
      <c r="C4735" s="206" t="s">
        <v>4859</v>
      </c>
      <c r="D4735" s="208" t="s">
        <v>6925</v>
      </c>
      <c r="E4735" s="101" t="s">
        <v>17778</v>
      </c>
      <c r="F4735" s="115">
        <v>42192</v>
      </c>
      <c r="G4735" s="95" t="s">
        <v>1057</v>
      </c>
      <c r="H4735" s="95" t="s">
        <v>2056</v>
      </c>
      <c r="I4735" s="98">
        <v>2010</v>
      </c>
      <c r="J4735" s="98" t="s">
        <v>1322</v>
      </c>
      <c r="K4735" s="98">
        <v>12237</v>
      </c>
      <c r="L4735" s="99" t="s">
        <v>4109</v>
      </c>
      <c r="M4735" s="102" t="s">
        <v>4109</v>
      </c>
      <c r="N4735" s="10">
        <v>24</v>
      </c>
      <c r="O4735" s="102" t="s">
        <v>6926</v>
      </c>
      <c r="P4735" s="13" t="s">
        <v>4109</v>
      </c>
      <c r="Q4735" s="187" t="s">
        <v>7488</v>
      </c>
      <c r="R4735" s="27">
        <v>45063</v>
      </c>
      <c r="S4735" s="501">
        <f t="shared" si="133"/>
        <v>45070</v>
      </c>
      <c r="T4735" s="26" t="s">
        <v>17887</v>
      </c>
      <c r="U4735" s="324" t="s">
        <v>18652</v>
      </c>
      <c r="V4735" s="26" t="s">
        <v>17887</v>
      </c>
      <c r="W4735" s="321" t="s">
        <v>18737</v>
      </c>
      <c r="Y4735" s="63" t="s">
        <v>11122</v>
      </c>
      <c r="Z4735" s="90">
        <v>5</v>
      </c>
      <c r="AA4735" s="63" t="s">
        <v>7836</v>
      </c>
    </row>
    <row r="4736" spans="1:254" s="7" customFormat="1" ht="15" customHeight="1" x14ac:dyDescent="0.25">
      <c r="A4736" s="94">
        <v>4747</v>
      </c>
      <c r="B4736" s="205"/>
      <c r="C4736" s="206" t="s">
        <v>10533</v>
      </c>
      <c r="D4736" s="208" t="s">
        <v>10534</v>
      </c>
      <c r="E4736" s="101" t="s">
        <v>5738</v>
      </c>
      <c r="F4736" s="115">
        <v>42206</v>
      </c>
      <c r="G4736" s="95" t="s">
        <v>5739</v>
      </c>
      <c r="H4736" s="95" t="s">
        <v>2056</v>
      </c>
      <c r="I4736" s="98"/>
      <c r="J4736" s="98"/>
      <c r="K4736" s="98">
        <v>15617</v>
      </c>
      <c r="L4736" s="99" t="s">
        <v>4109</v>
      </c>
      <c r="M4736" s="102" t="s">
        <v>4109</v>
      </c>
      <c r="N4736" s="10">
        <v>24</v>
      </c>
      <c r="O4736" s="102" t="s">
        <v>10609</v>
      </c>
      <c r="P4736" s="13" t="s">
        <v>4109</v>
      </c>
      <c r="Q4736" s="21"/>
      <c r="R4736" s="26" t="s">
        <v>7834</v>
      </c>
      <c r="S4736" s="28" t="e">
        <f t="shared" si="133"/>
        <v>#VALUE!</v>
      </c>
      <c r="T4736" s="26"/>
      <c r="U4736" s="26"/>
      <c r="V4736" s="26"/>
      <c r="W4736" s="58"/>
      <c r="X4736" s="58"/>
      <c r="Y4736" s="63"/>
      <c r="Z4736" s="58"/>
      <c r="AA4736" s="63"/>
      <c r="AB4736" s="58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9"/>
      <c r="AS4736" s="9"/>
      <c r="AT4736" s="9"/>
      <c r="AU4736" s="9"/>
      <c r="AV4736" s="9"/>
      <c r="AW4736" s="9"/>
      <c r="AX4736" s="9"/>
      <c r="AY4736" s="9"/>
      <c r="AZ4736" s="9"/>
      <c r="BA4736" s="9"/>
      <c r="BB4736" s="9"/>
      <c r="BC4736" s="9"/>
      <c r="BD4736" s="9"/>
      <c r="BE4736" s="9"/>
      <c r="BF4736" s="9"/>
      <c r="BG4736" s="9"/>
      <c r="BH4736" s="9"/>
      <c r="BI4736" s="9"/>
      <c r="BJ4736" s="9"/>
      <c r="BK4736" s="9"/>
      <c r="BL4736" s="9"/>
      <c r="BM4736" s="9"/>
      <c r="BN4736" s="9"/>
      <c r="BO4736" s="9"/>
      <c r="BP4736" s="9"/>
      <c r="BQ4736" s="9"/>
      <c r="BR4736" s="9"/>
      <c r="BS4736" s="9"/>
      <c r="BT4736" s="9"/>
      <c r="BU4736" s="9"/>
      <c r="BV4736" s="9"/>
      <c r="BW4736" s="9"/>
      <c r="BX4736" s="9"/>
      <c r="BY4736" s="9"/>
      <c r="BZ4736" s="9"/>
      <c r="CA4736" s="9"/>
      <c r="CB4736" s="9"/>
      <c r="CC4736" s="9"/>
      <c r="CD4736" s="9"/>
      <c r="CE4736" s="9"/>
      <c r="CF4736" s="9"/>
      <c r="CG4736" s="9"/>
      <c r="CH4736" s="9"/>
      <c r="CI4736" s="9"/>
      <c r="CJ4736" s="9"/>
      <c r="CK4736" s="9"/>
      <c r="CL4736" s="9"/>
      <c r="CM4736" s="9"/>
      <c r="CN4736" s="9"/>
      <c r="CO4736" s="9"/>
      <c r="CP4736" s="9"/>
      <c r="CQ4736" s="9"/>
      <c r="CR4736" s="9"/>
      <c r="CS4736" s="9"/>
      <c r="CT4736" s="9"/>
      <c r="CU4736" s="9"/>
      <c r="CV4736" s="9"/>
      <c r="CW4736" s="9"/>
      <c r="CX4736" s="9"/>
      <c r="CY4736" s="9"/>
      <c r="CZ4736" s="9"/>
      <c r="DA4736" s="9"/>
      <c r="DB4736" s="9"/>
      <c r="DC4736" s="9"/>
      <c r="DD4736" s="9"/>
      <c r="DE4736" s="9"/>
      <c r="DF4736" s="9"/>
      <c r="DG4736" s="9"/>
      <c r="DH4736" s="9"/>
      <c r="DI4736" s="9"/>
      <c r="DJ4736" s="9"/>
      <c r="DK4736" s="9"/>
      <c r="DL4736" s="9"/>
      <c r="DM4736" s="9"/>
      <c r="DN4736" s="9"/>
      <c r="DO4736" s="9"/>
      <c r="DP4736" s="9"/>
      <c r="DQ4736" s="9"/>
      <c r="DR4736" s="9"/>
      <c r="DS4736" s="9"/>
      <c r="DT4736" s="9"/>
      <c r="DU4736" s="9"/>
      <c r="DV4736" s="9"/>
      <c r="DW4736" s="9"/>
      <c r="DX4736" s="9"/>
      <c r="DY4736" s="9"/>
      <c r="DZ4736" s="9"/>
      <c r="EA4736" s="9"/>
      <c r="EB4736" s="9"/>
      <c r="EC4736" s="9"/>
      <c r="ED4736" s="9"/>
      <c r="EE4736" s="9"/>
      <c r="EF4736" s="9"/>
      <c r="EG4736" s="9"/>
      <c r="EH4736" s="9"/>
      <c r="EI4736" s="9"/>
      <c r="EJ4736" s="9"/>
      <c r="EK4736" s="9"/>
      <c r="EL4736" s="9"/>
      <c r="EM4736" s="9"/>
      <c r="EN4736" s="9"/>
      <c r="EO4736" s="9"/>
      <c r="EP4736" s="9"/>
      <c r="EQ4736" s="9"/>
      <c r="ER4736" s="9"/>
      <c r="ES4736" s="9"/>
      <c r="ET4736" s="9"/>
      <c r="EU4736" s="9"/>
      <c r="EV4736" s="9"/>
      <c r="EW4736" s="9"/>
      <c r="EX4736" s="9"/>
      <c r="EY4736" s="9"/>
      <c r="EZ4736" s="9"/>
      <c r="FA4736" s="9"/>
      <c r="FB4736" s="9"/>
      <c r="FC4736" s="9"/>
      <c r="FD4736" s="9"/>
      <c r="FE4736" s="9"/>
      <c r="FF4736" s="9"/>
      <c r="FG4736" s="9"/>
      <c r="FH4736" s="9"/>
      <c r="FI4736" s="9"/>
      <c r="FJ4736" s="9"/>
      <c r="FK4736" s="9"/>
      <c r="FL4736" s="9"/>
      <c r="FM4736" s="9"/>
      <c r="FN4736" s="9"/>
      <c r="FO4736" s="9"/>
      <c r="FP4736" s="9"/>
      <c r="FQ4736" s="9"/>
      <c r="FR4736" s="9"/>
      <c r="FS4736" s="9"/>
      <c r="FT4736" s="9"/>
      <c r="FU4736" s="9"/>
      <c r="FV4736" s="9"/>
      <c r="FW4736" s="9"/>
      <c r="FX4736" s="9"/>
      <c r="FY4736" s="9"/>
      <c r="FZ4736" s="9"/>
      <c r="GA4736" s="9"/>
      <c r="GB4736" s="9"/>
      <c r="GC4736" s="9"/>
      <c r="GD4736" s="9"/>
      <c r="GE4736" s="9"/>
      <c r="GF4736" s="9"/>
      <c r="GG4736" s="9"/>
      <c r="GH4736" s="9"/>
      <c r="GI4736" s="9"/>
      <c r="GJ4736" s="9"/>
      <c r="GK4736" s="9"/>
      <c r="GL4736" s="9"/>
      <c r="GM4736" s="9"/>
      <c r="GN4736" s="9"/>
      <c r="GO4736" s="9"/>
      <c r="GP4736" s="9"/>
      <c r="GQ4736" s="9"/>
      <c r="GR4736" s="9"/>
      <c r="GS4736" s="9"/>
      <c r="GT4736" s="9"/>
      <c r="GU4736" s="9"/>
      <c r="GV4736" s="9"/>
      <c r="GW4736" s="9"/>
      <c r="GX4736" s="9"/>
      <c r="GY4736" s="9"/>
      <c r="GZ4736" s="9"/>
      <c r="HA4736" s="9"/>
      <c r="HB4736" s="9"/>
      <c r="HC4736" s="9"/>
      <c r="HD4736" s="9"/>
      <c r="HE4736" s="9"/>
      <c r="HF4736" s="9"/>
      <c r="HG4736" s="9"/>
      <c r="HH4736" s="9"/>
      <c r="HI4736" s="9"/>
      <c r="HJ4736" s="9"/>
      <c r="HK4736" s="9"/>
      <c r="HL4736" s="9"/>
      <c r="HM4736" s="9"/>
      <c r="HN4736" s="9"/>
      <c r="HO4736" s="9"/>
      <c r="HP4736" s="9"/>
      <c r="HQ4736" s="9"/>
      <c r="HR4736" s="9"/>
      <c r="HS4736" s="9"/>
      <c r="HT4736" s="9"/>
      <c r="HU4736" s="9"/>
      <c r="HV4736" s="9"/>
      <c r="HW4736" s="9"/>
      <c r="HX4736" s="9"/>
      <c r="HY4736" s="9"/>
      <c r="HZ4736" s="9"/>
      <c r="IA4736" s="9"/>
      <c r="IB4736" s="9"/>
      <c r="IC4736" s="9"/>
      <c r="ID4736" s="9"/>
      <c r="IE4736" s="9"/>
      <c r="IF4736" s="9"/>
      <c r="IG4736" s="9"/>
      <c r="IH4736" s="9"/>
      <c r="II4736" s="9"/>
      <c r="IJ4736" s="9"/>
      <c r="IK4736" s="9"/>
      <c r="IL4736" s="9"/>
      <c r="IM4736" s="9"/>
      <c r="IN4736" s="9"/>
      <c r="IO4736" s="9"/>
      <c r="IP4736" s="9"/>
      <c r="IQ4736" s="9"/>
      <c r="IR4736" s="9"/>
      <c r="IS4736" s="9"/>
      <c r="IT4736" s="9"/>
    </row>
    <row r="4737" spans="1:26" ht="15" customHeight="1" x14ac:dyDescent="0.25">
      <c r="A4737" s="103">
        <v>4748</v>
      </c>
      <c r="B4737" s="205"/>
      <c r="C4737" s="206"/>
      <c r="E4737" s="113"/>
      <c r="G4737" s="95"/>
      <c r="H4737" s="95"/>
      <c r="I4737" s="98"/>
      <c r="J4737" s="98"/>
      <c r="K4737" s="98"/>
      <c r="L4737" s="99"/>
      <c r="N4737" s="10"/>
      <c r="Q4737" s="204"/>
      <c r="R4737" s="26"/>
      <c r="S4737" s="28"/>
      <c r="U4737" s="26"/>
      <c r="W4737" s="58"/>
      <c r="X4737" s="58"/>
      <c r="Y4737" s="63"/>
    </row>
    <row r="4738" spans="1:26" ht="15" customHeight="1" x14ac:dyDescent="0.25">
      <c r="A4738" s="94">
        <v>4749</v>
      </c>
      <c r="B4738" s="205"/>
      <c r="C4738" s="206" t="s">
        <v>3147</v>
      </c>
      <c r="D4738" s="208" t="s">
        <v>10258</v>
      </c>
      <c r="E4738" s="101" t="s">
        <v>10259</v>
      </c>
      <c r="F4738" s="115">
        <v>42206</v>
      </c>
      <c r="G4738" s="95" t="s">
        <v>4108</v>
      </c>
      <c r="H4738" s="95" t="s">
        <v>2056</v>
      </c>
      <c r="I4738" s="98">
        <v>2001</v>
      </c>
      <c r="J4738" s="98"/>
      <c r="K4738" s="98">
        <v>6864</v>
      </c>
      <c r="L4738" s="99" t="s">
        <v>4109</v>
      </c>
      <c r="M4738" s="102" t="s">
        <v>4109</v>
      </c>
      <c r="N4738" s="10">
        <v>24</v>
      </c>
      <c r="O4738" s="102" t="s">
        <v>10260</v>
      </c>
      <c r="P4738" s="13" t="s">
        <v>4109</v>
      </c>
      <c r="R4738" s="26" t="s">
        <v>7834</v>
      </c>
      <c r="S4738" s="28" t="e">
        <f t="shared" ref="S4738:S4751" si="134">R4738+7</f>
        <v>#VALUE!</v>
      </c>
      <c r="U4738" s="15"/>
      <c r="W4738" s="58"/>
      <c r="X4738" s="58"/>
      <c r="Y4738" s="63"/>
    </row>
    <row r="4739" spans="1:26" ht="15" customHeight="1" x14ac:dyDescent="0.25">
      <c r="A4739" s="94">
        <v>4750</v>
      </c>
      <c r="B4739" s="205"/>
      <c r="C4739" s="206" t="s">
        <v>5740</v>
      </c>
      <c r="D4739" s="208" t="s">
        <v>10216</v>
      </c>
      <c r="E4739" s="101" t="s">
        <v>10217</v>
      </c>
      <c r="F4739" s="115">
        <v>42206</v>
      </c>
      <c r="G4739" s="95" t="s">
        <v>1912</v>
      </c>
      <c r="H4739" s="95" t="s">
        <v>2056</v>
      </c>
      <c r="I4739" s="98">
        <v>1994</v>
      </c>
      <c r="J4739" s="98"/>
      <c r="K4739" s="98">
        <v>628</v>
      </c>
      <c r="L4739" s="107" t="s">
        <v>4109</v>
      </c>
      <c r="M4739" s="102" t="s">
        <v>4109</v>
      </c>
      <c r="N4739" s="10">
        <v>24</v>
      </c>
      <c r="O4739" s="102" t="s">
        <v>10218</v>
      </c>
      <c r="P4739" s="13" t="s">
        <v>4109</v>
      </c>
      <c r="R4739" s="26" t="s">
        <v>7834</v>
      </c>
      <c r="S4739" s="28" t="e">
        <f t="shared" si="134"/>
        <v>#VALUE!</v>
      </c>
      <c r="U4739" s="26"/>
      <c r="W4739" s="58"/>
      <c r="X4739" s="58"/>
      <c r="Y4739" s="63"/>
    </row>
    <row r="4740" spans="1:26" ht="15" customHeight="1" x14ac:dyDescent="0.25">
      <c r="A4740" s="94">
        <v>4751</v>
      </c>
      <c r="B4740" s="205"/>
      <c r="C4740" s="206" t="s">
        <v>920</v>
      </c>
      <c r="D4740" s="208" t="s">
        <v>10233</v>
      </c>
      <c r="E4740" s="101" t="s">
        <v>10234</v>
      </c>
      <c r="F4740" s="115">
        <v>42206</v>
      </c>
      <c r="G4740" s="95" t="s">
        <v>4108</v>
      </c>
      <c r="H4740" s="95" t="s">
        <v>2056</v>
      </c>
      <c r="I4740" s="98">
        <v>2001</v>
      </c>
      <c r="J4740" s="98"/>
      <c r="K4740" s="98">
        <v>6865</v>
      </c>
      <c r="L4740" s="99" t="s">
        <v>4109</v>
      </c>
      <c r="M4740" s="128" t="s">
        <v>4109</v>
      </c>
      <c r="N4740" s="10">
        <v>24</v>
      </c>
      <c r="O4740" s="10" t="s">
        <v>10235</v>
      </c>
      <c r="P4740" s="13" t="s">
        <v>4109</v>
      </c>
      <c r="Q4740" s="24"/>
      <c r="R4740" s="26" t="s">
        <v>7834</v>
      </c>
      <c r="S4740" s="28" t="e">
        <f t="shared" si="134"/>
        <v>#VALUE!</v>
      </c>
      <c r="U4740" s="26"/>
      <c r="W4740" s="58"/>
      <c r="X4740" s="58"/>
      <c r="Y4740" s="63"/>
    </row>
    <row r="4741" spans="1:26" ht="15" customHeight="1" x14ac:dyDescent="0.25">
      <c r="A4741" s="94">
        <v>4752</v>
      </c>
      <c r="B4741" s="205"/>
      <c r="C4741" s="206" t="s">
        <v>3147</v>
      </c>
      <c r="D4741" s="208" t="s">
        <v>10258</v>
      </c>
      <c r="E4741" s="113" t="s">
        <v>10261</v>
      </c>
      <c r="F4741" s="115">
        <v>42206</v>
      </c>
      <c r="G4741" s="95" t="s">
        <v>4108</v>
      </c>
      <c r="H4741" s="95" t="s">
        <v>2056</v>
      </c>
      <c r="I4741" s="98">
        <v>1999</v>
      </c>
      <c r="J4741" s="98"/>
      <c r="K4741" s="98">
        <v>6867</v>
      </c>
      <c r="L4741" s="99" t="s">
        <v>12424</v>
      </c>
      <c r="M4741" s="10">
        <v>323</v>
      </c>
      <c r="N4741" s="102">
        <v>2</v>
      </c>
      <c r="O4741" s="10" t="s">
        <v>16580</v>
      </c>
      <c r="P4741" s="13" t="s">
        <v>16581</v>
      </c>
      <c r="R4741" s="26" t="s">
        <v>7834</v>
      </c>
      <c r="S4741" s="28" t="e">
        <f t="shared" si="134"/>
        <v>#VALUE!</v>
      </c>
      <c r="U4741" s="26"/>
      <c r="W4741" s="58"/>
      <c r="X4741" s="58"/>
      <c r="Y4741" s="63"/>
    </row>
    <row r="4742" spans="1:26" ht="15" customHeight="1" x14ac:dyDescent="0.25">
      <c r="A4742" s="94">
        <v>4753</v>
      </c>
      <c r="B4742" s="205"/>
      <c r="C4742" s="206" t="s">
        <v>1624</v>
      </c>
      <c r="D4742" s="208" t="s">
        <v>9549</v>
      </c>
      <c r="E4742" s="101" t="s">
        <v>9550</v>
      </c>
      <c r="F4742" s="115">
        <v>42206</v>
      </c>
      <c r="G4742" s="95" t="s">
        <v>1057</v>
      </c>
      <c r="H4742" s="95" t="s">
        <v>2056</v>
      </c>
      <c r="I4742" s="98">
        <v>1943</v>
      </c>
      <c r="J4742" s="98"/>
      <c r="K4742" s="98">
        <v>6768</v>
      </c>
      <c r="L4742" s="99" t="s">
        <v>4109</v>
      </c>
      <c r="M4742" s="102" t="s">
        <v>4935</v>
      </c>
      <c r="N4742" s="10">
        <v>24</v>
      </c>
      <c r="O4742" s="102" t="s">
        <v>9551</v>
      </c>
      <c r="P4742" s="13" t="s">
        <v>4109</v>
      </c>
      <c r="R4742" s="26" t="s">
        <v>7834</v>
      </c>
      <c r="S4742" s="28" t="e">
        <f t="shared" si="134"/>
        <v>#VALUE!</v>
      </c>
      <c r="U4742" s="26"/>
      <c r="W4742" s="58"/>
      <c r="X4742" s="58"/>
      <c r="Y4742" s="63"/>
    </row>
    <row r="4743" spans="1:26" ht="15" customHeight="1" x14ac:dyDescent="0.25">
      <c r="A4743" s="94">
        <v>4754</v>
      </c>
      <c r="B4743" s="205"/>
      <c r="C4743" s="206" t="s">
        <v>5720</v>
      </c>
      <c r="D4743" s="208" t="s">
        <v>10191</v>
      </c>
      <c r="E4743" s="113" t="s">
        <v>10192</v>
      </c>
      <c r="F4743" s="115">
        <v>42206</v>
      </c>
      <c r="G4743" s="95" t="s">
        <v>4108</v>
      </c>
      <c r="H4743" s="95" t="s">
        <v>2056</v>
      </c>
      <c r="I4743" s="98">
        <v>2002</v>
      </c>
      <c r="J4743" s="98"/>
      <c r="K4743" s="98">
        <v>6881</v>
      </c>
      <c r="L4743" s="99" t="s">
        <v>12424</v>
      </c>
      <c r="M4743" s="102">
        <v>323</v>
      </c>
      <c r="N4743" s="102">
        <v>2</v>
      </c>
      <c r="O4743" s="102" t="s">
        <v>10193</v>
      </c>
      <c r="P4743" s="13" t="s">
        <v>16582</v>
      </c>
      <c r="R4743" s="26" t="s">
        <v>7834</v>
      </c>
      <c r="S4743" s="28" t="e">
        <f t="shared" si="134"/>
        <v>#VALUE!</v>
      </c>
      <c r="U4743" s="26"/>
      <c r="W4743" s="58"/>
      <c r="X4743" s="58"/>
      <c r="Y4743" s="63"/>
    </row>
    <row r="4744" spans="1:26" ht="15" customHeight="1" x14ac:dyDescent="0.25">
      <c r="A4744" s="94">
        <v>4755</v>
      </c>
      <c r="B4744" s="205"/>
      <c r="C4744" s="206" t="s">
        <v>5741</v>
      </c>
      <c r="D4744" s="208" t="s">
        <v>10547</v>
      </c>
      <c r="E4744" s="101" t="s">
        <v>10548</v>
      </c>
      <c r="F4744" s="115">
        <v>42206</v>
      </c>
      <c r="G4744" s="95" t="s">
        <v>940</v>
      </c>
      <c r="H4744" s="95" t="s">
        <v>2056</v>
      </c>
      <c r="I4744" s="98">
        <v>1985</v>
      </c>
      <c r="J4744" s="98"/>
      <c r="K4744" s="98">
        <v>319</v>
      </c>
      <c r="L4744" s="99" t="s">
        <v>4109</v>
      </c>
      <c r="M4744" s="102" t="s">
        <v>4109</v>
      </c>
      <c r="N4744" s="10">
        <v>24</v>
      </c>
      <c r="O4744" s="102" t="s">
        <v>10549</v>
      </c>
      <c r="P4744" s="13" t="s">
        <v>4109</v>
      </c>
      <c r="R4744" s="26" t="s">
        <v>7834</v>
      </c>
      <c r="S4744" s="28" t="e">
        <f t="shared" si="134"/>
        <v>#VALUE!</v>
      </c>
      <c r="U4744" s="26"/>
      <c r="W4744" s="58"/>
      <c r="X4744" s="58"/>
      <c r="Y4744" s="63"/>
    </row>
    <row r="4745" spans="1:26" ht="15" customHeight="1" x14ac:dyDescent="0.25">
      <c r="A4745" s="94">
        <v>4756</v>
      </c>
      <c r="B4745" s="205"/>
      <c r="C4745" s="206" t="s">
        <v>5742</v>
      </c>
      <c r="D4745" s="208" t="s">
        <v>9545</v>
      </c>
      <c r="E4745" s="101" t="s">
        <v>5743</v>
      </c>
      <c r="F4745" s="115">
        <v>42206</v>
      </c>
      <c r="G4745" s="95" t="s">
        <v>5744</v>
      </c>
      <c r="H4745" s="95" t="s">
        <v>2056</v>
      </c>
      <c r="I4745" s="98">
        <v>2008</v>
      </c>
      <c r="J4745" s="98"/>
      <c r="K4745" s="98">
        <v>7677</v>
      </c>
      <c r="L4745" s="99" t="s">
        <v>4109</v>
      </c>
      <c r="M4745" s="102" t="s">
        <v>4109</v>
      </c>
      <c r="N4745" s="10">
        <v>24</v>
      </c>
      <c r="O4745" s="102" t="s">
        <v>9546</v>
      </c>
      <c r="P4745" s="13" t="s">
        <v>4109</v>
      </c>
      <c r="R4745" s="26" t="s">
        <v>7834</v>
      </c>
      <c r="S4745" s="28" t="e">
        <f t="shared" si="134"/>
        <v>#VALUE!</v>
      </c>
      <c r="U4745" s="26"/>
      <c r="W4745" s="58"/>
      <c r="X4745" s="58"/>
      <c r="Y4745" s="63"/>
    </row>
    <row r="4746" spans="1:26" ht="15" customHeight="1" x14ac:dyDescent="0.25">
      <c r="A4746" s="94">
        <v>4757</v>
      </c>
      <c r="B4746" s="205"/>
      <c r="C4746" s="206" t="s">
        <v>5745</v>
      </c>
      <c r="D4746" s="208" t="s">
        <v>10720</v>
      </c>
      <c r="E4746" s="101" t="s">
        <v>5746</v>
      </c>
      <c r="F4746" s="115">
        <v>42206</v>
      </c>
      <c r="G4746" s="95" t="s">
        <v>10721</v>
      </c>
      <c r="H4746" s="95" t="s">
        <v>1529</v>
      </c>
      <c r="I4746" s="98">
        <v>1987</v>
      </c>
      <c r="J4746" s="98"/>
      <c r="K4746" s="98">
        <v>5594</v>
      </c>
      <c r="L4746" s="99" t="s">
        <v>4109</v>
      </c>
      <c r="M4746" s="102" t="s">
        <v>4109</v>
      </c>
      <c r="N4746" s="10">
        <v>24</v>
      </c>
      <c r="O4746" s="102" t="s">
        <v>10722</v>
      </c>
      <c r="P4746" s="13" t="s">
        <v>4109</v>
      </c>
      <c r="R4746" s="26" t="s">
        <v>7834</v>
      </c>
      <c r="S4746" s="28" t="e">
        <f t="shared" si="134"/>
        <v>#VALUE!</v>
      </c>
      <c r="U4746" s="26"/>
      <c r="W4746" s="58"/>
      <c r="X4746" s="58"/>
      <c r="Y4746" s="63"/>
    </row>
    <row r="4747" spans="1:26" ht="15" customHeight="1" x14ac:dyDescent="0.25">
      <c r="A4747" s="94">
        <v>4758</v>
      </c>
      <c r="B4747" s="205"/>
      <c r="C4747" s="206" t="s">
        <v>5747</v>
      </c>
      <c r="D4747" s="208" t="s">
        <v>10817</v>
      </c>
      <c r="E4747" s="101" t="s">
        <v>10818</v>
      </c>
      <c r="F4747" s="115">
        <v>42206</v>
      </c>
      <c r="G4747" s="95" t="s">
        <v>4108</v>
      </c>
      <c r="H4747" s="95" t="s">
        <v>2056</v>
      </c>
      <c r="I4747" s="98">
        <v>2000</v>
      </c>
      <c r="J4747" s="98" t="s">
        <v>1322</v>
      </c>
      <c r="K4747" s="98">
        <v>6866</v>
      </c>
      <c r="L4747" s="99" t="s">
        <v>4109</v>
      </c>
      <c r="M4747" s="102" t="s">
        <v>4109</v>
      </c>
      <c r="N4747" s="10">
        <v>24</v>
      </c>
      <c r="O4747" s="102" t="s">
        <v>10819</v>
      </c>
      <c r="P4747" s="13" t="s">
        <v>4109</v>
      </c>
      <c r="R4747" s="26" t="s">
        <v>7834</v>
      </c>
      <c r="S4747" s="28" t="e">
        <f t="shared" si="134"/>
        <v>#VALUE!</v>
      </c>
      <c r="U4747" s="26"/>
      <c r="W4747" s="58"/>
      <c r="X4747" s="58"/>
      <c r="Y4747" s="63"/>
    </row>
    <row r="4748" spans="1:26" ht="15" customHeight="1" x14ac:dyDescent="0.25">
      <c r="A4748" s="103">
        <v>4759</v>
      </c>
      <c r="B4748" s="205"/>
      <c r="C4748" s="206" t="s">
        <v>4387</v>
      </c>
      <c r="D4748" s="208" t="s">
        <v>10696</v>
      </c>
      <c r="E4748" s="101" t="s">
        <v>10700</v>
      </c>
      <c r="F4748" s="115">
        <v>42206</v>
      </c>
      <c r="G4748" s="95" t="s">
        <v>4108</v>
      </c>
      <c r="H4748" s="95" t="s">
        <v>2056</v>
      </c>
      <c r="I4748" s="98">
        <v>2001</v>
      </c>
      <c r="J4748" s="98" t="s">
        <v>1322</v>
      </c>
      <c r="K4748" s="98">
        <v>6885</v>
      </c>
      <c r="L4748" s="99" t="s">
        <v>4109</v>
      </c>
      <c r="M4748" s="102" t="s">
        <v>4109</v>
      </c>
      <c r="N4748" s="10">
        <v>24</v>
      </c>
      <c r="O4748" s="102" t="s">
        <v>10701</v>
      </c>
      <c r="P4748" s="13" t="s">
        <v>4109</v>
      </c>
      <c r="R4748" s="26" t="s">
        <v>7834</v>
      </c>
      <c r="S4748" s="28" t="e">
        <f t="shared" si="134"/>
        <v>#VALUE!</v>
      </c>
      <c r="U4748" s="26"/>
      <c r="W4748" s="58"/>
      <c r="X4748" s="58"/>
      <c r="Y4748" s="63"/>
    </row>
    <row r="4749" spans="1:26" ht="15" customHeight="1" x14ac:dyDescent="0.25">
      <c r="A4749" s="94">
        <v>4760</v>
      </c>
      <c r="B4749" s="205"/>
      <c r="C4749" s="206" t="s">
        <v>4387</v>
      </c>
      <c r="D4749" s="208" t="s">
        <v>10696</v>
      </c>
      <c r="E4749" s="101" t="s">
        <v>10707</v>
      </c>
      <c r="F4749" s="115">
        <v>42206</v>
      </c>
      <c r="G4749" s="95" t="s">
        <v>4108</v>
      </c>
      <c r="H4749" s="95" t="s">
        <v>2056</v>
      </c>
      <c r="I4749" s="98">
        <v>2002</v>
      </c>
      <c r="J4749" s="98" t="s">
        <v>1322</v>
      </c>
      <c r="K4749" s="98">
        <v>6887</v>
      </c>
      <c r="L4749" s="99" t="s">
        <v>4109</v>
      </c>
      <c r="M4749" s="102" t="s">
        <v>4109</v>
      </c>
      <c r="N4749" s="10">
        <v>24</v>
      </c>
      <c r="O4749" s="102" t="s">
        <v>10705</v>
      </c>
      <c r="P4749" s="13" t="s">
        <v>4109</v>
      </c>
      <c r="R4749" s="26" t="s">
        <v>7834</v>
      </c>
      <c r="S4749" s="28" t="e">
        <f t="shared" si="134"/>
        <v>#VALUE!</v>
      </c>
      <c r="U4749" s="26"/>
      <c r="W4749" s="58"/>
      <c r="X4749" s="58"/>
      <c r="Y4749" s="63"/>
    </row>
    <row r="4750" spans="1:26" ht="15" customHeight="1" x14ac:dyDescent="0.25">
      <c r="A4750" s="94">
        <v>4761</v>
      </c>
      <c r="B4750" s="205"/>
      <c r="C4750" s="206" t="s">
        <v>13185</v>
      </c>
      <c r="D4750" s="208" t="s">
        <v>15921</v>
      </c>
      <c r="E4750" s="113" t="s">
        <v>16042</v>
      </c>
      <c r="F4750" s="115">
        <v>44425</v>
      </c>
      <c r="G4750" s="95" t="s">
        <v>16043</v>
      </c>
      <c r="H4750" s="95" t="s">
        <v>2056</v>
      </c>
      <c r="I4750" s="98">
        <v>2010</v>
      </c>
      <c r="J4750" s="98" t="s">
        <v>596</v>
      </c>
      <c r="K4750" s="98"/>
      <c r="L4750" s="99" t="s">
        <v>8878</v>
      </c>
      <c r="M4750" s="102" t="s">
        <v>5507</v>
      </c>
      <c r="N4750" s="102">
        <v>25</v>
      </c>
      <c r="O4750" s="102" t="s">
        <v>16044</v>
      </c>
      <c r="P4750" s="13" t="s">
        <v>8878</v>
      </c>
      <c r="R4750" s="27" t="s">
        <v>7834</v>
      </c>
      <c r="S4750" s="28" t="e">
        <f t="shared" si="134"/>
        <v>#VALUE!</v>
      </c>
      <c r="U4750" s="321"/>
      <c r="W4750" s="58"/>
      <c r="Y4750" s="63"/>
      <c r="Z4750" s="73"/>
    </row>
    <row r="4751" spans="1:26" ht="15" customHeight="1" x14ac:dyDescent="0.25">
      <c r="A4751" s="94">
        <v>4762</v>
      </c>
      <c r="B4751" s="205"/>
      <c r="C4751" s="206" t="s">
        <v>5748</v>
      </c>
      <c r="D4751" s="208" t="s">
        <v>10802</v>
      </c>
      <c r="E4751" s="101" t="s">
        <v>5749</v>
      </c>
      <c r="F4751" s="115">
        <v>42206</v>
      </c>
      <c r="G4751" s="95" t="s">
        <v>1426</v>
      </c>
      <c r="H4751" s="95" t="s">
        <v>2056</v>
      </c>
      <c r="I4751" s="98">
        <v>1998</v>
      </c>
      <c r="J4751" s="98" t="s">
        <v>1322</v>
      </c>
      <c r="K4751" s="98">
        <v>15679</v>
      </c>
      <c r="L4751" s="99" t="s">
        <v>4109</v>
      </c>
      <c r="M4751" s="102" t="s">
        <v>4109</v>
      </c>
      <c r="N4751" s="10">
        <v>24</v>
      </c>
      <c r="O4751" s="102" t="s">
        <v>10803</v>
      </c>
      <c r="P4751" s="13" t="s">
        <v>4109</v>
      </c>
      <c r="R4751" s="346" t="s">
        <v>7834</v>
      </c>
      <c r="S4751" s="347" t="e">
        <f t="shared" si="134"/>
        <v>#VALUE!</v>
      </c>
      <c r="U4751" s="321"/>
      <c r="W4751" s="58"/>
      <c r="Y4751" s="63"/>
      <c r="Z4751" s="73"/>
    </row>
    <row r="4752" spans="1:26" ht="15" customHeight="1" x14ac:dyDescent="0.25">
      <c r="A4752" s="94">
        <v>4763</v>
      </c>
      <c r="B4752" s="205"/>
      <c r="C4752" s="206" t="s">
        <v>5750</v>
      </c>
      <c r="D4752" s="208" t="s">
        <v>6927</v>
      </c>
      <c r="E4752" s="101" t="s">
        <v>5225</v>
      </c>
      <c r="F4752" s="115">
        <v>42206</v>
      </c>
      <c r="G4752" s="95" t="s">
        <v>940</v>
      </c>
      <c r="H4752" s="95" t="s">
        <v>2056</v>
      </c>
      <c r="I4752" s="98">
        <v>1995</v>
      </c>
      <c r="J4752" s="98" t="s">
        <v>1322</v>
      </c>
      <c r="K4752" s="98">
        <v>15403</v>
      </c>
      <c r="L4752" s="99" t="s">
        <v>4109</v>
      </c>
      <c r="M4752" s="102" t="s">
        <v>4109</v>
      </c>
      <c r="N4752" s="10">
        <v>24</v>
      </c>
      <c r="O4752" s="102" t="s">
        <v>6928</v>
      </c>
      <c r="P4752" s="13" t="s">
        <v>4109</v>
      </c>
      <c r="R4752" s="27"/>
      <c r="S4752" s="28"/>
      <c r="U4752" s="306"/>
      <c r="W4752" s="58"/>
      <c r="X4752" s="58"/>
      <c r="Y4752" s="63"/>
      <c r="Z4752" s="73"/>
    </row>
    <row r="4753" spans="1:26" ht="15" customHeight="1" x14ac:dyDescent="0.25">
      <c r="A4753" s="94">
        <v>4764</v>
      </c>
      <c r="B4753" s="205"/>
      <c r="C4753" s="211" t="s">
        <v>5751</v>
      </c>
      <c r="D4753" s="207" t="s">
        <v>10766</v>
      </c>
      <c r="E4753" s="101" t="s">
        <v>10767</v>
      </c>
      <c r="F4753" s="115">
        <v>42213</v>
      </c>
      <c r="G4753" s="95" t="s">
        <v>4933</v>
      </c>
      <c r="H4753" s="95" t="s">
        <v>2056</v>
      </c>
      <c r="I4753" s="97">
        <v>1982</v>
      </c>
      <c r="J4753" s="97" t="s">
        <v>596</v>
      </c>
      <c r="K4753" s="97">
        <v>6756</v>
      </c>
      <c r="L4753" s="99" t="s">
        <v>4109</v>
      </c>
      <c r="M4753" s="102" t="s">
        <v>4109</v>
      </c>
      <c r="N4753" s="10">
        <v>24</v>
      </c>
      <c r="O4753" s="102" t="s">
        <v>10765</v>
      </c>
      <c r="P4753" s="13" t="s">
        <v>4109</v>
      </c>
      <c r="R4753" s="26" t="s">
        <v>7834</v>
      </c>
      <c r="S4753" s="28" t="e">
        <f t="shared" ref="S4753:S4774" si="135">R4753+7</f>
        <v>#VALUE!</v>
      </c>
      <c r="U4753" s="26"/>
      <c r="W4753" s="58"/>
      <c r="X4753" s="58"/>
      <c r="Y4753" s="63"/>
    </row>
    <row r="4754" spans="1:26" ht="15" customHeight="1" x14ac:dyDescent="0.25">
      <c r="A4754" s="94">
        <v>4765</v>
      </c>
      <c r="B4754" s="205"/>
      <c r="C4754" s="211" t="s">
        <v>5752</v>
      </c>
      <c r="D4754" s="207" t="s">
        <v>10580</v>
      </c>
      <c r="E4754" s="101" t="s">
        <v>13882</v>
      </c>
      <c r="F4754" s="115">
        <v>42213</v>
      </c>
      <c r="G4754" s="95" t="s">
        <v>940</v>
      </c>
      <c r="H4754" s="95" t="s">
        <v>2056</v>
      </c>
      <c r="I4754" s="97">
        <v>1986</v>
      </c>
      <c r="J4754" s="97" t="s">
        <v>596</v>
      </c>
      <c r="K4754" s="97">
        <v>309</v>
      </c>
      <c r="L4754" s="99" t="s">
        <v>4109</v>
      </c>
      <c r="M4754" s="102" t="s">
        <v>4109</v>
      </c>
      <c r="N4754" s="10">
        <v>24</v>
      </c>
      <c r="O4754" s="102" t="s">
        <v>10581</v>
      </c>
      <c r="P4754" s="13" t="s">
        <v>4109</v>
      </c>
      <c r="R4754" s="26" t="s">
        <v>7834</v>
      </c>
      <c r="S4754" s="28" t="e">
        <f t="shared" si="135"/>
        <v>#VALUE!</v>
      </c>
      <c r="U4754" s="76"/>
      <c r="W4754" s="58"/>
      <c r="Y4754" s="63"/>
    </row>
    <row r="4755" spans="1:26" ht="15" customHeight="1" x14ac:dyDescent="0.25">
      <c r="A4755" s="94">
        <v>4766</v>
      </c>
      <c r="B4755" s="205"/>
      <c r="C4755" s="211" t="s">
        <v>5761</v>
      </c>
      <c r="D4755" s="208" t="s">
        <v>10145</v>
      </c>
      <c r="E4755" s="101" t="s">
        <v>10146</v>
      </c>
      <c r="F4755" s="115">
        <v>42213</v>
      </c>
      <c r="G4755" s="105" t="s">
        <v>940</v>
      </c>
      <c r="H4755" s="105" t="s">
        <v>2056</v>
      </c>
      <c r="I4755" s="97">
        <v>1983</v>
      </c>
      <c r="K4755" s="97">
        <v>312</v>
      </c>
      <c r="L4755" s="99" t="s">
        <v>4109</v>
      </c>
      <c r="M4755" s="102" t="s">
        <v>4109</v>
      </c>
      <c r="N4755" s="10">
        <v>24</v>
      </c>
      <c r="O4755" s="102" t="s">
        <v>10147</v>
      </c>
      <c r="P4755" s="13" t="s">
        <v>4109</v>
      </c>
      <c r="R4755" s="26" t="s">
        <v>7834</v>
      </c>
      <c r="S4755" s="28" t="e">
        <f t="shared" si="135"/>
        <v>#VALUE!</v>
      </c>
      <c r="U4755" s="26"/>
      <c r="W4755" s="58"/>
      <c r="X4755" s="58"/>
      <c r="Y4755" s="63"/>
    </row>
    <row r="4756" spans="1:26" ht="15" customHeight="1" x14ac:dyDescent="0.25">
      <c r="A4756" s="94">
        <v>4767</v>
      </c>
      <c r="B4756" s="205"/>
      <c r="C4756" s="211" t="s">
        <v>3147</v>
      </c>
      <c r="D4756" s="208" t="s">
        <v>9082</v>
      </c>
      <c r="E4756" s="101" t="s">
        <v>5753</v>
      </c>
      <c r="F4756" s="115">
        <v>42213</v>
      </c>
      <c r="G4756" s="105" t="s">
        <v>940</v>
      </c>
      <c r="H4756" s="105" t="s">
        <v>2056</v>
      </c>
      <c r="I4756" s="97">
        <v>1985</v>
      </c>
      <c r="K4756" s="97">
        <v>294</v>
      </c>
      <c r="L4756" s="99" t="s">
        <v>4109</v>
      </c>
      <c r="M4756" s="10" t="s">
        <v>4109</v>
      </c>
      <c r="N4756" s="10">
        <v>24</v>
      </c>
      <c r="O4756" s="10" t="s">
        <v>10264</v>
      </c>
      <c r="P4756" s="13" t="s">
        <v>4109</v>
      </c>
      <c r="R4756" s="26" t="s">
        <v>7834</v>
      </c>
      <c r="S4756" s="28" t="e">
        <f t="shared" si="135"/>
        <v>#VALUE!</v>
      </c>
      <c r="U4756" s="26"/>
      <c r="W4756" s="58"/>
      <c r="X4756" s="58"/>
      <c r="Y4756" s="63"/>
    </row>
    <row r="4757" spans="1:26" ht="15" customHeight="1" x14ac:dyDescent="0.25">
      <c r="A4757" s="94">
        <v>4768</v>
      </c>
      <c r="B4757" s="205"/>
      <c r="C4757" s="211" t="s">
        <v>5718</v>
      </c>
      <c r="D4757" s="208" t="s">
        <v>10128</v>
      </c>
      <c r="E4757" s="101" t="s">
        <v>10129</v>
      </c>
      <c r="F4757" s="115">
        <v>42213</v>
      </c>
      <c r="G4757" s="105" t="s">
        <v>940</v>
      </c>
      <c r="H4757" s="105" t="s">
        <v>2056</v>
      </c>
      <c r="I4757" s="97">
        <v>1988</v>
      </c>
      <c r="K4757" s="97">
        <v>335</v>
      </c>
      <c r="L4757" s="99" t="s">
        <v>4109</v>
      </c>
      <c r="M4757" s="102" t="s">
        <v>4109</v>
      </c>
      <c r="N4757" s="10">
        <v>24</v>
      </c>
      <c r="O4757" s="102" t="s">
        <v>10130</v>
      </c>
      <c r="P4757" s="13" t="s">
        <v>4109</v>
      </c>
      <c r="R4757" s="26" t="s">
        <v>7834</v>
      </c>
      <c r="S4757" s="28" t="e">
        <f t="shared" si="135"/>
        <v>#VALUE!</v>
      </c>
      <c r="U4757" s="26"/>
      <c r="W4757" s="58"/>
      <c r="X4757" s="58"/>
      <c r="Y4757" s="63"/>
    </row>
    <row r="4758" spans="1:26" ht="15" customHeight="1" x14ac:dyDescent="0.25">
      <c r="A4758" s="94">
        <v>4769</v>
      </c>
      <c r="B4758" s="205"/>
      <c r="C4758" s="211" t="s">
        <v>5755</v>
      </c>
      <c r="D4758" s="208" t="s">
        <v>10770</v>
      </c>
      <c r="E4758" s="101" t="s">
        <v>10771</v>
      </c>
      <c r="F4758" s="115">
        <v>42213</v>
      </c>
      <c r="G4758" s="105" t="s">
        <v>940</v>
      </c>
      <c r="H4758" s="105" t="s">
        <v>2056</v>
      </c>
      <c r="I4758" s="97">
        <v>1985</v>
      </c>
      <c r="J4758" s="97" t="s">
        <v>596</v>
      </c>
      <c r="K4758" s="97">
        <v>298</v>
      </c>
      <c r="L4758" s="99" t="s">
        <v>4109</v>
      </c>
      <c r="M4758" s="102" t="s">
        <v>4109</v>
      </c>
      <c r="N4758" s="10">
        <v>24</v>
      </c>
      <c r="O4758" s="102" t="s">
        <v>10772</v>
      </c>
      <c r="P4758" s="13" t="s">
        <v>4109</v>
      </c>
      <c r="R4758" s="26" t="s">
        <v>7834</v>
      </c>
      <c r="S4758" s="28" t="e">
        <f t="shared" si="135"/>
        <v>#VALUE!</v>
      </c>
      <c r="U4758" s="26"/>
      <c r="W4758" s="58"/>
      <c r="X4758" s="58"/>
      <c r="Y4758" s="63"/>
    </row>
    <row r="4759" spans="1:26" ht="15" customHeight="1" x14ac:dyDescent="0.25">
      <c r="A4759" s="94">
        <v>4770</v>
      </c>
      <c r="B4759" s="205"/>
      <c r="C4759" s="211" t="s">
        <v>5847</v>
      </c>
      <c r="D4759" s="208" t="s">
        <v>8108</v>
      </c>
      <c r="E4759" s="113" t="s">
        <v>8109</v>
      </c>
      <c r="F4759" s="115">
        <v>42213</v>
      </c>
      <c r="G4759" s="105" t="s">
        <v>940</v>
      </c>
      <c r="H4759" s="105" t="s">
        <v>2056</v>
      </c>
      <c r="K4759" s="97">
        <v>317</v>
      </c>
      <c r="L4759" s="99" t="s">
        <v>2863</v>
      </c>
      <c r="M4759" s="102" t="s">
        <v>2863</v>
      </c>
      <c r="N4759" s="102">
        <v>6</v>
      </c>
      <c r="O4759" s="102" t="s">
        <v>8110</v>
      </c>
      <c r="P4759" s="13" t="s">
        <v>2863</v>
      </c>
      <c r="R4759" s="26" t="s">
        <v>7834</v>
      </c>
      <c r="S4759" s="28" t="e">
        <f t="shared" si="135"/>
        <v>#VALUE!</v>
      </c>
      <c r="U4759" s="26"/>
      <c r="W4759" s="58"/>
      <c r="X4759" s="58"/>
      <c r="Y4759" s="63"/>
    </row>
    <row r="4760" spans="1:26" ht="15" customHeight="1" x14ac:dyDescent="0.25">
      <c r="A4760" s="94">
        <v>4771</v>
      </c>
      <c r="B4760" s="205"/>
      <c r="C4760" s="211" t="s">
        <v>5756</v>
      </c>
      <c r="D4760" s="208" t="s">
        <v>10094</v>
      </c>
      <c r="E4760" s="101" t="s">
        <v>10095</v>
      </c>
      <c r="F4760" s="115">
        <v>42213</v>
      </c>
      <c r="G4760" s="105" t="s">
        <v>940</v>
      </c>
      <c r="H4760" s="105" t="s">
        <v>2056</v>
      </c>
      <c r="I4760" s="97">
        <v>1982</v>
      </c>
      <c r="K4760" s="97">
        <v>311</v>
      </c>
      <c r="L4760" s="99" t="s">
        <v>4109</v>
      </c>
      <c r="M4760" s="102" t="s">
        <v>4109</v>
      </c>
      <c r="N4760" s="10">
        <v>24</v>
      </c>
      <c r="O4760" s="102" t="s">
        <v>10096</v>
      </c>
      <c r="P4760" s="13" t="s">
        <v>4109</v>
      </c>
      <c r="R4760" s="26" t="s">
        <v>7834</v>
      </c>
      <c r="S4760" s="28" t="e">
        <f t="shared" si="135"/>
        <v>#VALUE!</v>
      </c>
      <c r="U4760" s="26"/>
      <c r="W4760" s="58"/>
      <c r="X4760" s="58"/>
      <c r="Y4760" s="63"/>
    </row>
    <row r="4761" spans="1:26" ht="15" customHeight="1" x14ac:dyDescent="0.25">
      <c r="A4761" s="94">
        <v>4772</v>
      </c>
      <c r="B4761" s="205"/>
      <c r="C4761" s="211" t="s">
        <v>544</v>
      </c>
      <c r="D4761" s="208" t="s">
        <v>9541</v>
      </c>
      <c r="E4761" s="101" t="s">
        <v>5757</v>
      </c>
      <c r="F4761" s="115">
        <v>42220</v>
      </c>
      <c r="G4761" s="105" t="s">
        <v>940</v>
      </c>
      <c r="H4761" s="105" t="s">
        <v>2056</v>
      </c>
      <c r="I4761" s="97">
        <v>1984</v>
      </c>
      <c r="K4761" s="97">
        <v>304</v>
      </c>
      <c r="L4761" s="99" t="s">
        <v>4109</v>
      </c>
      <c r="M4761" s="102" t="s">
        <v>4109</v>
      </c>
      <c r="N4761" s="10">
        <v>24</v>
      </c>
      <c r="O4761" s="102" t="s">
        <v>9542</v>
      </c>
      <c r="P4761" s="13" t="s">
        <v>4109</v>
      </c>
      <c r="R4761" s="26" t="s">
        <v>7834</v>
      </c>
      <c r="S4761" s="28" t="e">
        <f t="shared" si="135"/>
        <v>#VALUE!</v>
      </c>
      <c r="U4761" s="26"/>
      <c r="W4761" s="58"/>
      <c r="X4761" s="58"/>
      <c r="Y4761" s="63"/>
    </row>
    <row r="4762" spans="1:26" ht="15" customHeight="1" x14ac:dyDescent="0.25">
      <c r="A4762" s="94">
        <v>4773</v>
      </c>
      <c r="B4762" s="205"/>
      <c r="C4762" s="211" t="s">
        <v>4453</v>
      </c>
      <c r="D4762" s="208" t="s">
        <v>10709</v>
      </c>
      <c r="E4762" s="101" t="s">
        <v>10710</v>
      </c>
      <c r="F4762" s="115">
        <v>42220</v>
      </c>
      <c r="G4762" s="105" t="s">
        <v>940</v>
      </c>
      <c r="H4762" s="105" t="s">
        <v>2056</v>
      </c>
      <c r="I4762" s="97">
        <v>1981</v>
      </c>
      <c r="J4762" s="97" t="s">
        <v>1322</v>
      </c>
      <c r="K4762" s="97">
        <v>295</v>
      </c>
      <c r="L4762" s="99" t="s">
        <v>4109</v>
      </c>
      <c r="M4762" s="102" t="s">
        <v>4109</v>
      </c>
      <c r="N4762" s="10">
        <v>24</v>
      </c>
      <c r="O4762" s="102" t="s">
        <v>10711</v>
      </c>
      <c r="P4762" s="13" t="s">
        <v>4109</v>
      </c>
      <c r="R4762" s="26" t="s">
        <v>7834</v>
      </c>
      <c r="S4762" s="28" t="e">
        <f t="shared" si="135"/>
        <v>#VALUE!</v>
      </c>
      <c r="U4762" s="26"/>
      <c r="W4762" s="58"/>
      <c r="X4762" s="58"/>
      <c r="Y4762" s="63"/>
    </row>
    <row r="4763" spans="1:26" ht="15" customHeight="1" x14ac:dyDescent="0.25">
      <c r="A4763" s="94">
        <v>4774</v>
      </c>
      <c r="B4763" s="205"/>
      <c r="C4763" s="211" t="s">
        <v>5758</v>
      </c>
      <c r="D4763" s="208" t="s">
        <v>10804</v>
      </c>
      <c r="E4763" s="101" t="s">
        <v>10805</v>
      </c>
      <c r="F4763" s="115">
        <v>42220</v>
      </c>
      <c r="G4763" s="105" t="s">
        <v>940</v>
      </c>
      <c r="H4763" s="105" t="s">
        <v>2056</v>
      </c>
      <c r="I4763" s="97">
        <v>1987</v>
      </c>
      <c r="J4763" s="97" t="s">
        <v>1322</v>
      </c>
      <c r="K4763" s="97">
        <v>292</v>
      </c>
      <c r="L4763" s="99" t="s">
        <v>4109</v>
      </c>
      <c r="M4763" s="102" t="s">
        <v>4109</v>
      </c>
      <c r="N4763" s="10">
        <v>24</v>
      </c>
      <c r="O4763" s="102" t="s">
        <v>10806</v>
      </c>
      <c r="P4763" s="13" t="s">
        <v>4109</v>
      </c>
      <c r="R4763" s="26" t="s">
        <v>7834</v>
      </c>
      <c r="S4763" s="28" t="e">
        <f t="shared" si="135"/>
        <v>#VALUE!</v>
      </c>
      <c r="U4763" s="26"/>
      <c r="W4763" s="58"/>
      <c r="X4763" s="58"/>
      <c r="Y4763" s="63"/>
    </row>
    <row r="4764" spans="1:26" ht="15" customHeight="1" x14ac:dyDescent="0.25">
      <c r="A4764" s="94">
        <v>4775</v>
      </c>
      <c r="B4764" s="205"/>
      <c r="C4764" s="211" t="s">
        <v>4354</v>
      </c>
      <c r="D4764" s="208" t="s">
        <v>10100</v>
      </c>
      <c r="E4764" s="101" t="s">
        <v>10101</v>
      </c>
      <c r="F4764" s="115">
        <v>42220</v>
      </c>
      <c r="G4764" s="105" t="s">
        <v>940</v>
      </c>
      <c r="H4764" s="105" t="s">
        <v>2056</v>
      </c>
      <c r="I4764" s="97">
        <v>1981</v>
      </c>
      <c r="K4764" s="97">
        <v>296</v>
      </c>
      <c r="L4764" s="99" t="s">
        <v>4109</v>
      </c>
      <c r="M4764" s="102" t="s">
        <v>4109</v>
      </c>
      <c r="N4764" s="10">
        <v>24</v>
      </c>
      <c r="O4764" s="102" t="s">
        <v>10102</v>
      </c>
      <c r="P4764" s="13" t="s">
        <v>4109</v>
      </c>
      <c r="R4764" s="26" t="s">
        <v>7834</v>
      </c>
      <c r="S4764" s="28" t="e">
        <f t="shared" si="135"/>
        <v>#VALUE!</v>
      </c>
      <c r="U4764" s="26"/>
      <c r="W4764" s="58"/>
      <c r="X4764" s="58"/>
      <c r="Y4764" s="63"/>
    </row>
    <row r="4765" spans="1:26" ht="15" customHeight="1" x14ac:dyDescent="0.25">
      <c r="A4765" s="94">
        <v>4776</v>
      </c>
      <c r="B4765" s="205"/>
      <c r="C4765" s="211" t="s">
        <v>1616</v>
      </c>
      <c r="D4765" s="208" t="s">
        <v>5759</v>
      </c>
      <c r="E4765" s="113" t="s">
        <v>11878</v>
      </c>
      <c r="F4765" s="115">
        <v>42220</v>
      </c>
      <c r="G4765" s="105" t="s">
        <v>940</v>
      </c>
      <c r="H4765" s="105" t="s">
        <v>2056</v>
      </c>
      <c r="I4765" s="97">
        <v>1981</v>
      </c>
      <c r="K4765" s="97">
        <v>306</v>
      </c>
      <c r="L4765" s="107" t="s">
        <v>2069</v>
      </c>
      <c r="M4765" s="10" t="s">
        <v>2069</v>
      </c>
      <c r="O4765" s="102" t="s">
        <v>11797</v>
      </c>
      <c r="P4765" s="13" t="s">
        <v>2069</v>
      </c>
      <c r="R4765" s="26" t="s">
        <v>7834</v>
      </c>
      <c r="S4765" s="28" t="e">
        <f t="shared" si="135"/>
        <v>#VALUE!</v>
      </c>
      <c r="U4765" s="26"/>
      <c r="W4765" s="58"/>
      <c r="X4765" s="58"/>
      <c r="Y4765" s="63"/>
    </row>
    <row r="4766" spans="1:26" ht="15" customHeight="1" x14ac:dyDescent="0.25">
      <c r="A4766" s="94">
        <v>4777</v>
      </c>
      <c r="B4766" s="205"/>
      <c r="C4766" s="211" t="s">
        <v>2624</v>
      </c>
      <c r="D4766" s="208" t="s">
        <v>10198</v>
      </c>
      <c r="E4766" s="101" t="s">
        <v>10178</v>
      </c>
      <c r="F4766" s="115">
        <v>42220</v>
      </c>
      <c r="G4766" s="105" t="s">
        <v>940</v>
      </c>
      <c r="H4766" s="105" t="s">
        <v>2056</v>
      </c>
      <c r="I4766" s="97">
        <v>1986</v>
      </c>
      <c r="K4766" s="97">
        <v>301</v>
      </c>
      <c r="L4766" s="99" t="s">
        <v>4109</v>
      </c>
      <c r="M4766" s="102" t="s">
        <v>4109</v>
      </c>
      <c r="N4766" s="10">
        <v>24</v>
      </c>
      <c r="O4766" s="102" t="s">
        <v>7021</v>
      </c>
      <c r="P4766" s="13" t="s">
        <v>4109</v>
      </c>
      <c r="R4766" s="26" t="s">
        <v>7834</v>
      </c>
      <c r="S4766" s="28" t="e">
        <f t="shared" si="135"/>
        <v>#VALUE!</v>
      </c>
      <c r="U4766" s="26"/>
      <c r="W4766" s="58"/>
      <c r="X4766" s="58"/>
      <c r="Y4766" s="63"/>
    </row>
    <row r="4767" spans="1:26" ht="15" customHeight="1" x14ac:dyDescent="0.25">
      <c r="A4767" s="94">
        <v>4778</v>
      </c>
      <c r="B4767" s="205"/>
      <c r="C4767" s="211" t="s">
        <v>5760</v>
      </c>
      <c r="D4767" s="208" t="s">
        <v>10506</v>
      </c>
      <c r="E4767" s="101" t="s">
        <v>10507</v>
      </c>
      <c r="F4767" s="115">
        <v>42220</v>
      </c>
      <c r="G4767" s="105" t="s">
        <v>940</v>
      </c>
      <c r="H4767" s="105" t="s">
        <v>2056</v>
      </c>
      <c r="I4767" s="97">
        <v>1986</v>
      </c>
      <c r="K4767" s="97">
        <v>308</v>
      </c>
      <c r="L4767" s="99" t="s">
        <v>4109</v>
      </c>
      <c r="M4767" s="102" t="s">
        <v>4109</v>
      </c>
      <c r="N4767" s="10">
        <v>24</v>
      </c>
      <c r="O4767" s="102" t="s">
        <v>10508</v>
      </c>
      <c r="P4767" s="13" t="s">
        <v>4109</v>
      </c>
      <c r="R4767" s="26" t="s">
        <v>7834</v>
      </c>
      <c r="S4767" s="28" t="e">
        <f t="shared" si="135"/>
        <v>#VALUE!</v>
      </c>
      <c r="U4767" s="26"/>
      <c r="W4767" s="58"/>
      <c r="X4767" s="58"/>
      <c r="Y4767" s="63"/>
    </row>
    <row r="4768" spans="1:26" ht="15" customHeight="1" x14ac:dyDescent="0.3">
      <c r="A4768" s="94">
        <v>4779</v>
      </c>
      <c r="B4768" s="205"/>
      <c r="C4768" s="211" t="s">
        <v>11858</v>
      </c>
      <c r="D4768" s="208" t="s">
        <v>11857</v>
      </c>
      <c r="E4768" s="101" t="s">
        <v>11859</v>
      </c>
      <c r="F4768" s="115">
        <v>42220</v>
      </c>
      <c r="G4768" s="105" t="s">
        <v>1426</v>
      </c>
      <c r="H4768" s="105" t="s">
        <v>2056</v>
      </c>
      <c r="I4768" s="97">
        <v>2008</v>
      </c>
      <c r="J4768" s="97" t="s">
        <v>596</v>
      </c>
      <c r="K4768" s="97">
        <v>6847</v>
      </c>
      <c r="L4768" s="99" t="s">
        <v>4109</v>
      </c>
      <c r="M4768" s="102" t="s">
        <v>4109</v>
      </c>
      <c r="N4768" s="10">
        <v>24</v>
      </c>
      <c r="O4768" s="102" t="s">
        <v>11860</v>
      </c>
      <c r="P4768" s="13" t="s">
        <v>4109</v>
      </c>
      <c r="R4768" s="27" t="s">
        <v>7834</v>
      </c>
      <c r="S4768" s="28" t="e">
        <f t="shared" si="135"/>
        <v>#VALUE!</v>
      </c>
      <c r="U4768" s="228"/>
      <c r="W4768" s="58"/>
      <c r="Y4768" s="63"/>
      <c r="Z4768" s="73"/>
    </row>
    <row r="4769" spans="1:25" ht="15" customHeight="1" x14ac:dyDescent="0.25">
      <c r="A4769" s="94">
        <v>4780</v>
      </c>
      <c r="B4769" s="205"/>
      <c r="C4769" s="211" t="s">
        <v>5763</v>
      </c>
      <c r="D4769" s="208" t="s">
        <v>10742</v>
      </c>
      <c r="E4769" s="101" t="s">
        <v>5762</v>
      </c>
      <c r="F4769" s="115">
        <v>42220</v>
      </c>
      <c r="G4769" s="105" t="s">
        <v>61</v>
      </c>
      <c r="H4769" s="105" t="s">
        <v>1529</v>
      </c>
      <c r="J4769" s="97" t="s">
        <v>1322</v>
      </c>
      <c r="K4769" s="97">
        <v>1213</v>
      </c>
      <c r="L4769" s="99" t="s">
        <v>4109</v>
      </c>
      <c r="M4769" s="102" t="s">
        <v>4109</v>
      </c>
      <c r="N4769" s="10">
        <v>24</v>
      </c>
      <c r="O4769" s="102" t="s">
        <v>10743</v>
      </c>
      <c r="P4769" s="13" t="s">
        <v>4109</v>
      </c>
      <c r="R4769" s="26" t="s">
        <v>7834</v>
      </c>
      <c r="S4769" s="28" t="e">
        <f t="shared" si="135"/>
        <v>#VALUE!</v>
      </c>
      <c r="U4769" s="38"/>
      <c r="W4769" s="58"/>
      <c r="X4769" s="58"/>
      <c r="Y4769" s="63"/>
    </row>
    <row r="4770" spans="1:25" ht="15" customHeight="1" x14ac:dyDescent="0.25">
      <c r="A4770" s="94">
        <v>4781</v>
      </c>
      <c r="B4770" s="205"/>
      <c r="C4770" s="211" t="s">
        <v>5764</v>
      </c>
      <c r="D4770" s="208" t="s">
        <v>10566</v>
      </c>
      <c r="E4770" s="101" t="s">
        <v>5765</v>
      </c>
      <c r="F4770" s="115">
        <v>42220</v>
      </c>
      <c r="G4770" s="105" t="s">
        <v>371</v>
      </c>
      <c r="H4770" s="105" t="s">
        <v>1529</v>
      </c>
      <c r="I4770" s="97">
        <v>1966</v>
      </c>
      <c r="K4770" s="97">
        <v>6928</v>
      </c>
      <c r="L4770" s="99" t="s">
        <v>4109</v>
      </c>
      <c r="M4770" s="102" t="s">
        <v>4109</v>
      </c>
      <c r="N4770" s="10">
        <v>24</v>
      </c>
      <c r="O4770" s="102" t="s">
        <v>10567</v>
      </c>
      <c r="P4770" s="13" t="s">
        <v>4109</v>
      </c>
      <c r="R4770" s="26" t="s">
        <v>7834</v>
      </c>
      <c r="S4770" s="28" t="e">
        <f t="shared" si="135"/>
        <v>#VALUE!</v>
      </c>
      <c r="U4770" s="26"/>
      <c r="W4770" s="58"/>
      <c r="X4770" s="58"/>
      <c r="Y4770" s="63"/>
    </row>
    <row r="4771" spans="1:25" ht="15" customHeight="1" x14ac:dyDescent="0.25">
      <c r="A4771" s="94">
        <v>4782</v>
      </c>
      <c r="B4771" s="205"/>
      <c r="C4771" s="211" t="s">
        <v>5768</v>
      </c>
      <c r="D4771" s="208" t="s">
        <v>11861</v>
      </c>
      <c r="E4771" s="101" t="s">
        <v>5767</v>
      </c>
      <c r="F4771" s="115">
        <v>42220</v>
      </c>
      <c r="G4771" s="105" t="s">
        <v>371</v>
      </c>
      <c r="H4771" s="105" t="s">
        <v>1529</v>
      </c>
      <c r="I4771" s="97">
        <v>1966</v>
      </c>
      <c r="J4771" s="97" t="s">
        <v>596</v>
      </c>
      <c r="K4771" s="97">
        <v>6921</v>
      </c>
      <c r="L4771" s="99" t="s">
        <v>4109</v>
      </c>
      <c r="M4771" s="102" t="s">
        <v>4109</v>
      </c>
      <c r="N4771" s="10">
        <v>24</v>
      </c>
      <c r="O4771" s="102" t="s">
        <v>11862</v>
      </c>
      <c r="P4771" s="13" t="s">
        <v>4109</v>
      </c>
      <c r="R4771" s="26" t="s">
        <v>7834</v>
      </c>
      <c r="S4771" s="28" t="e">
        <f t="shared" si="135"/>
        <v>#VALUE!</v>
      </c>
      <c r="U4771" s="26"/>
      <c r="W4771" s="58"/>
      <c r="X4771" s="58"/>
      <c r="Y4771" s="63"/>
    </row>
    <row r="4772" spans="1:25" ht="15" customHeight="1" x14ac:dyDescent="0.25">
      <c r="A4772" s="94">
        <v>4783</v>
      </c>
      <c r="B4772" s="205"/>
      <c r="C4772" s="211" t="s">
        <v>2611</v>
      </c>
      <c r="D4772" s="208" t="s">
        <v>10768</v>
      </c>
      <c r="E4772" s="101" t="s">
        <v>10769</v>
      </c>
      <c r="F4772" s="115">
        <v>42220</v>
      </c>
      <c r="G4772" s="105" t="s">
        <v>269</v>
      </c>
      <c r="H4772" s="105" t="s">
        <v>2056</v>
      </c>
      <c r="J4772" s="97" t="s">
        <v>596</v>
      </c>
      <c r="K4772" s="97">
        <v>6707</v>
      </c>
      <c r="L4772" s="99" t="s">
        <v>4109</v>
      </c>
      <c r="M4772" s="102" t="s">
        <v>4109</v>
      </c>
      <c r="N4772" s="10">
        <v>24</v>
      </c>
      <c r="O4772" s="102" t="s">
        <v>13017</v>
      </c>
      <c r="P4772" s="13" t="s">
        <v>4109</v>
      </c>
      <c r="R4772" s="26" t="s">
        <v>7834</v>
      </c>
      <c r="S4772" s="28" t="e">
        <f t="shared" si="135"/>
        <v>#VALUE!</v>
      </c>
      <c r="U4772" s="26"/>
      <c r="W4772" s="58"/>
      <c r="X4772" s="58"/>
      <c r="Y4772" s="63"/>
    </row>
    <row r="4773" spans="1:25" ht="15" customHeight="1" x14ac:dyDescent="0.25">
      <c r="A4773" s="94">
        <v>4784</v>
      </c>
      <c r="B4773" s="205"/>
      <c r="C4773" s="211" t="s">
        <v>5772</v>
      </c>
      <c r="D4773" s="208" t="s">
        <v>10467</v>
      </c>
      <c r="E4773" s="101" t="s">
        <v>10468</v>
      </c>
      <c r="F4773" s="115">
        <v>42128</v>
      </c>
      <c r="G4773" s="105" t="s">
        <v>4108</v>
      </c>
      <c r="H4773" s="105" t="s">
        <v>2056</v>
      </c>
      <c r="K4773" s="97">
        <v>6873</v>
      </c>
      <c r="L4773" s="99" t="s">
        <v>4109</v>
      </c>
      <c r="M4773" s="102" t="s">
        <v>4109</v>
      </c>
      <c r="N4773" s="10">
        <v>24</v>
      </c>
      <c r="O4773" s="102" t="s">
        <v>10469</v>
      </c>
      <c r="P4773" s="13" t="s">
        <v>4109</v>
      </c>
      <c r="R4773" s="26" t="s">
        <v>7834</v>
      </c>
      <c r="S4773" s="28" t="e">
        <f t="shared" si="135"/>
        <v>#VALUE!</v>
      </c>
      <c r="U4773" s="26"/>
      <c r="W4773" s="58"/>
      <c r="X4773" s="58"/>
      <c r="Y4773" s="63"/>
    </row>
    <row r="4774" spans="1:25" ht="15" customHeight="1" x14ac:dyDescent="0.25">
      <c r="A4774" s="94">
        <v>4785</v>
      </c>
      <c r="B4774" s="205"/>
      <c r="C4774" s="211" t="s">
        <v>920</v>
      </c>
      <c r="D4774" s="207" t="s">
        <v>9825</v>
      </c>
      <c r="E4774" s="113" t="s">
        <v>9826</v>
      </c>
      <c r="F4774" s="115">
        <v>41666</v>
      </c>
      <c r="G4774" s="105" t="s">
        <v>5769</v>
      </c>
      <c r="H4774" s="105" t="s">
        <v>2056</v>
      </c>
      <c r="I4774" s="97">
        <v>2008</v>
      </c>
      <c r="J4774" s="97" t="s">
        <v>596</v>
      </c>
      <c r="L4774" s="99" t="s">
        <v>4330</v>
      </c>
      <c r="M4774" s="102" t="s">
        <v>4330</v>
      </c>
      <c r="N4774" s="10">
        <v>16</v>
      </c>
      <c r="O4774" s="102" t="s">
        <v>7794</v>
      </c>
      <c r="P4774" s="13" t="s">
        <v>4330</v>
      </c>
      <c r="R4774" s="26" t="s">
        <v>7834</v>
      </c>
      <c r="S4774" s="28" t="e">
        <f t="shared" si="135"/>
        <v>#VALUE!</v>
      </c>
      <c r="U4774" s="26"/>
      <c r="W4774" s="58"/>
      <c r="X4774" s="58"/>
      <c r="Y4774" s="63"/>
    </row>
    <row r="4775" spans="1:25" ht="15" customHeight="1" x14ac:dyDescent="0.25">
      <c r="A4775" s="103">
        <v>4786</v>
      </c>
      <c r="B4775" s="205"/>
      <c r="E4775" s="113"/>
      <c r="L4775" s="99"/>
      <c r="N4775" s="10"/>
      <c r="Q4775" s="204"/>
      <c r="R4775" s="26"/>
      <c r="S4775" s="28"/>
      <c r="U4775" s="26"/>
      <c r="W4775" s="58"/>
      <c r="X4775" s="58"/>
      <c r="Y4775" s="63"/>
    </row>
    <row r="4776" spans="1:25" ht="15" customHeight="1" x14ac:dyDescent="0.25">
      <c r="A4776" s="103">
        <v>4787</v>
      </c>
      <c r="B4776" s="205"/>
      <c r="E4776" s="113"/>
      <c r="L4776" s="99"/>
      <c r="N4776" s="10"/>
      <c r="Q4776" s="204"/>
      <c r="R4776" s="26"/>
      <c r="S4776" s="28"/>
      <c r="U4776" s="26"/>
      <c r="W4776" s="58"/>
      <c r="X4776" s="58"/>
      <c r="Y4776" s="63"/>
    </row>
    <row r="4777" spans="1:25" ht="15" customHeight="1" x14ac:dyDescent="0.25">
      <c r="A4777" s="94">
        <v>4788</v>
      </c>
      <c r="B4777" s="205"/>
      <c r="C4777" s="211" t="s">
        <v>1427</v>
      </c>
      <c r="D4777" s="207" t="s">
        <v>14249</v>
      </c>
      <c r="E4777" s="113" t="s">
        <v>9422</v>
      </c>
      <c r="F4777" s="115">
        <v>42230</v>
      </c>
      <c r="G4777" s="105" t="s">
        <v>1430</v>
      </c>
      <c r="H4777" s="105" t="s">
        <v>2056</v>
      </c>
      <c r="I4777" s="97">
        <v>2005</v>
      </c>
      <c r="J4777" s="97" t="s">
        <v>596</v>
      </c>
      <c r="K4777" s="97">
        <v>1872</v>
      </c>
      <c r="L4777" s="99" t="s">
        <v>4756</v>
      </c>
      <c r="M4777" s="10" t="s">
        <v>4756</v>
      </c>
      <c r="N4777" s="10">
        <v>16</v>
      </c>
      <c r="O4777" s="102" t="s">
        <v>9423</v>
      </c>
      <c r="P4777" s="13" t="s">
        <v>4756</v>
      </c>
      <c r="R4777" s="26" t="s">
        <v>7834</v>
      </c>
      <c r="S4777" s="28" t="e">
        <f t="shared" ref="S4777:S4808" si="136">R4777+7</f>
        <v>#VALUE!</v>
      </c>
      <c r="U4777" s="26"/>
      <c r="W4777" s="58"/>
      <c r="X4777" s="58"/>
      <c r="Y4777" s="63"/>
    </row>
    <row r="4778" spans="1:25" ht="15" customHeight="1" x14ac:dyDescent="0.25">
      <c r="A4778" s="94">
        <v>4789</v>
      </c>
      <c r="B4778" s="205"/>
      <c r="C4778" s="211" t="s">
        <v>920</v>
      </c>
      <c r="D4778" s="208" t="s">
        <v>5460</v>
      </c>
      <c r="E4778" s="113" t="s">
        <v>9461</v>
      </c>
      <c r="F4778" s="115">
        <v>42230</v>
      </c>
      <c r="G4778" s="105" t="s">
        <v>5258</v>
      </c>
      <c r="H4778" s="105" t="s">
        <v>3748</v>
      </c>
      <c r="I4778" s="97">
        <v>2011</v>
      </c>
      <c r="J4778" s="97" t="s">
        <v>596</v>
      </c>
      <c r="K4778" s="97">
        <v>15165</v>
      </c>
      <c r="L4778" s="105" t="s">
        <v>5866</v>
      </c>
      <c r="M4778" s="102" t="s">
        <v>5866</v>
      </c>
      <c r="N4778" s="10">
        <v>16</v>
      </c>
      <c r="O4778" s="102" t="s">
        <v>9460</v>
      </c>
      <c r="P4778" s="13" t="s">
        <v>5866</v>
      </c>
      <c r="R4778" s="26" t="s">
        <v>7834</v>
      </c>
      <c r="S4778" s="28" t="e">
        <f t="shared" si="136"/>
        <v>#VALUE!</v>
      </c>
      <c r="U4778" s="26"/>
      <c r="W4778" s="58"/>
      <c r="X4778" s="58"/>
      <c r="Y4778" s="63"/>
    </row>
    <row r="4779" spans="1:25" ht="15" customHeight="1" x14ac:dyDescent="0.25">
      <c r="A4779" s="94">
        <v>4790</v>
      </c>
      <c r="B4779" s="205"/>
      <c r="C4779" s="211" t="s">
        <v>920</v>
      </c>
      <c r="D4779" s="208" t="s">
        <v>5460</v>
      </c>
      <c r="E4779" s="113" t="s">
        <v>9462</v>
      </c>
      <c r="F4779" s="115">
        <v>42230</v>
      </c>
      <c r="G4779" s="105" t="s">
        <v>5258</v>
      </c>
      <c r="H4779" s="105" t="s">
        <v>3748</v>
      </c>
      <c r="I4779" s="97">
        <v>2011</v>
      </c>
      <c r="J4779" s="97" t="s">
        <v>596</v>
      </c>
      <c r="K4779" s="97">
        <v>15200</v>
      </c>
      <c r="L4779" s="107" t="s">
        <v>5866</v>
      </c>
      <c r="M4779" s="102" t="s">
        <v>5866</v>
      </c>
      <c r="N4779" s="10">
        <v>16</v>
      </c>
      <c r="O4779" s="102" t="s">
        <v>9460</v>
      </c>
      <c r="P4779" s="13" t="s">
        <v>5866</v>
      </c>
      <c r="R4779" s="26" t="s">
        <v>7834</v>
      </c>
      <c r="S4779" s="28" t="e">
        <f t="shared" si="136"/>
        <v>#VALUE!</v>
      </c>
      <c r="U4779" s="26"/>
      <c r="W4779" s="58"/>
      <c r="X4779" s="58"/>
      <c r="Y4779" s="63"/>
    </row>
    <row r="4780" spans="1:25" ht="15" customHeight="1" x14ac:dyDescent="0.25">
      <c r="A4780" s="94">
        <v>4791</v>
      </c>
      <c r="B4780" s="205"/>
      <c r="C4780" s="211" t="s">
        <v>920</v>
      </c>
      <c r="D4780" s="208" t="s">
        <v>11123</v>
      </c>
      <c r="E4780" s="113" t="s">
        <v>9462</v>
      </c>
      <c r="F4780" s="115">
        <v>42230</v>
      </c>
      <c r="G4780" s="105" t="s">
        <v>5258</v>
      </c>
      <c r="H4780" s="105" t="s">
        <v>3748</v>
      </c>
      <c r="I4780" s="97">
        <v>2011</v>
      </c>
      <c r="J4780" s="97" t="s">
        <v>596</v>
      </c>
      <c r="K4780" s="97">
        <v>15198</v>
      </c>
      <c r="L4780" s="107" t="s">
        <v>5866</v>
      </c>
      <c r="M4780" s="102" t="s">
        <v>5866</v>
      </c>
      <c r="N4780" s="10">
        <v>16</v>
      </c>
      <c r="O4780" s="102" t="s">
        <v>9460</v>
      </c>
      <c r="P4780" s="13" t="s">
        <v>5866</v>
      </c>
      <c r="R4780" s="26" t="s">
        <v>7834</v>
      </c>
      <c r="S4780" s="28" t="e">
        <f t="shared" si="136"/>
        <v>#VALUE!</v>
      </c>
      <c r="U4780" s="26"/>
      <c r="W4780" s="58"/>
      <c r="X4780" s="58"/>
      <c r="Y4780" s="63"/>
    </row>
    <row r="4781" spans="1:25" ht="15" customHeight="1" x14ac:dyDescent="0.25">
      <c r="A4781" s="94">
        <v>4792</v>
      </c>
      <c r="B4781" s="205"/>
      <c r="C4781" s="211" t="s">
        <v>920</v>
      </c>
      <c r="D4781" s="208" t="s">
        <v>5460</v>
      </c>
      <c r="E4781" s="113" t="s">
        <v>9461</v>
      </c>
      <c r="F4781" s="115">
        <v>42230</v>
      </c>
      <c r="G4781" s="105" t="s">
        <v>5258</v>
      </c>
      <c r="H4781" s="105" t="s">
        <v>3748</v>
      </c>
      <c r="I4781" s="97">
        <v>2011</v>
      </c>
      <c r="J4781" s="97" t="s">
        <v>596</v>
      </c>
      <c r="K4781" s="97">
        <v>15199</v>
      </c>
      <c r="L4781" s="107" t="s">
        <v>5866</v>
      </c>
      <c r="M4781" s="102" t="s">
        <v>5866</v>
      </c>
      <c r="N4781" s="10">
        <v>16</v>
      </c>
      <c r="O4781" s="102" t="s">
        <v>9460</v>
      </c>
      <c r="P4781" s="13" t="s">
        <v>5866</v>
      </c>
      <c r="R4781" s="26" t="s">
        <v>7834</v>
      </c>
      <c r="S4781" s="28" t="e">
        <f t="shared" si="136"/>
        <v>#VALUE!</v>
      </c>
      <c r="U4781" s="26"/>
      <c r="W4781" s="58"/>
      <c r="X4781" s="58"/>
      <c r="Y4781" s="63"/>
    </row>
    <row r="4782" spans="1:25" ht="15" customHeight="1" x14ac:dyDescent="0.25">
      <c r="A4782" s="94">
        <v>4793</v>
      </c>
      <c r="B4782" s="205"/>
      <c r="C4782" s="211" t="s">
        <v>920</v>
      </c>
      <c r="D4782" s="208" t="s">
        <v>5460</v>
      </c>
      <c r="E4782" s="113" t="s">
        <v>5461</v>
      </c>
      <c r="F4782" s="115">
        <v>42230</v>
      </c>
      <c r="G4782" s="105" t="s">
        <v>5258</v>
      </c>
      <c r="H4782" s="105" t="s">
        <v>3748</v>
      </c>
      <c r="I4782" s="97">
        <v>2011</v>
      </c>
      <c r="J4782" s="97" t="s">
        <v>596</v>
      </c>
      <c r="K4782" s="97">
        <v>15180</v>
      </c>
      <c r="L4782" s="107" t="s">
        <v>4171</v>
      </c>
      <c r="M4782" s="102">
        <v>370</v>
      </c>
      <c r="N4782" s="102">
        <v>2</v>
      </c>
      <c r="O4782" s="102" t="s">
        <v>14637</v>
      </c>
      <c r="P4782" s="13" t="s">
        <v>14636</v>
      </c>
      <c r="R4782" s="26" t="s">
        <v>7834</v>
      </c>
      <c r="S4782" s="28" t="e">
        <f t="shared" si="136"/>
        <v>#VALUE!</v>
      </c>
      <c r="U4782" s="26"/>
      <c r="W4782" s="58"/>
      <c r="X4782" s="58"/>
      <c r="Y4782" s="63"/>
    </row>
    <row r="4783" spans="1:25" ht="15" customHeight="1" x14ac:dyDescent="0.25">
      <c r="A4783" s="94">
        <v>4794</v>
      </c>
      <c r="B4783" s="205"/>
      <c r="C4783" s="211" t="s">
        <v>10589</v>
      </c>
      <c r="D4783" s="208" t="s">
        <v>10590</v>
      </c>
      <c r="E4783" s="101" t="s">
        <v>10601</v>
      </c>
      <c r="F4783" s="115">
        <v>42233</v>
      </c>
      <c r="G4783" s="105" t="s">
        <v>5770</v>
      </c>
      <c r="H4783" s="105" t="s">
        <v>2056</v>
      </c>
      <c r="I4783" s="97">
        <v>1996</v>
      </c>
      <c r="K4783" s="97">
        <v>15486</v>
      </c>
      <c r="L4783" s="107" t="s">
        <v>4109</v>
      </c>
      <c r="M4783" s="102" t="s">
        <v>4109</v>
      </c>
      <c r="N4783" s="10">
        <v>24</v>
      </c>
      <c r="O4783" s="102" t="s">
        <v>10602</v>
      </c>
      <c r="P4783" s="13" t="s">
        <v>4109</v>
      </c>
      <c r="R4783" s="26" t="s">
        <v>7834</v>
      </c>
      <c r="S4783" s="28" t="e">
        <f t="shared" si="136"/>
        <v>#VALUE!</v>
      </c>
      <c r="U4783" s="26"/>
      <c r="W4783" s="58"/>
      <c r="X4783" s="58"/>
      <c r="Y4783" s="63"/>
    </row>
    <row r="4784" spans="1:25" ht="15" customHeight="1" x14ac:dyDescent="0.25">
      <c r="A4784" s="94">
        <v>4795</v>
      </c>
      <c r="B4784" s="205"/>
      <c r="C4784" s="211" t="s">
        <v>1607</v>
      </c>
      <c r="D4784" s="208" t="s">
        <v>10752</v>
      </c>
      <c r="E4784" s="101" t="s">
        <v>10753</v>
      </c>
      <c r="F4784" s="115">
        <v>42233</v>
      </c>
      <c r="G4784" s="105" t="s">
        <v>10754</v>
      </c>
      <c r="H4784" s="105" t="s">
        <v>2056</v>
      </c>
      <c r="J4784" s="97" t="s">
        <v>1322</v>
      </c>
      <c r="K4784" s="97">
        <v>15487</v>
      </c>
      <c r="L4784" s="107" t="s">
        <v>4109</v>
      </c>
      <c r="M4784" s="102" t="s">
        <v>4109</v>
      </c>
      <c r="N4784" s="10">
        <v>24</v>
      </c>
      <c r="O4784" s="102" t="s">
        <v>9604</v>
      </c>
      <c r="P4784" s="13" t="s">
        <v>4109</v>
      </c>
      <c r="R4784" s="26" t="s">
        <v>7834</v>
      </c>
      <c r="S4784" s="28" t="e">
        <f t="shared" si="136"/>
        <v>#VALUE!</v>
      </c>
      <c r="U4784" s="26"/>
      <c r="W4784" s="58"/>
      <c r="X4784" s="58"/>
      <c r="Y4784" s="63"/>
    </row>
    <row r="4785" spans="1:27" ht="15" customHeight="1" x14ac:dyDescent="0.25">
      <c r="A4785" s="94">
        <v>4796</v>
      </c>
      <c r="B4785" s="205"/>
      <c r="C4785" s="211" t="s">
        <v>5122</v>
      </c>
      <c r="D4785" s="208" t="s">
        <v>8865</v>
      </c>
      <c r="E4785" s="101" t="s">
        <v>10186</v>
      </c>
      <c r="F4785" s="115">
        <v>42233</v>
      </c>
      <c r="G4785" s="105" t="s">
        <v>269</v>
      </c>
      <c r="H4785" s="105" t="s">
        <v>2056</v>
      </c>
      <c r="I4785" s="97">
        <v>1989</v>
      </c>
      <c r="K4785" s="97">
        <v>15488</v>
      </c>
      <c r="L4785" s="107" t="s">
        <v>4109</v>
      </c>
      <c r="M4785" s="102" t="s">
        <v>4109</v>
      </c>
      <c r="N4785" s="10">
        <v>24</v>
      </c>
      <c r="O4785" s="102" t="s">
        <v>10176</v>
      </c>
      <c r="P4785" s="13" t="s">
        <v>4109</v>
      </c>
      <c r="R4785" s="26" t="s">
        <v>7834</v>
      </c>
      <c r="S4785" s="28" t="e">
        <f t="shared" si="136"/>
        <v>#VALUE!</v>
      </c>
      <c r="U4785" s="26"/>
      <c r="W4785" s="58"/>
      <c r="X4785" s="58"/>
      <c r="Y4785" s="63"/>
    </row>
    <row r="4786" spans="1:27" ht="15" customHeight="1" x14ac:dyDescent="0.25">
      <c r="A4786" s="94">
        <v>4797</v>
      </c>
      <c r="B4786" s="205"/>
      <c r="C4786" s="211" t="s">
        <v>5122</v>
      </c>
      <c r="D4786" s="208" t="s">
        <v>8865</v>
      </c>
      <c r="E4786" s="101" t="s">
        <v>12355</v>
      </c>
      <c r="F4786" s="115">
        <v>42233</v>
      </c>
      <c r="G4786" s="105" t="s">
        <v>269</v>
      </c>
      <c r="H4786" s="105" t="s">
        <v>2056</v>
      </c>
      <c r="I4786" s="97">
        <v>1991</v>
      </c>
      <c r="K4786" s="97">
        <v>15489</v>
      </c>
      <c r="L4786" s="107" t="s">
        <v>4109</v>
      </c>
      <c r="M4786" s="102" t="s">
        <v>4109</v>
      </c>
      <c r="N4786" s="10">
        <v>24</v>
      </c>
      <c r="O4786" s="102" t="s">
        <v>10176</v>
      </c>
      <c r="P4786" s="13" t="s">
        <v>4109</v>
      </c>
      <c r="R4786" s="26" t="s">
        <v>7834</v>
      </c>
      <c r="S4786" s="28" t="e">
        <f t="shared" si="136"/>
        <v>#VALUE!</v>
      </c>
      <c r="U4786" s="26"/>
      <c r="W4786" s="58"/>
      <c r="X4786" s="58"/>
      <c r="Y4786" s="63"/>
    </row>
    <row r="4787" spans="1:27" ht="15" customHeight="1" x14ac:dyDescent="0.25">
      <c r="A4787" s="94">
        <v>4798</v>
      </c>
      <c r="B4787" s="205"/>
      <c r="C4787" s="211" t="s">
        <v>5717</v>
      </c>
      <c r="D4787" s="208" t="s">
        <v>10065</v>
      </c>
      <c r="E4787" s="101" t="s">
        <v>5771</v>
      </c>
      <c r="F4787" s="115">
        <v>42233</v>
      </c>
      <c r="G4787" s="105" t="s">
        <v>390</v>
      </c>
      <c r="H4787" s="105" t="s">
        <v>2056</v>
      </c>
      <c r="I4787" s="97">
        <v>1990</v>
      </c>
      <c r="J4787" s="97" t="s">
        <v>596</v>
      </c>
      <c r="K4787" s="97">
        <v>7703</v>
      </c>
      <c r="L4787" s="107" t="s">
        <v>4109</v>
      </c>
      <c r="M4787" s="102" t="s">
        <v>4109</v>
      </c>
      <c r="N4787" s="10">
        <v>24</v>
      </c>
      <c r="O4787" s="102" t="s">
        <v>10087</v>
      </c>
      <c r="P4787" s="13" t="s">
        <v>4109</v>
      </c>
      <c r="R4787" s="26" t="s">
        <v>7834</v>
      </c>
      <c r="S4787" s="28" t="e">
        <f t="shared" si="136"/>
        <v>#VALUE!</v>
      </c>
      <c r="U4787" s="26"/>
      <c r="W4787" s="58"/>
      <c r="X4787" s="58"/>
      <c r="Y4787" s="63"/>
    </row>
    <row r="4788" spans="1:27" ht="15" customHeight="1" x14ac:dyDescent="0.25">
      <c r="A4788" s="94">
        <v>4799</v>
      </c>
      <c r="B4788" s="205"/>
      <c r="C4788" s="211" t="s">
        <v>4657</v>
      </c>
      <c r="D4788" s="208" t="s">
        <v>6969</v>
      </c>
      <c r="E4788" s="101" t="s">
        <v>10613</v>
      </c>
      <c r="F4788" s="115">
        <v>42233</v>
      </c>
      <c r="G4788" s="105" t="s">
        <v>940</v>
      </c>
      <c r="H4788" s="105" t="s">
        <v>2056</v>
      </c>
      <c r="I4788" s="97">
        <v>1987</v>
      </c>
      <c r="K4788" s="97">
        <v>307</v>
      </c>
      <c r="L4788" s="107" t="s">
        <v>4109</v>
      </c>
      <c r="M4788" s="102" t="s">
        <v>4109</v>
      </c>
      <c r="N4788" s="10">
        <v>24</v>
      </c>
      <c r="O4788" s="102" t="s">
        <v>10614</v>
      </c>
      <c r="P4788" s="13" t="s">
        <v>4109</v>
      </c>
      <c r="R4788" s="26" t="s">
        <v>7834</v>
      </c>
      <c r="S4788" s="28" t="e">
        <f t="shared" si="136"/>
        <v>#VALUE!</v>
      </c>
      <c r="U4788" s="26"/>
      <c r="W4788" s="58"/>
      <c r="X4788" s="58"/>
      <c r="Y4788" s="63"/>
    </row>
    <row r="4789" spans="1:27" ht="15" customHeight="1" x14ac:dyDescent="0.25">
      <c r="A4789" s="94">
        <v>4800</v>
      </c>
      <c r="B4789" s="205"/>
      <c r="C4789" s="211" t="s">
        <v>2560</v>
      </c>
      <c r="D4789" s="208" t="s">
        <v>9901</v>
      </c>
      <c r="E4789" s="101" t="s">
        <v>10179</v>
      </c>
      <c r="F4789" s="115">
        <v>42233</v>
      </c>
      <c r="G4789" s="105" t="s">
        <v>5735</v>
      </c>
      <c r="H4789" s="105" t="s">
        <v>2056</v>
      </c>
      <c r="I4789" s="97">
        <v>1998</v>
      </c>
      <c r="K4789" s="97">
        <v>6878</v>
      </c>
      <c r="L4789" s="107" t="s">
        <v>4109</v>
      </c>
      <c r="M4789" s="102" t="s">
        <v>4109</v>
      </c>
      <c r="N4789" s="10">
        <v>24</v>
      </c>
      <c r="O4789" s="102" t="s">
        <v>10180</v>
      </c>
      <c r="P4789" s="13" t="s">
        <v>4109</v>
      </c>
      <c r="R4789" s="26" t="s">
        <v>7834</v>
      </c>
      <c r="S4789" s="28" t="e">
        <f t="shared" si="136"/>
        <v>#VALUE!</v>
      </c>
      <c r="U4789" s="26"/>
      <c r="W4789" s="58"/>
      <c r="X4789" s="58"/>
      <c r="Y4789" s="63"/>
    </row>
    <row r="4790" spans="1:27" ht="15" customHeight="1" x14ac:dyDescent="0.25">
      <c r="A4790" s="94">
        <v>4801</v>
      </c>
      <c r="B4790" s="205"/>
      <c r="C4790" s="211" t="s">
        <v>920</v>
      </c>
      <c r="D4790" s="208" t="s">
        <v>10236</v>
      </c>
      <c r="E4790" s="101" t="s">
        <v>10237</v>
      </c>
      <c r="F4790" s="115">
        <v>42233</v>
      </c>
      <c r="G4790" s="105" t="s">
        <v>269</v>
      </c>
      <c r="H4790" s="105" t="s">
        <v>2056</v>
      </c>
      <c r="I4790" s="97">
        <v>1992</v>
      </c>
      <c r="K4790" s="97">
        <v>15490</v>
      </c>
      <c r="L4790" s="107" t="s">
        <v>4109</v>
      </c>
      <c r="M4790" s="102" t="s">
        <v>4109</v>
      </c>
      <c r="N4790" s="10">
        <v>24</v>
      </c>
      <c r="O4790" s="102" t="s">
        <v>10238</v>
      </c>
      <c r="P4790" s="13" t="s">
        <v>4109</v>
      </c>
      <c r="R4790" s="26" t="s">
        <v>7834</v>
      </c>
      <c r="S4790" s="28" t="e">
        <f t="shared" si="136"/>
        <v>#VALUE!</v>
      </c>
      <c r="U4790" s="338"/>
      <c r="W4790" s="58"/>
      <c r="X4790" s="58"/>
      <c r="Y4790" s="63"/>
    </row>
    <row r="4791" spans="1:27" ht="15" customHeight="1" x14ac:dyDescent="0.25">
      <c r="A4791" s="94">
        <v>4802</v>
      </c>
      <c r="B4791" s="205"/>
      <c r="C4791" s="211" t="s">
        <v>1788</v>
      </c>
      <c r="D4791" s="208" t="s">
        <v>1789</v>
      </c>
      <c r="E4791" s="101" t="s">
        <v>16045</v>
      </c>
      <c r="F4791" s="115">
        <v>44425</v>
      </c>
      <c r="G4791" s="105" t="s">
        <v>976</v>
      </c>
      <c r="H4791" s="105" t="s">
        <v>2056</v>
      </c>
      <c r="I4791" s="97">
        <v>2005</v>
      </c>
      <c r="J4791" s="97" t="s">
        <v>596</v>
      </c>
      <c r="L4791" s="107" t="s">
        <v>3606</v>
      </c>
      <c r="M4791" s="102">
        <v>658</v>
      </c>
      <c r="N4791" s="10">
        <v>5</v>
      </c>
      <c r="O4791" s="102" t="s">
        <v>16046</v>
      </c>
      <c r="P4791" s="13" t="s">
        <v>3606</v>
      </c>
      <c r="R4791" s="26" t="s">
        <v>7834</v>
      </c>
      <c r="S4791" s="28" t="e">
        <f t="shared" si="136"/>
        <v>#VALUE!</v>
      </c>
      <c r="U4791" s="26"/>
      <c r="W4791" s="58"/>
      <c r="X4791" s="58"/>
      <c r="Y4791" s="63"/>
    </row>
    <row r="4792" spans="1:27" ht="15" customHeight="1" x14ac:dyDescent="0.25">
      <c r="A4792" s="94">
        <v>4803</v>
      </c>
      <c r="B4792" s="205"/>
      <c r="C4792" s="211" t="s">
        <v>2628</v>
      </c>
      <c r="D4792" s="208" t="s">
        <v>10148</v>
      </c>
      <c r="E4792" s="101" t="s">
        <v>5773</v>
      </c>
      <c r="F4792" s="115">
        <v>42233</v>
      </c>
      <c r="G4792" s="105" t="s">
        <v>5774</v>
      </c>
      <c r="H4792" s="105" t="s">
        <v>1529</v>
      </c>
      <c r="I4792" s="97">
        <v>1999</v>
      </c>
      <c r="K4792" s="97">
        <v>15491</v>
      </c>
      <c r="L4792" s="107" t="s">
        <v>4109</v>
      </c>
      <c r="M4792" s="102" t="s">
        <v>4109</v>
      </c>
      <c r="N4792" s="10">
        <v>24</v>
      </c>
      <c r="O4792" s="102" t="s">
        <v>10149</v>
      </c>
      <c r="P4792" s="13" t="s">
        <v>4109</v>
      </c>
      <c r="R4792" s="26" t="s">
        <v>7834</v>
      </c>
      <c r="S4792" s="28" t="e">
        <f t="shared" si="136"/>
        <v>#VALUE!</v>
      </c>
      <c r="U4792" s="26"/>
      <c r="W4792" s="58"/>
      <c r="X4792" s="58"/>
      <c r="Y4792" s="63"/>
    </row>
    <row r="4793" spans="1:27" ht="15" customHeight="1" x14ac:dyDescent="0.25">
      <c r="A4793" s="94">
        <v>4804</v>
      </c>
      <c r="B4793" s="205"/>
      <c r="C4793" s="211" t="s">
        <v>3965</v>
      </c>
      <c r="D4793" s="208" t="s">
        <v>10815</v>
      </c>
      <c r="E4793" s="101" t="s">
        <v>5775</v>
      </c>
      <c r="F4793" s="115">
        <v>42233</v>
      </c>
      <c r="G4793" s="105" t="s">
        <v>1671</v>
      </c>
      <c r="H4793" s="105" t="s">
        <v>2056</v>
      </c>
      <c r="I4793" s="97">
        <v>1988</v>
      </c>
      <c r="J4793" s="97" t="s">
        <v>1322</v>
      </c>
      <c r="K4793" s="97">
        <v>15492</v>
      </c>
      <c r="L4793" s="107" t="s">
        <v>4109</v>
      </c>
      <c r="M4793" s="102" t="s">
        <v>4109</v>
      </c>
      <c r="N4793" s="10">
        <v>24</v>
      </c>
      <c r="O4793" s="102" t="s">
        <v>10816</v>
      </c>
      <c r="P4793" s="13" t="s">
        <v>4109</v>
      </c>
      <c r="R4793" s="26" t="s">
        <v>7834</v>
      </c>
      <c r="S4793" s="28" t="e">
        <f t="shared" si="136"/>
        <v>#VALUE!</v>
      </c>
      <c r="U4793" s="26"/>
      <c r="W4793" s="58"/>
      <c r="X4793" s="58"/>
      <c r="Y4793" s="63"/>
    </row>
    <row r="4794" spans="1:27" ht="15" customHeight="1" x14ac:dyDescent="0.25">
      <c r="A4794" s="94">
        <v>4805</v>
      </c>
      <c r="B4794" s="205"/>
      <c r="C4794" s="211" t="s">
        <v>5983</v>
      </c>
      <c r="D4794" s="208" t="s">
        <v>10891</v>
      </c>
      <c r="E4794" s="101" t="s">
        <v>10892</v>
      </c>
      <c r="F4794" s="115">
        <v>42233</v>
      </c>
      <c r="G4794" s="105" t="s">
        <v>3693</v>
      </c>
      <c r="H4794" s="105" t="s">
        <v>3109</v>
      </c>
      <c r="I4794" s="97">
        <v>1987</v>
      </c>
      <c r="J4794" s="97" t="s">
        <v>1322</v>
      </c>
      <c r="K4794" s="97">
        <v>6808</v>
      </c>
      <c r="L4794" s="106" t="s">
        <v>4109</v>
      </c>
      <c r="M4794" s="102" t="s">
        <v>4109</v>
      </c>
      <c r="N4794" s="10">
        <v>24</v>
      </c>
      <c r="O4794" s="102" t="s">
        <v>10893</v>
      </c>
      <c r="P4794" s="13" t="s">
        <v>4109</v>
      </c>
      <c r="Q4794" s="21" t="s">
        <v>7488</v>
      </c>
      <c r="R4794" s="27">
        <v>45076</v>
      </c>
      <c r="S4794" s="28">
        <f t="shared" si="136"/>
        <v>45083</v>
      </c>
      <c r="T4794" s="26" t="s">
        <v>17886</v>
      </c>
      <c r="U4794" s="306" t="s">
        <v>18719</v>
      </c>
      <c r="W4794" s="58"/>
      <c r="X4794" s="58"/>
      <c r="Y4794" s="63" t="s">
        <v>11122</v>
      </c>
      <c r="AA4794" s="63" t="s">
        <v>7836</v>
      </c>
    </row>
    <row r="4795" spans="1:27" ht="15" customHeight="1" x14ac:dyDescent="0.25">
      <c r="A4795" s="94">
        <v>4806</v>
      </c>
      <c r="B4795" s="205"/>
      <c r="C4795" s="211" t="s">
        <v>5776</v>
      </c>
      <c r="D4795" s="208" t="s">
        <v>9543</v>
      </c>
      <c r="E4795" s="101" t="s">
        <v>9544</v>
      </c>
      <c r="F4795" s="115">
        <v>42233</v>
      </c>
      <c r="G4795" s="105" t="s">
        <v>1969</v>
      </c>
      <c r="H4795" s="105" t="s">
        <v>2056</v>
      </c>
      <c r="I4795" s="97">
        <v>1996</v>
      </c>
      <c r="K4795" s="97">
        <v>12357</v>
      </c>
      <c r="L4795" s="106" t="s">
        <v>4109</v>
      </c>
      <c r="M4795" s="102" t="s">
        <v>4109</v>
      </c>
      <c r="N4795" s="10">
        <v>24</v>
      </c>
      <c r="O4795" s="102" t="s">
        <v>9542</v>
      </c>
      <c r="P4795" s="13" t="s">
        <v>4109</v>
      </c>
      <c r="R4795" s="26" t="s">
        <v>7834</v>
      </c>
      <c r="S4795" s="28" t="e">
        <f t="shared" si="136"/>
        <v>#VALUE!</v>
      </c>
      <c r="U4795" s="26"/>
      <c r="W4795" s="58"/>
      <c r="X4795" s="58"/>
      <c r="Y4795" s="63"/>
    </row>
    <row r="4796" spans="1:27" ht="15" customHeight="1" x14ac:dyDescent="0.25">
      <c r="A4796" s="94">
        <v>4807</v>
      </c>
      <c r="B4796" s="205"/>
      <c r="C4796" s="211" t="s">
        <v>16047</v>
      </c>
      <c r="D4796" s="208" t="s">
        <v>16048</v>
      </c>
      <c r="E4796" s="113" t="s">
        <v>16049</v>
      </c>
      <c r="F4796" s="115">
        <v>44425</v>
      </c>
      <c r="G4796" s="105" t="s">
        <v>1710</v>
      </c>
      <c r="H4796" s="105" t="s">
        <v>2056</v>
      </c>
      <c r="I4796" s="97">
        <v>1990</v>
      </c>
      <c r="J4796" s="97" t="s">
        <v>596</v>
      </c>
      <c r="L4796" s="106" t="s">
        <v>16050</v>
      </c>
      <c r="M4796" s="102">
        <v>952</v>
      </c>
      <c r="N4796" s="102">
        <v>14</v>
      </c>
      <c r="O4796" s="102" t="s">
        <v>16051</v>
      </c>
      <c r="P4796" s="13" t="s">
        <v>16050</v>
      </c>
      <c r="R4796" s="26" t="s">
        <v>7834</v>
      </c>
      <c r="S4796" s="28" t="e">
        <f t="shared" si="136"/>
        <v>#VALUE!</v>
      </c>
      <c r="U4796" s="26"/>
      <c r="W4796" s="58"/>
      <c r="X4796" s="58"/>
      <c r="Y4796" s="63"/>
    </row>
    <row r="4797" spans="1:27" ht="15" customHeight="1" x14ac:dyDescent="0.25">
      <c r="A4797" s="94">
        <v>4808</v>
      </c>
      <c r="B4797" s="205"/>
      <c r="C4797" s="211" t="s">
        <v>4476</v>
      </c>
      <c r="D4797" s="208" t="s">
        <v>9903</v>
      </c>
      <c r="E4797" s="101" t="s">
        <v>10126</v>
      </c>
      <c r="F4797" s="115">
        <v>42233</v>
      </c>
      <c r="G4797" s="105" t="s">
        <v>1710</v>
      </c>
      <c r="H4797" s="105" t="s">
        <v>2056</v>
      </c>
      <c r="I4797" s="97">
        <v>1989</v>
      </c>
      <c r="K4797" s="97">
        <v>6874</v>
      </c>
      <c r="L4797" s="106" t="s">
        <v>4109</v>
      </c>
      <c r="M4797" s="102" t="s">
        <v>4109</v>
      </c>
      <c r="N4797" s="10">
        <v>24</v>
      </c>
      <c r="O4797" s="102" t="s">
        <v>10127</v>
      </c>
      <c r="P4797" s="13" t="s">
        <v>4109</v>
      </c>
      <c r="R4797" s="26" t="s">
        <v>7834</v>
      </c>
      <c r="S4797" s="28" t="e">
        <f t="shared" si="136"/>
        <v>#VALUE!</v>
      </c>
      <c r="U4797" s="26"/>
      <c r="W4797" s="58"/>
      <c r="X4797" s="58"/>
      <c r="Y4797" s="63"/>
    </row>
    <row r="4798" spans="1:27" ht="15" customHeight="1" x14ac:dyDescent="0.25">
      <c r="A4798" s="94">
        <v>4809</v>
      </c>
      <c r="B4798" s="205"/>
      <c r="C4798" s="211" t="s">
        <v>2081</v>
      </c>
      <c r="D4798" s="208" t="s">
        <v>8613</v>
      </c>
      <c r="E4798" s="101" t="s">
        <v>10213</v>
      </c>
      <c r="F4798" s="115">
        <v>42233</v>
      </c>
      <c r="G4798" s="105" t="s">
        <v>1710</v>
      </c>
      <c r="H4798" s="105" t="s">
        <v>2056</v>
      </c>
      <c r="I4798" s="97">
        <v>1989</v>
      </c>
      <c r="J4798" s="97" t="s">
        <v>596</v>
      </c>
      <c r="K4798" s="97">
        <v>6823</v>
      </c>
      <c r="L4798" s="106" t="s">
        <v>4109</v>
      </c>
      <c r="M4798" s="102" t="s">
        <v>4109</v>
      </c>
      <c r="N4798" s="10">
        <v>24</v>
      </c>
      <c r="O4798" s="102" t="s">
        <v>10214</v>
      </c>
      <c r="P4798" s="13" t="s">
        <v>4109</v>
      </c>
      <c r="R4798" s="26" t="s">
        <v>7834</v>
      </c>
      <c r="S4798" s="28" t="e">
        <f t="shared" si="136"/>
        <v>#VALUE!</v>
      </c>
      <c r="U4798" s="26"/>
      <c r="W4798" s="58"/>
      <c r="X4798" s="58"/>
      <c r="Y4798" s="63"/>
    </row>
    <row r="4799" spans="1:27" ht="15" customHeight="1" x14ac:dyDescent="0.25">
      <c r="A4799" s="94">
        <v>4810</v>
      </c>
      <c r="B4799" s="205"/>
      <c r="C4799" s="211" t="s">
        <v>2081</v>
      </c>
      <c r="D4799" s="208" t="s">
        <v>8613</v>
      </c>
      <c r="E4799" s="101" t="s">
        <v>10215</v>
      </c>
      <c r="F4799" s="115">
        <v>42233</v>
      </c>
      <c r="G4799" s="105" t="s">
        <v>1710</v>
      </c>
      <c r="H4799" s="105" t="s">
        <v>2056</v>
      </c>
      <c r="I4799" s="97">
        <v>1989</v>
      </c>
      <c r="J4799" s="97" t="s">
        <v>596</v>
      </c>
      <c r="K4799" s="97">
        <v>6824</v>
      </c>
      <c r="L4799" s="106" t="s">
        <v>4109</v>
      </c>
      <c r="M4799" s="102" t="s">
        <v>4109</v>
      </c>
      <c r="N4799" s="10">
        <v>24</v>
      </c>
      <c r="O4799" s="102" t="s">
        <v>10214</v>
      </c>
      <c r="P4799" s="13" t="s">
        <v>4109</v>
      </c>
      <c r="R4799" s="26" t="s">
        <v>7834</v>
      </c>
      <c r="S4799" s="28" t="e">
        <f t="shared" si="136"/>
        <v>#VALUE!</v>
      </c>
      <c r="U4799" s="26"/>
      <c r="W4799" s="58"/>
      <c r="X4799" s="58"/>
      <c r="Y4799" s="63"/>
    </row>
    <row r="4800" spans="1:27" ht="15" customHeight="1" x14ac:dyDescent="0.25">
      <c r="A4800" s="94">
        <v>4811</v>
      </c>
      <c r="B4800" s="205"/>
      <c r="C4800" s="211" t="s">
        <v>10603</v>
      </c>
      <c r="D4800" s="208" t="s">
        <v>10604</v>
      </c>
      <c r="E4800" s="101" t="s">
        <v>10605</v>
      </c>
      <c r="F4800" s="115">
        <v>42235</v>
      </c>
      <c r="G4800" s="105" t="s">
        <v>1671</v>
      </c>
      <c r="H4800" s="105" t="s">
        <v>2056</v>
      </c>
      <c r="I4800" s="97">
        <v>1948</v>
      </c>
      <c r="K4800" s="97">
        <v>15496</v>
      </c>
      <c r="L4800" s="106" t="s">
        <v>4109</v>
      </c>
      <c r="M4800" s="102" t="s">
        <v>4109</v>
      </c>
      <c r="N4800" s="10">
        <v>24</v>
      </c>
      <c r="O4800" s="102" t="s">
        <v>10606</v>
      </c>
      <c r="P4800" s="13" t="s">
        <v>4109</v>
      </c>
      <c r="R4800" s="26" t="s">
        <v>7834</v>
      </c>
      <c r="S4800" s="28" t="e">
        <f t="shared" si="136"/>
        <v>#VALUE!</v>
      </c>
      <c r="U4800" s="26"/>
      <c r="W4800" s="58"/>
      <c r="X4800" s="58"/>
      <c r="Y4800" s="63"/>
    </row>
    <row r="4801" spans="1:27" ht="15" customHeight="1" x14ac:dyDescent="0.25">
      <c r="A4801" s="94">
        <v>4812</v>
      </c>
      <c r="B4801" s="205"/>
      <c r="C4801" s="211" t="s">
        <v>3215</v>
      </c>
      <c r="D4801" s="208" t="s">
        <v>3216</v>
      </c>
      <c r="E4801" s="113" t="s">
        <v>16176</v>
      </c>
      <c r="F4801" s="115">
        <v>44438</v>
      </c>
      <c r="G4801" s="105" t="s">
        <v>4172</v>
      </c>
      <c r="H4801" s="105" t="s">
        <v>2056</v>
      </c>
      <c r="I4801" s="97">
        <v>2009</v>
      </c>
      <c r="J4801" s="97" t="s">
        <v>596</v>
      </c>
      <c r="L4801" s="99" t="s">
        <v>8878</v>
      </c>
      <c r="M4801" s="102" t="s">
        <v>5507</v>
      </c>
      <c r="N4801" s="102">
        <v>25</v>
      </c>
      <c r="O4801" s="102" t="s">
        <v>16199</v>
      </c>
      <c r="P4801" s="13" t="s">
        <v>8878</v>
      </c>
      <c r="R4801" s="26" t="s">
        <v>7834</v>
      </c>
      <c r="S4801" s="28" t="e">
        <f t="shared" si="136"/>
        <v>#VALUE!</v>
      </c>
      <c r="U4801" s="142"/>
      <c r="W4801" s="58"/>
      <c r="X4801" s="58"/>
      <c r="Y4801" s="63"/>
    </row>
    <row r="4802" spans="1:27" ht="15" customHeight="1" x14ac:dyDescent="0.25">
      <c r="A4802" s="94">
        <v>4813</v>
      </c>
      <c r="B4802" s="205"/>
      <c r="C4802" s="211" t="s">
        <v>3651</v>
      </c>
      <c r="D4802" s="208" t="s">
        <v>2135</v>
      </c>
      <c r="E4802" s="113" t="s">
        <v>16175</v>
      </c>
      <c r="F4802" s="115">
        <v>44438</v>
      </c>
      <c r="G4802" s="105" t="s">
        <v>1671</v>
      </c>
      <c r="H4802" s="105" t="s">
        <v>2056</v>
      </c>
      <c r="I4802" s="97">
        <v>2012</v>
      </c>
      <c r="J4802" s="97" t="s">
        <v>596</v>
      </c>
      <c r="L4802" s="99" t="s">
        <v>8878</v>
      </c>
      <c r="M4802" s="102" t="s">
        <v>5507</v>
      </c>
      <c r="N4802" s="102">
        <v>25</v>
      </c>
      <c r="O4802" s="102" t="s">
        <v>17770</v>
      </c>
      <c r="P4802" s="13" t="s">
        <v>8878</v>
      </c>
      <c r="R4802" s="27" t="s">
        <v>7834</v>
      </c>
      <c r="S4802" s="28" t="e">
        <f t="shared" si="136"/>
        <v>#VALUE!</v>
      </c>
      <c r="U4802" s="321"/>
      <c r="W4802" s="58"/>
      <c r="X4802" s="58"/>
      <c r="Y4802" s="63"/>
      <c r="Z4802" s="73"/>
    </row>
    <row r="4803" spans="1:27" ht="15" customHeight="1" x14ac:dyDescent="0.25">
      <c r="A4803" s="94">
        <v>4814</v>
      </c>
      <c r="B4803" s="205"/>
      <c r="C4803" s="211" t="s">
        <v>4387</v>
      </c>
      <c r="D4803" s="208" t="s">
        <v>10696</v>
      </c>
      <c r="E4803" s="113" t="s">
        <v>10703</v>
      </c>
      <c r="F4803" s="115">
        <v>42241</v>
      </c>
      <c r="G4803" s="105" t="s">
        <v>4108</v>
      </c>
      <c r="H4803" s="105" t="s">
        <v>2056</v>
      </c>
      <c r="I4803" s="97">
        <v>2002</v>
      </c>
      <c r="J4803" s="97" t="s">
        <v>1322</v>
      </c>
      <c r="K4803" s="97">
        <v>6886</v>
      </c>
      <c r="L4803" s="99" t="s">
        <v>16827</v>
      </c>
      <c r="M4803" s="102">
        <v>323</v>
      </c>
      <c r="N4803" s="102">
        <v>2</v>
      </c>
      <c r="O4803" s="102" t="s">
        <v>10701</v>
      </c>
      <c r="R4803" s="26" t="s">
        <v>7834</v>
      </c>
      <c r="S4803" s="28" t="e">
        <f t="shared" si="136"/>
        <v>#VALUE!</v>
      </c>
      <c r="U4803" s="46"/>
      <c r="W4803" s="58"/>
      <c r="X4803" s="58"/>
      <c r="Y4803" s="63"/>
      <c r="Z4803" s="73"/>
    </row>
    <row r="4804" spans="1:27" ht="15" customHeight="1" x14ac:dyDescent="0.25">
      <c r="A4804" s="94">
        <v>4815</v>
      </c>
      <c r="B4804" s="205"/>
      <c r="E4804" s="101" t="s">
        <v>10523</v>
      </c>
      <c r="F4804" s="115">
        <v>42241</v>
      </c>
      <c r="G4804" s="105" t="s">
        <v>5860</v>
      </c>
      <c r="H4804" s="95" t="s">
        <v>10524</v>
      </c>
      <c r="K4804" s="97">
        <v>6714</v>
      </c>
      <c r="L4804" s="106" t="s">
        <v>4109</v>
      </c>
      <c r="M4804" s="102" t="s">
        <v>4109</v>
      </c>
      <c r="N4804" s="10">
        <v>24</v>
      </c>
      <c r="O4804" s="102" t="s">
        <v>9517</v>
      </c>
      <c r="P4804" s="13" t="s">
        <v>4109</v>
      </c>
      <c r="R4804" s="26" t="s">
        <v>7834</v>
      </c>
      <c r="S4804" s="28" t="e">
        <f t="shared" si="136"/>
        <v>#VALUE!</v>
      </c>
      <c r="U4804" s="26"/>
      <c r="W4804" s="58"/>
      <c r="X4804" s="58"/>
      <c r="Y4804" s="63"/>
    </row>
    <row r="4805" spans="1:27" ht="15" customHeight="1" x14ac:dyDescent="0.25">
      <c r="A4805" s="94">
        <v>4816</v>
      </c>
      <c r="B4805" s="205"/>
      <c r="C4805" s="211" t="s">
        <v>5051</v>
      </c>
      <c r="D4805" s="208" t="s">
        <v>10475</v>
      </c>
      <c r="E4805" s="101" t="s">
        <v>10476</v>
      </c>
      <c r="F4805" s="115">
        <v>42241</v>
      </c>
      <c r="G4805" s="105" t="s">
        <v>5857</v>
      </c>
      <c r="H4805" s="105" t="s">
        <v>3308</v>
      </c>
      <c r="I4805" s="97">
        <v>1980</v>
      </c>
      <c r="K4805" s="97">
        <v>6687</v>
      </c>
      <c r="L4805" s="106" t="s">
        <v>4109</v>
      </c>
      <c r="M4805" s="102" t="s">
        <v>4109</v>
      </c>
      <c r="N4805" s="10">
        <v>24</v>
      </c>
      <c r="O4805" s="102" t="s">
        <v>10479</v>
      </c>
      <c r="P4805" s="13" t="s">
        <v>4109</v>
      </c>
      <c r="R4805" s="26" t="s">
        <v>7834</v>
      </c>
      <c r="S4805" s="28" t="e">
        <f t="shared" si="136"/>
        <v>#VALUE!</v>
      </c>
      <c r="U4805" s="26"/>
      <c r="W4805" s="58"/>
      <c r="X4805" s="58"/>
      <c r="Y4805" s="63"/>
    </row>
    <row r="4806" spans="1:27" ht="15" customHeight="1" x14ac:dyDescent="0.25">
      <c r="A4806" s="94">
        <v>4817</v>
      </c>
      <c r="B4806" s="205"/>
      <c r="C4806" s="211" t="s">
        <v>5051</v>
      </c>
      <c r="D4806" s="208" t="s">
        <v>10475</v>
      </c>
      <c r="E4806" s="101" t="s">
        <v>10477</v>
      </c>
      <c r="F4806" s="115">
        <v>42241</v>
      </c>
      <c r="G4806" s="105" t="s">
        <v>5857</v>
      </c>
      <c r="H4806" s="105" t="s">
        <v>3308</v>
      </c>
      <c r="I4806" s="97">
        <v>1980</v>
      </c>
      <c r="K4806" s="97">
        <v>6685</v>
      </c>
      <c r="L4806" s="106" t="s">
        <v>4109</v>
      </c>
      <c r="M4806" s="102" t="s">
        <v>4109</v>
      </c>
      <c r="N4806" s="10">
        <v>24</v>
      </c>
      <c r="O4806" s="102" t="s">
        <v>10479</v>
      </c>
      <c r="P4806" s="13" t="s">
        <v>4109</v>
      </c>
      <c r="R4806" s="26" t="s">
        <v>7834</v>
      </c>
      <c r="S4806" s="28" t="e">
        <f t="shared" si="136"/>
        <v>#VALUE!</v>
      </c>
      <c r="U4806" s="26"/>
      <c r="W4806" s="58"/>
      <c r="X4806" s="58"/>
      <c r="Y4806" s="63"/>
    </row>
    <row r="4807" spans="1:27" ht="15" customHeight="1" x14ac:dyDescent="0.25">
      <c r="A4807" s="94">
        <v>4818</v>
      </c>
      <c r="B4807" s="205"/>
      <c r="C4807" s="211" t="s">
        <v>5051</v>
      </c>
      <c r="D4807" s="208" t="s">
        <v>10475</v>
      </c>
      <c r="E4807" s="101" t="s">
        <v>10478</v>
      </c>
      <c r="F4807" s="115">
        <v>42241</v>
      </c>
      <c r="G4807" s="105" t="s">
        <v>5857</v>
      </c>
      <c r="H4807" s="105" t="s">
        <v>3308</v>
      </c>
      <c r="I4807" s="97">
        <v>1980</v>
      </c>
      <c r="K4807" s="97">
        <v>6686</v>
      </c>
      <c r="L4807" s="106" t="s">
        <v>4109</v>
      </c>
      <c r="M4807" s="102" t="s">
        <v>4109</v>
      </c>
      <c r="N4807" s="10">
        <v>24</v>
      </c>
      <c r="O4807" s="102" t="s">
        <v>10479</v>
      </c>
      <c r="P4807" s="13" t="s">
        <v>4109</v>
      </c>
      <c r="R4807" s="26" t="s">
        <v>7834</v>
      </c>
      <c r="S4807" s="28" t="e">
        <f t="shared" si="136"/>
        <v>#VALUE!</v>
      </c>
      <c r="U4807" s="26"/>
      <c r="W4807" s="58"/>
      <c r="X4807" s="58"/>
      <c r="Y4807" s="63"/>
    </row>
    <row r="4808" spans="1:27" ht="15" customHeight="1" x14ac:dyDescent="0.25">
      <c r="A4808" s="94">
        <v>4819</v>
      </c>
      <c r="B4808" s="205"/>
      <c r="C4808" s="211" t="s">
        <v>1075</v>
      </c>
      <c r="D4808" s="208" t="s">
        <v>1076</v>
      </c>
      <c r="E4808" s="113" t="s">
        <v>8871</v>
      </c>
      <c r="F4808" s="115">
        <v>42241</v>
      </c>
      <c r="G4808" s="105" t="s">
        <v>446</v>
      </c>
      <c r="H4808" s="105" t="s">
        <v>1529</v>
      </c>
      <c r="I4808" s="97">
        <v>1978</v>
      </c>
      <c r="K4808" s="97">
        <v>1135</v>
      </c>
      <c r="L4808" s="106" t="s">
        <v>1038</v>
      </c>
      <c r="M4808" s="102">
        <v>150</v>
      </c>
      <c r="N4808" s="10">
        <v>1</v>
      </c>
      <c r="O4808" s="102" t="s">
        <v>8872</v>
      </c>
      <c r="P4808" s="13" t="s">
        <v>1038</v>
      </c>
      <c r="R4808" s="27" t="s">
        <v>7834</v>
      </c>
      <c r="S4808" s="28" t="e">
        <f t="shared" si="136"/>
        <v>#VALUE!</v>
      </c>
      <c r="U4808" s="306"/>
      <c r="W4808" s="58"/>
      <c r="Y4808" s="63"/>
      <c r="Z4808" s="73"/>
    </row>
    <row r="4809" spans="1:27" ht="15" customHeight="1" x14ac:dyDescent="0.25">
      <c r="A4809" s="94">
        <v>4820</v>
      </c>
      <c r="B4809" s="205"/>
      <c r="C4809" s="211" t="s">
        <v>1553</v>
      </c>
      <c r="D4809" s="208" t="s">
        <v>16143</v>
      </c>
      <c r="E4809" s="113" t="s">
        <v>16144</v>
      </c>
      <c r="F4809" s="115">
        <v>44435</v>
      </c>
      <c r="G4809" s="105" t="s">
        <v>4813</v>
      </c>
      <c r="H4809" s="105" t="s">
        <v>1885</v>
      </c>
      <c r="I4809" s="97">
        <v>2009</v>
      </c>
      <c r="J4809" s="97" t="s">
        <v>596</v>
      </c>
      <c r="L4809" s="107" t="s">
        <v>3606</v>
      </c>
      <c r="M4809" s="102">
        <v>658</v>
      </c>
      <c r="N4809" s="10">
        <v>5</v>
      </c>
      <c r="O4809" s="102" t="s">
        <v>16203</v>
      </c>
      <c r="P4809" s="13" t="s">
        <v>11345</v>
      </c>
      <c r="R4809" s="27" t="s">
        <v>7834</v>
      </c>
      <c r="S4809" s="28" t="e">
        <f t="shared" ref="S4809:S4832" si="137">R4809+7</f>
        <v>#VALUE!</v>
      </c>
      <c r="U4809" s="26"/>
      <c r="W4809" s="58"/>
      <c r="X4809" s="58"/>
      <c r="Y4809" s="63"/>
    </row>
    <row r="4810" spans="1:27" ht="15" customHeight="1" x14ac:dyDescent="0.25">
      <c r="A4810" s="94">
        <v>4821</v>
      </c>
      <c r="B4810" s="205"/>
      <c r="C4810" s="211" t="s">
        <v>4858</v>
      </c>
      <c r="D4810" s="208" t="s">
        <v>9379</v>
      </c>
      <c r="E4810" s="101" t="s">
        <v>9381</v>
      </c>
      <c r="F4810" s="115">
        <v>42241</v>
      </c>
      <c r="G4810" s="105" t="s">
        <v>5861</v>
      </c>
      <c r="H4810" s="105" t="s">
        <v>2056</v>
      </c>
      <c r="I4810" s="97">
        <v>2006</v>
      </c>
      <c r="J4810" s="97" t="s">
        <v>596</v>
      </c>
      <c r="K4810" s="97">
        <v>9346</v>
      </c>
      <c r="L4810" s="106" t="s">
        <v>2488</v>
      </c>
      <c r="M4810" s="102">
        <v>100</v>
      </c>
      <c r="N4810" s="102">
        <v>1</v>
      </c>
      <c r="O4810" s="102" t="s">
        <v>9378</v>
      </c>
      <c r="P4810" s="13" t="s">
        <v>2488</v>
      </c>
      <c r="R4810" s="26" t="s">
        <v>7834</v>
      </c>
      <c r="S4810" s="28" t="e">
        <f t="shared" si="137"/>
        <v>#VALUE!</v>
      </c>
      <c r="U4810" s="26"/>
      <c r="W4810" s="58"/>
      <c r="X4810" s="58"/>
      <c r="Y4810" s="63"/>
    </row>
    <row r="4811" spans="1:27" ht="15" customHeight="1" x14ac:dyDescent="0.25">
      <c r="A4811" s="94">
        <v>4822</v>
      </c>
      <c r="B4811" s="205"/>
      <c r="C4811" s="211" t="s">
        <v>4354</v>
      </c>
      <c r="D4811" s="208" t="s">
        <v>10097</v>
      </c>
      <c r="E4811" s="101" t="s">
        <v>10098</v>
      </c>
      <c r="F4811" s="115">
        <v>42241</v>
      </c>
      <c r="G4811" s="105" t="s">
        <v>5862</v>
      </c>
      <c r="H4811" s="105" t="s">
        <v>2056</v>
      </c>
      <c r="I4811" s="97">
        <v>1982</v>
      </c>
      <c r="J4811" s="97" t="s">
        <v>596</v>
      </c>
      <c r="K4811" s="97">
        <v>6751</v>
      </c>
      <c r="L4811" s="99" t="s">
        <v>4109</v>
      </c>
      <c r="M4811" s="102" t="s">
        <v>4109</v>
      </c>
      <c r="N4811" s="10">
        <v>24</v>
      </c>
      <c r="O4811" s="102" t="s">
        <v>10099</v>
      </c>
      <c r="P4811" s="13" t="s">
        <v>4109</v>
      </c>
      <c r="R4811" s="26" t="s">
        <v>7834</v>
      </c>
      <c r="S4811" s="28" t="e">
        <f t="shared" si="137"/>
        <v>#VALUE!</v>
      </c>
      <c r="U4811" s="38"/>
      <c r="W4811" s="58"/>
      <c r="X4811" s="58"/>
      <c r="Y4811" s="63"/>
      <c r="Z4811" s="73"/>
    </row>
    <row r="4812" spans="1:27" ht="15" customHeight="1" x14ac:dyDescent="0.25">
      <c r="A4812" s="94">
        <v>4823</v>
      </c>
      <c r="B4812" s="205"/>
      <c r="C4812" s="211" t="s">
        <v>1876</v>
      </c>
      <c r="D4812" s="207" t="s">
        <v>2716</v>
      </c>
      <c r="E4812" s="113" t="s">
        <v>13132</v>
      </c>
      <c r="F4812" s="115">
        <v>42241</v>
      </c>
      <c r="G4812" s="105" t="s">
        <v>4970</v>
      </c>
      <c r="H4812" s="105" t="s">
        <v>2056</v>
      </c>
      <c r="I4812" s="97">
        <v>1996</v>
      </c>
      <c r="J4812" s="97" t="s">
        <v>596</v>
      </c>
      <c r="K4812" s="97">
        <v>15378</v>
      </c>
      <c r="L4812" s="99" t="s">
        <v>5170</v>
      </c>
      <c r="M4812" s="102" t="s">
        <v>5632</v>
      </c>
      <c r="N4812" s="10">
        <v>32</v>
      </c>
      <c r="O4812" s="102" t="s">
        <v>7841</v>
      </c>
      <c r="P4812" s="13" t="s">
        <v>933</v>
      </c>
      <c r="R4812" s="27" t="s">
        <v>7834</v>
      </c>
      <c r="S4812" s="28" t="e">
        <f t="shared" si="137"/>
        <v>#VALUE!</v>
      </c>
      <c r="U4812" s="309"/>
      <c r="W4812" s="58"/>
      <c r="Y4812" s="63"/>
      <c r="Z4812" s="73"/>
    </row>
    <row r="4813" spans="1:27" ht="15" customHeight="1" x14ac:dyDescent="0.25">
      <c r="A4813" s="94">
        <v>4824</v>
      </c>
      <c r="B4813" s="205"/>
      <c r="C4813" s="211" t="s">
        <v>1876</v>
      </c>
      <c r="D4813" s="207" t="s">
        <v>2716</v>
      </c>
      <c r="E4813" s="113" t="s">
        <v>13133</v>
      </c>
      <c r="F4813" s="115">
        <v>42241</v>
      </c>
      <c r="G4813" s="105" t="s">
        <v>669</v>
      </c>
      <c r="H4813" s="105" t="s">
        <v>2056</v>
      </c>
      <c r="I4813" s="97">
        <v>1997</v>
      </c>
      <c r="J4813" s="97" t="s">
        <v>1322</v>
      </c>
      <c r="K4813" s="97">
        <v>15106</v>
      </c>
      <c r="L4813" s="99" t="s">
        <v>5170</v>
      </c>
      <c r="M4813" s="102" t="s">
        <v>5632</v>
      </c>
      <c r="N4813" s="102">
        <v>32</v>
      </c>
      <c r="O4813" s="102" t="s">
        <v>7841</v>
      </c>
      <c r="P4813" s="13" t="s">
        <v>933</v>
      </c>
      <c r="Q4813" s="187"/>
      <c r="R4813" s="346" t="s">
        <v>7834</v>
      </c>
      <c r="S4813" s="347" t="e">
        <f t="shared" si="137"/>
        <v>#VALUE!</v>
      </c>
      <c r="U4813" s="324"/>
      <c r="W4813" s="42"/>
      <c r="Y4813" s="164"/>
      <c r="Z4813" s="90"/>
      <c r="AA4813" s="164"/>
    </row>
    <row r="4814" spans="1:27" ht="15" customHeight="1" x14ac:dyDescent="0.25">
      <c r="A4814" s="94">
        <v>4825</v>
      </c>
      <c r="B4814" s="205"/>
      <c r="C4814" s="211" t="s">
        <v>1876</v>
      </c>
      <c r="D4814" s="207" t="s">
        <v>2716</v>
      </c>
      <c r="E4814" s="113" t="s">
        <v>13134</v>
      </c>
      <c r="F4814" s="115">
        <v>42241</v>
      </c>
      <c r="G4814" s="105" t="s">
        <v>1692</v>
      </c>
      <c r="H4814" s="105" t="s">
        <v>2056</v>
      </c>
      <c r="J4814" s="97" t="s">
        <v>596</v>
      </c>
      <c r="K4814" s="97">
        <v>15553</v>
      </c>
      <c r="L4814" s="99" t="s">
        <v>5170</v>
      </c>
      <c r="M4814" s="102" t="s">
        <v>5632</v>
      </c>
      <c r="N4814" s="102">
        <v>32</v>
      </c>
      <c r="O4814" s="102" t="s">
        <v>7841</v>
      </c>
      <c r="P4814" s="13" t="s">
        <v>933</v>
      </c>
      <c r="R4814" s="27" t="s">
        <v>7834</v>
      </c>
      <c r="S4814" s="28" t="e">
        <f t="shared" si="137"/>
        <v>#VALUE!</v>
      </c>
      <c r="U4814" s="309"/>
      <c r="W4814" s="321"/>
      <c r="Y4814" s="63"/>
      <c r="Z4814" s="73"/>
    </row>
    <row r="4815" spans="1:27" ht="15" customHeight="1" x14ac:dyDescent="0.25">
      <c r="A4815" s="94">
        <v>4826</v>
      </c>
      <c r="B4815" s="205"/>
      <c r="C4815" s="211" t="s">
        <v>4240</v>
      </c>
      <c r="D4815" s="208" t="s">
        <v>9440</v>
      </c>
      <c r="E4815" s="113" t="s">
        <v>6539</v>
      </c>
      <c r="F4815" s="115">
        <v>42233</v>
      </c>
      <c r="G4815" s="105" t="s">
        <v>4108</v>
      </c>
      <c r="H4815" s="105" t="s">
        <v>2056</v>
      </c>
      <c r="I4815" s="97">
        <v>2006</v>
      </c>
      <c r="J4815" s="97" t="s">
        <v>596</v>
      </c>
      <c r="K4815" s="97">
        <v>8834</v>
      </c>
      <c r="L4815" s="99" t="s">
        <v>4756</v>
      </c>
      <c r="M4815" s="10" t="s">
        <v>4756</v>
      </c>
      <c r="N4815" s="10">
        <v>16</v>
      </c>
      <c r="O4815" s="102" t="s">
        <v>9441</v>
      </c>
      <c r="P4815" s="13" t="s">
        <v>4756</v>
      </c>
      <c r="R4815" s="26" t="s">
        <v>7834</v>
      </c>
      <c r="S4815" s="28" t="e">
        <f t="shared" si="137"/>
        <v>#VALUE!</v>
      </c>
      <c r="U4815" s="26"/>
      <c r="W4815" s="58"/>
      <c r="X4815" s="58"/>
      <c r="Y4815" s="63"/>
    </row>
    <row r="4816" spans="1:27" ht="15" customHeight="1" x14ac:dyDescent="0.25">
      <c r="A4816" s="94">
        <v>4827</v>
      </c>
      <c r="B4816" s="205"/>
      <c r="C4816" s="211" t="s">
        <v>1938</v>
      </c>
      <c r="D4816" s="208" t="s">
        <v>9832</v>
      </c>
      <c r="E4816" s="113" t="s">
        <v>9833</v>
      </c>
      <c r="F4816" s="115">
        <v>42233</v>
      </c>
      <c r="G4816" s="105" t="s">
        <v>4108</v>
      </c>
      <c r="H4816" s="105" t="s">
        <v>2056</v>
      </c>
      <c r="I4816" s="97">
        <v>2006</v>
      </c>
      <c r="J4816" s="97" t="s">
        <v>596</v>
      </c>
      <c r="K4816" s="97">
        <v>8837</v>
      </c>
      <c r="L4816" s="106" t="s">
        <v>4330</v>
      </c>
      <c r="M4816" s="102" t="s">
        <v>4330</v>
      </c>
      <c r="N4816" s="10">
        <v>16</v>
      </c>
      <c r="O4816" s="102" t="s">
        <v>9834</v>
      </c>
      <c r="P4816" s="13" t="s">
        <v>4330</v>
      </c>
      <c r="R4816" s="26" t="s">
        <v>7834</v>
      </c>
      <c r="S4816" s="28" t="e">
        <f t="shared" si="137"/>
        <v>#VALUE!</v>
      </c>
      <c r="U4816" s="26"/>
      <c r="W4816" s="58"/>
      <c r="X4816" s="58"/>
      <c r="Y4816" s="63"/>
    </row>
    <row r="4817" spans="1:25" ht="15" customHeight="1" x14ac:dyDescent="0.25">
      <c r="A4817" s="94">
        <v>4828</v>
      </c>
      <c r="B4817" s="205"/>
      <c r="C4817" s="211" t="s">
        <v>1960</v>
      </c>
      <c r="D4817" s="208" t="s">
        <v>9845</v>
      </c>
      <c r="E4817" s="113" t="s">
        <v>9846</v>
      </c>
      <c r="F4817" s="115">
        <v>42233</v>
      </c>
      <c r="G4817" s="105" t="s">
        <v>1710</v>
      </c>
      <c r="H4817" s="105" t="s">
        <v>2056</v>
      </c>
      <c r="I4817" s="97">
        <v>2004</v>
      </c>
      <c r="J4817" s="97" t="s">
        <v>596</v>
      </c>
      <c r="L4817" s="106" t="s">
        <v>4330</v>
      </c>
      <c r="M4817" s="102" t="s">
        <v>4330</v>
      </c>
      <c r="N4817" s="10">
        <v>16</v>
      </c>
      <c r="O4817" s="102" t="s">
        <v>7208</v>
      </c>
      <c r="P4817" s="13" t="s">
        <v>4330</v>
      </c>
      <c r="R4817" s="26" t="s">
        <v>7834</v>
      </c>
      <c r="S4817" s="28" t="e">
        <f t="shared" si="137"/>
        <v>#VALUE!</v>
      </c>
      <c r="U4817" s="26"/>
      <c r="W4817" s="58"/>
      <c r="X4817" s="58"/>
      <c r="Y4817" s="63"/>
    </row>
    <row r="4818" spans="1:25" ht="15" customHeight="1" x14ac:dyDescent="0.25">
      <c r="A4818" s="94">
        <v>4829</v>
      </c>
      <c r="B4818" s="205"/>
      <c r="C4818" s="211" t="s">
        <v>4476</v>
      </c>
      <c r="D4818" s="208" t="s">
        <v>9903</v>
      </c>
      <c r="E4818" s="113" t="s">
        <v>4700</v>
      </c>
      <c r="F4818" s="115">
        <v>42233</v>
      </c>
      <c r="G4818" s="105" t="s">
        <v>4108</v>
      </c>
      <c r="H4818" s="105" t="s">
        <v>2056</v>
      </c>
      <c r="I4818" s="97">
        <v>2002</v>
      </c>
      <c r="J4818" s="97" t="s">
        <v>596</v>
      </c>
      <c r="K4818" s="97">
        <v>6877</v>
      </c>
      <c r="L4818" s="106" t="s">
        <v>4330</v>
      </c>
      <c r="M4818" s="102" t="s">
        <v>4330</v>
      </c>
      <c r="N4818" s="10">
        <v>16</v>
      </c>
      <c r="O4818" s="102" t="s">
        <v>9904</v>
      </c>
      <c r="P4818" s="13" t="s">
        <v>4330</v>
      </c>
      <c r="R4818" s="26" t="s">
        <v>7834</v>
      </c>
      <c r="S4818" s="28" t="e">
        <f t="shared" si="137"/>
        <v>#VALUE!</v>
      </c>
      <c r="U4818" s="26"/>
      <c r="W4818" s="58"/>
      <c r="X4818" s="58"/>
      <c r="Y4818" s="63"/>
    </row>
    <row r="4819" spans="1:25" ht="15" customHeight="1" x14ac:dyDescent="0.25">
      <c r="A4819" s="94">
        <v>4830</v>
      </c>
      <c r="B4819" s="205"/>
      <c r="C4819" s="211" t="s">
        <v>5778</v>
      </c>
      <c r="D4819" s="208" t="s">
        <v>9946</v>
      </c>
      <c r="E4819" s="101" t="s">
        <v>9950</v>
      </c>
      <c r="F4819" s="115">
        <v>42233</v>
      </c>
      <c r="G4819" s="105" t="s">
        <v>5787</v>
      </c>
      <c r="H4819" s="105" t="s">
        <v>2056</v>
      </c>
      <c r="I4819" s="97">
        <v>2004</v>
      </c>
      <c r="J4819" s="97" t="s">
        <v>596</v>
      </c>
      <c r="L4819" s="106" t="s">
        <v>4109</v>
      </c>
      <c r="M4819" s="97" t="s">
        <v>4109</v>
      </c>
      <c r="N4819" s="10">
        <v>24</v>
      </c>
      <c r="O4819" s="102" t="s">
        <v>9948</v>
      </c>
      <c r="P4819" s="13" t="s">
        <v>4109</v>
      </c>
      <c r="R4819" s="26" t="s">
        <v>7834</v>
      </c>
      <c r="S4819" s="28" t="e">
        <f t="shared" si="137"/>
        <v>#VALUE!</v>
      </c>
      <c r="U4819" s="26"/>
      <c r="W4819" s="58"/>
      <c r="X4819" s="58"/>
      <c r="Y4819" s="63"/>
    </row>
    <row r="4820" spans="1:25" ht="15" customHeight="1" x14ac:dyDescent="0.25">
      <c r="A4820" s="94">
        <v>4831</v>
      </c>
      <c r="B4820" s="205"/>
      <c r="C4820" s="211" t="s">
        <v>5778</v>
      </c>
      <c r="D4820" s="208" t="s">
        <v>9946</v>
      </c>
      <c r="E4820" s="101" t="s">
        <v>9949</v>
      </c>
      <c r="F4820" s="115">
        <v>42233</v>
      </c>
      <c r="G4820" s="105" t="s">
        <v>5787</v>
      </c>
      <c r="H4820" s="105" t="s">
        <v>2056</v>
      </c>
      <c r="I4820" s="97">
        <v>2004</v>
      </c>
      <c r="J4820" s="97" t="s">
        <v>596</v>
      </c>
      <c r="K4820" s="97">
        <v>9469</v>
      </c>
      <c r="L4820" s="106" t="s">
        <v>4109</v>
      </c>
      <c r="M4820" s="97" t="s">
        <v>4109</v>
      </c>
      <c r="N4820" s="10">
        <v>24</v>
      </c>
      <c r="O4820" s="102" t="s">
        <v>9948</v>
      </c>
      <c r="P4820" s="13" t="s">
        <v>4109</v>
      </c>
      <c r="R4820" s="26" t="s">
        <v>7834</v>
      </c>
      <c r="S4820" s="28" t="e">
        <f t="shared" si="137"/>
        <v>#VALUE!</v>
      </c>
      <c r="U4820" s="26"/>
      <c r="W4820" s="58"/>
      <c r="X4820" s="58"/>
      <c r="Y4820" s="63"/>
    </row>
    <row r="4821" spans="1:25" ht="15" customHeight="1" x14ac:dyDescent="0.25">
      <c r="A4821" s="94">
        <v>4832</v>
      </c>
      <c r="B4821" s="205"/>
      <c r="C4821" s="211" t="s">
        <v>5778</v>
      </c>
      <c r="D4821" s="208" t="s">
        <v>9946</v>
      </c>
      <c r="E4821" s="101" t="s">
        <v>9947</v>
      </c>
      <c r="F4821" s="115">
        <v>42233</v>
      </c>
      <c r="G4821" s="105" t="s">
        <v>5787</v>
      </c>
      <c r="H4821" s="105" t="s">
        <v>2056</v>
      </c>
      <c r="I4821" s="97">
        <v>2004</v>
      </c>
      <c r="J4821" s="97" t="s">
        <v>596</v>
      </c>
      <c r="L4821" s="106" t="s">
        <v>4109</v>
      </c>
      <c r="M4821" s="97" t="s">
        <v>4109</v>
      </c>
      <c r="N4821" s="10">
        <v>24</v>
      </c>
      <c r="O4821" s="102" t="s">
        <v>9948</v>
      </c>
      <c r="P4821" s="13" t="s">
        <v>4109</v>
      </c>
      <c r="R4821" s="27" t="s">
        <v>7834</v>
      </c>
      <c r="S4821" s="28" t="e">
        <f t="shared" si="137"/>
        <v>#VALUE!</v>
      </c>
      <c r="W4821" s="58"/>
      <c r="X4821" s="58"/>
      <c r="Y4821" s="63"/>
    </row>
    <row r="4822" spans="1:25" ht="15" customHeight="1" x14ac:dyDescent="0.25">
      <c r="A4822" s="94">
        <v>4833</v>
      </c>
      <c r="B4822" s="205"/>
      <c r="C4822" s="211" t="s">
        <v>849</v>
      </c>
      <c r="D4822" s="208" t="s">
        <v>5779</v>
      </c>
      <c r="E4822" s="113" t="s">
        <v>5780</v>
      </c>
      <c r="F4822" s="115">
        <v>42233</v>
      </c>
      <c r="G4822" s="105" t="s">
        <v>5788</v>
      </c>
      <c r="H4822" s="105" t="s">
        <v>2056</v>
      </c>
      <c r="I4822" s="97">
        <v>2009</v>
      </c>
      <c r="J4822" s="97" t="s">
        <v>596</v>
      </c>
      <c r="K4822" s="97">
        <v>8147</v>
      </c>
      <c r="L4822" s="106" t="s">
        <v>4330</v>
      </c>
      <c r="M4822" s="102" t="s">
        <v>4330</v>
      </c>
      <c r="N4822" s="10">
        <v>16</v>
      </c>
      <c r="O4822" s="102" t="s">
        <v>9885</v>
      </c>
      <c r="P4822" s="13" t="s">
        <v>4330</v>
      </c>
      <c r="R4822" s="26" t="s">
        <v>7834</v>
      </c>
      <c r="S4822" s="28" t="e">
        <f t="shared" si="137"/>
        <v>#VALUE!</v>
      </c>
      <c r="U4822" s="26"/>
      <c r="W4822" s="58"/>
      <c r="X4822" s="58"/>
      <c r="Y4822" s="63"/>
    </row>
    <row r="4823" spans="1:25" ht="15" customHeight="1" x14ac:dyDescent="0.25">
      <c r="A4823" s="94">
        <v>4834</v>
      </c>
      <c r="B4823" s="205"/>
      <c r="C4823" s="211" t="s">
        <v>5781</v>
      </c>
      <c r="D4823" s="207" t="s">
        <v>5782</v>
      </c>
      <c r="E4823" s="113" t="s">
        <v>5783</v>
      </c>
      <c r="F4823" s="115">
        <v>42233</v>
      </c>
      <c r="G4823" s="105" t="s">
        <v>4108</v>
      </c>
      <c r="H4823" s="105" t="s">
        <v>2056</v>
      </c>
      <c r="I4823" s="97">
        <v>2006</v>
      </c>
      <c r="J4823" s="97" t="s">
        <v>596</v>
      </c>
      <c r="K4823" s="97">
        <v>8776</v>
      </c>
      <c r="L4823" s="106" t="s">
        <v>4330</v>
      </c>
      <c r="M4823" s="102" t="s">
        <v>4330</v>
      </c>
      <c r="N4823" s="10">
        <v>16</v>
      </c>
      <c r="O4823" s="102" t="s">
        <v>9671</v>
      </c>
      <c r="P4823" s="13" t="s">
        <v>4330</v>
      </c>
      <c r="R4823" s="26" t="s">
        <v>7834</v>
      </c>
      <c r="S4823" s="28" t="e">
        <f t="shared" si="137"/>
        <v>#VALUE!</v>
      </c>
      <c r="U4823" s="26"/>
      <c r="W4823" s="58"/>
      <c r="X4823" s="58"/>
      <c r="Y4823" s="63"/>
    </row>
    <row r="4824" spans="1:25" ht="15" customHeight="1" x14ac:dyDescent="0.25">
      <c r="A4824" s="94">
        <v>4835</v>
      </c>
      <c r="B4824" s="205"/>
      <c r="C4824" s="211" t="s">
        <v>2588</v>
      </c>
      <c r="D4824" s="208" t="s">
        <v>9805</v>
      </c>
      <c r="E4824" s="113" t="s">
        <v>5785</v>
      </c>
      <c r="F4824" s="115">
        <v>42235</v>
      </c>
      <c r="G4824" s="105" t="s">
        <v>5789</v>
      </c>
      <c r="H4824" s="105" t="s">
        <v>2056</v>
      </c>
      <c r="I4824" s="97">
        <v>1995</v>
      </c>
      <c r="J4824" s="97" t="s">
        <v>596</v>
      </c>
      <c r="L4824" s="106" t="s">
        <v>4330</v>
      </c>
      <c r="M4824" s="102" t="s">
        <v>4330</v>
      </c>
      <c r="N4824" s="10">
        <v>16</v>
      </c>
      <c r="O4824" s="102" t="s">
        <v>9806</v>
      </c>
      <c r="P4824" s="13" t="s">
        <v>4330</v>
      </c>
      <c r="R4824" s="26" t="s">
        <v>7834</v>
      </c>
      <c r="S4824" s="28" t="e">
        <f t="shared" si="137"/>
        <v>#VALUE!</v>
      </c>
      <c r="U4824" s="26"/>
      <c r="W4824" s="58"/>
      <c r="X4824" s="58"/>
      <c r="Y4824" s="63"/>
    </row>
    <row r="4825" spans="1:25" ht="15" customHeight="1" x14ac:dyDescent="0.25">
      <c r="A4825" s="94">
        <v>4836</v>
      </c>
      <c r="B4825" s="205"/>
      <c r="C4825" s="211" t="s">
        <v>2618</v>
      </c>
      <c r="D4825" s="208" t="s">
        <v>9828</v>
      </c>
      <c r="E4825" s="113" t="s">
        <v>9829</v>
      </c>
      <c r="F4825" s="115">
        <v>42235</v>
      </c>
      <c r="G4825" s="105" t="s">
        <v>2517</v>
      </c>
      <c r="H4825" s="105" t="s">
        <v>2056</v>
      </c>
      <c r="I4825" s="97">
        <v>2011</v>
      </c>
      <c r="J4825" s="97" t="s">
        <v>596</v>
      </c>
      <c r="K4825" s="97">
        <v>25086</v>
      </c>
      <c r="L4825" s="106" t="s">
        <v>4330</v>
      </c>
      <c r="M4825" s="102" t="s">
        <v>4330</v>
      </c>
      <c r="N4825" s="10">
        <v>16</v>
      </c>
      <c r="O4825" s="102" t="s">
        <v>8910</v>
      </c>
      <c r="P4825" s="13" t="s">
        <v>4330</v>
      </c>
      <c r="R4825" s="26" t="s">
        <v>7834</v>
      </c>
      <c r="S4825" s="28" t="e">
        <f t="shared" si="137"/>
        <v>#VALUE!</v>
      </c>
      <c r="U4825" s="26"/>
      <c r="W4825" s="58"/>
      <c r="X4825" s="58"/>
      <c r="Y4825" s="63"/>
    </row>
    <row r="4826" spans="1:25" ht="15" customHeight="1" x14ac:dyDescent="0.25">
      <c r="A4826" s="94">
        <v>4837</v>
      </c>
      <c r="B4826" s="205"/>
      <c r="C4826" s="211" t="s">
        <v>9929</v>
      </c>
      <c r="D4826" s="208" t="s">
        <v>9930</v>
      </c>
      <c r="E4826" s="113" t="s">
        <v>5786</v>
      </c>
      <c r="F4826" s="115">
        <v>42235</v>
      </c>
      <c r="G4826" s="105" t="s">
        <v>5173</v>
      </c>
      <c r="H4826" s="105" t="s">
        <v>2056</v>
      </c>
      <c r="I4826" s="97">
        <v>2001</v>
      </c>
      <c r="J4826" s="97" t="s">
        <v>596</v>
      </c>
      <c r="K4826" s="97">
        <v>1195</v>
      </c>
      <c r="L4826" s="106" t="s">
        <v>4330</v>
      </c>
      <c r="M4826" s="10" t="s">
        <v>4330</v>
      </c>
      <c r="N4826" s="10">
        <v>16</v>
      </c>
      <c r="O4826" s="10" t="s">
        <v>9931</v>
      </c>
      <c r="P4826" s="13" t="s">
        <v>4330</v>
      </c>
      <c r="R4826" s="26" t="s">
        <v>7834</v>
      </c>
      <c r="S4826" s="28" t="e">
        <f t="shared" si="137"/>
        <v>#VALUE!</v>
      </c>
      <c r="U4826" s="26"/>
      <c r="W4826" s="58"/>
      <c r="X4826" s="58"/>
      <c r="Y4826" s="63"/>
    </row>
    <row r="4827" spans="1:25" ht="15" customHeight="1" x14ac:dyDescent="0.25">
      <c r="A4827" s="94">
        <v>4838</v>
      </c>
      <c r="C4827" s="211" t="s">
        <v>796</v>
      </c>
      <c r="D4827" s="208" t="s">
        <v>9922</v>
      </c>
      <c r="E4827" s="113" t="s">
        <v>5842</v>
      </c>
      <c r="F4827" s="115">
        <v>42235</v>
      </c>
      <c r="G4827" s="105" t="s">
        <v>1969</v>
      </c>
      <c r="H4827" s="105" t="s">
        <v>2056</v>
      </c>
      <c r="I4827" s="97">
        <v>2001</v>
      </c>
      <c r="J4827" s="97" t="s">
        <v>596</v>
      </c>
      <c r="L4827" s="106" t="s">
        <v>4330</v>
      </c>
      <c r="M4827" s="10" t="s">
        <v>4330</v>
      </c>
      <c r="N4827" s="10">
        <v>16</v>
      </c>
      <c r="O4827" s="10" t="s">
        <v>9923</v>
      </c>
      <c r="P4827" s="13" t="s">
        <v>4330</v>
      </c>
      <c r="R4827" s="26" t="s">
        <v>7834</v>
      </c>
      <c r="S4827" s="28" t="e">
        <f t="shared" si="137"/>
        <v>#VALUE!</v>
      </c>
      <c r="U4827" s="26"/>
      <c r="W4827" s="58"/>
      <c r="X4827" s="58"/>
      <c r="Y4827" s="63"/>
    </row>
    <row r="4828" spans="1:25" ht="15" customHeight="1" x14ac:dyDescent="0.25">
      <c r="A4828" s="94">
        <v>4839</v>
      </c>
      <c r="C4828" s="211" t="s">
        <v>4851</v>
      </c>
      <c r="D4828" s="208" t="s">
        <v>9667</v>
      </c>
      <c r="E4828" s="113" t="s">
        <v>9666</v>
      </c>
      <c r="F4828" s="115">
        <v>42236</v>
      </c>
      <c r="G4828" s="105" t="s">
        <v>5843</v>
      </c>
      <c r="H4828" s="105" t="s">
        <v>2056</v>
      </c>
      <c r="I4828" s="97">
        <v>2001</v>
      </c>
      <c r="J4828" s="97" t="s">
        <v>596</v>
      </c>
      <c r="K4828" s="97">
        <v>6692</v>
      </c>
      <c r="L4828" s="106" t="s">
        <v>4330</v>
      </c>
      <c r="M4828" s="10" t="s">
        <v>4330</v>
      </c>
      <c r="N4828" s="10">
        <v>16</v>
      </c>
      <c r="O4828" s="10" t="s">
        <v>9668</v>
      </c>
      <c r="P4828" s="13" t="s">
        <v>4330</v>
      </c>
      <c r="R4828" s="26" t="s">
        <v>7834</v>
      </c>
      <c r="S4828" s="28" t="e">
        <f t="shared" si="137"/>
        <v>#VALUE!</v>
      </c>
      <c r="U4828" s="26"/>
      <c r="W4828" s="58"/>
      <c r="X4828" s="58"/>
      <c r="Y4828" s="63"/>
    </row>
    <row r="4829" spans="1:25" ht="15" customHeight="1" x14ac:dyDescent="0.25">
      <c r="A4829" s="94">
        <v>4840</v>
      </c>
      <c r="C4829" s="211" t="s">
        <v>2560</v>
      </c>
      <c r="D4829" s="208" t="s">
        <v>9901</v>
      </c>
      <c r="E4829" s="113" t="s">
        <v>5844</v>
      </c>
      <c r="F4829" s="115">
        <v>42236</v>
      </c>
      <c r="G4829" s="105" t="s">
        <v>4108</v>
      </c>
      <c r="H4829" s="105" t="s">
        <v>2056</v>
      </c>
      <c r="I4829" s="97">
        <v>1999</v>
      </c>
      <c r="J4829" s="97" t="s">
        <v>596</v>
      </c>
      <c r="K4829" s="97">
        <v>6834</v>
      </c>
      <c r="L4829" s="106" t="s">
        <v>4330</v>
      </c>
      <c r="M4829" s="10" t="s">
        <v>4330</v>
      </c>
      <c r="N4829" s="10">
        <v>16</v>
      </c>
      <c r="O4829" s="10" t="s">
        <v>9902</v>
      </c>
      <c r="P4829" s="13" t="s">
        <v>4330</v>
      </c>
      <c r="R4829" s="26" t="s">
        <v>7834</v>
      </c>
      <c r="S4829" s="28" t="e">
        <f t="shared" si="137"/>
        <v>#VALUE!</v>
      </c>
      <c r="U4829" s="26"/>
      <c r="W4829" s="58"/>
      <c r="X4829" s="58"/>
      <c r="Y4829" s="63"/>
    </row>
    <row r="4830" spans="1:25" ht="15" customHeight="1" x14ac:dyDescent="0.25">
      <c r="A4830" s="94">
        <v>4841</v>
      </c>
      <c r="C4830" s="211" t="s">
        <v>2618</v>
      </c>
      <c r="D4830" s="208" t="s">
        <v>9831</v>
      </c>
      <c r="E4830" s="113" t="s">
        <v>5845</v>
      </c>
      <c r="F4830" s="115">
        <v>42236</v>
      </c>
      <c r="G4830" s="105" t="s">
        <v>5846</v>
      </c>
      <c r="H4830" s="105" t="s">
        <v>2056</v>
      </c>
      <c r="I4830" s="97">
        <v>2013</v>
      </c>
      <c r="J4830" s="97" t="s">
        <v>596</v>
      </c>
      <c r="L4830" s="106" t="s">
        <v>4330</v>
      </c>
      <c r="M4830" s="10" t="s">
        <v>4330</v>
      </c>
      <c r="N4830" s="10">
        <v>16</v>
      </c>
      <c r="O4830" s="10" t="s">
        <v>8910</v>
      </c>
      <c r="P4830" s="13" t="s">
        <v>4330</v>
      </c>
      <c r="R4830" s="26" t="s">
        <v>7834</v>
      </c>
      <c r="S4830" s="28" t="e">
        <f t="shared" si="137"/>
        <v>#VALUE!</v>
      </c>
      <c r="U4830" s="26"/>
      <c r="W4830" s="58"/>
      <c r="X4830" s="58"/>
      <c r="Y4830" s="63"/>
    </row>
    <row r="4831" spans="1:25" ht="15" customHeight="1" x14ac:dyDescent="0.25">
      <c r="A4831" s="94">
        <v>4842</v>
      </c>
      <c r="C4831" s="211" t="s">
        <v>1816</v>
      </c>
      <c r="D4831" s="208" t="s">
        <v>9840</v>
      </c>
      <c r="E4831" s="113" t="s">
        <v>17722</v>
      </c>
      <c r="F4831" s="115">
        <v>42236</v>
      </c>
      <c r="G4831" s="105" t="s">
        <v>5114</v>
      </c>
      <c r="H4831" s="105" t="s">
        <v>2056</v>
      </c>
      <c r="I4831" s="97">
        <v>2001</v>
      </c>
      <c r="J4831" s="97" t="s">
        <v>596</v>
      </c>
      <c r="K4831" s="97">
        <v>6972</v>
      </c>
      <c r="L4831" s="106" t="s">
        <v>4330</v>
      </c>
      <c r="M4831" s="10" t="s">
        <v>4330</v>
      </c>
      <c r="N4831" s="10">
        <v>16</v>
      </c>
      <c r="O4831" s="10" t="s">
        <v>9842</v>
      </c>
      <c r="P4831" s="13" t="s">
        <v>17720</v>
      </c>
      <c r="R4831" s="26" t="s">
        <v>7834</v>
      </c>
      <c r="S4831" s="28" t="e">
        <f t="shared" si="137"/>
        <v>#VALUE!</v>
      </c>
      <c r="U4831" s="26"/>
      <c r="W4831" s="58"/>
      <c r="X4831" s="58"/>
      <c r="Y4831" s="63"/>
    </row>
    <row r="4832" spans="1:25" ht="15" customHeight="1" x14ac:dyDescent="0.25">
      <c r="A4832" s="94">
        <v>4843</v>
      </c>
      <c r="C4832" s="211" t="s">
        <v>1816</v>
      </c>
      <c r="D4832" s="208" t="s">
        <v>9840</v>
      </c>
      <c r="E4832" s="113" t="s">
        <v>17721</v>
      </c>
      <c r="F4832" s="115">
        <v>42236</v>
      </c>
      <c r="G4832" s="105" t="s">
        <v>5114</v>
      </c>
      <c r="H4832" s="105" t="s">
        <v>2056</v>
      </c>
      <c r="I4832" s="97">
        <v>2001</v>
      </c>
      <c r="J4832" s="97" t="s">
        <v>596</v>
      </c>
      <c r="K4832" s="97">
        <v>6973</v>
      </c>
      <c r="L4832" s="106" t="s">
        <v>4330</v>
      </c>
      <c r="M4832" s="10" t="s">
        <v>4330</v>
      </c>
      <c r="N4832" s="10">
        <v>16</v>
      </c>
      <c r="O4832" s="10" t="s">
        <v>9842</v>
      </c>
      <c r="P4832" s="13" t="s">
        <v>17720</v>
      </c>
      <c r="R4832" s="26" t="s">
        <v>7834</v>
      </c>
      <c r="S4832" s="28" t="e">
        <f t="shared" si="137"/>
        <v>#VALUE!</v>
      </c>
      <c r="U4832" s="26"/>
      <c r="W4832" s="58"/>
      <c r="X4832" s="58"/>
      <c r="Y4832" s="63"/>
    </row>
    <row r="4833" spans="1:27" ht="15" customHeight="1" x14ac:dyDescent="0.25">
      <c r="A4833" s="94">
        <v>4844</v>
      </c>
      <c r="C4833" s="211" t="s">
        <v>799</v>
      </c>
      <c r="D4833" s="208" t="s">
        <v>840</v>
      </c>
      <c r="E4833" s="113" t="s">
        <v>16148</v>
      </c>
      <c r="F4833" s="115">
        <v>44435</v>
      </c>
      <c r="G4833" s="105" t="s">
        <v>3280</v>
      </c>
      <c r="H4833" s="105" t="s">
        <v>1529</v>
      </c>
      <c r="I4833" s="97">
        <v>2000</v>
      </c>
      <c r="J4833" s="98" t="s">
        <v>596</v>
      </c>
      <c r="L4833" s="99" t="s">
        <v>16146</v>
      </c>
      <c r="M4833" s="109">
        <v>332024</v>
      </c>
      <c r="N4833" s="10">
        <v>2</v>
      </c>
      <c r="O4833" s="10" t="s">
        <v>16145</v>
      </c>
      <c r="P4833" s="13" t="s">
        <v>11071</v>
      </c>
      <c r="Q4833" s="21" t="s">
        <v>7488</v>
      </c>
      <c r="R4833" s="27">
        <v>44991</v>
      </c>
      <c r="S4833" s="28">
        <f>R4833+90</f>
        <v>45081</v>
      </c>
      <c r="T4833" s="411" t="s">
        <v>15254</v>
      </c>
      <c r="U4833" s="321" t="s">
        <v>17922</v>
      </c>
      <c r="W4833" s="58"/>
      <c r="Y4833" s="407" t="s">
        <v>11122</v>
      </c>
      <c r="Z4833" s="287"/>
      <c r="AA4833" s="407" t="s">
        <v>7836</v>
      </c>
    </row>
    <row r="4834" spans="1:27" ht="15" customHeight="1" x14ac:dyDescent="0.25">
      <c r="A4834" s="94">
        <v>4845</v>
      </c>
      <c r="C4834" s="211" t="s">
        <v>3664</v>
      </c>
      <c r="D4834" s="208" t="s">
        <v>8262</v>
      </c>
      <c r="E4834" s="113" t="s">
        <v>5596</v>
      </c>
      <c r="F4834" s="115">
        <v>42240</v>
      </c>
      <c r="G4834" s="105" t="s">
        <v>1417</v>
      </c>
      <c r="H4834" s="105" t="s">
        <v>2056</v>
      </c>
      <c r="I4834" s="97">
        <v>2002</v>
      </c>
      <c r="J4834" s="97" t="s">
        <v>596</v>
      </c>
      <c r="L4834" s="106" t="s">
        <v>2863</v>
      </c>
      <c r="M4834" s="10" t="s">
        <v>2863</v>
      </c>
      <c r="N4834" s="10"/>
      <c r="O4834" s="10" t="s">
        <v>8263</v>
      </c>
      <c r="P4834" s="13" t="s">
        <v>2863</v>
      </c>
      <c r="R4834" s="26" t="s">
        <v>7834</v>
      </c>
      <c r="S4834" s="28" t="e">
        <f t="shared" ref="S4834:S4867" si="138">R4834+7</f>
        <v>#VALUE!</v>
      </c>
      <c r="U4834" s="26"/>
      <c r="W4834" s="58"/>
      <c r="X4834" s="58"/>
      <c r="Y4834" s="63"/>
    </row>
    <row r="4835" spans="1:27" ht="15" customHeight="1" x14ac:dyDescent="0.25">
      <c r="A4835" s="94">
        <v>4846</v>
      </c>
      <c r="C4835" s="211" t="s">
        <v>2581</v>
      </c>
      <c r="D4835" s="208" t="s">
        <v>8179</v>
      </c>
      <c r="E4835" s="113" t="s">
        <v>8180</v>
      </c>
      <c r="F4835" s="115">
        <v>42240</v>
      </c>
      <c r="G4835" s="105" t="s">
        <v>4000</v>
      </c>
      <c r="H4835" s="105" t="s">
        <v>2056</v>
      </c>
      <c r="I4835" s="97">
        <v>2005</v>
      </c>
      <c r="J4835" s="97" t="s">
        <v>596</v>
      </c>
      <c r="K4835" s="97">
        <v>8098</v>
      </c>
      <c r="L4835" s="106" t="s">
        <v>2863</v>
      </c>
      <c r="M4835" s="10" t="s">
        <v>2863</v>
      </c>
      <c r="N4835" s="102">
        <v>6</v>
      </c>
      <c r="O4835" s="10" t="s">
        <v>8178</v>
      </c>
      <c r="P4835" s="13" t="s">
        <v>2863</v>
      </c>
      <c r="R4835" s="26" t="s">
        <v>7834</v>
      </c>
      <c r="S4835" s="28" t="e">
        <f t="shared" si="138"/>
        <v>#VALUE!</v>
      </c>
      <c r="U4835" s="33"/>
      <c r="W4835" s="58"/>
      <c r="X4835" s="58"/>
      <c r="Y4835" s="63"/>
      <c r="Z4835" s="73"/>
    </row>
    <row r="4836" spans="1:27" ht="15" customHeight="1" x14ac:dyDescent="0.25">
      <c r="A4836" s="94">
        <v>4847</v>
      </c>
      <c r="C4836" s="211" t="s">
        <v>5778</v>
      </c>
      <c r="D4836" s="208" t="s">
        <v>9946</v>
      </c>
      <c r="E4836" s="101" t="s">
        <v>9951</v>
      </c>
      <c r="F4836" s="115">
        <v>42240</v>
      </c>
      <c r="G4836" s="105" t="s">
        <v>5787</v>
      </c>
      <c r="H4836" s="105" t="s">
        <v>2056</v>
      </c>
      <c r="I4836" s="97">
        <v>2004</v>
      </c>
      <c r="J4836" s="97" t="s">
        <v>596</v>
      </c>
      <c r="K4836" s="97">
        <v>6967</v>
      </c>
      <c r="L4836" s="106" t="s">
        <v>4109</v>
      </c>
      <c r="M4836" s="97" t="s">
        <v>4109</v>
      </c>
      <c r="N4836" s="10">
        <v>24</v>
      </c>
      <c r="O4836" s="10" t="s">
        <v>9948</v>
      </c>
      <c r="P4836" s="13" t="s">
        <v>4109</v>
      </c>
      <c r="R4836" s="26" t="s">
        <v>7834</v>
      </c>
      <c r="S4836" s="28" t="e">
        <f t="shared" si="138"/>
        <v>#VALUE!</v>
      </c>
      <c r="U4836" s="26"/>
      <c r="W4836" s="58"/>
      <c r="X4836" s="58"/>
      <c r="Y4836" s="63"/>
    </row>
    <row r="4837" spans="1:27" ht="15" customHeight="1" x14ac:dyDescent="0.25">
      <c r="A4837" s="94">
        <v>4848</v>
      </c>
      <c r="C4837" s="211" t="s">
        <v>3664</v>
      </c>
      <c r="D4837" s="208" t="s">
        <v>8264</v>
      </c>
      <c r="E4837" s="113" t="s">
        <v>8265</v>
      </c>
      <c r="F4837" s="115">
        <v>42240</v>
      </c>
      <c r="G4837" s="105" t="s">
        <v>1417</v>
      </c>
      <c r="H4837" s="105" t="s">
        <v>2056</v>
      </c>
      <c r="I4837" s="97">
        <v>2002</v>
      </c>
      <c r="J4837" s="97" t="s">
        <v>596</v>
      </c>
      <c r="K4837" s="97">
        <v>8096</v>
      </c>
      <c r="L4837" s="106" t="s">
        <v>2863</v>
      </c>
      <c r="M4837" s="10" t="s">
        <v>2863</v>
      </c>
      <c r="N4837" s="10"/>
      <c r="O4837" s="10" t="s">
        <v>8266</v>
      </c>
      <c r="P4837" s="13" t="s">
        <v>2863</v>
      </c>
      <c r="Q4837" s="23"/>
      <c r="R4837" s="26" t="s">
        <v>7834</v>
      </c>
      <c r="S4837" s="28" t="e">
        <f t="shared" si="138"/>
        <v>#VALUE!</v>
      </c>
      <c r="U4837" s="26"/>
      <c r="W4837" s="58"/>
      <c r="X4837" s="58"/>
      <c r="Y4837" s="63"/>
    </row>
    <row r="4838" spans="1:27" ht="15" customHeight="1" x14ac:dyDescent="0.25">
      <c r="A4838" s="94">
        <v>4849</v>
      </c>
      <c r="C4838" s="211" t="s">
        <v>3664</v>
      </c>
      <c r="D4838" s="208" t="s">
        <v>8264</v>
      </c>
      <c r="E4838" s="113" t="s">
        <v>8267</v>
      </c>
      <c r="F4838" s="115">
        <v>42240</v>
      </c>
      <c r="G4838" s="105" t="s">
        <v>1417</v>
      </c>
      <c r="H4838" s="105" t="s">
        <v>2056</v>
      </c>
      <c r="I4838" s="97">
        <v>2002</v>
      </c>
      <c r="J4838" s="97" t="s">
        <v>596</v>
      </c>
      <c r="L4838" s="106" t="s">
        <v>2863</v>
      </c>
      <c r="M4838" s="10" t="s">
        <v>2863</v>
      </c>
      <c r="N4838" s="10"/>
      <c r="O4838" s="10" t="s">
        <v>8266</v>
      </c>
      <c r="P4838" s="13" t="s">
        <v>2863</v>
      </c>
      <c r="R4838" s="26" t="s">
        <v>7834</v>
      </c>
      <c r="S4838" s="28" t="e">
        <f t="shared" si="138"/>
        <v>#VALUE!</v>
      </c>
      <c r="U4838" s="26"/>
      <c r="W4838" s="58"/>
      <c r="X4838" s="58"/>
      <c r="Y4838" s="63"/>
    </row>
    <row r="4839" spans="1:27" ht="15" customHeight="1" x14ac:dyDescent="0.25">
      <c r="A4839" s="94">
        <v>4850</v>
      </c>
      <c r="C4839" s="211" t="s">
        <v>2327</v>
      </c>
      <c r="D4839" s="208" t="s">
        <v>9432</v>
      </c>
      <c r="E4839" s="113" t="s">
        <v>5863</v>
      </c>
      <c r="F4839" s="115">
        <v>42240</v>
      </c>
      <c r="G4839" s="105" t="s">
        <v>4108</v>
      </c>
      <c r="H4839" s="105" t="s">
        <v>2056</v>
      </c>
      <c r="I4839" s="97">
        <v>2005</v>
      </c>
      <c r="J4839" s="97" t="s">
        <v>596</v>
      </c>
      <c r="K4839" s="97">
        <v>8779</v>
      </c>
      <c r="L4839" s="99" t="s">
        <v>4756</v>
      </c>
      <c r="M4839" s="10" t="s">
        <v>4756</v>
      </c>
      <c r="N4839" s="10">
        <v>16</v>
      </c>
      <c r="O4839" s="10" t="s">
        <v>6681</v>
      </c>
      <c r="P4839" s="13" t="s">
        <v>4756</v>
      </c>
      <c r="R4839" s="26" t="s">
        <v>7834</v>
      </c>
      <c r="S4839" s="28" t="e">
        <f t="shared" si="138"/>
        <v>#VALUE!</v>
      </c>
      <c r="U4839" s="26"/>
      <c r="W4839" s="58"/>
      <c r="X4839" s="58"/>
      <c r="Y4839" s="63"/>
    </row>
    <row r="4840" spans="1:27" ht="15" customHeight="1" x14ac:dyDescent="0.25">
      <c r="A4840" s="94">
        <v>4851</v>
      </c>
      <c r="C4840" s="211" t="s">
        <v>1158</v>
      </c>
      <c r="D4840" s="208" t="s">
        <v>1159</v>
      </c>
      <c r="E4840" s="113" t="s">
        <v>5864</v>
      </c>
      <c r="F4840" s="115">
        <v>42240</v>
      </c>
      <c r="G4840" s="105" t="s">
        <v>2555</v>
      </c>
      <c r="H4840" s="105" t="s">
        <v>1529</v>
      </c>
      <c r="I4840" s="97">
        <v>1980</v>
      </c>
      <c r="J4840" s="97" t="s">
        <v>596</v>
      </c>
      <c r="K4840" s="97">
        <v>333</v>
      </c>
      <c r="L4840" s="99" t="s">
        <v>5121</v>
      </c>
      <c r="M4840" s="10" t="s">
        <v>5520</v>
      </c>
      <c r="N4840" s="10">
        <v>26</v>
      </c>
      <c r="O4840" s="10" t="s">
        <v>7309</v>
      </c>
      <c r="P4840" s="13" t="s">
        <v>5121</v>
      </c>
      <c r="R4840" s="26" t="s">
        <v>7834</v>
      </c>
      <c r="S4840" s="28" t="e">
        <f t="shared" si="138"/>
        <v>#VALUE!</v>
      </c>
      <c r="U4840" s="26"/>
      <c r="W4840" s="58"/>
      <c r="X4840" s="58"/>
      <c r="Y4840" s="63"/>
    </row>
    <row r="4841" spans="1:27" ht="15" customHeight="1" x14ac:dyDescent="0.25">
      <c r="A4841" s="94">
        <v>4852</v>
      </c>
      <c r="C4841" s="211" t="s">
        <v>5837</v>
      </c>
      <c r="D4841" s="208" t="s">
        <v>9984</v>
      </c>
      <c r="E4841" s="113" t="s">
        <v>9985</v>
      </c>
      <c r="F4841" s="115">
        <v>42240</v>
      </c>
      <c r="G4841" s="105" t="s">
        <v>2555</v>
      </c>
      <c r="H4841" s="105" t="s">
        <v>1529</v>
      </c>
      <c r="I4841" s="97">
        <v>1980</v>
      </c>
      <c r="J4841" s="97" t="s">
        <v>596</v>
      </c>
      <c r="K4841" s="97">
        <v>337</v>
      </c>
      <c r="L4841" s="106" t="s">
        <v>5838</v>
      </c>
      <c r="M4841" s="10" t="s">
        <v>5838</v>
      </c>
      <c r="N4841" s="10">
        <v>16</v>
      </c>
      <c r="O4841" s="10" t="s">
        <v>9986</v>
      </c>
      <c r="P4841" s="13" t="s">
        <v>5838</v>
      </c>
      <c r="R4841" s="26" t="s">
        <v>7834</v>
      </c>
      <c r="S4841" s="28" t="e">
        <f t="shared" si="138"/>
        <v>#VALUE!</v>
      </c>
      <c r="U4841" s="26"/>
      <c r="W4841" s="58"/>
      <c r="X4841" s="58"/>
      <c r="Y4841" s="63"/>
    </row>
    <row r="4842" spans="1:27" ht="15" customHeight="1" x14ac:dyDescent="0.25">
      <c r="A4842" s="94">
        <v>4853</v>
      </c>
      <c r="C4842" s="211" t="s">
        <v>1625</v>
      </c>
      <c r="D4842" s="207" t="s">
        <v>9468</v>
      </c>
      <c r="E4842" s="105" t="s">
        <v>6061</v>
      </c>
      <c r="F4842" s="115">
        <v>42240</v>
      </c>
      <c r="G4842" s="105" t="s">
        <v>2555</v>
      </c>
      <c r="H4842" s="105" t="s">
        <v>1529</v>
      </c>
      <c r="I4842" s="97">
        <v>1980</v>
      </c>
      <c r="J4842" s="97" t="s">
        <v>596</v>
      </c>
      <c r="K4842" s="97">
        <v>328</v>
      </c>
      <c r="L4842" s="106" t="s">
        <v>5866</v>
      </c>
      <c r="M4842" s="10" t="s">
        <v>5866</v>
      </c>
      <c r="N4842" s="10">
        <v>16</v>
      </c>
      <c r="O4842" s="10" t="s">
        <v>9467</v>
      </c>
      <c r="P4842" s="13" t="s">
        <v>5866</v>
      </c>
      <c r="R4842" s="26" t="s">
        <v>7834</v>
      </c>
      <c r="S4842" s="28" t="e">
        <f t="shared" si="138"/>
        <v>#VALUE!</v>
      </c>
      <c r="U4842" s="26"/>
      <c r="W4842" s="58"/>
      <c r="X4842" s="58"/>
      <c r="Y4842" s="63"/>
    </row>
    <row r="4843" spans="1:27" ht="15" customHeight="1" x14ac:dyDescent="0.25">
      <c r="A4843" s="94">
        <v>4854</v>
      </c>
      <c r="C4843" s="211" t="s">
        <v>1625</v>
      </c>
      <c r="D4843" s="207" t="s">
        <v>9468</v>
      </c>
      <c r="E4843" s="105" t="s">
        <v>6061</v>
      </c>
      <c r="F4843" s="115">
        <v>42240</v>
      </c>
      <c r="G4843" s="105" t="s">
        <v>2555</v>
      </c>
      <c r="H4843" s="105" t="s">
        <v>1529</v>
      </c>
      <c r="I4843" s="97">
        <v>1980</v>
      </c>
      <c r="J4843" s="97" t="s">
        <v>596</v>
      </c>
      <c r="K4843" s="97">
        <v>327</v>
      </c>
      <c r="L4843" s="106" t="s">
        <v>5866</v>
      </c>
      <c r="M4843" s="10" t="s">
        <v>5866</v>
      </c>
      <c r="N4843" s="10">
        <v>16</v>
      </c>
      <c r="O4843" s="10" t="s">
        <v>9467</v>
      </c>
      <c r="P4843" s="13" t="s">
        <v>5866</v>
      </c>
      <c r="R4843" s="26" t="s">
        <v>7834</v>
      </c>
      <c r="S4843" s="28" t="e">
        <f t="shared" si="138"/>
        <v>#VALUE!</v>
      </c>
      <c r="U4843" s="17"/>
      <c r="W4843" s="58"/>
      <c r="X4843" s="58"/>
      <c r="Y4843" s="63"/>
    </row>
    <row r="4844" spans="1:27" ht="15" customHeight="1" x14ac:dyDescent="0.25">
      <c r="A4844" s="94">
        <v>4855</v>
      </c>
      <c r="C4844" s="211" t="s">
        <v>2639</v>
      </c>
      <c r="D4844" s="208" t="s">
        <v>9899</v>
      </c>
      <c r="E4844" s="113" t="s">
        <v>5867</v>
      </c>
      <c r="F4844" s="115">
        <v>42241</v>
      </c>
      <c r="G4844" s="105" t="s">
        <v>2555</v>
      </c>
      <c r="H4844" s="105" t="s">
        <v>1529</v>
      </c>
      <c r="I4844" s="97">
        <v>1980</v>
      </c>
      <c r="J4844" s="97" t="s">
        <v>596</v>
      </c>
      <c r="K4844" s="97">
        <v>347</v>
      </c>
      <c r="L4844" s="106" t="s">
        <v>4330</v>
      </c>
      <c r="M4844" s="10" t="s">
        <v>4330</v>
      </c>
      <c r="N4844" s="10">
        <v>16</v>
      </c>
      <c r="O4844" s="10" t="s">
        <v>7926</v>
      </c>
      <c r="P4844" s="13" t="s">
        <v>4330</v>
      </c>
      <c r="R4844" s="26" t="s">
        <v>7834</v>
      </c>
      <c r="S4844" s="28" t="e">
        <f t="shared" si="138"/>
        <v>#VALUE!</v>
      </c>
      <c r="U4844" s="26"/>
      <c r="W4844" s="58"/>
      <c r="X4844" s="58"/>
      <c r="Y4844" s="63"/>
    </row>
    <row r="4845" spans="1:27" ht="15" customHeight="1" x14ac:dyDescent="0.25">
      <c r="A4845" s="94">
        <v>4856</v>
      </c>
      <c r="C4845" s="206" t="s">
        <v>5959</v>
      </c>
      <c r="D4845" s="207" t="s">
        <v>9977</v>
      </c>
      <c r="E4845" s="113" t="s">
        <v>9978</v>
      </c>
      <c r="F4845" s="115">
        <v>42241</v>
      </c>
      <c r="G4845" s="105" t="s">
        <v>2555</v>
      </c>
      <c r="H4845" s="105" t="s">
        <v>1529</v>
      </c>
      <c r="I4845" s="97">
        <v>1980</v>
      </c>
      <c r="J4845" s="97" t="s">
        <v>596</v>
      </c>
      <c r="K4845" s="97">
        <v>339</v>
      </c>
      <c r="L4845" s="99" t="s">
        <v>5170</v>
      </c>
      <c r="M4845" s="10" t="s">
        <v>5632</v>
      </c>
      <c r="N4845" s="102">
        <v>32</v>
      </c>
      <c r="O4845" s="10" t="s">
        <v>9979</v>
      </c>
      <c r="P4845" s="13" t="s">
        <v>933</v>
      </c>
      <c r="R4845" s="26" t="s">
        <v>7834</v>
      </c>
      <c r="S4845" s="28" t="e">
        <f t="shared" si="138"/>
        <v>#VALUE!</v>
      </c>
      <c r="U4845" s="26"/>
      <c r="W4845" s="58"/>
      <c r="X4845" s="58"/>
      <c r="Y4845" s="63"/>
    </row>
    <row r="4846" spans="1:27" ht="15" customHeight="1" x14ac:dyDescent="0.25">
      <c r="A4846" s="94">
        <v>4857</v>
      </c>
      <c r="C4846" s="211" t="s">
        <v>115</v>
      </c>
      <c r="D4846" s="208" t="s">
        <v>9703</v>
      </c>
      <c r="E4846" s="113" t="s">
        <v>9981</v>
      </c>
      <c r="F4846" s="115">
        <v>42241</v>
      </c>
      <c r="G4846" s="105" t="s">
        <v>2555</v>
      </c>
      <c r="H4846" s="105" t="s">
        <v>1529</v>
      </c>
      <c r="I4846" s="97">
        <v>1980</v>
      </c>
      <c r="J4846" s="97" t="s">
        <v>596</v>
      </c>
      <c r="K4846" s="97">
        <v>344</v>
      </c>
      <c r="L4846" s="99" t="s">
        <v>5170</v>
      </c>
      <c r="M4846" s="10" t="s">
        <v>5632</v>
      </c>
      <c r="N4846" s="102">
        <v>32</v>
      </c>
      <c r="O4846" s="10" t="s">
        <v>9982</v>
      </c>
      <c r="P4846" s="13" t="s">
        <v>933</v>
      </c>
      <c r="R4846" s="26" t="s">
        <v>7834</v>
      </c>
      <c r="S4846" s="28" t="e">
        <f t="shared" si="138"/>
        <v>#VALUE!</v>
      </c>
      <c r="U4846" s="26"/>
      <c r="W4846" s="58"/>
      <c r="X4846" s="58"/>
      <c r="Y4846" s="63"/>
    </row>
    <row r="4847" spans="1:27" ht="15" customHeight="1" x14ac:dyDescent="0.25">
      <c r="A4847" s="94">
        <v>4858</v>
      </c>
      <c r="C4847" s="211" t="s">
        <v>5828</v>
      </c>
      <c r="D4847" s="208" t="s">
        <v>9669</v>
      </c>
      <c r="E4847" s="113" t="s">
        <v>9670</v>
      </c>
      <c r="F4847" s="115">
        <v>42241</v>
      </c>
      <c r="G4847" s="105" t="s">
        <v>5868</v>
      </c>
      <c r="H4847" s="105" t="s">
        <v>1529</v>
      </c>
      <c r="I4847" s="97">
        <v>1969</v>
      </c>
      <c r="J4847" s="97" t="s">
        <v>596</v>
      </c>
      <c r="K4847" s="97">
        <v>1174</v>
      </c>
      <c r="L4847" s="106" t="s">
        <v>4779</v>
      </c>
      <c r="M4847" s="10">
        <v>200</v>
      </c>
      <c r="N4847" s="10">
        <v>1</v>
      </c>
      <c r="O4847" s="10" t="s">
        <v>7185</v>
      </c>
      <c r="P4847" s="13" t="s">
        <v>4779</v>
      </c>
      <c r="R4847" s="26" t="s">
        <v>7834</v>
      </c>
      <c r="S4847" s="28" t="e">
        <f t="shared" si="138"/>
        <v>#VALUE!</v>
      </c>
      <c r="U4847" s="26"/>
      <c r="W4847" s="58"/>
      <c r="X4847" s="58"/>
      <c r="Y4847" s="63"/>
    </row>
    <row r="4848" spans="1:27" ht="15" customHeight="1" x14ac:dyDescent="0.25">
      <c r="A4848" s="94">
        <v>4859</v>
      </c>
      <c r="C4848" s="211" t="s">
        <v>5869</v>
      </c>
      <c r="D4848" s="208" t="s">
        <v>5870</v>
      </c>
      <c r="E4848" s="113" t="s">
        <v>5871</v>
      </c>
      <c r="F4848" s="115">
        <v>42241</v>
      </c>
      <c r="G4848" s="105" t="s">
        <v>4108</v>
      </c>
      <c r="H4848" s="105" t="s">
        <v>2056</v>
      </c>
      <c r="I4848" s="97">
        <v>2010</v>
      </c>
      <c r="J4848" s="97" t="s">
        <v>596</v>
      </c>
      <c r="K4848" s="97">
        <v>9184</v>
      </c>
      <c r="L4848" s="106" t="s">
        <v>4330</v>
      </c>
      <c r="M4848" s="10" t="s">
        <v>4330</v>
      </c>
      <c r="N4848" s="10">
        <v>16</v>
      </c>
      <c r="O4848" s="10" t="s">
        <v>9908</v>
      </c>
      <c r="P4848" s="13" t="s">
        <v>4330</v>
      </c>
      <c r="R4848" s="26" t="s">
        <v>7834</v>
      </c>
      <c r="S4848" s="28" t="e">
        <f t="shared" si="138"/>
        <v>#VALUE!</v>
      </c>
      <c r="U4848" s="26"/>
      <c r="W4848" s="58"/>
      <c r="X4848" s="58"/>
      <c r="Y4848" s="63"/>
    </row>
    <row r="4849" spans="1:26" ht="15" customHeight="1" x14ac:dyDescent="0.25">
      <c r="A4849" s="94">
        <v>4860</v>
      </c>
      <c r="C4849" s="211" t="s">
        <v>5872</v>
      </c>
      <c r="D4849" s="208" t="s">
        <v>10333</v>
      </c>
      <c r="E4849" s="113" t="s">
        <v>9802</v>
      </c>
      <c r="F4849" s="115">
        <v>42241</v>
      </c>
      <c r="G4849" s="105" t="s">
        <v>4198</v>
      </c>
      <c r="H4849" s="105" t="s">
        <v>2056</v>
      </c>
      <c r="I4849" s="97">
        <v>2006</v>
      </c>
      <c r="J4849" s="97" t="s">
        <v>596</v>
      </c>
      <c r="L4849" s="99" t="s">
        <v>4756</v>
      </c>
      <c r="M4849" s="10" t="s">
        <v>4756</v>
      </c>
      <c r="N4849" s="10">
        <v>16</v>
      </c>
      <c r="O4849" s="10" t="s">
        <v>9803</v>
      </c>
      <c r="P4849" s="13" t="s">
        <v>4756</v>
      </c>
      <c r="R4849" s="26" t="s">
        <v>7834</v>
      </c>
      <c r="S4849" s="28" t="e">
        <f t="shared" si="138"/>
        <v>#VALUE!</v>
      </c>
      <c r="U4849" s="26"/>
      <c r="W4849" s="58"/>
      <c r="X4849" s="58"/>
      <c r="Y4849" s="63"/>
    </row>
    <row r="4850" spans="1:26" ht="15" customHeight="1" x14ac:dyDescent="0.25">
      <c r="A4850" s="94">
        <v>4861</v>
      </c>
      <c r="C4850" s="211" t="s">
        <v>2560</v>
      </c>
      <c r="D4850" s="208" t="s">
        <v>4714</v>
      </c>
      <c r="E4850" s="113" t="s">
        <v>10295</v>
      </c>
      <c r="F4850" s="115">
        <v>42241</v>
      </c>
      <c r="G4850" s="105" t="s">
        <v>4108</v>
      </c>
      <c r="H4850" s="105" t="s">
        <v>2056</v>
      </c>
      <c r="I4850" s="97">
        <v>2003</v>
      </c>
      <c r="J4850" s="97" t="s">
        <v>596</v>
      </c>
      <c r="K4850" s="97">
        <v>6850</v>
      </c>
      <c r="L4850" s="106" t="s">
        <v>4151</v>
      </c>
      <c r="M4850" s="10" t="s">
        <v>4151</v>
      </c>
      <c r="N4850" s="10">
        <v>16</v>
      </c>
      <c r="O4850" s="10" t="s">
        <v>9902</v>
      </c>
      <c r="P4850" s="13" t="s">
        <v>4151</v>
      </c>
      <c r="R4850" s="26" t="s">
        <v>7834</v>
      </c>
      <c r="S4850" s="28" t="e">
        <f t="shared" si="138"/>
        <v>#VALUE!</v>
      </c>
      <c r="U4850" s="26"/>
      <c r="W4850" s="58"/>
      <c r="X4850" s="58"/>
      <c r="Y4850" s="63"/>
    </row>
    <row r="4851" spans="1:26" ht="15" customHeight="1" x14ac:dyDescent="0.25">
      <c r="A4851" s="94">
        <v>4862</v>
      </c>
      <c r="C4851" s="211" t="s">
        <v>9412</v>
      </c>
      <c r="D4851" s="207" t="s">
        <v>9414</v>
      </c>
      <c r="E4851" s="113" t="s">
        <v>9415</v>
      </c>
      <c r="F4851" s="115">
        <v>42241</v>
      </c>
      <c r="G4851" s="105" t="s">
        <v>1671</v>
      </c>
      <c r="H4851" s="105" t="s">
        <v>2056</v>
      </c>
      <c r="I4851" s="97">
        <v>2012</v>
      </c>
      <c r="J4851" s="97" t="s">
        <v>596</v>
      </c>
      <c r="K4851" s="97">
        <v>15205</v>
      </c>
      <c r="L4851" s="99" t="s">
        <v>4756</v>
      </c>
      <c r="M4851" s="10" t="s">
        <v>4756</v>
      </c>
      <c r="N4851" s="10"/>
      <c r="O4851" s="10" t="s">
        <v>16314</v>
      </c>
      <c r="P4851" s="13" t="s">
        <v>4756</v>
      </c>
      <c r="R4851" s="26" t="s">
        <v>7834</v>
      </c>
      <c r="S4851" s="28" t="e">
        <f t="shared" si="138"/>
        <v>#VALUE!</v>
      </c>
      <c r="U4851" s="26"/>
      <c r="W4851" s="58"/>
      <c r="X4851" s="58"/>
      <c r="Y4851" s="63"/>
    </row>
    <row r="4852" spans="1:26" ht="15" customHeight="1" x14ac:dyDescent="0.25">
      <c r="A4852" s="94">
        <v>4863</v>
      </c>
      <c r="C4852" s="211" t="s">
        <v>10164</v>
      </c>
      <c r="D4852" s="208" t="s">
        <v>10165</v>
      </c>
      <c r="E4852" s="113" t="s">
        <v>10166</v>
      </c>
      <c r="F4852" s="115">
        <v>42241</v>
      </c>
      <c r="G4852" s="105" t="s">
        <v>4108</v>
      </c>
      <c r="H4852" s="105" t="s">
        <v>2056</v>
      </c>
      <c r="I4852" s="97">
        <v>1998</v>
      </c>
      <c r="J4852" s="97" t="s">
        <v>596</v>
      </c>
      <c r="K4852" s="97">
        <v>6689</v>
      </c>
      <c r="L4852" s="106" t="s">
        <v>4140</v>
      </c>
      <c r="M4852" s="10" t="s">
        <v>4140</v>
      </c>
      <c r="N4852" s="10">
        <v>16</v>
      </c>
      <c r="O4852" s="10"/>
      <c r="P4852" s="13" t="s">
        <v>4140</v>
      </c>
      <c r="R4852" s="26" t="s">
        <v>7834</v>
      </c>
      <c r="S4852" s="28" t="e">
        <f t="shared" si="138"/>
        <v>#VALUE!</v>
      </c>
      <c r="U4852" s="26"/>
      <c r="W4852" s="58"/>
      <c r="X4852" s="58"/>
      <c r="Y4852" s="63"/>
    </row>
    <row r="4853" spans="1:26" ht="15" customHeight="1" x14ac:dyDescent="0.25">
      <c r="A4853" s="94">
        <v>4864</v>
      </c>
      <c r="C4853" s="211" t="s">
        <v>4674</v>
      </c>
      <c r="D4853" s="208" t="s">
        <v>15713</v>
      </c>
      <c r="E4853" s="113" t="s">
        <v>15714</v>
      </c>
      <c r="F4853" s="115">
        <v>44012</v>
      </c>
      <c r="G4853" s="105" t="s">
        <v>3711</v>
      </c>
      <c r="H4853" s="105" t="s">
        <v>1529</v>
      </c>
      <c r="I4853" s="97">
        <v>2018</v>
      </c>
      <c r="J4853" s="98" t="s">
        <v>5242</v>
      </c>
      <c r="L4853" s="106" t="s">
        <v>13734</v>
      </c>
      <c r="M4853" s="10" t="s">
        <v>14150</v>
      </c>
      <c r="N4853" s="102">
        <v>17</v>
      </c>
      <c r="O4853" s="10" t="s">
        <v>15815</v>
      </c>
      <c r="P4853" s="13" t="s">
        <v>13734</v>
      </c>
      <c r="R4853" s="26" t="s">
        <v>7834</v>
      </c>
      <c r="S4853" s="28" t="e">
        <f t="shared" si="138"/>
        <v>#VALUE!</v>
      </c>
      <c r="U4853" s="26"/>
      <c r="W4853" s="58"/>
      <c r="X4853" s="58"/>
      <c r="Y4853" s="63"/>
    </row>
    <row r="4854" spans="1:26" ht="15" customHeight="1" x14ac:dyDescent="0.25">
      <c r="A4854" s="94">
        <v>4865</v>
      </c>
      <c r="C4854" s="211" t="s">
        <v>4674</v>
      </c>
      <c r="D4854" s="208" t="s">
        <v>15713</v>
      </c>
      <c r="E4854" s="113" t="s">
        <v>15715</v>
      </c>
      <c r="F4854" s="115">
        <v>44012</v>
      </c>
      <c r="G4854" s="105" t="s">
        <v>3711</v>
      </c>
      <c r="H4854" s="105" t="s">
        <v>1529</v>
      </c>
      <c r="I4854" s="97">
        <v>2018</v>
      </c>
      <c r="J4854" s="98" t="s">
        <v>5242</v>
      </c>
      <c r="L4854" s="106" t="s">
        <v>13734</v>
      </c>
      <c r="M4854" s="10" t="s">
        <v>14150</v>
      </c>
      <c r="N4854" s="102">
        <v>17</v>
      </c>
      <c r="O4854" s="10" t="s">
        <v>15815</v>
      </c>
      <c r="P4854" s="13" t="s">
        <v>13734</v>
      </c>
      <c r="R4854" s="26" t="s">
        <v>7834</v>
      </c>
      <c r="S4854" s="28" t="e">
        <f t="shared" si="138"/>
        <v>#VALUE!</v>
      </c>
      <c r="U4854" s="26"/>
      <c r="W4854" s="58"/>
      <c r="X4854" s="58"/>
      <c r="Y4854" s="63"/>
    </row>
    <row r="4855" spans="1:26" ht="15" customHeight="1" x14ac:dyDescent="0.25">
      <c r="A4855" s="94">
        <v>4866</v>
      </c>
      <c r="C4855" s="211" t="s">
        <v>15727</v>
      </c>
      <c r="D4855" s="208" t="s">
        <v>15728</v>
      </c>
      <c r="E4855" s="113" t="s">
        <v>15729</v>
      </c>
      <c r="F4855" s="115">
        <v>44012</v>
      </c>
      <c r="G4855" s="105" t="s">
        <v>15730</v>
      </c>
      <c r="H4855" s="105" t="s">
        <v>2056</v>
      </c>
      <c r="I4855" s="97">
        <v>2018</v>
      </c>
      <c r="J4855" s="98" t="s">
        <v>5242</v>
      </c>
      <c r="L4855" s="106" t="s">
        <v>8878</v>
      </c>
      <c r="M4855" s="10" t="s">
        <v>5507</v>
      </c>
      <c r="N4855" s="102">
        <v>25</v>
      </c>
      <c r="O4855" s="10" t="s">
        <v>7070</v>
      </c>
      <c r="P4855" s="13" t="s">
        <v>8878</v>
      </c>
      <c r="R4855" s="26" t="s">
        <v>7834</v>
      </c>
      <c r="S4855" s="28" t="e">
        <f t="shared" si="138"/>
        <v>#VALUE!</v>
      </c>
      <c r="U4855" s="26"/>
      <c r="W4855" s="58"/>
      <c r="X4855" s="58"/>
      <c r="Y4855" s="63"/>
    </row>
    <row r="4856" spans="1:26" ht="15" customHeight="1" x14ac:dyDescent="0.25">
      <c r="A4856" s="94">
        <v>4867</v>
      </c>
      <c r="C4856" s="211" t="s">
        <v>3965</v>
      </c>
      <c r="D4856" s="208" t="s">
        <v>3431</v>
      </c>
      <c r="E4856" s="113" t="s">
        <v>15731</v>
      </c>
      <c r="F4856" s="115">
        <v>44012</v>
      </c>
      <c r="G4856" s="105" t="s">
        <v>1426</v>
      </c>
      <c r="H4856" s="105" t="s">
        <v>2056</v>
      </c>
      <c r="I4856" s="97">
        <v>2018</v>
      </c>
      <c r="J4856" s="98" t="s">
        <v>5242</v>
      </c>
      <c r="L4856" s="106" t="s">
        <v>8878</v>
      </c>
      <c r="M4856" s="10" t="s">
        <v>5507</v>
      </c>
      <c r="N4856" s="102">
        <v>25</v>
      </c>
      <c r="O4856" s="10" t="s">
        <v>15820</v>
      </c>
      <c r="P4856" s="13" t="s">
        <v>8878</v>
      </c>
      <c r="R4856" s="26" t="s">
        <v>7834</v>
      </c>
      <c r="S4856" s="28" t="e">
        <f t="shared" si="138"/>
        <v>#VALUE!</v>
      </c>
      <c r="U4856" s="26"/>
      <c r="W4856" s="58"/>
      <c r="X4856" s="58"/>
      <c r="Y4856" s="63"/>
    </row>
    <row r="4857" spans="1:26" ht="15" customHeight="1" x14ac:dyDescent="0.25">
      <c r="A4857" s="94">
        <v>4868</v>
      </c>
      <c r="C4857" s="211" t="s">
        <v>796</v>
      </c>
      <c r="D4857" s="207" t="s">
        <v>2996</v>
      </c>
      <c r="E4857" s="113" t="s">
        <v>15732</v>
      </c>
      <c r="F4857" s="115">
        <v>44012</v>
      </c>
      <c r="G4857" s="105" t="s">
        <v>2406</v>
      </c>
      <c r="H4857" s="105" t="s">
        <v>2056</v>
      </c>
      <c r="I4857" s="97">
        <v>2009</v>
      </c>
      <c r="J4857" s="98" t="s">
        <v>596</v>
      </c>
      <c r="L4857" s="99" t="s">
        <v>16804</v>
      </c>
      <c r="M4857" s="10" t="s">
        <v>6340</v>
      </c>
      <c r="N4857" s="10">
        <v>5</v>
      </c>
      <c r="O4857" s="10" t="s">
        <v>14362</v>
      </c>
      <c r="P4857" s="13" t="s">
        <v>3930</v>
      </c>
      <c r="R4857" s="26" t="s">
        <v>7834</v>
      </c>
      <c r="S4857" s="28" t="e">
        <f t="shared" si="138"/>
        <v>#VALUE!</v>
      </c>
      <c r="U4857" s="26"/>
      <c r="W4857" s="58"/>
      <c r="X4857" s="58"/>
      <c r="Y4857" s="63"/>
    </row>
    <row r="4858" spans="1:26" ht="15" customHeight="1" x14ac:dyDescent="0.25">
      <c r="A4858" s="94">
        <v>4869</v>
      </c>
      <c r="C4858" s="211" t="s">
        <v>2611</v>
      </c>
      <c r="D4858" s="208" t="s">
        <v>652</v>
      </c>
      <c r="E4858" s="113" t="s">
        <v>15733</v>
      </c>
      <c r="F4858" s="115">
        <v>44012</v>
      </c>
      <c r="G4858" s="105" t="s">
        <v>3280</v>
      </c>
      <c r="H4858" s="105" t="s">
        <v>1529</v>
      </c>
      <c r="I4858" s="97">
        <v>2006</v>
      </c>
      <c r="J4858" s="98" t="s">
        <v>596</v>
      </c>
      <c r="L4858" s="106" t="s">
        <v>3606</v>
      </c>
      <c r="M4858" s="10">
        <v>658</v>
      </c>
      <c r="N4858" s="10">
        <v>4</v>
      </c>
      <c r="O4858" s="10" t="s">
        <v>15826</v>
      </c>
      <c r="P4858" s="13" t="s">
        <v>11345</v>
      </c>
      <c r="R4858" s="26" t="s">
        <v>7834</v>
      </c>
      <c r="S4858" s="28" t="e">
        <f t="shared" si="138"/>
        <v>#VALUE!</v>
      </c>
      <c r="U4858" s="26"/>
      <c r="W4858" s="58"/>
      <c r="X4858" s="58"/>
      <c r="Y4858" s="63"/>
    </row>
    <row r="4859" spans="1:26" ht="15" customHeight="1" x14ac:dyDescent="0.25">
      <c r="A4859" s="94">
        <v>4870</v>
      </c>
      <c r="C4859" s="211" t="s">
        <v>15175</v>
      </c>
      <c r="D4859" s="208" t="s">
        <v>15176</v>
      </c>
      <c r="E4859" s="113" t="s">
        <v>15205</v>
      </c>
      <c r="F4859" s="115">
        <v>43819</v>
      </c>
      <c r="G4859" s="105" t="s">
        <v>15177</v>
      </c>
      <c r="H4859" s="105" t="s">
        <v>5801</v>
      </c>
      <c r="I4859" s="97">
        <v>2018</v>
      </c>
      <c r="J4859" s="98" t="s">
        <v>5242</v>
      </c>
      <c r="L4859" s="106" t="s">
        <v>14045</v>
      </c>
      <c r="M4859" s="10" t="s">
        <v>15207</v>
      </c>
      <c r="N4859" s="10">
        <v>3</v>
      </c>
      <c r="O4859" s="10" t="s">
        <v>8224</v>
      </c>
      <c r="P4859" s="13" t="s">
        <v>14045</v>
      </c>
      <c r="R4859" s="26" t="s">
        <v>7834</v>
      </c>
      <c r="S4859" s="28" t="e">
        <f t="shared" si="138"/>
        <v>#VALUE!</v>
      </c>
      <c r="U4859" s="26"/>
      <c r="W4859" s="58"/>
      <c r="X4859" s="58"/>
      <c r="Y4859" s="63"/>
    </row>
    <row r="4860" spans="1:26" ht="15" customHeight="1" x14ac:dyDescent="0.25">
      <c r="A4860" s="94">
        <v>4871</v>
      </c>
      <c r="C4860" s="211" t="s">
        <v>15175</v>
      </c>
      <c r="D4860" s="208" t="s">
        <v>15176</v>
      </c>
      <c r="E4860" s="113" t="s">
        <v>15206</v>
      </c>
      <c r="F4860" s="115">
        <v>43820</v>
      </c>
      <c r="G4860" s="105" t="s">
        <v>15177</v>
      </c>
      <c r="H4860" s="105" t="s">
        <v>5801</v>
      </c>
      <c r="I4860" s="97">
        <v>2018</v>
      </c>
      <c r="J4860" s="98" t="s">
        <v>5242</v>
      </c>
      <c r="L4860" s="106" t="s">
        <v>14045</v>
      </c>
      <c r="M4860" s="10" t="s">
        <v>15207</v>
      </c>
      <c r="N4860" s="10">
        <v>3</v>
      </c>
      <c r="O4860" s="10" t="s">
        <v>8224</v>
      </c>
      <c r="P4860" s="13" t="s">
        <v>14045</v>
      </c>
      <c r="R4860" s="26" t="s">
        <v>7834</v>
      </c>
      <c r="S4860" s="28" t="e">
        <f t="shared" si="138"/>
        <v>#VALUE!</v>
      </c>
      <c r="U4860" s="26"/>
      <c r="W4860" s="58"/>
      <c r="X4860" s="58"/>
      <c r="Y4860" s="63"/>
    </row>
    <row r="4861" spans="1:26" ht="15" customHeight="1" x14ac:dyDescent="0.25">
      <c r="A4861" s="94">
        <v>4872</v>
      </c>
      <c r="C4861" s="211" t="s">
        <v>7165</v>
      </c>
      <c r="D4861" s="207" t="s">
        <v>7165</v>
      </c>
      <c r="E4861" s="113" t="s">
        <v>15180</v>
      </c>
      <c r="F4861" s="115">
        <v>43819</v>
      </c>
      <c r="G4861" s="105" t="s">
        <v>15181</v>
      </c>
      <c r="H4861" s="105" t="s">
        <v>2056</v>
      </c>
      <c r="I4861" s="97">
        <v>2018</v>
      </c>
      <c r="J4861" s="98" t="s">
        <v>596</v>
      </c>
      <c r="L4861" s="106" t="s">
        <v>14897</v>
      </c>
      <c r="M4861" s="10" t="s">
        <v>5499</v>
      </c>
      <c r="N4861" s="10">
        <v>28</v>
      </c>
      <c r="O4861" s="10" t="s">
        <v>10495</v>
      </c>
      <c r="P4861" s="13" t="s">
        <v>15369</v>
      </c>
      <c r="R4861" s="26" t="s">
        <v>7834</v>
      </c>
      <c r="S4861" s="28" t="e">
        <f t="shared" si="138"/>
        <v>#VALUE!</v>
      </c>
      <c r="U4861" s="26"/>
      <c r="W4861" s="58"/>
      <c r="X4861" s="58"/>
      <c r="Y4861" s="63"/>
    </row>
    <row r="4862" spans="1:26" ht="15" customHeight="1" x14ac:dyDescent="0.25">
      <c r="A4862" s="94">
        <v>4873</v>
      </c>
      <c r="C4862" s="211" t="s">
        <v>2275</v>
      </c>
      <c r="D4862" s="208" t="s">
        <v>2278</v>
      </c>
      <c r="E4862" s="113" t="s">
        <v>15182</v>
      </c>
      <c r="F4862" s="115">
        <v>43819</v>
      </c>
      <c r="G4862" s="105" t="s">
        <v>16564</v>
      </c>
      <c r="H4862" s="105" t="s">
        <v>1529</v>
      </c>
      <c r="I4862" s="97">
        <v>2008</v>
      </c>
      <c r="J4862" s="98" t="s">
        <v>596</v>
      </c>
      <c r="L4862" s="106" t="s">
        <v>5170</v>
      </c>
      <c r="M4862" s="10" t="s">
        <v>5499</v>
      </c>
      <c r="N4862" s="10">
        <v>31</v>
      </c>
      <c r="O4862" s="10" t="s">
        <v>7443</v>
      </c>
      <c r="P4862" s="13" t="s">
        <v>14371</v>
      </c>
      <c r="R4862" s="27" t="s">
        <v>7834</v>
      </c>
      <c r="S4862" s="28" t="e">
        <f t="shared" si="138"/>
        <v>#VALUE!</v>
      </c>
      <c r="U4862" s="306"/>
      <c r="W4862" s="58"/>
      <c r="Y4862" s="63"/>
      <c r="Z4862" s="73"/>
    </row>
    <row r="4863" spans="1:26" ht="15" customHeight="1" x14ac:dyDescent="0.25">
      <c r="A4863" s="94">
        <v>4874</v>
      </c>
      <c r="C4863" s="211" t="s">
        <v>2506</v>
      </c>
      <c r="D4863" s="208" t="s">
        <v>2507</v>
      </c>
      <c r="E4863" s="113" t="s">
        <v>15183</v>
      </c>
      <c r="F4863" s="115">
        <v>43819</v>
      </c>
      <c r="G4863" s="105" t="s">
        <v>879</v>
      </c>
      <c r="H4863" s="105" t="s">
        <v>1529</v>
      </c>
      <c r="I4863" s="97">
        <v>1998</v>
      </c>
      <c r="J4863" s="98" t="s">
        <v>596</v>
      </c>
      <c r="L4863" s="106" t="s">
        <v>5170</v>
      </c>
      <c r="M4863" s="10" t="s">
        <v>5499</v>
      </c>
      <c r="N4863" s="10">
        <v>27</v>
      </c>
      <c r="O4863" s="10" t="s">
        <v>8774</v>
      </c>
      <c r="P4863" s="13" t="s">
        <v>14371</v>
      </c>
      <c r="R4863" s="27" t="s">
        <v>7834</v>
      </c>
      <c r="S4863" s="28" t="e">
        <f t="shared" si="138"/>
        <v>#VALUE!</v>
      </c>
      <c r="U4863" s="306"/>
      <c r="W4863" s="58"/>
      <c r="Y4863" s="63"/>
    </row>
    <row r="4864" spans="1:26" ht="15" customHeight="1" x14ac:dyDescent="0.25">
      <c r="A4864" s="94">
        <v>4875</v>
      </c>
      <c r="C4864" s="211" t="s">
        <v>15184</v>
      </c>
      <c r="D4864" s="208" t="s">
        <v>15185</v>
      </c>
      <c r="E4864" s="113" t="s">
        <v>15186</v>
      </c>
      <c r="F4864" s="115">
        <v>43819</v>
      </c>
      <c r="G4864" s="105" t="s">
        <v>271</v>
      </c>
      <c r="H4864" s="105" t="s">
        <v>2056</v>
      </c>
      <c r="I4864" s="97">
        <v>2006</v>
      </c>
      <c r="J4864" s="98" t="s">
        <v>596</v>
      </c>
      <c r="L4864" s="99" t="s">
        <v>13970</v>
      </c>
      <c r="M4864" s="10" t="s">
        <v>5499</v>
      </c>
      <c r="N4864" s="10">
        <v>29</v>
      </c>
      <c r="O4864" s="10" t="s">
        <v>15187</v>
      </c>
      <c r="P4864" s="13" t="s">
        <v>14336</v>
      </c>
      <c r="R4864" s="27" t="s">
        <v>7834</v>
      </c>
      <c r="S4864" s="28" t="e">
        <f t="shared" si="138"/>
        <v>#VALUE!</v>
      </c>
      <c r="U4864" s="321"/>
      <c r="W4864" s="58"/>
      <c r="X4864" s="58"/>
      <c r="Y4864" s="63"/>
      <c r="Z4864" s="73"/>
    </row>
    <row r="4865" spans="1:26" ht="15" customHeight="1" x14ac:dyDescent="0.25">
      <c r="A4865" s="94">
        <v>4876</v>
      </c>
      <c r="B4865" s="215">
        <v>2128</v>
      </c>
      <c r="C4865" s="211" t="s">
        <v>5790</v>
      </c>
      <c r="D4865" s="207" t="s">
        <v>9122</v>
      </c>
      <c r="E4865" s="105" t="s">
        <v>5791</v>
      </c>
      <c r="F4865" s="115">
        <v>42654</v>
      </c>
      <c r="H4865" s="95" t="s">
        <v>5792</v>
      </c>
      <c r="I4865" s="97">
        <v>1981</v>
      </c>
      <c r="J4865" s="97" t="s">
        <v>596</v>
      </c>
      <c r="K4865" s="97">
        <v>1162</v>
      </c>
      <c r="L4865" s="106" t="s">
        <v>4779</v>
      </c>
      <c r="M4865" s="10">
        <v>137</v>
      </c>
      <c r="N4865" s="10">
        <v>1</v>
      </c>
      <c r="O4865" s="10" t="s">
        <v>18375</v>
      </c>
      <c r="P4865" s="13" t="s">
        <v>4779</v>
      </c>
      <c r="R4865" s="26" t="s">
        <v>7834</v>
      </c>
      <c r="S4865" s="28" t="e">
        <f t="shared" si="138"/>
        <v>#VALUE!</v>
      </c>
      <c r="U4865" s="26"/>
      <c r="W4865" s="58"/>
      <c r="X4865" s="58"/>
      <c r="Y4865" s="63"/>
    </row>
    <row r="4866" spans="1:26" ht="15" customHeight="1" x14ac:dyDescent="0.25">
      <c r="A4866" s="94">
        <v>4877</v>
      </c>
      <c r="C4866" s="211" t="s">
        <v>5793</v>
      </c>
      <c r="D4866" s="208" t="s">
        <v>5793</v>
      </c>
      <c r="E4866" s="105" t="s">
        <v>5794</v>
      </c>
      <c r="F4866" s="115">
        <v>42235</v>
      </c>
      <c r="G4866" s="105" t="s">
        <v>5795</v>
      </c>
      <c r="H4866" s="105" t="s">
        <v>2056</v>
      </c>
      <c r="I4866" s="97">
        <v>1947</v>
      </c>
      <c r="K4866" s="97">
        <v>1041</v>
      </c>
      <c r="L4866" s="99" t="s">
        <v>4756</v>
      </c>
      <c r="M4866" s="10" t="s">
        <v>4756</v>
      </c>
      <c r="N4866" s="10">
        <v>16</v>
      </c>
      <c r="O4866" s="10" t="s">
        <v>9453</v>
      </c>
      <c r="P4866" s="13" t="s">
        <v>4756</v>
      </c>
      <c r="R4866" s="26" t="s">
        <v>7834</v>
      </c>
      <c r="S4866" s="28" t="e">
        <f t="shared" si="138"/>
        <v>#VALUE!</v>
      </c>
      <c r="U4866" s="26"/>
      <c r="W4866" s="58"/>
      <c r="X4866" s="58"/>
      <c r="Y4866" s="63"/>
    </row>
    <row r="4867" spans="1:26" ht="15" customHeight="1" x14ac:dyDescent="0.25">
      <c r="A4867" s="94">
        <v>4878</v>
      </c>
      <c r="B4867" s="215">
        <v>717</v>
      </c>
      <c r="D4867" s="207"/>
      <c r="E4867" s="105" t="s">
        <v>9185</v>
      </c>
      <c r="F4867" s="115">
        <v>42235</v>
      </c>
      <c r="G4867" s="105" t="s">
        <v>5796</v>
      </c>
      <c r="H4867" s="105" t="s">
        <v>2056</v>
      </c>
      <c r="K4867" s="97">
        <v>1171</v>
      </c>
      <c r="L4867" s="106" t="s">
        <v>4779</v>
      </c>
      <c r="M4867" s="10">
        <v>200</v>
      </c>
      <c r="N4867" s="10">
        <v>1</v>
      </c>
      <c r="O4867" s="10" t="s">
        <v>9186</v>
      </c>
      <c r="P4867" s="13" t="s">
        <v>18383</v>
      </c>
      <c r="R4867" s="26" t="s">
        <v>7834</v>
      </c>
      <c r="S4867" s="28" t="e">
        <f t="shared" si="138"/>
        <v>#VALUE!</v>
      </c>
      <c r="U4867" s="26"/>
      <c r="W4867" s="58"/>
      <c r="X4867" s="58"/>
      <c r="Y4867" s="63"/>
    </row>
    <row r="4868" spans="1:26" ht="15" customHeight="1" x14ac:dyDescent="0.25">
      <c r="A4868" s="103">
        <v>4879</v>
      </c>
      <c r="E4868" s="105"/>
      <c r="M4868" s="10"/>
      <c r="N4868" s="10"/>
      <c r="O4868" s="10"/>
      <c r="Q4868" s="204"/>
      <c r="R4868" s="26"/>
      <c r="S4868" s="28"/>
      <c r="U4868" s="26"/>
      <c r="W4868" s="58"/>
      <c r="X4868" s="58"/>
      <c r="Y4868" s="63"/>
    </row>
    <row r="4869" spans="1:26" ht="15" customHeight="1" x14ac:dyDescent="0.25">
      <c r="A4869" s="94">
        <v>4880</v>
      </c>
      <c r="B4869" s="215">
        <v>5250</v>
      </c>
      <c r="C4869" s="211" t="s">
        <v>4773</v>
      </c>
      <c r="D4869" s="208" t="s">
        <v>9347</v>
      </c>
      <c r="E4869" s="95" t="s">
        <v>5798</v>
      </c>
      <c r="F4869" s="115">
        <v>42235</v>
      </c>
      <c r="G4869" s="105" t="s">
        <v>341</v>
      </c>
      <c r="H4869" s="105" t="s">
        <v>2056</v>
      </c>
      <c r="I4869" s="97">
        <v>2005</v>
      </c>
      <c r="J4869" s="97" t="s">
        <v>1322</v>
      </c>
      <c r="K4869" s="97">
        <v>7498</v>
      </c>
      <c r="L4869" s="106" t="s">
        <v>2488</v>
      </c>
      <c r="M4869" s="10">
        <v>100</v>
      </c>
      <c r="N4869" s="102">
        <v>1</v>
      </c>
      <c r="O4869" s="10" t="s">
        <v>9348</v>
      </c>
      <c r="P4869" s="13" t="s">
        <v>18415</v>
      </c>
      <c r="R4869" s="27" t="s">
        <v>7834</v>
      </c>
      <c r="S4869" s="28" t="e">
        <f>R4869+7</f>
        <v>#VALUE!</v>
      </c>
      <c r="U4869" s="306"/>
      <c r="W4869" s="58"/>
      <c r="Y4869" s="63"/>
      <c r="Z4869" s="73"/>
    </row>
    <row r="4870" spans="1:26" ht="15" customHeight="1" x14ac:dyDescent="0.25">
      <c r="A4870" s="94">
        <v>4881</v>
      </c>
      <c r="C4870" s="211" t="s">
        <v>9364</v>
      </c>
      <c r="D4870" s="208" t="s">
        <v>9365</v>
      </c>
      <c r="E4870" s="95" t="s">
        <v>18429</v>
      </c>
      <c r="F4870" s="115">
        <v>42235</v>
      </c>
      <c r="G4870" s="105" t="s">
        <v>4078</v>
      </c>
      <c r="H4870" s="105" t="s">
        <v>1529</v>
      </c>
      <c r="I4870" s="97">
        <v>2006</v>
      </c>
      <c r="J4870" s="97" t="s">
        <v>1322</v>
      </c>
      <c r="K4870" s="97">
        <v>15494</v>
      </c>
      <c r="L4870" s="106" t="s">
        <v>2488</v>
      </c>
      <c r="M4870" s="10">
        <v>103</v>
      </c>
      <c r="N4870" s="102">
        <v>1</v>
      </c>
      <c r="O4870" s="10" t="s">
        <v>9366</v>
      </c>
      <c r="P4870" s="13" t="s">
        <v>18428</v>
      </c>
      <c r="R4870" s="26" t="s">
        <v>7834</v>
      </c>
      <c r="S4870" s="28" t="e">
        <f>R4870+7</f>
        <v>#VALUE!</v>
      </c>
      <c r="U4870" s="26"/>
      <c r="W4870" s="58"/>
      <c r="X4870" s="58"/>
      <c r="Y4870" s="63"/>
    </row>
    <row r="4871" spans="1:26" ht="15" customHeight="1" x14ac:dyDescent="0.25">
      <c r="A4871" s="94">
        <v>4882</v>
      </c>
      <c r="C4871" s="211" t="s">
        <v>5475</v>
      </c>
      <c r="D4871" s="208" t="s">
        <v>10624</v>
      </c>
      <c r="E4871" s="105" t="s">
        <v>10625</v>
      </c>
      <c r="F4871" s="115">
        <v>42235</v>
      </c>
      <c r="G4871" s="105" t="s">
        <v>5243</v>
      </c>
      <c r="H4871" s="105" t="s">
        <v>3465</v>
      </c>
      <c r="I4871" s="97">
        <v>2012</v>
      </c>
      <c r="K4871" s="97">
        <v>15208</v>
      </c>
      <c r="L4871" s="106" t="s">
        <v>4079</v>
      </c>
      <c r="M4871" s="109">
        <v>373236</v>
      </c>
      <c r="N4871" s="10"/>
      <c r="O4871" s="10" t="s">
        <v>10626</v>
      </c>
      <c r="P4871" s="13" t="s">
        <v>4079</v>
      </c>
      <c r="R4871" s="26" t="s">
        <v>7834</v>
      </c>
      <c r="S4871" s="28" t="e">
        <f>R4871+7</f>
        <v>#VALUE!</v>
      </c>
      <c r="U4871" s="26"/>
      <c r="W4871" s="58"/>
      <c r="X4871" s="58"/>
      <c r="Y4871" s="63"/>
    </row>
    <row r="4872" spans="1:26" ht="15" customHeight="1" x14ac:dyDescent="0.25">
      <c r="A4872" s="103">
        <v>4883</v>
      </c>
      <c r="E4872" s="105"/>
      <c r="M4872" s="10"/>
      <c r="N4872" s="10"/>
      <c r="O4872" s="10"/>
      <c r="Q4872" s="204"/>
      <c r="R4872" s="26"/>
      <c r="S4872" s="28"/>
      <c r="U4872" s="26"/>
      <c r="W4872" s="58"/>
      <c r="X4872" s="58"/>
      <c r="Y4872" s="63"/>
    </row>
    <row r="4873" spans="1:26" ht="15" customHeight="1" x14ac:dyDescent="0.25">
      <c r="A4873" s="103">
        <v>4884</v>
      </c>
      <c r="C4873" s="206"/>
      <c r="D4873" s="207"/>
      <c r="E4873" s="105"/>
      <c r="M4873" s="10"/>
      <c r="N4873" s="10"/>
      <c r="O4873" s="10"/>
      <c r="Q4873" s="204"/>
      <c r="R4873" s="26"/>
      <c r="S4873" s="28"/>
      <c r="U4873" s="26"/>
      <c r="W4873" s="58"/>
      <c r="X4873" s="58"/>
      <c r="Y4873" s="63"/>
    </row>
    <row r="4874" spans="1:26" ht="15" customHeight="1" x14ac:dyDescent="0.25">
      <c r="A4874" s="103">
        <v>4885</v>
      </c>
      <c r="C4874" s="206"/>
      <c r="D4874" s="207"/>
      <c r="E4874" s="105"/>
      <c r="M4874" s="10"/>
      <c r="N4874" s="10"/>
      <c r="O4874" s="10"/>
      <c r="Q4874" s="204"/>
      <c r="R4874" s="26"/>
      <c r="S4874" s="28"/>
      <c r="U4874" s="26"/>
      <c r="W4874" s="58"/>
      <c r="X4874" s="58"/>
      <c r="Y4874" s="63"/>
    </row>
    <row r="4875" spans="1:26" ht="15" customHeight="1" x14ac:dyDescent="0.25">
      <c r="A4875" s="103">
        <v>4886</v>
      </c>
      <c r="E4875" s="105"/>
      <c r="M4875" s="10"/>
      <c r="N4875" s="10"/>
      <c r="O4875" s="10"/>
      <c r="Q4875" s="204"/>
      <c r="R4875" s="26"/>
      <c r="S4875" s="28"/>
      <c r="U4875" s="26"/>
      <c r="W4875" s="58"/>
      <c r="X4875" s="58"/>
      <c r="Y4875" s="63"/>
    </row>
    <row r="4876" spans="1:26" ht="15" customHeight="1" x14ac:dyDescent="0.25">
      <c r="A4876" s="103">
        <v>4887</v>
      </c>
      <c r="C4876" s="206"/>
      <c r="E4876" s="105"/>
      <c r="M4876" s="10"/>
      <c r="N4876" s="10"/>
      <c r="O4876" s="10"/>
      <c r="Q4876" s="204"/>
      <c r="R4876" s="26"/>
      <c r="S4876" s="28"/>
      <c r="U4876" s="26"/>
      <c r="W4876" s="58"/>
      <c r="X4876" s="58"/>
      <c r="Y4876" s="63"/>
    </row>
    <row r="4877" spans="1:26" ht="15" customHeight="1" x14ac:dyDescent="0.25">
      <c r="A4877" s="94">
        <v>4888</v>
      </c>
      <c r="C4877" s="211" t="s">
        <v>5478</v>
      </c>
      <c r="D4877" s="208" t="s">
        <v>9406</v>
      </c>
      <c r="E4877" s="95" t="s">
        <v>9407</v>
      </c>
      <c r="F4877" s="115">
        <v>42235</v>
      </c>
      <c r="G4877" s="105" t="s">
        <v>2406</v>
      </c>
      <c r="H4877" s="105" t="s">
        <v>2056</v>
      </c>
      <c r="I4877" s="97">
        <v>2012</v>
      </c>
      <c r="J4877" s="97" t="s">
        <v>1322</v>
      </c>
      <c r="K4877" s="97">
        <v>15191</v>
      </c>
      <c r="L4877" s="106" t="s">
        <v>2488</v>
      </c>
      <c r="M4877" s="10">
        <v>107</v>
      </c>
      <c r="N4877" s="102">
        <v>1</v>
      </c>
      <c r="O4877" s="10" t="s">
        <v>9408</v>
      </c>
      <c r="P4877" s="13" t="s">
        <v>2488</v>
      </c>
      <c r="R4877" s="26" t="s">
        <v>7834</v>
      </c>
      <c r="S4877" s="28" t="e">
        <f>R4877+7</f>
        <v>#VALUE!</v>
      </c>
      <c r="U4877" s="26"/>
      <c r="W4877" s="58"/>
      <c r="X4877" s="58"/>
      <c r="Y4877" s="63"/>
    </row>
    <row r="4878" spans="1:26" ht="15" customHeight="1" x14ac:dyDescent="0.25">
      <c r="A4878" s="94">
        <v>4889</v>
      </c>
      <c r="C4878" s="211" t="s">
        <v>5478</v>
      </c>
      <c r="D4878" s="208" t="s">
        <v>9406</v>
      </c>
      <c r="E4878" s="95" t="s">
        <v>9410</v>
      </c>
      <c r="F4878" s="115">
        <v>42235</v>
      </c>
      <c r="G4878" s="105" t="s">
        <v>2406</v>
      </c>
      <c r="H4878" s="105" t="s">
        <v>2056</v>
      </c>
      <c r="I4878" s="97">
        <v>2012</v>
      </c>
      <c r="J4878" s="97" t="s">
        <v>1322</v>
      </c>
      <c r="K4878" s="97">
        <v>15187</v>
      </c>
      <c r="L4878" s="106" t="s">
        <v>2488</v>
      </c>
      <c r="M4878" s="10">
        <v>107</v>
      </c>
      <c r="N4878" s="102">
        <v>1</v>
      </c>
      <c r="O4878" s="10" t="s">
        <v>9408</v>
      </c>
      <c r="P4878" s="13" t="s">
        <v>2488</v>
      </c>
      <c r="R4878" s="26" t="s">
        <v>7834</v>
      </c>
      <c r="S4878" s="28" t="e">
        <f>R4878+7</f>
        <v>#VALUE!</v>
      </c>
      <c r="U4878" s="26"/>
      <c r="W4878" s="58"/>
      <c r="X4878" s="58"/>
      <c r="Y4878" s="63"/>
    </row>
    <row r="4879" spans="1:26" ht="15" customHeight="1" x14ac:dyDescent="0.25">
      <c r="A4879" s="94">
        <v>4890</v>
      </c>
      <c r="C4879" s="211" t="s">
        <v>3517</v>
      </c>
      <c r="D4879" s="208" t="s">
        <v>9394</v>
      </c>
      <c r="E4879" s="95" t="s">
        <v>9397</v>
      </c>
      <c r="F4879" s="115">
        <v>42235</v>
      </c>
      <c r="G4879" s="105" t="s">
        <v>5320</v>
      </c>
      <c r="H4879" s="105" t="s">
        <v>3748</v>
      </c>
      <c r="I4879" s="97">
        <v>2012</v>
      </c>
      <c r="J4879" s="97" t="s">
        <v>1322</v>
      </c>
      <c r="K4879" s="97">
        <v>15218</v>
      </c>
      <c r="L4879" s="106" t="s">
        <v>2488</v>
      </c>
      <c r="M4879" s="10">
        <v>111</v>
      </c>
      <c r="N4879" s="102">
        <v>1</v>
      </c>
      <c r="O4879" s="10" t="s">
        <v>9398</v>
      </c>
      <c r="P4879" s="13" t="s">
        <v>18425</v>
      </c>
      <c r="R4879" s="27" t="s">
        <v>7834</v>
      </c>
      <c r="S4879" s="28" t="e">
        <f>R4879+7</f>
        <v>#VALUE!</v>
      </c>
      <c r="U4879" s="242"/>
      <c r="W4879" s="58"/>
      <c r="X4879" s="58"/>
      <c r="Y4879" s="63"/>
    </row>
    <row r="4880" spans="1:26" ht="15" customHeight="1" x14ac:dyDescent="0.25">
      <c r="A4880" s="94">
        <v>4891</v>
      </c>
      <c r="C4880" s="211" t="s">
        <v>3517</v>
      </c>
      <c r="D4880" s="208" t="s">
        <v>9394</v>
      </c>
      <c r="E4880" s="95" t="s">
        <v>9396</v>
      </c>
      <c r="F4880" s="115">
        <v>42235</v>
      </c>
      <c r="G4880" s="105" t="s">
        <v>5320</v>
      </c>
      <c r="H4880" s="105" t="s">
        <v>3748</v>
      </c>
      <c r="I4880" s="97">
        <v>2012</v>
      </c>
      <c r="J4880" s="97" t="s">
        <v>1322</v>
      </c>
      <c r="K4880" s="97">
        <v>15219</v>
      </c>
      <c r="L4880" s="106" t="s">
        <v>2488</v>
      </c>
      <c r="M4880" s="10">
        <v>111</v>
      </c>
      <c r="N4880" s="102">
        <v>1</v>
      </c>
      <c r="O4880" s="10" t="s">
        <v>9398</v>
      </c>
      <c r="P4880" s="13" t="s">
        <v>18425</v>
      </c>
      <c r="R4880" s="26" t="s">
        <v>7834</v>
      </c>
      <c r="S4880" s="28" t="e">
        <f>R4880+7</f>
        <v>#VALUE!</v>
      </c>
      <c r="U4880" s="26"/>
      <c r="W4880" s="58"/>
      <c r="X4880" s="58"/>
      <c r="Y4880" s="63"/>
    </row>
    <row r="4881" spans="1:25" ht="15" customHeight="1" x14ac:dyDescent="0.25">
      <c r="A4881" s="103">
        <v>4892</v>
      </c>
      <c r="E4881" s="105"/>
      <c r="M4881" s="10"/>
      <c r="N4881" s="10"/>
      <c r="O4881" s="10"/>
      <c r="Q4881" s="204"/>
      <c r="R4881" s="26"/>
      <c r="S4881" s="28"/>
      <c r="U4881" s="26"/>
      <c r="W4881" s="58"/>
      <c r="X4881" s="58"/>
      <c r="Y4881" s="63"/>
    </row>
    <row r="4882" spans="1:25" ht="15" customHeight="1" x14ac:dyDescent="0.25">
      <c r="A4882" s="103">
        <v>4893</v>
      </c>
      <c r="C4882" s="206"/>
      <c r="E4882" s="105"/>
      <c r="M4882" s="10"/>
      <c r="N4882" s="10"/>
      <c r="O4882" s="10"/>
      <c r="Q4882" s="204"/>
      <c r="R4882" s="26"/>
      <c r="S4882" s="28"/>
      <c r="U4882" s="26"/>
      <c r="W4882" s="58"/>
      <c r="X4882" s="58"/>
      <c r="Y4882" s="63"/>
    </row>
    <row r="4883" spans="1:25" ht="15" customHeight="1" x14ac:dyDescent="0.25">
      <c r="A4883" s="103">
        <v>4894</v>
      </c>
      <c r="C4883" s="206"/>
      <c r="E4883" s="105"/>
      <c r="M4883" s="10"/>
      <c r="N4883" s="10"/>
      <c r="O4883" s="10"/>
      <c r="Q4883" s="204"/>
      <c r="R4883" s="27"/>
      <c r="S4883" s="28"/>
      <c r="W4883" s="58"/>
      <c r="X4883" s="58"/>
      <c r="Y4883" s="63"/>
    </row>
    <row r="4884" spans="1:25" ht="15" customHeight="1" x14ac:dyDescent="0.25">
      <c r="A4884" s="94">
        <v>4895</v>
      </c>
      <c r="C4884" s="211" t="s">
        <v>5799</v>
      </c>
      <c r="D4884" s="208" t="s">
        <v>7779</v>
      </c>
      <c r="E4884" s="105" t="s">
        <v>7780</v>
      </c>
      <c r="F4884" s="115">
        <v>42236</v>
      </c>
      <c r="G4884" s="105" t="s">
        <v>5800</v>
      </c>
      <c r="H4884" s="105" t="s">
        <v>5801</v>
      </c>
      <c r="I4884" s="97">
        <v>2009</v>
      </c>
      <c r="J4884" s="97" t="s">
        <v>596</v>
      </c>
      <c r="K4884" s="97">
        <v>7676</v>
      </c>
      <c r="L4884" s="106" t="s">
        <v>4134</v>
      </c>
      <c r="M4884" s="10">
        <v>920</v>
      </c>
      <c r="N4884" s="102">
        <v>26</v>
      </c>
      <c r="O4884" s="10" t="s">
        <v>10947</v>
      </c>
      <c r="P4884" s="13" t="s">
        <v>4134</v>
      </c>
      <c r="R4884" s="26" t="s">
        <v>7834</v>
      </c>
      <c r="S4884" s="28" t="e">
        <f>R4884+7</f>
        <v>#VALUE!</v>
      </c>
      <c r="U4884" s="26"/>
      <c r="W4884" s="58"/>
      <c r="X4884" s="58"/>
      <c r="Y4884" s="63"/>
    </row>
    <row r="4885" spans="1:25" ht="15" customHeight="1" x14ac:dyDescent="0.25">
      <c r="A4885" s="94">
        <v>4896</v>
      </c>
      <c r="C4885" s="211" t="s">
        <v>5804</v>
      </c>
      <c r="D4885" s="207" t="s">
        <v>9192</v>
      </c>
      <c r="E4885" s="105" t="s">
        <v>5806</v>
      </c>
      <c r="F4885" s="115">
        <v>42236</v>
      </c>
      <c r="G4885" s="105" t="s">
        <v>5805</v>
      </c>
      <c r="H4885" s="105" t="s">
        <v>2056</v>
      </c>
      <c r="I4885" s="97">
        <v>1977</v>
      </c>
      <c r="K4885" s="97">
        <v>1170</v>
      </c>
      <c r="L4885" s="106" t="s">
        <v>4779</v>
      </c>
      <c r="M4885" s="10">
        <v>200</v>
      </c>
      <c r="N4885" s="10">
        <v>1</v>
      </c>
      <c r="O4885" s="10" t="s">
        <v>9193</v>
      </c>
      <c r="P4885" s="13" t="s">
        <v>18382</v>
      </c>
      <c r="R4885" s="26" t="s">
        <v>7834</v>
      </c>
      <c r="S4885" s="28" t="e">
        <f>R4885+7</f>
        <v>#VALUE!</v>
      </c>
      <c r="U4885" s="26"/>
      <c r="W4885" s="58"/>
      <c r="X4885" s="58"/>
      <c r="Y4885" s="63"/>
    </row>
    <row r="4886" spans="1:25" ht="15" customHeight="1" x14ac:dyDescent="0.25">
      <c r="A4886" s="103">
        <v>4897</v>
      </c>
      <c r="E4886" s="105"/>
      <c r="M4886" s="10"/>
      <c r="N4886" s="10"/>
      <c r="O4886" s="10"/>
      <c r="Q4886" s="203"/>
      <c r="R4886" s="26"/>
      <c r="S4886" s="28"/>
      <c r="U4886" s="26"/>
      <c r="W4886" s="58"/>
      <c r="X4886" s="58"/>
      <c r="Y4886" s="63"/>
    </row>
    <row r="4887" spans="1:25" ht="15" customHeight="1" x14ac:dyDescent="0.25">
      <c r="A4887" s="103">
        <v>4898</v>
      </c>
      <c r="E4887" s="105"/>
      <c r="M4887" s="10"/>
      <c r="N4887" s="10"/>
      <c r="O4887" s="10"/>
      <c r="Q4887" s="204"/>
      <c r="R4887" s="26"/>
      <c r="S4887" s="28"/>
      <c r="U4887" s="26"/>
      <c r="W4887" s="58"/>
      <c r="X4887" s="58"/>
      <c r="Y4887" s="63"/>
    </row>
    <row r="4888" spans="1:25" ht="15" customHeight="1" x14ac:dyDescent="0.25">
      <c r="A4888" s="94">
        <v>4899</v>
      </c>
      <c r="C4888" s="211" t="s">
        <v>5807</v>
      </c>
      <c r="D4888" s="208" t="s">
        <v>9505</v>
      </c>
      <c r="E4888" s="105" t="s">
        <v>9506</v>
      </c>
      <c r="F4888" s="115">
        <v>42236</v>
      </c>
      <c r="G4888" s="105" t="s">
        <v>5808</v>
      </c>
      <c r="H4888" s="105" t="s">
        <v>2056</v>
      </c>
      <c r="I4888" s="97">
        <v>2004</v>
      </c>
      <c r="K4888" s="97">
        <v>1243</v>
      </c>
      <c r="L4888" s="106" t="s">
        <v>18221</v>
      </c>
      <c r="M4888" s="10">
        <v>790</v>
      </c>
      <c r="N4888" s="10"/>
      <c r="O4888" s="10" t="s">
        <v>9507</v>
      </c>
      <c r="P4888" s="13" t="s">
        <v>18221</v>
      </c>
      <c r="R4888" s="26" t="s">
        <v>7834</v>
      </c>
      <c r="S4888" s="28" t="e">
        <f t="shared" ref="S4888:S4935" si="139">R4888+7</f>
        <v>#VALUE!</v>
      </c>
      <c r="U4888" s="26"/>
      <c r="W4888" s="58"/>
      <c r="X4888" s="58"/>
      <c r="Y4888" s="63"/>
    </row>
    <row r="4889" spans="1:25" ht="15" customHeight="1" x14ac:dyDescent="0.25">
      <c r="A4889" s="94">
        <v>4900</v>
      </c>
      <c r="C4889" s="211" t="s">
        <v>5761</v>
      </c>
      <c r="D4889" s="208" t="s">
        <v>9519</v>
      </c>
      <c r="E4889" s="105" t="s">
        <v>5809</v>
      </c>
      <c r="F4889" s="115">
        <v>42236</v>
      </c>
      <c r="G4889" s="105" t="s">
        <v>5517</v>
      </c>
      <c r="H4889" s="105" t="s">
        <v>3308</v>
      </c>
      <c r="I4889" s="97">
        <v>2004</v>
      </c>
      <c r="K4889" s="97">
        <v>1242</v>
      </c>
      <c r="L4889" s="106" t="s">
        <v>4171</v>
      </c>
      <c r="M4889" s="10" t="s">
        <v>4171</v>
      </c>
      <c r="N4889" s="10"/>
      <c r="O4889" s="10" t="s">
        <v>9520</v>
      </c>
      <c r="P4889" s="13" t="s">
        <v>4171</v>
      </c>
      <c r="R4889" s="26" t="s">
        <v>7834</v>
      </c>
      <c r="S4889" s="28" t="e">
        <f t="shared" si="139"/>
        <v>#VALUE!</v>
      </c>
      <c r="U4889" s="26"/>
      <c r="W4889" s="58"/>
      <c r="X4889" s="58"/>
      <c r="Y4889" s="63"/>
    </row>
    <row r="4890" spans="1:25" ht="15" customHeight="1" x14ac:dyDescent="0.25">
      <c r="A4890" s="94">
        <v>4901</v>
      </c>
      <c r="C4890" s="211" t="s">
        <v>5395</v>
      </c>
      <c r="D4890" s="208" t="s">
        <v>10672</v>
      </c>
      <c r="E4890" s="105" t="s">
        <v>5810</v>
      </c>
      <c r="F4890" s="115">
        <v>42236</v>
      </c>
      <c r="G4890" s="105" t="s">
        <v>2301</v>
      </c>
      <c r="H4890" s="105" t="s">
        <v>2056</v>
      </c>
      <c r="I4890" s="97">
        <v>2009</v>
      </c>
      <c r="K4890" s="97">
        <v>8519</v>
      </c>
      <c r="L4890" s="106" t="s">
        <v>4079</v>
      </c>
      <c r="M4890" s="10" t="s">
        <v>14891</v>
      </c>
      <c r="N4890" s="10">
        <v>1</v>
      </c>
      <c r="O4890" s="10" t="s">
        <v>10673</v>
      </c>
      <c r="P4890" s="13" t="s">
        <v>4079</v>
      </c>
      <c r="R4890" s="26" t="s">
        <v>7834</v>
      </c>
      <c r="S4890" s="28" t="e">
        <f t="shared" si="139"/>
        <v>#VALUE!</v>
      </c>
      <c r="U4890" s="26"/>
      <c r="W4890" s="58"/>
      <c r="X4890" s="58"/>
      <c r="Y4890" s="63"/>
    </row>
    <row r="4891" spans="1:25" ht="15" customHeight="1" x14ac:dyDescent="0.25">
      <c r="A4891" s="94">
        <v>4902</v>
      </c>
      <c r="C4891" s="211" t="s">
        <v>5811</v>
      </c>
      <c r="D4891" s="208" t="s">
        <v>10663</v>
      </c>
      <c r="E4891" s="105" t="s">
        <v>5812</v>
      </c>
      <c r="F4891" s="115">
        <v>42236</v>
      </c>
      <c r="G4891" s="105" t="s">
        <v>940</v>
      </c>
      <c r="H4891" s="105" t="s">
        <v>2056</v>
      </c>
      <c r="I4891" s="97">
        <v>1984</v>
      </c>
      <c r="K4891" s="97">
        <v>1222</v>
      </c>
      <c r="L4891" s="106" t="s">
        <v>4079</v>
      </c>
      <c r="M4891" s="10">
        <v>301</v>
      </c>
      <c r="N4891" s="102">
        <v>2</v>
      </c>
      <c r="O4891" s="10" t="s">
        <v>10664</v>
      </c>
      <c r="P4891" s="13" t="s">
        <v>4079</v>
      </c>
      <c r="R4891" s="26" t="s">
        <v>7834</v>
      </c>
      <c r="S4891" s="28" t="e">
        <f t="shared" si="139"/>
        <v>#VALUE!</v>
      </c>
      <c r="U4891" s="26"/>
      <c r="W4891" s="58"/>
      <c r="X4891" s="58"/>
      <c r="Y4891" s="63"/>
    </row>
    <row r="4892" spans="1:25" ht="15" customHeight="1" x14ac:dyDescent="0.25">
      <c r="A4892" s="94">
        <v>4903</v>
      </c>
      <c r="B4892" s="215">
        <v>2126</v>
      </c>
      <c r="C4892" s="211" t="s">
        <v>5813</v>
      </c>
      <c r="D4892" s="208" t="s">
        <v>10647</v>
      </c>
      <c r="E4892" s="105" t="s">
        <v>5814</v>
      </c>
      <c r="F4892" s="115">
        <v>42236</v>
      </c>
      <c r="G4892" s="105" t="s">
        <v>5815</v>
      </c>
      <c r="H4892" s="105" t="s">
        <v>2056</v>
      </c>
      <c r="I4892" s="97">
        <v>1969</v>
      </c>
      <c r="K4892" s="97">
        <v>15497</v>
      </c>
      <c r="L4892" s="106" t="s">
        <v>4079</v>
      </c>
      <c r="M4892" s="10">
        <v>301</v>
      </c>
      <c r="N4892" s="102">
        <v>2</v>
      </c>
      <c r="O4892" s="10" t="s">
        <v>10648</v>
      </c>
      <c r="P4892" s="13" t="s">
        <v>4079</v>
      </c>
      <c r="R4892" s="26" t="s">
        <v>7834</v>
      </c>
      <c r="S4892" s="28" t="e">
        <f t="shared" si="139"/>
        <v>#VALUE!</v>
      </c>
      <c r="U4892" s="26"/>
      <c r="W4892" s="58"/>
      <c r="X4892" s="58"/>
      <c r="Y4892" s="63"/>
    </row>
    <row r="4893" spans="1:25" ht="15" customHeight="1" x14ac:dyDescent="0.25">
      <c r="A4893" s="94">
        <v>4904</v>
      </c>
      <c r="B4893" s="215">
        <v>3946</v>
      </c>
      <c r="C4893" s="211" t="s">
        <v>2628</v>
      </c>
      <c r="D4893" s="208" t="s">
        <v>10657</v>
      </c>
      <c r="E4893" s="105" t="s">
        <v>5816</v>
      </c>
      <c r="F4893" s="115">
        <v>42236</v>
      </c>
      <c r="G4893" s="105" t="s">
        <v>269</v>
      </c>
      <c r="H4893" s="105" t="s">
        <v>2056</v>
      </c>
      <c r="I4893" s="97">
        <v>2001</v>
      </c>
      <c r="K4893" s="97">
        <v>1189</v>
      </c>
      <c r="L4893" s="106" t="s">
        <v>4079</v>
      </c>
      <c r="M4893" s="10">
        <v>301</v>
      </c>
      <c r="N4893" s="102">
        <v>2</v>
      </c>
      <c r="O4893" s="10" t="s">
        <v>9271</v>
      </c>
      <c r="P4893" s="13" t="s">
        <v>4079</v>
      </c>
      <c r="R4893" s="26" t="s">
        <v>7834</v>
      </c>
      <c r="S4893" s="28" t="e">
        <f t="shared" si="139"/>
        <v>#VALUE!</v>
      </c>
      <c r="U4893" s="26"/>
      <c r="W4893" s="58"/>
      <c r="X4893" s="58"/>
      <c r="Y4893" s="63"/>
    </row>
    <row r="4894" spans="1:25" ht="15" customHeight="1" x14ac:dyDescent="0.25">
      <c r="A4894" s="94">
        <v>4905</v>
      </c>
      <c r="C4894" s="211" t="s">
        <v>354</v>
      </c>
      <c r="D4894" s="208" t="s">
        <v>6921</v>
      </c>
      <c r="E4894" s="105" t="s">
        <v>5817</v>
      </c>
      <c r="F4894" s="115">
        <v>42236</v>
      </c>
      <c r="G4894" s="105" t="s">
        <v>4078</v>
      </c>
      <c r="H4894" s="105" t="s">
        <v>1529</v>
      </c>
      <c r="I4894" s="97">
        <v>1997</v>
      </c>
      <c r="K4894" s="97">
        <v>15498</v>
      </c>
      <c r="L4894" s="106" t="s">
        <v>4079</v>
      </c>
      <c r="M4894" s="10" t="s">
        <v>13000</v>
      </c>
      <c r="N4894" s="10">
        <v>1</v>
      </c>
      <c r="O4894" s="10" t="s">
        <v>7828</v>
      </c>
      <c r="P4894" s="13" t="s">
        <v>4079</v>
      </c>
      <c r="Q4894" s="19"/>
      <c r="R4894" s="27" t="s">
        <v>7834</v>
      </c>
      <c r="S4894" s="28" t="e">
        <f t="shared" si="139"/>
        <v>#VALUE!</v>
      </c>
      <c r="U4894" s="26"/>
      <c r="W4894" s="58"/>
      <c r="X4894" s="58"/>
      <c r="Y4894" s="63"/>
    </row>
    <row r="4895" spans="1:25" ht="15" customHeight="1" x14ac:dyDescent="0.25">
      <c r="A4895" s="94">
        <v>4906</v>
      </c>
      <c r="C4895" s="211" t="s">
        <v>13005</v>
      </c>
      <c r="D4895" s="208" t="s">
        <v>13006</v>
      </c>
      <c r="E4895" s="105" t="s">
        <v>13007</v>
      </c>
      <c r="F4895" s="115">
        <v>42236</v>
      </c>
      <c r="G4895" s="105" t="s">
        <v>1072</v>
      </c>
      <c r="H4895" s="105" t="s">
        <v>1529</v>
      </c>
      <c r="I4895" s="97">
        <v>1986</v>
      </c>
      <c r="J4895" s="97" t="s">
        <v>596</v>
      </c>
      <c r="L4895" s="106" t="s">
        <v>5170</v>
      </c>
      <c r="M4895" s="10" t="s">
        <v>5499</v>
      </c>
      <c r="N4895" s="10">
        <v>29</v>
      </c>
      <c r="O4895" s="10" t="s">
        <v>13008</v>
      </c>
      <c r="P4895" s="13" t="s">
        <v>14371</v>
      </c>
      <c r="R4895" s="26" t="s">
        <v>7834</v>
      </c>
      <c r="S4895" s="28" t="e">
        <f t="shared" si="139"/>
        <v>#VALUE!</v>
      </c>
      <c r="U4895" s="26"/>
      <c r="W4895" s="58"/>
      <c r="X4895" s="58"/>
      <c r="Y4895" s="63"/>
    </row>
    <row r="4896" spans="1:25" ht="15" customHeight="1" x14ac:dyDescent="0.25">
      <c r="A4896" s="94">
        <v>4907</v>
      </c>
      <c r="C4896" s="211" t="s">
        <v>5818</v>
      </c>
      <c r="D4896" s="208" t="s">
        <v>10638</v>
      </c>
      <c r="E4896" s="105" t="s">
        <v>10639</v>
      </c>
      <c r="F4896" s="115">
        <v>42236</v>
      </c>
      <c r="G4896" s="105" t="s">
        <v>1417</v>
      </c>
      <c r="H4896" s="105" t="s">
        <v>1529</v>
      </c>
      <c r="I4896" s="97">
        <v>2008</v>
      </c>
      <c r="K4896" s="97">
        <v>5208</v>
      </c>
      <c r="L4896" s="106" t="s">
        <v>4079</v>
      </c>
      <c r="M4896" s="10">
        <v>301</v>
      </c>
      <c r="N4896" s="102">
        <v>2</v>
      </c>
      <c r="O4896" s="10" t="s">
        <v>10640</v>
      </c>
      <c r="P4896" s="13" t="s">
        <v>4079</v>
      </c>
      <c r="R4896" s="26" t="s">
        <v>7834</v>
      </c>
      <c r="S4896" s="28" t="e">
        <f t="shared" si="139"/>
        <v>#VALUE!</v>
      </c>
      <c r="U4896" s="26"/>
      <c r="W4896" s="58"/>
      <c r="X4896" s="58"/>
      <c r="Y4896" s="63"/>
    </row>
    <row r="4897" spans="1:26" ht="15" customHeight="1" x14ac:dyDescent="0.25">
      <c r="A4897" s="94">
        <v>4908</v>
      </c>
      <c r="C4897" s="211" t="s">
        <v>9336</v>
      </c>
      <c r="D4897" s="208" t="s">
        <v>9337</v>
      </c>
      <c r="E4897" s="95" t="s">
        <v>18403</v>
      </c>
      <c r="F4897" s="115">
        <v>42237</v>
      </c>
      <c r="G4897" s="105" t="s">
        <v>2804</v>
      </c>
      <c r="H4897" s="105" t="s">
        <v>2056</v>
      </c>
      <c r="I4897" s="97">
        <v>1969</v>
      </c>
      <c r="K4897" s="97">
        <v>1116</v>
      </c>
      <c r="L4897" s="106" t="s">
        <v>2488</v>
      </c>
      <c r="M4897" s="10">
        <v>109</v>
      </c>
      <c r="N4897" s="102">
        <v>1</v>
      </c>
      <c r="O4897" s="10" t="s">
        <v>18408</v>
      </c>
      <c r="P4897" s="13" t="s">
        <v>2488</v>
      </c>
      <c r="R4897" s="26" t="s">
        <v>7834</v>
      </c>
      <c r="S4897" s="28" t="e">
        <f t="shared" si="139"/>
        <v>#VALUE!</v>
      </c>
      <c r="U4897" s="26"/>
      <c r="W4897" s="58"/>
      <c r="X4897" s="58"/>
      <c r="Y4897" s="63"/>
    </row>
    <row r="4898" spans="1:26" ht="15" customHeight="1" x14ac:dyDescent="0.25">
      <c r="A4898" s="94">
        <v>4909</v>
      </c>
      <c r="C4898" s="211" t="s">
        <v>9336</v>
      </c>
      <c r="D4898" s="208" t="s">
        <v>9337</v>
      </c>
      <c r="E4898" s="95" t="s">
        <v>18404</v>
      </c>
      <c r="F4898" s="115">
        <v>42237</v>
      </c>
      <c r="G4898" s="105" t="s">
        <v>2804</v>
      </c>
      <c r="H4898" s="105" t="s">
        <v>2056</v>
      </c>
      <c r="I4898" s="97">
        <v>1969</v>
      </c>
      <c r="K4898" s="97">
        <v>1115</v>
      </c>
      <c r="L4898" s="106" t="s">
        <v>2488</v>
      </c>
      <c r="M4898" s="10">
        <v>109</v>
      </c>
      <c r="N4898" s="102">
        <v>1</v>
      </c>
      <c r="O4898" s="10" t="s">
        <v>18408</v>
      </c>
      <c r="P4898" s="13" t="s">
        <v>2488</v>
      </c>
      <c r="R4898" s="26" t="s">
        <v>7834</v>
      </c>
      <c r="S4898" s="28" t="e">
        <f t="shared" si="139"/>
        <v>#VALUE!</v>
      </c>
      <c r="U4898" s="26"/>
      <c r="W4898" s="58"/>
      <c r="X4898" s="58"/>
      <c r="Y4898" s="63"/>
    </row>
    <row r="4899" spans="1:26" ht="15" customHeight="1" x14ac:dyDescent="0.25">
      <c r="A4899" s="94">
        <v>4910</v>
      </c>
      <c r="C4899" s="211" t="s">
        <v>9336</v>
      </c>
      <c r="D4899" s="208" t="s">
        <v>9337</v>
      </c>
      <c r="E4899" s="95" t="s">
        <v>18405</v>
      </c>
      <c r="F4899" s="115">
        <v>42237</v>
      </c>
      <c r="G4899" s="105" t="s">
        <v>2804</v>
      </c>
      <c r="H4899" s="105" t="s">
        <v>2056</v>
      </c>
      <c r="I4899" s="97">
        <v>1969</v>
      </c>
      <c r="K4899" s="97">
        <v>1114</v>
      </c>
      <c r="L4899" s="106" t="s">
        <v>2488</v>
      </c>
      <c r="M4899" s="10">
        <v>109</v>
      </c>
      <c r="N4899" s="102">
        <v>1</v>
      </c>
      <c r="O4899" s="10" t="s">
        <v>18408</v>
      </c>
      <c r="P4899" s="13" t="s">
        <v>2488</v>
      </c>
      <c r="R4899" s="26" t="s">
        <v>7834</v>
      </c>
      <c r="S4899" s="28" t="e">
        <f t="shared" si="139"/>
        <v>#VALUE!</v>
      </c>
      <c r="U4899" s="26"/>
      <c r="W4899" s="58"/>
      <c r="X4899" s="58"/>
      <c r="Y4899" s="63"/>
    </row>
    <row r="4900" spans="1:26" ht="15" customHeight="1" x14ac:dyDescent="0.25">
      <c r="A4900" s="94">
        <v>4911</v>
      </c>
      <c r="C4900" s="211" t="s">
        <v>9336</v>
      </c>
      <c r="D4900" s="208" t="s">
        <v>9337</v>
      </c>
      <c r="E4900" s="95" t="s">
        <v>18406</v>
      </c>
      <c r="F4900" s="115">
        <v>42237</v>
      </c>
      <c r="G4900" s="105" t="s">
        <v>2804</v>
      </c>
      <c r="H4900" s="105" t="s">
        <v>2056</v>
      </c>
      <c r="I4900" s="97">
        <v>1969</v>
      </c>
      <c r="K4900" s="97">
        <v>1113</v>
      </c>
      <c r="L4900" s="106" t="s">
        <v>2488</v>
      </c>
      <c r="M4900" s="10">
        <v>109</v>
      </c>
      <c r="N4900" s="102">
        <v>1</v>
      </c>
      <c r="O4900" s="10" t="s">
        <v>18408</v>
      </c>
      <c r="P4900" s="13" t="s">
        <v>2488</v>
      </c>
      <c r="R4900" s="27" t="s">
        <v>7834</v>
      </c>
      <c r="S4900" s="28" t="e">
        <f t="shared" si="139"/>
        <v>#VALUE!</v>
      </c>
      <c r="U4900" s="321"/>
      <c r="W4900" s="58"/>
      <c r="Y4900" s="63"/>
      <c r="Z4900" s="73"/>
    </row>
    <row r="4901" spans="1:26" ht="15" customHeight="1" x14ac:dyDescent="0.25">
      <c r="A4901" s="94">
        <v>4912</v>
      </c>
      <c r="C4901" s="211" t="s">
        <v>9336</v>
      </c>
      <c r="D4901" s="208" t="s">
        <v>9337</v>
      </c>
      <c r="E4901" s="95" t="s">
        <v>18407</v>
      </c>
      <c r="F4901" s="115">
        <v>42237</v>
      </c>
      <c r="G4901" s="105" t="s">
        <v>2804</v>
      </c>
      <c r="H4901" s="105" t="s">
        <v>2056</v>
      </c>
      <c r="I4901" s="97">
        <v>1969</v>
      </c>
      <c r="K4901" s="97">
        <v>1112</v>
      </c>
      <c r="L4901" s="106" t="s">
        <v>2488</v>
      </c>
      <c r="M4901" s="10">
        <v>109</v>
      </c>
      <c r="N4901" s="102">
        <v>1</v>
      </c>
      <c r="O4901" s="10" t="s">
        <v>18408</v>
      </c>
      <c r="P4901" s="13" t="s">
        <v>2488</v>
      </c>
      <c r="R4901" s="26" t="s">
        <v>7834</v>
      </c>
      <c r="S4901" s="28" t="e">
        <f t="shared" si="139"/>
        <v>#VALUE!</v>
      </c>
      <c r="U4901" s="26"/>
      <c r="W4901" s="58"/>
      <c r="X4901" s="58"/>
      <c r="Y4901" s="63"/>
    </row>
    <row r="4902" spans="1:26" ht="15" customHeight="1" x14ac:dyDescent="0.25">
      <c r="A4902" s="94">
        <v>4913</v>
      </c>
      <c r="C4902" s="211" t="s">
        <v>3776</v>
      </c>
      <c r="D4902" s="208" t="s">
        <v>3777</v>
      </c>
      <c r="E4902" s="95" t="s">
        <v>9368</v>
      </c>
      <c r="F4902" s="115">
        <v>42237</v>
      </c>
      <c r="G4902" s="95" t="s">
        <v>2804</v>
      </c>
      <c r="H4902" s="105" t="s">
        <v>2056</v>
      </c>
      <c r="I4902" s="97">
        <v>1969</v>
      </c>
      <c r="K4902" s="97">
        <v>1110</v>
      </c>
      <c r="L4902" s="106" t="s">
        <v>2488</v>
      </c>
      <c r="M4902" s="10">
        <v>100</v>
      </c>
      <c r="N4902" s="102">
        <v>1</v>
      </c>
      <c r="O4902" s="10" t="s">
        <v>9369</v>
      </c>
      <c r="P4902" s="13" t="s">
        <v>2488</v>
      </c>
      <c r="R4902" s="26" t="s">
        <v>7834</v>
      </c>
      <c r="S4902" s="28" t="e">
        <f t="shared" si="139"/>
        <v>#VALUE!</v>
      </c>
      <c r="U4902" s="26"/>
      <c r="W4902" s="58"/>
      <c r="X4902" s="58"/>
      <c r="Y4902" s="63"/>
    </row>
    <row r="4903" spans="1:26" ht="15" customHeight="1" x14ac:dyDescent="0.25">
      <c r="A4903" s="94">
        <v>4914</v>
      </c>
      <c r="C4903" s="211" t="s">
        <v>3776</v>
      </c>
      <c r="D4903" s="208" t="s">
        <v>3777</v>
      </c>
      <c r="E4903" s="95" t="s">
        <v>9367</v>
      </c>
      <c r="F4903" s="115">
        <v>42237</v>
      </c>
      <c r="G4903" s="95" t="s">
        <v>2804</v>
      </c>
      <c r="H4903" s="105" t="s">
        <v>2056</v>
      </c>
      <c r="I4903" s="97">
        <v>1969</v>
      </c>
      <c r="J4903" s="97" t="s">
        <v>596</v>
      </c>
      <c r="K4903" s="97">
        <v>1109</v>
      </c>
      <c r="L4903" s="106" t="s">
        <v>2488</v>
      </c>
      <c r="M4903" s="10">
        <v>100</v>
      </c>
      <c r="N4903" s="102">
        <v>1</v>
      </c>
      <c r="O4903" s="10" t="s">
        <v>9369</v>
      </c>
      <c r="P4903" s="13" t="s">
        <v>2488</v>
      </c>
      <c r="R4903" s="26" t="s">
        <v>7834</v>
      </c>
      <c r="S4903" s="28" t="e">
        <f t="shared" si="139"/>
        <v>#VALUE!</v>
      </c>
      <c r="U4903" s="36"/>
      <c r="W4903" s="58"/>
      <c r="X4903" s="58"/>
      <c r="Y4903" s="63"/>
      <c r="Z4903" s="73"/>
    </row>
    <row r="4904" spans="1:26" ht="15" customHeight="1" x14ac:dyDescent="0.25">
      <c r="A4904" s="94">
        <v>4915</v>
      </c>
      <c r="C4904" s="211" t="s">
        <v>5819</v>
      </c>
      <c r="D4904" s="208" t="s">
        <v>8855</v>
      </c>
      <c r="E4904" s="105" t="s">
        <v>8856</v>
      </c>
      <c r="F4904" s="115">
        <v>42237</v>
      </c>
      <c r="G4904" s="105" t="s">
        <v>1884</v>
      </c>
      <c r="H4904" s="105" t="s">
        <v>2056</v>
      </c>
      <c r="K4904" s="97">
        <v>1233</v>
      </c>
      <c r="L4904" s="106" t="s">
        <v>1038</v>
      </c>
      <c r="M4904" s="10">
        <v>150</v>
      </c>
      <c r="N4904" s="10">
        <v>1</v>
      </c>
      <c r="O4904" s="10" t="s">
        <v>8857</v>
      </c>
      <c r="P4904" s="13" t="s">
        <v>1038</v>
      </c>
      <c r="R4904" s="26" t="s">
        <v>7834</v>
      </c>
      <c r="S4904" s="28" t="e">
        <f t="shared" si="139"/>
        <v>#VALUE!</v>
      </c>
      <c r="U4904" s="26"/>
      <c r="W4904" s="58"/>
      <c r="X4904" s="58"/>
      <c r="Y4904" s="63"/>
    </row>
    <row r="4905" spans="1:26" ht="15" customHeight="1" x14ac:dyDescent="0.25">
      <c r="A4905" s="94">
        <v>4916</v>
      </c>
      <c r="C4905" s="211" t="s">
        <v>5819</v>
      </c>
      <c r="D4905" s="208" t="s">
        <v>8855</v>
      </c>
      <c r="E4905" s="105" t="s">
        <v>8858</v>
      </c>
      <c r="F4905" s="115">
        <v>42237</v>
      </c>
      <c r="G4905" s="105" t="s">
        <v>1884</v>
      </c>
      <c r="H4905" s="105" t="s">
        <v>2056</v>
      </c>
      <c r="K4905" s="97">
        <v>1234</v>
      </c>
      <c r="L4905" s="106" t="s">
        <v>1038</v>
      </c>
      <c r="M4905" s="10">
        <v>150</v>
      </c>
      <c r="N4905" s="10">
        <v>1</v>
      </c>
      <c r="O4905" s="10" t="s">
        <v>8857</v>
      </c>
      <c r="P4905" s="13" t="s">
        <v>1038</v>
      </c>
      <c r="R4905" s="26" t="s">
        <v>7834</v>
      </c>
      <c r="S4905" s="28" t="e">
        <f t="shared" si="139"/>
        <v>#VALUE!</v>
      </c>
      <c r="U4905" s="26"/>
      <c r="W4905" s="58"/>
      <c r="X4905" s="58"/>
      <c r="Y4905" s="63"/>
    </row>
    <row r="4906" spans="1:26" ht="15" customHeight="1" x14ac:dyDescent="0.25">
      <c r="A4906" s="94">
        <v>4917</v>
      </c>
      <c r="C4906" s="211" t="s">
        <v>5819</v>
      </c>
      <c r="D4906" s="208" t="s">
        <v>8855</v>
      </c>
      <c r="E4906" s="105" t="s">
        <v>8859</v>
      </c>
      <c r="F4906" s="115">
        <v>42237</v>
      </c>
      <c r="G4906" s="105" t="s">
        <v>1884</v>
      </c>
      <c r="H4906" s="105" t="s">
        <v>2056</v>
      </c>
      <c r="K4906" s="97">
        <v>1235</v>
      </c>
      <c r="L4906" s="106" t="s">
        <v>1038</v>
      </c>
      <c r="M4906" s="10">
        <v>150</v>
      </c>
      <c r="N4906" s="10">
        <v>1</v>
      </c>
      <c r="O4906" s="10" t="s">
        <v>8860</v>
      </c>
      <c r="P4906" s="13" t="s">
        <v>1038</v>
      </c>
      <c r="R4906" s="26" t="s">
        <v>7834</v>
      </c>
      <c r="S4906" s="28" t="e">
        <f t="shared" si="139"/>
        <v>#VALUE!</v>
      </c>
      <c r="U4906" s="26"/>
      <c r="W4906" s="58"/>
      <c r="X4906" s="58"/>
      <c r="Y4906" s="63"/>
    </row>
    <row r="4907" spans="1:26" ht="15" customHeight="1" x14ac:dyDescent="0.25">
      <c r="A4907" s="94">
        <v>4918</v>
      </c>
      <c r="C4907" s="211" t="s">
        <v>5819</v>
      </c>
      <c r="D4907" s="208" t="s">
        <v>8855</v>
      </c>
      <c r="E4907" s="105" t="s">
        <v>8861</v>
      </c>
      <c r="F4907" s="115">
        <v>42237</v>
      </c>
      <c r="G4907" s="105" t="s">
        <v>1884</v>
      </c>
      <c r="H4907" s="105" t="s">
        <v>2056</v>
      </c>
      <c r="K4907" s="97">
        <v>1122</v>
      </c>
      <c r="L4907" s="106" t="s">
        <v>1038</v>
      </c>
      <c r="M4907" s="10">
        <v>150</v>
      </c>
      <c r="N4907" s="10">
        <v>1</v>
      </c>
      <c r="O4907" s="10" t="s">
        <v>8862</v>
      </c>
      <c r="P4907" s="13" t="s">
        <v>1038</v>
      </c>
      <c r="R4907" s="27" t="s">
        <v>7834</v>
      </c>
      <c r="S4907" s="28" t="e">
        <f t="shared" si="139"/>
        <v>#VALUE!</v>
      </c>
      <c r="U4907" s="306"/>
      <c r="W4907" s="58"/>
      <c r="Y4907" s="63"/>
    </row>
    <row r="4908" spans="1:26" ht="15" customHeight="1" x14ac:dyDescent="0.25">
      <c r="A4908" s="94">
        <v>4919</v>
      </c>
      <c r="C4908" s="211" t="s">
        <v>849</v>
      </c>
      <c r="D4908" s="208" t="s">
        <v>8869</v>
      </c>
      <c r="E4908" s="105" t="s">
        <v>5820</v>
      </c>
      <c r="F4908" s="115">
        <v>42237</v>
      </c>
      <c r="G4908" s="105" t="s">
        <v>3670</v>
      </c>
      <c r="H4908" s="105" t="s">
        <v>3748</v>
      </c>
      <c r="I4908" s="97">
        <v>1971</v>
      </c>
      <c r="K4908" s="97">
        <v>1125</v>
      </c>
      <c r="L4908" s="106" t="s">
        <v>1038</v>
      </c>
      <c r="M4908" s="10">
        <v>150</v>
      </c>
      <c r="N4908" s="10">
        <v>1</v>
      </c>
      <c r="O4908" s="10" t="s">
        <v>8870</v>
      </c>
      <c r="P4908" s="13" t="s">
        <v>1038</v>
      </c>
      <c r="R4908" s="27" t="s">
        <v>7834</v>
      </c>
      <c r="S4908" s="28" t="e">
        <f t="shared" si="139"/>
        <v>#VALUE!</v>
      </c>
      <c r="U4908" s="306"/>
      <c r="W4908" s="58"/>
      <c r="X4908" s="58"/>
      <c r="Y4908" s="63"/>
    </row>
    <row r="4909" spans="1:26" ht="15" customHeight="1" x14ac:dyDescent="0.25">
      <c r="A4909" s="94">
        <v>4920</v>
      </c>
      <c r="C4909" s="211" t="s">
        <v>5790</v>
      </c>
      <c r="D4909" s="207" t="s">
        <v>9122</v>
      </c>
      <c r="E4909" s="105" t="s">
        <v>5821</v>
      </c>
      <c r="F4909" s="115">
        <v>42237</v>
      </c>
      <c r="G4909" s="105" t="s">
        <v>5822</v>
      </c>
      <c r="H4909" s="105" t="s">
        <v>5823</v>
      </c>
      <c r="I4909" s="97">
        <v>1932</v>
      </c>
      <c r="K4909" s="97">
        <v>1157</v>
      </c>
      <c r="L4909" s="106" t="s">
        <v>4779</v>
      </c>
      <c r="M4909" s="10" t="s">
        <v>17387</v>
      </c>
      <c r="N4909" s="10">
        <v>1</v>
      </c>
      <c r="O4909" s="10" t="s">
        <v>18376</v>
      </c>
      <c r="P4909" s="13" t="s">
        <v>4779</v>
      </c>
      <c r="R4909" s="26" t="s">
        <v>7834</v>
      </c>
      <c r="S4909" s="28" t="e">
        <f t="shared" si="139"/>
        <v>#VALUE!</v>
      </c>
      <c r="U4909" s="26"/>
      <c r="W4909" s="58"/>
      <c r="X4909" s="58"/>
      <c r="Y4909" s="63"/>
    </row>
    <row r="4910" spans="1:26" ht="15" customHeight="1" x14ac:dyDescent="0.25">
      <c r="A4910" s="94">
        <v>4921</v>
      </c>
      <c r="C4910" s="211" t="s">
        <v>2560</v>
      </c>
      <c r="D4910" s="207" t="s">
        <v>9137</v>
      </c>
      <c r="E4910" s="105" t="s">
        <v>5824</v>
      </c>
      <c r="F4910" s="115">
        <v>42237</v>
      </c>
      <c r="G4910" s="105" t="s">
        <v>5825</v>
      </c>
      <c r="H4910" s="105" t="s">
        <v>1529</v>
      </c>
      <c r="I4910" s="97">
        <v>1957</v>
      </c>
      <c r="K4910" s="97">
        <v>1154</v>
      </c>
      <c r="L4910" s="106" t="s">
        <v>4779</v>
      </c>
      <c r="M4910" s="10" t="s">
        <v>17387</v>
      </c>
      <c r="N4910" s="10">
        <v>1</v>
      </c>
      <c r="O4910" s="10" t="s">
        <v>9138</v>
      </c>
      <c r="P4910" s="13" t="s">
        <v>4779</v>
      </c>
      <c r="R4910" s="26" t="s">
        <v>7834</v>
      </c>
      <c r="S4910" s="28" t="e">
        <f t="shared" si="139"/>
        <v>#VALUE!</v>
      </c>
      <c r="U4910" s="26"/>
      <c r="W4910" s="58"/>
      <c r="X4910" s="58"/>
      <c r="Y4910" s="63"/>
    </row>
    <row r="4911" spans="1:26" ht="15" customHeight="1" x14ac:dyDescent="0.25">
      <c r="A4911" s="94">
        <v>4922</v>
      </c>
      <c r="C4911" s="211" t="s">
        <v>5793</v>
      </c>
      <c r="D4911" s="208" t="s">
        <v>5793</v>
      </c>
      <c r="E4911" s="105" t="s">
        <v>7340</v>
      </c>
      <c r="F4911" s="115">
        <v>42237</v>
      </c>
      <c r="G4911" s="105" t="s">
        <v>5826</v>
      </c>
      <c r="H4911" s="105" t="s">
        <v>1529</v>
      </c>
      <c r="I4911" s="97">
        <v>1968</v>
      </c>
      <c r="J4911" s="97" t="s">
        <v>1322</v>
      </c>
      <c r="K4911" s="97">
        <v>2930</v>
      </c>
      <c r="L4911" s="99" t="s">
        <v>5121</v>
      </c>
      <c r="M4911" s="10" t="s">
        <v>5520</v>
      </c>
      <c r="N4911" s="10">
        <v>26</v>
      </c>
      <c r="O4911" s="10" t="s">
        <v>7341</v>
      </c>
      <c r="P4911" s="13" t="s">
        <v>5121</v>
      </c>
      <c r="R4911" s="26" t="s">
        <v>7834</v>
      </c>
      <c r="S4911" s="28" t="e">
        <f t="shared" si="139"/>
        <v>#VALUE!</v>
      </c>
      <c r="U4911" s="26"/>
      <c r="W4911" s="58"/>
      <c r="X4911" s="58"/>
      <c r="Y4911" s="63"/>
    </row>
    <row r="4912" spans="1:26" ht="15" customHeight="1" x14ac:dyDescent="0.25">
      <c r="A4912" s="94">
        <v>4923</v>
      </c>
      <c r="C4912" s="211" t="s">
        <v>5790</v>
      </c>
      <c r="D4912" s="207" t="s">
        <v>9122</v>
      </c>
      <c r="E4912" s="105" t="s">
        <v>4908</v>
      </c>
      <c r="F4912" s="115">
        <v>42237</v>
      </c>
      <c r="G4912" s="105" t="s">
        <v>5822</v>
      </c>
      <c r="H4912" s="105" t="s">
        <v>5823</v>
      </c>
      <c r="I4912" s="97">
        <v>1982</v>
      </c>
      <c r="K4912" s="97">
        <v>1161</v>
      </c>
      <c r="L4912" s="106" t="s">
        <v>4779</v>
      </c>
      <c r="M4912" s="10" t="s">
        <v>17387</v>
      </c>
      <c r="N4912" s="10">
        <v>1</v>
      </c>
      <c r="O4912" s="10" t="s">
        <v>9148</v>
      </c>
      <c r="P4912" s="13" t="s">
        <v>4779</v>
      </c>
      <c r="R4912" s="26" t="s">
        <v>7834</v>
      </c>
      <c r="S4912" s="28" t="e">
        <f t="shared" si="139"/>
        <v>#VALUE!</v>
      </c>
      <c r="U4912" s="26"/>
      <c r="W4912" s="58"/>
      <c r="X4912" s="58"/>
      <c r="Y4912" s="63"/>
    </row>
    <row r="4913" spans="1:25" ht="15" customHeight="1" x14ac:dyDescent="0.25">
      <c r="A4913" s="94">
        <v>4924</v>
      </c>
      <c r="C4913" s="211" t="s">
        <v>5793</v>
      </c>
      <c r="D4913" s="207" t="s">
        <v>5793</v>
      </c>
      <c r="E4913" s="105" t="s">
        <v>9135</v>
      </c>
      <c r="F4913" s="115">
        <v>42237</v>
      </c>
      <c r="G4913" s="105" t="s">
        <v>446</v>
      </c>
      <c r="H4913" s="105" t="s">
        <v>1079</v>
      </c>
      <c r="I4913" s="97">
        <v>1968</v>
      </c>
      <c r="K4913" s="97">
        <v>1156</v>
      </c>
      <c r="L4913" s="106" t="s">
        <v>4779</v>
      </c>
      <c r="M4913" s="10">
        <v>200</v>
      </c>
      <c r="N4913" s="10">
        <v>1</v>
      </c>
      <c r="O4913" s="10" t="s">
        <v>9136</v>
      </c>
      <c r="P4913" s="13" t="s">
        <v>4779</v>
      </c>
      <c r="R4913" s="26" t="s">
        <v>7834</v>
      </c>
      <c r="S4913" s="28" t="e">
        <f t="shared" si="139"/>
        <v>#VALUE!</v>
      </c>
      <c r="U4913" s="26"/>
      <c r="W4913" s="58"/>
      <c r="X4913" s="58"/>
      <c r="Y4913" s="63"/>
    </row>
    <row r="4914" spans="1:25" ht="15" customHeight="1" x14ac:dyDescent="0.25">
      <c r="A4914" s="94">
        <v>4925</v>
      </c>
      <c r="C4914" s="211" t="s">
        <v>2275</v>
      </c>
      <c r="D4914" s="208" t="s">
        <v>2278</v>
      </c>
      <c r="E4914" s="105" t="s">
        <v>16170</v>
      </c>
      <c r="F4914" s="115">
        <v>44438</v>
      </c>
      <c r="G4914" s="105" t="s">
        <v>269</v>
      </c>
      <c r="H4914" s="105" t="s">
        <v>2056</v>
      </c>
      <c r="I4914" s="97">
        <v>1979</v>
      </c>
      <c r="J4914" s="97" t="s">
        <v>596</v>
      </c>
      <c r="L4914" s="106" t="s">
        <v>5170</v>
      </c>
      <c r="M4914" s="10" t="s">
        <v>5494</v>
      </c>
      <c r="N4914" s="102">
        <v>26</v>
      </c>
      <c r="O4914" s="10" t="s">
        <v>6924</v>
      </c>
      <c r="P4914" s="13" t="s">
        <v>3390</v>
      </c>
      <c r="R4914" s="26" t="s">
        <v>7834</v>
      </c>
      <c r="S4914" s="28" t="e">
        <f t="shared" si="139"/>
        <v>#VALUE!</v>
      </c>
      <c r="U4914" s="26"/>
      <c r="W4914" s="58"/>
      <c r="X4914" s="58"/>
      <c r="Y4914" s="63"/>
    </row>
    <row r="4915" spans="1:25" ht="15" customHeight="1" x14ac:dyDescent="0.25">
      <c r="A4915" s="94">
        <v>4926</v>
      </c>
      <c r="D4915" s="207"/>
      <c r="E4915" s="105" t="s">
        <v>9187</v>
      </c>
      <c r="F4915" s="115">
        <v>42237</v>
      </c>
      <c r="G4915" s="105" t="s">
        <v>5829</v>
      </c>
      <c r="H4915" s="105" t="s">
        <v>1529</v>
      </c>
      <c r="I4915" s="97">
        <v>1969</v>
      </c>
      <c r="K4915" s="97">
        <v>1172</v>
      </c>
      <c r="L4915" s="106" t="s">
        <v>4779</v>
      </c>
      <c r="M4915" s="10">
        <v>200</v>
      </c>
      <c r="N4915" s="10">
        <v>1</v>
      </c>
      <c r="O4915" s="10" t="s">
        <v>9188</v>
      </c>
      <c r="P4915" s="13" t="s">
        <v>4779</v>
      </c>
      <c r="R4915" s="26" t="s">
        <v>7834</v>
      </c>
      <c r="S4915" s="28" t="e">
        <f t="shared" si="139"/>
        <v>#VALUE!</v>
      </c>
      <c r="U4915" s="26"/>
      <c r="W4915" s="58"/>
      <c r="X4915" s="58"/>
      <c r="Y4915" s="63"/>
    </row>
    <row r="4916" spans="1:25" ht="15" customHeight="1" x14ac:dyDescent="0.25">
      <c r="A4916" s="94">
        <v>4927</v>
      </c>
      <c r="C4916" s="211" t="s">
        <v>5830</v>
      </c>
      <c r="D4916" s="208" t="s">
        <v>1111</v>
      </c>
      <c r="E4916" s="105" t="s">
        <v>9958</v>
      </c>
      <c r="F4916" s="115">
        <v>42237</v>
      </c>
      <c r="G4916" s="105" t="s">
        <v>2555</v>
      </c>
      <c r="H4916" s="105" t="s">
        <v>1529</v>
      </c>
      <c r="I4916" s="97">
        <v>1980</v>
      </c>
      <c r="K4916" s="97">
        <v>287</v>
      </c>
      <c r="L4916" s="99" t="s">
        <v>4330</v>
      </c>
      <c r="M4916" s="10" t="s">
        <v>4330</v>
      </c>
      <c r="N4916" s="10">
        <v>16</v>
      </c>
      <c r="O4916" s="10" t="s">
        <v>9954</v>
      </c>
      <c r="P4916" s="13" t="s">
        <v>4330</v>
      </c>
      <c r="R4916" s="26" t="s">
        <v>7834</v>
      </c>
      <c r="S4916" s="28" t="e">
        <f t="shared" si="139"/>
        <v>#VALUE!</v>
      </c>
      <c r="U4916" s="26"/>
      <c r="W4916" s="58"/>
      <c r="X4916" s="58"/>
      <c r="Y4916" s="63"/>
    </row>
    <row r="4917" spans="1:25" ht="15" customHeight="1" x14ac:dyDescent="0.25">
      <c r="A4917" s="94">
        <v>4929</v>
      </c>
      <c r="C4917" s="211" t="s">
        <v>5831</v>
      </c>
      <c r="D4917" s="207" t="s">
        <v>9168</v>
      </c>
      <c r="E4917" s="105" t="s">
        <v>9169</v>
      </c>
      <c r="F4917" s="115">
        <v>42237</v>
      </c>
      <c r="G4917" s="105" t="s">
        <v>940</v>
      </c>
      <c r="H4917" s="105" t="s">
        <v>2056</v>
      </c>
      <c r="I4917" s="97">
        <v>1981</v>
      </c>
      <c r="K4917" s="97">
        <v>303</v>
      </c>
      <c r="L4917" s="106" t="s">
        <v>4779</v>
      </c>
      <c r="M4917" s="10">
        <v>200</v>
      </c>
      <c r="N4917" s="10">
        <v>1</v>
      </c>
      <c r="O4917" s="10" t="s">
        <v>9170</v>
      </c>
      <c r="P4917" s="13" t="s">
        <v>4779</v>
      </c>
      <c r="R4917" s="26" t="s">
        <v>7834</v>
      </c>
      <c r="S4917" s="28" t="e">
        <f t="shared" si="139"/>
        <v>#VALUE!</v>
      </c>
      <c r="U4917" s="26"/>
      <c r="W4917" s="58"/>
      <c r="X4917" s="58"/>
      <c r="Y4917" s="63"/>
    </row>
    <row r="4918" spans="1:25" ht="15" customHeight="1" x14ac:dyDescent="0.25">
      <c r="A4918" s="94">
        <v>4930</v>
      </c>
      <c r="C4918" s="211" t="s">
        <v>848</v>
      </c>
      <c r="D4918" s="207" t="s">
        <v>9154</v>
      </c>
      <c r="E4918" s="105" t="s">
        <v>5832</v>
      </c>
      <c r="F4918" s="115">
        <v>42237</v>
      </c>
      <c r="G4918" s="105" t="s">
        <v>940</v>
      </c>
      <c r="H4918" s="105" t="s">
        <v>2056</v>
      </c>
      <c r="I4918" s="97">
        <v>1984</v>
      </c>
      <c r="K4918" s="97">
        <v>299</v>
      </c>
      <c r="L4918" s="106" t="s">
        <v>4779</v>
      </c>
      <c r="M4918" s="10">
        <v>200</v>
      </c>
      <c r="N4918" s="10">
        <v>1</v>
      </c>
      <c r="O4918" s="10" t="s">
        <v>9155</v>
      </c>
      <c r="P4918" s="13" t="s">
        <v>4779</v>
      </c>
      <c r="R4918" s="27" t="s">
        <v>7834</v>
      </c>
      <c r="S4918" s="28" t="e">
        <f t="shared" si="139"/>
        <v>#VALUE!</v>
      </c>
      <c r="U4918" s="189"/>
      <c r="W4918" s="58"/>
      <c r="Y4918" s="63"/>
    </row>
    <row r="4919" spans="1:25" ht="15" customHeight="1" x14ac:dyDescent="0.25">
      <c r="A4919" s="94">
        <v>4931</v>
      </c>
      <c r="C4919" s="211" t="s">
        <v>5833</v>
      </c>
      <c r="D4919" s="207" t="s">
        <v>9166</v>
      </c>
      <c r="E4919" s="105" t="s">
        <v>5834</v>
      </c>
      <c r="F4919" s="115">
        <v>42237</v>
      </c>
      <c r="G4919" s="105" t="s">
        <v>5835</v>
      </c>
      <c r="H4919" s="105" t="s">
        <v>5836</v>
      </c>
      <c r="I4919" s="97">
        <v>1982</v>
      </c>
      <c r="K4919" s="97">
        <v>1152</v>
      </c>
      <c r="L4919" s="106" t="s">
        <v>4779</v>
      </c>
      <c r="M4919" s="10" t="s">
        <v>17387</v>
      </c>
      <c r="N4919" s="10">
        <v>1</v>
      </c>
      <c r="O4919" s="10" t="s">
        <v>9167</v>
      </c>
      <c r="P4919" s="13" t="s">
        <v>4779</v>
      </c>
      <c r="R4919" s="26" t="s">
        <v>7834</v>
      </c>
      <c r="S4919" s="28" t="e">
        <f t="shared" si="139"/>
        <v>#VALUE!</v>
      </c>
      <c r="U4919" s="26"/>
      <c r="W4919" s="58"/>
      <c r="X4919" s="58"/>
      <c r="Y4919" s="63"/>
    </row>
    <row r="4920" spans="1:25" ht="15" customHeight="1" x14ac:dyDescent="0.25">
      <c r="A4920" s="94">
        <v>4932</v>
      </c>
      <c r="C4920" s="211" t="s">
        <v>9479</v>
      </c>
      <c r="D4920" s="208" t="s">
        <v>9476</v>
      </c>
      <c r="E4920" s="105" t="s">
        <v>9477</v>
      </c>
      <c r="F4920" s="115">
        <v>42247</v>
      </c>
      <c r="G4920" s="105" t="s">
        <v>1750</v>
      </c>
      <c r="H4920" s="105" t="s">
        <v>4672</v>
      </c>
      <c r="I4920" s="97">
        <v>1980</v>
      </c>
      <c r="J4920" s="97" t="s">
        <v>596</v>
      </c>
      <c r="K4920" s="97">
        <v>325</v>
      </c>
      <c r="L4920" s="99" t="s">
        <v>4756</v>
      </c>
      <c r="M4920" s="10" t="s">
        <v>4756</v>
      </c>
      <c r="N4920" s="10">
        <v>16</v>
      </c>
      <c r="O4920" s="10" t="s">
        <v>9478</v>
      </c>
      <c r="P4920" s="13" t="s">
        <v>4756</v>
      </c>
      <c r="R4920" s="26" t="s">
        <v>7834</v>
      </c>
      <c r="S4920" s="28" t="e">
        <f t="shared" si="139"/>
        <v>#VALUE!</v>
      </c>
      <c r="U4920" s="26"/>
      <c r="W4920" s="58"/>
      <c r="X4920" s="58"/>
      <c r="Y4920" s="63"/>
    </row>
    <row r="4921" spans="1:25" ht="15" customHeight="1" x14ac:dyDescent="0.25">
      <c r="A4921" s="94">
        <v>4933</v>
      </c>
      <c r="C4921" s="211" t="s">
        <v>920</v>
      </c>
      <c r="D4921" s="208" t="s">
        <v>9411</v>
      </c>
      <c r="E4921" s="105" t="s">
        <v>9484</v>
      </c>
      <c r="F4921" s="115">
        <v>42237</v>
      </c>
      <c r="G4921" s="105" t="s">
        <v>2555</v>
      </c>
      <c r="H4921" s="105" t="s">
        <v>1529</v>
      </c>
      <c r="I4921" s="97">
        <v>1980</v>
      </c>
      <c r="K4921" s="97">
        <v>323</v>
      </c>
      <c r="L4921" s="99" t="s">
        <v>4756</v>
      </c>
      <c r="M4921" s="10" t="s">
        <v>4756</v>
      </c>
      <c r="N4921" s="10">
        <v>16</v>
      </c>
      <c r="O4921" s="10" t="s">
        <v>6736</v>
      </c>
      <c r="P4921" s="13" t="s">
        <v>4756</v>
      </c>
      <c r="R4921" s="26" t="s">
        <v>7834</v>
      </c>
      <c r="S4921" s="28" t="e">
        <f t="shared" si="139"/>
        <v>#VALUE!</v>
      </c>
      <c r="U4921" s="26"/>
      <c r="W4921" s="58"/>
      <c r="X4921" s="58"/>
      <c r="Y4921" s="63"/>
    </row>
    <row r="4922" spans="1:25" ht="15" customHeight="1" x14ac:dyDescent="0.25">
      <c r="A4922" s="94">
        <v>4934</v>
      </c>
      <c r="C4922" s="211" t="s">
        <v>16052</v>
      </c>
      <c r="D4922" s="208" t="s">
        <v>16053</v>
      </c>
      <c r="E4922" s="105" t="s">
        <v>16054</v>
      </c>
      <c r="F4922" s="115">
        <v>44425</v>
      </c>
      <c r="G4922" s="105" t="s">
        <v>4894</v>
      </c>
      <c r="H4922" s="105" t="s">
        <v>1529</v>
      </c>
      <c r="I4922" s="97">
        <v>2008</v>
      </c>
      <c r="J4922" s="97" t="s">
        <v>596</v>
      </c>
      <c r="L4922" s="99" t="s">
        <v>15201</v>
      </c>
      <c r="M4922" s="10" t="s">
        <v>11169</v>
      </c>
      <c r="N4922" s="10">
        <v>13</v>
      </c>
      <c r="O4922" s="10" t="s">
        <v>16056</v>
      </c>
      <c r="P4922" s="13" t="s">
        <v>16057</v>
      </c>
      <c r="R4922" s="26" t="s">
        <v>7834</v>
      </c>
      <c r="S4922" s="28" t="e">
        <f t="shared" si="139"/>
        <v>#VALUE!</v>
      </c>
      <c r="U4922" s="26"/>
      <c r="W4922" s="58"/>
      <c r="X4922" s="58"/>
      <c r="Y4922" s="63"/>
    </row>
    <row r="4923" spans="1:25" ht="15" customHeight="1" x14ac:dyDescent="0.25">
      <c r="A4923" s="94">
        <v>4935</v>
      </c>
      <c r="C4923" s="211" t="s">
        <v>3252</v>
      </c>
      <c r="D4923" s="208" t="s">
        <v>1228</v>
      </c>
      <c r="E4923" s="105" t="s">
        <v>16058</v>
      </c>
      <c r="F4923" s="115">
        <v>44425</v>
      </c>
      <c r="G4923" s="105" t="s">
        <v>132</v>
      </c>
      <c r="H4923" s="105" t="s">
        <v>2056</v>
      </c>
      <c r="I4923" s="97">
        <v>2007</v>
      </c>
      <c r="J4923" s="97" t="s">
        <v>596</v>
      </c>
      <c r="L4923" s="99" t="s">
        <v>15201</v>
      </c>
      <c r="M4923" s="10" t="s">
        <v>11275</v>
      </c>
      <c r="N4923" s="10"/>
      <c r="O4923" s="10" t="s">
        <v>15396</v>
      </c>
      <c r="P4923" s="13" t="s">
        <v>16129</v>
      </c>
      <c r="R4923" s="26" t="s">
        <v>7834</v>
      </c>
      <c r="S4923" s="28" t="e">
        <f t="shared" si="139"/>
        <v>#VALUE!</v>
      </c>
      <c r="U4923" s="26"/>
      <c r="W4923" s="58"/>
      <c r="X4923" s="58"/>
      <c r="Y4923" s="63"/>
    </row>
    <row r="4924" spans="1:25" ht="15" customHeight="1" x14ac:dyDescent="0.25">
      <c r="A4924" s="94">
        <v>4936</v>
      </c>
      <c r="C4924" s="211" t="s">
        <v>2639</v>
      </c>
      <c r="D4924" s="208" t="s">
        <v>5839</v>
      </c>
      <c r="E4924" s="105" t="s">
        <v>5840</v>
      </c>
      <c r="F4924" s="115">
        <v>42237</v>
      </c>
      <c r="G4924" s="105" t="s">
        <v>2555</v>
      </c>
      <c r="H4924" s="105" t="s">
        <v>1529</v>
      </c>
      <c r="I4924" s="97">
        <v>1980</v>
      </c>
      <c r="K4924" s="97">
        <v>350</v>
      </c>
      <c r="L4924" s="106" t="s">
        <v>4330</v>
      </c>
      <c r="M4924" s="10" t="s">
        <v>4330</v>
      </c>
      <c r="N4924" s="10">
        <v>16</v>
      </c>
      <c r="O4924" s="10" t="s">
        <v>9912</v>
      </c>
      <c r="P4924" s="13" t="s">
        <v>4330</v>
      </c>
      <c r="R4924" s="26" t="s">
        <v>7834</v>
      </c>
      <c r="S4924" s="28" t="e">
        <f t="shared" si="139"/>
        <v>#VALUE!</v>
      </c>
      <c r="U4924" s="26"/>
      <c r="W4924" s="58"/>
      <c r="X4924" s="58"/>
      <c r="Y4924" s="63"/>
    </row>
    <row r="4925" spans="1:25" ht="15" customHeight="1" x14ac:dyDescent="0.25">
      <c r="A4925" s="94">
        <v>4937</v>
      </c>
      <c r="C4925" s="211" t="s">
        <v>9479</v>
      </c>
      <c r="D4925" s="208" t="s">
        <v>9480</v>
      </c>
      <c r="E4925" s="105" t="s">
        <v>9481</v>
      </c>
      <c r="F4925" s="115">
        <v>42237</v>
      </c>
      <c r="G4925" s="105" t="s">
        <v>2555</v>
      </c>
      <c r="H4925" s="105" t="s">
        <v>1529</v>
      </c>
      <c r="I4925" s="97">
        <v>1980</v>
      </c>
      <c r="K4925" s="97">
        <v>330</v>
      </c>
      <c r="L4925" s="99" t="s">
        <v>4756</v>
      </c>
      <c r="M4925" s="10" t="s">
        <v>4756</v>
      </c>
      <c r="N4925" s="10">
        <v>16</v>
      </c>
      <c r="O4925" s="10" t="s">
        <v>9478</v>
      </c>
      <c r="P4925" s="13" t="s">
        <v>4756</v>
      </c>
      <c r="R4925" s="26" t="s">
        <v>7834</v>
      </c>
      <c r="S4925" s="28" t="e">
        <f t="shared" si="139"/>
        <v>#VALUE!</v>
      </c>
      <c r="U4925" s="26"/>
      <c r="W4925" s="58"/>
      <c r="X4925" s="58"/>
      <c r="Y4925" s="63"/>
    </row>
    <row r="4926" spans="1:25" ht="15" customHeight="1" x14ac:dyDescent="0.25">
      <c r="A4926" s="94">
        <v>4938</v>
      </c>
      <c r="C4926" s="211" t="s">
        <v>9479</v>
      </c>
      <c r="D4926" s="216" t="s">
        <v>9480</v>
      </c>
      <c r="E4926" s="105" t="s">
        <v>9482</v>
      </c>
      <c r="F4926" s="115">
        <v>42237</v>
      </c>
      <c r="G4926" s="105" t="s">
        <v>2555</v>
      </c>
      <c r="H4926" s="105" t="s">
        <v>1529</v>
      </c>
      <c r="I4926" s="97">
        <v>1980</v>
      </c>
      <c r="K4926" s="97">
        <v>324</v>
      </c>
      <c r="L4926" s="99" t="s">
        <v>4756</v>
      </c>
      <c r="M4926" s="10" t="s">
        <v>4756</v>
      </c>
      <c r="N4926" s="10">
        <v>16</v>
      </c>
      <c r="O4926" s="10" t="s">
        <v>9478</v>
      </c>
      <c r="P4926" s="13" t="s">
        <v>4756</v>
      </c>
      <c r="R4926" s="26" t="s">
        <v>7834</v>
      </c>
      <c r="S4926" s="28" t="e">
        <f t="shared" si="139"/>
        <v>#VALUE!</v>
      </c>
      <c r="U4926" s="26"/>
      <c r="W4926" s="58"/>
      <c r="X4926" s="58"/>
      <c r="Y4926" s="63"/>
    </row>
    <row r="4927" spans="1:25" ht="15" customHeight="1" x14ac:dyDescent="0.25">
      <c r="A4927" s="94">
        <v>4939</v>
      </c>
      <c r="C4927" s="211" t="s">
        <v>2639</v>
      </c>
      <c r="D4927" s="208" t="s">
        <v>5839</v>
      </c>
      <c r="E4927" s="105" t="s">
        <v>5840</v>
      </c>
      <c r="F4927" s="115">
        <v>42237</v>
      </c>
      <c r="G4927" s="105" t="s">
        <v>2555</v>
      </c>
      <c r="H4927" s="105" t="s">
        <v>1529</v>
      </c>
      <c r="I4927" s="97">
        <v>1980</v>
      </c>
      <c r="K4927" s="97">
        <v>348</v>
      </c>
      <c r="L4927" s="106" t="s">
        <v>4330</v>
      </c>
      <c r="M4927" s="10" t="s">
        <v>4330</v>
      </c>
      <c r="N4927" s="10">
        <v>16</v>
      </c>
      <c r="O4927" s="10" t="s">
        <v>9912</v>
      </c>
      <c r="P4927" s="13" t="s">
        <v>4330</v>
      </c>
      <c r="R4927" s="26" t="s">
        <v>7834</v>
      </c>
      <c r="S4927" s="28" t="e">
        <f t="shared" si="139"/>
        <v>#VALUE!</v>
      </c>
      <c r="U4927" s="26"/>
      <c r="W4927" s="58"/>
      <c r="X4927" s="58"/>
      <c r="Y4927" s="63"/>
    </row>
    <row r="4928" spans="1:25" ht="15" customHeight="1" x14ac:dyDescent="0.25">
      <c r="A4928" s="94">
        <v>4940</v>
      </c>
      <c r="C4928" s="211" t="s">
        <v>1613</v>
      </c>
      <c r="D4928" s="208" t="s">
        <v>860</v>
      </c>
      <c r="E4928" s="105" t="s">
        <v>15987</v>
      </c>
      <c r="F4928" s="115">
        <v>44421</v>
      </c>
      <c r="G4928" s="105" t="s">
        <v>1133</v>
      </c>
      <c r="H4928" s="105" t="s">
        <v>1134</v>
      </c>
      <c r="I4928" s="97">
        <v>2008</v>
      </c>
      <c r="J4928" s="97" t="s">
        <v>596</v>
      </c>
      <c r="L4928" s="99" t="s">
        <v>15201</v>
      </c>
      <c r="M4928" s="10" t="s">
        <v>6565</v>
      </c>
      <c r="N4928" s="10">
        <v>11</v>
      </c>
      <c r="O4928" s="10" t="s">
        <v>15988</v>
      </c>
      <c r="P4928" s="13" t="s">
        <v>17003</v>
      </c>
      <c r="R4928" s="26" t="s">
        <v>7834</v>
      </c>
      <c r="S4928" s="28" t="e">
        <f t="shared" si="139"/>
        <v>#VALUE!</v>
      </c>
      <c r="U4928" s="26"/>
      <c r="W4928" s="58"/>
      <c r="X4928" s="58"/>
      <c r="Y4928" s="63"/>
    </row>
    <row r="4929" spans="1:26" ht="15" customHeight="1" x14ac:dyDescent="0.25">
      <c r="A4929" s="94">
        <v>4941</v>
      </c>
      <c r="C4929" s="211" t="s">
        <v>849</v>
      </c>
      <c r="D4929" s="208" t="s">
        <v>10665</v>
      </c>
      <c r="E4929" s="105" t="s">
        <v>10666</v>
      </c>
      <c r="F4929" s="115">
        <v>42237</v>
      </c>
      <c r="G4929" s="95" t="s">
        <v>5841</v>
      </c>
      <c r="H4929" s="105" t="s">
        <v>2056</v>
      </c>
      <c r="I4929" s="97">
        <v>2004</v>
      </c>
      <c r="K4929" s="97">
        <v>15551</v>
      </c>
      <c r="L4929" s="99" t="s">
        <v>1038</v>
      </c>
      <c r="M4929" s="10">
        <v>172</v>
      </c>
      <c r="N4929" s="10">
        <v>1</v>
      </c>
      <c r="O4929" s="10" t="s">
        <v>8404</v>
      </c>
      <c r="P4929" s="13" t="s">
        <v>13004</v>
      </c>
      <c r="R4929" s="26" t="s">
        <v>7834</v>
      </c>
      <c r="S4929" s="28" t="e">
        <f t="shared" si="139"/>
        <v>#VALUE!</v>
      </c>
      <c r="U4929" s="26"/>
      <c r="W4929" s="58"/>
      <c r="X4929" s="58"/>
      <c r="Y4929" s="63"/>
    </row>
    <row r="4930" spans="1:26" ht="15" customHeight="1" x14ac:dyDescent="0.25">
      <c r="A4930" s="94">
        <v>4942</v>
      </c>
      <c r="C4930" s="211" t="s">
        <v>4675</v>
      </c>
      <c r="D4930" s="208" t="s">
        <v>9327</v>
      </c>
      <c r="E4930" s="95" t="s">
        <v>9331</v>
      </c>
      <c r="F4930" s="115">
        <v>42240</v>
      </c>
      <c r="G4930" s="105" t="s">
        <v>5466</v>
      </c>
      <c r="H4930" s="105" t="s">
        <v>1885</v>
      </c>
      <c r="I4930" s="97">
        <v>2014</v>
      </c>
      <c r="K4930" s="97">
        <v>15232</v>
      </c>
      <c r="L4930" s="106" t="s">
        <v>2488</v>
      </c>
      <c r="M4930" s="10">
        <v>107</v>
      </c>
      <c r="N4930" s="102">
        <v>1</v>
      </c>
      <c r="O4930" s="10" t="s">
        <v>9329</v>
      </c>
      <c r="P4930" s="13" t="s">
        <v>2488</v>
      </c>
      <c r="R4930" s="26" t="s">
        <v>7834</v>
      </c>
      <c r="S4930" s="28" t="e">
        <f t="shared" si="139"/>
        <v>#VALUE!</v>
      </c>
      <c r="U4930" s="26"/>
      <c r="W4930" s="58"/>
      <c r="X4930" s="58"/>
      <c r="Y4930" s="63"/>
    </row>
    <row r="4931" spans="1:26" ht="15" customHeight="1" x14ac:dyDescent="0.25">
      <c r="A4931" s="94">
        <v>4943</v>
      </c>
      <c r="C4931" s="211" t="s">
        <v>4675</v>
      </c>
      <c r="D4931" s="208" t="s">
        <v>9327</v>
      </c>
      <c r="E4931" s="95" t="s">
        <v>9330</v>
      </c>
      <c r="F4931" s="115">
        <v>42240</v>
      </c>
      <c r="G4931" s="105" t="s">
        <v>5466</v>
      </c>
      <c r="H4931" s="105" t="s">
        <v>1885</v>
      </c>
      <c r="I4931" s="97">
        <v>2014</v>
      </c>
      <c r="K4931" s="97">
        <v>15233</v>
      </c>
      <c r="L4931" s="106" t="s">
        <v>2488</v>
      </c>
      <c r="M4931" s="10">
        <v>107</v>
      </c>
      <c r="N4931" s="102">
        <v>1</v>
      </c>
      <c r="O4931" s="10" t="s">
        <v>9329</v>
      </c>
      <c r="P4931" s="13" t="s">
        <v>2488</v>
      </c>
      <c r="R4931" s="26" t="s">
        <v>7834</v>
      </c>
      <c r="S4931" s="28" t="e">
        <f t="shared" si="139"/>
        <v>#VALUE!</v>
      </c>
      <c r="U4931" s="26"/>
      <c r="W4931" s="58"/>
      <c r="X4931" s="58"/>
      <c r="Y4931" s="63"/>
    </row>
    <row r="4932" spans="1:26" ht="15" customHeight="1" x14ac:dyDescent="0.25">
      <c r="A4932" s="94">
        <v>4944</v>
      </c>
      <c r="C4932" s="211" t="s">
        <v>5848</v>
      </c>
      <c r="D4932" s="207" t="s">
        <v>9139</v>
      </c>
      <c r="E4932" s="105" t="s">
        <v>5849</v>
      </c>
      <c r="F4932" s="115">
        <v>42240</v>
      </c>
      <c r="G4932" s="105" t="s">
        <v>5850</v>
      </c>
      <c r="H4932" s="105" t="s">
        <v>2056</v>
      </c>
      <c r="K4932" s="97">
        <v>1153</v>
      </c>
      <c r="L4932" s="106" t="s">
        <v>4779</v>
      </c>
      <c r="M4932" s="10" t="s">
        <v>17387</v>
      </c>
      <c r="N4932" s="10">
        <v>1</v>
      </c>
      <c r="O4932" s="10" t="s">
        <v>9140</v>
      </c>
      <c r="P4932" s="13" t="s">
        <v>4779</v>
      </c>
      <c r="R4932" s="26" t="s">
        <v>7834</v>
      </c>
      <c r="S4932" s="28" t="e">
        <f t="shared" si="139"/>
        <v>#VALUE!</v>
      </c>
      <c r="U4932" s="26"/>
      <c r="W4932" s="58"/>
      <c r="X4932" s="58"/>
      <c r="Y4932" s="63"/>
    </row>
    <row r="4933" spans="1:26" ht="15" customHeight="1" x14ac:dyDescent="0.25">
      <c r="A4933" s="94">
        <v>4945</v>
      </c>
      <c r="C4933" s="211" t="s">
        <v>1969</v>
      </c>
      <c r="D4933" s="208" t="s">
        <v>1969</v>
      </c>
      <c r="E4933" s="105" t="s">
        <v>5851</v>
      </c>
      <c r="F4933" s="115">
        <v>42240</v>
      </c>
      <c r="G4933" s="105" t="s">
        <v>1969</v>
      </c>
      <c r="H4933" s="105" t="s">
        <v>1885</v>
      </c>
      <c r="I4933" s="97">
        <v>1992</v>
      </c>
      <c r="J4933" s="97" t="s">
        <v>596</v>
      </c>
      <c r="K4933" s="97">
        <v>15352</v>
      </c>
      <c r="L4933" s="99" t="s">
        <v>16812</v>
      </c>
      <c r="M4933" s="10">
        <v>25</v>
      </c>
      <c r="N4933" s="10">
        <v>1</v>
      </c>
      <c r="O4933" s="10" t="s">
        <v>9393</v>
      </c>
      <c r="P4933" s="13" t="s">
        <v>13906</v>
      </c>
      <c r="R4933" s="26" t="s">
        <v>7834</v>
      </c>
      <c r="S4933" s="28" t="e">
        <f t="shared" si="139"/>
        <v>#VALUE!</v>
      </c>
      <c r="U4933" s="26"/>
      <c r="W4933" s="58"/>
      <c r="X4933" s="58"/>
      <c r="Y4933" s="63"/>
    </row>
    <row r="4934" spans="1:26" ht="15" customHeight="1" x14ac:dyDescent="0.25">
      <c r="A4934" s="94">
        <v>4946</v>
      </c>
      <c r="C4934" s="211" t="s">
        <v>5716</v>
      </c>
      <c r="D4934" s="208" t="s">
        <v>10823</v>
      </c>
      <c r="E4934" s="95" t="s">
        <v>10824</v>
      </c>
      <c r="F4934" s="115">
        <v>42240</v>
      </c>
      <c r="G4934" s="105" t="s">
        <v>5852</v>
      </c>
      <c r="H4934" s="105" t="s">
        <v>2056</v>
      </c>
      <c r="I4934" s="97">
        <v>2007</v>
      </c>
      <c r="J4934" s="97" t="s">
        <v>1322</v>
      </c>
      <c r="K4934" s="97">
        <v>8773</v>
      </c>
      <c r="L4934" s="99" t="s">
        <v>4109</v>
      </c>
      <c r="M4934" s="10" t="s">
        <v>4109</v>
      </c>
      <c r="N4934" s="10">
        <v>24</v>
      </c>
      <c r="O4934" s="10" t="s">
        <v>10825</v>
      </c>
      <c r="P4934" s="13" t="s">
        <v>4109</v>
      </c>
      <c r="R4934" s="26" t="s">
        <v>7834</v>
      </c>
      <c r="S4934" s="28" t="e">
        <f t="shared" si="139"/>
        <v>#VALUE!</v>
      </c>
      <c r="U4934" s="26"/>
      <c r="W4934" s="58"/>
      <c r="X4934" s="58"/>
      <c r="Y4934" s="63"/>
    </row>
    <row r="4935" spans="1:26" ht="15" customHeight="1" x14ac:dyDescent="0.25">
      <c r="A4935" s="94">
        <v>4947</v>
      </c>
      <c r="C4935" s="211" t="s">
        <v>5853</v>
      </c>
      <c r="D4935" s="208" t="s">
        <v>9151</v>
      </c>
      <c r="E4935" s="105" t="s">
        <v>10499</v>
      </c>
      <c r="F4935" s="115">
        <v>42240</v>
      </c>
      <c r="G4935" s="105" t="s">
        <v>5829</v>
      </c>
      <c r="H4935" s="105" t="s">
        <v>1529</v>
      </c>
      <c r="I4935" s="97">
        <v>1969</v>
      </c>
      <c r="K4935" s="97">
        <v>1179</v>
      </c>
      <c r="L4935" s="99" t="s">
        <v>4779</v>
      </c>
      <c r="M4935" s="10">
        <v>200</v>
      </c>
      <c r="N4935" s="10">
        <v>1</v>
      </c>
      <c r="O4935" s="10" t="s">
        <v>10500</v>
      </c>
      <c r="P4935" s="13" t="s">
        <v>4779</v>
      </c>
      <c r="R4935" s="26" t="s">
        <v>7834</v>
      </c>
      <c r="S4935" s="28" t="e">
        <f t="shared" si="139"/>
        <v>#VALUE!</v>
      </c>
      <c r="U4935" s="26"/>
      <c r="W4935" s="58"/>
      <c r="X4935" s="58"/>
      <c r="Y4935" s="63"/>
    </row>
    <row r="4936" spans="1:26" ht="15" customHeight="1" x14ac:dyDescent="0.25">
      <c r="A4936" s="103">
        <v>4948</v>
      </c>
      <c r="D4936" s="207"/>
      <c r="E4936" s="105"/>
      <c r="M4936" s="10"/>
      <c r="N4936" s="10"/>
      <c r="O4936" s="10"/>
      <c r="Q4936" s="204"/>
      <c r="R4936" s="26"/>
      <c r="S4936" s="28"/>
      <c r="U4936" s="26"/>
      <c r="W4936" s="58"/>
      <c r="X4936" s="58"/>
      <c r="Y4936" s="63"/>
    </row>
    <row r="4937" spans="1:26" ht="15" customHeight="1" x14ac:dyDescent="0.25">
      <c r="A4937" s="94">
        <v>4949</v>
      </c>
      <c r="C4937" s="211" t="s">
        <v>796</v>
      </c>
      <c r="D4937" s="207" t="s">
        <v>9133</v>
      </c>
      <c r="E4937" s="105" t="s">
        <v>5854</v>
      </c>
      <c r="F4937" s="115">
        <v>42240</v>
      </c>
      <c r="G4937" s="105" t="s">
        <v>5855</v>
      </c>
      <c r="H4937" s="105" t="s">
        <v>5856</v>
      </c>
      <c r="I4937" s="97">
        <v>1983</v>
      </c>
      <c r="K4937" s="97">
        <v>1160</v>
      </c>
      <c r="L4937" s="106" t="s">
        <v>4779</v>
      </c>
      <c r="M4937" s="10" t="s">
        <v>17387</v>
      </c>
      <c r="N4937" s="10">
        <v>1</v>
      </c>
      <c r="O4937" s="10" t="s">
        <v>9134</v>
      </c>
      <c r="P4937" s="13" t="s">
        <v>13357</v>
      </c>
      <c r="R4937" s="26" t="s">
        <v>7834</v>
      </c>
      <c r="S4937" s="28" t="e">
        <f>R4937+7</f>
        <v>#VALUE!</v>
      </c>
      <c r="U4937" s="26"/>
      <c r="W4937" s="58"/>
      <c r="X4937" s="58"/>
      <c r="Y4937" s="63"/>
    </row>
    <row r="4938" spans="1:26" ht="15" customHeight="1" x14ac:dyDescent="0.25">
      <c r="A4938" s="94">
        <v>4950</v>
      </c>
      <c r="C4938" s="211" t="s">
        <v>5051</v>
      </c>
      <c r="D4938" s="208" t="s">
        <v>10475</v>
      </c>
      <c r="E4938" s="95" t="s">
        <v>10480</v>
      </c>
      <c r="F4938" s="115">
        <v>42240</v>
      </c>
      <c r="G4938" s="105" t="s">
        <v>5857</v>
      </c>
      <c r="H4938" s="105" t="s">
        <v>3308</v>
      </c>
      <c r="I4938" s="97">
        <v>1989</v>
      </c>
      <c r="J4938" s="97" t="s">
        <v>1322</v>
      </c>
      <c r="K4938" s="97">
        <v>6688</v>
      </c>
      <c r="L4938" s="99" t="s">
        <v>4109</v>
      </c>
      <c r="M4938" s="10" t="s">
        <v>4109</v>
      </c>
      <c r="N4938" s="10">
        <v>24</v>
      </c>
      <c r="O4938" s="10" t="s">
        <v>10479</v>
      </c>
      <c r="P4938" s="13" t="s">
        <v>4109</v>
      </c>
      <c r="R4938" s="26" t="s">
        <v>7834</v>
      </c>
      <c r="S4938" s="28" t="e">
        <f>R4938+7</f>
        <v>#VALUE!</v>
      </c>
      <c r="W4938" s="58"/>
      <c r="X4938" s="58"/>
      <c r="Y4938" s="63"/>
      <c r="Z4938" s="73"/>
    </row>
    <row r="4939" spans="1:26" ht="15" customHeight="1" x14ac:dyDescent="0.25">
      <c r="A4939" s="94">
        <v>4951</v>
      </c>
      <c r="C4939" s="211" t="s">
        <v>5858</v>
      </c>
      <c r="D4939" s="207" t="s">
        <v>9124</v>
      </c>
      <c r="E4939" s="105" t="s">
        <v>9129</v>
      </c>
      <c r="F4939" s="115">
        <v>42240</v>
      </c>
      <c r="G4939" s="105" t="s">
        <v>5829</v>
      </c>
      <c r="H4939" s="105" t="s">
        <v>1529</v>
      </c>
      <c r="I4939" s="97">
        <v>1969</v>
      </c>
      <c r="K4939" s="97">
        <v>1181</v>
      </c>
      <c r="L4939" s="106" t="s">
        <v>4779</v>
      </c>
      <c r="M4939" s="10">
        <v>200</v>
      </c>
      <c r="N4939" s="10">
        <v>1</v>
      </c>
      <c r="O4939" s="10" t="s">
        <v>9125</v>
      </c>
      <c r="P4939" s="13" t="s">
        <v>4779</v>
      </c>
      <c r="R4939" s="26" t="s">
        <v>7834</v>
      </c>
      <c r="S4939" s="28" t="e">
        <f>R4939+7</f>
        <v>#VALUE!</v>
      </c>
      <c r="U4939" s="26"/>
      <c r="W4939" s="58"/>
      <c r="X4939" s="58"/>
      <c r="Y4939" s="63"/>
    </row>
    <row r="4940" spans="1:26" ht="15" customHeight="1" x14ac:dyDescent="0.25">
      <c r="A4940" s="94">
        <v>4952</v>
      </c>
      <c r="C4940" s="211" t="s">
        <v>5853</v>
      </c>
      <c r="D4940" s="207" t="s">
        <v>9151</v>
      </c>
      <c r="E4940" s="105" t="s">
        <v>9152</v>
      </c>
      <c r="F4940" s="115">
        <v>42240</v>
      </c>
      <c r="G4940" s="105" t="s">
        <v>5829</v>
      </c>
      <c r="H4940" s="105" t="s">
        <v>1529</v>
      </c>
      <c r="I4940" s="97">
        <v>1969</v>
      </c>
      <c r="K4940" s="97">
        <v>1180</v>
      </c>
      <c r="L4940" s="106" t="s">
        <v>4779</v>
      </c>
      <c r="M4940" s="10">
        <v>200</v>
      </c>
      <c r="N4940" s="10">
        <v>1</v>
      </c>
      <c r="O4940" s="10" t="s">
        <v>9153</v>
      </c>
      <c r="P4940" s="13" t="s">
        <v>4779</v>
      </c>
      <c r="R4940" s="26" t="s">
        <v>7834</v>
      </c>
      <c r="S4940" s="28" t="e">
        <f>R4940+7</f>
        <v>#VALUE!</v>
      </c>
      <c r="U4940" s="26"/>
      <c r="W4940" s="58"/>
      <c r="X4940" s="58"/>
      <c r="Y4940" s="63"/>
    </row>
    <row r="4941" spans="1:26" ht="15" customHeight="1" x14ac:dyDescent="0.25">
      <c r="A4941" s="94">
        <v>4953</v>
      </c>
      <c r="C4941" s="211" t="s">
        <v>5859</v>
      </c>
      <c r="D4941" s="207" t="s">
        <v>9189</v>
      </c>
      <c r="E4941" s="105" t="s">
        <v>9190</v>
      </c>
      <c r="F4941" s="115">
        <v>42240</v>
      </c>
      <c r="G4941" s="105" t="s">
        <v>5829</v>
      </c>
      <c r="H4941" s="105" t="s">
        <v>1529</v>
      </c>
      <c r="I4941" s="97">
        <v>1969</v>
      </c>
      <c r="K4941" s="97">
        <v>1176</v>
      </c>
      <c r="L4941" s="106" t="s">
        <v>4779</v>
      </c>
      <c r="M4941" s="10">
        <v>200</v>
      </c>
      <c r="N4941" s="10">
        <v>1</v>
      </c>
      <c r="O4941" s="10" t="s">
        <v>9191</v>
      </c>
      <c r="P4941" s="13" t="s">
        <v>4779</v>
      </c>
      <c r="R4941" s="26" t="s">
        <v>7834</v>
      </c>
      <c r="S4941" s="28" t="e">
        <f>R4941+7</f>
        <v>#VALUE!</v>
      </c>
      <c r="U4941" s="26"/>
      <c r="W4941" s="58"/>
      <c r="X4941" s="58"/>
      <c r="Y4941" s="63"/>
    </row>
    <row r="4942" spans="1:26" ht="15" customHeight="1" x14ac:dyDescent="0.25">
      <c r="A4942" s="103">
        <v>4954</v>
      </c>
      <c r="E4942" s="105"/>
      <c r="M4942" s="10"/>
      <c r="N4942" s="10"/>
      <c r="O4942" s="10"/>
      <c r="Q4942" s="204"/>
      <c r="R4942" s="26"/>
      <c r="S4942" s="28"/>
      <c r="U4942" s="26"/>
      <c r="W4942" s="58"/>
      <c r="X4942" s="58"/>
      <c r="Y4942" s="63"/>
    </row>
    <row r="4943" spans="1:26" ht="15" customHeight="1" x14ac:dyDescent="0.25">
      <c r="A4943" s="94">
        <v>4955</v>
      </c>
      <c r="C4943" s="211" t="s">
        <v>5624</v>
      </c>
      <c r="D4943" s="208" t="s">
        <v>8181</v>
      </c>
      <c r="E4943" s="105" t="s">
        <v>5041</v>
      </c>
      <c r="F4943" s="115">
        <v>42242</v>
      </c>
      <c r="G4943" s="105" t="s">
        <v>1417</v>
      </c>
      <c r="H4943" s="105" t="s">
        <v>1529</v>
      </c>
      <c r="I4943" s="97">
        <v>2011</v>
      </c>
      <c r="L4943" s="106" t="s">
        <v>2863</v>
      </c>
      <c r="M4943" s="10" t="s">
        <v>2863</v>
      </c>
      <c r="N4943" s="10">
        <v>7</v>
      </c>
      <c r="O4943" s="10" t="s">
        <v>8445</v>
      </c>
      <c r="P4943" s="13" t="s">
        <v>2863</v>
      </c>
      <c r="R4943" s="26" t="s">
        <v>7834</v>
      </c>
      <c r="S4943" s="28" t="e">
        <f t="shared" ref="S4943:S4952" si="140">R4943+7</f>
        <v>#VALUE!</v>
      </c>
      <c r="U4943" s="26"/>
      <c r="W4943" s="58"/>
      <c r="X4943" s="58"/>
      <c r="Y4943" s="63"/>
    </row>
    <row r="4944" spans="1:26" ht="15" customHeight="1" x14ac:dyDescent="0.25">
      <c r="A4944" s="94">
        <v>4956</v>
      </c>
      <c r="C4944" s="211" t="s">
        <v>5874</v>
      </c>
      <c r="D4944" s="207" t="s">
        <v>9126</v>
      </c>
      <c r="E4944" s="105" t="s">
        <v>9127</v>
      </c>
      <c r="F4944" s="115">
        <v>42242</v>
      </c>
      <c r="G4944" s="105" t="s">
        <v>5829</v>
      </c>
      <c r="H4944" s="105" t="s">
        <v>1529</v>
      </c>
      <c r="I4944" s="97">
        <v>1969</v>
      </c>
      <c r="K4944" s="97">
        <v>1178</v>
      </c>
      <c r="L4944" s="106" t="s">
        <v>4779</v>
      </c>
      <c r="M4944" s="10">
        <v>200</v>
      </c>
      <c r="N4944" s="10">
        <v>1</v>
      </c>
      <c r="O4944" s="10" t="s">
        <v>9128</v>
      </c>
      <c r="P4944" s="13" t="s">
        <v>4779</v>
      </c>
      <c r="R4944" s="26" t="s">
        <v>7834</v>
      </c>
      <c r="S4944" s="28" t="e">
        <f t="shared" si="140"/>
        <v>#VALUE!</v>
      </c>
      <c r="U4944" s="26"/>
      <c r="W4944" s="58"/>
      <c r="X4944" s="58"/>
      <c r="Y4944" s="63"/>
    </row>
    <row r="4945" spans="1:254" ht="15" customHeight="1" x14ac:dyDescent="0.25">
      <c r="A4945" s="94">
        <v>4957</v>
      </c>
      <c r="C4945" s="211" t="s">
        <v>5875</v>
      </c>
      <c r="D4945" s="207" t="s">
        <v>9130</v>
      </c>
      <c r="E4945" s="105" t="s">
        <v>9131</v>
      </c>
      <c r="F4945" s="115">
        <v>42242</v>
      </c>
      <c r="G4945" s="105" t="s">
        <v>5829</v>
      </c>
      <c r="H4945" s="105" t="s">
        <v>1529</v>
      </c>
      <c r="I4945" s="97">
        <v>1969</v>
      </c>
      <c r="K4945" s="97">
        <v>1175</v>
      </c>
      <c r="L4945" s="106" t="s">
        <v>4779</v>
      </c>
      <c r="M4945" s="10">
        <v>200</v>
      </c>
      <c r="N4945" s="10">
        <v>1</v>
      </c>
      <c r="O4945" s="10" t="s">
        <v>9132</v>
      </c>
      <c r="P4945" s="13" t="s">
        <v>4779</v>
      </c>
      <c r="R4945" s="26" t="s">
        <v>7834</v>
      </c>
      <c r="S4945" s="28" t="e">
        <f t="shared" si="140"/>
        <v>#VALUE!</v>
      </c>
      <c r="U4945" s="26"/>
      <c r="W4945" s="58"/>
      <c r="X4945" s="58"/>
      <c r="Y4945" s="63"/>
    </row>
    <row r="4946" spans="1:254" ht="15" customHeight="1" x14ac:dyDescent="0.25">
      <c r="A4946" s="94">
        <v>4958</v>
      </c>
      <c r="B4946" s="215">
        <v>1402</v>
      </c>
      <c r="C4946" s="211" t="s">
        <v>5876</v>
      </c>
      <c r="D4946" s="207" t="s">
        <v>9182</v>
      </c>
      <c r="E4946" s="105" t="s">
        <v>9183</v>
      </c>
      <c r="F4946" s="115">
        <v>42242</v>
      </c>
      <c r="G4946" s="105" t="s">
        <v>5829</v>
      </c>
      <c r="H4946" s="105" t="s">
        <v>1529</v>
      </c>
      <c r="I4946" s="97">
        <v>1969</v>
      </c>
      <c r="K4946" s="97">
        <v>1173</v>
      </c>
      <c r="L4946" s="106" t="s">
        <v>4779</v>
      </c>
      <c r="M4946" s="10">
        <v>200</v>
      </c>
      <c r="N4946" s="10">
        <v>1</v>
      </c>
      <c r="O4946" s="10" t="s">
        <v>9184</v>
      </c>
      <c r="P4946" s="13" t="s">
        <v>4779</v>
      </c>
      <c r="R4946" s="26" t="s">
        <v>7834</v>
      </c>
      <c r="S4946" s="28" t="e">
        <f t="shared" si="140"/>
        <v>#VALUE!</v>
      </c>
      <c r="U4946" s="26"/>
      <c r="W4946" s="58"/>
      <c r="X4946" s="58"/>
      <c r="Y4946" s="63"/>
    </row>
    <row r="4947" spans="1:254" ht="15" customHeight="1" x14ac:dyDescent="0.25">
      <c r="A4947" s="94">
        <v>4959</v>
      </c>
      <c r="C4947" s="211" t="s">
        <v>5877</v>
      </c>
      <c r="D4947" s="207" t="s">
        <v>9163</v>
      </c>
      <c r="E4947" s="105" t="s">
        <v>9164</v>
      </c>
      <c r="F4947" s="115">
        <v>42242</v>
      </c>
      <c r="G4947" s="105" t="s">
        <v>5829</v>
      </c>
      <c r="H4947" s="105" t="s">
        <v>1529</v>
      </c>
      <c r="I4947" s="97">
        <v>1969</v>
      </c>
      <c r="K4947" s="97">
        <v>1177</v>
      </c>
      <c r="L4947" s="106" t="s">
        <v>4779</v>
      </c>
      <c r="M4947" s="10">
        <v>200</v>
      </c>
      <c r="N4947" s="10">
        <v>1</v>
      </c>
      <c r="O4947" s="10" t="s">
        <v>9165</v>
      </c>
      <c r="P4947" s="13" t="s">
        <v>4779</v>
      </c>
      <c r="R4947" s="26" t="s">
        <v>7834</v>
      </c>
      <c r="S4947" s="28" t="e">
        <f t="shared" si="140"/>
        <v>#VALUE!</v>
      </c>
      <c r="U4947" s="26"/>
      <c r="W4947" s="58"/>
      <c r="X4947" s="58"/>
      <c r="Y4947" s="63"/>
    </row>
    <row r="4948" spans="1:254" ht="15" customHeight="1" x14ac:dyDescent="0.25">
      <c r="A4948" s="94">
        <v>4960</v>
      </c>
      <c r="C4948" s="211" t="s">
        <v>5878</v>
      </c>
      <c r="D4948" s="207" t="s">
        <v>9161</v>
      </c>
      <c r="E4948" s="105" t="s">
        <v>18371</v>
      </c>
      <c r="F4948" s="115">
        <v>42242</v>
      </c>
      <c r="G4948" s="105" t="s">
        <v>5879</v>
      </c>
      <c r="H4948" s="105" t="s">
        <v>2056</v>
      </c>
      <c r="K4948" s="97">
        <v>1145</v>
      </c>
      <c r="L4948" s="106" t="s">
        <v>4779</v>
      </c>
      <c r="M4948" s="10">
        <v>200</v>
      </c>
      <c r="N4948" s="10">
        <v>1</v>
      </c>
      <c r="O4948" s="10" t="s">
        <v>9162</v>
      </c>
      <c r="P4948" s="13" t="s">
        <v>4779</v>
      </c>
      <c r="R4948" s="26" t="s">
        <v>7834</v>
      </c>
      <c r="S4948" s="28" t="e">
        <f t="shared" si="140"/>
        <v>#VALUE!</v>
      </c>
      <c r="U4948" s="26"/>
      <c r="W4948" s="58"/>
      <c r="X4948" s="58"/>
      <c r="Y4948" s="63"/>
    </row>
    <row r="4949" spans="1:254" ht="15" customHeight="1" x14ac:dyDescent="0.25">
      <c r="A4949" s="94">
        <v>4961</v>
      </c>
      <c r="C4949" s="211" t="s">
        <v>1846</v>
      </c>
      <c r="D4949" s="207" t="s">
        <v>1846</v>
      </c>
      <c r="E4949" s="105" t="s">
        <v>5827</v>
      </c>
      <c r="F4949" s="115">
        <v>42242</v>
      </c>
      <c r="G4949" s="105" t="s">
        <v>5880</v>
      </c>
      <c r="I4949" s="97">
        <v>1979</v>
      </c>
      <c r="K4949" s="97">
        <v>1167</v>
      </c>
      <c r="L4949" s="106" t="s">
        <v>4779</v>
      </c>
      <c r="M4949" s="10">
        <v>200</v>
      </c>
      <c r="N4949" s="10">
        <v>1</v>
      </c>
      <c r="O4949" s="10" t="s">
        <v>9136</v>
      </c>
      <c r="P4949" s="13" t="s">
        <v>5827</v>
      </c>
      <c r="R4949" s="26" t="s">
        <v>7834</v>
      </c>
      <c r="S4949" s="28" t="e">
        <f t="shared" si="140"/>
        <v>#VALUE!</v>
      </c>
      <c r="U4949" s="26"/>
      <c r="W4949" s="58"/>
      <c r="X4949" s="58"/>
      <c r="Y4949" s="63"/>
    </row>
    <row r="4950" spans="1:254" ht="15" customHeight="1" x14ac:dyDescent="0.25">
      <c r="A4950" s="94">
        <v>4962</v>
      </c>
      <c r="C4950" s="211" t="s">
        <v>2639</v>
      </c>
      <c r="D4950" s="208" t="s">
        <v>3860</v>
      </c>
      <c r="E4950" s="105" t="s">
        <v>16160</v>
      </c>
      <c r="F4950" s="115">
        <v>44438</v>
      </c>
      <c r="G4950" s="105" t="s">
        <v>2406</v>
      </c>
      <c r="H4950" s="105" t="s">
        <v>2056</v>
      </c>
      <c r="I4950" s="97">
        <v>2009</v>
      </c>
      <c r="J4950" s="97" t="s">
        <v>596</v>
      </c>
      <c r="L4950" s="106" t="s">
        <v>3296</v>
      </c>
      <c r="M4950" s="102">
        <v>657</v>
      </c>
      <c r="N4950" s="102">
        <v>4</v>
      </c>
      <c r="O4950" s="10" t="s">
        <v>8703</v>
      </c>
      <c r="P4950" s="13" t="s">
        <v>3296</v>
      </c>
      <c r="R4950" s="27" t="s">
        <v>7834</v>
      </c>
      <c r="S4950" s="28" t="e">
        <f t="shared" si="140"/>
        <v>#VALUE!</v>
      </c>
      <c r="T4950" s="25"/>
      <c r="U4950" s="86"/>
      <c r="W4950" s="58"/>
      <c r="Y4950" s="63"/>
    </row>
    <row r="4951" spans="1:254" ht="15" customHeight="1" x14ac:dyDescent="0.25">
      <c r="A4951" s="94">
        <v>4963</v>
      </c>
      <c r="B4951" s="205"/>
      <c r="C4951" s="211" t="s">
        <v>5483</v>
      </c>
      <c r="D4951" s="208" t="s">
        <v>9386</v>
      </c>
      <c r="E4951" s="101" t="s">
        <v>9388</v>
      </c>
      <c r="F4951" s="115">
        <v>42242</v>
      </c>
      <c r="G4951" s="105" t="s">
        <v>1710</v>
      </c>
      <c r="H4951" s="105" t="s">
        <v>2056</v>
      </c>
      <c r="I4951" s="97">
        <v>2012</v>
      </c>
      <c r="J4951" s="97" t="s">
        <v>596</v>
      </c>
      <c r="K4951" s="97">
        <v>15194</v>
      </c>
      <c r="L4951" s="107" t="s">
        <v>2488</v>
      </c>
      <c r="M4951" s="10">
        <v>107</v>
      </c>
      <c r="N4951" s="102">
        <v>1</v>
      </c>
      <c r="O4951" s="10" t="s">
        <v>9387</v>
      </c>
      <c r="P4951" s="13" t="s">
        <v>2488</v>
      </c>
      <c r="R4951" s="26" t="s">
        <v>7834</v>
      </c>
      <c r="S4951" s="28" t="e">
        <f t="shared" si="140"/>
        <v>#VALUE!</v>
      </c>
      <c r="U4951" s="26"/>
      <c r="W4951" s="58"/>
      <c r="X4951" s="58"/>
      <c r="Y4951" s="63"/>
    </row>
    <row r="4952" spans="1:254" ht="15" customHeight="1" x14ac:dyDescent="0.25">
      <c r="A4952" s="94">
        <v>4964</v>
      </c>
      <c r="B4952" s="205"/>
      <c r="C4952" s="211" t="s">
        <v>5483</v>
      </c>
      <c r="D4952" s="208" t="s">
        <v>9386</v>
      </c>
      <c r="E4952" s="101" t="s">
        <v>9389</v>
      </c>
      <c r="F4952" s="115">
        <v>42242</v>
      </c>
      <c r="G4952" s="105" t="s">
        <v>1710</v>
      </c>
      <c r="H4952" s="105" t="s">
        <v>2056</v>
      </c>
      <c r="I4952" s="97">
        <v>2012</v>
      </c>
      <c r="J4952" s="97" t="s">
        <v>596</v>
      </c>
      <c r="K4952" s="97">
        <v>15195</v>
      </c>
      <c r="L4952" s="107" t="s">
        <v>2488</v>
      </c>
      <c r="M4952" s="10">
        <v>107</v>
      </c>
      <c r="N4952" s="102">
        <v>1</v>
      </c>
      <c r="O4952" s="10" t="s">
        <v>9387</v>
      </c>
      <c r="P4952" s="13" t="s">
        <v>2488</v>
      </c>
      <c r="R4952" s="26" t="s">
        <v>7834</v>
      </c>
      <c r="S4952" s="28" t="e">
        <f t="shared" si="140"/>
        <v>#VALUE!</v>
      </c>
      <c r="U4952" s="26"/>
      <c r="W4952" s="58"/>
      <c r="X4952" s="58"/>
      <c r="Y4952" s="63"/>
    </row>
    <row r="4953" spans="1:254" ht="15" customHeight="1" x14ac:dyDescent="0.25">
      <c r="A4953" s="103">
        <v>4965</v>
      </c>
      <c r="E4953" s="105"/>
      <c r="M4953" s="10"/>
      <c r="N4953" s="10"/>
      <c r="O4953" s="10"/>
      <c r="Q4953" s="204"/>
      <c r="R4953" s="26"/>
      <c r="S4953" s="28"/>
      <c r="U4953" s="26"/>
      <c r="W4953" s="58"/>
      <c r="X4953" s="58"/>
      <c r="Y4953" s="63"/>
    </row>
    <row r="4954" spans="1:254" ht="15" customHeight="1" x14ac:dyDescent="0.25">
      <c r="A4954" s="103">
        <v>4966</v>
      </c>
      <c r="E4954" s="105"/>
      <c r="M4954" s="10"/>
      <c r="N4954" s="10"/>
      <c r="O4954" s="10"/>
      <c r="Q4954" s="204"/>
      <c r="R4954" s="26"/>
      <c r="S4954" s="28"/>
      <c r="U4954" s="26"/>
      <c r="W4954" s="58"/>
      <c r="X4954" s="58"/>
      <c r="Y4954" s="63"/>
    </row>
    <row r="4955" spans="1:254" ht="15" customHeight="1" x14ac:dyDescent="0.25">
      <c r="A4955" s="103">
        <v>4967</v>
      </c>
      <c r="E4955" s="105"/>
      <c r="M4955" s="10"/>
      <c r="N4955" s="10"/>
      <c r="O4955" s="10"/>
      <c r="Q4955" s="204"/>
      <c r="R4955" s="26"/>
      <c r="S4955" s="28"/>
      <c r="U4955" s="26"/>
      <c r="W4955" s="58"/>
      <c r="X4955" s="58"/>
      <c r="Y4955" s="63"/>
    </row>
    <row r="4956" spans="1:254" ht="15" customHeight="1" x14ac:dyDescent="0.25">
      <c r="A4956" s="94">
        <v>4968</v>
      </c>
      <c r="C4956" s="211" t="s">
        <v>848</v>
      </c>
      <c r="D4956" s="208" t="s">
        <v>8030</v>
      </c>
      <c r="E4956" s="105" t="s">
        <v>5881</v>
      </c>
      <c r="F4956" s="115">
        <v>42242</v>
      </c>
      <c r="G4956" s="105" t="s">
        <v>1430</v>
      </c>
      <c r="H4956" s="105" t="s">
        <v>1885</v>
      </c>
      <c r="I4956" s="97">
        <v>2005</v>
      </c>
      <c r="J4956" s="97" t="s">
        <v>1450</v>
      </c>
      <c r="K4956" s="97">
        <v>1320</v>
      </c>
      <c r="L4956" s="106" t="s">
        <v>14381</v>
      </c>
      <c r="M4956" s="10" t="s">
        <v>14381</v>
      </c>
      <c r="N4956" s="10"/>
      <c r="O4956" s="10" t="s">
        <v>14386</v>
      </c>
      <c r="P4956" s="13" t="s">
        <v>14381</v>
      </c>
      <c r="R4956" s="26" t="s">
        <v>7834</v>
      </c>
      <c r="S4956" s="28" t="e">
        <f>R4956+7</f>
        <v>#VALUE!</v>
      </c>
      <c r="U4956" s="26"/>
      <c r="W4956" s="58"/>
      <c r="X4956" s="58"/>
      <c r="Y4956" s="63"/>
    </row>
    <row r="4957" spans="1:254" ht="15" customHeight="1" x14ac:dyDescent="0.25">
      <c r="A4957" s="103">
        <v>4969</v>
      </c>
      <c r="E4957" s="105"/>
      <c r="M4957" s="10"/>
      <c r="N4957" s="10"/>
      <c r="O4957" s="10"/>
      <c r="Q4957" s="203"/>
      <c r="R4957" s="26"/>
      <c r="S4957" s="28"/>
      <c r="U4957" s="26"/>
      <c r="W4957" s="58"/>
      <c r="X4957" s="58"/>
      <c r="Y4957" s="63"/>
    </row>
    <row r="4958" spans="1:254" ht="15" customHeight="1" x14ac:dyDescent="0.25">
      <c r="A4958" s="103">
        <v>4970</v>
      </c>
      <c r="E4958" s="105"/>
      <c r="M4958" s="10"/>
      <c r="N4958" s="10"/>
      <c r="O4958" s="10"/>
      <c r="Q4958" s="203"/>
      <c r="R4958" s="26"/>
      <c r="S4958" s="28"/>
      <c r="U4958" s="26"/>
      <c r="W4958" s="58"/>
      <c r="X4958" s="58"/>
      <c r="Y4958" s="63"/>
    </row>
    <row r="4959" spans="1:254" ht="15" customHeight="1" x14ac:dyDescent="0.25">
      <c r="A4959" s="103">
        <v>4971</v>
      </c>
      <c r="E4959" s="105"/>
      <c r="M4959" s="10"/>
      <c r="N4959" s="10"/>
      <c r="O4959" s="10"/>
      <c r="Q4959" s="203"/>
      <c r="R4959" s="26"/>
      <c r="S4959" s="28"/>
      <c r="U4959" s="26"/>
      <c r="W4959" s="58"/>
      <c r="X4959" s="58"/>
      <c r="Y4959" s="63"/>
    </row>
    <row r="4960" spans="1:254" ht="15" customHeight="1" x14ac:dyDescent="0.25">
      <c r="A4960" s="94">
        <v>4972</v>
      </c>
      <c r="C4960" s="211" t="s">
        <v>2031</v>
      </c>
      <c r="D4960" s="208" t="s">
        <v>490</v>
      </c>
      <c r="E4960" s="105" t="s">
        <v>5883</v>
      </c>
      <c r="F4960" s="115">
        <v>42242</v>
      </c>
      <c r="G4960" s="105" t="s">
        <v>4078</v>
      </c>
      <c r="H4960" s="105" t="s">
        <v>1529</v>
      </c>
      <c r="I4960" s="97">
        <v>2008</v>
      </c>
      <c r="J4960" s="97" t="s">
        <v>1322</v>
      </c>
      <c r="K4960" s="97">
        <v>5606</v>
      </c>
      <c r="L4960" s="106" t="s">
        <v>4014</v>
      </c>
      <c r="M4960" s="10" t="s">
        <v>4014</v>
      </c>
      <c r="N4960" s="10"/>
      <c r="O4960" s="10" t="s">
        <v>10869</v>
      </c>
      <c r="P4960" s="13" t="s">
        <v>4014</v>
      </c>
      <c r="R4960" s="26" t="s">
        <v>7834</v>
      </c>
      <c r="S4960" s="28" t="e">
        <f t="shared" ref="S4960:S4973" si="141">R4960+7</f>
        <v>#VALUE!</v>
      </c>
      <c r="U4960" s="76"/>
      <c r="W4960" s="58"/>
      <c r="Y4960" s="63"/>
      <c r="Z4960" s="73"/>
      <c r="IT4960" s="9" t="s">
        <v>5978</v>
      </c>
    </row>
    <row r="4961" spans="1:27" ht="15" customHeight="1" x14ac:dyDescent="0.25">
      <c r="A4961" s="94">
        <v>4973</v>
      </c>
      <c r="C4961" s="211" t="s">
        <v>5886</v>
      </c>
      <c r="D4961" s="208" t="s">
        <v>10866</v>
      </c>
      <c r="E4961" s="105" t="s">
        <v>10867</v>
      </c>
      <c r="F4961" s="115">
        <v>42243</v>
      </c>
      <c r="G4961" s="105" t="s">
        <v>4078</v>
      </c>
      <c r="H4961" s="105" t="s">
        <v>3465</v>
      </c>
      <c r="I4961" s="97">
        <v>2003</v>
      </c>
      <c r="J4961" s="97" t="s">
        <v>1322</v>
      </c>
      <c r="K4961" s="97">
        <v>5601</v>
      </c>
      <c r="L4961" s="106" t="s">
        <v>4014</v>
      </c>
      <c r="M4961" s="10" t="s">
        <v>4014</v>
      </c>
      <c r="N4961" s="10"/>
      <c r="O4961" s="10" t="s">
        <v>10868</v>
      </c>
      <c r="P4961" s="13" t="s">
        <v>4014</v>
      </c>
      <c r="R4961" s="27" t="s">
        <v>7834</v>
      </c>
      <c r="S4961" s="28" t="e">
        <f t="shared" si="141"/>
        <v>#VALUE!</v>
      </c>
      <c r="U4961" s="306"/>
      <c r="W4961" s="25"/>
      <c r="X4961" s="58"/>
      <c r="Y4961" s="63"/>
      <c r="Z4961" s="73"/>
    </row>
    <row r="4962" spans="1:27" ht="15" customHeight="1" x14ac:dyDescent="0.25">
      <c r="A4962" s="94">
        <v>4974</v>
      </c>
      <c r="C4962" s="211" t="s">
        <v>8852</v>
      </c>
      <c r="D4962" s="207" t="s">
        <v>10207</v>
      </c>
      <c r="E4962" s="105" t="s">
        <v>8839</v>
      </c>
      <c r="F4962" s="115">
        <v>42243</v>
      </c>
      <c r="G4962" s="105" t="s">
        <v>5887</v>
      </c>
      <c r="H4962" s="105" t="s">
        <v>2056</v>
      </c>
      <c r="I4962" s="97">
        <v>2001</v>
      </c>
      <c r="K4962" s="97">
        <v>8015</v>
      </c>
      <c r="L4962" s="106" t="s">
        <v>1038</v>
      </c>
      <c r="M4962" s="109">
        <v>150192</v>
      </c>
      <c r="N4962" s="10">
        <v>1</v>
      </c>
      <c r="O4962" s="10" t="s">
        <v>8840</v>
      </c>
      <c r="P4962" s="13" t="s">
        <v>1038</v>
      </c>
      <c r="R4962" s="26" t="s">
        <v>7834</v>
      </c>
      <c r="S4962" s="28" t="e">
        <f t="shared" si="141"/>
        <v>#VALUE!</v>
      </c>
      <c r="U4962" s="26"/>
      <c r="W4962" s="58"/>
      <c r="X4962" s="58"/>
      <c r="Y4962" s="63"/>
    </row>
    <row r="4963" spans="1:27" ht="15" customHeight="1" x14ac:dyDescent="0.25">
      <c r="A4963" s="94">
        <v>4975</v>
      </c>
      <c r="C4963" s="211" t="s">
        <v>5455</v>
      </c>
      <c r="D4963" s="208" t="s">
        <v>9508</v>
      </c>
      <c r="E4963" s="105" t="s">
        <v>9509</v>
      </c>
      <c r="F4963" s="115">
        <v>42243</v>
      </c>
      <c r="G4963" s="105" t="s">
        <v>4201</v>
      </c>
      <c r="H4963" s="105" t="s">
        <v>2056</v>
      </c>
      <c r="I4963" s="97">
        <v>2012</v>
      </c>
      <c r="J4963" s="97" t="s">
        <v>1322</v>
      </c>
      <c r="K4963" s="97">
        <v>15204</v>
      </c>
      <c r="L4963" s="106" t="s">
        <v>4171</v>
      </c>
      <c r="M4963" s="10" t="s">
        <v>4171</v>
      </c>
      <c r="N4963" s="10"/>
      <c r="O4963" s="10" t="s">
        <v>9510</v>
      </c>
      <c r="P4963" s="13" t="s">
        <v>4171</v>
      </c>
      <c r="R4963" s="26" t="s">
        <v>7834</v>
      </c>
      <c r="S4963" s="28" t="e">
        <f t="shared" si="141"/>
        <v>#VALUE!</v>
      </c>
      <c r="U4963" s="26"/>
      <c r="W4963" s="58"/>
      <c r="X4963" s="58"/>
      <c r="Y4963" s="63"/>
    </row>
    <row r="4964" spans="1:27" ht="15" customHeight="1" x14ac:dyDescent="0.25">
      <c r="A4964" s="94">
        <v>4976</v>
      </c>
      <c r="C4964" s="211" t="s">
        <v>5455</v>
      </c>
      <c r="D4964" s="208" t="s">
        <v>9508</v>
      </c>
      <c r="E4964" s="105" t="s">
        <v>9511</v>
      </c>
      <c r="F4964" s="115">
        <v>42243</v>
      </c>
      <c r="G4964" s="105" t="s">
        <v>4201</v>
      </c>
      <c r="H4964" s="105" t="s">
        <v>2056</v>
      </c>
      <c r="I4964" s="97">
        <v>2012</v>
      </c>
      <c r="J4964" s="97" t="s">
        <v>1322</v>
      </c>
      <c r="K4964" s="97">
        <v>15203</v>
      </c>
      <c r="L4964" s="106" t="s">
        <v>4171</v>
      </c>
      <c r="M4964" s="10" t="s">
        <v>4171</v>
      </c>
      <c r="N4964" s="10"/>
      <c r="O4964" s="10" t="s">
        <v>9510</v>
      </c>
      <c r="P4964" s="13" t="s">
        <v>4171</v>
      </c>
      <c r="R4964" s="26" t="s">
        <v>7834</v>
      </c>
      <c r="S4964" s="28" t="e">
        <f t="shared" si="141"/>
        <v>#VALUE!</v>
      </c>
      <c r="U4964" s="26"/>
      <c r="W4964" s="58"/>
      <c r="X4964" s="58"/>
      <c r="Y4964" s="63"/>
    </row>
    <row r="4965" spans="1:27" ht="15" customHeight="1" x14ac:dyDescent="0.25">
      <c r="A4965" s="94">
        <v>4977</v>
      </c>
      <c r="C4965" s="211" t="s">
        <v>5888</v>
      </c>
      <c r="D4965" s="208" t="s">
        <v>10265</v>
      </c>
      <c r="E4965" s="95" t="s">
        <v>10268</v>
      </c>
      <c r="F4965" s="115">
        <v>42243</v>
      </c>
      <c r="G4965" s="105" t="s">
        <v>3670</v>
      </c>
      <c r="H4965" s="105" t="s">
        <v>3748</v>
      </c>
      <c r="I4965" s="97">
        <v>1965</v>
      </c>
      <c r="K4965" s="97">
        <v>6745</v>
      </c>
      <c r="L4965" s="99" t="s">
        <v>4109</v>
      </c>
      <c r="M4965" s="10" t="s">
        <v>4109</v>
      </c>
      <c r="N4965" s="10">
        <v>24</v>
      </c>
      <c r="O4965" s="10" t="s">
        <v>10267</v>
      </c>
      <c r="P4965" s="13" t="s">
        <v>4109</v>
      </c>
      <c r="R4965" s="26" t="s">
        <v>7834</v>
      </c>
      <c r="S4965" s="28" t="e">
        <f t="shared" si="141"/>
        <v>#VALUE!</v>
      </c>
      <c r="U4965" s="26"/>
      <c r="W4965" s="58"/>
      <c r="X4965" s="58"/>
      <c r="Y4965" s="63"/>
    </row>
    <row r="4966" spans="1:27" ht="15" customHeight="1" x14ac:dyDescent="0.25">
      <c r="A4966" s="94">
        <v>4978</v>
      </c>
      <c r="B4966" s="205"/>
      <c r="C4966" s="206" t="s">
        <v>3020</v>
      </c>
      <c r="D4966" s="207" t="s">
        <v>3021</v>
      </c>
      <c r="E4966" s="101" t="s">
        <v>8206</v>
      </c>
      <c r="F4966" s="96">
        <v>42243</v>
      </c>
      <c r="G4966" s="95" t="s">
        <v>1931</v>
      </c>
      <c r="H4966" s="95" t="s">
        <v>1529</v>
      </c>
      <c r="I4966" s="98">
        <v>2007</v>
      </c>
      <c r="J4966" s="98" t="s">
        <v>1322</v>
      </c>
      <c r="K4966" s="97">
        <v>7778</v>
      </c>
      <c r="L4966" s="99" t="s">
        <v>1038</v>
      </c>
      <c r="M4966" s="102">
        <v>153</v>
      </c>
      <c r="N4966" s="10">
        <v>1</v>
      </c>
      <c r="O4966" s="102" t="s">
        <v>16151</v>
      </c>
      <c r="P4966" s="13" t="s">
        <v>16813</v>
      </c>
      <c r="Q4966" s="182" t="s">
        <v>15941</v>
      </c>
      <c r="R4966" s="26" t="s">
        <v>7834</v>
      </c>
      <c r="S4966" s="28" t="e">
        <f t="shared" si="141"/>
        <v>#VALUE!</v>
      </c>
      <c r="U4966" s="309"/>
      <c r="W4966" s="58"/>
      <c r="X4966" s="249"/>
      <c r="Y4966" s="63"/>
      <c r="Z4966" s="73"/>
    </row>
    <row r="4967" spans="1:27" ht="15" customHeight="1" x14ac:dyDescent="0.25">
      <c r="A4967" s="103">
        <v>4979</v>
      </c>
      <c r="B4967" s="205"/>
      <c r="C4967" s="206" t="s">
        <v>3020</v>
      </c>
      <c r="D4967" s="207" t="s">
        <v>3021</v>
      </c>
      <c r="E4967" s="101" t="s">
        <v>12563</v>
      </c>
      <c r="F4967" s="96">
        <v>42243</v>
      </c>
      <c r="G4967" s="95" t="s">
        <v>1931</v>
      </c>
      <c r="H4967" s="95" t="s">
        <v>1529</v>
      </c>
      <c r="I4967" s="98">
        <v>2007</v>
      </c>
      <c r="J4967" s="98" t="s">
        <v>1322</v>
      </c>
      <c r="K4967" s="97">
        <v>7776</v>
      </c>
      <c r="L4967" s="99" t="s">
        <v>1038</v>
      </c>
      <c r="M4967" s="102">
        <v>153</v>
      </c>
      <c r="N4967" s="10">
        <v>1</v>
      </c>
      <c r="O4967" s="102" t="s">
        <v>16151</v>
      </c>
      <c r="P4967" s="13" t="s">
        <v>16813</v>
      </c>
      <c r="Q4967" s="204" t="s">
        <v>14300</v>
      </c>
      <c r="R4967" s="26" t="s">
        <v>7834</v>
      </c>
      <c r="S4967" s="28" t="e">
        <f t="shared" si="141"/>
        <v>#VALUE!</v>
      </c>
      <c r="T4967" s="193"/>
      <c r="U4967" s="477"/>
      <c r="W4967" s="25"/>
      <c r="Y4967" s="63"/>
      <c r="Z4967" s="73"/>
    </row>
    <row r="4968" spans="1:27" ht="15" customHeight="1" x14ac:dyDescent="0.25">
      <c r="A4968" s="94">
        <v>4980</v>
      </c>
      <c r="B4968" s="205"/>
      <c r="C4968" s="206" t="s">
        <v>3020</v>
      </c>
      <c r="D4968" s="207" t="s">
        <v>3021</v>
      </c>
      <c r="E4968" s="101" t="s">
        <v>8207</v>
      </c>
      <c r="F4968" s="96">
        <v>42243</v>
      </c>
      <c r="G4968" s="95" t="s">
        <v>1931</v>
      </c>
      <c r="H4968" s="95" t="s">
        <v>1529</v>
      </c>
      <c r="I4968" s="98">
        <v>2007</v>
      </c>
      <c r="J4968" s="98" t="s">
        <v>1322</v>
      </c>
      <c r="K4968" s="97">
        <v>7777</v>
      </c>
      <c r="L4968" s="99" t="s">
        <v>1038</v>
      </c>
      <c r="M4968" s="102">
        <v>153</v>
      </c>
      <c r="N4968" s="10">
        <v>1</v>
      </c>
      <c r="O4968" s="102" t="s">
        <v>16151</v>
      </c>
      <c r="P4968" s="13" t="s">
        <v>16813</v>
      </c>
      <c r="R4968" s="27" t="s">
        <v>7834</v>
      </c>
      <c r="S4968" s="28" t="e">
        <f t="shared" si="141"/>
        <v>#VALUE!</v>
      </c>
      <c r="U4968" s="309"/>
      <c r="W4968" s="58"/>
      <c r="Y4968" s="63"/>
      <c r="Z4968" s="73"/>
    </row>
    <row r="4969" spans="1:27" ht="15" customHeight="1" x14ac:dyDescent="0.25">
      <c r="A4969" s="94">
        <v>4981</v>
      </c>
      <c r="C4969" s="211" t="s">
        <v>5751</v>
      </c>
      <c r="D4969" s="208" t="s">
        <v>10219</v>
      </c>
      <c r="E4969" s="95" t="s">
        <v>5889</v>
      </c>
      <c r="F4969" s="115">
        <v>42243</v>
      </c>
      <c r="G4969" s="105" t="s">
        <v>5890</v>
      </c>
      <c r="H4969" s="105" t="s">
        <v>1529</v>
      </c>
      <c r="I4969" s="97">
        <v>1984</v>
      </c>
      <c r="K4969" s="97">
        <v>6740</v>
      </c>
      <c r="L4969" s="99" t="s">
        <v>4109</v>
      </c>
      <c r="M4969" s="10" t="s">
        <v>4109</v>
      </c>
      <c r="N4969" s="10">
        <v>24</v>
      </c>
      <c r="O4969" s="10" t="s">
        <v>10220</v>
      </c>
      <c r="P4969" s="13" t="s">
        <v>4109</v>
      </c>
      <c r="R4969" s="26" t="s">
        <v>7834</v>
      </c>
      <c r="S4969" s="28" t="e">
        <f t="shared" si="141"/>
        <v>#VALUE!</v>
      </c>
      <c r="U4969" s="26"/>
      <c r="W4969" s="58"/>
      <c r="X4969" s="58"/>
      <c r="Y4969" s="63"/>
    </row>
    <row r="4970" spans="1:27" ht="15" customHeight="1" x14ac:dyDescent="0.3">
      <c r="A4970" s="94">
        <v>4982</v>
      </c>
      <c r="C4970" s="211" t="s">
        <v>1846</v>
      </c>
      <c r="D4970" s="208" t="s">
        <v>1846</v>
      </c>
      <c r="E4970" s="105" t="s">
        <v>5891</v>
      </c>
      <c r="F4970" s="115">
        <v>42243</v>
      </c>
      <c r="G4970" s="105" t="s">
        <v>1319</v>
      </c>
      <c r="H4970" s="105" t="s">
        <v>2056</v>
      </c>
      <c r="I4970" s="97">
        <v>1993</v>
      </c>
      <c r="J4970" s="97" t="s">
        <v>596</v>
      </c>
      <c r="K4970" s="97">
        <v>6743</v>
      </c>
      <c r="L4970" s="106" t="s">
        <v>4134</v>
      </c>
      <c r="M4970" s="10">
        <v>920</v>
      </c>
      <c r="N4970" s="102">
        <v>26</v>
      </c>
      <c r="O4970" s="10" t="s">
        <v>7766</v>
      </c>
      <c r="P4970" s="13" t="s">
        <v>4134</v>
      </c>
      <c r="Q4970" s="187"/>
      <c r="R4970" s="26" t="s">
        <v>7834</v>
      </c>
      <c r="S4970" s="28" t="e">
        <f t="shared" si="141"/>
        <v>#VALUE!</v>
      </c>
      <c r="T4970" s="75"/>
      <c r="U4970" s="227"/>
      <c r="V4970" s="75"/>
      <c r="W4970" s="68"/>
      <c r="X4970" s="164"/>
      <c r="Y4970" s="164"/>
      <c r="Z4970" s="90"/>
      <c r="AA4970" s="164"/>
    </row>
    <row r="4971" spans="1:27" ht="15" customHeight="1" x14ac:dyDescent="0.25">
      <c r="A4971" s="94">
        <v>4983</v>
      </c>
      <c r="B4971" s="205"/>
      <c r="C4971" s="211" t="s">
        <v>10632</v>
      </c>
      <c r="D4971" s="208" t="s">
        <v>10633</v>
      </c>
      <c r="E4971" s="113" t="s">
        <v>10637</v>
      </c>
      <c r="F4971" s="115">
        <v>42243</v>
      </c>
      <c r="G4971" s="105" t="s">
        <v>5456</v>
      </c>
      <c r="H4971" s="105" t="s">
        <v>3748</v>
      </c>
      <c r="I4971" s="97">
        <v>2012</v>
      </c>
      <c r="J4971" s="97" t="s">
        <v>596</v>
      </c>
      <c r="K4971" s="97">
        <v>15179</v>
      </c>
      <c r="L4971" s="107" t="s">
        <v>4079</v>
      </c>
      <c r="M4971" s="10">
        <v>301</v>
      </c>
      <c r="N4971" s="102">
        <v>2</v>
      </c>
      <c r="O4971" s="10" t="s">
        <v>10635</v>
      </c>
      <c r="P4971" s="13" t="s">
        <v>4079</v>
      </c>
      <c r="R4971" s="26" t="s">
        <v>7834</v>
      </c>
      <c r="S4971" s="28" t="e">
        <f t="shared" si="141"/>
        <v>#VALUE!</v>
      </c>
      <c r="U4971" s="26"/>
      <c r="W4971" s="58"/>
      <c r="X4971" s="58"/>
      <c r="Y4971" s="63"/>
    </row>
    <row r="4972" spans="1:27" ht="15" customHeight="1" x14ac:dyDescent="0.25">
      <c r="A4972" s="94">
        <v>4984</v>
      </c>
      <c r="B4972" s="205"/>
      <c r="C4972" s="211" t="s">
        <v>10632</v>
      </c>
      <c r="D4972" s="208" t="s">
        <v>10633</v>
      </c>
      <c r="E4972" s="113" t="s">
        <v>10636</v>
      </c>
      <c r="F4972" s="115">
        <v>42243</v>
      </c>
      <c r="G4972" s="105" t="s">
        <v>5456</v>
      </c>
      <c r="H4972" s="105" t="s">
        <v>3748</v>
      </c>
      <c r="I4972" s="97">
        <v>2012</v>
      </c>
      <c r="J4972" s="97" t="s">
        <v>596</v>
      </c>
      <c r="K4972" s="97">
        <v>15180</v>
      </c>
      <c r="L4972" s="107" t="s">
        <v>4079</v>
      </c>
      <c r="M4972" s="10">
        <v>301</v>
      </c>
      <c r="N4972" s="102">
        <v>2</v>
      </c>
      <c r="O4972" s="10" t="s">
        <v>10635</v>
      </c>
      <c r="P4972" s="13" t="s">
        <v>4079</v>
      </c>
      <c r="R4972" s="26" t="s">
        <v>7834</v>
      </c>
      <c r="S4972" s="28" t="e">
        <f t="shared" si="141"/>
        <v>#VALUE!</v>
      </c>
      <c r="U4972" s="26"/>
      <c r="W4972" s="58"/>
      <c r="X4972" s="58"/>
      <c r="Y4972" s="63"/>
    </row>
    <row r="4973" spans="1:27" ht="15" customHeight="1" x14ac:dyDescent="0.25">
      <c r="A4973" s="94">
        <v>4985</v>
      </c>
      <c r="C4973" s="211" t="s">
        <v>5894</v>
      </c>
      <c r="D4973" s="208" t="s">
        <v>9909</v>
      </c>
      <c r="E4973" s="105" t="s">
        <v>5895</v>
      </c>
      <c r="F4973" s="115">
        <v>42243</v>
      </c>
      <c r="G4973" s="105" t="s">
        <v>1731</v>
      </c>
      <c r="H4973" s="105" t="s">
        <v>2056</v>
      </c>
      <c r="I4973" s="97">
        <v>2006</v>
      </c>
      <c r="K4973" s="97">
        <v>15485</v>
      </c>
      <c r="L4973" s="106" t="s">
        <v>4330</v>
      </c>
      <c r="M4973" s="10" t="s">
        <v>4330</v>
      </c>
      <c r="N4973" s="10">
        <v>16</v>
      </c>
      <c r="O4973" s="10" t="s">
        <v>9910</v>
      </c>
      <c r="P4973" s="13" t="s">
        <v>4330</v>
      </c>
      <c r="R4973" s="26" t="s">
        <v>7834</v>
      </c>
      <c r="S4973" s="28" t="e">
        <f t="shared" si="141"/>
        <v>#VALUE!</v>
      </c>
      <c r="U4973" s="26"/>
      <c r="W4973" s="58"/>
      <c r="X4973" s="58"/>
      <c r="Y4973" s="63"/>
    </row>
    <row r="4974" spans="1:27" ht="15" customHeight="1" x14ac:dyDescent="0.25">
      <c r="A4974" s="103">
        <v>4986</v>
      </c>
      <c r="C4974" s="206"/>
      <c r="D4974" s="207"/>
      <c r="E4974" s="105"/>
      <c r="M4974" s="10"/>
      <c r="N4974" s="10"/>
      <c r="O4974" s="10"/>
      <c r="Q4974" s="204"/>
      <c r="R4974" s="26"/>
      <c r="S4974" s="28"/>
      <c r="U4974" s="26"/>
      <c r="W4974" s="58"/>
      <c r="X4974" s="58"/>
      <c r="Y4974" s="63"/>
    </row>
    <row r="4975" spans="1:27" ht="15" customHeight="1" x14ac:dyDescent="0.25">
      <c r="A4975" s="94">
        <v>4987</v>
      </c>
      <c r="C4975" s="211" t="s">
        <v>5896</v>
      </c>
      <c r="D4975" s="208" t="s">
        <v>8863</v>
      </c>
      <c r="E4975" s="105" t="s">
        <v>5897</v>
      </c>
      <c r="F4975" s="115">
        <v>42243</v>
      </c>
      <c r="G4975" s="105" t="s">
        <v>5898</v>
      </c>
      <c r="H4975" s="105" t="s">
        <v>2056</v>
      </c>
      <c r="I4975" s="97">
        <v>1983</v>
      </c>
      <c r="K4975" s="97">
        <v>1238</v>
      </c>
      <c r="L4975" s="106" t="s">
        <v>1038</v>
      </c>
      <c r="M4975" s="10" t="s">
        <v>18368</v>
      </c>
      <c r="N4975" s="10">
        <v>3</v>
      </c>
      <c r="O4975" s="10" t="s">
        <v>8864</v>
      </c>
      <c r="R4975" s="26" t="s">
        <v>7834</v>
      </c>
      <c r="S4975" s="28" t="e">
        <f t="shared" ref="S4975:S5006" si="142">R4975+7</f>
        <v>#VALUE!</v>
      </c>
      <c r="U4975" s="26"/>
      <c r="W4975" s="58"/>
      <c r="X4975" s="58"/>
      <c r="Y4975" s="63"/>
    </row>
    <row r="4976" spans="1:27" ht="15" customHeight="1" x14ac:dyDescent="0.25">
      <c r="A4976" s="94">
        <v>4988</v>
      </c>
      <c r="C4976" s="211" t="s">
        <v>7122</v>
      </c>
      <c r="D4976" s="208" t="s">
        <v>7122</v>
      </c>
      <c r="E4976" s="105" t="s">
        <v>11471</v>
      </c>
      <c r="F4976" s="115">
        <v>42619</v>
      </c>
      <c r="G4976" s="105" t="s">
        <v>2554</v>
      </c>
      <c r="H4976" s="105" t="s">
        <v>3308</v>
      </c>
      <c r="I4976" s="97">
        <v>2006</v>
      </c>
      <c r="J4976" s="97" t="s">
        <v>1322</v>
      </c>
      <c r="K4976" s="97">
        <v>8005</v>
      </c>
      <c r="L4976" s="106" t="s">
        <v>5170</v>
      </c>
      <c r="M4976" s="10" t="s">
        <v>5494</v>
      </c>
      <c r="N4976" s="102">
        <v>26</v>
      </c>
      <c r="O4976" s="10" t="s">
        <v>7123</v>
      </c>
      <c r="P4976" s="13" t="s">
        <v>3390</v>
      </c>
      <c r="R4976" s="27" t="s">
        <v>7834</v>
      </c>
      <c r="S4976" s="28" t="e">
        <f t="shared" si="142"/>
        <v>#VALUE!</v>
      </c>
      <c r="U4976" s="321"/>
      <c r="W4976" s="58"/>
      <c r="Y4976" s="63"/>
      <c r="Z4976" s="73"/>
    </row>
    <row r="4977" spans="1:26" ht="15" customHeight="1" x14ac:dyDescent="0.25">
      <c r="A4977" s="94">
        <v>4989</v>
      </c>
      <c r="C4977" s="211" t="s">
        <v>3268</v>
      </c>
      <c r="D4977" s="208" t="s">
        <v>2313</v>
      </c>
      <c r="E4977" s="105" t="s">
        <v>14902</v>
      </c>
      <c r="F4977" s="115">
        <v>41812</v>
      </c>
      <c r="G4977" s="105" t="s">
        <v>2084</v>
      </c>
      <c r="H4977" s="105" t="s">
        <v>2056</v>
      </c>
      <c r="J4977" s="97" t="s">
        <v>596</v>
      </c>
      <c r="L4977" s="99" t="s">
        <v>15201</v>
      </c>
      <c r="M4977" s="10" t="s">
        <v>6565</v>
      </c>
      <c r="N4977" s="10">
        <v>11</v>
      </c>
      <c r="O4977" s="10" t="s">
        <v>15209</v>
      </c>
      <c r="P4977" s="13" t="s">
        <v>14903</v>
      </c>
      <c r="R4977" s="26" t="s">
        <v>7834</v>
      </c>
      <c r="S4977" s="28" t="e">
        <f t="shared" si="142"/>
        <v>#VALUE!</v>
      </c>
      <c r="U4977" s="26"/>
      <c r="W4977" s="58"/>
      <c r="X4977" s="58"/>
      <c r="Y4977" s="63"/>
    </row>
    <row r="4978" spans="1:26" ht="15" customHeight="1" x14ac:dyDescent="0.25">
      <c r="A4978" s="94">
        <v>4990</v>
      </c>
      <c r="C4978" s="211" t="s">
        <v>1145</v>
      </c>
      <c r="D4978" s="208" t="s">
        <v>1146</v>
      </c>
      <c r="E4978" s="105" t="s">
        <v>1149</v>
      </c>
      <c r="F4978" s="115">
        <v>42241</v>
      </c>
      <c r="G4978" s="105" t="s">
        <v>940</v>
      </c>
      <c r="H4978" s="105" t="s">
        <v>2056</v>
      </c>
      <c r="I4978" s="97">
        <v>1888</v>
      </c>
      <c r="K4978" s="97">
        <v>15420</v>
      </c>
      <c r="L4978" s="106" t="s">
        <v>5170</v>
      </c>
      <c r="M4978" s="10" t="s">
        <v>5499</v>
      </c>
      <c r="N4978" s="10">
        <v>29</v>
      </c>
      <c r="O4978" s="10" t="s">
        <v>8533</v>
      </c>
      <c r="P4978" s="13" t="s">
        <v>14371</v>
      </c>
      <c r="R4978" s="27" t="s">
        <v>7834</v>
      </c>
      <c r="S4978" s="28" t="e">
        <f t="shared" si="142"/>
        <v>#VALUE!</v>
      </c>
      <c r="U4978" s="77"/>
      <c r="W4978" s="58"/>
      <c r="X4978" s="58"/>
      <c r="Y4978" s="63"/>
    </row>
    <row r="4979" spans="1:26" ht="15" customHeight="1" x14ac:dyDescent="0.25">
      <c r="A4979" s="94">
        <v>4991</v>
      </c>
      <c r="C4979" s="211" t="s">
        <v>2618</v>
      </c>
      <c r="D4979" s="207" t="s">
        <v>10667</v>
      </c>
      <c r="E4979" s="105" t="s">
        <v>10668</v>
      </c>
      <c r="F4979" s="115">
        <v>42241</v>
      </c>
      <c r="G4979" s="105" t="s">
        <v>5873</v>
      </c>
      <c r="H4979" s="105" t="s">
        <v>2056</v>
      </c>
      <c r="I4979" s="97">
        <v>2004</v>
      </c>
      <c r="K4979" s="97">
        <v>6649</v>
      </c>
      <c r="L4979" s="106" t="s">
        <v>4079</v>
      </c>
      <c r="M4979" s="10">
        <v>301</v>
      </c>
      <c r="N4979" s="102">
        <v>2</v>
      </c>
      <c r="O4979" s="10" t="s">
        <v>10669</v>
      </c>
      <c r="P4979" s="13" t="s">
        <v>4079</v>
      </c>
      <c r="R4979" s="26" t="s">
        <v>7834</v>
      </c>
      <c r="S4979" s="28" t="e">
        <f t="shared" si="142"/>
        <v>#VALUE!</v>
      </c>
      <c r="U4979" s="26"/>
      <c r="W4979" s="58"/>
      <c r="X4979" s="58"/>
      <c r="Y4979" s="63"/>
    </row>
    <row r="4980" spans="1:26" ht="15" customHeight="1" x14ac:dyDescent="0.25">
      <c r="A4980" s="94">
        <v>4992</v>
      </c>
      <c r="C4980" s="211" t="s">
        <v>5916</v>
      </c>
      <c r="D4980" s="208" t="s">
        <v>9075</v>
      </c>
      <c r="E4980" s="105" t="s">
        <v>9076</v>
      </c>
      <c r="F4980" s="115">
        <v>42247</v>
      </c>
      <c r="G4980" s="105" t="s">
        <v>5915</v>
      </c>
      <c r="H4980" s="105" t="s">
        <v>3109</v>
      </c>
      <c r="I4980" s="97">
        <v>1973</v>
      </c>
      <c r="K4980" s="97">
        <v>3038</v>
      </c>
      <c r="L4980" s="99" t="s">
        <v>8878</v>
      </c>
      <c r="M4980" s="10" t="s">
        <v>5507</v>
      </c>
      <c r="N4980" s="102">
        <v>25</v>
      </c>
      <c r="O4980" s="10" t="s">
        <v>9077</v>
      </c>
      <c r="P4980" s="13" t="s">
        <v>8878</v>
      </c>
      <c r="R4980" s="26" t="s">
        <v>7834</v>
      </c>
      <c r="S4980" s="28" t="e">
        <f t="shared" si="142"/>
        <v>#VALUE!</v>
      </c>
      <c r="U4980" s="26"/>
      <c r="W4980" s="58"/>
      <c r="X4980" s="58"/>
      <c r="Y4980" s="63"/>
    </row>
    <row r="4981" spans="1:26" ht="15" customHeight="1" x14ac:dyDescent="0.25">
      <c r="A4981" s="94">
        <v>4993</v>
      </c>
      <c r="C4981" s="211" t="s">
        <v>1640</v>
      </c>
      <c r="D4981" s="208" t="s">
        <v>1558</v>
      </c>
      <c r="E4981" s="105" t="s">
        <v>5917</v>
      </c>
      <c r="F4981" s="115">
        <v>42247</v>
      </c>
      <c r="G4981" s="105" t="s">
        <v>4937</v>
      </c>
      <c r="H4981" s="105" t="s">
        <v>2056</v>
      </c>
      <c r="I4981" s="97">
        <v>1984</v>
      </c>
      <c r="J4981" s="97" t="s">
        <v>1322</v>
      </c>
      <c r="K4981" s="97">
        <v>3082</v>
      </c>
      <c r="L4981" s="99" t="s">
        <v>8878</v>
      </c>
      <c r="M4981" s="10" t="s">
        <v>5507</v>
      </c>
      <c r="N4981" s="102">
        <v>25</v>
      </c>
      <c r="O4981" s="10" t="s">
        <v>9001</v>
      </c>
      <c r="P4981" s="13" t="s">
        <v>8878</v>
      </c>
      <c r="R4981" s="26" t="s">
        <v>7834</v>
      </c>
      <c r="S4981" s="28" t="e">
        <f t="shared" si="142"/>
        <v>#VALUE!</v>
      </c>
      <c r="U4981" s="26"/>
      <c r="W4981" s="58"/>
      <c r="X4981" s="58"/>
      <c r="Y4981" s="63"/>
    </row>
    <row r="4982" spans="1:26" ht="15" customHeight="1" x14ac:dyDescent="0.25">
      <c r="A4982" s="94">
        <v>4994</v>
      </c>
      <c r="C4982" s="211" t="s">
        <v>688</v>
      </c>
      <c r="D4982" s="208" t="s">
        <v>7737</v>
      </c>
      <c r="E4982" s="105" t="s">
        <v>7778</v>
      </c>
      <c r="F4982" s="115">
        <v>42247</v>
      </c>
      <c r="G4982" s="105" t="s">
        <v>3913</v>
      </c>
      <c r="H4982" s="105" t="s">
        <v>2056</v>
      </c>
      <c r="I4982" s="97">
        <v>1994</v>
      </c>
      <c r="J4982" s="97" t="s">
        <v>596</v>
      </c>
      <c r="K4982" s="97">
        <v>4191</v>
      </c>
      <c r="L4982" s="106" t="s">
        <v>4134</v>
      </c>
      <c r="M4982" s="10">
        <v>920</v>
      </c>
      <c r="N4982" s="102">
        <v>26</v>
      </c>
      <c r="O4982" s="10" t="s">
        <v>7739</v>
      </c>
      <c r="P4982" s="13" t="s">
        <v>4134</v>
      </c>
      <c r="R4982" s="26" t="s">
        <v>7834</v>
      </c>
      <c r="S4982" s="28" t="e">
        <f t="shared" si="142"/>
        <v>#VALUE!</v>
      </c>
      <c r="U4982" s="26"/>
      <c r="W4982" s="58"/>
      <c r="X4982" s="58"/>
      <c r="Y4982" s="63"/>
    </row>
    <row r="4983" spans="1:26" ht="15" customHeight="1" x14ac:dyDescent="0.25">
      <c r="A4983" s="94">
        <v>4995</v>
      </c>
      <c r="C4983" s="211" t="s">
        <v>747</v>
      </c>
      <c r="D4983" s="208" t="s">
        <v>748</v>
      </c>
      <c r="E4983" s="105" t="s">
        <v>7859</v>
      </c>
      <c r="F4983" s="115">
        <v>42248</v>
      </c>
      <c r="G4983" s="105" t="s">
        <v>1904</v>
      </c>
      <c r="H4983" s="105" t="s">
        <v>2056</v>
      </c>
      <c r="I4983" s="97">
        <v>2007</v>
      </c>
      <c r="J4983" s="97" t="s">
        <v>596</v>
      </c>
      <c r="L4983" s="106" t="s">
        <v>5170</v>
      </c>
      <c r="M4983" s="10" t="s">
        <v>5499</v>
      </c>
      <c r="N4983" s="10">
        <v>29</v>
      </c>
      <c r="O4983" s="10" t="s">
        <v>7860</v>
      </c>
      <c r="P4983" s="13" t="s">
        <v>14371</v>
      </c>
      <c r="R4983" s="26" t="s">
        <v>7834</v>
      </c>
      <c r="S4983" s="28" t="e">
        <f t="shared" si="142"/>
        <v>#VALUE!</v>
      </c>
      <c r="U4983" s="161"/>
      <c r="W4983" s="58"/>
      <c r="X4983" s="58"/>
      <c r="Y4983" s="63"/>
      <c r="Z4983" s="167"/>
    </row>
    <row r="4984" spans="1:26" ht="15" customHeight="1" x14ac:dyDescent="0.25">
      <c r="A4984" s="94">
        <v>4996</v>
      </c>
      <c r="C4984" s="211" t="s">
        <v>5918</v>
      </c>
      <c r="D4984" s="208" t="s">
        <v>7209</v>
      </c>
      <c r="E4984" s="105" t="s">
        <v>11456</v>
      </c>
      <c r="F4984" s="115">
        <v>42248</v>
      </c>
      <c r="G4984" s="105" t="s">
        <v>80</v>
      </c>
      <c r="H4984" s="105" t="s">
        <v>2056</v>
      </c>
      <c r="I4984" s="97">
        <v>2011</v>
      </c>
      <c r="J4984" s="97" t="s">
        <v>596</v>
      </c>
      <c r="L4984" s="106" t="s">
        <v>5170</v>
      </c>
      <c r="M4984" s="10" t="s">
        <v>5494</v>
      </c>
      <c r="N4984" s="102">
        <v>26</v>
      </c>
      <c r="O4984" s="10" t="s">
        <v>7210</v>
      </c>
      <c r="P4984" s="13" t="s">
        <v>3390</v>
      </c>
      <c r="R4984" s="26" t="s">
        <v>7834</v>
      </c>
      <c r="S4984" s="28" t="e">
        <f t="shared" si="142"/>
        <v>#VALUE!</v>
      </c>
      <c r="U4984" s="156"/>
      <c r="W4984" s="58"/>
      <c r="Y4984" s="63"/>
    </row>
    <row r="4985" spans="1:26" ht="15" customHeight="1" x14ac:dyDescent="0.25">
      <c r="A4985" s="94">
        <v>4997</v>
      </c>
      <c r="C4985" s="211" t="s">
        <v>5919</v>
      </c>
      <c r="D4985" s="208" t="s">
        <v>9119</v>
      </c>
      <c r="E4985" s="105" t="s">
        <v>9120</v>
      </c>
      <c r="F4985" s="115">
        <v>42248</v>
      </c>
      <c r="G4985" s="105" t="s">
        <v>5843</v>
      </c>
      <c r="H4985" s="105" t="s">
        <v>2056</v>
      </c>
      <c r="K4985" s="97">
        <v>2605</v>
      </c>
      <c r="L4985" s="99" t="s">
        <v>8878</v>
      </c>
      <c r="M4985" s="10" t="s">
        <v>5507</v>
      </c>
      <c r="N4985" s="102">
        <v>25</v>
      </c>
      <c r="O4985" s="10" t="s">
        <v>9121</v>
      </c>
      <c r="P4985" s="13" t="s">
        <v>8878</v>
      </c>
      <c r="R4985" s="26" t="s">
        <v>7834</v>
      </c>
      <c r="S4985" s="28" t="e">
        <f t="shared" si="142"/>
        <v>#VALUE!</v>
      </c>
      <c r="U4985" s="26"/>
      <c r="W4985" s="58"/>
      <c r="X4985" s="58"/>
      <c r="Y4985" s="63"/>
    </row>
    <row r="4986" spans="1:26" ht="15" customHeight="1" x14ac:dyDescent="0.25">
      <c r="A4986" s="94">
        <v>4998</v>
      </c>
      <c r="B4986" s="215">
        <v>766</v>
      </c>
      <c r="C4986" s="211" t="s">
        <v>5924</v>
      </c>
      <c r="D4986" s="208" t="s">
        <v>9265</v>
      </c>
      <c r="E4986" s="105" t="s">
        <v>9266</v>
      </c>
      <c r="F4986" s="115">
        <v>42248</v>
      </c>
      <c r="G4986" s="105" t="s">
        <v>1057</v>
      </c>
      <c r="H4986" s="105" t="s">
        <v>2056</v>
      </c>
      <c r="I4986" s="97">
        <v>1988</v>
      </c>
      <c r="J4986" s="97" t="s">
        <v>1322</v>
      </c>
      <c r="K4986" s="97">
        <v>3026</v>
      </c>
      <c r="L4986" s="106" t="s">
        <v>8878</v>
      </c>
      <c r="M4986" s="10" t="s">
        <v>5507</v>
      </c>
      <c r="N4986" s="102">
        <v>25</v>
      </c>
      <c r="O4986" s="10" t="s">
        <v>9267</v>
      </c>
      <c r="P4986" s="13" t="s">
        <v>8878</v>
      </c>
      <c r="R4986" s="26" t="s">
        <v>7834</v>
      </c>
      <c r="S4986" s="28" t="e">
        <f t="shared" si="142"/>
        <v>#VALUE!</v>
      </c>
      <c r="U4986" s="26"/>
      <c r="W4986" s="58"/>
      <c r="X4986" s="58"/>
      <c r="Y4986" s="63"/>
    </row>
    <row r="4987" spans="1:26" ht="15" customHeight="1" x14ac:dyDescent="0.25">
      <c r="A4987" s="94">
        <v>4999</v>
      </c>
      <c r="C4987" s="211" t="s">
        <v>3965</v>
      </c>
      <c r="D4987" s="208" t="s">
        <v>14918</v>
      </c>
      <c r="E4987" s="105" t="s">
        <v>14919</v>
      </c>
      <c r="G4987" s="105" t="s">
        <v>4813</v>
      </c>
      <c r="H4987" s="105" t="s">
        <v>1885</v>
      </c>
      <c r="I4987" s="97">
        <v>2008</v>
      </c>
      <c r="J4987" s="97" t="s">
        <v>596</v>
      </c>
      <c r="L4987" s="99" t="s">
        <v>3296</v>
      </c>
      <c r="M4987" s="10" t="s">
        <v>15214</v>
      </c>
      <c r="N4987" s="102">
        <v>4</v>
      </c>
      <c r="O4987" s="10" t="s">
        <v>10914</v>
      </c>
      <c r="P4987" s="13" t="s">
        <v>12477</v>
      </c>
      <c r="R4987" s="27" t="s">
        <v>7834</v>
      </c>
      <c r="S4987" s="28" t="e">
        <f t="shared" si="142"/>
        <v>#VALUE!</v>
      </c>
      <c r="U4987" s="26"/>
      <c r="W4987" s="58"/>
      <c r="X4987" s="58"/>
      <c r="Y4987" s="63"/>
    </row>
    <row r="4988" spans="1:26" ht="15" customHeight="1" x14ac:dyDescent="0.25">
      <c r="A4988" s="94">
        <v>5000</v>
      </c>
      <c r="C4988" s="211" t="s">
        <v>3147</v>
      </c>
      <c r="D4988" s="208" t="s">
        <v>9082</v>
      </c>
      <c r="E4988" s="105" t="s">
        <v>11630</v>
      </c>
      <c r="F4988" s="115">
        <v>42249</v>
      </c>
      <c r="G4988" s="105" t="s">
        <v>1426</v>
      </c>
      <c r="H4988" s="105" t="s">
        <v>2056</v>
      </c>
      <c r="K4988" s="97">
        <v>3157</v>
      </c>
      <c r="L4988" s="99" t="s">
        <v>8878</v>
      </c>
      <c r="M4988" s="10" t="s">
        <v>5507</v>
      </c>
      <c r="N4988" s="102">
        <v>25</v>
      </c>
      <c r="O4988" s="10" t="s">
        <v>9083</v>
      </c>
      <c r="P4988" s="13" t="s">
        <v>8878</v>
      </c>
      <c r="R4988" s="26" t="s">
        <v>7834</v>
      </c>
      <c r="S4988" s="28" t="e">
        <f t="shared" si="142"/>
        <v>#VALUE!</v>
      </c>
      <c r="U4988" s="26"/>
      <c r="W4988" s="58"/>
      <c r="X4988" s="58"/>
      <c r="Y4988" s="63"/>
    </row>
    <row r="4989" spans="1:26" ht="15" customHeight="1" x14ac:dyDescent="0.25">
      <c r="A4989" s="94">
        <v>5001</v>
      </c>
      <c r="C4989" s="211" t="s">
        <v>3147</v>
      </c>
      <c r="D4989" s="208" t="s">
        <v>9082</v>
      </c>
      <c r="E4989" s="105" t="s">
        <v>11629</v>
      </c>
      <c r="F4989" s="115">
        <v>42249</v>
      </c>
      <c r="G4989" s="105" t="s">
        <v>1426</v>
      </c>
      <c r="H4989" s="105" t="s">
        <v>2056</v>
      </c>
      <c r="K4989" s="97">
        <v>3153</v>
      </c>
      <c r="L4989" s="106" t="s">
        <v>8878</v>
      </c>
      <c r="M4989" s="10" t="s">
        <v>5507</v>
      </c>
      <c r="N4989" s="102">
        <v>25</v>
      </c>
      <c r="O4989" s="10" t="s">
        <v>9083</v>
      </c>
      <c r="P4989" s="13" t="s">
        <v>8878</v>
      </c>
      <c r="R4989" s="26" t="s">
        <v>7834</v>
      </c>
      <c r="S4989" s="28" t="e">
        <f t="shared" si="142"/>
        <v>#VALUE!</v>
      </c>
      <c r="U4989" s="26"/>
      <c r="W4989" s="58"/>
      <c r="X4989" s="58"/>
      <c r="Y4989" s="63"/>
    </row>
    <row r="4990" spans="1:26" ht="15" customHeight="1" x14ac:dyDescent="0.25">
      <c r="A4990" s="94">
        <v>5002</v>
      </c>
      <c r="C4990" s="211" t="s">
        <v>3147</v>
      </c>
      <c r="D4990" s="208" t="s">
        <v>9082</v>
      </c>
      <c r="E4990" s="105" t="s">
        <v>11628</v>
      </c>
      <c r="F4990" s="115">
        <v>42249</v>
      </c>
      <c r="G4990" s="105" t="s">
        <v>1426</v>
      </c>
      <c r="H4990" s="105" t="s">
        <v>2056</v>
      </c>
      <c r="K4990" s="97">
        <v>3155</v>
      </c>
      <c r="L4990" s="106" t="s">
        <v>8878</v>
      </c>
      <c r="M4990" s="10" t="s">
        <v>5507</v>
      </c>
      <c r="N4990" s="102">
        <v>25</v>
      </c>
      <c r="O4990" s="10" t="s">
        <v>9083</v>
      </c>
      <c r="P4990" s="13" t="s">
        <v>8878</v>
      </c>
      <c r="R4990" s="26" t="s">
        <v>7834</v>
      </c>
      <c r="S4990" s="28" t="e">
        <f t="shared" si="142"/>
        <v>#VALUE!</v>
      </c>
      <c r="U4990" s="26"/>
      <c r="W4990" s="58"/>
      <c r="X4990" s="58"/>
      <c r="Y4990" s="63"/>
    </row>
    <row r="4991" spans="1:26" ht="15" customHeight="1" x14ac:dyDescent="0.25">
      <c r="A4991" s="94">
        <v>5003</v>
      </c>
      <c r="C4991" s="211" t="s">
        <v>5937</v>
      </c>
      <c r="D4991" s="208" t="s">
        <v>9236</v>
      </c>
      <c r="E4991" s="105" t="s">
        <v>9237</v>
      </c>
      <c r="F4991" s="115">
        <v>42249</v>
      </c>
      <c r="G4991" s="105" t="s">
        <v>370</v>
      </c>
      <c r="H4991" s="105" t="s">
        <v>370</v>
      </c>
      <c r="K4991" s="97">
        <v>3055</v>
      </c>
      <c r="L4991" s="99" t="s">
        <v>8878</v>
      </c>
      <c r="M4991" s="10" t="s">
        <v>5507</v>
      </c>
      <c r="N4991" s="102">
        <v>25</v>
      </c>
      <c r="O4991" s="10" t="s">
        <v>9238</v>
      </c>
      <c r="P4991" s="13" t="s">
        <v>8878</v>
      </c>
      <c r="R4991" s="26" t="s">
        <v>7834</v>
      </c>
      <c r="S4991" s="28" t="e">
        <f t="shared" si="142"/>
        <v>#VALUE!</v>
      </c>
      <c r="U4991" s="26"/>
      <c r="W4991" s="58"/>
      <c r="X4991" s="58"/>
      <c r="Y4991" s="63"/>
    </row>
    <row r="4992" spans="1:26" ht="15" customHeight="1" x14ac:dyDescent="0.25">
      <c r="A4992" s="94">
        <v>5004</v>
      </c>
      <c r="C4992" s="211" t="s">
        <v>1058</v>
      </c>
      <c r="D4992" s="208" t="s">
        <v>1059</v>
      </c>
      <c r="E4992" s="105" t="s">
        <v>11535</v>
      </c>
      <c r="F4992" s="115">
        <v>42257</v>
      </c>
      <c r="G4992" s="105" t="s">
        <v>5976</v>
      </c>
      <c r="H4992" s="105" t="s">
        <v>1529</v>
      </c>
      <c r="I4992" s="97">
        <v>1970</v>
      </c>
      <c r="K4992" s="97">
        <v>10042</v>
      </c>
      <c r="L4992" s="99" t="s">
        <v>8878</v>
      </c>
      <c r="M4992" s="10" t="s">
        <v>5507</v>
      </c>
      <c r="N4992" s="102">
        <v>25</v>
      </c>
      <c r="O4992" s="10" t="s">
        <v>8955</v>
      </c>
      <c r="P4992" s="13" t="s">
        <v>8878</v>
      </c>
      <c r="Q4992" s="182"/>
      <c r="R4992" s="26" t="s">
        <v>7834</v>
      </c>
      <c r="S4992" s="28" t="e">
        <f t="shared" si="142"/>
        <v>#VALUE!</v>
      </c>
      <c r="U4992" s="26"/>
      <c r="W4992" s="58"/>
      <c r="X4992" s="58"/>
      <c r="Y4992" s="63"/>
    </row>
    <row r="4993" spans="1:26" ht="15" customHeight="1" x14ac:dyDescent="0.25">
      <c r="A4993" s="94">
        <v>5005</v>
      </c>
      <c r="C4993" s="211" t="s">
        <v>5977</v>
      </c>
      <c r="D4993" s="208" t="s">
        <v>1771</v>
      </c>
      <c r="E4993" s="105" t="s">
        <v>9063</v>
      </c>
      <c r="F4993" s="115">
        <v>42257</v>
      </c>
      <c r="G4993" s="105" t="s">
        <v>4047</v>
      </c>
      <c r="H4993" s="105" t="s">
        <v>2056</v>
      </c>
      <c r="I4993" s="97">
        <v>1988</v>
      </c>
      <c r="K4993" s="97">
        <v>3017</v>
      </c>
      <c r="L4993" s="99" t="s">
        <v>8878</v>
      </c>
      <c r="M4993" s="10" t="s">
        <v>5507</v>
      </c>
      <c r="N4993" s="102">
        <v>25</v>
      </c>
      <c r="O4993" s="10" t="s">
        <v>9064</v>
      </c>
      <c r="P4993" s="13" t="s">
        <v>8878</v>
      </c>
      <c r="R4993" s="26" t="s">
        <v>7834</v>
      </c>
      <c r="S4993" s="28" t="e">
        <f t="shared" si="142"/>
        <v>#VALUE!</v>
      </c>
      <c r="U4993" s="26"/>
      <c r="W4993" s="58"/>
      <c r="X4993" s="58"/>
      <c r="Y4993" s="63"/>
    </row>
    <row r="4994" spans="1:26" ht="15" customHeight="1" x14ac:dyDescent="0.25">
      <c r="A4994" s="94">
        <v>5006</v>
      </c>
      <c r="C4994" s="211" t="s">
        <v>5934</v>
      </c>
      <c r="D4994" s="208" t="s">
        <v>9219</v>
      </c>
      <c r="E4994" s="105" t="s">
        <v>11635</v>
      </c>
      <c r="F4994" s="115">
        <v>42257</v>
      </c>
      <c r="G4994" s="105" t="s">
        <v>269</v>
      </c>
      <c r="H4994" s="105" t="s">
        <v>2056</v>
      </c>
      <c r="I4994" s="97">
        <v>1981</v>
      </c>
      <c r="K4994" s="97">
        <v>3163</v>
      </c>
      <c r="L4994" s="99" t="s">
        <v>8878</v>
      </c>
      <c r="M4994" s="10" t="s">
        <v>5507</v>
      </c>
      <c r="N4994" s="102">
        <v>25</v>
      </c>
      <c r="O4994" s="10" t="s">
        <v>9220</v>
      </c>
      <c r="P4994" s="13" t="s">
        <v>8878</v>
      </c>
      <c r="R4994" s="26" t="s">
        <v>7834</v>
      </c>
      <c r="S4994" s="28" t="e">
        <f t="shared" si="142"/>
        <v>#VALUE!</v>
      </c>
      <c r="U4994" s="26"/>
      <c r="W4994" s="58"/>
      <c r="X4994" s="58"/>
      <c r="Y4994" s="63"/>
    </row>
    <row r="4995" spans="1:26" ht="15" customHeight="1" x14ac:dyDescent="0.25">
      <c r="A4995" s="94">
        <v>5007</v>
      </c>
      <c r="C4995" s="211" t="s">
        <v>1859</v>
      </c>
      <c r="D4995" s="208" t="s">
        <v>7486</v>
      </c>
      <c r="E4995" s="105" t="s">
        <v>11622</v>
      </c>
      <c r="F4995" s="115">
        <v>42257</v>
      </c>
      <c r="G4995" s="105" t="s">
        <v>371</v>
      </c>
      <c r="H4995" s="105" t="s">
        <v>1529</v>
      </c>
      <c r="I4995" s="97">
        <v>1972</v>
      </c>
      <c r="J4995" s="97" t="s">
        <v>1322</v>
      </c>
      <c r="K4995" s="97">
        <v>3053</v>
      </c>
      <c r="L4995" s="99" t="s">
        <v>8878</v>
      </c>
      <c r="M4995" s="10" t="s">
        <v>5507</v>
      </c>
      <c r="N4995" s="102">
        <v>25</v>
      </c>
      <c r="O4995" s="10" t="s">
        <v>7487</v>
      </c>
      <c r="P4995" s="13" t="s">
        <v>8878</v>
      </c>
      <c r="R4995" s="26" t="s">
        <v>7834</v>
      </c>
      <c r="S4995" s="28" t="e">
        <f t="shared" si="142"/>
        <v>#VALUE!</v>
      </c>
      <c r="U4995" s="26"/>
      <c r="W4995" s="58"/>
      <c r="X4995" s="58"/>
      <c r="Y4995" s="63"/>
    </row>
    <row r="4996" spans="1:26" ht="15" customHeight="1" x14ac:dyDescent="0.25">
      <c r="A4996" s="94">
        <v>5008</v>
      </c>
      <c r="C4996" s="211" t="s">
        <v>1859</v>
      </c>
      <c r="D4996" s="208" t="s">
        <v>7486</v>
      </c>
      <c r="E4996" s="105" t="s">
        <v>9250</v>
      </c>
      <c r="F4996" s="115">
        <v>42257</v>
      </c>
      <c r="G4996" s="105" t="s">
        <v>5132</v>
      </c>
      <c r="H4996" s="105" t="s">
        <v>1529</v>
      </c>
      <c r="I4996" s="97">
        <v>1986</v>
      </c>
      <c r="J4996" s="97" t="s">
        <v>1322</v>
      </c>
      <c r="K4996" s="97">
        <v>3097</v>
      </c>
      <c r="L4996" s="99" t="s">
        <v>8878</v>
      </c>
      <c r="M4996" s="10" t="s">
        <v>5507</v>
      </c>
      <c r="N4996" s="102">
        <v>25</v>
      </c>
      <c r="O4996" s="10" t="s">
        <v>7487</v>
      </c>
      <c r="P4996" s="13" t="s">
        <v>8878</v>
      </c>
      <c r="R4996" s="26" t="s">
        <v>7834</v>
      </c>
      <c r="S4996" s="28" t="e">
        <f t="shared" si="142"/>
        <v>#VALUE!</v>
      </c>
      <c r="U4996" s="26"/>
      <c r="W4996" s="58"/>
      <c r="X4996" s="58"/>
      <c r="Y4996" s="63"/>
    </row>
    <row r="4997" spans="1:26" ht="15" customHeight="1" x14ac:dyDescent="0.25">
      <c r="A4997" s="94">
        <v>5009</v>
      </c>
      <c r="C4997" s="211" t="s">
        <v>1859</v>
      </c>
      <c r="D4997" s="208" t="s">
        <v>7486</v>
      </c>
      <c r="E4997" s="105" t="s">
        <v>11625</v>
      </c>
      <c r="F4997" s="115">
        <v>42257</v>
      </c>
      <c r="G4997" s="105" t="s">
        <v>5132</v>
      </c>
      <c r="H4997" s="105" t="s">
        <v>1529</v>
      </c>
      <c r="I4997" s="97">
        <v>1986</v>
      </c>
      <c r="J4997" s="97" t="s">
        <v>1322</v>
      </c>
      <c r="K4997" s="97">
        <v>3098</v>
      </c>
      <c r="L4997" s="99" t="s">
        <v>8878</v>
      </c>
      <c r="M4997" s="10" t="s">
        <v>5507</v>
      </c>
      <c r="N4997" s="102">
        <v>25</v>
      </c>
      <c r="O4997" s="10" t="s">
        <v>7487</v>
      </c>
      <c r="P4997" s="13" t="s">
        <v>8878</v>
      </c>
      <c r="R4997" s="27" t="s">
        <v>7834</v>
      </c>
      <c r="S4997" s="28" t="e">
        <f t="shared" si="142"/>
        <v>#VALUE!</v>
      </c>
      <c r="U4997" s="321"/>
      <c r="W4997" s="58"/>
      <c r="Y4997" s="63"/>
      <c r="Z4997" s="73"/>
    </row>
    <row r="4998" spans="1:26" ht="15" customHeight="1" x14ac:dyDescent="0.25">
      <c r="A4998" s="94">
        <v>5010</v>
      </c>
      <c r="C4998" s="211" t="s">
        <v>1859</v>
      </c>
      <c r="D4998" s="208" t="s">
        <v>7486</v>
      </c>
      <c r="E4998" s="105" t="s">
        <v>9299</v>
      </c>
      <c r="F4998" s="115">
        <v>42257</v>
      </c>
      <c r="G4998" s="105" t="s">
        <v>5132</v>
      </c>
      <c r="H4998" s="105" t="s">
        <v>1529</v>
      </c>
      <c r="I4998" s="97">
        <v>1986</v>
      </c>
      <c r="J4998" s="97" t="s">
        <v>1322</v>
      </c>
      <c r="K4998" s="97">
        <v>3084</v>
      </c>
      <c r="L4998" s="99" t="s">
        <v>8878</v>
      </c>
      <c r="M4998" s="10" t="s">
        <v>5507</v>
      </c>
      <c r="N4998" s="102">
        <v>25</v>
      </c>
      <c r="O4998" s="10" t="s">
        <v>11626</v>
      </c>
      <c r="P4998" s="13" t="s">
        <v>8878</v>
      </c>
      <c r="R4998" s="26" t="s">
        <v>7834</v>
      </c>
      <c r="S4998" s="28" t="e">
        <f t="shared" si="142"/>
        <v>#VALUE!</v>
      </c>
      <c r="U4998" s="26"/>
      <c r="W4998" s="58"/>
      <c r="X4998" s="58"/>
      <c r="Y4998" s="63"/>
    </row>
    <row r="4999" spans="1:26" ht="15" customHeight="1" x14ac:dyDescent="0.25">
      <c r="A4999" s="94">
        <v>5011</v>
      </c>
      <c r="C4999" s="211" t="s">
        <v>1859</v>
      </c>
      <c r="D4999" s="208" t="s">
        <v>7486</v>
      </c>
      <c r="E4999" s="105" t="s">
        <v>9300</v>
      </c>
      <c r="F4999" s="115">
        <v>42257</v>
      </c>
      <c r="G4999" s="105" t="s">
        <v>5132</v>
      </c>
      <c r="H4999" s="105" t="s">
        <v>1529</v>
      </c>
      <c r="I4999" s="97">
        <v>1986</v>
      </c>
      <c r="J4999" s="97" t="s">
        <v>1322</v>
      </c>
      <c r="K4999" s="97">
        <v>3020</v>
      </c>
      <c r="L4999" s="99" t="s">
        <v>8878</v>
      </c>
      <c r="M4999" s="10" t="s">
        <v>5507</v>
      </c>
      <c r="N4999" s="102">
        <v>25</v>
      </c>
      <c r="O4999" s="10" t="s">
        <v>11626</v>
      </c>
      <c r="P4999" s="13" t="s">
        <v>8878</v>
      </c>
      <c r="R4999" s="26" t="s">
        <v>7834</v>
      </c>
      <c r="S4999" s="28" t="e">
        <f t="shared" si="142"/>
        <v>#VALUE!</v>
      </c>
      <c r="U4999" s="26"/>
      <c r="W4999" s="58"/>
      <c r="X4999" s="58"/>
      <c r="Y4999" s="63"/>
    </row>
    <row r="5000" spans="1:26" ht="15" customHeight="1" x14ac:dyDescent="0.25">
      <c r="A5000" s="94">
        <v>5012</v>
      </c>
      <c r="C5000" s="211" t="s">
        <v>1859</v>
      </c>
      <c r="D5000" s="208" t="s">
        <v>7486</v>
      </c>
      <c r="E5000" s="105" t="s">
        <v>9301</v>
      </c>
      <c r="F5000" s="115">
        <v>42257</v>
      </c>
      <c r="G5000" s="105" t="s">
        <v>5132</v>
      </c>
      <c r="H5000" s="105" t="s">
        <v>1529</v>
      </c>
      <c r="I5000" s="97">
        <v>1986</v>
      </c>
      <c r="J5000" s="97" t="s">
        <v>1322</v>
      </c>
      <c r="K5000" s="97">
        <v>3050</v>
      </c>
      <c r="L5000" s="99" t="s">
        <v>8878</v>
      </c>
      <c r="M5000" s="10" t="s">
        <v>5507</v>
      </c>
      <c r="N5000" s="102">
        <v>25</v>
      </c>
      <c r="O5000" s="10" t="s">
        <v>11626</v>
      </c>
      <c r="P5000" s="13" t="s">
        <v>8878</v>
      </c>
      <c r="R5000" s="26" t="s">
        <v>7834</v>
      </c>
      <c r="S5000" s="28" t="e">
        <f t="shared" si="142"/>
        <v>#VALUE!</v>
      </c>
      <c r="U5000" s="26"/>
      <c r="W5000" s="58"/>
      <c r="X5000" s="58"/>
      <c r="Y5000" s="63"/>
    </row>
    <row r="5001" spans="1:26" ht="15" customHeight="1" x14ac:dyDescent="0.25">
      <c r="A5001" s="94">
        <v>5013</v>
      </c>
      <c r="C5001" s="211" t="s">
        <v>1859</v>
      </c>
      <c r="D5001" s="208" t="s">
        <v>7486</v>
      </c>
      <c r="E5001" s="105" t="s">
        <v>9302</v>
      </c>
      <c r="F5001" s="115">
        <v>42257</v>
      </c>
      <c r="G5001" s="105" t="s">
        <v>5132</v>
      </c>
      <c r="H5001" s="105" t="s">
        <v>1529</v>
      </c>
      <c r="I5001" s="97">
        <v>1986</v>
      </c>
      <c r="J5001" s="97" t="s">
        <v>1322</v>
      </c>
      <c r="K5001" s="97">
        <v>3045</v>
      </c>
      <c r="L5001" s="99" t="s">
        <v>8878</v>
      </c>
      <c r="M5001" s="10" t="s">
        <v>5507</v>
      </c>
      <c r="N5001" s="102">
        <v>25</v>
      </c>
      <c r="O5001" s="10" t="s">
        <v>11626</v>
      </c>
      <c r="P5001" s="13" t="s">
        <v>8878</v>
      </c>
      <c r="R5001" s="27" t="s">
        <v>7834</v>
      </c>
      <c r="S5001" s="28" t="e">
        <f t="shared" si="142"/>
        <v>#VALUE!</v>
      </c>
      <c r="U5001" s="306"/>
      <c r="W5001" s="58"/>
      <c r="X5001" s="58"/>
      <c r="Y5001" s="63"/>
    </row>
    <row r="5002" spans="1:26" ht="15" customHeight="1" x14ac:dyDescent="0.25">
      <c r="A5002" s="94">
        <v>5014</v>
      </c>
      <c r="C5002" s="211" t="s">
        <v>1859</v>
      </c>
      <c r="D5002" s="208" t="s">
        <v>7486</v>
      </c>
      <c r="E5002" s="105" t="s">
        <v>11624</v>
      </c>
      <c r="F5002" s="115">
        <v>42257</v>
      </c>
      <c r="G5002" s="105" t="s">
        <v>5132</v>
      </c>
      <c r="H5002" s="105" t="s">
        <v>1529</v>
      </c>
      <c r="I5002" s="97">
        <v>1986</v>
      </c>
      <c r="J5002" s="97" t="s">
        <v>1322</v>
      </c>
      <c r="K5002" s="97">
        <v>3109</v>
      </c>
      <c r="L5002" s="99" t="s">
        <v>8878</v>
      </c>
      <c r="M5002" s="10" t="s">
        <v>5507</v>
      </c>
      <c r="N5002" s="102">
        <v>25</v>
      </c>
      <c r="O5002" s="10" t="s">
        <v>11626</v>
      </c>
      <c r="P5002" s="13" t="s">
        <v>8878</v>
      </c>
      <c r="R5002" s="26" t="s">
        <v>7834</v>
      </c>
      <c r="S5002" s="28" t="e">
        <f t="shared" si="142"/>
        <v>#VALUE!</v>
      </c>
      <c r="U5002" s="26"/>
      <c r="W5002" s="58"/>
      <c r="X5002" s="58"/>
      <c r="Y5002" s="63"/>
    </row>
    <row r="5003" spans="1:26" ht="15" customHeight="1" x14ac:dyDescent="0.25">
      <c r="A5003" s="94">
        <v>5015</v>
      </c>
      <c r="C5003" s="211" t="s">
        <v>1225</v>
      </c>
      <c r="D5003" s="208" t="s">
        <v>1226</v>
      </c>
      <c r="E5003" s="105" t="s">
        <v>9015</v>
      </c>
      <c r="F5003" s="115">
        <v>42257</v>
      </c>
      <c r="G5003" s="105" t="s">
        <v>390</v>
      </c>
      <c r="H5003" s="105" t="s">
        <v>2056</v>
      </c>
      <c r="I5003" s="97">
        <v>1985</v>
      </c>
      <c r="J5003" s="97" t="s">
        <v>596</v>
      </c>
      <c r="K5003" s="97">
        <v>3076</v>
      </c>
      <c r="L5003" s="99" t="s">
        <v>8878</v>
      </c>
      <c r="M5003" s="10" t="s">
        <v>5507</v>
      </c>
      <c r="N5003" s="102">
        <v>25</v>
      </c>
      <c r="O5003" s="10" t="s">
        <v>9016</v>
      </c>
      <c r="P5003" s="13" t="s">
        <v>8878</v>
      </c>
      <c r="R5003" s="26" t="s">
        <v>7834</v>
      </c>
      <c r="S5003" s="28" t="e">
        <f t="shared" si="142"/>
        <v>#VALUE!</v>
      </c>
      <c r="U5003" s="26"/>
      <c r="W5003" s="58"/>
      <c r="X5003" s="58"/>
      <c r="Y5003" s="63"/>
    </row>
    <row r="5004" spans="1:26" ht="15" customHeight="1" x14ac:dyDescent="0.25">
      <c r="A5004" s="94">
        <v>5016</v>
      </c>
      <c r="C5004" s="211" t="s">
        <v>5777</v>
      </c>
      <c r="D5004" s="208" t="s">
        <v>9199</v>
      </c>
      <c r="E5004" s="105" t="s">
        <v>9200</v>
      </c>
      <c r="F5004" s="115">
        <v>42257</v>
      </c>
      <c r="G5004" s="105" t="s">
        <v>1671</v>
      </c>
      <c r="H5004" s="105" t="s">
        <v>2056</v>
      </c>
      <c r="I5004" s="97">
        <v>1943</v>
      </c>
      <c r="J5004" s="97" t="s">
        <v>1322</v>
      </c>
      <c r="K5004" s="97">
        <v>3051</v>
      </c>
      <c r="L5004" s="99" t="s">
        <v>8878</v>
      </c>
      <c r="M5004" s="10" t="s">
        <v>5507</v>
      </c>
      <c r="N5004" s="102">
        <v>25</v>
      </c>
      <c r="O5004" s="10" t="s">
        <v>9201</v>
      </c>
      <c r="P5004" s="13" t="s">
        <v>8878</v>
      </c>
      <c r="R5004" s="26" t="s">
        <v>7834</v>
      </c>
      <c r="S5004" s="28" t="e">
        <f t="shared" si="142"/>
        <v>#VALUE!</v>
      </c>
      <c r="U5004" s="26"/>
      <c r="W5004" s="58"/>
      <c r="X5004" s="58"/>
      <c r="Y5004" s="63"/>
    </row>
    <row r="5005" spans="1:26" ht="15" customHeight="1" x14ac:dyDescent="0.25">
      <c r="A5005" s="94">
        <v>5017</v>
      </c>
      <c r="C5005" s="211" t="s">
        <v>1859</v>
      </c>
      <c r="D5005" s="208" t="s">
        <v>7486</v>
      </c>
      <c r="E5005" s="105" t="s">
        <v>9252</v>
      </c>
      <c r="F5005" s="115">
        <v>42257</v>
      </c>
      <c r="G5005" s="105" t="s">
        <v>5132</v>
      </c>
      <c r="H5005" s="105" t="s">
        <v>1529</v>
      </c>
      <c r="I5005" s="97">
        <v>1986</v>
      </c>
      <c r="K5005" s="97">
        <v>2995</v>
      </c>
      <c r="L5005" s="99" t="s">
        <v>8878</v>
      </c>
      <c r="M5005" s="10" t="s">
        <v>5507</v>
      </c>
      <c r="N5005" s="102">
        <v>25</v>
      </c>
      <c r="O5005" s="10" t="s">
        <v>7487</v>
      </c>
      <c r="P5005" s="13" t="s">
        <v>8878</v>
      </c>
      <c r="R5005" s="26" t="s">
        <v>7834</v>
      </c>
      <c r="S5005" s="28" t="e">
        <f t="shared" si="142"/>
        <v>#VALUE!</v>
      </c>
      <c r="U5005" s="26"/>
      <c r="W5005" s="58"/>
      <c r="X5005" s="58"/>
      <c r="Y5005" s="63"/>
    </row>
    <row r="5006" spans="1:26" ht="15" customHeight="1" x14ac:dyDescent="0.25">
      <c r="A5006" s="94">
        <v>5018</v>
      </c>
      <c r="C5006" s="211" t="s">
        <v>757</v>
      </c>
      <c r="D5006" s="208" t="s">
        <v>9196</v>
      </c>
      <c r="E5006" s="105" t="s">
        <v>9197</v>
      </c>
      <c r="F5006" s="115">
        <v>42257</v>
      </c>
      <c r="G5006" s="105" t="s">
        <v>269</v>
      </c>
      <c r="H5006" s="105" t="s">
        <v>2056</v>
      </c>
      <c r="I5006" s="97">
        <v>1985</v>
      </c>
      <c r="K5006" s="97">
        <v>3052</v>
      </c>
      <c r="L5006" s="99" t="s">
        <v>8878</v>
      </c>
      <c r="M5006" s="10" t="s">
        <v>5507</v>
      </c>
      <c r="N5006" s="102">
        <v>25</v>
      </c>
      <c r="O5006" s="10" t="s">
        <v>9198</v>
      </c>
      <c r="P5006" s="13" t="s">
        <v>8878</v>
      </c>
      <c r="R5006" s="26" t="s">
        <v>7834</v>
      </c>
      <c r="S5006" s="28" t="e">
        <f t="shared" si="142"/>
        <v>#VALUE!</v>
      </c>
      <c r="U5006" s="26"/>
      <c r="W5006" s="58"/>
      <c r="X5006" s="58"/>
      <c r="Y5006" s="63"/>
    </row>
    <row r="5007" spans="1:26" ht="15" customHeight="1" x14ac:dyDescent="0.25">
      <c r="A5007" s="94">
        <v>5019</v>
      </c>
      <c r="C5007" s="211" t="s">
        <v>3784</v>
      </c>
      <c r="D5007" s="207" t="s">
        <v>9206</v>
      </c>
      <c r="E5007" s="105" t="s">
        <v>9207</v>
      </c>
      <c r="F5007" s="115">
        <v>42257</v>
      </c>
      <c r="G5007" s="105" t="s">
        <v>940</v>
      </c>
      <c r="H5007" s="105" t="s">
        <v>2056</v>
      </c>
      <c r="I5007" s="97">
        <v>1977</v>
      </c>
      <c r="K5007" s="97">
        <v>3040</v>
      </c>
      <c r="L5007" s="99" t="s">
        <v>8878</v>
      </c>
      <c r="M5007" s="10" t="s">
        <v>5507</v>
      </c>
      <c r="N5007" s="102">
        <v>25</v>
      </c>
      <c r="O5007" s="10" t="s">
        <v>9208</v>
      </c>
      <c r="P5007" s="13" t="s">
        <v>8878</v>
      </c>
      <c r="R5007" s="26" t="s">
        <v>7834</v>
      </c>
      <c r="S5007" s="28" t="e">
        <f t="shared" ref="S5007:S5038" si="143">R5007+7</f>
        <v>#VALUE!</v>
      </c>
      <c r="U5007" s="26"/>
      <c r="W5007" s="58"/>
      <c r="X5007" s="58"/>
      <c r="Y5007" s="63"/>
    </row>
    <row r="5008" spans="1:26" ht="15" customHeight="1" x14ac:dyDescent="0.25">
      <c r="A5008" s="94">
        <v>5020</v>
      </c>
      <c r="C5008" s="211" t="s">
        <v>2628</v>
      </c>
      <c r="D5008" s="207" t="s">
        <v>1857</v>
      </c>
      <c r="E5008" s="105" t="s">
        <v>9031</v>
      </c>
      <c r="F5008" s="115">
        <v>42257</v>
      </c>
      <c r="G5008" s="105" t="s">
        <v>3046</v>
      </c>
      <c r="H5008" s="105" t="s">
        <v>2056</v>
      </c>
      <c r="I5008" s="97">
        <v>1936</v>
      </c>
      <c r="J5008" s="97" t="s">
        <v>1322</v>
      </c>
      <c r="K5008" s="97">
        <v>3029</v>
      </c>
      <c r="L5008" s="99" t="s">
        <v>8878</v>
      </c>
      <c r="M5008" s="10" t="s">
        <v>5507</v>
      </c>
      <c r="N5008" s="102">
        <v>25</v>
      </c>
      <c r="O5008" s="10" t="s">
        <v>7019</v>
      </c>
      <c r="P5008" s="13" t="s">
        <v>8878</v>
      </c>
      <c r="R5008" s="26" t="s">
        <v>7834</v>
      </c>
      <c r="S5008" s="28" t="e">
        <f t="shared" si="143"/>
        <v>#VALUE!</v>
      </c>
      <c r="U5008" s="26"/>
      <c r="W5008" s="58"/>
      <c r="X5008" s="58"/>
      <c r="Y5008" s="63"/>
    </row>
    <row r="5009" spans="1:26" ht="15" customHeight="1" x14ac:dyDescent="0.25">
      <c r="A5009" s="94">
        <v>5021</v>
      </c>
      <c r="C5009" s="211" t="s">
        <v>1150</v>
      </c>
      <c r="D5009" s="208" t="s">
        <v>1151</v>
      </c>
      <c r="E5009" s="105" t="s">
        <v>9010</v>
      </c>
      <c r="F5009" s="115">
        <v>42257</v>
      </c>
      <c r="G5009" s="105" t="s">
        <v>5646</v>
      </c>
      <c r="H5009" s="105" t="s">
        <v>2056</v>
      </c>
      <c r="K5009" s="97">
        <v>2866</v>
      </c>
      <c r="L5009" s="99" t="s">
        <v>8878</v>
      </c>
      <c r="M5009" s="10" t="s">
        <v>5507</v>
      </c>
      <c r="N5009" s="102">
        <v>25</v>
      </c>
      <c r="O5009" s="10" t="s">
        <v>9009</v>
      </c>
      <c r="P5009" s="13" t="s">
        <v>8878</v>
      </c>
      <c r="R5009" s="26" t="s">
        <v>7834</v>
      </c>
      <c r="S5009" s="28" t="e">
        <f t="shared" si="143"/>
        <v>#VALUE!</v>
      </c>
      <c r="U5009" s="26"/>
      <c r="W5009" s="58"/>
      <c r="X5009" s="58"/>
      <c r="Y5009" s="63"/>
    </row>
    <row r="5010" spans="1:26" ht="15" customHeight="1" x14ac:dyDescent="0.3">
      <c r="A5010" s="94">
        <v>5022</v>
      </c>
      <c r="C5010" s="211" t="s">
        <v>2836</v>
      </c>
      <c r="D5010" s="208" t="s">
        <v>9698</v>
      </c>
      <c r="E5010" s="105" t="s">
        <v>12109</v>
      </c>
      <c r="F5010" s="115">
        <v>42258</v>
      </c>
      <c r="G5010" s="105" t="s">
        <v>5988</v>
      </c>
      <c r="H5010" s="105" t="s">
        <v>2056</v>
      </c>
      <c r="J5010" s="97" t="s">
        <v>1322</v>
      </c>
      <c r="K5010" s="97">
        <v>8512</v>
      </c>
      <c r="L5010" s="99" t="s">
        <v>5170</v>
      </c>
      <c r="M5010" s="10" t="s">
        <v>5510</v>
      </c>
      <c r="N5010" s="10">
        <v>32</v>
      </c>
      <c r="O5010" s="10" t="s">
        <v>6674</v>
      </c>
      <c r="P5010" s="13" t="s">
        <v>708</v>
      </c>
      <c r="R5010" s="27" t="s">
        <v>7834</v>
      </c>
      <c r="S5010" s="28" t="e">
        <f t="shared" si="143"/>
        <v>#VALUE!</v>
      </c>
      <c r="U5010" s="228"/>
      <c r="W5010" s="58"/>
      <c r="X5010" s="58"/>
      <c r="Y5010" s="63"/>
      <c r="Z5010" s="73"/>
    </row>
    <row r="5011" spans="1:26" ht="15" customHeight="1" x14ac:dyDescent="0.25">
      <c r="A5011" s="94">
        <v>5023</v>
      </c>
      <c r="C5011" s="211" t="s">
        <v>3557</v>
      </c>
      <c r="D5011" s="208" t="s">
        <v>9056</v>
      </c>
      <c r="E5011" s="105" t="s">
        <v>9057</v>
      </c>
      <c r="F5011" s="115">
        <v>42258</v>
      </c>
      <c r="G5011" s="105" t="s">
        <v>5989</v>
      </c>
      <c r="H5011" s="105" t="s">
        <v>2056</v>
      </c>
      <c r="I5011" s="97">
        <v>2007</v>
      </c>
      <c r="K5011" s="97">
        <v>7653</v>
      </c>
      <c r="L5011" s="99" t="s">
        <v>8878</v>
      </c>
      <c r="M5011" s="10" t="s">
        <v>5507</v>
      </c>
      <c r="N5011" s="102">
        <v>25</v>
      </c>
      <c r="O5011" s="10" t="s">
        <v>9058</v>
      </c>
      <c r="P5011" s="13" t="s">
        <v>8878</v>
      </c>
      <c r="R5011" s="26" t="s">
        <v>7834</v>
      </c>
      <c r="S5011" s="28" t="e">
        <f t="shared" si="143"/>
        <v>#VALUE!</v>
      </c>
      <c r="U5011" s="26"/>
      <c r="W5011" s="58"/>
      <c r="X5011" s="58"/>
      <c r="Y5011" s="63"/>
    </row>
    <row r="5012" spans="1:26" ht="15" customHeight="1" x14ac:dyDescent="0.25">
      <c r="A5012" s="94">
        <v>5024</v>
      </c>
      <c r="C5012" s="211" t="s">
        <v>5990</v>
      </c>
      <c r="D5012" s="208" t="s">
        <v>7790</v>
      </c>
      <c r="E5012" s="105" t="s">
        <v>7791</v>
      </c>
      <c r="F5012" s="115">
        <v>42258</v>
      </c>
      <c r="G5012" s="105" t="s">
        <v>3338</v>
      </c>
      <c r="H5012" s="105" t="s">
        <v>2056</v>
      </c>
      <c r="I5012" s="97">
        <v>2010</v>
      </c>
      <c r="J5012" s="97" t="s">
        <v>596</v>
      </c>
      <c r="K5012" s="97">
        <v>8753</v>
      </c>
      <c r="L5012" s="106" t="s">
        <v>4134</v>
      </c>
      <c r="M5012" s="10">
        <v>920</v>
      </c>
      <c r="N5012" s="102">
        <v>26</v>
      </c>
      <c r="O5012" s="10" t="s">
        <v>7792</v>
      </c>
      <c r="P5012" s="13" t="s">
        <v>4134</v>
      </c>
      <c r="R5012" s="26" t="s">
        <v>7834</v>
      </c>
      <c r="S5012" s="28" t="e">
        <f t="shared" si="143"/>
        <v>#VALUE!</v>
      </c>
      <c r="U5012" s="26"/>
      <c r="W5012" s="58"/>
      <c r="X5012" s="58"/>
      <c r="Y5012" s="63"/>
    </row>
    <row r="5013" spans="1:26" ht="15" customHeight="1" x14ac:dyDescent="0.25">
      <c r="A5013" s="94">
        <v>5025</v>
      </c>
      <c r="C5013" s="211" t="s">
        <v>688</v>
      </c>
      <c r="D5013" s="208" t="s">
        <v>7737</v>
      </c>
      <c r="E5013" s="105" t="s">
        <v>7738</v>
      </c>
      <c r="F5013" s="115">
        <v>42258</v>
      </c>
      <c r="G5013" s="105" t="s">
        <v>3913</v>
      </c>
      <c r="H5013" s="105" t="s">
        <v>2056</v>
      </c>
      <c r="I5013" s="97">
        <v>1985</v>
      </c>
      <c r="J5013" s="97" t="s">
        <v>596</v>
      </c>
      <c r="K5013" s="97">
        <v>15359</v>
      </c>
      <c r="L5013" s="106" t="s">
        <v>4134</v>
      </c>
      <c r="M5013" s="10">
        <v>920</v>
      </c>
      <c r="N5013" s="102">
        <v>26</v>
      </c>
      <c r="O5013" s="10" t="s">
        <v>7739</v>
      </c>
      <c r="P5013" s="13" t="s">
        <v>4134</v>
      </c>
      <c r="R5013" s="26" t="s">
        <v>7834</v>
      </c>
      <c r="S5013" s="28" t="e">
        <f t="shared" si="143"/>
        <v>#VALUE!</v>
      </c>
      <c r="U5013" s="26"/>
      <c r="W5013" s="58"/>
      <c r="X5013" s="58"/>
      <c r="Y5013" s="63"/>
    </row>
    <row r="5014" spans="1:26" ht="15" customHeight="1" x14ac:dyDescent="0.25">
      <c r="A5014" s="94">
        <v>5026</v>
      </c>
      <c r="C5014" s="211" t="s">
        <v>2613</v>
      </c>
      <c r="D5014" s="208" t="s">
        <v>16024</v>
      </c>
      <c r="E5014" s="105" t="s">
        <v>16025</v>
      </c>
      <c r="F5014" s="115">
        <v>44425</v>
      </c>
      <c r="G5014" s="105" t="s">
        <v>16026</v>
      </c>
      <c r="H5014" s="105" t="s">
        <v>3748</v>
      </c>
      <c r="I5014" s="97">
        <v>2007</v>
      </c>
      <c r="J5014" s="97" t="s">
        <v>596</v>
      </c>
      <c r="L5014" s="106" t="s">
        <v>8878</v>
      </c>
      <c r="M5014" s="10" t="s">
        <v>5507</v>
      </c>
      <c r="N5014" s="102">
        <v>25</v>
      </c>
      <c r="O5014" s="10" t="s">
        <v>13224</v>
      </c>
      <c r="P5014" s="13" t="s">
        <v>8878</v>
      </c>
      <c r="R5014" s="26" t="s">
        <v>7834</v>
      </c>
      <c r="S5014" s="28" t="e">
        <f t="shared" si="143"/>
        <v>#VALUE!</v>
      </c>
      <c r="U5014" s="26"/>
      <c r="W5014" s="58"/>
      <c r="X5014" s="58"/>
      <c r="Y5014" s="63"/>
    </row>
    <row r="5015" spans="1:26" ht="15" customHeight="1" x14ac:dyDescent="0.25">
      <c r="A5015" s="94">
        <v>5027</v>
      </c>
      <c r="C5015" s="211" t="s">
        <v>3190</v>
      </c>
      <c r="D5015" s="208" t="s">
        <v>8970</v>
      </c>
      <c r="E5015" s="105" t="s">
        <v>8971</v>
      </c>
      <c r="F5015" s="115">
        <v>42258</v>
      </c>
      <c r="G5015" s="105" t="s">
        <v>5996</v>
      </c>
      <c r="H5015" s="105" t="s">
        <v>2056</v>
      </c>
      <c r="J5015" s="97" t="s">
        <v>596</v>
      </c>
      <c r="L5015" s="106" t="s">
        <v>14151</v>
      </c>
      <c r="M5015" s="10" t="s">
        <v>14150</v>
      </c>
      <c r="N5015" s="102">
        <v>17</v>
      </c>
      <c r="O5015" s="10" t="s">
        <v>8973</v>
      </c>
      <c r="P5015" s="13" t="s">
        <v>14151</v>
      </c>
      <c r="Q5015" s="182"/>
      <c r="R5015" s="26" t="s">
        <v>7834</v>
      </c>
      <c r="S5015" s="28" t="e">
        <f t="shared" si="143"/>
        <v>#VALUE!</v>
      </c>
      <c r="U5015" s="26"/>
      <c r="W5015" s="58"/>
      <c r="X5015" s="58"/>
      <c r="Y5015" s="63"/>
    </row>
    <row r="5016" spans="1:26" ht="15" customHeight="1" x14ac:dyDescent="0.25">
      <c r="A5016" s="94">
        <v>5028</v>
      </c>
      <c r="C5016" s="211" t="s">
        <v>3190</v>
      </c>
      <c r="D5016" s="208" t="s">
        <v>8970</v>
      </c>
      <c r="E5016" s="105" t="s">
        <v>5992</v>
      </c>
      <c r="F5016" s="115">
        <v>42258</v>
      </c>
      <c r="G5016" s="105" t="s">
        <v>5996</v>
      </c>
      <c r="H5016" s="105" t="s">
        <v>2056</v>
      </c>
      <c r="J5016" s="97" t="s">
        <v>596</v>
      </c>
      <c r="L5016" s="106" t="s">
        <v>14151</v>
      </c>
      <c r="M5016" s="10" t="s">
        <v>14150</v>
      </c>
      <c r="N5016" s="102">
        <v>17</v>
      </c>
      <c r="O5016" s="10" t="s">
        <v>8973</v>
      </c>
      <c r="P5016" s="13" t="s">
        <v>14151</v>
      </c>
      <c r="Q5016" s="182"/>
      <c r="R5016" s="26" t="s">
        <v>7834</v>
      </c>
      <c r="S5016" s="28" t="e">
        <f t="shared" si="143"/>
        <v>#VALUE!</v>
      </c>
      <c r="U5016" s="26"/>
      <c r="W5016" s="58"/>
      <c r="X5016" s="58"/>
      <c r="Y5016" s="63"/>
    </row>
    <row r="5017" spans="1:26" ht="15" customHeight="1" x14ac:dyDescent="0.25">
      <c r="A5017" s="94">
        <v>5029</v>
      </c>
      <c r="C5017" s="211" t="s">
        <v>3190</v>
      </c>
      <c r="D5017" s="208" t="s">
        <v>8970</v>
      </c>
      <c r="E5017" s="105" t="s">
        <v>5993</v>
      </c>
      <c r="F5017" s="115">
        <v>42258</v>
      </c>
      <c r="G5017" s="105" t="s">
        <v>5996</v>
      </c>
      <c r="H5017" s="105" t="s">
        <v>2056</v>
      </c>
      <c r="J5017" s="97" t="s">
        <v>596</v>
      </c>
      <c r="L5017" s="106" t="s">
        <v>14151</v>
      </c>
      <c r="M5017" s="10" t="s">
        <v>14150</v>
      </c>
      <c r="N5017" s="102">
        <v>17</v>
      </c>
      <c r="O5017" s="10" t="s">
        <v>8973</v>
      </c>
      <c r="P5017" s="13" t="s">
        <v>14151</v>
      </c>
      <c r="Q5017" s="182"/>
      <c r="R5017" s="26" t="s">
        <v>7834</v>
      </c>
      <c r="S5017" s="28" t="e">
        <f t="shared" si="143"/>
        <v>#VALUE!</v>
      </c>
      <c r="U5017" s="26"/>
      <c r="W5017" s="58"/>
      <c r="X5017" s="58"/>
      <c r="Y5017" s="63"/>
    </row>
    <row r="5018" spans="1:26" ht="15" customHeight="1" x14ac:dyDescent="0.25">
      <c r="A5018" s="94">
        <v>5030</v>
      </c>
      <c r="C5018" s="211" t="s">
        <v>3190</v>
      </c>
      <c r="D5018" s="208" t="s">
        <v>8970</v>
      </c>
      <c r="E5018" s="105" t="s">
        <v>5994</v>
      </c>
      <c r="F5018" s="115">
        <v>42258</v>
      </c>
      <c r="G5018" s="105" t="s">
        <v>5996</v>
      </c>
      <c r="H5018" s="105" t="s">
        <v>2056</v>
      </c>
      <c r="I5018" s="97">
        <v>1987</v>
      </c>
      <c r="J5018" s="97" t="s">
        <v>596</v>
      </c>
      <c r="L5018" s="106" t="s">
        <v>14151</v>
      </c>
      <c r="M5018" s="10" t="s">
        <v>14150</v>
      </c>
      <c r="N5018" s="102">
        <v>17</v>
      </c>
      <c r="O5018" s="10" t="s">
        <v>8973</v>
      </c>
      <c r="P5018" s="13" t="s">
        <v>14151</v>
      </c>
      <c r="Q5018" s="182"/>
      <c r="R5018" s="26" t="s">
        <v>7834</v>
      </c>
      <c r="S5018" s="28" t="e">
        <f t="shared" si="143"/>
        <v>#VALUE!</v>
      </c>
      <c r="U5018" s="26"/>
      <c r="W5018" s="58"/>
      <c r="X5018" s="58"/>
      <c r="Y5018" s="63"/>
    </row>
    <row r="5019" spans="1:26" ht="15" customHeight="1" x14ac:dyDescent="0.25">
      <c r="A5019" s="94">
        <v>5031</v>
      </c>
      <c r="C5019" s="211" t="s">
        <v>3190</v>
      </c>
      <c r="D5019" s="208" t="s">
        <v>8970</v>
      </c>
      <c r="E5019" s="105" t="s">
        <v>5995</v>
      </c>
      <c r="F5019" s="115">
        <v>42258</v>
      </c>
      <c r="G5019" s="105" t="s">
        <v>5996</v>
      </c>
      <c r="H5019" s="105" t="s">
        <v>2056</v>
      </c>
      <c r="J5019" s="97" t="s">
        <v>596</v>
      </c>
      <c r="L5019" s="106" t="s">
        <v>14151</v>
      </c>
      <c r="M5019" s="10" t="s">
        <v>14150</v>
      </c>
      <c r="N5019" s="102">
        <v>17</v>
      </c>
      <c r="O5019" s="10" t="s">
        <v>8973</v>
      </c>
      <c r="P5019" s="13" t="s">
        <v>14151</v>
      </c>
      <c r="Q5019" s="182"/>
      <c r="R5019" s="26" t="s">
        <v>7834</v>
      </c>
      <c r="S5019" s="28" t="e">
        <f t="shared" si="143"/>
        <v>#VALUE!</v>
      </c>
      <c r="U5019" s="26"/>
      <c r="W5019" s="58"/>
      <c r="X5019" s="58"/>
      <c r="Y5019" s="63"/>
    </row>
    <row r="5020" spans="1:26" ht="15" customHeight="1" x14ac:dyDescent="0.25">
      <c r="A5020" s="94">
        <v>5032</v>
      </c>
      <c r="C5020" s="211" t="s">
        <v>5997</v>
      </c>
      <c r="D5020" s="208" t="s">
        <v>9229</v>
      </c>
      <c r="E5020" s="105" t="s">
        <v>5998</v>
      </c>
      <c r="F5020" s="115">
        <v>42258</v>
      </c>
      <c r="G5020" s="105" t="s">
        <v>61</v>
      </c>
      <c r="J5020" s="97" t="s">
        <v>1322</v>
      </c>
      <c r="K5020" s="97">
        <v>2602</v>
      </c>
      <c r="L5020" s="99" t="s">
        <v>8878</v>
      </c>
      <c r="M5020" s="10" t="s">
        <v>5507</v>
      </c>
      <c r="N5020" s="102">
        <v>25</v>
      </c>
      <c r="O5020" s="10" t="s">
        <v>9230</v>
      </c>
      <c r="P5020" s="13" t="s">
        <v>8878</v>
      </c>
      <c r="R5020" s="26" t="s">
        <v>7834</v>
      </c>
      <c r="S5020" s="28" t="e">
        <f t="shared" si="143"/>
        <v>#VALUE!</v>
      </c>
      <c r="U5020" s="26"/>
      <c r="W5020" s="58"/>
      <c r="X5020" s="58"/>
      <c r="Y5020" s="63"/>
    </row>
    <row r="5021" spans="1:26" ht="15" customHeight="1" x14ac:dyDescent="0.25">
      <c r="A5021" s="94">
        <v>5033</v>
      </c>
      <c r="C5021" s="211" t="s">
        <v>1859</v>
      </c>
      <c r="D5021" s="208" t="s">
        <v>7486</v>
      </c>
      <c r="E5021" s="105" t="s">
        <v>9253</v>
      </c>
      <c r="F5021" s="115">
        <v>42258</v>
      </c>
      <c r="G5021" s="105" t="s">
        <v>5999</v>
      </c>
      <c r="H5021" s="105" t="s">
        <v>1529</v>
      </c>
      <c r="I5021" s="97">
        <v>1986</v>
      </c>
      <c r="J5021" s="97" t="s">
        <v>1322</v>
      </c>
      <c r="K5021" s="97">
        <v>2545</v>
      </c>
      <c r="L5021" s="99" t="s">
        <v>8878</v>
      </c>
      <c r="M5021" s="10" t="s">
        <v>5507</v>
      </c>
      <c r="N5021" s="102">
        <v>25</v>
      </c>
      <c r="O5021" s="10" t="s">
        <v>7487</v>
      </c>
      <c r="P5021" s="13" t="s">
        <v>8878</v>
      </c>
      <c r="R5021" s="26" t="s">
        <v>7834</v>
      </c>
      <c r="S5021" s="28" t="e">
        <f t="shared" si="143"/>
        <v>#VALUE!</v>
      </c>
      <c r="U5021" s="26"/>
      <c r="W5021" s="58"/>
      <c r="X5021" s="58"/>
      <c r="Y5021" s="63"/>
    </row>
    <row r="5022" spans="1:26" ht="15" customHeight="1" x14ac:dyDescent="0.25">
      <c r="A5022" s="94">
        <v>5034</v>
      </c>
      <c r="C5022" s="211" t="s">
        <v>6005</v>
      </c>
      <c r="D5022" s="208" t="s">
        <v>9274</v>
      </c>
      <c r="E5022" s="105" t="s">
        <v>6006</v>
      </c>
      <c r="F5022" s="115">
        <v>42261</v>
      </c>
      <c r="G5022" s="105" t="s">
        <v>61</v>
      </c>
      <c r="I5022" s="97">
        <v>1974</v>
      </c>
      <c r="J5022" s="97" t="s">
        <v>1322</v>
      </c>
      <c r="K5022" s="97">
        <v>3079</v>
      </c>
      <c r="L5022" s="99" t="s">
        <v>8878</v>
      </c>
      <c r="M5022" s="10" t="s">
        <v>5507</v>
      </c>
      <c r="N5022" s="102">
        <v>25</v>
      </c>
      <c r="O5022" s="10" t="s">
        <v>9275</v>
      </c>
      <c r="P5022" s="13" t="s">
        <v>8878</v>
      </c>
      <c r="R5022" s="26" t="s">
        <v>7834</v>
      </c>
      <c r="S5022" s="28" t="e">
        <f t="shared" si="143"/>
        <v>#VALUE!</v>
      </c>
      <c r="U5022" s="26"/>
      <c r="W5022" s="58"/>
      <c r="X5022" s="58"/>
      <c r="Y5022" s="63"/>
    </row>
    <row r="5023" spans="1:26" ht="15" customHeight="1" x14ac:dyDescent="0.25">
      <c r="A5023" s="94">
        <v>5035</v>
      </c>
      <c r="C5023" s="211" t="s">
        <v>328</v>
      </c>
      <c r="D5023" s="208" t="s">
        <v>329</v>
      </c>
      <c r="E5023" s="105" t="s">
        <v>9234</v>
      </c>
      <c r="F5023" s="115">
        <v>42261</v>
      </c>
      <c r="G5023" s="105" t="s">
        <v>6007</v>
      </c>
      <c r="H5023" s="105" t="s">
        <v>2056</v>
      </c>
      <c r="I5023" s="97">
        <v>1982</v>
      </c>
      <c r="K5023" s="97">
        <v>2599</v>
      </c>
      <c r="L5023" s="99" t="s">
        <v>8878</v>
      </c>
      <c r="M5023" s="10" t="s">
        <v>5507</v>
      </c>
      <c r="N5023" s="102">
        <v>25</v>
      </c>
      <c r="O5023" s="10" t="s">
        <v>9235</v>
      </c>
      <c r="P5023" s="13" t="s">
        <v>8878</v>
      </c>
      <c r="R5023" s="26" t="s">
        <v>7834</v>
      </c>
      <c r="S5023" s="28" t="e">
        <f t="shared" si="143"/>
        <v>#VALUE!</v>
      </c>
      <c r="U5023" s="26"/>
      <c r="W5023" s="58"/>
      <c r="X5023" s="58"/>
      <c r="Y5023" s="63"/>
    </row>
    <row r="5024" spans="1:26" ht="15" customHeight="1" x14ac:dyDescent="0.25">
      <c r="A5024" s="94">
        <v>5036</v>
      </c>
      <c r="C5024" s="211" t="s">
        <v>6008</v>
      </c>
      <c r="D5024" s="208" t="s">
        <v>3484</v>
      </c>
      <c r="E5024" s="105" t="s">
        <v>6009</v>
      </c>
      <c r="F5024" s="115">
        <v>42261</v>
      </c>
      <c r="G5024" s="105" t="s">
        <v>1507</v>
      </c>
      <c r="H5024" s="105" t="s">
        <v>1529</v>
      </c>
      <c r="J5024" s="97" t="s">
        <v>1322</v>
      </c>
      <c r="K5024" s="97">
        <v>3059</v>
      </c>
      <c r="L5024" s="99" t="s">
        <v>8878</v>
      </c>
      <c r="M5024" s="10" t="s">
        <v>5507</v>
      </c>
      <c r="N5024" s="102">
        <v>25</v>
      </c>
      <c r="O5024" s="10" t="s">
        <v>9276</v>
      </c>
      <c r="P5024" s="13" t="s">
        <v>8878</v>
      </c>
      <c r="R5024" s="26" t="s">
        <v>7834</v>
      </c>
      <c r="S5024" s="28" t="e">
        <f t="shared" si="143"/>
        <v>#VALUE!</v>
      </c>
      <c r="U5024" s="26"/>
      <c r="W5024" s="58"/>
      <c r="X5024" s="58"/>
      <c r="Y5024" s="63"/>
    </row>
    <row r="5025" spans="1:26" ht="15" customHeight="1" x14ac:dyDescent="0.25">
      <c r="A5025" s="94">
        <v>5037</v>
      </c>
      <c r="C5025" s="211" t="s">
        <v>1859</v>
      </c>
      <c r="D5025" s="208" t="s">
        <v>7486</v>
      </c>
      <c r="E5025" s="105" t="s">
        <v>9298</v>
      </c>
      <c r="F5025" s="115">
        <v>42261</v>
      </c>
      <c r="G5025" s="105" t="s">
        <v>5419</v>
      </c>
      <c r="H5025" s="105" t="s">
        <v>1529</v>
      </c>
      <c r="I5025" s="97">
        <v>1985</v>
      </c>
      <c r="J5025" s="97" t="s">
        <v>1322</v>
      </c>
      <c r="K5025" s="97">
        <v>1979</v>
      </c>
      <c r="L5025" s="99" t="s">
        <v>8878</v>
      </c>
      <c r="M5025" s="10" t="s">
        <v>5507</v>
      </c>
      <c r="N5025" s="102">
        <v>25</v>
      </c>
      <c r="O5025" s="10" t="s">
        <v>7487</v>
      </c>
      <c r="P5025" s="13" t="s">
        <v>8878</v>
      </c>
      <c r="R5025" s="26" t="s">
        <v>7834</v>
      </c>
      <c r="S5025" s="28" t="e">
        <f t="shared" si="143"/>
        <v>#VALUE!</v>
      </c>
      <c r="U5025" s="26"/>
      <c r="W5025" s="58"/>
      <c r="X5025" s="58"/>
      <c r="Y5025" s="63"/>
    </row>
    <row r="5026" spans="1:26" ht="15" customHeight="1" x14ac:dyDescent="0.25">
      <c r="A5026" s="94">
        <v>5038</v>
      </c>
      <c r="C5026" s="211" t="s">
        <v>346</v>
      </c>
      <c r="D5026" s="208" t="s">
        <v>10979</v>
      </c>
      <c r="E5026" s="105" t="s">
        <v>9211</v>
      </c>
      <c r="F5026" s="115">
        <v>42261</v>
      </c>
      <c r="G5026" s="105" t="s">
        <v>371</v>
      </c>
      <c r="H5026" s="105" t="s">
        <v>1529</v>
      </c>
      <c r="I5026" s="97">
        <v>1982</v>
      </c>
      <c r="J5026" s="97" t="s">
        <v>1322</v>
      </c>
      <c r="K5026" s="97">
        <v>1885</v>
      </c>
      <c r="L5026" s="106" t="s">
        <v>5170</v>
      </c>
      <c r="M5026" s="10" t="s">
        <v>5499</v>
      </c>
      <c r="N5026" s="10">
        <v>28</v>
      </c>
      <c r="O5026" s="10" t="s">
        <v>9212</v>
      </c>
      <c r="P5026" s="13" t="s">
        <v>14371</v>
      </c>
      <c r="R5026" s="26" t="s">
        <v>7834</v>
      </c>
      <c r="S5026" s="28" t="e">
        <f t="shared" si="143"/>
        <v>#VALUE!</v>
      </c>
      <c r="U5026" s="26"/>
      <c r="W5026" s="58"/>
      <c r="X5026" s="58"/>
      <c r="Y5026" s="63"/>
    </row>
    <row r="5027" spans="1:26" ht="15" customHeight="1" x14ac:dyDescent="0.25">
      <c r="A5027" s="94">
        <v>5039</v>
      </c>
      <c r="C5027" s="211" t="s">
        <v>5408</v>
      </c>
      <c r="D5027" s="208" t="s">
        <v>692</v>
      </c>
      <c r="E5027" s="105" t="s">
        <v>6010</v>
      </c>
      <c r="F5027" s="115">
        <v>42261</v>
      </c>
      <c r="G5027" s="105" t="s">
        <v>4047</v>
      </c>
      <c r="H5027" s="105" t="s">
        <v>2056</v>
      </c>
      <c r="I5027" s="97">
        <v>1984</v>
      </c>
      <c r="K5027" s="97">
        <v>3067</v>
      </c>
      <c r="L5027" s="99" t="s">
        <v>8878</v>
      </c>
      <c r="M5027" s="10" t="s">
        <v>5507</v>
      </c>
      <c r="N5027" s="102">
        <v>25</v>
      </c>
      <c r="O5027" s="10" t="s">
        <v>8224</v>
      </c>
      <c r="P5027" s="13" t="s">
        <v>8878</v>
      </c>
      <c r="R5027" s="26" t="s">
        <v>7834</v>
      </c>
      <c r="S5027" s="28" t="e">
        <f t="shared" si="143"/>
        <v>#VALUE!</v>
      </c>
      <c r="U5027" s="26"/>
      <c r="W5027" s="58"/>
      <c r="X5027" s="58"/>
      <c r="Y5027" s="63"/>
    </row>
    <row r="5028" spans="1:26" ht="15" customHeight="1" x14ac:dyDescent="0.25">
      <c r="A5028" s="94">
        <v>5040</v>
      </c>
      <c r="C5028" s="211" t="s">
        <v>9017</v>
      </c>
      <c r="D5028" s="208" t="s">
        <v>9018</v>
      </c>
      <c r="E5028" s="105" t="s">
        <v>6011</v>
      </c>
      <c r="F5028" s="115">
        <v>42261</v>
      </c>
      <c r="G5028" s="105" t="s">
        <v>4972</v>
      </c>
      <c r="K5028" s="97">
        <v>3072</v>
      </c>
      <c r="L5028" s="99" t="s">
        <v>8878</v>
      </c>
      <c r="M5028" s="10" t="s">
        <v>5507</v>
      </c>
      <c r="N5028" s="102">
        <v>25</v>
      </c>
      <c r="O5028" s="10" t="s">
        <v>9019</v>
      </c>
      <c r="P5028" s="13" t="s">
        <v>8878</v>
      </c>
      <c r="R5028" s="26" t="s">
        <v>7834</v>
      </c>
      <c r="S5028" s="28" t="e">
        <f t="shared" si="143"/>
        <v>#VALUE!</v>
      </c>
      <c r="U5028" s="26"/>
      <c r="W5028" s="58"/>
      <c r="X5028" s="58"/>
      <c r="Y5028" s="63"/>
    </row>
    <row r="5029" spans="1:26" ht="15" customHeight="1" x14ac:dyDescent="0.25">
      <c r="A5029" s="94">
        <v>5041</v>
      </c>
      <c r="C5029" s="211" t="s">
        <v>6012</v>
      </c>
      <c r="D5029" s="208" t="s">
        <v>9094</v>
      </c>
      <c r="E5029" s="105" t="s">
        <v>9095</v>
      </c>
      <c r="F5029" s="115">
        <v>42261</v>
      </c>
      <c r="G5029" s="105" t="s">
        <v>3417</v>
      </c>
      <c r="H5029" s="105" t="s">
        <v>2056</v>
      </c>
      <c r="I5029" s="97">
        <v>1966</v>
      </c>
      <c r="K5029" s="97">
        <v>2608</v>
      </c>
      <c r="L5029" s="99" t="s">
        <v>8878</v>
      </c>
      <c r="M5029" s="10" t="s">
        <v>5507</v>
      </c>
      <c r="N5029" s="102">
        <v>25</v>
      </c>
      <c r="O5029" s="10" t="s">
        <v>9096</v>
      </c>
      <c r="P5029" s="13" t="s">
        <v>8878</v>
      </c>
      <c r="R5029" s="26" t="s">
        <v>7834</v>
      </c>
      <c r="S5029" s="28" t="e">
        <f t="shared" si="143"/>
        <v>#VALUE!</v>
      </c>
      <c r="U5029" s="26"/>
      <c r="W5029" s="58"/>
      <c r="X5029" s="58"/>
      <c r="Y5029" s="63"/>
    </row>
    <row r="5030" spans="1:26" ht="15" customHeight="1" x14ac:dyDescent="0.25">
      <c r="A5030" s="94">
        <v>5042</v>
      </c>
      <c r="C5030" s="211" t="s">
        <v>6013</v>
      </c>
      <c r="D5030" s="208" t="s">
        <v>9098</v>
      </c>
      <c r="E5030" s="105" t="s">
        <v>6014</v>
      </c>
      <c r="F5030" s="115">
        <v>42261</v>
      </c>
      <c r="G5030" s="105" t="s">
        <v>129</v>
      </c>
      <c r="H5030" s="105" t="s">
        <v>2056</v>
      </c>
      <c r="I5030" s="97">
        <v>1972</v>
      </c>
      <c r="J5030" s="97" t="s">
        <v>1322</v>
      </c>
      <c r="K5030" s="97">
        <v>3044</v>
      </c>
      <c r="L5030" s="99" t="s">
        <v>8878</v>
      </c>
      <c r="M5030" s="10" t="s">
        <v>5507</v>
      </c>
      <c r="N5030" s="102">
        <v>25</v>
      </c>
      <c r="O5030" s="10" t="s">
        <v>11642</v>
      </c>
      <c r="P5030" s="13" t="s">
        <v>8878</v>
      </c>
      <c r="R5030" s="26" t="s">
        <v>7834</v>
      </c>
      <c r="S5030" s="28" t="e">
        <f t="shared" si="143"/>
        <v>#VALUE!</v>
      </c>
      <c r="U5030" s="26"/>
      <c r="W5030" s="58"/>
      <c r="X5030" s="58"/>
      <c r="Y5030" s="63"/>
    </row>
    <row r="5031" spans="1:26" ht="15" customHeight="1" x14ac:dyDescent="0.25">
      <c r="A5031" s="94">
        <v>5043</v>
      </c>
      <c r="C5031" s="211" t="s">
        <v>6015</v>
      </c>
      <c r="D5031" s="208" t="s">
        <v>9041</v>
      </c>
      <c r="E5031" s="105" t="s">
        <v>6016</v>
      </c>
      <c r="F5031" s="115">
        <v>42261</v>
      </c>
      <c r="G5031" s="105" t="s">
        <v>6017</v>
      </c>
      <c r="H5031" s="105" t="s">
        <v>1529</v>
      </c>
      <c r="K5031" s="97">
        <v>3041</v>
      </c>
      <c r="L5031" s="99" t="s">
        <v>8878</v>
      </c>
      <c r="M5031" s="10" t="s">
        <v>5507</v>
      </c>
      <c r="N5031" s="102">
        <v>25</v>
      </c>
      <c r="O5031" s="10" t="s">
        <v>9042</v>
      </c>
      <c r="P5031" s="13" t="s">
        <v>8878</v>
      </c>
      <c r="R5031" s="26" t="s">
        <v>7834</v>
      </c>
      <c r="S5031" s="28" t="e">
        <f t="shared" si="143"/>
        <v>#VALUE!</v>
      </c>
      <c r="U5031" s="26"/>
      <c r="W5031" s="58"/>
      <c r="X5031" s="58"/>
      <c r="Y5031" s="63"/>
    </row>
    <row r="5032" spans="1:26" ht="15" customHeight="1" x14ac:dyDescent="0.25">
      <c r="A5032" s="94">
        <v>5044</v>
      </c>
      <c r="C5032" s="211" t="s">
        <v>14808</v>
      </c>
      <c r="D5032" s="208" t="s">
        <v>14809</v>
      </c>
      <c r="E5032" s="105" t="s">
        <v>14810</v>
      </c>
      <c r="F5032" s="115">
        <v>42262</v>
      </c>
      <c r="G5032" s="105" t="s">
        <v>1528</v>
      </c>
      <c r="H5032" s="105" t="s">
        <v>1529</v>
      </c>
      <c r="I5032" s="97">
        <v>1998</v>
      </c>
      <c r="J5032" s="97" t="s">
        <v>596</v>
      </c>
      <c r="L5032" s="106" t="s">
        <v>2863</v>
      </c>
      <c r="M5032" s="10" t="s">
        <v>2863</v>
      </c>
      <c r="N5032" s="10">
        <v>7</v>
      </c>
      <c r="O5032" s="10" t="s">
        <v>14811</v>
      </c>
      <c r="P5032" s="13" t="s">
        <v>2863</v>
      </c>
      <c r="R5032" s="26" t="s">
        <v>7834</v>
      </c>
      <c r="S5032" s="28" t="e">
        <f t="shared" si="143"/>
        <v>#VALUE!</v>
      </c>
      <c r="U5032" s="83"/>
      <c r="W5032" s="58"/>
      <c r="X5032" s="58"/>
      <c r="Y5032" s="63"/>
    </row>
    <row r="5033" spans="1:26" ht="15" customHeight="1" x14ac:dyDescent="0.25">
      <c r="A5033" s="94">
        <v>5045</v>
      </c>
      <c r="C5033" s="211" t="s">
        <v>4976</v>
      </c>
      <c r="D5033" s="208" t="s">
        <v>10296</v>
      </c>
      <c r="E5033" s="105" t="s">
        <v>10297</v>
      </c>
      <c r="F5033" s="115">
        <v>42262</v>
      </c>
      <c r="G5033" s="105" t="s">
        <v>5735</v>
      </c>
      <c r="H5033" s="105" t="s">
        <v>2056</v>
      </c>
      <c r="I5033" s="97">
        <v>1999</v>
      </c>
      <c r="J5033" s="97" t="s">
        <v>596</v>
      </c>
      <c r="K5033" s="97">
        <v>6884</v>
      </c>
      <c r="L5033" s="106" t="s">
        <v>4151</v>
      </c>
      <c r="M5033" s="10" t="s">
        <v>4151</v>
      </c>
      <c r="N5033" s="10">
        <v>16</v>
      </c>
      <c r="O5033" s="10" t="s">
        <v>9902</v>
      </c>
      <c r="P5033" s="13" t="s">
        <v>4151</v>
      </c>
      <c r="R5033" s="26" t="s">
        <v>7834</v>
      </c>
      <c r="S5033" s="28" t="e">
        <f t="shared" si="143"/>
        <v>#VALUE!</v>
      </c>
      <c r="U5033" s="26"/>
      <c r="W5033" s="58"/>
      <c r="X5033" s="58"/>
      <c r="Y5033" s="63"/>
    </row>
    <row r="5034" spans="1:26" ht="15" customHeight="1" x14ac:dyDescent="0.25">
      <c r="A5034" s="94">
        <v>5046</v>
      </c>
      <c r="C5034" s="211" t="s">
        <v>6018</v>
      </c>
      <c r="D5034" s="208" t="s">
        <v>6019</v>
      </c>
      <c r="E5034" s="105" t="s">
        <v>9941</v>
      </c>
      <c r="F5034" s="115">
        <v>42262</v>
      </c>
      <c r="G5034" s="105" t="s">
        <v>6020</v>
      </c>
      <c r="H5034" s="105" t="s">
        <v>1529</v>
      </c>
      <c r="I5034" s="97">
        <v>2007</v>
      </c>
      <c r="K5034" s="97">
        <v>6857</v>
      </c>
      <c r="L5034" s="106" t="s">
        <v>4330</v>
      </c>
      <c r="M5034" s="10" t="s">
        <v>4330</v>
      </c>
      <c r="N5034" s="10">
        <v>16</v>
      </c>
      <c r="O5034" s="10" t="s">
        <v>9942</v>
      </c>
      <c r="P5034" s="13" t="s">
        <v>4330</v>
      </c>
      <c r="R5034" s="26" t="s">
        <v>7834</v>
      </c>
      <c r="S5034" s="28" t="e">
        <f t="shared" si="143"/>
        <v>#VALUE!</v>
      </c>
      <c r="U5034" s="26"/>
      <c r="W5034" s="58"/>
      <c r="X5034" s="58"/>
      <c r="Y5034" s="63"/>
    </row>
    <row r="5035" spans="1:26" ht="15" customHeight="1" x14ac:dyDescent="0.25">
      <c r="A5035" s="94">
        <v>5047</v>
      </c>
      <c r="C5035" s="211" t="s">
        <v>6022</v>
      </c>
      <c r="D5035" s="208" t="s">
        <v>9906</v>
      </c>
      <c r="E5035" s="105" t="s">
        <v>6021</v>
      </c>
      <c r="F5035" s="115">
        <v>42262</v>
      </c>
      <c r="G5035" s="105" t="s">
        <v>1969</v>
      </c>
      <c r="H5035" s="105" t="s">
        <v>2056</v>
      </c>
      <c r="I5035" s="97">
        <v>2008</v>
      </c>
      <c r="K5035" s="97">
        <v>8758</v>
      </c>
      <c r="L5035" s="106" t="s">
        <v>4330</v>
      </c>
      <c r="M5035" s="10" t="s">
        <v>4330</v>
      </c>
      <c r="N5035" s="10">
        <v>16</v>
      </c>
      <c r="O5035" s="10" t="s">
        <v>9907</v>
      </c>
      <c r="P5035" s="13" t="s">
        <v>4330</v>
      </c>
      <c r="R5035" s="26" t="s">
        <v>7834</v>
      </c>
      <c r="S5035" s="28" t="e">
        <f t="shared" si="143"/>
        <v>#VALUE!</v>
      </c>
      <c r="W5035" s="58"/>
      <c r="Y5035" s="63"/>
      <c r="Z5035" s="73"/>
    </row>
    <row r="5036" spans="1:26" ht="15" customHeight="1" x14ac:dyDescent="0.25">
      <c r="A5036" s="94">
        <v>5048</v>
      </c>
      <c r="C5036" s="211" t="s">
        <v>6024</v>
      </c>
      <c r="D5036" s="208" t="s">
        <v>10278</v>
      </c>
      <c r="E5036" s="105" t="s">
        <v>6023</v>
      </c>
      <c r="F5036" s="115">
        <v>42262</v>
      </c>
      <c r="G5036" s="105" t="s">
        <v>10279</v>
      </c>
      <c r="H5036" s="105" t="s">
        <v>2056</v>
      </c>
      <c r="K5036" s="97">
        <v>6690</v>
      </c>
      <c r="L5036" s="106" t="s">
        <v>4151</v>
      </c>
      <c r="M5036" s="10" t="s">
        <v>4151</v>
      </c>
      <c r="N5036" s="10">
        <v>16</v>
      </c>
      <c r="O5036" s="10" t="s">
        <v>10280</v>
      </c>
      <c r="P5036" s="13" t="s">
        <v>4151</v>
      </c>
      <c r="R5036" s="26" t="s">
        <v>7834</v>
      </c>
      <c r="S5036" s="28" t="e">
        <f t="shared" si="143"/>
        <v>#VALUE!</v>
      </c>
      <c r="U5036" s="26"/>
      <c r="W5036" s="58"/>
      <c r="X5036" s="58"/>
      <c r="Y5036" s="63"/>
    </row>
    <row r="5037" spans="1:26" ht="15" customHeight="1" x14ac:dyDescent="0.25">
      <c r="A5037" s="94">
        <v>5049</v>
      </c>
      <c r="C5037" s="211" t="s">
        <v>4657</v>
      </c>
      <c r="D5037" s="208" t="s">
        <v>6969</v>
      </c>
      <c r="E5037" s="105" t="s">
        <v>3720</v>
      </c>
      <c r="F5037" s="115">
        <v>42262</v>
      </c>
      <c r="G5037" s="105" t="s">
        <v>129</v>
      </c>
      <c r="H5037" s="105" t="s">
        <v>2056</v>
      </c>
      <c r="I5037" s="97">
        <v>1871</v>
      </c>
      <c r="J5037" s="97" t="s">
        <v>1322</v>
      </c>
      <c r="K5037" s="97">
        <v>5177</v>
      </c>
      <c r="L5037" s="99" t="s">
        <v>5121</v>
      </c>
      <c r="M5037" s="10" t="s">
        <v>5520</v>
      </c>
      <c r="N5037" s="10">
        <v>26</v>
      </c>
      <c r="O5037" s="10" t="s">
        <v>7346</v>
      </c>
      <c r="P5037" s="13" t="s">
        <v>5121</v>
      </c>
      <c r="R5037" s="26" t="s">
        <v>7834</v>
      </c>
      <c r="S5037" s="28" t="e">
        <f t="shared" si="143"/>
        <v>#VALUE!</v>
      </c>
      <c r="U5037" s="26"/>
      <c r="W5037" s="58"/>
      <c r="X5037" s="58"/>
      <c r="Y5037" s="63"/>
    </row>
    <row r="5038" spans="1:26" ht="15" customHeight="1" x14ac:dyDescent="0.25">
      <c r="A5038" s="94">
        <v>5050</v>
      </c>
      <c r="C5038" s="211" t="s">
        <v>1325</v>
      </c>
      <c r="D5038" s="208" t="s">
        <v>2318</v>
      </c>
      <c r="E5038" s="105" t="s">
        <v>11528</v>
      </c>
      <c r="F5038" s="115">
        <v>42262</v>
      </c>
      <c r="G5038" s="105" t="s">
        <v>129</v>
      </c>
      <c r="H5038" s="105" t="s">
        <v>2056</v>
      </c>
      <c r="I5038" s="97">
        <v>1922</v>
      </c>
      <c r="J5038" s="97" t="s">
        <v>1322</v>
      </c>
      <c r="K5038" s="97">
        <v>10036</v>
      </c>
      <c r="L5038" s="99" t="s">
        <v>5121</v>
      </c>
      <c r="M5038" s="10" t="s">
        <v>5520</v>
      </c>
      <c r="N5038" s="10">
        <v>26</v>
      </c>
      <c r="O5038" s="10" t="s">
        <v>7289</v>
      </c>
      <c r="P5038" s="13" t="s">
        <v>5121</v>
      </c>
      <c r="R5038" s="26" t="s">
        <v>7834</v>
      </c>
      <c r="S5038" s="28" t="e">
        <f t="shared" si="143"/>
        <v>#VALUE!</v>
      </c>
      <c r="U5038" s="26"/>
      <c r="W5038" s="58"/>
      <c r="X5038" s="58"/>
      <c r="Y5038" s="63"/>
    </row>
    <row r="5039" spans="1:26" ht="15" customHeight="1" x14ac:dyDescent="0.25">
      <c r="A5039" s="94">
        <v>5051</v>
      </c>
      <c r="C5039" s="211" t="s">
        <v>849</v>
      </c>
      <c r="D5039" s="208" t="s">
        <v>7297</v>
      </c>
      <c r="E5039" s="105" t="s">
        <v>11523</v>
      </c>
      <c r="F5039" s="115">
        <v>42263</v>
      </c>
      <c r="G5039" s="105" t="s">
        <v>5456</v>
      </c>
      <c r="H5039" s="105" t="s">
        <v>3748</v>
      </c>
      <c r="I5039" s="97">
        <v>2009</v>
      </c>
      <c r="J5039" s="97" t="s">
        <v>5242</v>
      </c>
      <c r="K5039" s="97">
        <v>15182</v>
      </c>
      <c r="L5039" s="99" t="s">
        <v>5121</v>
      </c>
      <c r="M5039" s="10" t="s">
        <v>5520</v>
      </c>
      <c r="N5039" s="10">
        <v>26</v>
      </c>
      <c r="O5039" s="10" t="s">
        <v>6734</v>
      </c>
      <c r="P5039" s="13" t="s">
        <v>5121</v>
      </c>
      <c r="R5039" s="26" t="s">
        <v>7834</v>
      </c>
      <c r="S5039" s="28" t="e">
        <f t="shared" ref="S5039:S5070" si="144">R5039+7</f>
        <v>#VALUE!</v>
      </c>
      <c r="U5039" s="26"/>
      <c r="W5039" s="58"/>
      <c r="X5039" s="58"/>
      <c r="Y5039" s="63"/>
    </row>
    <row r="5040" spans="1:26" ht="15" customHeight="1" x14ac:dyDescent="0.25">
      <c r="A5040" s="94">
        <v>5052</v>
      </c>
      <c r="C5040" s="211" t="s">
        <v>849</v>
      </c>
      <c r="D5040" s="208" t="s">
        <v>7297</v>
      </c>
      <c r="E5040" s="105" t="s">
        <v>11522</v>
      </c>
      <c r="F5040" s="115">
        <v>42263</v>
      </c>
      <c r="G5040" s="105" t="s">
        <v>5456</v>
      </c>
      <c r="H5040" s="105" t="s">
        <v>3748</v>
      </c>
      <c r="I5040" s="97">
        <v>2009</v>
      </c>
      <c r="J5040" s="97" t="s">
        <v>5242</v>
      </c>
      <c r="K5040" s="97">
        <v>15183</v>
      </c>
      <c r="L5040" s="99" t="s">
        <v>5121</v>
      </c>
      <c r="M5040" s="10" t="s">
        <v>5520</v>
      </c>
      <c r="N5040" s="10">
        <v>26</v>
      </c>
      <c r="O5040" s="10" t="s">
        <v>6734</v>
      </c>
      <c r="P5040" s="13" t="s">
        <v>5121</v>
      </c>
      <c r="R5040" s="26" t="s">
        <v>7834</v>
      </c>
      <c r="S5040" s="28" t="e">
        <f t="shared" si="144"/>
        <v>#VALUE!</v>
      </c>
      <c r="U5040" s="26"/>
      <c r="W5040" s="58"/>
      <c r="X5040" s="58"/>
      <c r="Y5040" s="63"/>
    </row>
    <row r="5041" spans="1:25" ht="15" customHeight="1" x14ac:dyDescent="0.25">
      <c r="A5041" s="94">
        <v>5053</v>
      </c>
      <c r="C5041" s="211" t="s">
        <v>6040</v>
      </c>
      <c r="D5041" s="208" t="s">
        <v>7357</v>
      </c>
      <c r="E5041" s="105" t="s">
        <v>7358</v>
      </c>
      <c r="F5041" s="115">
        <v>42263</v>
      </c>
      <c r="G5041" s="105" t="s">
        <v>129</v>
      </c>
      <c r="H5041" s="105" t="s">
        <v>2056</v>
      </c>
      <c r="I5041" s="97">
        <v>1982</v>
      </c>
      <c r="J5041" s="97" t="s">
        <v>1322</v>
      </c>
      <c r="K5041" s="97">
        <v>5190</v>
      </c>
      <c r="L5041" s="99" t="s">
        <v>5121</v>
      </c>
      <c r="M5041" s="10" t="s">
        <v>5520</v>
      </c>
      <c r="N5041" s="10">
        <v>26</v>
      </c>
      <c r="O5041" s="10" t="s">
        <v>7359</v>
      </c>
      <c r="P5041" s="13" t="s">
        <v>5121</v>
      </c>
      <c r="R5041" s="26" t="s">
        <v>7834</v>
      </c>
      <c r="S5041" s="28" t="e">
        <f t="shared" si="144"/>
        <v>#VALUE!</v>
      </c>
      <c r="U5041" s="26"/>
      <c r="W5041" s="58"/>
      <c r="X5041" s="58"/>
      <c r="Y5041" s="63"/>
    </row>
    <row r="5042" spans="1:25" ht="15" customHeight="1" x14ac:dyDescent="0.25">
      <c r="A5042" s="94">
        <v>5054</v>
      </c>
      <c r="C5042" s="211" t="s">
        <v>3190</v>
      </c>
      <c r="D5042" s="208" t="s">
        <v>8970</v>
      </c>
      <c r="E5042" s="105" t="s">
        <v>8972</v>
      </c>
      <c r="F5042" s="115">
        <v>42264</v>
      </c>
      <c r="G5042" s="105" t="s">
        <v>1731</v>
      </c>
      <c r="H5042" s="105" t="s">
        <v>1529</v>
      </c>
      <c r="I5042" s="97">
        <v>1980</v>
      </c>
      <c r="J5042" s="97" t="s">
        <v>596</v>
      </c>
      <c r="L5042" s="106" t="s">
        <v>14151</v>
      </c>
      <c r="M5042" s="10" t="s">
        <v>14150</v>
      </c>
      <c r="N5042" s="102">
        <v>17</v>
      </c>
      <c r="O5042" s="10" t="s">
        <v>8973</v>
      </c>
      <c r="P5042" s="13" t="s">
        <v>14151</v>
      </c>
      <c r="Q5042" s="182"/>
      <c r="R5042" s="26" t="s">
        <v>7834</v>
      </c>
      <c r="S5042" s="28" t="e">
        <f t="shared" si="144"/>
        <v>#VALUE!</v>
      </c>
      <c r="U5042" s="26"/>
      <c r="W5042" s="58"/>
      <c r="X5042" s="58"/>
      <c r="Y5042" s="63"/>
    </row>
    <row r="5043" spans="1:25" ht="15" customHeight="1" x14ac:dyDescent="0.25">
      <c r="A5043" s="94">
        <v>5055</v>
      </c>
      <c r="C5043" s="211" t="s">
        <v>6041</v>
      </c>
      <c r="D5043" s="208" t="s">
        <v>7372</v>
      </c>
      <c r="E5043" s="105" t="s">
        <v>6042</v>
      </c>
      <c r="F5043" s="115">
        <v>42263</v>
      </c>
      <c r="G5043" s="105" t="s">
        <v>6043</v>
      </c>
      <c r="H5043" s="105" t="s">
        <v>1529</v>
      </c>
      <c r="I5043" s="97">
        <v>2009</v>
      </c>
      <c r="J5043" s="97" t="s">
        <v>1322</v>
      </c>
      <c r="K5043" s="97">
        <v>7991</v>
      </c>
      <c r="L5043" s="99" t="s">
        <v>5121</v>
      </c>
      <c r="M5043" s="10" t="s">
        <v>5520</v>
      </c>
      <c r="N5043" s="10">
        <v>26</v>
      </c>
      <c r="O5043" s="10" t="s">
        <v>7373</v>
      </c>
      <c r="P5043" s="13" t="s">
        <v>5121</v>
      </c>
      <c r="R5043" s="26" t="s">
        <v>7834</v>
      </c>
      <c r="S5043" s="28" t="e">
        <f t="shared" si="144"/>
        <v>#VALUE!</v>
      </c>
      <c r="U5043" s="26"/>
      <c r="W5043" s="58"/>
      <c r="X5043" s="58"/>
      <c r="Y5043" s="63"/>
    </row>
    <row r="5044" spans="1:25" ht="15" customHeight="1" x14ac:dyDescent="0.25">
      <c r="A5044" s="94">
        <v>5056</v>
      </c>
      <c r="C5044" s="211" t="s">
        <v>1859</v>
      </c>
      <c r="D5044" s="208" t="s">
        <v>7486</v>
      </c>
      <c r="E5044" s="105" t="s">
        <v>11623</v>
      </c>
      <c r="F5044" s="115">
        <v>42264</v>
      </c>
      <c r="G5044" s="105" t="s">
        <v>371</v>
      </c>
      <c r="H5044" s="105" t="s">
        <v>1529</v>
      </c>
      <c r="I5044" s="97">
        <v>1987</v>
      </c>
      <c r="J5044" s="97" t="s">
        <v>1322</v>
      </c>
      <c r="K5044" s="97">
        <v>3025</v>
      </c>
      <c r="L5044" s="99" t="s">
        <v>8878</v>
      </c>
      <c r="M5044" s="10" t="s">
        <v>5507</v>
      </c>
      <c r="N5044" s="102">
        <v>25</v>
      </c>
      <c r="O5044" s="10" t="s">
        <v>7487</v>
      </c>
      <c r="P5044" s="13" t="s">
        <v>8878</v>
      </c>
      <c r="R5044" s="26" t="s">
        <v>7834</v>
      </c>
      <c r="S5044" s="28" t="e">
        <f t="shared" si="144"/>
        <v>#VALUE!</v>
      </c>
      <c r="U5044" s="26"/>
      <c r="W5044" s="58"/>
      <c r="X5044" s="58"/>
      <c r="Y5044" s="63"/>
    </row>
    <row r="5045" spans="1:25" ht="15" customHeight="1" x14ac:dyDescent="0.25">
      <c r="A5045" s="94">
        <v>5057</v>
      </c>
      <c r="C5045" s="211" t="s">
        <v>3353</v>
      </c>
      <c r="D5045" s="208" t="s">
        <v>8609</v>
      </c>
      <c r="E5045" s="105" t="s">
        <v>8610</v>
      </c>
      <c r="F5045" s="115">
        <v>42264</v>
      </c>
      <c r="G5045" s="105" t="s">
        <v>271</v>
      </c>
      <c r="H5045" s="105" t="s">
        <v>1529</v>
      </c>
      <c r="I5045" s="97">
        <v>2006</v>
      </c>
      <c r="J5045" s="97" t="s">
        <v>1322</v>
      </c>
      <c r="K5045" s="97">
        <v>7690</v>
      </c>
      <c r="L5045" s="106" t="s">
        <v>5170</v>
      </c>
      <c r="M5045" s="10" t="s">
        <v>5499</v>
      </c>
      <c r="N5045" s="10">
        <v>28</v>
      </c>
      <c r="O5045" s="10" t="s">
        <v>8611</v>
      </c>
      <c r="P5045" s="13" t="s">
        <v>14371</v>
      </c>
      <c r="R5045" s="26" t="s">
        <v>7834</v>
      </c>
      <c r="S5045" s="28" t="e">
        <f t="shared" si="144"/>
        <v>#VALUE!</v>
      </c>
      <c r="U5045" s="26"/>
      <c r="W5045" s="58"/>
      <c r="X5045" s="58"/>
      <c r="Y5045" s="63"/>
    </row>
    <row r="5046" spans="1:25" ht="15" customHeight="1" x14ac:dyDescent="0.25">
      <c r="A5046" s="94">
        <v>5058</v>
      </c>
      <c r="C5046" s="211" t="s">
        <v>2623</v>
      </c>
      <c r="D5046" s="208" t="s">
        <v>9968</v>
      </c>
      <c r="E5046" s="105" t="s">
        <v>9971</v>
      </c>
      <c r="F5046" s="115">
        <v>42264</v>
      </c>
      <c r="G5046" s="105" t="s">
        <v>5972</v>
      </c>
      <c r="H5046" s="105" t="s">
        <v>2056</v>
      </c>
      <c r="I5046" s="97">
        <v>2011</v>
      </c>
      <c r="K5046" s="97">
        <v>25507</v>
      </c>
      <c r="L5046" s="106" t="s">
        <v>4330</v>
      </c>
      <c r="M5046" s="10" t="s">
        <v>4330</v>
      </c>
      <c r="N5046" s="10">
        <v>16</v>
      </c>
      <c r="O5046" s="10" t="s">
        <v>9970</v>
      </c>
      <c r="P5046" s="13" t="s">
        <v>4330</v>
      </c>
      <c r="R5046" s="26" t="s">
        <v>7834</v>
      </c>
      <c r="S5046" s="28" t="e">
        <f t="shared" si="144"/>
        <v>#VALUE!</v>
      </c>
      <c r="U5046" s="26"/>
      <c r="W5046" s="58"/>
      <c r="X5046" s="58"/>
      <c r="Y5046" s="63"/>
    </row>
    <row r="5047" spans="1:25" ht="15" customHeight="1" x14ac:dyDescent="0.25">
      <c r="A5047" s="94">
        <v>5059</v>
      </c>
      <c r="C5047" s="211" t="s">
        <v>2623</v>
      </c>
      <c r="D5047" s="208" t="s">
        <v>9968</v>
      </c>
      <c r="E5047" s="105" t="s">
        <v>9972</v>
      </c>
      <c r="F5047" s="115">
        <v>42264</v>
      </c>
      <c r="G5047" s="105" t="s">
        <v>5972</v>
      </c>
      <c r="H5047" s="105" t="s">
        <v>2056</v>
      </c>
      <c r="I5047" s="97">
        <v>2011</v>
      </c>
      <c r="L5047" s="106" t="s">
        <v>4330</v>
      </c>
      <c r="M5047" s="10" t="s">
        <v>4330</v>
      </c>
      <c r="N5047" s="10">
        <v>16</v>
      </c>
      <c r="O5047" s="10" t="s">
        <v>9970</v>
      </c>
      <c r="P5047" s="13" t="s">
        <v>4330</v>
      </c>
      <c r="R5047" s="26" t="s">
        <v>7834</v>
      </c>
      <c r="S5047" s="28" t="e">
        <f t="shared" si="144"/>
        <v>#VALUE!</v>
      </c>
      <c r="U5047" s="26"/>
      <c r="W5047" s="58"/>
      <c r="X5047" s="58"/>
      <c r="Y5047" s="63"/>
    </row>
    <row r="5048" spans="1:25" ht="15" customHeight="1" x14ac:dyDescent="0.25">
      <c r="A5048" s="94">
        <v>5060</v>
      </c>
      <c r="C5048" s="211" t="s">
        <v>920</v>
      </c>
      <c r="D5048" s="208" t="s">
        <v>10232</v>
      </c>
      <c r="E5048" s="95" t="s">
        <v>6050</v>
      </c>
      <c r="F5048" s="115">
        <v>42264</v>
      </c>
      <c r="G5048" s="105" t="s">
        <v>269</v>
      </c>
      <c r="H5048" s="105" t="s">
        <v>2056</v>
      </c>
      <c r="I5048" s="97">
        <v>2008</v>
      </c>
      <c r="K5048" s="97">
        <v>6797</v>
      </c>
      <c r="L5048" s="99" t="s">
        <v>4109</v>
      </c>
      <c r="M5048" s="10" t="s">
        <v>4109</v>
      </c>
      <c r="N5048" s="10">
        <v>24</v>
      </c>
      <c r="O5048" s="10" t="s">
        <v>6736</v>
      </c>
      <c r="P5048" s="13" t="s">
        <v>4109</v>
      </c>
      <c r="R5048" s="26" t="s">
        <v>7834</v>
      </c>
      <c r="S5048" s="28" t="e">
        <f t="shared" si="144"/>
        <v>#VALUE!</v>
      </c>
      <c r="U5048" s="26"/>
      <c r="W5048" s="58"/>
      <c r="X5048" s="58"/>
      <c r="Y5048" s="63"/>
    </row>
    <row r="5049" spans="1:25" ht="15" customHeight="1" x14ac:dyDescent="0.25">
      <c r="A5049" s="94">
        <v>5061</v>
      </c>
      <c r="C5049" s="211" t="s">
        <v>14244</v>
      </c>
      <c r="D5049" s="208" t="s">
        <v>14245</v>
      </c>
      <c r="E5049" s="105" t="s">
        <v>6051</v>
      </c>
      <c r="F5049" s="115">
        <v>42264</v>
      </c>
      <c r="G5049" s="105" t="s">
        <v>1403</v>
      </c>
      <c r="H5049" s="105" t="s">
        <v>2056</v>
      </c>
      <c r="I5049" s="97">
        <v>2000</v>
      </c>
      <c r="J5049" s="97" t="s">
        <v>1450</v>
      </c>
      <c r="K5049" s="97">
        <v>5971</v>
      </c>
      <c r="L5049" s="106" t="s">
        <v>5033</v>
      </c>
      <c r="M5049" s="10" t="s">
        <v>11866</v>
      </c>
      <c r="N5049" s="10">
        <v>2</v>
      </c>
      <c r="O5049" s="10" t="s">
        <v>14283</v>
      </c>
      <c r="P5049" s="13" t="s">
        <v>14284</v>
      </c>
      <c r="R5049" s="26" t="s">
        <v>7834</v>
      </c>
      <c r="S5049" s="28" t="e">
        <f t="shared" si="144"/>
        <v>#VALUE!</v>
      </c>
      <c r="U5049" s="26"/>
      <c r="W5049" s="58"/>
      <c r="X5049" s="58"/>
      <c r="Y5049" s="63"/>
    </row>
    <row r="5050" spans="1:25" ht="15" customHeight="1" x14ac:dyDescent="0.25">
      <c r="A5050" s="94">
        <v>5062</v>
      </c>
      <c r="C5050" s="211" t="s">
        <v>6058</v>
      </c>
      <c r="D5050" s="208" t="s">
        <v>7759</v>
      </c>
      <c r="E5050" s="105" t="s">
        <v>7760</v>
      </c>
      <c r="F5050" s="115">
        <v>42265</v>
      </c>
      <c r="H5050" s="105" t="s">
        <v>2056</v>
      </c>
      <c r="I5050" s="97">
        <v>1973</v>
      </c>
      <c r="J5050" s="97" t="s">
        <v>596</v>
      </c>
      <c r="K5050" s="97">
        <v>6739</v>
      </c>
      <c r="L5050" s="106" t="s">
        <v>4134</v>
      </c>
      <c r="M5050" s="10">
        <v>920</v>
      </c>
      <c r="N5050" s="102">
        <v>26</v>
      </c>
      <c r="O5050" s="10" t="s">
        <v>7761</v>
      </c>
      <c r="P5050" s="13" t="s">
        <v>4134</v>
      </c>
      <c r="R5050" s="26" t="s">
        <v>7834</v>
      </c>
      <c r="S5050" s="28" t="e">
        <f t="shared" si="144"/>
        <v>#VALUE!</v>
      </c>
      <c r="U5050" s="26"/>
      <c r="W5050" s="58"/>
      <c r="X5050" s="58"/>
      <c r="Y5050" s="63"/>
    </row>
    <row r="5051" spans="1:25" ht="15" customHeight="1" x14ac:dyDescent="0.25">
      <c r="A5051" s="94">
        <v>5063</v>
      </c>
      <c r="C5051" s="211" t="s">
        <v>1642</v>
      </c>
      <c r="D5051" s="208" t="s">
        <v>7770</v>
      </c>
      <c r="E5051" s="105" t="s">
        <v>1886</v>
      </c>
      <c r="F5051" s="115">
        <v>42268</v>
      </c>
      <c r="G5051" s="105" t="s">
        <v>6059</v>
      </c>
      <c r="H5051" s="105" t="s">
        <v>2056</v>
      </c>
      <c r="J5051" s="97" t="s">
        <v>596</v>
      </c>
      <c r="K5051" s="97">
        <v>6738</v>
      </c>
      <c r="L5051" s="106" t="s">
        <v>4134</v>
      </c>
      <c r="M5051" s="10">
        <v>920</v>
      </c>
      <c r="N5051" s="102">
        <v>26</v>
      </c>
      <c r="O5051" s="10" t="s">
        <v>7771</v>
      </c>
      <c r="P5051" s="13" t="s">
        <v>4134</v>
      </c>
      <c r="R5051" s="26" t="s">
        <v>7834</v>
      </c>
      <c r="S5051" s="28" t="e">
        <f t="shared" si="144"/>
        <v>#VALUE!</v>
      </c>
      <c r="U5051" s="26"/>
      <c r="W5051" s="58"/>
      <c r="X5051" s="58"/>
      <c r="Y5051" s="63"/>
    </row>
    <row r="5052" spans="1:25" ht="15" customHeight="1" x14ac:dyDescent="0.25">
      <c r="A5052" s="94">
        <v>5064</v>
      </c>
      <c r="C5052" s="206" t="s">
        <v>9341</v>
      </c>
      <c r="D5052" s="207" t="s">
        <v>9342</v>
      </c>
      <c r="E5052" s="95" t="s">
        <v>6060</v>
      </c>
      <c r="F5052" s="115">
        <v>42268</v>
      </c>
      <c r="G5052" s="105" t="s">
        <v>1912</v>
      </c>
      <c r="H5052" s="105" t="s">
        <v>2056</v>
      </c>
      <c r="I5052" s="97">
        <v>2007</v>
      </c>
      <c r="L5052" s="106" t="s">
        <v>2488</v>
      </c>
      <c r="M5052" s="10">
        <v>149</v>
      </c>
      <c r="N5052" s="102">
        <v>1</v>
      </c>
      <c r="O5052" s="10" t="s">
        <v>9343</v>
      </c>
      <c r="P5052" s="13" t="s">
        <v>18411</v>
      </c>
      <c r="R5052" s="26" t="s">
        <v>7834</v>
      </c>
      <c r="S5052" s="28" t="e">
        <f t="shared" si="144"/>
        <v>#VALUE!</v>
      </c>
      <c r="U5052" s="26"/>
      <c r="W5052" s="58"/>
      <c r="X5052" s="58"/>
      <c r="Y5052" s="63"/>
    </row>
    <row r="5053" spans="1:25" ht="15" customHeight="1" x14ac:dyDescent="0.25">
      <c r="A5053" s="94">
        <v>5065</v>
      </c>
      <c r="C5053" s="211" t="s">
        <v>1110</v>
      </c>
      <c r="D5053" s="208" t="s">
        <v>1111</v>
      </c>
      <c r="E5053" s="105" t="s">
        <v>9957</v>
      </c>
      <c r="F5053" s="115">
        <v>42268</v>
      </c>
      <c r="G5053" s="105" t="s">
        <v>1750</v>
      </c>
      <c r="H5053" s="105" t="s">
        <v>1529</v>
      </c>
      <c r="I5053" s="97">
        <v>1980</v>
      </c>
      <c r="K5053" s="97">
        <v>343</v>
      </c>
      <c r="L5053" s="106" t="s">
        <v>4330</v>
      </c>
      <c r="M5053" s="10" t="s">
        <v>4330</v>
      </c>
      <c r="N5053" s="10">
        <v>16</v>
      </c>
      <c r="O5053" s="10" t="s">
        <v>9954</v>
      </c>
      <c r="P5053" s="13" t="s">
        <v>4330</v>
      </c>
      <c r="R5053" s="26" t="s">
        <v>7834</v>
      </c>
      <c r="S5053" s="28" t="e">
        <f t="shared" si="144"/>
        <v>#VALUE!</v>
      </c>
      <c r="U5053" s="26"/>
      <c r="W5053" s="58"/>
      <c r="X5053" s="58"/>
      <c r="Y5053" s="63"/>
    </row>
    <row r="5054" spans="1:25" ht="15" customHeight="1" x14ac:dyDescent="0.25">
      <c r="A5054" s="94">
        <v>5066</v>
      </c>
      <c r="C5054" s="211" t="s">
        <v>920</v>
      </c>
      <c r="D5054" s="208" t="s">
        <v>9411</v>
      </c>
      <c r="E5054" s="105" t="s">
        <v>9485</v>
      </c>
      <c r="F5054" s="115">
        <v>42268</v>
      </c>
      <c r="G5054" s="105" t="s">
        <v>2555</v>
      </c>
      <c r="H5054" s="105" t="s">
        <v>1529</v>
      </c>
      <c r="I5054" s="97">
        <v>1980</v>
      </c>
      <c r="K5054" s="97">
        <v>320</v>
      </c>
      <c r="L5054" s="99" t="s">
        <v>4756</v>
      </c>
      <c r="M5054" s="10" t="s">
        <v>4756</v>
      </c>
      <c r="N5054" s="10">
        <v>16</v>
      </c>
      <c r="O5054" s="10" t="s">
        <v>6736</v>
      </c>
      <c r="P5054" s="13" t="s">
        <v>4756</v>
      </c>
      <c r="R5054" s="26" t="s">
        <v>7834</v>
      </c>
      <c r="S5054" s="28" t="e">
        <f t="shared" si="144"/>
        <v>#VALUE!</v>
      </c>
      <c r="U5054" s="26"/>
      <c r="W5054" s="58"/>
      <c r="X5054" s="58"/>
      <c r="Y5054" s="63"/>
    </row>
    <row r="5055" spans="1:25" ht="15" customHeight="1" x14ac:dyDescent="0.25">
      <c r="A5055" s="94">
        <v>5067</v>
      </c>
      <c r="C5055" s="211" t="s">
        <v>1625</v>
      </c>
      <c r="D5055" s="207" t="s">
        <v>9468</v>
      </c>
      <c r="E5055" s="105" t="s">
        <v>6061</v>
      </c>
      <c r="F5055" s="115">
        <v>42268</v>
      </c>
      <c r="G5055" s="105" t="s">
        <v>2555</v>
      </c>
      <c r="H5055" s="105" t="s">
        <v>1529</v>
      </c>
      <c r="I5055" s="97">
        <v>1980</v>
      </c>
      <c r="K5055" s="97">
        <v>329</v>
      </c>
      <c r="L5055" s="106" t="s">
        <v>5866</v>
      </c>
      <c r="M5055" s="10" t="s">
        <v>5866</v>
      </c>
      <c r="N5055" s="10">
        <v>16</v>
      </c>
      <c r="O5055" s="10" t="s">
        <v>9467</v>
      </c>
      <c r="P5055" s="13" t="s">
        <v>5866</v>
      </c>
      <c r="R5055" s="26" t="s">
        <v>7834</v>
      </c>
      <c r="S5055" s="28" t="e">
        <f t="shared" si="144"/>
        <v>#VALUE!</v>
      </c>
      <c r="U5055" s="43"/>
      <c r="W5055" s="58"/>
      <c r="Y5055" s="63"/>
    </row>
    <row r="5056" spans="1:25" ht="15" customHeight="1" x14ac:dyDescent="0.25">
      <c r="A5056" s="94">
        <v>5068</v>
      </c>
      <c r="C5056" s="211" t="s">
        <v>2639</v>
      </c>
      <c r="D5056" s="208" t="s">
        <v>9899</v>
      </c>
      <c r="E5056" s="105" t="s">
        <v>6062</v>
      </c>
      <c r="F5056" s="115">
        <v>42268</v>
      </c>
      <c r="G5056" s="105" t="s">
        <v>2555</v>
      </c>
      <c r="H5056" s="105" t="s">
        <v>1529</v>
      </c>
      <c r="I5056" s="97">
        <v>1980</v>
      </c>
      <c r="K5056" s="97">
        <v>346</v>
      </c>
      <c r="L5056" s="106" t="s">
        <v>4330</v>
      </c>
      <c r="M5056" s="10" t="s">
        <v>4330</v>
      </c>
      <c r="N5056" s="10">
        <v>16</v>
      </c>
      <c r="O5056" s="10" t="s">
        <v>7926</v>
      </c>
      <c r="P5056" s="13" t="s">
        <v>4330</v>
      </c>
      <c r="R5056" s="26" t="s">
        <v>7834</v>
      </c>
      <c r="S5056" s="28" t="e">
        <f t="shared" si="144"/>
        <v>#VALUE!</v>
      </c>
      <c r="U5056" s="26"/>
      <c r="W5056" s="58"/>
      <c r="X5056" s="58"/>
      <c r="Y5056" s="63"/>
    </row>
    <row r="5057" spans="1:25" ht="15" customHeight="1" x14ac:dyDescent="0.25">
      <c r="A5057" s="94">
        <v>5069</v>
      </c>
      <c r="C5057" s="211" t="s">
        <v>1110</v>
      </c>
      <c r="D5057" s="208" t="s">
        <v>1111</v>
      </c>
      <c r="E5057" s="95" t="s">
        <v>10529</v>
      </c>
      <c r="F5057" s="115">
        <v>42268</v>
      </c>
      <c r="G5057" s="105" t="s">
        <v>2555</v>
      </c>
      <c r="H5057" s="105" t="s">
        <v>1529</v>
      </c>
      <c r="I5057" s="97">
        <v>1980</v>
      </c>
      <c r="K5057" s="97">
        <v>342</v>
      </c>
      <c r="L5057" s="106" t="s">
        <v>4109</v>
      </c>
      <c r="M5057" s="10" t="s">
        <v>4109</v>
      </c>
      <c r="N5057" s="10">
        <v>24</v>
      </c>
      <c r="O5057" s="10" t="s">
        <v>10530</v>
      </c>
      <c r="P5057" s="13" t="s">
        <v>4109</v>
      </c>
      <c r="R5057" s="26" t="s">
        <v>7834</v>
      </c>
      <c r="S5057" s="28" t="e">
        <f t="shared" si="144"/>
        <v>#VALUE!</v>
      </c>
      <c r="W5057" s="58"/>
      <c r="X5057" s="58"/>
      <c r="Y5057" s="63"/>
    </row>
    <row r="5058" spans="1:25" ht="15" customHeight="1" x14ac:dyDescent="0.25">
      <c r="A5058" s="94">
        <v>5070</v>
      </c>
      <c r="C5058" s="211" t="s">
        <v>115</v>
      </c>
      <c r="D5058" s="208" t="s">
        <v>9703</v>
      </c>
      <c r="E5058" s="105" t="s">
        <v>9983</v>
      </c>
      <c r="F5058" s="115">
        <v>42268</v>
      </c>
      <c r="G5058" s="105" t="s">
        <v>2555</v>
      </c>
      <c r="H5058" s="105" t="s">
        <v>1529</v>
      </c>
      <c r="I5058" s="97">
        <v>1980</v>
      </c>
      <c r="J5058" s="97" t="s">
        <v>596</v>
      </c>
      <c r="K5058" s="97">
        <v>345</v>
      </c>
      <c r="L5058" s="99" t="s">
        <v>5170</v>
      </c>
      <c r="M5058" s="10" t="s">
        <v>5632</v>
      </c>
      <c r="N5058" s="102">
        <v>32</v>
      </c>
      <c r="O5058" s="10" t="s">
        <v>9982</v>
      </c>
      <c r="P5058" s="13" t="s">
        <v>933</v>
      </c>
      <c r="R5058" s="26" t="s">
        <v>7834</v>
      </c>
      <c r="S5058" s="28" t="e">
        <f t="shared" si="144"/>
        <v>#VALUE!</v>
      </c>
      <c r="U5058" s="26"/>
      <c r="W5058" s="58"/>
      <c r="X5058" s="58"/>
      <c r="Y5058" s="63"/>
    </row>
    <row r="5059" spans="1:25" ht="15" customHeight="1" x14ac:dyDescent="0.25">
      <c r="A5059" s="94">
        <v>5071</v>
      </c>
      <c r="C5059" s="211" t="s">
        <v>5837</v>
      </c>
      <c r="D5059" s="208" t="s">
        <v>9984</v>
      </c>
      <c r="E5059" s="105" t="s">
        <v>9989</v>
      </c>
      <c r="F5059" s="115">
        <v>42268</v>
      </c>
      <c r="G5059" s="105" t="s">
        <v>2555</v>
      </c>
      <c r="H5059" s="105" t="s">
        <v>1529</v>
      </c>
      <c r="I5059" s="97">
        <v>1980</v>
      </c>
      <c r="K5059" s="97">
        <v>338</v>
      </c>
      <c r="L5059" s="106" t="s">
        <v>5838</v>
      </c>
      <c r="M5059" s="10" t="s">
        <v>5838</v>
      </c>
      <c r="N5059" s="10">
        <v>16</v>
      </c>
      <c r="O5059" s="10" t="s">
        <v>9986</v>
      </c>
      <c r="P5059" s="13" t="s">
        <v>5838</v>
      </c>
      <c r="R5059" s="26" t="s">
        <v>7834</v>
      </c>
      <c r="S5059" s="28" t="e">
        <f t="shared" si="144"/>
        <v>#VALUE!</v>
      </c>
      <c r="U5059" s="26"/>
      <c r="W5059" s="58"/>
      <c r="X5059" s="58"/>
      <c r="Y5059" s="63"/>
    </row>
    <row r="5060" spans="1:25" ht="15" customHeight="1" x14ac:dyDescent="0.25">
      <c r="A5060" s="94">
        <v>5072</v>
      </c>
      <c r="C5060" s="211" t="s">
        <v>1158</v>
      </c>
      <c r="D5060" s="208" t="s">
        <v>1159</v>
      </c>
      <c r="E5060" s="105" t="s">
        <v>6063</v>
      </c>
      <c r="F5060" s="115">
        <v>42268</v>
      </c>
      <c r="G5060" s="105" t="s">
        <v>2555</v>
      </c>
      <c r="H5060" s="105" t="s">
        <v>1529</v>
      </c>
      <c r="I5060" s="97">
        <v>1980</v>
      </c>
      <c r="J5060" s="97" t="s">
        <v>1322</v>
      </c>
      <c r="K5060" s="97">
        <v>332</v>
      </c>
      <c r="L5060" s="99" t="s">
        <v>5121</v>
      </c>
      <c r="M5060" s="10" t="s">
        <v>5520</v>
      </c>
      <c r="N5060" s="10">
        <v>26</v>
      </c>
      <c r="O5060" s="10" t="s">
        <v>7304</v>
      </c>
      <c r="P5060" s="13" t="s">
        <v>5121</v>
      </c>
      <c r="R5060" s="26" t="s">
        <v>7834</v>
      </c>
      <c r="S5060" s="28" t="e">
        <f t="shared" si="144"/>
        <v>#VALUE!</v>
      </c>
      <c r="U5060" s="26"/>
      <c r="W5060" s="58"/>
      <c r="X5060" s="58"/>
      <c r="Y5060" s="63"/>
    </row>
    <row r="5061" spans="1:25" ht="15" customHeight="1" x14ac:dyDescent="0.25">
      <c r="A5061" s="94">
        <v>5073</v>
      </c>
      <c r="C5061" s="211" t="s">
        <v>10568</v>
      </c>
      <c r="D5061" s="208" t="s">
        <v>10569</v>
      </c>
      <c r="E5061" s="95" t="s">
        <v>10570</v>
      </c>
      <c r="F5061" s="115">
        <v>42268</v>
      </c>
      <c r="G5061" s="105" t="s">
        <v>1072</v>
      </c>
      <c r="H5061" s="105" t="s">
        <v>1529</v>
      </c>
      <c r="I5061" s="97">
        <v>1966</v>
      </c>
      <c r="K5061" s="97">
        <v>6744</v>
      </c>
      <c r="L5061" s="106" t="s">
        <v>4109</v>
      </c>
      <c r="M5061" s="10" t="s">
        <v>4109</v>
      </c>
      <c r="N5061" s="10">
        <v>24</v>
      </c>
      <c r="O5061" s="10" t="s">
        <v>10571</v>
      </c>
      <c r="P5061" s="13" t="s">
        <v>4109</v>
      </c>
      <c r="R5061" s="26" t="s">
        <v>7834</v>
      </c>
      <c r="S5061" s="28" t="e">
        <f t="shared" si="144"/>
        <v>#VALUE!</v>
      </c>
      <c r="U5061" s="76"/>
      <c r="W5061" s="58"/>
      <c r="X5061" s="58"/>
      <c r="Y5061" s="63"/>
    </row>
    <row r="5062" spans="1:25" ht="15" customHeight="1" x14ac:dyDescent="0.25">
      <c r="A5062" s="94">
        <v>5074</v>
      </c>
      <c r="C5062" s="211" t="s">
        <v>3238</v>
      </c>
      <c r="D5062" s="208" t="s">
        <v>12357</v>
      </c>
      <c r="E5062" s="105" t="s">
        <v>12358</v>
      </c>
      <c r="F5062" s="115">
        <v>42268</v>
      </c>
      <c r="G5062" s="105" t="s">
        <v>4108</v>
      </c>
      <c r="H5062" s="105" t="s">
        <v>2056</v>
      </c>
      <c r="I5062" s="97">
        <v>2010</v>
      </c>
      <c r="J5062" s="97" t="s">
        <v>1322</v>
      </c>
      <c r="K5062" s="97">
        <v>8741</v>
      </c>
      <c r="L5062" s="106" t="s">
        <v>4151</v>
      </c>
      <c r="M5062" s="10" t="s">
        <v>4151</v>
      </c>
      <c r="N5062" s="10">
        <v>16</v>
      </c>
      <c r="O5062" s="10" t="s">
        <v>12356</v>
      </c>
      <c r="P5062" s="13" t="s">
        <v>4151</v>
      </c>
      <c r="R5062" s="26" t="s">
        <v>7834</v>
      </c>
      <c r="S5062" s="28" t="e">
        <f t="shared" si="144"/>
        <v>#VALUE!</v>
      </c>
      <c r="U5062" s="26"/>
      <c r="W5062" s="58"/>
      <c r="X5062" s="58"/>
      <c r="Y5062" s="63"/>
    </row>
    <row r="5063" spans="1:25" ht="15" customHeight="1" x14ac:dyDescent="0.25">
      <c r="A5063" s="94">
        <v>5075</v>
      </c>
      <c r="C5063" s="211" t="s">
        <v>6064</v>
      </c>
      <c r="D5063" s="208" t="s">
        <v>9702</v>
      </c>
      <c r="E5063" s="105" t="s">
        <v>6065</v>
      </c>
      <c r="F5063" s="115">
        <v>42268</v>
      </c>
      <c r="L5063" s="99" t="s">
        <v>5170</v>
      </c>
      <c r="M5063" s="10" t="s">
        <v>5632</v>
      </c>
      <c r="N5063" s="102">
        <v>32</v>
      </c>
      <c r="O5063" s="10" t="s">
        <v>6854</v>
      </c>
      <c r="P5063" s="13" t="s">
        <v>933</v>
      </c>
      <c r="R5063" s="26" t="s">
        <v>7834</v>
      </c>
      <c r="S5063" s="28" t="e">
        <f t="shared" si="144"/>
        <v>#VALUE!</v>
      </c>
      <c r="U5063" s="26"/>
      <c r="W5063" s="58"/>
      <c r="X5063" s="58"/>
      <c r="Y5063" s="63"/>
    </row>
    <row r="5064" spans="1:25" ht="15" customHeight="1" x14ac:dyDescent="0.25">
      <c r="A5064" s="94">
        <v>5076</v>
      </c>
      <c r="C5064" s="211" t="s">
        <v>3147</v>
      </c>
      <c r="D5064" s="208" t="s">
        <v>9338</v>
      </c>
      <c r="E5064" s="95" t="s">
        <v>6076</v>
      </c>
      <c r="F5064" s="115">
        <v>42269</v>
      </c>
      <c r="H5064" s="105" t="s">
        <v>1521</v>
      </c>
      <c r="I5064" s="97">
        <v>1969</v>
      </c>
      <c r="J5064" s="97" t="s">
        <v>596</v>
      </c>
      <c r="K5064" s="97">
        <v>6792</v>
      </c>
      <c r="L5064" s="106" t="s">
        <v>2488</v>
      </c>
      <c r="M5064" s="10">
        <v>100</v>
      </c>
      <c r="N5064" s="102">
        <v>1</v>
      </c>
      <c r="O5064" s="10" t="s">
        <v>9339</v>
      </c>
      <c r="P5064" s="13" t="s">
        <v>2488</v>
      </c>
      <c r="R5064" s="26" t="s">
        <v>7834</v>
      </c>
      <c r="S5064" s="28" t="e">
        <f t="shared" si="144"/>
        <v>#VALUE!</v>
      </c>
      <c r="U5064" s="26"/>
      <c r="W5064" s="58"/>
      <c r="X5064" s="58"/>
      <c r="Y5064" s="63"/>
    </row>
    <row r="5065" spans="1:25" ht="15" customHeight="1" x14ac:dyDescent="0.25">
      <c r="A5065" s="94">
        <v>5077</v>
      </c>
      <c r="C5065" s="211" t="s">
        <v>4772</v>
      </c>
      <c r="D5065" s="208" t="s">
        <v>5480</v>
      </c>
      <c r="E5065" s="105" t="s">
        <v>9607</v>
      </c>
      <c r="F5065" s="115">
        <v>42270</v>
      </c>
      <c r="G5065" s="105" t="s">
        <v>1710</v>
      </c>
      <c r="H5065" s="105" t="s">
        <v>2056</v>
      </c>
      <c r="I5065" s="97">
        <v>2012</v>
      </c>
      <c r="J5065" s="97" t="s">
        <v>596</v>
      </c>
      <c r="K5065" s="97">
        <v>15223</v>
      </c>
      <c r="L5065" s="106" t="s">
        <v>4090</v>
      </c>
      <c r="M5065" s="10" t="s">
        <v>4090</v>
      </c>
      <c r="O5065" s="10" t="s">
        <v>9606</v>
      </c>
      <c r="P5065" s="13" t="s">
        <v>4090</v>
      </c>
      <c r="R5065" s="26" t="s">
        <v>7834</v>
      </c>
      <c r="S5065" s="28" t="e">
        <f t="shared" si="144"/>
        <v>#VALUE!</v>
      </c>
      <c r="U5065" s="26"/>
      <c r="W5065" s="58"/>
      <c r="X5065" s="58"/>
      <c r="Y5065" s="63"/>
    </row>
    <row r="5066" spans="1:25" ht="15" customHeight="1" x14ac:dyDescent="0.25">
      <c r="A5066" s="94">
        <v>5078</v>
      </c>
      <c r="C5066" s="211" t="s">
        <v>4772</v>
      </c>
      <c r="D5066" s="208" t="s">
        <v>5480</v>
      </c>
      <c r="E5066" s="105" t="s">
        <v>9608</v>
      </c>
      <c r="F5066" s="115">
        <v>42270</v>
      </c>
      <c r="G5066" s="105" t="s">
        <v>1710</v>
      </c>
      <c r="H5066" s="105" t="s">
        <v>2056</v>
      </c>
      <c r="I5066" s="97">
        <v>2012</v>
      </c>
      <c r="J5066" s="97" t="s">
        <v>596</v>
      </c>
      <c r="K5066" s="97">
        <v>15192</v>
      </c>
      <c r="L5066" s="106" t="s">
        <v>4090</v>
      </c>
      <c r="M5066" s="10" t="s">
        <v>4090</v>
      </c>
      <c r="O5066" s="10" t="s">
        <v>9606</v>
      </c>
      <c r="P5066" s="13" t="s">
        <v>4090</v>
      </c>
      <c r="R5066" s="26" t="s">
        <v>7834</v>
      </c>
      <c r="S5066" s="28" t="e">
        <f t="shared" si="144"/>
        <v>#VALUE!</v>
      </c>
      <c r="U5066" s="26"/>
      <c r="W5066" s="58"/>
      <c r="X5066" s="58"/>
      <c r="Y5066" s="63"/>
    </row>
    <row r="5067" spans="1:25" ht="15" customHeight="1" x14ac:dyDescent="0.25">
      <c r="A5067" s="94">
        <v>5079</v>
      </c>
      <c r="C5067" s="211" t="s">
        <v>4224</v>
      </c>
      <c r="D5067" s="208" t="s">
        <v>9593</v>
      </c>
      <c r="E5067" s="105" t="s">
        <v>10939</v>
      </c>
      <c r="F5067" s="115">
        <v>42270</v>
      </c>
      <c r="G5067" s="105" t="s">
        <v>2524</v>
      </c>
      <c r="H5067" s="105" t="s">
        <v>2056</v>
      </c>
      <c r="I5067" s="97">
        <v>2012</v>
      </c>
      <c r="J5067" s="97" t="s">
        <v>596</v>
      </c>
      <c r="K5067" s="97">
        <v>15189</v>
      </c>
      <c r="L5067" s="106" t="s">
        <v>4046</v>
      </c>
      <c r="M5067" s="10" t="s">
        <v>4046</v>
      </c>
      <c r="N5067" s="10"/>
      <c r="O5067" s="10" t="s">
        <v>9594</v>
      </c>
      <c r="P5067" s="13" t="s">
        <v>4046</v>
      </c>
      <c r="R5067" s="26" t="s">
        <v>7834</v>
      </c>
      <c r="S5067" s="28" t="e">
        <f t="shared" si="144"/>
        <v>#VALUE!</v>
      </c>
      <c r="U5067" s="26"/>
      <c r="W5067" s="58"/>
      <c r="X5067" s="58"/>
      <c r="Y5067" s="63"/>
    </row>
    <row r="5068" spans="1:25" ht="15" customHeight="1" x14ac:dyDescent="0.25">
      <c r="A5068" s="94">
        <v>5080</v>
      </c>
      <c r="C5068" s="211" t="s">
        <v>4224</v>
      </c>
      <c r="D5068" s="208" t="s">
        <v>9593</v>
      </c>
      <c r="E5068" s="105" t="s">
        <v>10940</v>
      </c>
      <c r="F5068" s="115">
        <v>42270</v>
      </c>
      <c r="G5068" s="105" t="s">
        <v>2524</v>
      </c>
      <c r="H5068" s="105" t="s">
        <v>2056</v>
      </c>
      <c r="I5068" s="97">
        <v>2012</v>
      </c>
      <c r="J5068" s="97" t="s">
        <v>596</v>
      </c>
      <c r="K5068" s="97">
        <v>15181</v>
      </c>
      <c r="L5068" s="106" t="s">
        <v>4046</v>
      </c>
      <c r="M5068" s="10" t="s">
        <v>4046</v>
      </c>
      <c r="N5068" s="10"/>
      <c r="O5068" s="10" t="s">
        <v>9594</v>
      </c>
      <c r="P5068" s="13" t="s">
        <v>4046</v>
      </c>
      <c r="R5068" s="26" t="s">
        <v>7834</v>
      </c>
      <c r="S5068" s="28" t="e">
        <f t="shared" si="144"/>
        <v>#VALUE!</v>
      </c>
      <c r="U5068" s="26"/>
      <c r="W5068" s="58"/>
      <c r="X5068" s="58"/>
      <c r="Y5068" s="63"/>
    </row>
    <row r="5069" spans="1:25" ht="15" customHeight="1" x14ac:dyDescent="0.25">
      <c r="A5069" s="94">
        <v>5081</v>
      </c>
      <c r="C5069" s="211" t="s">
        <v>5465</v>
      </c>
      <c r="D5069" s="208" t="s">
        <v>9597</v>
      </c>
      <c r="E5069" s="105" t="s">
        <v>10943</v>
      </c>
      <c r="F5069" s="115">
        <v>42270</v>
      </c>
      <c r="G5069" s="105" t="s">
        <v>5692</v>
      </c>
      <c r="H5069" s="105" t="s">
        <v>2056</v>
      </c>
      <c r="I5069" s="97">
        <v>2012</v>
      </c>
      <c r="J5069" s="97" t="s">
        <v>596</v>
      </c>
      <c r="K5069" s="97">
        <v>15217</v>
      </c>
      <c r="L5069" s="106" t="s">
        <v>4090</v>
      </c>
      <c r="M5069" s="10" t="s">
        <v>4090</v>
      </c>
      <c r="O5069" s="10" t="s">
        <v>9599</v>
      </c>
      <c r="P5069" s="13" t="s">
        <v>4090</v>
      </c>
      <c r="R5069" s="26" t="s">
        <v>7834</v>
      </c>
      <c r="S5069" s="28" t="e">
        <f t="shared" si="144"/>
        <v>#VALUE!</v>
      </c>
      <c r="U5069" s="26"/>
      <c r="W5069" s="58"/>
      <c r="X5069" s="58"/>
      <c r="Y5069" s="63"/>
    </row>
    <row r="5070" spans="1:25" ht="15" customHeight="1" x14ac:dyDescent="0.25">
      <c r="A5070" s="94">
        <v>5082</v>
      </c>
      <c r="C5070" s="211" t="s">
        <v>5479</v>
      </c>
      <c r="D5070" s="208" t="s">
        <v>9590</v>
      </c>
      <c r="E5070" s="105" t="s">
        <v>9591</v>
      </c>
      <c r="F5070" s="115">
        <v>42270</v>
      </c>
      <c r="G5070" s="105" t="s">
        <v>4177</v>
      </c>
      <c r="H5070" s="105" t="s">
        <v>2056</v>
      </c>
      <c r="I5070" s="97">
        <v>2012</v>
      </c>
      <c r="J5070" s="97" t="s">
        <v>596</v>
      </c>
      <c r="K5070" s="97">
        <v>15188</v>
      </c>
      <c r="L5070" s="106" t="s">
        <v>4090</v>
      </c>
      <c r="M5070" s="10" t="s">
        <v>4090</v>
      </c>
      <c r="O5070" s="10" t="s">
        <v>9589</v>
      </c>
      <c r="P5070" s="13" t="s">
        <v>4090</v>
      </c>
      <c r="R5070" s="26" t="s">
        <v>7834</v>
      </c>
      <c r="S5070" s="28" t="e">
        <f t="shared" si="144"/>
        <v>#VALUE!</v>
      </c>
      <c r="U5070" s="26"/>
      <c r="W5070" s="58"/>
      <c r="X5070" s="58"/>
      <c r="Y5070" s="63"/>
    </row>
    <row r="5071" spans="1:25" ht="15" customHeight="1" x14ac:dyDescent="0.25">
      <c r="A5071" s="94">
        <v>5083</v>
      </c>
      <c r="C5071" s="211" t="s">
        <v>5479</v>
      </c>
      <c r="D5071" s="208" t="s">
        <v>9590</v>
      </c>
      <c r="E5071" s="105" t="s">
        <v>9592</v>
      </c>
      <c r="F5071" s="115">
        <v>42275</v>
      </c>
      <c r="G5071" s="105" t="s">
        <v>4177</v>
      </c>
      <c r="H5071" s="105" t="s">
        <v>2056</v>
      </c>
      <c r="I5071" s="97">
        <v>2012</v>
      </c>
      <c r="J5071" s="97" t="s">
        <v>596</v>
      </c>
      <c r="K5071" s="97">
        <v>15190</v>
      </c>
      <c r="L5071" s="106" t="s">
        <v>4090</v>
      </c>
      <c r="M5071" s="10" t="s">
        <v>4090</v>
      </c>
      <c r="O5071" s="10" t="s">
        <v>9589</v>
      </c>
      <c r="P5071" s="13" t="s">
        <v>4090</v>
      </c>
      <c r="R5071" s="26" t="s">
        <v>7834</v>
      </c>
      <c r="S5071" s="28" t="e">
        <f t="shared" ref="S5071:S5084" si="145">R5071+7</f>
        <v>#VALUE!</v>
      </c>
      <c r="U5071" s="26"/>
      <c r="W5071" s="58"/>
      <c r="X5071" s="58"/>
      <c r="Y5071" s="63"/>
    </row>
    <row r="5072" spans="1:25" ht="15" customHeight="1" x14ac:dyDescent="0.25">
      <c r="A5072" s="94">
        <v>5084</v>
      </c>
      <c r="C5072" s="206" t="s">
        <v>6527</v>
      </c>
      <c r="D5072" s="207" t="s">
        <v>6527</v>
      </c>
      <c r="E5072" s="105" t="s">
        <v>6528</v>
      </c>
      <c r="F5072" s="115">
        <v>42275</v>
      </c>
      <c r="G5072" s="105" t="s">
        <v>6077</v>
      </c>
      <c r="H5072" s="105" t="s">
        <v>2056</v>
      </c>
      <c r="I5072" s="97">
        <v>1994</v>
      </c>
      <c r="L5072" s="99" t="s">
        <v>4756</v>
      </c>
      <c r="M5072" s="10" t="s">
        <v>4756</v>
      </c>
      <c r="N5072" s="10">
        <v>16</v>
      </c>
      <c r="O5072" s="10" t="s">
        <v>9427</v>
      </c>
      <c r="P5072" s="13" t="s">
        <v>4756</v>
      </c>
      <c r="R5072" s="26" t="s">
        <v>7834</v>
      </c>
      <c r="S5072" s="28" t="e">
        <f t="shared" si="145"/>
        <v>#VALUE!</v>
      </c>
      <c r="U5072" s="26"/>
      <c r="W5072" s="58"/>
      <c r="X5072" s="58"/>
      <c r="Y5072" s="63"/>
    </row>
    <row r="5073" spans="1:26" ht="15" customHeight="1" x14ac:dyDescent="0.25">
      <c r="A5073" s="94">
        <v>5085</v>
      </c>
      <c r="C5073" s="211" t="s">
        <v>16157</v>
      </c>
      <c r="D5073" s="208" t="s">
        <v>16158</v>
      </c>
      <c r="E5073" s="105" t="s">
        <v>16159</v>
      </c>
      <c r="F5073" s="115">
        <v>44438</v>
      </c>
      <c r="G5073" s="105" t="s">
        <v>976</v>
      </c>
      <c r="H5073" s="105" t="s">
        <v>2056</v>
      </c>
      <c r="I5073" s="97">
        <v>1990</v>
      </c>
      <c r="J5073" s="97" t="s">
        <v>596</v>
      </c>
      <c r="L5073" s="106" t="s">
        <v>3606</v>
      </c>
      <c r="M5073" s="10">
        <v>658</v>
      </c>
      <c r="N5073" s="10">
        <v>5</v>
      </c>
      <c r="O5073" s="10" t="s">
        <v>16202</v>
      </c>
      <c r="P5073" s="13" t="s">
        <v>3606</v>
      </c>
      <c r="R5073" s="26" t="s">
        <v>7834</v>
      </c>
      <c r="S5073" s="28" t="e">
        <f t="shared" si="145"/>
        <v>#VALUE!</v>
      </c>
      <c r="U5073" s="26"/>
      <c r="W5073" s="58"/>
      <c r="X5073" s="58"/>
      <c r="Y5073" s="63"/>
    </row>
    <row r="5074" spans="1:26" ht="15" customHeight="1" x14ac:dyDescent="0.25">
      <c r="A5074" s="94">
        <v>5086</v>
      </c>
      <c r="C5074" s="211" t="s">
        <v>6110</v>
      </c>
      <c r="D5074" s="208" t="s">
        <v>7798</v>
      </c>
      <c r="E5074" s="105" t="s">
        <v>6111</v>
      </c>
      <c r="F5074" s="115">
        <v>42298</v>
      </c>
      <c r="G5074" s="105" t="s">
        <v>5284</v>
      </c>
      <c r="H5074" s="105" t="s">
        <v>2056</v>
      </c>
      <c r="I5074" s="97">
        <v>2014</v>
      </c>
      <c r="J5074" s="97" t="s">
        <v>1322</v>
      </c>
      <c r="L5074" s="106" t="s">
        <v>4134</v>
      </c>
      <c r="M5074" s="10">
        <v>920</v>
      </c>
      <c r="N5074" s="102">
        <v>26</v>
      </c>
      <c r="O5074" s="10" t="s">
        <v>7799</v>
      </c>
      <c r="P5074" s="13" t="s">
        <v>4134</v>
      </c>
      <c r="R5074" s="26" t="s">
        <v>7834</v>
      </c>
      <c r="S5074" s="28" t="e">
        <f t="shared" si="145"/>
        <v>#VALUE!</v>
      </c>
      <c r="U5074" s="26"/>
      <c r="W5074" s="58"/>
      <c r="X5074" s="58"/>
      <c r="Y5074" s="63"/>
    </row>
    <row r="5075" spans="1:26" ht="15" customHeight="1" x14ac:dyDescent="0.25">
      <c r="A5075" s="94">
        <v>5087</v>
      </c>
      <c r="C5075" s="211" t="s">
        <v>5095</v>
      </c>
      <c r="D5075" s="208" t="s">
        <v>9324</v>
      </c>
      <c r="E5075" s="105" t="s">
        <v>6112</v>
      </c>
      <c r="F5075" s="115">
        <v>42298</v>
      </c>
      <c r="G5075" s="105" t="s">
        <v>6113</v>
      </c>
      <c r="H5075" s="105" t="s">
        <v>2056</v>
      </c>
      <c r="I5075" s="97">
        <v>2011</v>
      </c>
      <c r="J5075" s="97" t="s">
        <v>1322</v>
      </c>
      <c r="K5075" s="97">
        <v>16736</v>
      </c>
      <c r="L5075" s="106" t="s">
        <v>8878</v>
      </c>
      <c r="M5075" s="10" t="s">
        <v>5507</v>
      </c>
      <c r="N5075" s="102">
        <v>25</v>
      </c>
      <c r="O5075" s="10" t="s">
        <v>9325</v>
      </c>
      <c r="P5075" s="13" t="s">
        <v>8878</v>
      </c>
      <c r="R5075" s="27" t="s">
        <v>7834</v>
      </c>
      <c r="S5075" s="28" t="e">
        <f t="shared" si="145"/>
        <v>#VALUE!</v>
      </c>
      <c r="U5075" s="306"/>
      <c r="W5075" s="58"/>
      <c r="Y5075" s="63"/>
      <c r="Z5075" s="73"/>
    </row>
    <row r="5076" spans="1:26" ht="15" customHeight="1" x14ac:dyDescent="0.25">
      <c r="A5076" s="94">
        <v>5088</v>
      </c>
      <c r="C5076" s="211" t="s">
        <v>3517</v>
      </c>
      <c r="D5076" s="208" t="s">
        <v>8843</v>
      </c>
      <c r="E5076" s="105" t="s">
        <v>6114</v>
      </c>
      <c r="F5076" s="115">
        <v>42298</v>
      </c>
      <c r="G5076" s="105" t="s">
        <v>269</v>
      </c>
      <c r="H5076" s="105" t="s">
        <v>2056</v>
      </c>
      <c r="I5076" s="97">
        <v>1991</v>
      </c>
      <c r="K5076" s="97">
        <v>1237</v>
      </c>
      <c r="L5076" s="106" t="s">
        <v>1038</v>
      </c>
      <c r="M5076" s="10">
        <v>150</v>
      </c>
      <c r="N5076" s="10">
        <v>1</v>
      </c>
      <c r="O5076" s="10" t="s">
        <v>8844</v>
      </c>
      <c r="P5076" s="13" t="s">
        <v>1038</v>
      </c>
      <c r="R5076" s="26" t="s">
        <v>7834</v>
      </c>
      <c r="S5076" s="28" t="e">
        <f t="shared" si="145"/>
        <v>#VALUE!</v>
      </c>
      <c r="U5076" s="26"/>
      <c r="W5076" s="58"/>
      <c r="X5076" s="58"/>
      <c r="Y5076" s="63"/>
    </row>
    <row r="5077" spans="1:26" ht="15" customHeight="1" x14ac:dyDescent="0.25">
      <c r="A5077" s="94">
        <v>5089</v>
      </c>
      <c r="C5077" s="211" t="s">
        <v>2572</v>
      </c>
      <c r="D5077" s="208" t="s">
        <v>11034</v>
      </c>
      <c r="E5077" s="105" t="s">
        <v>11035</v>
      </c>
      <c r="F5077" s="115">
        <v>42299</v>
      </c>
      <c r="G5077" s="105" t="s">
        <v>6124</v>
      </c>
      <c r="H5077" s="105" t="s">
        <v>2056</v>
      </c>
      <c r="I5077" s="97">
        <v>2002</v>
      </c>
      <c r="J5077" s="97" t="s">
        <v>1322</v>
      </c>
      <c r="K5077" s="97">
        <v>1187</v>
      </c>
      <c r="L5077" s="106" t="s">
        <v>1396</v>
      </c>
      <c r="M5077" s="10">
        <v>382</v>
      </c>
      <c r="N5077" s="10">
        <v>2</v>
      </c>
      <c r="O5077" s="10" t="s">
        <v>11036</v>
      </c>
      <c r="P5077" s="13" t="s">
        <v>1396</v>
      </c>
      <c r="R5077" s="26" t="s">
        <v>7834</v>
      </c>
      <c r="S5077" s="28" t="e">
        <f t="shared" si="145"/>
        <v>#VALUE!</v>
      </c>
      <c r="U5077" s="26"/>
      <c r="W5077" s="58"/>
      <c r="X5077" s="58"/>
      <c r="Y5077" s="63"/>
    </row>
    <row r="5078" spans="1:26" ht="15" customHeight="1" x14ac:dyDescent="0.25">
      <c r="A5078" s="94">
        <v>5090</v>
      </c>
      <c r="C5078" s="211" t="s">
        <v>3784</v>
      </c>
      <c r="D5078" s="208" t="s">
        <v>11170</v>
      </c>
      <c r="E5078" s="105" t="s">
        <v>6115</v>
      </c>
      <c r="F5078" s="115">
        <v>42298</v>
      </c>
      <c r="G5078" s="105" t="s">
        <v>3805</v>
      </c>
      <c r="H5078" s="105" t="s">
        <v>1529</v>
      </c>
      <c r="I5078" s="97">
        <v>1984</v>
      </c>
      <c r="J5078" s="97" t="s">
        <v>1322</v>
      </c>
      <c r="K5078" s="97">
        <v>9441</v>
      </c>
      <c r="L5078" s="99" t="s">
        <v>16791</v>
      </c>
      <c r="M5078" s="109">
        <v>658404</v>
      </c>
      <c r="N5078" s="10">
        <v>5</v>
      </c>
      <c r="O5078" s="10" t="s">
        <v>9208</v>
      </c>
      <c r="P5078" s="13" t="s">
        <v>17699</v>
      </c>
      <c r="R5078" s="26" t="s">
        <v>7834</v>
      </c>
      <c r="S5078" s="28" t="e">
        <f t="shared" si="145"/>
        <v>#VALUE!</v>
      </c>
      <c r="U5078" s="26"/>
      <c r="W5078" s="58"/>
      <c r="X5078" s="58"/>
      <c r="Y5078" s="63"/>
    </row>
    <row r="5079" spans="1:26" ht="15" customHeight="1" x14ac:dyDescent="0.25">
      <c r="A5079" s="94">
        <v>5091</v>
      </c>
      <c r="C5079" s="211" t="s">
        <v>6108</v>
      </c>
      <c r="D5079" s="208" t="s">
        <v>7930</v>
      </c>
      <c r="E5079" s="105" t="s">
        <v>6109</v>
      </c>
      <c r="F5079" s="115">
        <v>42285</v>
      </c>
      <c r="G5079" s="105" t="s">
        <v>976</v>
      </c>
      <c r="H5079" s="105" t="s">
        <v>2056</v>
      </c>
      <c r="I5079" s="97">
        <v>1997</v>
      </c>
      <c r="J5079" s="97" t="s">
        <v>1322</v>
      </c>
      <c r="K5079" s="97">
        <v>9464</v>
      </c>
      <c r="L5079" s="99" t="s">
        <v>16806</v>
      </c>
      <c r="M5079" s="10" t="s">
        <v>6352</v>
      </c>
      <c r="N5079" s="102">
        <v>7</v>
      </c>
      <c r="O5079" s="10" t="s">
        <v>7931</v>
      </c>
      <c r="P5079" s="13" t="s">
        <v>12593</v>
      </c>
      <c r="R5079" s="26" t="s">
        <v>7834</v>
      </c>
      <c r="S5079" s="28" t="e">
        <f t="shared" si="145"/>
        <v>#VALUE!</v>
      </c>
      <c r="U5079" s="26"/>
      <c r="W5079" s="58"/>
      <c r="X5079" s="58"/>
      <c r="Y5079" s="63"/>
    </row>
    <row r="5080" spans="1:26" ht="15" customHeight="1" x14ac:dyDescent="0.25">
      <c r="A5080" s="94">
        <v>5092</v>
      </c>
      <c r="C5080" s="211" t="s">
        <v>1846</v>
      </c>
      <c r="D5080" s="208" t="s">
        <v>1846</v>
      </c>
      <c r="E5080" s="105" t="s">
        <v>6097</v>
      </c>
      <c r="F5080" s="115">
        <v>42285</v>
      </c>
      <c r="G5080" s="105" t="s">
        <v>6098</v>
      </c>
      <c r="H5080" s="105" t="s">
        <v>3594</v>
      </c>
      <c r="I5080" s="97">
        <v>1994</v>
      </c>
      <c r="J5080" s="97" t="s">
        <v>596</v>
      </c>
      <c r="K5080" s="97">
        <v>74</v>
      </c>
      <c r="L5080" s="99" t="s">
        <v>15201</v>
      </c>
      <c r="M5080" s="109">
        <v>621381</v>
      </c>
      <c r="N5080" s="10">
        <v>12</v>
      </c>
      <c r="O5080" s="10" t="s">
        <v>17147</v>
      </c>
      <c r="P5080" s="13" t="s">
        <v>2312</v>
      </c>
      <c r="R5080" s="26" t="s">
        <v>7834</v>
      </c>
      <c r="S5080" s="28" t="e">
        <f t="shared" si="145"/>
        <v>#VALUE!</v>
      </c>
      <c r="U5080" s="26"/>
      <c r="W5080" s="58"/>
      <c r="X5080" s="58"/>
      <c r="Y5080" s="63"/>
    </row>
    <row r="5081" spans="1:26" ht="15" customHeight="1" x14ac:dyDescent="0.25">
      <c r="A5081" s="94">
        <v>5093</v>
      </c>
      <c r="C5081" s="211" t="s">
        <v>3020</v>
      </c>
      <c r="D5081" s="208" t="s">
        <v>3021</v>
      </c>
      <c r="E5081" s="95" t="s">
        <v>16156</v>
      </c>
      <c r="F5081" s="115">
        <v>44438</v>
      </c>
      <c r="G5081" s="105" t="s">
        <v>1931</v>
      </c>
      <c r="H5081" s="105" t="s">
        <v>1529</v>
      </c>
      <c r="I5081" s="97">
        <v>1995</v>
      </c>
      <c r="J5081" s="97" t="s">
        <v>596</v>
      </c>
      <c r="L5081" s="99" t="s">
        <v>1038</v>
      </c>
      <c r="M5081" s="10">
        <v>153</v>
      </c>
      <c r="N5081" s="10">
        <v>1</v>
      </c>
      <c r="O5081" s="10" t="s">
        <v>16151</v>
      </c>
      <c r="P5081" s="13" t="s">
        <v>16813</v>
      </c>
      <c r="R5081" s="26" t="s">
        <v>7834</v>
      </c>
      <c r="S5081" s="28" t="e">
        <f t="shared" si="145"/>
        <v>#VALUE!</v>
      </c>
      <c r="U5081" s="26"/>
      <c r="W5081" s="58"/>
      <c r="X5081" s="58"/>
      <c r="Y5081" s="63"/>
    </row>
    <row r="5082" spans="1:26" ht="15" customHeight="1" x14ac:dyDescent="0.25">
      <c r="A5082" s="94">
        <v>5094</v>
      </c>
      <c r="C5082" s="211" t="s">
        <v>6092</v>
      </c>
      <c r="D5082" s="208" t="s">
        <v>11172</v>
      </c>
      <c r="E5082" s="105" t="s">
        <v>11288</v>
      </c>
      <c r="F5082" s="115">
        <v>42285</v>
      </c>
      <c r="G5082" s="105" t="s">
        <v>6093</v>
      </c>
      <c r="H5082" s="105" t="s">
        <v>1885</v>
      </c>
      <c r="I5082" s="97">
        <v>1983</v>
      </c>
      <c r="J5082" s="97" t="s">
        <v>596</v>
      </c>
      <c r="K5082" s="97">
        <v>8652</v>
      </c>
      <c r="L5082" s="99" t="s">
        <v>15201</v>
      </c>
      <c r="M5082" s="109">
        <v>621381</v>
      </c>
      <c r="N5082" s="10">
        <v>12</v>
      </c>
      <c r="O5082" s="10" t="s">
        <v>12095</v>
      </c>
      <c r="P5082" s="13" t="s">
        <v>12952</v>
      </c>
      <c r="R5082" s="26" t="s">
        <v>7834</v>
      </c>
      <c r="S5082" s="28" t="e">
        <f t="shared" si="145"/>
        <v>#VALUE!</v>
      </c>
      <c r="U5082" s="26"/>
      <c r="W5082" s="58"/>
      <c r="X5082" s="58"/>
      <c r="Y5082" s="63"/>
    </row>
    <row r="5083" spans="1:26" ht="15" customHeight="1" x14ac:dyDescent="0.3">
      <c r="A5083" s="94">
        <v>5095</v>
      </c>
      <c r="C5083" s="211" t="s">
        <v>480</v>
      </c>
      <c r="D5083" s="208" t="s">
        <v>480</v>
      </c>
      <c r="E5083" s="105" t="s">
        <v>11477</v>
      </c>
      <c r="F5083" s="115">
        <v>42285</v>
      </c>
      <c r="G5083" s="105" t="s">
        <v>6079</v>
      </c>
      <c r="H5083" s="105" t="s">
        <v>2056</v>
      </c>
      <c r="I5083" s="97">
        <v>1964</v>
      </c>
      <c r="J5083" s="97" t="s">
        <v>1322</v>
      </c>
      <c r="K5083" s="97">
        <v>2972</v>
      </c>
      <c r="L5083" s="106" t="s">
        <v>5170</v>
      </c>
      <c r="M5083" s="10" t="s">
        <v>5494</v>
      </c>
      <c r="N5083" s="102">
        <v>26</v>
      </c>
      <c r="O5083" s="10" t="s">
        <v>7111</v>
      </c>
      <c r="P5083" s="13" t="s">
        <v>3390</v>
      </c>
      <c r="R5083" s="27" t="s">
        <v>7834</v>
      </c>
      <c r="S5083" s="28" t="e">
        <f t="shared" si="145"/>
        <v>#VALUE!</v>
      </c>
      <c r="U5083" s="262"/>
      <c r="W5083" s="58"/>
      <c r="Y5083" s="63"/>
      <c r="Z5083" s="167"/>
    </row>
    <row r="5084" spans="1:26" ht="15" customHeight="1" x14ac:dyDescent="0.25">
      <c r="A5084" s="94">
        <v>5096</v>
      </c>
      <c r="C5084" s="211" t="s">
        <v>480</v>
      </c>
      <c r="D5084" s="208" t="s">
        <v>480</v>
      </c>
      <c r="E5084" s="105" t="s">
        <v>11476</v>
      </c>
      <c r="F5084" s="115">
        <v>42285</v>
      </c>
      <c r="G5084" s="105" t="s">
        <v>6079</v>
      </c>
      <c r="H5084" s="105" t="s">
        <v>2056</v>
      </c>
      <c r="I5084" s="97">
        <v>1964</v>
      </c>
      <c r="J5084" s="97" t="s">
        <v>1322</v>
      </c>
      <c r="K5084" s="97">
        <v>2974</v>
      </c>
      <c r="L5084" s="106" t="s">
        <v>5170</v>
      </c>
      <c r="M5084" s="10" t="s">
        <v>5494</v>
      </c>
      <c r="N5084" s="102">
        <v>26</v>
      </c>
      <c r="O5084" s="10" t="s">
        <v>7111</v>
      </c>
      <c r="P5084" s="13" t="s">
        <v>3390</v>
      </c>
      <c r="R5084" s="26" t="s">
        <v>7834</v>
      </c>
      <c r="S5084" s="28" t="e">
        <f t="shared" si="145"/>
        <v>#VALUE!</v>
      </c>
      <c r="U5084" s="26"/>
      <c r="W5084" s="58"/>
      <c r="X5084" s="58"/>
      <c r="Y5084" s="63"/>
    </row>
    <row r="5085" spans="1:26" ht="15" customHeight="1" x14ac:dyDescent="0.25">
      <c r="A5085" s="103">
        <v>5097</v>
      </c>
      <c r="E5085" s="105"/>
      <c r="M5085" s="10"/>
      <c r="N5085" s="10"/>
      <c r="O5085" s="10"/>
      <c r="Q5085" s="204"/>
      <c r="R5085" s="26"/>
      <c r="S5085" s="28"/>
      <c r="U5085" s="26"/>
      <c r="W5085" s="58"/>
      <c r="X5085" s="58"/>
      <c r="Y5085" s="63"/>
    </row>
    <row r="5086" spans="1:26" ht="15" customHeight="1" x14ac:dyDescent="0.25">
      <c r="A5086" s="94">
        <v>5098</v>
      </c>
      <c r="C5086" s="211" t="s">
        <v>5778</v>
      </c>
      <c r="D5086" s="208" t="s">
        <v>9946</v>
      </c>
      <c r="E5086" s="101" t="s">
        <v>9952</v>
      </c>
      <c r="F5086" s="115">
        <v>42233</v>
      </c>
      <c r="G5086" s="105" t="s">
        <v>5787</v>
      </c>
      <c r="H5086" s="105" t="s">
        <v>2056</v>
      </c>
      <c r="I5086" s="97">
        <v>2004</v>
      </c>
      <c r="J5086" s="97" t="s">
        <v>596</v>
      </c>
      <c r="K5086" s="97">
        <v>8157</v>
      </c>
      <c r="L5086" s="106" t="s">
        <v>4109</v>
      </c>
      <c r="M5086" s="97" t="s">
        <v>4109</v>
      </c>
      <c r="N5086" s="10">
        <v>24</v>
      </c>
      <c r="O5086" s="10" t="s">
        <v>9948</v>
      </c>
      <c r="P5086" s="13" t="s">
        <v>4109</v>
      </c>
      <c r="R5086" s="26" t="s">
        <v>7834</v>
      </c>
      <c r="S5086" s="28" t="e">
        <f>R5086+7</f>
        <v>#VALUE!</v>
      </c>
      <c r="U5086" s="26"/>
      <c r="W5086" s="58"/>
      <c r="X5086" s="58"/>
      <c r="Y5086" s="63"/>
    </row>
    <row r="5087" spans="1:26" ht="15" customHeight="1" x14ac:dyDescent="0.3">
      <c r="A5087" s="103">
        <v>5099</v>
      </c>
      <c r="E5087" s="105"/>
      <c r="M5087" s="13"/>
      <c r="N5087" s="10"/>
      <c r="O5087" s="10"/>
      <c r="Q5087" s="204"/>
      <c r="R5087" s="27"/>
      <c r="S5087" s="28"/>
      <c r="U5087" s="221"/>
      <c r="X5087" s="58"/>
      <c r="Y5087" s="63"/>
    </row>
    <row r="5088" spans="1:26" ht="15" customHeight="1" x14ac:dyDescent="0.25">
      <c r="A5088" s="94">
        <v>5100</v>
      </c>
      <c r="C5088" s="211" t="s">
        <v>2560</v>
      </c>
      <c r="D5088" s="208" t="s">
        <v>5884</v>
      </c>
      <c r="E5088" s="105" t="s">
        <v>5957</v>
      </c>
      <c r="F5088" s="115">
        <v>42247</v>
      </c>
      <c r="G5088" s="105" t="s">
        <v>1750</v>
      </c>
      <c r="H5088" s="105" t="s">
        <v>4672</v>
      </c>
      <c r="I5088" s="97">
        <v>1980</v>
      </c>
      <c r="J5088" s="97" t="s">
        <v>596</v>
      </c>
      <c r="K5088" s="97">
        <v>354</v>
      </c>
      <c r="L5088" s="106" t="s">
        <v>5958</v>
      </c>
      <c r="M5088" s="10" t="s">
        <v>5958</v>
      </c>
      <c r="N5088" s="10">
        <v>16</v>
      </c>
      <c r="O5088" s="10" t="s">
        <v>10010</v>
      </c>
      <c r="P5088" s="13" t="s">
        <v>5958</v>
      </c>
      <c r="R5088" s="26" t="s">
        <v>7834</v>
      </c>
      <c r="S5088" s="28" t="e">
        <f t="shared" ref="S5088:S5100" si="146">R5088+7</f>
        <v>#VALUE!</v>
      </c>
      <c r="U5088" s="26"/>
      <c r="W5088" s="58"/>
      <c r="X5088" s="58"/>
      <c r="Y5088" s="63"/>
    </row>
    <row r="5089" spans="1:25" ht="15" customHeight="1" x14ac:dyDescent="0.25">
      <c r="A5089" s="94">
        <v>5101</v>
      </c>
      <c r="C5089" s="211" t="s">
        <v>9479</v>
      </c>
      <c r="D5089" s="208" t="s">
        <v>9476</v>
      </c>
      <c r="E5089" s="105" t="s">
        <v>9483</v>
      </c>
      <c r="F5089" s="115">
        <v>42247</v>
      </c>
      <c r="G5089" s="105" t="s">
        <v>1750</v>
      </c>
      <c r="H5089" s="105" t="s">
        <v>4672</v>
      </c>
      <c r="I5089" s="97">
        <v>1980</v>
      </c>
      <c r="J5089" s="97" t="s">
        <v>596</v>
      </c>
      <c r="K5089" s="97">
        <v>286</v>
      </c>
      <c r="L5089" s="99" t="s">
        <v>4756</v>
      </c>
      <c r="M5089" s="10" t="s">
        <v>4756</v>
      </c>
      <c r="N5089" s="10">
        <v>16</v>
      </c>
      <c r="O5089" s="10" t="s">
        <v>9478</v>
      </c>
      <c r="P5089" s="13" t="s">
        <v>4756</v>
      </c>
      <c r="R5089" s="26" t="s">
        <v>7834</v>
      </c>
      <c r="S5089" s="28" t="e">
        <f t="shared" si="146"/>
        <v>#VALUE!</v>
      </c>
      <c r="U5089" s="26"/>
      <c r="W5089" s="58"/>
      <c r="X5089" s="58"/>
      <c r="Y5089" s="63"/>
    </row>
    <row r="5090" spans="1:25" ht="15" customHeight="1" x14ac:dyDescent="0.25">
      <c r="A5090" s="94">
        <v>5102</v>
      </c>
      <c r="C5090" s="211" t="s">
        <v>920</v>
      </c>
      <c r="D5090" s="208" t="s">
        <v>9411</v>
      </c>
      <c r="E5090" s="105" t="s">
        <v>9487</v>
      </c>
      <c r="F5090" s="115">
        <v>42247</v>
      </c>
      <c r="G5090" s="105" t="s">
        <v>1750</v>
      </c>
      <c r="H5090" s="105" t="s">
        <v>4672</v>
      </c>
      <c r="I5090" s="97">
        <v>1980</v>
      </c>
      <c r="J5090" s="97" t="s">
        <v>596</v>
      </c>
      <c r="K5090" s="97">
        <v>284</v>
      </c>
      <c r="L5090" s="99" t="s">
        <v>4756</v>
      </c>
      <c r="M5090" s="10" t="s">
        <v>4756</v>
      </c>
      <c r="N5090" s="10">
        <v>16</v>
      </c>
      <c r="O5090" s="10" t="s">
        <v>6736</v>
      </c>
      <c r="P5090" s="13" t="s">
        <v>4756</v>
      </c>
      <c r="R5090" s="26" t="s">
        <v>7834</v>
      </c>
      <c r="S5090" s="28" t="e">
        <f t="shared" si="146"/>
        <v>#VALUE!</v>
      </c>
      <c r="U5090" s="26"/>
      <c r="W5090" s="58"/>
      <c r="X5090" s="58"/>
      <c r="Y5090" s="63"/>
    </row>
    <row r="5091" spans="1:25" ht="15" customHeight="1" x14ac:dyDescent="0.25">
      <c r="A5091" s="94">
        <v>5103</v>
      </c>
      <c r="C5091" s="211" t="s">
        <v>920</v>
      </c>
      <c r="D5091" s="208" t="s">
        <v>9411</v>
      </c>
      <c r="E5091" s="105" t="s">
        <v>9486</v>
      </c>
      <c r="F5091" s="115">
        <v>42247</v>
      </c>
      <c r="G5091" s="105" t="s">
        <v>1750</v>
      </c>
      <c r="H5091" s="105" t="s">
        <v>4672</v>
      </c>
      <c r="I5091" s="97">
        <v>1980</v>
      </c>
      <c r="J5091" s="97" t="s">
        <v>596</v>
      </c>
      <c r="K5091" s="97">
        <v>322</v>
      </c>
      <c r="L5091" s="99" t="s">
        <v>4756</v>
      </c>
      <c r="M5091" s="10" t="s">
        <v>4756</v>
      </c>
      <c r="N5091" s="10">
        <v>16</v>
      </c>
      <c r="O5091" s="10" t="s">
        <v>6736</v>
      </c>
      <c r="P5091" s="13" t="s">
        <v>4756</v>
      </c>
      <c r="R5091" s="26" t="s">
        <v>7834</v>
      </c>
      <c r="S5091" s="28" t="e">
        <f t="shared" si="146"/>
        <v>#VALUE!</v>
      </c>
      <c r="U5091" s="26"/>
      <c r="W5091" s="58"/>
      <c r="X5091" s="58"/>
      <c r="Y5091" s="63"/>
    </row>
    <row r="5092" spans="1:25" ht="15" customHeight="1" x14ac:dyDescent="0.25">
      <c r="A5092" s="94">
        <v>5104</v>
      </c>
      <c r="C5092" s="211" t="s">
        <v>920</v>
      </c>
      <c r="D5092" s="208" t="s">
        <v>9411</v>
      </c>
      <c r="E5092" s="105" t="s">
        <v>9488</v>
      </c>
      <c r="F5092" s="115">
        <v>42247</v>
      </c>
      <c r="G5092" s="105" t="s">
        <v>1750</v>
      </c>
      <c r="H5092" s="105" t="s">
        <v>4672</v>
      </c>
      <c r="I5092" s="97">
        <v>1980</v>
      </c>
      <c r="J5092" s="97" t="s">
        <v>596</v>
      </c>
      <c r="K5092" s="97">
        <v>321</v>
      </c>
      <c r="L5092" s="99" t="s">
        <v>4756</v>
      </c>
      <c r="M5092" s="10" t="s">
        <v>4756</v>
      </c>
      <c r="N5092" s="10">
        <v>16</v>
      </c>
      <c r="O5092" s="10" t="s">
        <v>6736</v>
      </c>
      <c r="P5092" s="13" t="s">
        <v>4756</v>
      </c>
      <c r="R5092" s="26" t="s">
        <v>7834</v>
      </c>
      <c r="S5092" s="28" t="e">
        <f t="shared" si="146"/>
        <v>#VALUE!</v>
      </c>
      <c r="U5092" s="26"/>
      <c r="W5092" s="58"/>
      <c r="X5092" s="58"/>
      <c r="Y5092" s="63"/>
    </row>
    <row r="5093" spans="1:25" ht="15" customHeight="1" x14ac:dyDescent="0.25">
      <c r="A5093" s="94">
        <v>5105</v>
      </c>
      <c r="C5093" s="211" t="s">
        <v>1053</v>
      </c>
      <c r="D5093" s="208" t="s">
        <v>14878</v>
      </c>
      <c r="E5093" s="105" t="s">
        <v>16149</v>
      </c>
      <c r="F5093" s="115">
        <v>44435</v>
      </c>
      <c r="G5093" s="105" t="s">
        <v>1319</v>
      </c>
      <c r="H5093" s="105" t="s">
        <v>2056</v>
      </c>
      <c r="I5093" s="97">
        <v>2019</v>
      </c>
      <c r="J5093" s="98" t="s">
        <v>596</v>
      </c>
      <c r="L5093" s="106" t="s">
        <v>5170</v>
      </c>
      <c r="M5093" s="10" t="s">
        <v>5499</v>
      </c>
      <c r="N5093" s="10">
        <v>31</v>
      </c>
      <c r="O5093" s="10" t="s">
        <v>14881</v>
      </c>
      <c r="P5093" s="13" t="s">
        <v>14371</v>
      </c>
      <c r="R5093" s="27" t="s">
        <v>7834</v>
      </c>
      <c r="S5093" s="28" t="e">
        <f t="shared" si="146"/>
        <v>#VALUE!</v>
      </c>
      <c r="W5093" s="58"/>
      <c r="X5093" s="58"/>
      <c r="Y5093" s="63"/>
    </row>
    <row r="5094" spans="1:25" ht="15" customHeight="1" x14ac:dyDescent="0.25">
      <c r="A5094" s="94">
        <v>5106</v>
      </c>
      <c r="C5094" s="211" t="s">
        <v>5837</v>
      </c>
      <c r="D5094" s="208" t="s">
        <v>9984</v>
      </c>
      <c r="E5094" s="105" t="s">
        <v>9990</v>
      </c>
      <c r="F5094" s="115">
        <v>42247</v>
      </c>
      <c r="G5094" s="105" t="s">
        <v>1750</v>
      </c>
      <c r="H5094" s="105" t="s">
        <v>4672</v>
      </c>
      <c r="I5094" s="97">
        <v>1980</v>
      </c>
      <c r="J5094" s="97" t="s">
        <v>596</v>
      </c>
      <c r="K5094" s="97">
        <v>290</v>
      </c>
      <c r="L5094" s="106" t="s">
        <v>5838</v>
      </c>
      <c r="M5094" s="10" t="s">
        <v>5838</v>
      </c>
      <c r="N5094" s="10">
        <v>16</v>
      </c>
      <c r="O5094" s="10" t="s">
        <v>9986</v>
      </c>
      <c r="P5094" s="13" t="s">
        <v>5838</v>
      </c>
      <c r="R5094" s="26" t="s">
        <v>7834</v>
      </c>
      <c r="S5094" s="28" t="e">
        <f t="shared" si="146"/>
        <v>#VALUE!</v>
      </c>
      <c r="U5094" s="26"/>
      <c r="W5094" s="58"/>
      <c r="X5094" s="58"/>
      <c r="Y5094" s="63"/>
    </row>
    <row r="5095" spans="1:25" ht="15" customHeight="1" x14ac:dyDescent="0.25">
      <c r="A5095" s="94">
        <v>5107</v>
      </c>
      <c r="C5095" s="211" t="s">
        <v>5837</v>
      </c>
      <c r="D5095" s="208" t="s">
        <v>9984</v>
      </c>
      <c r="E5095" s="105" t="s">
        <v>9988</v>
      </c>
      <c r="F5095" s="115">
        <v>42247</v>
      </c>
      <c r="G5095" s="105" t="s">
        <v>1750</v>
      </c>
      <c r="H5095" s="105" t="s">
        <v>3308</v>
      </c>
      <c r="I5095" s="97">
        <v>1980</v>
      </c>
      <c r="J5095" s="97" t="s">
        <v>596</v>
      </c>
      <c r="K5095" s="97">
        <v>1225</v>
      </c>
      <c r="L5095" s="106" t="s">
        <v>5838</v>
      </c>
      <c r="M5095" s="10" t="s">
        <v>5838</v>
      </c>
      <c r="N5095" s="10">
        <v>16</v>
      </c>
      <c r="O5095" s="10" t="s">
        <v>9986</v>
      </c>
      <c r="P5095" s="13" t="s">
        <v>5838</v>
      </c>
      <c r="R5095" s="26" t="s">
        <v>7834</v>
      </c>
      <c r="S5095" s="28" t="e">
        <f t="shared" si="146"/>
        <v>#VALUE!</v>
      </c>
      <c r="U5095" s="26"/>
      <c r="W5095" s="58"/>
      <c r="X5095" s="58"/>
      <c r="Y5095" s="63"/>
    </row>
    <row r="5096" spans="1:25" ht="15" customHeight="1" x14ac:dyDescent="0.25">
      <c r="A5096" s="94">
        <v>5108</v>
      </c>
      <c r="C5096" s="211" t="s">
        <v>1158</v>
      </c>
      <c r="D5096" s="208" t="s">
        <v>1159</v>
      </c>
      <c r="E5096" s="105" t="s">
        <v>5865</v>
      </c>
      <c r="F5096" s="115">
        <v>42247</v>
      </c>
      <c r="G5096" s="105" t="s">
        <v>1750</v>
      </c>
      <c r="H5096" s="105" t="s">
        <v>4672</v>
      </c>
      <c r="I5096" s="97">
        <v>1980</v>
      </c>
      <c r="J5096" s="97" t="s">
        <v>596</v>
      </c>
      <c r="K5096" s="97">
        <v>281</v>
      </c>
      <c r="L5096" s="99" t="s">
        <v>5121</v>
      </c>
      <c r="M5096" s="10" t="s">
        <v>5520</v>
      </c>
      <c r="N5096" s="10">
        <v>26</v>
      </c>
      <c r="O5096" s="10" t="s">
        <v>7304</v>
      </c>
      <c r="P5096" s="13" t="s">
        <v>5121</v>
      </c>
      <c r="R5096" s="26" t="s">
        <v>7834</v>
      </c>
      <c r="S5096" s="28" t="e">
        <f t="shared" si="146"/>
        <v>#VALUE!</v>
      </c>
      <c r="U5096" s="26"/>
      <c r="W5096" s="58"/>
      <c r="X5096" s="58"/>
      <c r="Y5096" s="63"/>
    </row>
    <row r="5097" spans="1:25" ht="15" customHeight="1" x14ac:dyDescent="0.25">
      <c r="A5097" s="94">
        <v>5109</v>
      </c>
      <c r="C5097" s="206" t="s">
        <v>5959</v>
      </c>
      <c r="D5097" s="208" t="s">
        <v>9977</v>
      </c>
      <c r="E5097" s="105" t="s">
        <v>9980</v>
      </c>
      <c r="F5097" s="115">
        <v>42247</v>
      </c>
      <c r="G5097" s="105" t="s">
        <v>1750</v>
      </c>
      <c r="H5097" s="105" t="s">
        <v>4672</v>
      </c>
      <c r="I5097" s="97">
        <v>1980</v>
      </c>
      <c r="J5097" s="97" t="s">
        <v>596</v>
      </c>
      <c r="K5097" s="97">
        <v>280</v>
      </c>
      <c r="L5097" s="99" t="s">
        <v>5170</v>
      </c>
      <c r="M5097" s="10" t="s">
        <v>5632</v>
      </c>
      <c r="N5097" s="102">
        <v>32</v>
      </c>
      <c r="O5097" s="10" t="s">
        <v>9979</v>
      </c>
      <c r="P5097" s="13" t="s">
        <v>933</v>
      </c>
      <c r="R5097" s="26" t="s">
        <v>7834</v>
      </c>
      <c r="S5097" s="28" t="e">
        <f t="shared" si="146"/>
        <v>#VALUE!</v>
      </c>
      <c r="U5097" s="26"/>
      <c r="W5097" s="58"/>
      <c r="X5097" s="58"/>
      <c r="Y5097" s="63"/>
    </row>
    <row r="5098" spans="1:25" ht="15" customHeight="1" x14ac:dyDescent="0.25">
      <c r="A5098" s="94">
        <v>5110</v>
      </c>
      <c r="C5098" s="211" t="s">
        <v>1625</v>
      </c>
      <c r="D5098" s="207" t="s">
        <v>9468</v>
      </c>
      <c r="E5098" s="105" t="s">
        <v>6061</v>
      </c>
      <c r="F5098" s="115">
        <v>42247</v>
      </c>
      <c r="G5098" s="105" t="s">
        <v>1750</v>
      </c>
      <c r="H5098" s="105" t="s">
        <v>4672</v>
      </c>
      <c r="I5098" s="97">
        <v>1980</v>
      </c>
      <c r="J5098" s="97" t="s">
        <v>596</v>
      </c>
      <c r="K5098" s="97">
        <v>283</v>
      </c>
      <c r="L5098" s="106" t="s">
        <v>5866</v>
      </c>
      <c r="M5098" s="10" t="s">
        <v>5866</v>
      </c>
      <c r="N5098" s="10">
        <v>16</v>
      </c>
      <c r="O5098" s="10" t="s">
        <v>9467</v>
      </c>
      <c r="P5098" s="13" t="s">
        <v>5866</v>
      </c>
      <c r="R5098" s="26" t="s">
        <v>7834</v>
      </c>
      <c r="S5098" s="28" t="e">
        <f t="shared" si="146"/>
        <v>#VALUE!</v>
      </c>
      <c r="U5098" s="77"/>
      <c r="W5098" s="58"/>
      <c r="X5098" s="58"/>
      <c r="Y5098" s="63"/>
    </row>
    <row r="5099" spans="1:25" ht="15" customHeight="1" x14ac:dyDescent="0.25">
      <c r="A5099" s="94">
        <v>5111</v>
      </c>
      <c r="C5099" s="211" t="s">
        <v>3651</v>
      </c>
      <c r="D5099" s="208" t="s">
        <v>10163</v>
      </c>
      <c r="E5099" s="105" t="s">
        <v>5885</v>
      </c>
      <c r="F5099" s="115">
        <v>42247</v>
      </c>
      <c r="G5099" s="105" t="s">
        <v>1750</v>
      </c>
      <c r="H5099" s="105" t="s">
        <v>4672</v>
      </c>
      <c r="I5099" s="97">
        <v>1980</v>
      </c>
      <c r="J5099" s="97" t="s">
        <v>596</v>
      </c>
      <c r="K5099" s="97">
        <v>285</v>
      </c>
      <c r="L5099" s="106" t="s">
        <v>4140</v>
      </c>
      <c r="M5099" s="10" t="s">
        <v>4140</v>
      </c>
      <c r="N5099" s="10">
        <v>16</v>
      </c>
      <c r="O5099" s="10" t="s">
        <v>9818</v>
      </c>
      <c r="P5099" s="13" t="s">
        <v>4140</v>
      </c>
      <c r="R5099" s="26" t="s">
        <v>7834</v>
      </c>
      <c r="S5099" s="28" t="e">
        <f t="shared" si="146"/>
        <v>#VALUE!</v>
      </c>
      <c r="U5099" s="26"/>
      <c r="W5099" s="58"/>
      <c r="X5099" s="58"/>
      <c r="Y5099" s="63"/>
    </row>
    <row r="5100" spans="1:25" ht="15" customHeight="1" x14ac:dyDescent="0.25">
      <c r="A5100" s="94">
        <v>5112</v>
      </c>
      <c r="C5100" s="211" t="s">
        <v>2560</v>
      </c>
      <c r="D5100" s="208" t="s">
        <v>10009</v>
      </c>
      <c r="E5100" s="105" t="s">
        <v>5957</v>
      </c>
      <c r="F5100" s="115">
        <v>42247</v>
      </c>
      <c r="G5100" s="105" t="s">
        <v>1750</v>
      </c>
      <c r="H5100" s="105" t="s">
        <v>4672</v>
      </c>
      <c r="I5100" s="97">
        <v>1980</v>
      </c>
      <c r="J5100" s="97" t="s">
        <v>596</v>
      </c>
      <c r="K5100" s="97">
        <v>277</v>
      </c>
      <c r="L5100" s="106" t="s">
        <v>5958</v>
      </c>
      <c r="M5100" s="10" t="s">
        <v>5958</v>
      </c>
      <c r="N5100" s="10">
        <v>16</v>
      </c>
      <c r="O5100" s="10" t="s">
        <v>10010</v>
      </c>
      <c r="P5100" s="13" t="s">
        <v>5958</v>
      </c>
      <c r="R5100" s="26" t="s">
        <v>7834</v>
      </c>
      <c r="S5100" s="28" t="e">
        <f t="shared" si="146"/>
        <v>#VALUE!</v>
      </c>
      <c r="U5100" s="26"/>
      <c r="W5100" s="58"/>
      <c r="X5100" s="58"/>
      <c r="Y5100" s="63"/>
    </row>
    <row r="5101" spans="1:25" ht="15" customHeight="1" x14ac:dyDescent="0.25">
      <c r="A5101" s="103">
        <v>5113</v>
      </c>
      <c r="E5101" s="105"/>
      <c r="M5101" s="10"/>
      <c r="N5101" s="10"/>
      <c r="O5101" s="10"/>
      <c r="Q5101" s="204"/>
      <c r="R5101" s="26"/>
      <c r="S5101" s="28"/>
      <c r="U5101" s="26"/>
      <c r="W5101" s="58"/>
      <c r="X5101" s="58"/>
      <c r="Y5101" s="63"/>
    </row>
    <row r="5102" spans="1:25" ht="15" customHeight="1" x14ac:dyDescent="0.25">
      <c r="A5102" s="103">
        <v>5114</v>
      </c>
      <c r="E5102" s="105"/>
      <c r="M5102" s="10"/>
      <c r="N5102" s="10"/>
      <c r="O5102" s="10"/>
      <c r="Q5102" s="204"/>
      <c r="R5102" s="26"/>
      <c r="S5102" s="28"/>
      <c r="U5102" s="26"/>
      <c r="W5102" s="58"/>
      <c r="X5102" s="58"/>
      <c r="Y5102" s="63"/>
    </row>
    <row r="5103" spans="1:25" ht="15" customHeight="1" x14ac:dyDescent="0.25">
      <c r="A5103" s="103">
        <v>5115</v>
      </c>
      <c r="E5103" s="105"/>
      <c r="M5103" s="10"/>
      <c r="N5103" s="10"/>
      <c r="O5103" s="10"/>
      <c r="Q5103" s="204"/>
      <c r="R5103" s="26"/>
      <c r="S5103" s="28"/>
      <c r="U5103" s="26"/>
      <c r="W5103" s="58"/>
      <c r="X5103" s="58"/>
      <c r="Y5103" s="63"/>
    </row>
    <row r="5104" spans="1:25" ht="15" customHeight="1" x14ac:dyDescent="0.25">
      <c r="A5104" s="103">
        <v>5116</v>
      </c>
      <c r="E5104" s="105"/>
      <c r="M5104" s="10"/>
      <c r="N5104" s="10"/>
      <c r="O5104" s="10"/>
      <c r="Q5104" s="204"/>
      <c r="R5104" s="26"/>
      <c r="S5104" s="28"/>
      <c r="U5104" s="26"/>
      <c r="W5104" s="58"/>
      <c r="X5104" s="58"/>
      <c r="Y5104" s="63"/>
    </row>
    <row r="5105" spans="1:27" ht="15" customHeight="1" x14ac:dyDescent="0.25">
      <c r="A5105" s="94">
        <v>5117</v>
      </c>
      <c r="C5105" s="211" t="s">
        <v>991</v>
      </c>
      <c r="D5105" s="208" t="s">
        <v>3456</v>
      </c>
      <c r="E5105" s="105" t="s">
        <v>16126</v>
      </c>
      <c r="F5105" s="115">
        <v>44432</v>
      </c>
      <c r="G5105" s="105" t="s">
        <v>976</v>
      </c>
      <c r="H5105" s="105" t="s">
        <v>2056</v>
      </c>
      <c r="I5105" s="97">
        <v>2010</v>
      </c>
      <c r="J5105" s="98" t="s">
        <v>596</v>
      </c>
      <c r="L5105" s="99" t="s">
        <v>16806</v>
      </c>
      <c r="M5105" s="10" t="s">
        <v>6352</v>
      </c>
      <c r="N5105" s="102">
        <v>7</v>
      </c>
      <c r="O5105" s="10" t="s">
        <v>16128</v>
      </c>
      <c r="P5105" s="13" t="s">
        <v>16127</v>
      </c>
      <c r="R5105" s="26" t="s">
        <v>7834</v>
      </c>
      <c r="S5105" s="28" t="e">
        <f>R5105+7</f>
        <v>#VALUE!</v>
      </c>
      <c r="U5105" s="26"/>
      <c r="W5105" s="58"/>
      <c r="X5105" s="58"/>
      <c r="Y5105" s="63"/>
    </row>
    <row r="5106" spans="1:27" ht="15" customHeight="1" x14ac:dyDescent="0.25">
      <c r="A5106" s="103">
        <v>5118</v>
      </c>
      <c r="E5106" s="105"/>
      <c r="M5106" s="10"/>
      <c r="N5106" s="10"/>
      <c r="O5106" s="10"/>
      <c r="Q5106" s="204"/>
      <c r="R5106" s="26"/>
      <c r="S5106" s="28"/>
      <c r="U5106" s="26"/>
      <c r="W5106" s="58"/>
      <c r="X5106" s="58"/>
      <c r="Y5106" s="63"/>
    </row>
    <row r="5107" spans="1:27" ht="15" customHeight="1" x14ac:dyDescent="0.25">
      <c r="A5107" s="103">
        <v>5119</v>
      </c>
      <c r="E5107" s="105"/>
      <c r="M5107" s="10"/>
      <c r="N5107" s="10"/>
      <c r="O5107" s="10"/>
      <c r="Q5107" s="204"/>
      <c r="R5107" s="26"/>
      <c r="S5107" s="28"/>
      <c r="U5107" s="26"/>
      <c r="W5107" s="58"/>
      <c r="X5107" s="58"/>
      <c r="Y5107" s="63"/>
    </row>
    <row r="5108" spans="1:27" ht="15" customHeight="1" x14ac:dyDescent="0.25">
      <c r="A5108" s="94">
        <v>5120</v>
      </c>
      <c r="C5108" s="211" t="s">
        <v>5960</v>
      </c>
      <c r="D5108" s="208" t="s">
        <v>10473</v>
      </c>
      <c r="E5108" s="95" t="s">
        <v>5961</v>
      </c>
      <c r="F5108" s="115">
        <v>42248</v>
      </c>
      <c r="G5108" s="105" t="s">
        <v>1750</v>
      </c>
      <c r="H5108" s="105" t="s">
        <v>4672</v>
      </c>
      <c r="I5108" s="97">
        <v>1980</v>
      </c>
      <c r="J5108" s="97" t="s">
        <v>596</v>
      </c>
      <c r="K5108" s="97">
        <v>355</v>
      </c>
      <c r="L5108" s="99" t="s">
        <v>4109</v>
      </c>
      <c r="M5108" s="10" t="s">
        <v>4109</v>
      </c>
      <c r="N5108" s="10">
        <v>24</v>
      </c>
      <c r="O5108" s="10" t="s">
        <v>10474</v>
      </c>
      <c r="P5108" s="13" t="s">
        <v>4109</v>
      </c>
      <c r="R5108" s="26" t="s">
        <v>7834</v>
      </c>
      <c r="S5108" s="28" t="e">
        <f>R5108+7</f>
        <v>#VALUE!</v>
      </c>
      <c r="U5108" s="26"/>
      <c r="W5108" s="58"/>
      <c r="X5108" s="58"/>
      <c r="Y5108" s="63"/>
    </row>
    <row r="5109" spans="1:27" ht="15" customHeight="1" x14ac:dyDescent="0.25">
      <c r="A5109" s="94">
        <v>5121</v>
      </c>
      <c r="C5109" s="211" t="s">
        <v>5960</v>
      </c>
      <c r="D5109" s="208" t="s">
        <v>10473</v>
      </c>
      <c r="E5109" s="95" t="s">
        <v>5961</v>
      </c>
      <c r="F5109" s="115">
        <v>42248</v>
      </c>
      <c r="G5109" s="105" t="s">
        <v>1750</v>
      </c>
      <c r="H5109" s="105" t="s">
        <v>4672</v>
      </c>
      <c r="I5109" s="97">
        <v>1980</v>
      </c>
      <c r="J5109" s="97" t="s">
        <v>596</v>
      </c>
      <c r="K5109" s="97">
        <v>279</v>
      </c>
      <c r="L5109" s="99" t="s">
        <v>4109</v>
      </c>
      <c r="M5109" s="10" t="s">
        <v>4109</v>
      </c>
      <c r="N5109" s="10">
        <v>24</v>
      </c>
      <c r="O5109" s="10" t="s">
        <v>10474</v>
      </c>
      <c r="P5109" s="13" t="s">
        <v>4109</v>
      </c>
      <c r="R5109" s="26" t="s">
        <v>7834</v>
      </c>
      <c r="S5109" s="28" t="e">
        <f>R5109+7</f>
        <v>#VALUE!</v>
      </c>
      <c r="U5109" s="26"/>
      <c r="W5109" s="58"/>
      <c r="X5109" s="58"/>
      <c r="Y5109" s="63"/>
    </row>
    <row r="5110" spans="1:27" ht="15" customHeight="1" x14ac:dyDescent="0.25">
      <c r="A5110" s="94">
        <v>5122</v>
      </c>
      <c r="C5110" s="211" t="s">
        <v>1110</v>
      </c>
      <c r="D5110" s="208" t="s">
        <v>1111</v>
      </c>
      <c r="E5110" s="105" t="s">
        <v>9955</v>
      </c>
      <c r="F5110" s="115">
        <v>42248</v>
      </c>
      <c r="G5110" s="105" t="s">
        <v>1750</v>
      </c>
      <c r="H5110" s="105" t="s">
        <v>4672</v>
      </c>
      <c r="I5110" s="97">
        <v>1980</v>
      </c>
      <c r="J5110" s="97" t="s">
        <v>596</v>
      </c>
      <c r="K5110" s="97">
        <v>340</v>
      </c>
      <c r="L5110" s="106" t="s">
        <v>4330</v>
      </c>
      <c r="M5110" s="10" t="s">
        <v>4330</v>
      </c>
      <c r="N5110" s="10">
        <v>16</v>
      </c>
      <c r="O5110" s="10" t="s">
        <v>9954</v>
      </c>
      <c r="P5110" s="13" t="s">
        <v>4330</v>
      </c>
      <c r="R5110" s="26" t="s">
        <v>7834</v>
      </c>
      <c r="S5110" s="28" t="e">
        <f>R5110+7</f>
        <v>#VALUE!</v>
      </c>
      <c r="U5110" s="26"/>
      <c r="W5110" s="58"/>
      <c r="X5110" s="58"/>
      <c r="Y5110" s="63"/>
    </row>
    <row r="5111" spans="1:27" ht="15" customHeight="1" x14ac:dyDescent="0.25">
      <c r="A5111" s="103">
        <v>5123</v>
      </c>
      <c r="E5111" s="105"/>
      <c r="M5111" s="10"/>
      <c r="N5111" s="10"/>
      <c r="O5111" s="10"/>
      <c r="Q5111" s="204"/>
      <c r="R5111" s="26"/>
      <c r="S5111" s="28"/>
      <c r="U5111" s="26"/>
      <c r="W5111" s="58"/>
      <c r="X5111" s="58"/>
      <c r="Y5111" s="63"/>
    </row>
    <row r="5112" spans="1:27" ht="15" customHeight="1" x14ac:dyDescent="0.25">
      <c r="A5112" s="94">
        <v>5124</v>
      </c>
      <c r="C5112" s="211" t="s">
        <v>5963</v>
      </c>
      <c r="D5112" s="208" t="s">
        <v>5964</v>
      </c>
      <c r="E5112" s="105" t="s">
        <v>5965</v>
      </c>
      <c r="F5112" s="115">
        <v>42249</v>
      </c>
      <c r="G5112" s="105" t="s">
        <v>5966</v>
      </c>
      <c r="H5112" s="105" t="s">
        <v>2056</v>
      </c>
      <c r="I5112" s="97">
        <v>2008</v>
      </c>
      <c r="J5112" s="97" t="s">
        <v>596</v>
      </c>
      <c r="K5112" s="97">
        <v>10368</v>
      </c>
      <c r="L5112" s="99" t="s">
        <v>5170</v>
      </c>
      <c r="M5112" s="10" t="s">
        <v>5510</v>
      </c>
      <c r="N5112" s="10">
        <v>32</v>
      </c>
      <c r="O5112" s="10" t="s">
        <v>6653</v>
      </c>
      <c r="P5112" s="13" t="s">
        <v>708</v>
      </c>
      <c r="R5112" s="26" t="s">
        <v>7834</v>
      </c>
      <c r="S5112" s="28" t="e">
        <f t="shared" ref="S5112:S5138" si="147">R5112+7</f>
        <v>#VALUE!</v>
      </c>
      <c r="U5112" s="26"/>
      <c r="W5112" s="58"/>
      <c r="X5112" s="58"/>
      <c r="Y5112" s="63"/>
    </row>
    <row r="5113" spans="1:27" ht="15" customHeight="1" x14ac:dyDescent="0.25">
      <c r="A5113" s="94">
        <v>5125</v>
      </c>
      <c r="C5113" s="211" t="s">
        <v>5967</v>
      </c>
      <c r="D5113" s="208" t="s">
        <v>5968</v>
      </c>
      <c r="E5113" s="105" t="s">
        <v>5458</v>
      </c>
      <c r="F5113" s="115">
        <v>42249</v>
      </c>
      <c r="G5113" s="105" t="s">
        <v>5459</v>
      </c>
      <c r="H5113" s="105" t="s">
        <v>2056</v>
      </c>
      <c r="I5113" s="97">
        <v>2012</v>
      </c>
      <c r="J5113" s="97" t="s">
        <v>596</v>
      </c>
      <c r="K5113" s="97">
        <v>15185</v>
      </c>
      <c r="L5113" s="106" t="s">
        <v>5958</v>
      </c>
      <c r="M5113" s="10" t="s">
        <v>5958</v>
      </c>
      <c r="N5113" s="10">
        <v>16</v>
      </c>
      <c r="O5113" s="10" t="s">
        <v>10084</v>
      </c>
      <c r="P5113" s="13" t="s">
        <v>5958</v>
      </c>
      <c r="R5113" s="26" t="s">
        <v>7834</v>
      </c>
      <c r="S5113" s="28" t="e">
        <f t="shared" si="147"/>
        <v>#VALUE!</v>
      </c>
      <c r="U5113" s="26"/>
      <c r="W5113" s="58"/>
      <c r="X5113" s="58"/>
      <c r="Y5113" s="63"/>
    </row>
    <row r="5114" spans="1:27" ht="15" customHeight="1" x14ac:dyDescent="0.25">
      <c r="A5114" s="94">
        <v>5126</v>
      </c>
      <c r="C5114" s="211" t="s">
        <v>5967</v>
      </c>
      <c r="D5114" s="208" t="s">
        <v>5968</v>
      </c>
      <c r="E5114" s="105" t="s">
        <v>5458</v>
      </c>
      <c r="F5114" s="115">
        <v>42249</v>
      </c>
      <c r="G5114" s="105" t="s">
        <v>5459</v>
      </c>
      <c r="H5114" s="105" t="s">
        <v>2056</v>
      </c>
      <c r="I5114" s="97">
        <v>2012</v>
      </c>
      <c r="J5114" s="97" t="s">
        <v>596</v>
      </c>
      <c r="K5114" s="97">
        <v>15185</v>
      </c>
      <c r="L5114" s="106" t="s">
        <v>5958</v>
      </c>
      <c r="M5114" s="10" t="s">
        <v>5958</v>
      </c>
      <c r="N5114" s="10">
        <v>16</v>
      </c>
      <c r="O5114" s="10" t="s">
        <v>10084</v>
      </c>
      <c r="P5114" s="13" t="s">
        <v>5958</v>
      </c>
      <c r="R5114" s="26" t="s">
        <v>7834</v>
      </c>
      <c r="S5114" s="28" t="e">
        <f t="shared" si="147"/>
        <v>#VALUE!</v>
      </c>
      <c r="U5114" s="76"/>
      <c r="W5114" s="58"/>
      <c r="X5114" s="58"/>
      <c r="Y5114" s="63"/>
    </row>
    <row r="5115" spans="1:27" ht="15" customHeight="1" x14ac:dyDescent="0.25">
      <c r="A5115" s="94">
        <v>5127</v>
      </c>
      <c r="C5115" s="211" t="s">
        <v>5872</v>
      </c>
      <c r="D5115" s="208" t="s">
        <v>10333</v>
      </c>
      <c r="E5115" s="105" t="s">
        <v>5969</v>
      </c>
      <c r="F5115" s="115">
        <v>42249</v>
      </c>
      <c r="G5115" s="105" t="s">
        <v>4198</v>
      </c>
      <c r="H5115" s="105" t="s">
        <v>2056</v>
      </c>
      <c r="I5115" s="97">
        <v>2007</v>
      </c>
      <c r="J5115" s="97" t="s">
        <v>596</v>
      </c>
      <c r="L5115" s="99" t="s">
        <v>4756</v>
      </c>
      <c r="M5115" s="10" t="s">
        <v>4756</v>
      </c>
      <c r="N5115" s="10">
        <v>16</v>
      </c>
      <c r="O5115" s="10" t="s">
        <v>9887</v>
      </c>
      <c r="P5115" s="13" t="s">
        <v>4756</v>
      </c>
      <c r="R5115" s="26" t="s">
        <v>7834</v>
      </c>
      <c r="S5115" s="28" t="e">
        <f t="shared" si="147"/>
        <v>#VALUE!</v>
      </c>
      <c r="U5115" s="26"/>
      <c r="W5115" s="58"/>
      <c r="X5115" s="58"/>
      <c r="Y5115" s="63"/>
    </row>
    <row r="5116" spans="1:27" ht="15" customHeight="1" x14ac:dyDescent="0.25">
      <c r="A5116" s="94">
        <v>5128</v>
      </c>
      <c r="C5116" s="211" t="s">
        <v>2623</v>
      </c>
      <c r="D5116" s="208" t="s">
        <v>9968</v>
      </c>
      <c r="E5116" s="105" t="s">
        <v>9969</v>
      </c>
      <c r="F5116" s="115">
        <v>42249</v>
      </c>
      <c r="G5116" s="105" t="s">
        <v>5972</v>
      </c>
      <c r="H5116" s="105" t="s">
        <v>2056</v>
      </c>
      <c r="I5116" s="105">
        <v>2011</v>
      </c>
      <c r="J5116" s="97" t="s">
        <v>596</v>
      </c>
      <c r="K5116" s="97">
        <v>25508</v>
      </c>
      <c r="L5116" s="106" t="s">
        <v>4330</v>
      </c>
      <c r="M5116" s="10" t="s">
        <v>4330</v>
      </c>
      <c r="N5116" s="10">
        <v>16</v>
      </c>
      <c r="O5116" s="10" t="s">
        <v>9970</v>
      </c>
      <c r="P5116" s="13" t="s">
        <v>4330</v>
      </c>
      <c r="R5116" s="26" t="s">
        <v>7834</v>
      </c>
      <c r="S5116" s="28" t="e">
        <f t="shared" si="147"/>
        <v>#VALUE!</v>
      </c>
      <c r="U5116" s="26"/>
      <c r="W5116" s="58"/>
      <c r="X5116" s="58"/>
      <c r="Y5116" s="63"/>
    </row>
    <row r="5117" spans="1:27" ht="15" customHeight="1" x14ac:dyDescent="0.25">
      <c r="A5117" s="94">
        <v>5129</v>
      </c>
      <c r="C5117" s="211" t="s">
        <v>3268</v>
      </c>
      <c r="D5117" s="208" t="s">
        <v>10312</v>
      </c>
      <c r="E5117" s="105" t="s">
        <v>5970</v>
      </c>
      <c r="F5117" s="115">
        <v>42256</v>
      </c>
      <c r="G5117" s="105" t="s">
        <v>5971</v>
      </c>
      <c r="H5117" s="105" t="s">
        <v>2056</v>
      </c>
      <c r="I5117" s="97">
        <v>1999</v>
      </c>
      <c r="J5117" s="97" t="s">
        <v>596</v>
      </c>
      <c r="L5117" s="106" t="s">
        <v>4151</v>
      </c>
      <c r="M5117" s="10" t="s">
        <v>4151</v>
      </c>
      <c r="N5117" s="10">
        <v>16</v>
      </c>
      <c r="O5117" s="10" t="s">
        <v>10313</v>
      </c>
      <c r="P5117" s="13" t="s">
        <v>4151</v>
      </c>
      <c r="R5117" s="26" t="s">
        <v>7834</v>
      </c>
      <c r="S5117" s="28" t="e">
        <f t="shared" si="147"/>
        <v>#VALUE!</v>
      </c>
      <c r="U5117" s="26"/>
      <c r="W5117" s="58"/>
      <c r="X5117" s="58"/>
      <c r="Y5117" s="63"/>
    </row>
    <row r="5118" spans="1:27" ht="15" customHeight="1" x14ac:dyDescent="0.25">
      <c r="A5118" s="94">
        <v>5130</v>
      </c>
      <c r="C5118" s="211" t="s">
        <v>4974</v>
      </c>
      <c r="D5118" s="208" t="s">
        <v>10323</v>
      </c>
      <c r="E5118" s="105" t="s">
        <v>6530</v>
      </c>
      <c r="F5118" s="115">
        <v>42256</v>
      </c>
      <c r="G5118" s="105" t="s">
        <v>4108</v>
      </c>
      <c r="H5118" s="105" t="s">
        <v>2056</v>
      </c>
      <c r="I5118" s="97">
        <v>2002</v>
      </c>
      <c r="J5118" s="97" t="s">
        <v>596</v>
      </c>
      <c r="K5118" s="97">
        <v>8734</v>
      </c>
      <c r="L5118" s="99" t="s">
        <v>4756</v>
      </c>
      <c r="M5118" s="10" t="s">
        <v>4756</v>
      </c>
      <c r="N5118" s="10">
        <v>16</v>
      </c>
      <c r="O5118" s="10" t="s">
        <v>9446</v>
      </c>
      <c r="P5118" s="13" t="s">
        <v>4756</v>
      </c>
      <c r="R5118" s="26" t="s">
        <v>7834</v>
      </c>
      <c r="S5118" s="28" t="e">
        <f t="shared" si="147"/>
        <v>#VALUE!</v>
      </c>
      <c r="U5118" s="26"/>
      <c r="W5118" s="58"/>
      <c r="X5118" s="58"/>
      <c r="Y5118" s="63"/>
    </row>
    <row r="5119" spans="1:27" ht="15" customHeight="1" x14ac:dyDescent="0.25">
      <c r="A5119" s="94">
        <v>5131</v>
      </c>
      <c r="C5119" s="211" t="s">
        <v>1816</v>
      </c>
      <c r="D5119" s="208" t="s">
        <v>9840</v>
      </c>
      <c r="E5119" s="105" t="s">
        <v>5973</v>
      </c>
      <c r="F5119" s="115">
        <v>42256</v>
      </c>
      <c r="G5119" s="105" t="s">
        <v>5114</v>
      </c>
      <c r="H5119" s="105" t="s">
        <v>2056</v>
      </c>
      <c r="I5119" s="97">
        <v>2003</v>
      </c>
      <c r="J5119" s="97" t="s">
        <v>596</v>
      </c>
      <c r="K5119" s="97">
        <v>15602</v>
      </c>
      <c r="L5119" s="106" t="s">
        <v>4330</v>
      </c>
      <c r="M5119" s="10" t="s">
        <v>4330</v>
      </c>
      <c r="N5119" s="10">
        <v>16</v>
      </c>
      <c r="O5119" s="10" t="s">
        <v>9841</v>
      </c>
      <c r="P5119" s="13" t="s">
        <v>4330</v>
      </c>
      <c r="R5119" s="26" t="s">
        <v>7834</v>
      </c>
      <c r="S5119" s="28" t="e">
        <f t="shared" si="147"/>
        <v>#VALUE!</v>
      </c>
      <c r="U5119" s="26"/>
      <c r="W5119" s="58"/>
      <c r="X5119" s="58"/>
      <c r="Y5119" s="63"/>
    </row>
    <row r="5120" spans="1:27" ht="15" customHeight="1" x14ac:dyDescent="0.3">
      <c r="A5120" s="94">
        <v>5132</v>
      </c>
      <c r="C5120" s="211" t="s">
        <v>129</v>
      </c>
      <c r="D5120" s="208" t="s">
        <v>610</v>
      </c>
      <c r="E5120" s="105" t="s">
        <v>5974</v>
      </c>
      <c r="F5120" s="115">
        <v>42256</v>
      </c>
      <c r="G5120" s="105" t="s">
        <v>129</v>
      </c>
      <c r="H5120" s="105" t="s">
        <v>2056</v>
      </c>
      <c r="I5120" s="97">
        <v>1977</v>
      </c>
      <c r="J5120" s="97" t="s">
        <v>596</v>
      </c>
      <c r="K5120" s="97">
        <v>5132</v>
      </c>
      <c r="L5120" s="99" t="s">
        <v>11893</v>
      </c>
      <c r="M5120" s="10" t="s">
        <v>11893</v>
      </c>
      <c r="N5120" s="10">
        <v>16</v>
      </c>
      <c r="O5120" s="10" t="s">
        <v>10006</v>
      </c>
      <c r="P5120" s="13" t="s">
        <v>11893</v>
      </c>
      <c r="Q5120" s="187"/>
      <c r="R5120" s="27" t="s">
        <v>7834</v>
      </c>
      <c r="S5120" s="28" t="e">
        <f t="shared" si="147"/>
        <v>#VALUE!</v>
      </c>
      <c r="T5120" s="75"/>
      <c r="U5120" s="248"/>
      <c r="V5120" s="75"/>
      <c r="W5120" s="68"/>
      <c r="X5120" s="68"/>
      <c r="Y5120" s="164"/>
      <c r="Z5120" s="90"/>
      <c r="AA5120" s="164"/>
    </row>
    <row r="5121" spans="1:27" ht="15" customHeight="1" x14ac:dyDescent="0.25">
      <c r="A5121" s="94">
        <v>5133</v>
      </c>
      <c r="C5121" s="211" t="s">
        <v>9412</v>
      </c>
      <c r="D5121" s="207" t="s">
        <v>9414</v>
      </c>
      <c r="E5121" s="105" t="s">
        <v>16313</v>
      </c>
      <c r="F5121" s="115">
        <v>42256</v>
      </c>
      <c r="G5121" s="105" t="s">
        <v>1671</v>
      </c>
      <c r="H5121" s="105" t="s">
        <v>2056</v>
      </c>
      <c r="I5121" s="97">
        <v>2012</v>
      </c>
      <c r="J5121" s="97" t="s">
        <v>596</v>
      </c>
      <c r="K5121" s="97">
        <v>15206</v>
      </c>
      <c r="L5121" s="99" t="s">
        <v>4756</v>
      </c>
      <c r="M5121" s="10" t="s">
        <v>4756</v>
      </c>
      <c r="N5121" s="10"/>
      <c r="O5121" s="10" t="s">
        <v>16314</v>
      </c>
      <c r="P5121" s="13" t="s">
        <v>4756</v>
      </c>
      <c r="R5121" s="26" t="s">
        <v>7834</v>
      </c>
      <c r="S5121" s="28" t="e">
        <f t="shared" si="147"/>
        <v>#VALUE!</v>
      </c>
      <c r="U5121" s="26"/>
      <c r="W5121" s="58"/>
      <c r="X5121" s="58"/>
      <c r="Y5121" s="63"/>
    </row>
    <row r="5122" spans="1:27" ht="15" customHeight="1" x14ac:dyDescent="0.25">
      <c r="A5122" s="94">
        <v>5134</v>
      </c>
      <c r="C5122" s="211" t="s">
        <v>2327</v>
      </c>
      <c r="D5122" s="208" t="s">
        <v>14241</v>
      </c>
      <c r="E5122" s="105" t="s">
        <v>14242</v>
      </c>
      <c r="F5122" s="115">
        <v>42256</v>
      </c>
      <c r="G5122" s="105" t="s">
        <v>4108</v>
      </c>
      <c r="H5122" s="105" t="s">
        <v>2056</v>
      </c>
      <c r="I5122" s="97">
        <v>2002</v>
      </c>
      <c r="J5122" s="97" t="s">
        <v>596</v>
      </c>
      <c r="L5122" s="106" t="s">
        <v>4151</v>
      </c>
      <c r="M5122" s="10" t="s">
        <v>4151</v>
      </c>
      <c r="N5122" s="10">
        <v>16</v>
      </c>
      <c r="O5122" s="10" t="s">
        <v>14285</v>
      </c>
      <c r="P5122" s="13" t="s">
        <v>4151</v>
      </c>
      <c r="R5122" s="26" t="s">
        <v>7834</v>
      </c>
      <c r="S5122" s="28" t="e">
        <f t="shared" si="147"/>
        <v>#VALUE!</v>
      </c>
      <c r="U5122" s="26"/>
      <c r="W5122" s="58"/>
      <c r="X5122" s="58"/>
      <c r="Y5122" s="63"/>
    </row>
    <row r="5123" spans="1:27" ht="15" customHeight="1" x14ac:dyDescent="0.25">
      <c r="A5123" s="94">
        <v>5135</v>
      </c>
      <c r="C5123" s="211" t="s">
        <v>1053</v>
      </c>
      <c r="D5123" s="208" t="s">
        <v>11368</v>
      </c>
      <c r="E5123" s="95" t="s">
        <v>11664</v>
      </c>
      <c r="F5123" s="115">
        <v>42256</v>
      </c>
      <c r="G5123" s="105" t="s">
        <v>4108</v>
      </c>
      <c r="H5123" s="105" t="s">
        <v>2056</v>
      </c>
      <c r="I5123" s="97">
        <v>2009</v>
      </c>
      <c r="J5123" s="97" t="s">
        <v>596</v>
      </c>
      <c r="K5123" s="97">
        <v>8752</v>
      </c>
      <c r="L5123" s="99" t="s">
        <v>4109</v>
      </c>
      <c r="M5123" s="10" t="s">
        <v>4109</v>
      </c>
      <c r="N5123" s="10">
        <v>24</v>
      </c>
      <c r="O5123" s="10" t="s">
        <v>11369</v>
      </c>
      <c r="P5123" s="13" t="s">
        <v>4109</v>
      </c>
      <c r="R5123" s="26" t="s">
        <v>7834</v>
      </c>
      <c r="S5123" s="28" t="e">
        <f t="shared" si="147"/>
        <v>#VALUE!</v>
      </c>
      <c r="U5123" s="3"/>
      <c r="W5123" s="58"/>
      <c r="X5123" s="58"/>
      <c r="Y5123" s="63"/>
    </row>
    <row r="5124" spans="1:27" ht="15" customHeight="1" x14ac:dyDescent="0.25">
      <c r="A5124" s="94">
        <v>5136</v>
      </c>
      <c r="C5124" s="211" t="s">
        <v>1606</v>
      </c>
      <c r="D5124" s="208" t="s">
        <v>3583</v>
      </c>
      <c r="E5124" s="105" t="s">
        <v>6918</v>
      </c>
      <c r="F5124" s="115">
        <v>42256</v>
      </c>
      <c r="G5124" s="105" t="s">
        <v>2723</v>
      </c>
      <c r="H5124" s="105" t="s">
        <v>1529</v>
      </c>
      <c r="I5124" s="97">
        <v>2008</v>
      </c>
      <c r="J5124" s="97" t="s">
        <v>596</v>
      </c>
      <c r="K5124" s="97">
        <v>8559</v>
      </c>
      <c r="L5124" s="106" t="s">
        <v>5170</v>
      </c>
      <c r="M5124" s="10" t="s">
        <v>5494</v>
      </c>
      <c r="N5124" s="102">
        <v>26</v>
      </c>
      <c r="O5124" s="10" t="s">
        <v>6895</v>
      </c>
      <c r="P5124" s="13" t="s">
        <v>3390</v>
      </c>
      <c r="R5124" s="26" t="s">
        <v>7834</v>
      </c>
      <c r="S5124" s="28" t="e">
        <f t="shared" si="147"/>
        <v>#VALUE!</v>
      </c>
      <c r="U5124" s="76"/>
      <c r="W5124" s="76"/>
      <c r="Y5124" s="63"/>
      <c r="Z5124" s="73"/>
    </row>
    <row r="5125" spans="1:27" ht="15" customHeight="1" x14ac:dyDescent="0.25">
      <c r="A5125" s="94">
        <v>5137</v>
      </c>
      <c r="C5125" s="211" t="s">
        <v>1626</v>
      </c>
      <c r="D5125" s="208" t="s">
        <v>1626</v>
      </c>
      <c r="E5125" s="105" t="s">
        <v>11160</v>
      </c>
      <c r="F5125" s="115">
        <v>42287</v>
      </c>
      <c r="G5125" s="105" t="s">
        <v>1356</v>
      </c>
      <c r="H5125" s="105" t="s">
        <v>6104</v>
      </c>
      <c r="I5125" s="97">
        <v>1979</v>
      </c>
      <c r="J5125" s="97" t="s">
        <v>1322</v>
      </c>
      <c r="K5125" s="97">
        <v>16734</v>
      </c>
      <c r="L5125" s="107" t="s">
        <v>16947</v>
      </c>
      <c r="M5125" s="10">
        <v>620</v>
      </c>
      <c r="N5125" s="102">
        <v>11</v>
      </c>
      <c r="O5125" s="10" t="s">
        <v>16962</v>
      </c>
      <c r="P5125" s="13" t="s">
        <v>16961</v>
      </c>
      <c r="R5125" s="26" t="s">
        <v>7834</v>
      </c>
      <c r="S5125" s="28" t="e">
        <f t="shared" si="147"/>
        <v>#VALUE!</v>
      </c>
      <c r="U5125" s="26"/>
      <c r="W5125" s="58"/>
      <c r="X5125" s="58"/>
      <c r="Y5125" s="63"/>
    </row>
    <row r="5126" spans="1:27" ht="15" customHeight="1" x14ac:dyDescent="0.25">
      <c r="A5126" s="94">
        <v>5138</v>
      </c>
      <c r="C5126" s="211" t="s">
        <v>1626</v>
      </c>
      <c r="D5126" s="208" t="s">
        <v>1626</v>
      </c>
      <c r="E5126" s="105" t="s">
        <v>11162</v>
      </c>
      <c r="F5126" s="115">
        <v>42287</v>
      </c>
      <c r="G5126" s="105" t="s">
        <v>1356</v>
      </c>
      <c r="H5126" s="105" t="s">
        <v>6106</v>
      </c>
      <c r="I5126" s="97">
        <v>1979</v>
      </c>
      <c r="J5126" s="97" t="s">
        <v>1322</v>
      </c>
      <c r="K5126" s="97">
        <v>16732</v>
      </c>
      <c r="L5126" s="107" t="s">
        <v>16947</v>
      </c>
      <c r="M5126" s="10">
        <v>620</v>
      </c>
      <c r="N5126" s="102">
        <v>11</v>
      </c>
      <c r="O5126" s="10" t="s">
        <v>16962</v>
      </c>
      <c r="P5126" s="13" t="s">
        <v>16963</v>
      </c>
      <c r="R5126" s="26" t="s">
        <v>7834</v>
      </c>
      <c r="S5126" s="28" t="e">
        <f t="shared" si="147"/>
        <v>#VALUE!</v>
      </c>
      <c r="U5126" s="26"/>
      <c r="W5126" s="58"/>
      <c r="X5126" s="58"/>
      <c r="Y5126" s="63"/>
    </row>
    <row r="5127" spans="1:27" ht="15" customHeight="1" x14ac:dyDescent="0.25">
      <c r="A5127" s="94">
        <v>5139</v>
      </c>
      <c r="C5127" s="211" t="s">
        <v>1626</v>
      </c>
      <c r="D5127" s="208" t="s">
        <v>1626</v>
      </c>
      <c r="E5127" s="105" t="s">
        <v>11161</v>
      </c>
      <c r="F5127" s="115">
        <v>42287</v>
      </c>
      <c r="G5127" s="105" t="s">
        <v>1356</v>
      </c>
      <c r="H5127" s="105" t="s">
        <v>6105</v>
      </c>
      <c r="I5127" s="97">
        <v>1979</v>
      </c>
      <c r="J5127" s="97" t="s">
        <v>1322</v>
      </c>
      <c r="K5127" s="97">
        <v>16728</v>
      </c>
      <c r="L5127" s="107" t="s">
        <v>16947</v>
      </c>
      <c r="M5127" s="10">
        <v>620</v>
      </c>
      <c r="N5127" s="102">
        <v>11</v>
      </c>
      <c r="O5127" s="10" t="s">
        <v>16962</v>
      </c>
      <c r="P5127" s="13" t="s">
        <v>16964</v>
      </c>
      <c r="R5127" s="26" t="s">
        <v>7834</v>
      </c>
      <c r="S5127" s="28" t="e">
        <f t="shared" si="147"/>
        <v>#VALUE!</v>
      </c>
      <c r="U5127" s="26"/>
      <c r="W5127" s="58"/>
      <c r="X5127" s="58"/>
      <c r="Y5127" s="63"/>
    </row>
    <row r="5128" spans="1:27" ht="15" customHeight="1" x14ac:dyDescent="0.25">
      <c r="A5128" s="94">
        <v>5140</v>
      </c>
      <c r="C5128" s="211" t="s">
        <v>9718</v>
      </c>
      <c r="D5128" s="208" t="s">
        <v>9717</v>
      </c>
      <c r="E5128" s="105" t="s">
        <v>12825</v>
      </c>
      <c r="F5128" s="115">
        <v>42284</v>
      </c>
      <c r="G5128" s="105" t="s">
        <v>1356</v>
      </c>
      <c r="H5128" s="105" t="s">
        <v>2056</v>
      </c>
      <c r="J5128" s="97" t="s">
        <v>596</v>
      </c>
      <c r="K5128" s="97">
        <v>9497</v>
      </c>
      <c r="L5128" s="107" t="s">
        <v>16947</v>
      </c>
      <c r="M5128" s="10" t="s">
        <v>11157</v>
      </c>
      <c r="N5128" s="102">
        <v>11</v>
      </c>
      <c r="O5128" s="102" t="s">
        <v>16953</v>
      </c>
      <c r="P5128" s="13" t="s">
        <v>12502</v>
      </c>
      <c r="Q5128" s="187"/>
      <c r="R5128" s="27" t="s">
        <v>7834</v>
      </c>
      <c r="S5128" s="28" t="e">
        <f t="shared" si="147"/>
        <v>#VALUE!</v>
      </c>
      <c r="T5128" s="75"/>
      <c r="U5128" s="277"/>
      <c r="V5128" s="75"/>
      <c r="W5128" s="68"/>
      <c r="X5128" s="68"/>
      <c r="Y5128" s="164"/>
      <c r="Z5128" s="90"/>
      <c r="AA5128" s="164"/>
    </row>
    <row r="5129" spans="1:27" ht="15" customHeight="1" x14ac:dyDescent="0.25">
      <c r="A5129" s="94">
        <v>5141</v>
      </c>
      <c r="C5129" s="211" t="s">
        <v>2014</v>
      </c>
      <c r="D5129" s="208" t="s">
        <v>2014</v>
      </c>
      <c r="E5129" s="95" t="s">
        <v>6096</v>
      </c>
      <c r="F5129" s="115">
        <v>42284</v>
      </c>
      <c r="G5129" s="105" t="s">
        <v>1356</v>
      </c>
      <c r="H5129" s="105" t="s">
        <v>2056</v>
      </c>
      <c r="J5129" s="97" t="s">
        <v>596</v>
      </c>
      <c r="K5129" s="97">
        <v>9869</v>
      </c>
      <c r="L5129" s="106" t="s">
        <v>2488</v>
      </c>
      <c r="M5129" s="10">
        <v>100</v>
      </c>
      <c r="N5129" s="102">
        <v>1</v>
      </c>
      <c r="O5129" s="10" t="s">
        <v>9326</v>
      </c>
      <c r="P5129" s="13" t="s">
        <v>18412</v>
      </c>
      <c r="R5129" s="27" t="s">
        <v>7834</v>
      </c>
      <c r="S5129" s="28" t="e">
        <f t="shared" si="147"/>
        <v>#VALUE!</v>
      </c>
      <c r="U5129" s="321"/>
      <c r="W5129" s="58"/>
      <c r="Y5129" s="63"/>
      <c r="Z5129" s="73"/>
    </row>
    <row r="5130" spans="1:27" ht="15" customHeight="1" x14ac:dyDescent="0.25">
      <c r="A5130" s="94">
        <v>5142</v>
      </c>
      <c r="C5130" s="211" t="s">
        <v>16107</v>
      </c>
      <c r="D5130" s="208" t="s">
        <v>16108</v>
      </c>
      <c r="E5130" s="105" t="s">
        <v>16109</v>
      </c>
      <c r="F5130" s="115">
        <v>44432</v>
      </c>
      <c r="G5130" s="105" t="s">
        <v>16110</v>
      </c>
      <c r="H5130" s="105" t="s">
        <v>1134</v>
      </c>
      <c r="I5130" s="97">
        <v>2013</v>
      </c>
      <c r="J5130" s="97" t="s">
        <v>596</v>
      </c>
      <c r="L5130" s="99" t="s">
        <v>5121</v>
      </c>
      <c r="M5130" s="10" t="s">
        <v>5520</v>
      </c>
      <c r="N5130" s="10">
        <v>26</v>
      </c>
      <c r="O5130" s="10" t="s">
        <v>16111</v>
      </c>
      <c r="P5130" s="13" t="s">
        <v>5121</v>
      </c>
      <c r="R5130" s="26" t="s">
        <v>7834</v>
      </c>
      <c r="S5130" s="28" t="e">
        <f t="shared" si="147"/>
        <v>#VALUE!</v>
      </c>
      <c r="U5130" s="26"/>
      <c r="W5130" s="58"/>
      <c r="X5130" s="58"/>
      <c r="Y5130" s="63"/>
    </row>
    <row r="5131" spans="1:27" ht="15" customHeight="1" x14ac:dyDescent="0.25">
      <c r="A5131" s="94">
        <v>5143</v>
      </c>
      <c r="C5131" s="211" t="s">
        <v>1846</v>
      </c>
      <c r="D5131" s="208" t="s">
        <v>1846</v>
      </c>
      <c r="E5131" s="105" t="s">
        <v>6100</v>
      </c>
      <c r="F5131" s="115">
        <v>42284</v>
      </c>
      <c r="G5131" s="105" t="s">
        <v>6101</v>
      </c>
      <c r="H5131" s="105" t="s">
        <v>1529</v>
      </c>
      <c r="I5131" s="97">
        <v>1980</v>
      </c>
      <c r="J5131" s="97" t="s">
        <v>596</v>
      </c>
      <c r="K5131" s="97">
        <v>8</v>
      </c>
      <c r="L5131" s="99" t="s">
        <v>15201</v>
      </c>
      <c r="M5131" s="10" t="s">
        <v>6565</v>
      </c>
      <c r="N5131" s="10">
        <v>11</v>
      </c>
      <c r="O5131" s="10" t="s">
        <v>17062</v>
      </c>
      <c r="P5131" s="13" t="s">
        <v>12870</v>
      </c>
      <c r="R5131" s="26" t="s">
        <v>7834</v>
      </c>
      <c r="S5131" s="28" t="e">
        <f t="shared" si="147"/>
        <v>#VALUE!</v>
      </c>
      <c r="U5131" s="26"/>
      <c r="W5131" s="58"/>
      <c r="X5131" s="58"/>
      <c r="Y5131" s="63"/>
    </row>
    <row r="5132" spans="1:27" ht="15" customHeight="1" x14ac:dyDescent="0.25">
      <c r="A5132" s="94">
        <v>5144</v>
      </c>
      <c r="C5132" s="211" t="s">
        <v>16121</v>
      </c>
      <c r="D5132" s="208" t="s">
        <v>16122</v>
      </c>
      <c r="E5132" s="105" t="s">
        <v>16123</v>
      </c>
      <c r="F5132" s="115">
        <v>44432</v>
      </c>
      <c r="G5132" s="105" t="s">
        <v>132</v>
      </c>
      <c r="H5132" s="105" t="s">
        <v>2056</v>
      </c>
      <c r="I5132" s="97">
        <v>2005</v>
      </c>
      <c r="J5132" s="97" t="s">
        <v>596</v>
      </c>
      <c r="L5132" s="106" t="s">
        <v>15201</v>
      </c>
      <c r="M5132" s="109">
        <v>621382</v>
      </c>
      <c r="N5132" s="10">
        <v>13</v>
      </c>
      <c r="O5132" s="10" t="s">
        <v>16124</v>
      </c>
      <c r="P5132" s="13" t="s">
        <v>16125</v>
      </c>
      <c r="R5132" s="26" t="s">
        <v>7834</v>
      </c>
      <c r="S5132" s="28" t="e">
        <f t="shared" si="147"/>
        <v>#VALUE!</v>
      </c>
      <c r="U5132" s="26"/>
      <c r="W5132" s="58"/>
      <c r="X5132" s="58"/>
      <c r="Y5132" s="63"/>
    </row>
    <row r="5133" spans="1:27" ht="15" customHeight="1" x14ac:dyDescent="0.25">
      <c r="A5133" s="94">
        <v>5145</v>
      </c>
      <c r="E5133" s="105" t="s">
        <v>16105</v>
      </c>
      <c r="F5133" s="115">
        <v>44431</v>
      </c>
      <c r="G5133" s="105" t="s">
        <v>1971</v>
      </c>
      <c r="I5133" s="97">
        <v>1999</v>
      </c>
      <c r="J5133" s="97" t="s">
        <v>596</v>
      </c>
      <c r="L5133" s="106" t="s">
        <v>4134</v>
      </c>
      <c r="M5133" s="10">
        <v>920</v>
      </c>
      <c r="N5133" s="10">
        <v>26</v>
      </c>
      <c r="O5133" s="10" t="s">
        <v>16378</v>
      </c>
      <c r="P5133" s="13" t="s">
        <v>4134</v>
      </c>
      <c r="R5133" s="26" t="s">
        <v>7834</v>
      </c>
      <c r="S5133" s="28" t="e">
        <f t="shared" si="147"/>
        <v>#VALUE!</v>
      </c>
      <c r="U5133" s="26"/>
      <c r="W5133" s="58"/>
      <c r="X5133" s="58"/>
      <c r="Y5133" s="63"/>
    </row>
    <row r="5134" spans="1:27" ht="15" customHeight="1" x14ac:dyDescent="0.25">
      <c r="A5134" s="94">
        <v>5146</v>
      </c>
      <c r="C5134" s="211" t="s">
        <v>128</v>
      </c>
      <c r="D5134" s="208" t="s">
        <v>128</v>
      </c>
      <c r="E5134" s="105" t="s">
        <v>16096</v>
      </c>
      <c r="F5134" s="115">
        <v>44431</v>
      </c>
      <c r="G5134" s="105" t="s">
        <v>128</v>
      </c>
      <c r="H5134" s="105" t="s">
        <v>2056</v>
      </c>
      <c r="I5134" s="97">
        <v>1990</v>
      </c>
      <c r="J5134" s="97" t="s">
        <v>596</v>
      </c>
      <c r="L5134" s="99" t="s">
        <v>15201</v>
      </c>
      <c r="M5134" s="102" t="s">
        <v>10948</v>
      </c>
      <c r="N5134" s="102">
        <v>12</v>
      </c>
      <c r="O5134" s="10" t="s">
        <v>11926</v>
      </c>
      <c r="P5134" s="13" t="s">
        <v>16140</v>
      </c>
      <c r="R5134" s="26" t="s">
        <v>7834</v>
      </c>
      <c r="S5134" s="28" t="e">
        <f t="shared" si="147"/>
        <v>#VALUE!</v>
      </c>
      <c r="W5134" s="26"/>
      <c r="X5134" s="58"/>
      <c r="Y5134" s="63"/>
      <c r="Z5134" s="73"/>
    </row>
    <row r="5135" spans="1:27" ht="15" customHeight="1" x14ac:dyDescent="0.25">
      <c r="A5135" s="94">
        <v>5147</v>
      </c>
      <c r="C5135" s="211" t="s">
        <v>480</v>
      </c>
      <c r="D5135" s="208" t="s">
        <v>480</v>
      </c>
      <c r="E5135" s="105" t="s">
        <v>11156</v>
      </c>
      <c r="F5135" s="115">
        <v>42284</v>
      </c>
      <c r="G5135" s="105" t="s">
        <v>6102</v>
      </c>
      <c r="H5135" s="105" t="s">
        <v>2056</v>
      </c>
      <c r="I5135" s="97">
        <v>2003</v>
      </c>
      <c r="J5135" s="97" t="s">
        <v>596</v>
      </c>
      <c r="K5135" s="97">
        <v>16729</v>
      </c>
      <c r="L5135" s="107" t="s">
        <v>16947</v>
      </c>
      <c r="M5135" s="10" t="s">
        <v>11157</v>
      </c>
      <c r="N5135" s="102">
        <v>11</v>
      </c>
      <c r="O5135" s="10" t="s">
        <v>7949</v>
      </c>
      <c r="P5135" s="13" t="s">
        <v>13952</v>
      </c>
      <c r="R5135" s="26" t="s">
        <v>7834</v>
      </c>
      <c r="S5135" s="28" t="e">
        <f t="shared" si="147"/>
        <v>#VALUE!</v>
      </c>
      <c r="U5135" s="26"/>
      <c r="W5135" s="58"/>
      <c r="X5135" s="58"/>
      <c r="Y5135" s="63"/>
    </row>
    <row r="5136" spans="1:27" ht="15" customHeight="1" x14ac:dyDescent="0.25">
      <c r="A5136" s="94">
        <v>5148</v>
      </c>
      <c r="C5136" s="211" t="s">
        <v>3078</v>
      </c>
      <c r="D5136" s="208" t="s">
        <v>3079</v>
      </c>
      <c r="E5136" s="105" t="s">
        <v>18240</v>
      </c>
      <c r="F5136" s="115">
        <v>45015</v>
      </c>
      <c r="G5136" s="105" t="s">
        <v>879</v>
      </c>
      <c r="H5136" s="105" t="s">
        <v>1529</v>
      </c>
      <c r="I5136" s="97">
        <v>1998</v>
      </c>
      <c r="J5136" s="97" t="s">
        <v>596</v>
      </c>
      <c r="L5136" s="106" t="s">
        <v>5170</v>
      </c>
      <c r="M5136" s="10" t="s">
        <v>5494</v>
      </c>
      <c r="N5136" s="10">
        <v>26</v>
      </c>
      <c r="O5136" s="10" t="s">
        <v>15524</v>
      </c>
      <c r="P5136" s="13" t="s">
        <v>3390</v>
      </c>
      <c r="R5136" s="26" t="s">
        <v>7834</v>
      </c>
      <c r="S5136" s="28" t="e">
        <f t="shared" si="147"/>
        <v>#VALUE!</v>
      </c>
      <c r="U5136" s="26"/>
      <c r="W5136" s="58"/>
      <c r="X5136" s="58"/>
      <c r="Y5136" s="63"/>
    </row>
    <row r="5137" spans="1:254" ht="15" customHeight="1" x14ac:dyDescent="0.25">
      <c r="A5137" s="94">
        <v>5149</v>
      </c>
      <c r="C5137" s="211" t="s">
        <v>1626</v>
      </c>
      <c r="D5137" s="208" t="s">
        <v>1626</v>
      </c>
      <c r="E5137" s="105" t="s">
        <v>11159</v>
      </c>
      <c r="F5137" s="115">
        <v>42284</v>
      </c>
      <c r="G5137" s="105" t="s">
        <v>1356</v>
      </c>
      <c r="H5137" s="105" t="s">
        <v>6103</v>
      </c>
      <c r="I5137" s="97">
        <v>1979</v>
      </c>
      <c r="J5137" s="97" t="s">
        <v>1322</v>
      </c>
      <c r="K5137" s="97">
        <v>16731</v>
      </c>
      <c r="L5137" s="107" t="s">
        <v>16947</v>
      </c>
      <c r="M5137" s="10">
        <v>620</v>
      </c>
      <c r="N5137" s="102">
        <v>11</v>
      </c>
      <c r="O5137" s="10" t="s">
        <v>16962</v>
      </c>
      <c r="P5137" s="13" t="s">
        <v>16965</v>
      </c>
      <c r="R5137" s="26" t="s">
        <v>7834</v>
      </c>
      <c r="S5137" s="28" t="e">
        <f t="shared" si="147"/>
        <v>#VALUE!</v>
      </c>
      <c r="U5137" s="26"/>
      <c r="W5137" s="58"/>
      <c r="X5137" s="58"/>
      <c r="Y5137" s="63"/>
    </row>
    <row r="5138" spans="1:254" ht="15" customHeight="1" x14ac:dyDescent="0.25">
      <c r="A5138" s="94">
        <v>5150</v>
      </c>
      <c r="C5138" s="211" t="s">
        <v>1626</v>
      </c>
      <c r="D5138" s="208" t="s">
        <v>1626</v>
      </c>
      <c r="E5138" s="105" t="s">
        <v>11163</v>
      </c>
      <c r="F5138" s="115">
        <v>42284</v>
      </c>
      <c r="G5138" s="105" t="s">
        <v>1356</v>
      </c>
      <c r="H5138" s="105" t="s">
        <v>6104</v>
      </c>
      <c r="I5138" s="97">
        <v>1979</v>
      </c>
      <c r="J5138" s="97" t="s">
        <v>1322</v>
      </c>
      <c r="K5138" s="97">
        <v>16727</v>
      </c>
      <c r="L5138" s="107" t="s">
        <v>16947</v>
      </c>
      <c r="M5138" s="10">
        <v>620</v>
      </c>
      <c r="N5138" s="102">
        <v>11</v>
      </c>
      <c r="O5138" s="10" t="s">
        <v>16962</v>
      </c>
      <c r="P5138" s="13" t="s">
        <v>16967</v>
      </c>
      <c r="R5138" s="26" t="s">
        <v>7834</v>
      </c>
      <c r="S5138" s="28" t="e">
        <f t="shared" si="147"/>
        <v>#VALUE!</v>
      </c>
      <c r="U5138" s="26"/>
      <c r="W5138" s="58"/>
      <c r="X5138" s="58"/>
      <c r="Y5138" s="63"/>
    </row>
    <row r="5139" spans="1:254" ht="15" customHeight="1" x14ac:dyDescent="0.25">
      <c r="A5139" s="103">
        <v>5151</v>
      </c>
      <c r="E5139" s="105"/>
      <c r="M5139" s="10"/>
      <c r="N5139" s="10"/>
      <c r="O5139" s="10"/>
      <c r="Q5139" s="204"/>
      <c r="R5139" s="26"/>
      <c r="S5139" s="28"/>
      <c r="U5139" s="77"/>
      <c r="W5139" s="58"/>
      <c r="Y5139" s="63"/>
    </row>
    <row r="5140" spans="1:254" ht="15" customHeight="1" x14ac:dyDescent="0.25">
      <c r="A5140" s="103">
        <v>5152</v>
      </c>
      <c r="E5140" s="105"/>
      <c r="M5140" s="10"/>
      <c r="N5140" s="10"/>
      <c r="O5140" s="10"/>
      <c r="Q5140" s="204"/>
      <c r="R5140" s="26"/>
      <c r="S5140" s="28"/>
      <c r="U5140" s="26"/>
      <c r="W5140" s="58"/>
      <c r="X5140" s="58"/>
      <c r="Y5140" s="63"/>
    </row>
    <row r="5141" spans="1:254" ht="15" customHeight="1" x14ac:dyDescent="0.25">
      <c r="A5141" s="103">
        <v>5153</v>
      </c>
      <c r="E5141" s="105"/>
      <c r="M5141" s="10"/>
      <c r="N5141" s="10"/>
      <c r="O5141" s="10"/>
      <c r="Q5141" s="204"/>
      <c r="R5141" s="26"/>
      <c r="S5141" s="28"/>
      <c r="U5141" s="26"/>
      <c r="W5141" s="58"/>
      <c r="X5141" s="58"/>
      <c r="Y5141" s="63"/>
    </row>
    <row r="5142" spans="1:254" ht="15" customHeight="1" x14ac:dyDescent="0.25">
      <c r="A5142" s="94">
        <v>5154</v>
      </c>
      <c r="C5142" s="211" t="s">
        <v>6069</v>
      </c>
      <c r="D5142" s="208" t="s">
        <v>185</v>
      </c>
      <c r="E5142" s="105" t="s">
        <v>6070</v>
      </c>
      <c r="F5142" s="115">
        <v>42268</v>
      </c>
      <c r="G5142" s="105" t="s">
        <v>1426</v>
      </c>
      <c r="H5142" s="105" t="s">
        <v>2056</v>
      </c>
      <c r="I5142" s="97">
        <v>2007</v>
      </c>
      <c r="J5142" s="97" t="s">
        <v>5242</v>
      </c>
      <c r="K5142" s="97">
        <v>5328</v>
      </c>
      <c r="L5142" s="106" t="s">
        <v>4037</v>
      </c>
      <c r="M5142" s="10" t="s">
        <v>4037</v>
      </c>
      <c r="N5142" s="10"/>
      <c r="O5142" s="10" t="s">
        <v>9036</v>
      </c>
      <c r="P5142" s="13" t="s">
        <v>4037</v>
      </c>
      <c r="R5142" s="26" t="s">
        <v>7834</v>
      </c>
      <c r="S5142" s="28" t="e">
        <f>R5142+7</f>
        <v>#VALUE!</v>
      </c>
      <c r="U5142" s="26"/>
      <c r="W5142" s="58"/>
      <c r="X5142" s="58"/>
      <c r="Y5142" s="63"/>
    </row>
    <row r="5143" spans="1:254" ht="15" customHeight="1" x14ac:dyDescent="0.25">
      <c r="A5143" s="94">
        <v>5155</v>
      </c>
      <c r="C5143" s="211" t="s">
        <v>16052</v>
      </c>
      <c r="D5143" s="208" t="s">
        <v>16053</v>
      </c>
      <c r="E5143" s="105" t="s">
        <v>16095</v>
      </c>
      <c r="F5143" s="115">
        <v>44431</v>
      </c>
      <c r="G5143" s="105" t="s">
        <v>4894</v>
      </c>
      <c r="H5143" s="105" t="s">
        <v>1529</v>
      </c>
      <c r="I5143" s="97">
        <v>2006</v>
      </c>
      <c r="J5143" s="97" t="s">
        <v>596</v>
      </c>
      <c r="L5143" s="99" t="s">
        <v>15201</v>
      </c>
      <c r="M5143" s="10" t="s">
        <v>11169</v>
      </c>
      <c r="N5143" s="10">
        <v>13</v>
      </c>
      <c r="O5143" s="10" t="s">
        <v>16130</v>
      </c>
      <c r="P5143" s="13" t="s">
        <v>16057</v>
      </c>
      <c r="R5143" s="26" t="s">
        <v>7834</v>
      </c>
      <c r="S5143" s="28" t="e">
        <f>R5143+7</f>
        <v>#VALUE!</v>
      </c>
      <c r="U5143" s="26"/>
      <c r="W5143" s="58"/>
      <c r="X5143" s="58"/>
      <c r="Y5143" s="63"/>
    </row>
    <row r="5144" spans="1:254" ht="15" customHeight="1" x14ac:dyDescent="0.25">
      <c r="A5144" s="94">
        <v>5156</v>
      </c>
      <c r="C5144" s="211" t="s">
        <v>5977</v>
      </c>
      <c r="D5144" s="208" t="s">
        <v>1771</v>
      </c>
      <c r="E5144" s="105" t="s">
        <v>16094</v>
      </c>
      <c r="F5144" s="115">
        <v>44431</v>
      </c>
      <c r="G5144" s="105" t="s">
        <v>5427</v>
      </c>
      <c r="H5144" s="105" t="s">
        <v>2056</v>
      </c>
      <c r="I5144" s="97">
        <v>1999</v>
      </c>
      <c r="J5144" s="97" t="s">
        <v>596</v>
      </c>
      <c r="L5144" s="106" t="s">
        <v>8878</v>
      </c>
      <c r="M5144" s="10" t="s">
        <v>5507</v>
      </c>
      <c r="N5144" s="102">
        <v>25</v>
      </c>
      <c r="O5144" s="10" t="s">
        <v>9059</v>
      </c>
      <c r="P5144" s="13" t="s">
        <v>8878</v>
      </c>
      <c r="R5144" s="26" t="s">
        <v>7834</v>
      </c>
      <c r="S5144" s="28" t="e">
        <f>R5144+7</f>
        <v>#VALUE!</v>
      </c>
      <c r="U5144" s="26"/>
      <c r="W5144" s="58"/>
      <c r="X5144" s="58"/>
      <c r="Y5144" s="63"/>
    </row>
    <row r="5145" spans="1:254" ht="15" customHeight="1" x14ac:dyDescent="0.25">
      <c r="A5145" s="94">
        <v>5157</v>
      </c>
      <c r="B5145" s="26"/>
      <c r="C5145" s="30" t="s">
        <v>6052</v>
      </c>
      <c r="D5145" s="25" t="s">
        <v>6053</v>
      </c>
      <c r="E5145" s="7" t="s">
        <v>6054</v>
      </c>
      <c r="F5145" s="128">
        <v>42264</v>
      </c>
      <c r="G5145" s="7" t="s">
        <v>6055</v>
      </c>
      <c r="H5145" s="7" t="s">
        <v>1885</v>
      </c>
      <c r="I5145" s="10">
        <v>2008</v>
      </c>
      <c r="J5145" s="10" t="s">
        <v>596</v>
      </c>
      <c r="K5145" s="10">
        <v>5726</v>
      </c>
      <c r="L5145" s="6" t="s">
        <v>4767</v>
      </c>
      <c r="M5145" s="10" t="s">
        <v>4767</v>
      </c>
      <c r="N5145" s="10"/>
      <c r="O5145" s="10"/>
      <c r="P5145" s="13" t="s">
        <v>4767</v>
      </c>
      <c r="R5145" s="26" t="s">
        <v>7834</v>
      </c>
      <c r="S5145" s="28" t="e">
        <f>R5145+7</f>
        <v>#VALUE!</v>
      </c>
      <c r="U5145" s="142"/>
      <c r="W5145" s="25"/>
      <c r="X5145" s="26"/>
      <c r="Y5145" s="26"/>
      <c r="Z5145" s="25"/>
      <c r="AA5145" s="26"/>
      <c r="AB5145" s="25"/>
      <c r="AC5145" s="7"/>
      <c r="AD5145" s="7"/>
      <c r="AE5145" s="7"/>
      <c r="AF5145" s="7"/>
      <c r="AG5145" s="7"/>
      <c r="AH5145" s="7"/>
      <c r="AI5145" s="7"/>
      <c r="AJ5145" s="7"/>
      <c r="AK5145" s="7"/>
      <c r="AL5145" s="7"/>
      <c r="AM5145" s="7"/>
      <c r="AN5145" s="7"/>
      <c r="AO5145" s="7"/>
      <c r="AP5145" s="7"/>
      <c r="AQ5145" s="7"/>
      <c r="AR5145" s="7"/>
      <c r="AS5145" s="7"/>
      <c r="AT5145" s="7"/>
      <c r="AU5145" s="7"/>
      <c r="AV5145" s="7"/>
      <c r="AW5145" s="7"/>
      <c r="AX5145" s="7"/>
      <c r="AY5145" s="7"/>
      <c r="AZ5145" s="7"/>
      <c r="BA5145" s="7"/>
      <c r="BB5145" s="7"/>
      <c r="BC5145" s="7"/>
      <c r="BD5145" s="7"/>
      <c r="BE5145" s="7"/>
      <c r="BF5145" s="7"/>
      <c r="BG5145" s="7"/>
      <c r="BH5145" s="7"/>
      <c r="BI5145" s="7"/>
      <c r="BJ5145" s="7"/>
      <c r="BK5145" s="7"/>
      <c r="BL5145" s="7"/>
      <c r="BM5145" s="7"/>
      <c r="BN5145" s="7"/>
      <c r="BO5145" s="7"/>
      <c r="BP5145" s="7"/>
      <c r="BQ5145" s="7"/>
      <c r="BR5145" s="7"/>
      <c r="BS5145" s="7"/>
      <c r="BT5145" s="7"/>
      <c r="BU5145" s="7"/>
      <c r="BV5145" s="7"/>
      <c r="BW5145" s="7"/>
      <c r="BX5145" s="7"/>
      <c r="BY5145" s="7"/>
      <c r="BZ5145" s="7"/>
      <c r="CA5145" s="7"/>
      <c r="CB5145" s="7"/>
      <c r="CC5145" s="7"/>
      <c r="CD5145" s="7"/>
      <c r="CE5145" s="7"/>
      <c r="CF5145" s="7"/>
      <c r="CG5145" s="7"/>
      <c r="CH5145" s="7"/>
      <c r="CI5145" s="7"/>
      <c r="CJ5145" s="7"/>
      <c r="CK5145" s="7"/>
      <c r="CL5145" s="7"/>
      <c r="CM5145" s="7"/>
      <c r="CN5145" s="7"/>
      <c r="CO5145" s="7"/>
      <c r="CP5145" s="7"/>
      <c r="CQ5145" s="7"/>
      <c r="CR5145" s="7"/>
      <c r="CS5145" s="7"/>
      <c r="CT5145" s="7"/>
      <c r="CU5145" s="7"/>
      <c r="CV5145" s="7"/>
      <c r="CW5145" s="7"/>
      <c r="CX5145" s="7"/>
      <c r="CY5145" s="7"/>
      <c r="CZ5145" s="7"/>
      <c r="DA5145" s="7"/>
      <c r="DB5145" s="7"/>
      <c r="DC5145" s="7"/>
      <c r="DD5145" s="7"/>
      <c r="DE5145" s="7"/>
      <c r="DF5145" s="7"/>
      <c r="DG5145" s="7"/>
      <c r="DH5145" s="7"/>
      <c r="DI5145" s="7"/>
      <c r="DJ5145" s="7"/>
      <c r="DK5145" s="7"/>
      <c r="DL5145" s="7"/>
      <c r="DM5145" s="7"/>
      <c r="DN5145" s="7"/>
      <c r="DO5145" s="7"/>
      <c r="DP5145" s="7"/>
      <c r="DQ5145" s="7"/>
      <c r="DR5145" s="7"/>
      <c r="DS5145" s="7"/>
      <c r="DT5145" s="7"/>
      <c r="DU5145" s="7"/>
      <c r="DV5145" s="7"/>
      <c r="DW5145" s="7"/>
      <c r="DX5145" s="7"/>
      <c r="DY5145" s="7"/>
      <c r="DZ5145" s="7"/>
      <c r="EA5145" s="7"/>
      <c r="EB5145" s="7"/>
      <c r="EC5145" s="7"/>
      <c r="ED5145" s="7"/>
      <c r="EE5145" s="7"/>
      <c r="EF5145" s="7"/>
      <c r="EG5145" s="7"/>
      <c r="EH5145" s="7"/>
      <c r="EI5145" s="7"/>
      <c r="EJ5145" s="7"/>
      <c r="EK5145" s="7"/>
      <c r="EL5145" s="7"/>
      <c r="EM5145" s="7"/>
      <c r="EN5145" s="7"/>
      <c r="EO5145" s="7"/>
      <c r="EP5145" s="7"/>
      <c r="EQ5145" s="7"/>
      <c r="ER5145" s="7"/>
      <c r="ES5145" s="7"/>
      <c r="ET5145" s="7"/>
      <c r="EU5145" s="7"/>
      <c r="EV5145" s="7"/>
      <c r="EW5145" s="7"/>
      <c r="EX5145" s="7"/>
      <c r="EY5145" s="7"/>
      <c r="EZ5145" s="7"/>
      <c r="FA5145" s="7"/>
      <c r="FB5145" s="7"/>
      <c r="FC5145" s="7"/>
      <c r="FD5145" s="7"/>
      <c r="FE5145" s="7"/>
      <c r="FF5145" s="7"/>
      <c r="FG5145" s="7"/>
      <c r="FH5145" s="7"/>
      <c r="FI5145" s="7"/>
      <c r="FJ5145" s="7"/>
      <c r="FK5145" s="7"/>
      <c r="FL5145" s="7"/>
      <c r="FM5145" s="7"/>
      <c r="FN5145" s="7"/>
      <c r="FO5145" s="7"/>
      <c r="FP5145" s="7"/>
      <c r="FQ5145" s="7"/>
      <c r="FR5145" s="7"/>
      <c r="FS5145" s="7"/>
      <c r="FT5145" s="7"/>
      <c r="FU5145" s="7"/>
      <c r="FV5145" s="7"/>
      <c r="FW5145" s="7"/>
      <c r="FX5145" s="7"/>
      <c r="FY5145" s="7"/>
      <c r="FZ5145" s="7"/>
      <c r="GA5145" s="7"/>
      <c r="GB5145" s="7"/>
      <c r="GC5145" s="7"/>
      <c r="GD5145" s="7"/>
      <c r="GE5145" s="7"/>
      <c r="GF5145" s="7"/>
      <c r="GG5145" s="7"/>
      <c r="GH5145" s="7"/>
      <c r="GI5145" s="7"/>
      <c r="GJ5145" s="7"/>
      <c r="GK5145" s="7"/>
      <c r="GL5145" s="7"/>
      <c r="GM5145" s="7"/>
      <c r="GN5145" s="7"/>
      <c r="GO5145" s="7"/>
      <c r="GP5145" s="7"/>
      <c r="GQ5145" s="7"/>
      <c r="GR5145" s="7"/>
      <c r="GS5145" s="7"/>
      <c r="GT5145" s="7"/>
      <c r="GU5145" s="7"/>
      <c r="GV5145" s="7"/>
      <c r="GW5145" s="7"/>
      <c r="GX5145" s="7"/>
      <c r="GY5145" s="7"/>
      <c r="GZ5145" s="7"/>
      <c r="HA5145" s="7"/>
      <c r="HB5145" s="7"/>
      <c r="HC5145" s="7"/>
      <c r="HD5145" s="7"/>
      <c r="HE5145" s="7"/>
      <c r="HF5145" s="7"/>
      <c r="HG5145" s="7"/>
      <c r="HH5145" s="7"/>
      <c r="HI5145" s="7"/>
      <c r="HJ5145" s="7"/>
      <c r="HK5145" s="7"/>
      <c r="HL5145" s="7"/>
      <c r="HM5145" s="7"/>
      <c r="HN5145" s="7"/>
      <c r="HO5145" s="7"/>
      <c r="HP5145" s="7"/>
      <c r="HQ5145" s="7"/>
      <c r="HR5145" s="7"/>
      <c r="HS5145" s="7"/>
      <c r="HT5145" s="7"/>
      <c r="HU5145" s="7"/>
      <c r="HV5145" s="7"/>
      <c r="HW5145" s="7"/>
      <c r="HX5145" s="7"/>
      <c r="HY5145" s="7"/>
      <c r="HZ5145" s="7"/>
      <c r="IA5145" s="7"/>
      <c r="IB5145" s="7"/>
      <c r="IC5145" s="7"/>
      <c r="ID5145" s="7"/>
      <c r="IE5145" s="7"/>
      <c r="IF5145" s="7"/>
      <c r="IG5145" s="7"/>
      <c r="IH5145" s="7"/>
      <c r="II5145" s="7"/>
      <c r="IJ5145" s="7"/>
      <c r="IK5145" s="7"/>
      <c r="IL5145" s="7"/>
      <c r="IM5145" s="7"/>
      <c r="IN5145" s="7"/>
      <c r="IO5145" s="7"/>
      <c r="IP5145" s="7"/>
      <c r="IQ5145" s="7"/>
      <c r="IR5145" s="7"/>
      <c r="IS5145" s="7"/>
      <c r="IT5145" s="7"/>
    </row>
    <row r="5146" spans="1:254" ht="15" customHeight="1" x14ac:dyDescent="0.25">
      <c r="A5146" s="103">
        <v>5158</v>
      </c>
      <c r="E5146" s="105"/>
      <c r="M5146" s="10"/>
      <c r="N5146" s="10"/>
      <c r="O5146" s="10"/>
      <c r="Q5146" s="203"/>
      <c r="R5146" s="26"/>
      <c r="S5146" s="28"/>
      <c r="U5146" s="26"/>
      <c r="W5146" s="58"/>
      <c r="X5146" s="58"/>
      <c r="Y5146" s="63"/>
    </row>
    <row r="5147" spans="1:254" s="7" customFormat="1" ht="15" customHeight="1" x14ac:dyDescent="0.25">
      <c r="A5147" s="94">
        <v>5159</v>
      </c>
      <c r="B5147" s="215"/>
      <c r="C5147" s="211" t="s">
        <v>4312</v>
      </c>
      <c r="D5147" s="208" t="s">
        <v>11074</v>
      </c>
      <c r="E5147" s="105" t="s">
        <v>6056</v>
      </c>
      <c r="F5147" s="115">
        <v>42264</v>
      </c>
      <c r="G5147" s="105" t="s">
        <v>6055</v>
      </c>
      <c r="H5147" s="105" t="s">
        <v>1885</v>
      </c>
      <c r="I5147" s="97">
        <v>2009</v>
      </c>
      <c r="J5147" s="97" t="s">
        <v>596</v>
      </c>
      <c r="K5147" s="97">
        <v>7503</v>
      </c>
      <c r="L5147" s="106" t="s">
        <v>4014</v>
      </c>
      <c r="M5147" s="10" t="s">
        <v>4014</v>
      </c>
      <c r="N5147" s="10"/>
      <c r="O5147" s="10" t="s">
        <v>11075</v>
      </c>
      <c r="P5147" s="13" t="s">
        <v>4014</v>
      </c>
      <c r="Q5147" s="21"/>
      <c r="R5147" s="26" t="s">
        <v>7834</v>
      </c>
      <c r="S5147" s="28" t="e">
        <f>R5147+7</f>
        <v>#VALUE!</v>
      </c>
      <c r="T5147" s="26"/>
      <c r="U5147" s="26"/>
      <c r="V5147" s="26"/>
      <c r="W5147" s="58"/>
      <c r="X5147" s="58"/>
      <c r="Y5147" s="63"/>
      <c r="Z5147" s="58"/>
      <c r="AA5147" s="63"/>
      <c r="AB5147" s="58"/>
      <c r="AC5147" s="9"/>
      <c r="AD5147" s="9"/>
      <c r="AE5147" s="9"/>
      <c r="AF5147" s="9"/>
      <c r="AG5147" s="9"/>
      <c r="AH5147" s="9"/>
      <c r="AI5147" s="9"/>
      <c r="AJ5147" s="9"/>
      <c r="AK5147" s="9"/>
      <c r="AL5147" s="9"/>
      <c r="AM5147" s="9"/>
      <c r="AN5147" s="9"/>
      <c r="AO5147" s="9"/>
      <c r="AP5147" s="9"/>
      <c r="AQ5147" s="9"/>
      <c r="AR5147" s="9"/>
      <c r="AS5147" s="9"/>
      <c r="AT5147" s="9"/>
      <c r="AU5147" s="9"/>
      <c r="AV5147" s="9"/>
      <c r="AW5147" s="9"/>
      <c r="AX5147" s="9"/>
      <c r="AY5147" s="9"/>
      <c r="AZ5147" s="9"/>
      <c r="BA5147" s="9"/>
      <c r="BB5147" s="9"/>
      <c r="BC5147" s="9"/>
      <c r="BD5147" s="9"/>
      <c r="BE5147" s="9"/>
      <c r="BF5147" s="9"/>
      <c r="BG5147" s="9"/>
      <c r="BH5147" s="9"/>
      <c r="BI5147" s="9"/>
      <c r="BJ5147" s="9"/>
      <c r="BK5147" s="9"/>
      <c r="BL5147" s="9"/>
      <c r="BM5147" s="9"/>
      <c r="BN5147" s="9"/>
      <c r="BO5147" s="9"/>
      <c r="BP5147" s="9"/>
      <c r="BQ5147" s="9"/>
      <c r="BR5147" s="9"/>
      <c r="BS5147" s="9"/>
      <c r="BT5147" s="9"/>
      <c r="BU5147" s="9"/>
      <c r="BV5147" s="9"/>
      <c r="BW5147" s="9"/>
      <c r="BX5147" s="9"/>
      <c r="BY5147" s="9"/>
      <c r="BZ5147" s="9"/>
      <c r="CA5147" s="9"/>
      <c r="CB5147" s="9"/>
      <c r="CC5147" s="9"/>
      <c r="CD5147" s="9"/>
      <c r="CE5147" s="9"/>
      <c r="CF5147" s="9"/>
      <c r="CG5147" s="9"/>
      <c r="CH5147" s="9"/>
      <c r="CI5147" s="9"/>
      <c r="CJ5147" s="9"/>
      <c r="CK5147" s="9"/>
      <c r="CL5147" s="9"/>
      <c r="CM5147" s="9"/>
      <c r="CN5147" s="9"/>
      <c r="CO5147" s="9"/>
      <c r="CP5147" s="9"/>
      <c r="CQ5147" s="9"/>
      <c r="CR5147" s="9"/>
      <c r="CS5147" s="9"/>
      <c r="CT5147" s="9"/>
      <c r="CU5147" s="9"/>
      <c r="CV5147" s="9"/>
      <c r="CW5147" s="9"/>
      <c r="CX5147" s="9"/>
      <c r="CY5147" s="9"/>
      <c r="CZ5147" s="9"/>
      <c r="DA5147" s="9"/>
      <c r="DB5147" s="9"/>
      <c r="DC5147" s="9"/>
      <c r="DD5147" s="9"/>
      <c r="DE5147" s="9"/>
      <c r="DF5147" s="9"/>
      <c r="DG5147" s="9"/>
      <c r="DH5147" s="9"/>
      <c r="DI5147" s="9"/>
      <c r="DJ5147" s="9"/>
      <c r="DK5147" s="9"/>
      <c r="DL5147" s="9"/>
      <c r="DM5147" s="9"/>
      <c r="DN5147" s="9"/>
      <c r="DO5147" s="9"/>
      <c r="DP5147" s="9"/>
      <c r="DQ5147" s="9"/>
      <c r="DR5147" s="9"/>
      <c r="DS5147" s="9"/>
      <c r="DT5147" s="9"/>
      <c r="DU5147" s="9"/>
      <c r="DV5147" s="9"/>
      <c r="DW5147" s="9"/>
      <c r="DX5147" s="9"/>
      <c r="DY5147" s="9"/>
      <c r="DZ5147" s="9"/>
      <c r="EA5147" s="9"/>
      <c r="EB5147" s="9"/>
      <c r="EC5147" s="9"/>
      <c r="ED5147" s="9"/>
      <c r="EE5147" s="9"/>
      <c r="EF5147" s="9"/>
      <c r="EG5147" s="9"/>
      <c r="EH5147" s="9"/>
      <c r="EI5147" s="9"/>
      <c r="EJ5147" s="9"/>
      <c r="EK5147" s="9"/>
      <c r="EL5147" s="9"/>
      <c r="EM5147" s="9"/>
      <c r="EN5147" s="9"/>
      <c r="EO5147" s="9"/>
      <c r="EP5147" s="9"/>
      <c r="EQ5147" s="9"/>
      <c r="ER5147" s="9"/>
      <c r="ES5147" s="9"/>
      <c r="ET5147" s="9"/>
      <c r="EU5147" s="9"/>
      <c r="EV5147" s="9"/>
      <c r="EW5147" s="9"/>
      <c r="EX5147" s="9"/>
      <c r="EY5147" s="9"/>
      <c r="EZ5147" s="9"/>
      <c r="FA5147" s="9"/>
      <c r="FB5147" s="9"/>
      <c r="FC5147" s="9"/>
      <c r="FD5147" s="9"/>
      <c r="FE5147" s="9"/>
      <c r="FF5147" s="9"/>
      <c r="FG5147" s="9"/>
      <c r="FH5147" s="9"/>
      <c r="FI5147" s="9"/>
      <c r="FJ5147" s="9"/>
      <c r="FK5147" s="9"/>
      <c r="FL5147" s="9"/>
      <c r="FM5147" s="9"/>
      <c r="FN5147" s="9"/>
      <c r="FO5147" s="9"/>
      <c r="FP5147" s="9"/>
      <c r="FQ5147" s="9"/>
      <c r="FR5147" s="9"/>
      <c r="FS5147" s="9"/>
      <c r="FT5147" s="9"/>
      <c r="FU5147" s="9"/>
      <c r="FV5147" s="9"/>
      <c r="FW5147" s="9"/>
      <c r="FX5147" s="9"/>
      <c r="FY5147" s="9"/>
      <c r="FZ5147" s="9"/>
      <c r="GA5147" s="9"/>
      <c r="GB5147" s="9"/>
      <c r="GC5147" s="9"/>
      <c r="GD5147" s="9"/>
      <c r="GE5147" s="9"/>
      <c r="GF5147" s="9"/>
      <c r="GG5147" s="9"/>
      <c r="GH5147" s="9"/>
      <c r="GI5147" s="9"/>
      <c r="GJ5147" s="9"/>
      <c r="GK5147" s="9"/>
      <c r="GL5147" s="9"/>
      <c r="GM5147" s="9"/>
      <c r="GN5147" s="9"/>
      <c r="GO5147" s="9"/>
      <c r="GP5147" s="9"/>
      <c r="GQ5147" s="9"/>
      <c r="GR5147" s="9"/>
      <c r="GS5147" s="9"/>
      <c r="GT5147" s="9"/>
      <c r="GU5147" s="9"/>
      <c r="GV5147" s="9"/>
      <c r="GW5147" s="9"/>
      <c r="GX5147" s="9"/>
      <c r="GY5147" s="9"/>
      <c r="GZ5147" s="9"/>
      <c r="HA5147" s="9"/>
      <c r="HB5147" s="9"/>
      <c r="HC5147" s="9"/>
      <c r="HD5147" s="9"/>
      <c r="HE5147" s="9"/>
      <c r="HF5147" s="9"/>
      <c r="HG5147" s="9"/>
      <c r="HH5147" s="9"/>
      <c r="HI5147" s="9"/>
      <c r="HJ5147" s="9"/>
      <c r="HK5147" s="9"/>
      <c r="HL5147" s="9"/>
      <c r="HM5147" s="9"/>
      <c r="HN5147" s="9"/>
      <c r="HO5147" s="9"/>
      <c r="HP5147" s="9"/>
      <c r="HQ5147" s="9"/>
      <c r="HR5147" s="9"/>
      <c r="HS5147" s="9"/>
      <c r="HT5147" s="9"/>
      <c r="HU5147" s="9"/>
      <c r="HV5147" s="9"/>
      <c r="HW5147" s="9"/>
      <c r="HX5147" s="9"/>
      <c r="HY5147" s="9"/>
      <c r="HZ5147" s="9"/>
      <c r="IA5147" s="9"/>
      <c r="IB5147" s="9"/>
      <c r="IC5147" s="9"/>
      <c r="ID5147" s="9"/>
      <c r="IE5147" s="9"/>
      <c r="IF5147" s="9"/>
      <c r="IG5147" s="9"/>
      <c r="IH5147" s="9"/>
      <c r="II5147" s="9"/>
      <c r="IJ5147" s="9"/>
      <c r="IK5147" s="9"/>
      <c r="IL5147" s="9"/>
      <c r="IM5147" s="9"/>
      <c r="IN5147" s="9"/>
      <c r="IO5147" s="9"/>
      <c r="IP5147" s="9"/>
      <c r="IQ5147" s="9"/>
      <c r="IR5147" s="9"/>
      <c r="IS5147" s="9"/>
      <c r="IT5147" s="9"/>
    </row>
    <row r="5148" spans="1:254" ht="15" customHeight="1" x14ac:dyDescent="0.25">
      <c r="A5148" s="94">
        <v>5160</v>
      </c>
      <c r="C5148" s="211" t="s">
        <v>16072</v>
      </c>
      <c r="D5148" s="208" t="s">
        <v>16073</v>
      </c>
      <c r="E5148" s="105" t="s">
        <v>16074</v>
      </c>
      <c r="F5148" s="115">
        <v>44431</v>
      </c>
      <c r="G5148" s="105" t="s">
        <v>128</v>
      </c>
      <c r="H5148" s="105" t="s">
        <v>2056</v>
      </c>
      <c r="I5148" s="97">
        <v>1990</v>
      </c>
      <c r="J5148" s="97" t="s">
        <v>596</v>
      </c>
      <c r="L5148" s="99" t="s">
        <v>15201</v>
      </c>
      <c r="M5148" s="104">
        <v>621317</v>
      </c>
      <c r="N5148" s="102">
        <v>11</v>
      </c>
      <c r="O5148" s="10" t="s">
        <v>16138</v>
      </c>
      <c r="P5148" s="13" t="s">
        <v>16139</v>
      </c>
      <c r="R5148" s="26" t="s">
        <v>7834</v>
      </c>
      <c r="S5148" s="28" t="e">
        <f>R5148+7</f>
        <v>#VALUE!</v>
      </c>
      <c r="U5148" s="26"/>
      <c r="W5148" s="58"/>
      <c r="X5148" s="58"/>
      <c r="Y5148" s="63"/>
    </row>
    <row r="5149" spans="1:254" ht="15" customHeight="1" x14ac:dyDescent="0.25">
      <c r="A5149" s="103">
        <v>5161</v>
      </c>
      <c r="E5149" s="105"/>
      <c r="M5149" s="10"/>
      <c r="N5149" s="10"/>
      <c r="O5149" s="10"/>
      <c r="Q5149" s="204"/>
      <c r="R5149" s="26"/>
      <c r="S5149" s="28"/>
      <c r="U5149" s="26"/>
      <c r="W5149" s="58"/>
      <c r="X5149" s="58"/>
      <c r="Y5149" s="63"/>
    </row>
    <row r="5150" spans="1:254" ht="15" customHeight="1" x14ac:dyDescent="0.25">
      <c r="A5150" s="94">
        <v>5162</v>
      </c>
      <c r="C5150" s="211" t="s">
        <v>13185</v>
      </c>
      <c r="D5150" s="208" t="s">
        <v>15921</v>
      </c>
      <c r="E5150" s="105" t="s">
        <v>15922</v>
      </c>
      <c r="F5150" s="115">
        <v>44284</v>
      </c>
      <c r="G5150" s="105" t="s">
        <v>4127</v>
      </c>
      <c r="H5150" s="105" t="s">
        <v>2056</v>
      </c>
      <c r="I5150" s="97">
        <v>2011</v>
      </c>
      <c r="J5150" s="97" t="s">
        <v>596</v>
      </c>
      <c r="L5150" s="106" t="s">
        <v>8878</v>
      </c>
      <c r="M5150" s="10" t="s">
        <v>5507</v>
      </c>
      <c r="N5150" s="102">
        <v>25</v>
      </c>
      <c r="O5150" s="10" t="s">
        <v>15923</v>
      </c>
      <c r="P5150" s="13" t="s">
        <v>8878</v>
      </c>
      <c r="R5150" s="26" t="s">
        <v>7834</v>
      </c>
      <c r="S5150" s="28" t="e">
        <f t="shared" ref="S5150:S5165" si="148">R5150+7</f>
        <v>#VALUE!</v>
      </c>
      <c r="U5150" s="306"/>
      <c r="W5150" s="58"/>
      <c r="X5150" s="58"/>
      <c r="Y5150" s="63"/>
    </row>
    <row r="5151" spans="1:254" ht="15" customHeight="1" x14ac:dyDescent="0.25">
      <c r="A5151" s="94">
        <v>5163</v>
      </c>
      <c r="E5151" s="105" t="s">
        <v>15927</v>
      </c>
      <c r="F5151" s="115">
        <v>44284</v>
      </c>
      <c r="G5151" s="105" t="s">
        <v>5079</v>
      </c>
      <c r="H5151" s="105" t="s">
        <v>13166</v>
      </c>
      <c r="I5151" s="97">
        <v>2020</v>
      </c>
      <c r="J5151" s="97" t="s">
        <v>596</v>
      </c>
      <c r="L5151" s="106" t="s">
        <v>4171</v>
      </c>
      <c r="M5151" s="10" t="s">
        <v>15924</v>
      </c>
      <c r="N5151" s="10"/>
      <c r="O5151" s="10" t="s">
        <v>15926</v>
      </c>
      <c r="P5151" s="13" t="s">
        <v>15925</v>
      </c>
      <c r="R5151" s="26" t="s">
        <v>7834</v>
      </c>
      <c r="S5151" s="28" t="e">
        <f t="shared" si="148"/>
        <v>#VALUE!</v>
      </c>
      <c r="U5151" s="26"/>
      <c r="W5151" s="58"/>
      <c r="X5151" s="58"/>
      <c r="Y5151" s="63"/>
    </row>
    <row r="5152" spans="1:254" ht="15" customHeight="1" x14ac:dyDescent="0.25">
      <c r="A5152" s="94">
        <v>5164</v>
      </c>
      <c r="E5152" s="105" t="s">
        <v>15928</v>
      </c>
      <c r="F5152" s="115">
        <v>44284</v>
      </c>
      <c r="G5152" s="105" t="s">
        <v>5079</v>
      </c>
      <c r="H5152" s="105" t="s">
        <v>13166</v>
      </c>
      <c r="I5152" s="97">
        <v>2020</v>
      </c>
      <c r="J5152" s="97" t="s">
        <v>596</v>
      </c>
      <c r="L5152" s="106" t="s">
        <v>4171</v>
      </c>
      <c r="M5152" s="10" t="s">
        <v>15924</v>
      </c>
      <c r="N5152" s="10"/>
      <c r="O5152" s="10" t="s">
        <v>15926</v>
      </c>
      <c r="P5152" s="13" t="s">
        <v>15925</v>
      </c>
      <c r="R5152" s="26" t="s">
        <v>7834</v>
      </c>
      <c r="S5152" s="28" t="e">
        <f t="shared" si="148"/>
        <v>#VALUE!</v>
      </c>
      <c r="U5152" s="26"/>
      <c r="W5152" s="58"/>
      <c r="X5152" s="58"/>
      <c r="Y5152" s="63"/>
    </row>
    <row r="5153" spans="1:25" ht="15" customHeight="1" x14ac:dyDescent="0.25">
      <c r="A5153" s="94">
        <v>5165</v>
      </c>
      <c r="E5153" s="105" t="s">
        <v>15929</v>
      </c>
      <c r="F5153" s="115">
        <v>44284</v>
      </c>
      <c r="G5153" s="105" t="s">
        <v>5079</v>
      </c>
      <c r="H5153" s="105" t="s">
        <v>13166</v>
      </c>
      <c r="I5153" s="97">
        <v>2020</v>
      </c>
      <c r="J5153" s="97" t="s">
        <v>596</v>
      </c>
      <c r="L5153" s="106" t="s">
        <v>4171</v>
      </c>
      <c r="M5153" s="10" t="s">
        <v>15924</v>
      </c>
      <c r="N5153" s="10"/>
      <c r="O5153" s="10" t="s">
        <v>15926</v>
      </c>
      <c r="P5153" s="13" t="s">
        <v>15925</v>
      </c>
      <c r="R5153" s="26" t="s">
        <v>7834</v>
      </c>
      <c r="S5153" s="28" t="e">
        <f t="shared" si="148"/>
        <v>#VALUE!</v>
      </c>
      <c r="U5153" s="26"/>
      <c r="W5153" s="58"/>
      <c r="X5153" s="58"/>
      <c r="Y5153" s="63"/>
    </row>
    <row r="5154" spans="1:25" ht="15" customHeight="1" x14ac:dyDescent="0.25">
      <c r="A5154" s="94">
        <v>5166</v>
      </c>
      <c r="C5154" s="211" t="s">
        <v>128</v>
      </c>
      <c r="D5154" s="208" t="s">
        <v>128</v>
      </c>
      <c r="E5154" s="105" t="s">
        <v>16075</v>
      </c>
      <c r="F5154" s="115">
        <v>44431</v>
      </c>
      <c r="G5154" s="105" t="s">
        <v>128</v>
      </c>
      <c r="H5154" s="105" t="s">
        <v>2056</v>
      </c>
      <c r="I5154" s="97">
        <v>1988</v>
      </c>
      <c r="J5154" s="97" t="s">
        <v>596</v>
      </c>
      <c r="L5154" s="99" t="s">
        <v>15201</v>
      </c>
      <c r="M5154" s="102" t="s">
        <v>10948</v>
      </c>
      <c r="N5154" s="102">
        <v>12</v>
      </c>
      <c r="O5154" s="10" t="s">
        <v>11926</v>
      </c>
      <c r="P5154" s="13" t="s">
        <v>16140</v>
      </c>
      <c r="R5154" s="26" t="s">
        <v>7834</v>
      </c>
      <c r="S5154" s="28" t="e">
        <f t="shared" si="148"/>
        <v>#VALUE!</v>
      </c>
      <c r="U5154" s="26"/>
      <c r="W5154" s="58"/>
      <c r="X5154" s="58"/>
      <c r="Y5154" s="63"/>
    </row>
    <row r="5155" spans="1:25" ht="15" customHeight="1" x14ac:dyDescent="0.25">
      <c r="A5155" s="94">
        <v>5167</v>
      </c>
      <c r="C5155" s="211" t="s">
        <v>16076</v>
      </c>
      <c r="D5155" s="208" t="s">
        <v>16077</v>
      </c>
      <c r="E5155" s="105" t="s">
        <v>16078</v>
      </c>
      <c r="F5155" s="115">
        <v>44431</v>
      </c>
      <c r="G5155" s="105" t="s">
        <v>128</v>
      </c>
      <c r="H5155" s="105" t="s">
        <v>2056</v>
      </c>
      <c r="I5155" s="97">
        <v>1983</v>
      </c>
      <c r="J5155" s="97" t="s">
        <v>596</v>
      </c>
      <c r="L5155" s="99" t="s">
        <v>15201</v>
      </c>
      <c r="M5155" s="10" t="s">
        <v>11275</v>
      </c>
      <c r="N5155" s="10"/>
      <c r="O5155" s="10" t="s">
        <v>9513</v>
      </c>
      <c r="P5155" s="13" t="s">
        <v>17184</v>
      </c>
      <c r="R5155" s="26" t="s">
        <v>7834</v>
      </c>
      <c r="S5155" s="28" t="e">
        <f t="shared" si="148"/>
        <v>#VALUE!</v>
      </c>
      <c r="U5155" s="26"/>
      <c r="W5155" s="58"/>
      <c r="X5155" s="58"/>
      <c r="Y5155" s="63"/>
    </row>
    <row r="5156" spans="1:25" ht="15" customHeight="1" x14ac:dyDescent="0.25">
      <c r="A5156" s="94">
        <v>5168</v>
      </c>
      <c r="C5156" s="211" t="s">
        <v>1603</v>
      </c>
      <c r="D5156" s="208" t="s">
        <v>16079</v>
      </c>
      <c r="E5156" s="105" t="s">
        <v>16080</v>
      </c>
      <c r="F5156" s="115">
        <v>44431</v>
      </c>
      <c r="G5156" s="105" t="s">
        <v>128</v>
      </c>
      <c r="H5156" s="105" t="s">
        <v>2056</v>
      </c>
      <c r="J5156" s="97" t="s">
        <v>596</v>
      </c>
      <c r="M5156" s="10"/>
      <c r="N5156" s="10"/>
      <c r="O5156" s="10"/>
      <c r="Q5156" s="322" t="s">
        <v>16832</v>
      </c>
      <c r="R5156" s="26" t="s">
        <v>7834</v>
      </c>
      <c r="S5156" s="28" t="e">
        <f t="shared" si="148"/>
        <v>#VALUE!</v>
      </c>
      <c r="U5156" s="26"/>
      <c r="W5156" s="58"/>
      <c r="X5156" s="58"/>
      <c r="Y5156" s="63"/>
    </row>
    <row r="5157" spans="1:25" ht="15" customHeight="1" x14ac:dyDescent="0.25">
      <c r="A5157" s="94">
        <v>5169</v>
      </c>
      <c r="C5157" s="211" t="s">
        <v>16081</v>
      </c>
      <c r="D5157" s="208" t="s">
        <v>16082</v>
      </c>
      <c r="E5157" s="105" t="s">
        <v>16083</v>
      </c>
      <c r="F5157" s="115">
        <v>44431</v>
      </c>
      <c r="G5157" s="105" t="s">
        <v>2406</v>
      </c>
      <c r="H5157" s="105" t="s">
        <v>2056</v>
      </c>
      <c r="I5157" s="97">
        <v>2002</v>
      </c>
      <c r="J5157" s="97" t="s">
        <v>596</v>
      </c>
      <c r="L5157" s="106" t="s">
        <v>8878</v>
      </c>
      <c r="M5157" s="10" t="s">
        <v>5507</v>
      </c>
      <c r="N5157" s="102">
        <v>25</v>
      </c>
      <c r="O5157" s="10" t="s">
        <v>13842</v>
      </c>
      <c r="P5157" s="13" t="s">
        <v>8878</v>
      </c>
      <c r="R5157" s="26" t="s">
        <v>7834</v>
      </c>
      <c r="S5157" s="28" t="e">
        <f t="shared" si="148"/>
        <v>#VALUE!</v>
      </c>
      <c r="U5157" s="26"/>
      <c r="W5157" s="58"/>
      <c r="X5157" s="58"/>
      <c r="Y5157" s="63"/>
    </row>
    <row r="5158" spans="1:25" ht="15" customHeight="1" x14ac:dyDescent="0.25">
      <c r="A5158" s="94">
        <v>5170</v>
      </c>
      <c r="C5158" s="211" t="s">
        <v>2560</v>
      </c>
      <c r="D5158" s="208" t="s">
        <v>11929</v>
      </c>
      <c r="E5158" s="105" t="s">
        <v>11930</v>
      </c>
      <c r="F5158" s="115">
        <v>42264</v>
      </c>
      <c r="G5158" s="105" t="s">
        <v>1710</v>
      </c>
      <c r="H5158" s="105" t="s">
        <v>2056</v>
      </c>
      <c r="I5158" s="97">
        <v>2005</v>
      </c>
      <c r="J5158" s="97" t="s">
        <v>5242</v>
      </c>
      <c r="K5158" s="97">
        <v>15696</v>
      </c>
      <c r="L5158" s="106" t="s">
        <v>4146</v>
      </c>
      <c r="M5158" s="13" t="s">
        <v>4146</v>
      </c>
      <c r="N5158" s="10"/>
      <c r="O5158" s="10" t="s">
        <v>10340</v>
      </c>
      <c r="P5158" s="13" t="s">
        <v>4146</v>
      </c>
      <c r="R5158" s="26" t="s">
        <v>7834</v>
      </c>
      <c r="S5158" s="28" t="e">
        <f t="shared" si="148"/>
        <v>#VALUE!</v>
      </c>
      <c r="U5158" s="141"/>
      <c r="W5158" s="58"/>
      <c r="X5158" s="58"/>
      <c r="Y5158" s="63"/>
    </row>
    <row r="5159" spans="1:25" ht="15" customHeight="1" x14ac:dyDescent="0.25">
      <c r="A5159" s="94">
        <v>5171</v>
      </c>
      <c r="C5159" s="211" t="s">
        <v>2080</v>
      </c>
      <c r="D5159" s="208" t="s">
        <v>588</v>
      </c>
      <c r="E5159" s="105" t="s">
        <v>16084</v>
      </c>
      <c r="F5159" s="115">
        <v>44431</v>
      </c>
      <c r="G5159" s="105" t="s">
        <v>6059</v>
      </c>
      <c r="H5159" s="105" t="s">
        <v>2056</v>
      </c>
      <c r="I5159" s="97">
        <v>2005</v>
      </c>
      <c r="J5159" s="97" t="s">
        <v>596</v>
      </c>
      <c r="L5159" s="106" t="s">
        <v>8878</v>
      </c>
      <c r="M5159" s="10" t="s">
        <v>5507</v>
      </c>
      <c r="N5159" s="102">
        <v>25</v>
      </c>
      <c r="O5159" s="10" t="s">
        <v>8426</v>
      </c>
      <c r="P5159" s="13" t="s">
        <v>8878</v>
      </c>
      <c r="R5159" s="26" t="s">
        <v>7834</v>
      </c>
      <c r="S5159" s="28" t="e">
        <f t="shared" si="148"/>
        <v>#VALUE!</v>
      </c>
      <c r="U5159" s="26"/>
      <c r="W5159" s="58"/>
      <c r="X5159" s="58"/>
      <c r="Y5159" s="63"/>
    </row>
    <row r="5160" spans="1:25" ht="15" customHeight="1" x14ac:dyDescent="0.25">
      <c r="A5160" s="94">
        <v>5172</v>
      </c>
      <c r="C5160" s="211" t="s">
        <v>16085</v>
      </c>
      <c r="D5160" s="208" t="s">
        <v>16086</v>
      </c>
      <c r="E5160" s="105" t="s">
        <v>16087</v>
      </c>
      <c r="F5160" s="115">
        <v>44431</v>
      </c>
      <c r="G5160" s="105" t="s">
        <v>1710</v>
      </c>
      <c r="H5160" s="105" t="s">
        <v>2056</v>
      </c>
      <c r="I5160" s="97">
        <v>1994</v>
      </c>
      <c r="J5160" s="97" t="s">
        <v>596</v>
      </c>
      <c r="L5160" s="106" t="s">
        <v>8878</v>
      </c>
      <c r="M5160" s="10" t="s">
        <v>5507</v>
      </c>
      <c r="N5160" s="102">
        <v>25</v>
      </c>
      <c r="O5160" s="10" t="s">
        <v>16554</v>
      </c>
      <c r="P5160" s="13" t="s">
        <v>8878</v>
      </c>
      <c r="R5160" s="27" t="s">
        <v>7834</v>
      </c>
      <c r="S5160" s="28" t="e">
        <f t="shared" si="148"/>
        <v>#VALUE!</v>
      </c>
      <c r="W5160" s="58"/>
      <c r="X5160" s="58"/>
      <c r="Y5160" s="63"/>
    </row>
    <row r="5161" spans="1:25" ht="15" customHeight="1" x14ac:dyDescent="0.25">
      <c r="A5161" s="94">
        <v>5173</v>
      </c>
      <c r="C5161" s="211" t="s">
        <v>1058</v>
      </c>
      <c r="D5161" s="208" t="s">
        <v>1059</v>
      </c>
      <c r="E5161" s="105" t="s">
        <v>16088</v>
      </c>
      <c r="F5161" s="115">
        <v>44431</v>
      </c>
      <c r="G5161" s="105" t="s">
        <v>2651</v>
      </c>
      <c r="H5161" s="105" t="s">
        <v>2056</v>
      </c>
      <c r="J5161" s="97" t="s">
        <v>596</v>
      </c>
      <c r="L5161" s="106" t="s">
        <v>5170</v>
      </c>
      <c r="M5161" s="10" t="s">
        <v>5499</v>
      </c>
      <c r="N5161" s="10">
        <v>30</v>
      </c>
      <c r="O5161" s="10" t="s">
        <v>16565</v>
      </c>
      <c r="P5161" s="13" t="s">
        <v>14371</v>
      </c>
      <c r="Q5161" s="19"/>
      <c r="R5161" s="26" t="s">
        <v>7834</v>
      </c>
      <c r="S5161" s="28" t="e">
        <f t="shared" si="148"/>
        <v>#VALUE!</v>
      </c>
      <c r="U5161" s="26"/>
      <c r="W5161" s="58"/>
      <c r="X5161" s="58"/>
      <c r="Y5161" s="63"/>
    </row>
    <row r="5162" spans="1:25" ht="15" customHeight="1" x14ac:dyDescent="0.25">
      <c r="A5162" s="94">
        <v>5174</v>
      </c>
      <c r="C5162" s="211" t="s">
        <v>633</v>
      </c>
      <c r="D5162" s="208" t="s">
        <v>634</v>
      </c>
      <c r="E5162" s="105" t="s">
        <v>16089</v>
      </c>
      <c r="F5162" s="115">
        <v>44431</v>
      </c>
      <c r="G5162" s="105" t="s">
        <v>16090</v>
      </c>
      <c r="H5162" s="105" t="s">
        <v>1529</v>
      </c>
      <c r="I5162" s="97">
        <v>1986</v>
      </c>
      <c r="J5162" s="97" t="s">
        <v>596</v>
      </c>
      <c r="L5162" s="106" t="s">
        <v>8878</v>
      </c>
      <c r="M5162" s="10" t="s">
        <v>5507</v>
      </c>
      <c r="N5162" s="102">
        <v>25</v>
      </c>
      <c r="O5162" s="10" t="s">
        <v>16557</v>
      </c>
      <c r="P5162" s="13" t="s">
        <v>8878</v>
      </c>
      <c r="R5162" s="26" t="s">
        <v>7834</v>
      </c>
      <c r="S5162" s="28" t="e">
        <f t="shared" si="148"/>
        <v>#VALUE!</v>
      </c>
      <c r="U5162" s="26"/>
      <c r="W5162" s="58"/>
      <c r="X5162" s="58"/>
      <c r="Y5162" s="63"/>
    </row>
    <row r="5163" spans="1:25" ht="15" customHeight="1" x14ac:dyDescent="0.25">
      <c r="A5163" s="94">
        <v>5175</v>
      </c>
      <c r="C5163" s="211" t="s">
        <v>4907</v>
      </c>
      <c r="D5163" s="208" t="s">
        <v>6749</v>
      </c>
      <c r="E5163" s="105" t="s">
        <v>16091</v>
      </c>
      <c r="F5163" s="115">
        <v>44431</v>
      </c>
      <c r="G5163" s="105" t="s">
        <v>3229</v>
      </c>
      <c r="H5163" s="105" t="s">
        <v>2056</v>
      </c>
      <c r="I5163" s="97">
        <v>2011</v>
      </c>
      <c r="J5163" s="97" t="s">
        <v>596</v>
      </c>
      <c r="L5163" s="106" t="s">
        <v>8878</v>
      </c>
      <c r="M5163" s="10" t="s">
        <v>5507</v>
      </c>
      <c r="N5163" s="102">
        <v>25</v>
      </c>
      <c r="O5163" s="10" t="s">
        <v>16556</v>
      </c>
      <c r="P5163" s="13" t="s">
        <v>8878</v>
      </c>
      <c r="R5163" s="26" t="s">
        <v>7834</v>
      </c>
      <c r="S5163" s="28" t="e">
        <f t="shared" si="148"/>
        <v>#VALUE!</v>
      </c>
      <c r="U5163" s="26"/>
      <c r="W5163" s="58"/>
      <c r="X5163" s="58"/>
      <c r="Y5163" s="63"/>
    </row>
    <row r="5164" spans="1:25" ht="15" customHeight="1" x14ac:dyDescent="0.25">
      <c r="A5164" s="94">
        <v>5176</v>
      </c>
      <c r="C5164" s="211" t="s">
        <v>4034</v>
      </c>
      <c r="D5164" s="208" t="s">
        <v>12510</v>
      </c>
      <c r="E5164" s="105" t="s">
        <v>12804</v>
      </c>
      <c r="F5164" s="115">
        <v>42592</v>
      </c>
      <c r="G5164" s="105" t="s">
        <v>519</v>
      </c>
      <c r="H5164" s="105" t="s">
        <v>2056</v>
      </c>
      <c r="I5164" s="97">
        <v>2007</v>
      </c>
      <c r="J5164" s="97" t="s">
        <v>1322</v>
      </c>
      <c r="K5164" s="97">
        <v>7513</v>
      </c>
      <c r="L5164" s="107" t="s">
        <v>16947</v>
      </c>
      <c r="M5164" s="10">
        <v>620</v>
      </c>
      <c r="N5164" s="102">
        <v>11</v>
      </c>
      <c r="O5164" s="10" t="s">
        <v>9736</v>
      </c>
      <c r="P5164" s="13" t="s">
        <v>12805</v>
      </c>
      <c r="R5164" s="26" t="s">
        <v>7834</v>
      </c>
      <c r="S5164" s="28" t="e">
        <f t="shared" si="148"/>
        <v>#VALUE!</v>
      </c>
      <c r="U5164" s="26"/>
      <c r="W5164" s="58"/>
      <c r="X5164" s="58"/>
      <c r="Y5164" s="63"/>
    </row>
    <row r="5165" spans="1:25" ht="15" customHeight="1" x14ac:dyDescent="0.25">
      <c r="A5165" s="103">
        <v>5177</v>
      </c>
      <c r="E5165" s="105" t="s">
        <v>6066</v>
      </c>
      <c r="F5165" s="115">
        <v>42268</v>
      </c>
      <c r="G5165" s="105" t="s">
        <v>6067</v>
      </c>
      <c r="H5165" s="105" t="s">
        <v>1529</v>
      </c>
      <c r="J5165" s="97" t="s">
        <v>596</v>
      </c>
      <c r="K5165" s="97">
        <v>5879</v>
      </c>
      <c r="L5165" s="106" t="s">
        <v>4468</v>
      </c>
      <c r="M5165" s="13" t="s">
        <v>4468</v>
      </c>
      <c r="N5165" s="102">
        <v>23</v>
      </c>
      <c r="O5165" s="10" t="s">
        <v>9532</v>
      </c>
      <c r="P5165" s="13" t="s">
        <v>4468</v>
      </c>
      <c r="Q5165" s="204"/>
      <c r="R5165" s="26" t="s">
        <v>7834</v>
      </c>
      <c r="S5165" s="28" t="e">
        <f t="shared" si="148"/>
        <v>#VALUE!</v>
      </c>
      <c r="U5165" s="26"/>
      <c r="W5165" s="58"/>
      <c r="X5165" s="58"/>
      <c r="Y5165" s="63"/>
    </row>
    <row r="5166" spans="1:25" ht="15" customHeight="1" x14ac:dyDescent="0.25">
      <c r="A5166" s="103">
        <v>5178</v>
      </c>
      <c r="E5166" s="105"/>
      <c r="M5166" s="10"/>
      <c r="O5166" s="10"/>
      <c r="Q5166" s="204"/>
      <c r="R5166" s="26"/>
      <c r="S5166" s="28"/>
      <c r="U5166" s="26"/>
      <c r="W5166" s="58"/>
      <c r="X5166" s="58"/>
      <c r="Y5166" s="63"/>
    </row>
    <row r="5167" spans="1:25" ht="15" customHeight="1" x14ac:dyDescent="0.25">
      <c r="A5167" s="94">
        <v>5179</v>
      </c>
      <c r="C5167" s="211" t="s">
        <v>5428</v>
      </c>
      <c r="D5167" s="208" t="s">
        <v>9501</v>
      </c>
      <c r="E5167" s="105" t="s">
        <v>6068</v>
      </c>
      <c r="F5167" s="115">
        <v>42268</v>
      </c>
      <c r="G5167" s="105" t="s">
        <v>446</v>
      </c>
      <c r="H5167" s="105" t="s">
        <v>1079</v>
      </c>
      <c r="I5167" s="97">
        <v>1999</v>
      </c>
      <c r="J5167" s="97" t="s">
        <v>596</v>
      </c>
      <c r="K5167" s="97">
        <v>15076</v>
      </c>
      <c r="L5167" s="106" t="s">
        <v>4090</v>
      </c>
      <c r="M5167" s="10" t="s">
        <v>4090</v>
      </c>
      <c r="N5167" s="10"/>
      <c r="O5167" s="10" t="s">
        <v>9502</v>
      </c>
      <c r="P5167" s="13" t="s">
        <v>4090</v>
      </c>
      <c r="R5167" s="26" t="s">
        <v>7834</v>
      </c>
      <c r="S5167" s="28" t="e">
        <f>R5167+7</f>
        <v>#VALUE!</v>
      </c>
      <c r="U5167" s="26"/>
      <c r="W5167" s="58"/>
      <c r="X5167" s="58"/>
      <c r="Y5167" s="63"/>
    </row>
    <row r="5168" spans="1:25" ht="15" customHeight="1" x14ac:dyDescent="0.25">
      <c r="A5168" s="103">
        <v>5180</v>
      </c>
      <c r="E5168" s="105"/>
      <c r="M5168" s="10"/>
      <c r="N5168" s="10"/>
      <c r="O5168" s="10"/>
      <c r="Q5168" s="203"/>
      <c r="R5168" s="26"/>
      <c r="S5168" s="28"/>
      <c r="U5168" s="26"/>
      <c r="W5168" s="58"/>
      <c r="X5168" s="58"/>
      <c r="Y5168" s="63"/>
    </row>
    <row r="5169" spans="1:26" ht="15" customHeight="1" x14ac:dyDescent="0.25">
      <c r="A5169" s="103">
        <v>5181</v>
      </c>
      <c r="E5169" s="105"/>
      <c r="M5169" s="10"/>
      <c r="N5169" s="10"/>
      <c r="O5169" s="10"/>
      <c r="Q5169" s="203"/>
      <c r="R5169" s="26"/>
      <c r="S5169" s="28"/>
      <c r="U5169" s="26"/>
      <c r="W5169" s="58"/>
      <c r="X5169" s="58"/>
      <c r="Y5169" s="63"/>
    </row>
    <row r="5170" spans="1:26" ht="15" customHeight="1" x14ac:dyDescent="0.25">
      <c r="A5170" s="103">
        <v>5182</v>
      </c>
      <c r="E5170" s="105"/>
      <c r="M5170" s="13"/>
      <c r="N5170" s="10"/>
      <c r="O5170" s="10"/>
      <c r="Q5170" s="204"/>
      <c r="R5170" s="26"/>
      <c r="S5170" s="28"/>
      <c r="U5170" s="26"/>
      <c r="W5170" s="58"/>
      <c r="X5170" s="58"/>
      <c r="Y5170" s="63"/>
    </row>
    <row r="5171" spans="1:26" ht="15" customHeight="1" x14ac:dyDescent="0.25">
      <c r="A5171" s="103">
        <v>5183</v>
      </c>
      <c r="E5171" s="105"/>
      <c r="M5171" s="10"/>
      <c r="N5171" s="10"/>
      <c r="O5171" s="10"/>
      <c r="Q5171" s="203"/>
      <c r="R5171" s="27"/>
      <c r="S5171" s="28"/>
      <c r="U5171" s="306"/>
      <c r="W5171" s="58"/>
      <c r="X5171" s="58"/>
      <c r="Y5171" s="63"/>
    </row>
    <row r="5172" spans="1:26" ht="15" customHeight="1" x14ac:dyDescent="0.25">
      <c r="A5172" s="103">
        <v>5184</v>
      </c>
      <c r="E5172" s="105"/>
      <c r="M5172" s="10"/>
      <c r="N5172" s="10"/>
      <c r="O5172" s="10"/>
      <c r="Q5172" s="203"/>
      <c r="R5172" s="26"/>
      <c r="S5172" s="28"/>
      <c r="U5172" s="26"/>
      <c r="W5172" s="58"/>
      <c r="X5172" s="58"/>
      <c r="Y5172" s="63"/>
    </row>
    <row r="5173" spans="1:26" ht="15" customHeight="1" x14ac:dyDescent="0.25">
      <c r="A5173" s="103">
        <v>5185</v>
      </c>
      <c r="E5173" s="105"/>
      <c r="M5173" s="10"/>
      <c r="N5173" s="10"/>
      <c r="O5173" s="10"/>
      <c r="Q5173" s="203"/>
      <c r="R5173" s="26"/>
      <c r="S5173" s="28"/>
      <c r="U5173" s="26"/>
      <c r="W5173" s="58"/>
      <c r="X5173" s="58"/>
      <c r="Y5173" s="63"/>
    </row>
    <row r="5174" spans="1:26" ht="15" customHeight="1" x14ac:dyDescent="0.25">
      <c r="A5174" s="94">
        <v>5186</v>
      </c>
      <c r="C5174" s="211" t="s">
        <v>16021</v>
      </c>
      <c r="D5174" s="208" t="s">
        <v>16022</v>
      </c>
      <c r="E5174" s="105" t="s">
        <v>16019</v>
      </c>
      <c r="F5174" s="115">
        <v>44424</v>
      </c>
      <c r="G5174" s="105" t="s">
        <v>13067</v>
      </c>
      <c r="H5174" s="105" t="s">
        <v>2056</v>
      </c>
      <c r="I5174" s="97">
        <v>2005</v>
      </c>
      <c r="J5174" s="97" t="s">
        <v>596</v>
      </c>
      <c r="L5174" s="106" t="s">
        <v>8878</v>
      </c>
      <c r="M5174" s="10" t="s">
        <v>5507</v>
      </c>
      <c r="N5174" s="102">
        <v>25</v>
      </c>
      <c r="O5174" s="10" t="s">
        <v>16020</v>
      </c>
      <c r="P5174" s="13" t="s">
        <v>8878</v>
      </c>
      <c r="R5174" s="26" t="s">
        <v>7834</v>
      </c>
      <c r="S5174" s="28" t="e">
        <f>R5174+7</f>
        <v>#VALUE!</v>
      </c>
      <c r="U5174" s="321"/>
      <c r="W5174" s="58"/>
      <c r="Y5174" s="63"/>
      <c r="Z5174" s="73"/>
    </row>
    <row r="5175" spans="1:26" ht="15" customHeight="1" x14ac:dyDescent="0.25">
      <c r="A5175" s="103">
        <v>5187</v>
      </c>
      <c r="E5175" s="105"/>
      <c r="M5175" s="10"/>
      <c r="N5175" s="10"/>
      <c r="O5175" s="10"/>
      <c r="Q5175" s="203"/>
      <c r="R5175" s="26"/>
      <c r="S5175" s="28"/>
      <c r="U5175" s="26"/>
      <c r="W5175" s="58"/>
      <c r="X5175" s="58"/>
      <c r="Y5175" s="63"/>
    </row>
    <row r="5176" spans="1:26" ht="15" customHeight="1" x14ac:dyDescent="0.25">
      <c r="A5176" s="103">
        <v>5188</v>
      </c>
      <c r="E5176" s="105"/>
      <c r="M5176" s="10"/>
      <c r="N5176" s="10"/>
      <c r="O5176" s="10"/>
      <c r="Q5176" s="203"/>
      <c r="R5176" s="26"/>
      <c r="S5176" s="28"/>
      <c r="W5176" s="58"/>
      <c r="Y5176" s="63"/>
      <c r="Z5176" s="167"/>
    </row>
    <row r="5177" spans="1:26" ht="15" customHeight="1" x14ac:dyDescent="0.25">
      <c r="A5177" s="103">
        <v>5189</v>
      </c>
      <c r="E5177" s="105"/>
      <c r="M5177" s="10"/>
      <c r="N5177" s="10"/>
      <c r="O5177" s="10"/>
      <c r="Q5177" s="203"/>
      <c r="R5177" s="26"/>
      <c r="S5177" s="28"/>
      <c r="U5177" s="26"/>
      <c r="W5177" s="58"/>
      <c r="X5177" s="58"/>
      <c r="Y5177" s="63"/>
    </row>
    <row r="5178" spans="1:26" ht="15" customHeight="1" x14ac:dyDescent="0.25">
      <c r="A5178" s="103">
        <v>5190</v>
      </c>
      <c r="E5178" s="105"/>
      <c r="M5178" s="10"/>
      <c r="N5178" s="10"/>
      <c r="O5178" s="10"/>
      <c r="Q5178" s="203"/>
      <c r="R5178" s="26"/>
      <c r="S5178" s="28"/>
      <c r="U5178" s="26"/>
      <c r="W5178" s="58"/>
      <c r="X5178" s="58"/>
      <c r="Y5178" s="63"/>
    </row>
    <row r="5179" spans="1:26" ht="15" customHeight="1" x14ac:dyDescent="0.25">
      <c r="A5179" s="103">
        <v>5191</v>
      </c>
      <c r="E5179" s="105"/>
      <c r="M5179" s="10"/>
      <c r="N5179" s="10"/>
      <c r="O5179" s="10"/>
      <c r="Q5179" s="204"/>
      <c r="R5179" s="26"/>
      <c r="S5179" s="28"/>
      <c r="U5179" s="26"/>
      <c r="W5179" s="58"/>
      <c r="X5179" s="58"/>
      <c r="Y5179" s="63"/>
    </row>
    <row r="5180" spans="1:26" ht="15" customHeight="1" x14ac:dyDescent="0.3">
      <c r="A5180" s="94">
        <v>5192</v>
      </c>
      <c r="C5180" s="211" t="s">
        <v>4946</v>
      </c>
      <c r="D5180" s="208" t="s">
        <v>11076</v>
      </c>
      <c r="E5180" s="105" t="s">
        <v>6044</v>
      </c>
      <c r="F5180" s="115">
        <v>42263</v>
      </c>
      <c r="G5180" s="105" t="s">
        <v>1710</v>
      </c>
      <c r="H5180" s="105" t="s">
        <v>2056</v>
      </c>
      <c r="I5180" s="97">
        <v>1993</v>
      </c>
      <c r="J5180" s="97" t="s">
        <v>596</v>
      </c>
      <c r="K5180" s="97">
        <v>5651</v>
      </c>
      <c r="L5180" s="106" t="s">
        <v>4014</v>
      </c>
      <c r="M5180" s="10" t="s">
        <v>11078</v>
      </c>
      <c r="N5180" s="10"/>
      <c r="O5180" s="10" t="s">
        <v>11077</v>
      </c>
      <c r="P5180" s="13" t="s">
        <v>4014</v>
      </c>
      <c r="R5180" s="27" t="s">
        <v>7834</v>
      </c>
      <c r="S5180" s="28" t="e">
        <f>R5180+7</f>
        <v>#VALUE!</v>
      </c>
      <c r="U5180" s="218"/>
      <c r="W5180" s="58"/>
      <c r="X5180" s="58"/>
      <c r="Y5180" s="63"/>
    </row>
    <row r="5181" spans="1:26" ht="15" customHeight="1" x14ac:dyDescent="0.25">
      <c r="A5181" s="103">
        <v>5193</v>
      </c>
      <c r="E5181" s="105"/>
      <c r="M5181" s="13"/>
      <c r="N5181" s="10"/>
      <c r="O5181" s="10"/>
      <c r="Q5181" s="204"/>
      <c r="R5181" s="26"/>
      <c r="S5181" s="28"/>
      <c r="U5181" s="26"/>
      <c r="W5181" s="58"/>
      <c r="X5181" s="58"/>
      <c r="Y5181" s="63"/>
    </row>
    <row r="5182" spans="1:26" ht="15" customHeight="1" x14ac:dyDescent="0.25">
      <c r="A5182" s="103">
        <v>5194</v>
      </c>
      <c r="D5182" s="207"/>
      <c r="E5182" s="105"/>
      <c r="M5182" s="10"/>
      <c r="N5182" s="10"/>
      <c r="O5182" s="10"/>
      <c r="Q5182" s="203"/>
      <c r="R5182" s="26"/>
      <c r="S5182" s="28"/>
      <c r="U5182" s="26"/>
      <c r="W5182" s="58"/>
      <c r="X5182" s="58"/>
      <c r="Y5182" s="63"/>
    </row>
    <row r="5183" spans="1:26" ht="15" customHeight="1" x14ac:dyDescent="0.25">
      <c r="A5183" s="103">
        <v>5195</v>
      </c>
      <c r="D5183" s="207"/>
      <c r="E5183" s="105"/>
      <c r="M5183" s="10"/>
      <c r="N5183" s="10"/>
      <c r="O5183" s="10"/>
      <c r="Q5183" s="203"/>
      <c r="R5183" s="26"/>
      <c r="S5183" s="28"/>
      <c r="U5183" s="26"/>
      <c r="W5183" s="58"/>
      <c r="X5183" s="58"/>
      <c r="Y5183" s="63"/>
    </row>
    <row r="5184" spans="1:26" ht="15" customHeight="1" x14ac:dyDescent="0.25">
      <c r="A5184" s="103">
        <v>5196</v>
      </c>
      <c r="E5184" s="105"/>
      <c r="M5184" s="10"/>
      <c r="N5184" s="10"/>
      <c r="O5184" s="10"/>
      <c r="Q5184" s="203"/>
      <c r="R5184" s="26"/>
      <c r="S5184" s="28"/>
      <c r="U5184" s="26"/>
      <c r="W5184" s="58"/>
      <c r="X5184" s="58"/>
      <c r="Y5184" s="63"/>
    </row>
    <row r="5185" spans="1:27" ht="15" customHeight="1" x14ac:dyDescent="0.25">
      <c r="A5185" s="103">
        <v>5197</v>
      </c>
      <c r="E5185" s="105"/>
      <c r="M5185" s="10"/>
      <c r="N5185" s="10"/>
      <c r="O5185" s="10"/>
      <c r="Q5185" s="203"/>
      <c r="R5185" s="26"/>
      <c r="S5185" s="28"/>
      <c r="U5185" s="26"/>
      <c r="W5185" s="58"/>
      <c r="X5185" s="58"/>
      <c r="Y5185" s="63"/>
    </row>
    <row r="5186" spans="1:27" ht="15" customHeight="1" x14ac:dyDescent="0.25">
      <c r="A5186" s="103">
        <v>5198</v>
      </c>
      <c r="D5186" s="207"/>
      <c r="E5186" s="105"/>
      <c r="M5186" s="10"/>
      <c r="N5186" s="10"/>
      <c r="O5186" s="10"/>
      <c r="Q5186" s="203"/>
      <c r="R5186" s="26"/>
      <c r="S5186" s="28"/>
      <c r="U5186" s="26"/>
      <c r="W5186" s="58"/>
      <c r="X5186" s="58"/>
      <c r="Y5186" s="63"/>
    </row>
    <row r="5187" spans="1:27" ht="15" customHeight="1" x14ac:dyDescent="0.25">
      <c r="A5187" s="103">
        <v>5199</v>
      </c>
      <c r="E5187" s="105"/>
      <c r="M5187" s="10"/>
      <c r="N5187" s="10"/>
      <c r="O5187" s="10"/>
      <c r="Q5187" s="203"/>
      <c r="R5187" s="26"/>
      <c r="S5187" s="28"/>
      <c r="U5187" s="26"/>
      <c r="W5187" s="58"/>
      <c r="X5187" s="58"/>
      <c r="Y5187" s="63"/>
    </row>
    <row r="5188" spans="1:27" ht="15" customHeight="1" x14ac:dyDescent="0.25">
      <c r="A5188" s="94">
        <v>5200</v>
      </c>
      <c r="C5188" s="211" t="s">
        <v>6045</v>
      </c>
      <c r="D5188" s="208" t="s">
        <v>10871</v>
      </c>
      <c r="E5188" s="105" t="s">
        <v>6046</v>
      </c>
      <c r="F5188" s="115">
        <v>42263</v>
      </c>
      <c r="G5188" s="105" t="s">
        <v>271</v>
      </c>
      <c r="H5188" s="105" t="s">
        <v>1529</v>
      </c>
      <c r="I5188" s="97">
        <v>2004</v>
      </c>
      <c r="J5188" s="97" t="s">
        <v>1322</v>
      </c>
      <c r="K5188" s="97">
        <v>5600</v>
      </c>
      <c r="L5188" s="106" t="s">
        <v>4014</v>
      </c>
      <c r="M5188" s="10" t="s">
        <v>4014</v>
      </c>
      <c r="N5188" s="10"/>
      <c r="O5188" s="10" t="s">
        <v>10872</v>
      </c>
      <c r="P5188" s="13" t="s">
        <v>4014</v>
      </c>
      <c r="Q5188" s="187"/>
      <c r="R5188" s="27" t="s">
        <v>7834</v>
      </c>
      <c r="S5188" s="28" t="e">
        <f>R5188+7</f>
        <v>#VALUE!</v>
      </c>
      <c r="U5188" s="324"/>
      <c r="W5188" s="58"/>
      <c r="Y5188" s="164"/>
      <c r="Z5188" s="90"/>
      <c r="AA5188" s="164"/>
    </row>
    <row r="5189" spans="1:27" ht="15" customHeight="1" x14ac:dyDescent="0.25">
      <c r="A5189" s="103">
        <v>5201</v>
      </c>
      <c r="E5189" s="105"/>
      <c r="M5189" s="10"/>
      <c r="N5189" s="10"/>
      <c r="O5189" s="10"/>
      <c r="Q5189" s="204"/>
      <c r="R5189" s="26"/>
      <c r="S5189" s="28"/>
      <c r="U5189" s="26"/>
      <c r="W5189" s="58"/>
      <c r="X5189" s="58"/>
      <c r="Y5189" s="63"/>
    </row>
    <row r="5190" spans="1:27" ht="15" customHeight="1" x14ac:dyDescent="0.25">
      <c r="A5190" s="103">
        <v>5202</v>
      </c>
      <c r="E5190" s="105"/>
      <c r="M5190" s="10"/>
      <c r="N5190" s="10"/>
      <c r="O5190" s="10"/>
      <c r="Q5190" s="203"/>
      <c r="R5190" s="26"/>
      <c r="S5190" s="28"/>
      <c r="U5190" s="26"/>
      <c r="W5190" s="58"/>
      <c r="X5190" s="58"/>
      <c r="Y5190" s="63"/>
    </row>
    <row r="5191" spans="1:27" ht="15" customHeight="1" x14ac:dyDescent="0.25">
      <c r="A5191" s="103">
        <v>5203</v>
      </c>
      <c r="E5191" s="105"/>
      <c r="M5191" s="10"/>
      <c r="N5191" s="10"/>
      <c r="O5191" s="10"/>
      <c r="Q5191" s="204"/>
      <c r="R5191" s="26"/>
      <c r="S5191" s="28"/>
      <c r="U5191" s="26"/>
      <c r="W5191" s="58"/>
      <c r="X5191" s="58"/>
      <c r="Y5191" s="63"/>
    </row>
    <row r="5192" spans="1:27" ht="15" customHeight="1" x14ac:dyDescent="0.25">
      <c r="A5192" s="103">
        <v>5204</v>
      </c>
      <c r="E5192" s="105"/>
      <c r="M5192" s="10"/>
      <c r="N5192" s="10"/>
      <c r="O5192" s="10"/>
      <c r="Q5192" s="203"/>
      <c r="R5192" s="26"/>
      <c r="S5192" s="28"/>
      <c r="U5192" s="26"/>
      <c r="W5192" s="58"/>
      <c r="X5192" s="58"/>
      <c r="Y5192" s="63"/>
    </row>
    <row r="5193" spans="1:27" ht="15" customHeight="1" x14ac:dyDescent="0.25">
      <c r="A5193" s="103">
        <v>5205</v>
      </c>
      <c r="E5193" s="105"/>
      <c r="M5193" s="10"/>
      <c r="N5193" s="10"/>
      <c r="O5193" s="10"/>
      <c r="Q5193" s="203"/>
      <c r="R5193" s="26"/>
      <c r="S5193" s="28"/>
      <c r="U5193" s="26"/>
      <c r="W5193" s="58"/>
      <c r="X5193" s="58"/>
      <c r="Y5193" s="63"/>
    </row>
    <row r="5194" spans="1:27" ht="15" customHeight="1" x14ac:dyDescent="0.25">
      <c r="A5194" s="103">
        <v>5206</v>
      </c>
      <c r="E5194" s="105"/>
      <c r="M5194" s="10"/>
      <c r="N5194" s="10"/>
      <c r="O5194" s="10"/>
      <c r="Q5194" s="203"/>
      <c r="R5194" s="26"/>
      <c r="S5194" s="28"/>
      <c r="U5194" s="26"/>
      <c r="W5194" s="58"/>
      <c r="X5194" s="58"/>
      <c r="Y5194" s="63"/>
    </row>
    <row r="5195" spans="1:27" ht="15" customHeight="1" x14ac:dyDescent="0.25">
      <c r="A5195" s="94">
        <v>5207</v>
      </c>
      <c r="C5195" s="211" t="s">
        <v>4442</v>
      </c>
      <c r="D5195" s="208" t="s">
        <v>6898</v>
      </c>
      <c r="E5195" s="105" t="s">
        <v>11072</v>
      </c>
      <c r="F5195" s="115">
        <v>42264</v>
      </c>
      <c r="G5195" s="105" t="s">
        <v>2877</v>
      </c>
      <c r="H5195" s="105" t="s">
        <v>3308</v>
      </c>
      <c r="I5195" s="97">
        <v>2009</v>
      </c>
      <c r="J5195" s="97" t="s">
        <v>1322</v>
      </c>
      <c r="K5195" s="97">
        <v>7618</v>
      </c>
      <c r="L5195" s="106" t="s">
        <v>4932</v>
      </c>
      <c r="M5195" s="10">
        <v>520</v>
      </c>
      <c r="N5195" s="10">
        <v>2</v>
      </c>
      <c r="O5195" s="10" t="s">
        <v>11000</v>
      </c>
      <c r="P5195" s="13" t="s">
        <v>4932</v>
      </c>
      <c r="R5195" s="26" t="s">
        <v>7834</v>
      </c>
      <c r="S5195" s="28" t="e">
        <f>R5195+7</f>
        <v>#VALUE!</v>
      </c>
      <c r="U5195" s="76"/>
      <c r="W5195" s="58"/>
      <c r="Y5195" s="63"/>
    </row>
    <row r="5196" spans="1:27" ht="15" customHeight="1" x14ac:dyDescent="0.25">
      <c r="A5196" s="103">
        <v>5208</v>
      </c>
      <c r="E5196" s="105"/>
      <c r="M5196" s="13"/>
      <c r="N5196" s="10"/>
      <c r="O5196" s="10"/>
      <c r="Q5196" s="204"/>
      <c r="R5196" s="26"/>
      <c r="S5196" s="28"/>
      <c r="U5196" s="26"/>
      <c r="W5196" s="58"/>
      <c r="X5196" s="58"/>
      <c r="Y5196" s="63"/>
    </row>
    <row r="5197" spans="1:27" ht="15" customHeight="1" x14ac:dyDescent="0.25">
      <c r="A5197" s="103">
        <v>5209</v>
      </c>
      <c r="E5197" s="105"/>
      <c r="M5197" s="13"/>
      <c r="N5197" s="10"/>
      <c r="O5197" s="10"/>
      <c r="Q5197" s="204"/>
      <c r="R5197" s="26"/>
      <c r="S5197" s="28"/>
      <c r="U5197" s="26"/>
      <c r="W5197" s="58"/>
      <c r="X5197" s="58"/>
      <c r="Y5197" s="63"/>
    </row>
    <row r="5198" spans="1:27" ht="15" customHeight="1" x14ac:dyDescent="0.25">
      <c r="A5198" s="103">
        <v>5210</v>
      </c>
      <c r="E5198" s="105"/>
      <c r="G5198" s="95"/>
      <c r="M5198" s="13"/>
      <c r="N5198" s="10"/>
      <c r="O5198" s="10"/>
      <c r="Q5198" s="204"/>
      <c r="R5198" s="26"/>
      <c r="S5198" s="28"/>
      <c r="U5198" s="26"/>
      <c r="W5198" s="58"/>
      <c r="X5198" s="58"/>
      <c r="Y5198" s="63"/>
    </row>
    <row r="5199" spans="1:27" ht="15" customHeight="1" x14ac:dyDescent="0.25">
      <c r="A5199" s="94">
        <v>5211</v>
      </c>
      <c r="C5199" s="211" t="s">
        <v>1053</v>
      </c>
      <c r="D5199" s="208" t="s">
        <v>7730</v>
      </c>
      <c r="E5199" s="105" t="s">
        <v>5565</v>
      </c>
      <c r="F5199" s="115">
        <v>42257</v>
      </c>
      <c r="G5199" s="105" t="s">
        <v>4964</v>
      </c>
      <c r="H5199" s="105" t="s">
        <v>1529</v>
      </c>
      <c r="I5199" s="97">
        <v>2009</v>
      </c>
      <c r="J5199" s="97" t="s">
        <v>596</v>
      </c>
      <c r="K5199" s="97">
        <v>7504</v>
      </c>
      <c r="L5199" s="106" t="s">
        <v>4348</v>
      </c>
      <c r="M5199" s="13" t="s">
        <v>4348</v>
      </c>
      <c r="N5199" s="10"/>
      <c r="O5199" s="10" t="s">
        <v>11332</v>
      </c>
      <c r="P5199" s="13" t="s">
        <v>4348</v>
      </c>
      <c r="R5199" s="26" t="s">
        <v>7834</v>
      </c>
      <c r="S5199" s="28" t="e">
        <f t="shared" ref="S5199:S5206" si="149">R5199+7</f>
        <v>#VALUE!</v>
      </c>
      <c r="U5199" s="26"/>
      <c r="W5199" s="58"/>
      <c r="X5199" s="58"/>
      <c r="Y5199" s="63"/>
    </row>
    <row r="5200" spans="1:27" ht="15" customHeight="1" x14ac:dyDescent="0.25">
      <c r="A5200" s="94">
        <v>5212</v>
      </c>
      <c r="C5200" s="211" t="s">
        <v>1846</v>
      </c>
      <c r="D5200" s="208" t="s">
        <v>1846</v>
      </c>
      <c r="E5200" s="105" t="s">
        <v>5987</v>
      </c>
      <c r="F5200" s="115">
        <v>42257</v>
      </c>
      <c r="G5200" s="105" t="s">
        <v>2877</v>
      </c>
      <c r="H5200" s="105" t="s">
        <v>3308</v>
      </c>
      <c r="I5200" s="97">
        <v>2009</v>
      </c>
      <c r="J5200" s="97" t="s">
        <v>596</v>
      </c>
      <c r="K5200" s="97">
        <v>7611</v>
      </c>
      <c r="L5200" s="106" t="s">
        <v>4348</v>
      </c>
      <c r="M5200" s="13" t="s">
        <v>4348</v>
      </c>
      <c r="N5200" s="10"/>
      <c r="O5200" s="10" t="s">
        <v>11898</v>
      </c>
      <c r="P5200" s="13" t="s">
        <v>4348</v>
      </c>
      <c r="R5200" s="26" t="s">
        <v>7834</v>
      </c>
      <c r="S5200" s="28" t="e">
        <f t="shared" si="149"/>
        <v>#VALUE!</v>
      </c>
      <c r="U5200" s="26"/>
      <c r="W5200" s="58"/>
      <c r="X5200" s="58"/>
      <c r="Y5200" s="63"/>
    </row>
    <row r="5201" spans="1:26" ht="15" customHeight="1" x14ac:dyDescent="0.25">
      <c r="A5201" s="94">
        <v>5213</v>
      </c>
      <c r="C5201" s="211" t="s">
        <v>5031</v>
      </c>
      <c r="D5201" s="208" t="s">
        <v>7717</v>
      </c>
      <c r="E5201" s="105" t="s">
        <v>7729</v>
      </c>
      <c r="F5201" s="115">
        <v>42257</v>
      </c>
      <c r="G5201" s="105" t="s">
        <v>2406</v>
      </c>
      <c r="H5201" s="105" t="s">
        <v>2056</v>
      </c>
      <c r="I5201" s="97">
        <v>2011</v>
      </c>
      <c r="J5201" s="97" t="s">
        <v>1322</v>
      </c>
      <c r="K5201" s="97">
        <v>100373</v>
      </c>
      <c r="L5201" s="106" t="s">
        <v>17277</v>
      </c>
      <c r="M5201" s="109" t="s">
        <v>13301</v>
      </c>
      <c r="N5201" s="10">
        <v>2</v>
      </c>
      <c r="O5201" s="10" t="s">
        <v>7712</v>
      </c>
      <c r="P5201" s="13" t="s">
        <v>17278</v>
      </c>
      <c r="R5201" s="26" t="s">
        <v>7834</v>
      </c>
      <c r="S5201" s="28" t="e">
        <f t="shared" si="149"/>
        <v>#VALUE!</v>
      </c>
      <c r="T5201" s="25"/>
      <c r="W5201" s="58"/>
      <c r="X5201" s="58"/>
      <c r="Y5201" s="63"/>
    </row>
    <row r="5202" spans="1:26" ht="15" customHeight="1" x14ac:dyDescent="0.25">
      <c r="A5202" s="94">
        <v>5214</v>
      </c>
      <c r="B5202" s="205"/>
      <c r="C5202" s="206" t="s">
        <v>958</v>
      </c>
      <c r="D5202" s="207" t="s">
        <v>959</v>
      </c>
      <c r="E5202" s="101" t="s">
        <v>7714</v>
      </c>
      <c r="F5202" s="96">
        <v>42257</v>
      </c>
      <c r="G5202" s="95" t="s">
        <v>976</v>
      </c>
      <c r="H5202" s="95" t="s">
        <v>2056</v>
      </c>
      <c r="I5202" s="98">
        <v>2008</v>
      </c>
      <c r="J5202" s="98" t="s">
        <v>1322</v>
      </c>
      <c r="K5202" s="98">
        <v>8614</v>
      </c>
      <c r="L5202" s="99" t="s">
        <v>16791</v>
      </c>
      <c r="M5202" s="109">
        <v>658408</v>
      </c>
      <c r="N5202" s="10">
        <v>4</v>
      </c>
      <c r="O5202" s="10" t="s">
        <v>12411</v>
      </c>
      <c r="P5202" s="13" t="s">
        <v>13964</v>
      </c>
      <c r="R5202" s="26" t="s">
        <v>7834</v>
      </c>
      <c r="S5202" s="28" t="e">
        <f t="shared" si="149"/>
        <v>#VALUE!</v>
      </c>
      <c r="U5202" s="26"/>
      <c r="W5202" s="58"/>
      <c r="X5202" s="58"/>
      <c r="Y5202" s="63"/>
    </row>
    <row r="5203" spans="1:26" ht="15" customHeight="1" x14ac:dyDescent="0.25">
      <c r="A5203" s="94">
        <v>5215</v>
      </c>
      <c r="B5203" s="205"/>
      <c r="C5203" s="206" t="s">
        <v>958</v>
      </c>
      <c r="D5203" s="207" t="s">
        <v>959</v>
      </c>
      <c r="E5203" s="101" t="s">
        <v>7713</v>
      </c>
      <c r="F5203" s="96">
        <v>42257</v>
      </c>
      <c r="G5203" s="95" t="s">
        <v>976</v>
      </c>
      <c r="H5203" s="95" t="s">
        <v>2056</v>
      </c>
      <c r="I5203" s="98">
        <v>2008</v>
      </c>
      <c r="J5203" s="98" t="s">
        <v>1322</v>
      </c>
      <c r="K5203" s="98">
        <v>7927</v>
      </c>
      <c r="L5203" s="99" t="s">
        <v>16791</v>
      </c>
      <c r="M5203" s="109">
        <v>658408</v>
      </c>
      <c r="N5203" s="10">
        <v>4</v>
      </c>
      <c r="O5203" s="10" t="s">
        <v>12411</v>
      </c>
      <c r="P5203" s="13" t="s">
        <v>13964</v>
      </c>
      <c r="R5203" s="26" t="s">
        <v>7834</v>
      </c>
      <c r="S5203" s="28" t="e">
        <f t="shared" si="149"/>
        <v>#VALUE!</v>
      </c>
      <c r="U5203" s="26"/>
      <c r="W5203" s="58"/>
      <c r="X5203" s="58"/>
      <c r="Y5203" s="63"/>
    </row>
    <row r="5204" spans="1:26" ht="15" customHeight="1" x14ac:dyDescent="0.25">
      <c r="A5204" s="94">
        <v>5216</v>
      </c>
      <c r="B5204" s="205"/>
      <c r="C5204" s="206" t="s">
        <v>958</v>
      </c>
      <c r="D5204" s="207" t="s">
        <v>959</v>
      </c>
      <c r="E5204" s="101" t="s">
        <v>7715</v>
      </c>
      <c r="F5204" s="96">
        <v>42257</v>
      </c>
      <c r="G5204" s="95" t="s">
        <v>976</v>
      </c>
      <c r="H5204" s="95" t="s">
        <v>2056</v>
      </c>
      <c r="I5204" s="98">
        <v>2008</v>
      </c>
      <c r="J5204" s="98" t="s">
        <v>1322</v>
      </c>
      <c r="K5204" s="98">
        <v>8613</v>
      </c>
      <c r="L5204" s="99" t="s">
        <v>16791</v>
      </c>
      <c r="M5204" s="109">
        <v>658408</v>
      </c>
      <c r="N5204" s="10">
        <v>4</v>
      </c>
      <c r="O5204" s="10" t="s">
        <v>12411</v>
      </c>
      <c r="P5204" s="13" t="s">
        <v>13964</v>
      </c>
      <c r="R5204" s="26" t="s">
        <v>7834</v>
      </c>
      <c r="S5204" s="28" t="e">
        <f t="shared" si="149"/>
        <v>#VALUE!</v>
      </c>
      <c r="T5204" s="25"/>
      <c r="W5204" s="58"/>
      <c r="X5204" s="58"/>
      <c r="Y5204" s="63"/>
    </row>
    <row r="5205" spans="1:26" ht="15" customHeight="1" x14ac:dyDescent="0.25">
      <c r="A5205" s="94">
        <v>5217</v>
      </c>
      <c r="C5205" s="211" t="s">
        <v>2618</v>
      </c>
      <c r="D5205" s="208" t="s">
        <v>11822</v>
      </c>
      <c r="E5205" s="105" t="s">
        <v>5948</v>
      </c>
      <c r="F5205" s="115">
        <v>42257</v>
      </c>
      <c r="G5205" s="95" t="s">
        <v>4247</v>
      </c>
      <c r="H5205" s="105" t="s">
        <v>2056</v>
      </c>
      <c r="I5205" s="97">
        <v>1997</v>
      </c>
      <c r="J5205" s="97" t="s">
        <v>1322</v>
      </c>
      <c r="K5205" s="97">
        <v>15436</v>
      </c>
      <c r="L5205" s="106" t="s">
        <v>4348</v>
      </c>
      <c r="M5205" s="13" t="s">
        <v>4348</v>
      </c>
      <c r="N5205" s="10"/>
      <c r="O5205" s="10" t="s">
        <v>7794</v>
      </c>
      <c r="P5205" s="13" t="s">
        <v>4348</v>
      </c>
      <c r="R5205" s="26" t="s">
        <v>7834</v>
      </c>
      <c r="S5205" s="28" t="e">
        <f t="shared" si="149"/>
        <v>#VALUE!</v>
      </c>
      <c r="U5205" s="26"/>
      <c r="W5205" s="58"/>
      <c r="X5205" s="58"/>
      <c r="Y5205" s="63"/>
    </row>
    <row r="5206" spans="1:26" ht="15" customHeight="1" x14ac:dyDescent="0.25">
      <c r="A5206" s="103">
        <v>5218</v>
      </c>
      <c r="C5206" s="211" t="s">
        <v>849</v>
      </c>
      <c r="D5206" s="208" t="s">
        <v>10353</v>
      </c>
      <c r="E5206" s="105" t="s">
        <v>10904</v>
      </c>
      <c r="F5206" s="115">
        <v>42257</v>
      </c>
      <c r="G5206" s="95" t="s">
        <v>1426</v>
      </c>
      <c r="H5206" s="105" t="s">
        <v>2056</v>
      </c>
      <c r="I5206" s="97">
        <v>1994</v>
      </c>
      <c r="J5206" s="97" t="s">
        <v>596</v>
      </c>
      <c r="K5206" s="97">
        <v>5835</v>
      </c>
      <c r="L5206" s="106" t="s">
        <v>4468</v>
      </c>
      <c r="M5206" s="13" t="s">
        <v>4468</v>
      </c>
      <c r="N5206" s="102">
        <v>23</v>
      </c>
      <c r="O5206" s="10" t="s">
        <v>9731</v>
      </c>
      <c r="P5206" s="13" t="s">
        <v>4468</v>
      </c>
      <c r="Q5206" s="204"/>
      <c r="R5206" s="26" t="s">
        <v>7834</v>
      </c>
      <c r="S5206" s="28" t="e">
        <f t="shared" si="149"/>
        <v>#VALUE!</v>
      </c>
      <c r="U5206" s="26"/>
      <c r="W5206" s="58"/>
      <c r="X5206" s="58"/>
      <c r="Y5206" s="63"/>
    </row>
    <row r="5207" spans="1:26" ht="15" customHeight="1" x14ac:dyDescent="0.25">
      <c r="A5207" s="103">
        <v>5219</v>
      </c>
      <c r="E5207" s="105"/>
      <c r="G5207" s="95"/>
      <c r="M5207" s="13"/>
      <c r="N5207" s="10"/>
      <c r="O5207" s="10"/>
      <c r="Q5207" s="204"/>
      <c r="R5207" s="26"/>
      <c r="S5207" s="28"/>
      <c r="U5207" s="26"/>
      <c r="W5207" s="58"/>
      <c r="X5207" s="58"/>
      <c r="Y5207" s="63"/>
    </row>
    <row r="5208" spans="1:26" ht="15" customHeight="1" x14ac:dyDescent="0.25">
      <c r="A5208" s="103">
        <v>5220</v>
      </c>
      <c r="E5208" s="105"/>
      <c r="G5208" s="95"/>
      <c r="M5208" s="13"/>
      <c r="N5208" s="10"/>
      <c r="O5208" s="10"/>
      <c r="Q5208" s="204"/>
      <c r="R5208" s="26"/>
      <c r="S5208" s="28"/>
      <c r="U5208" s="26"/>
      <c r="W5208" s="58"/>
      <c r="X5208" s="58"/>
      <c r="Y5208" s="63"/>
    </row>
    <row r="5209" spans="1:26" ht="15" customHeight="1" x14ac:dyDescent="0.25">
      <c r="A5209" s="103">
        <v>5221</v>
      </c>
      <c r="D5209" s="207"/>
      <c r="E5209" s="105"/>
      <c r="G5209" s="95"/>
      <c r="M5209" s="13"/>
      <c r="N5209" s="10"/>
      <c r="O5209" s="10"/>
      <c r="Q5209" s="204"/>
      <c r="R5209" s="26"/>
      <c r="S5209" s="28"/>
      <c r="U5209" s="26"/>
      <c r="W5209" s="58"/>
      <c r="X5209" s="58"/>
      <c r="Y5209" s="63"/>
    </row>
    <row r="5210" spans="1:26" ht="15" customHeight="1" x14ac:dyDescent="0.25">
      <c r="A5210" s="94">
        <v>5222</v>
      </c>
      <c r="C5210" s="211" t="s">
        <v>621</v>
      </c>
      <c r="D5210" s="207" t="s">
        <v>11936</v>
      </c>
      <c r="E5210" s="105" t="s">
        <v>5985</v>
      </c>
      <c r="F5210" s="115">
        <v>42257</v>
      </c>
      <c r="G5210" s="95" t="s">
        <v>3913</v>
      </c>
      <c r="H5210" s="105" t="s">
        <v>2056</v>
      </c>
      <c r="I5210" s="97">
        <v>1994</v>
      </c>
      <c r="J5210" s="97" t="s">
        <v>1322</v>
      </c>
      <c r="K5210" s="97">
        <v>5970</v>
      </c>
      <c r="L5210" s="106" t="s">
        <v>4146</v>
      </c>
      <c r="M5210" s="13" t="s">
        <v>4146</v>
      </c>
      <c r="N5210" s="10"/>
      <c r="O5210" s="10" t="s">
        <v>11937</v>
      </c>
      <c r="P5210" s="13" t="s">
        <v>4146</v>
      </c>
      <c r="R5210" s="27" t="s">
        <v>7834</v>
      </c>
      <c r="S5210" s="28" t="e">
        <f>R5210+7</f>
        <v>#VALUE!</v>
      </c>
      <c r="U5210" s="306"/>
      <c r="W5210" s="58"/>
      <c r="Y5210" s="63"/>
      <c r="Z5210" s="73"/>
    </row>
    <row r="5211" spans="1:26" ht="15" customHeight="1" x14ac:dyDescent="0.25">
      <c r="A5211" s="103">
        <v>5223</v>
      </c>
      <c r="D5211" s="207"/>
      <c r="E5211" s="105"/>
      <c r="G5211" s="95"/>
      <c r="M5211" s="13"/>
      <c r="O5211" s="10"/>
      <c r="Q5211" s="204"/>
      <c r="R5211" s="26"/>
      <c r="S5211" s="28"/>
      <c r="U5211" s="26"/>
      <c r="W5211" s="58"/>
      <c r="X5211" s="58"/>
      <c r="Y5211" s="63"/>
    </row>
    <row r="5212" spans="1:26" ht="15" customHeight="1" x14ac:dyDescent="0.25">
      <c r="A5212" s="94">
        <v>5224</v>
      </c>
      <c r="C5212" s="211" t="s">
        <v>5983</v>
      </c>
      <c r="D5212" s="207" t="s">
        <v>10335</v>
      </c>
      <c r="E5212" s="105" t="s">
        <v>5984</v>
      </c>
      <c r="F5212" s="115">
        <v>42257</v>
      </c>
      <c r="G5212" s="95" t="s">
        <v>5941</v>
      </c>
      <c r="H5212" s="105" t="s">
        <v>2056</v>
      </c>
      <c r="I5212" s="97">
        <v>2001</v>
      </c>
      <c r="J5212" s="97" t="s">
        <v>596</v>
      </c>
      <c r="K5212" s="97">
        <v>5868</v>
      </c>
      <c r="L5212" s="106" t="s">
        <v>4348</v>
      </c>
      <c r="M5212" s="13" t="s">
        <v>4348</v>
      </c>
      <c r="N5212" s="10"/>
      <c r="O5212" s="10" t="s">
        <v>10336</v>
      </c>
      <c r="P5212" s="13" t="s">
        <v>4348</v>
      </c>
      <c r="R5212" s="26" t="s">
        <v>7834</v>
      </c>
      <c r="S5212" s="28" t="e">
        <f>R5212+7</f>
        <v>#VALUE!</v>
      </c>
      <c r="U5212" s="26"/>
      <c r="W5212" s="58"/>
      <c r="X5212" s="58"/>
      <c r="Y5212" s="63"/>
    </row>
    <row r="5213" spans="1:26" ht="15" customHeight="1" x14ac:dyDescent="0.25">
      <c r="A5213" s="94">
        <v>5225</v>
      </c>
      <c r="C5213" s="211" t="s">
        <v>11826</v>
      </c>
      <c r="D5213" s="208" t="s">
        <v>11845</v>
      </c>
      <c r="E5213" s="105" t="s">
        <v>11825</v>
      </c>
      <c r="F5213" s="115">
        <v>42257</v>
      </c>
      <c r="G5213" s="95" t="s">
        <v>5982</v>
      </c>
      <c r="H5213" s="105" t="s">
        <v>2056</v>
      </c>
      <c r="I5213" s="97">
        <v>2004</v>
      </c>
      <c r="J5213" s="97" t="s">
        <v>1322</v>
      </c>
      <c r="K5213" s="97">
        <v>4359</v>
      </c>
      <c r="L5213" s="106" t="s">
        <v>5033</v>
      </c>
      <c r="M5213" s="10" t="s">
        <v>11866</v>
      </c>
      <c r="N5213" s="10">
        <v>2</v>
      </c>
      <c r="O5213" s="10" t="s">
        <v>11868</v>
      </c>
      <c r="P5213" s="13" t="s">
        <v>5033</v>
      </c>
      <c r="R5213" s="27" t="s">
        <v>7834</v>
      </c>
      <c r="S5213" s="28" t="e">
        <f>R5213+7</f>
        <v>#VALUE!</v>
      </c>
      <c r="U5213" s="247"/>
      <c r="W5213" s="58"/>
      <c r="Y5213" s="63"/>
      <c r="Z5213" s="73"/>
    </row>
    <row r="5214" spans="1:26" ht="15" customHeight="1" x14ac:dyDescent="0.25">
      <c r="A5214" s="94">
        <v>5226</v>
      </c>
      <c r="C5214" s="211" t="s">
        <v>1846</v>
      </c>
      <c r="D5214" s="207" t="s">
        <v>1846</v>
      </c>
      <c r="E5214" s="131" t="s">
        <v>5980</v>
      </c>
      <c r="F5214" s="115">
        <v>42257</v>
      </c>
      <c r="G5214" s="95" t="s">
        <v>5981</v>
      </c>
      <c r="H5214" s="105" t="s">
        <v>2056</v>
      </c>
      <c r="I5214" s="97">
        <v>1996</v>
      </c>
      <c r="J5214" s="97" t="s">
        <v>596</v>
      </c>
      <c r="K5214" s="97">
        <v>15691</v>
      </c>
      <c r="L5214" s="106" t="s">
        <v>4348</v>
      </c>
      <c r="M5214" s="13" t="s">
        <v>4348</v>
      </c>
      <c r="N5214" s="10"/>
      <c r="O5214" s="10" t="s">
        <v>11914</v>
      </c>
      <c r="P5214" s="13" t="s">
        <v>4348</v>
      </c>
      <c r="R5214" s="26" t="s">
        <v>7834</v>
      </c>
      <c r="S5214" s="28" t="e">
        <f>R5214+7</f>
        <v>#VALUE!</v>
      </c>
      <c r="U5214" s="26"/>
      <c r="W5214" s="58"/>
      <c r="X5214" s="58"/>
      <c r="Y5214" s="63"/>
    </row>
    <row r="5215" spans="1:26" ht="15" customHeight="1" x14ac:dyDescent="0.25">
      <c r="A5215" s="94">
        <v>5227</v>
      </c>
      <c r="C5215" s="211" t="s">
        <v>5034</v>
      </c>
      <c r="D5215" s="207" t="s">
        <v>10348</v>
      </c>
      <c r="E5215" s="105" t="s">
        <v>10349</v>
      </c>
      <c r="F5215" s="115">
        <v>42251</v>
      </c>
      <c r="G5215" s="95" t="s">
        <v>976</v>
      </c>
      <c r="H5215" s="105" t="s">
        <v>2056</v>
      </c>
      <c r="I5215" s="97">
        <v>2011</v>
      </c>
      <c r="J5215" s="97" t="s">
        <v>1322</v>
      </c>
      <c r="K5215" s="97">
        <v>100374</v>
      </c>
      <c r="L5215" s="106" t="s">
        <v>5033</v>
      </c>
      <c r="M5215" s="10" t="s">
        <v>11866</v>
      </c>
      <c r="N5215" s="10">
        <v>2</v>
      </c>
      <c r="O5215" s="10" t="s">
        <v>10350</v>
      </c>
      <c r="P5215" s="13" t="s">
        <v>5033</v>
      </c>
      <c r="R5215" s="26" t="s">
        <v>7834</v>
      </c>
      <c r="S5215" s="28" t="e">
        <f>R5215+7</f>
        <v>#VALUE!</v>
      </c>
      <c r="U5215" s="83"/>
      <c r="W5215" s="58"/>
      <c r="X5215" s="58"/>
      <c r="Y5215" s="63"/>
    </row>
    <row r="5216" spans="1:26" ht="15" customHeight="1" x14ac:dyDescent="0.25">
      <c r="A5216" s="94">
        <v>5228</v>
      </c>
      <c r="C5216" s="211" t="s">
        <v>5028</v>
      </c>
      <c r="D5216" s="207" t="s">
        <v>11783</v>
      </c>
      <c r="E5216" s="105" t="s">
        <v>5953</v>
      </c>
      <c r="F5216" s="115">
        <v>42251</v>
      </c>
      <c r="G5216" s="95" t="s">
        <v>5954</v>
      </c>
      <c r="H5216" s="105" t="s">
        <v>1529</v>
      </c>
      <c r="I5216" s="97">
        <v>2006</v>
      </c>
      <c r="K5216" s="97">
        <v>6092</v>
      </c>
      <c r="L5216" s="106" t="s">
        <v>2069</v>
      </c>
      <c r="M5216" s="10" t="s">
        <v>2069</v>
      </c>
      <c r="N5216" s="10"/>
      <c r="O5216" s="10" t="s">
        <v>11872</v>
      </c>
      <c r="P5216" s="13" t="s">
        <v>2069</v>
      </c>
      <c r="R5216" s="26" t="s">
        <v>7834</v>
      </c>
      <c r="S5216" s="28" t="e">
        <f>R5216+7</f>
        <v>#VALUE!</v>
      </c>
      <c r="U5216" s="26"/>
      <c r="W5216" s="58"/>
      <c r="X5216" s="58"/>
      <c r="Y5216" s="63"/>
    </row>
    <row r="5217" spans="1:25" ht="15" customHeight="1" x14ac:dyDescent="0.25">
      <c r="A5217" s="103">
        <v>5229</v>
      </c>
      <c r="D5217" s="207"/>
      <c r="E5217" s="105"/>
      <c r="G5217" s="95"/>
      <c r="M5217" s="10"/>
      <c r="N5217" s="10"/>
      <c r="O5217" s="10"/>
      <c r="Q5217" s="204"/>
      <c r="R5217" s="27"/>
      <c r="S5217" s="28"/>
      <c r="U5217" s="26"/>
      <c r="W5217" s="58"/>
      <c r="X5217" s="58"/>
      <c r="Y5217" s="63"/>
    </row>
    <row r="5218" spans="1:25" ht="15" customHeight="1" x14ac:dyDescent="0.25">
      <c r="A5218" s="94">
        <v>5230</v>
      </c>
      <c r="C5218" s="211" t="s">
        <v>5411</v>
      </c>
      <c r="D5218" s="207" t="s">
        <v>10354</v>
      </c>
      <c r="E5218" s="105" t="s">
        <v>10355</v>
      </c>
      <c r="F5218" s="115">
        <v>42251</v>
      </c>
      <c r="G5218" s="95" t="s">
        <v>1710</v>
      </c>
      <c r="H5218" s="105" t="s">
        <v>2056</v>
      </c>
      <c r="I5218" s="97">
        <v>2004</v>
      </c>
      <c r="J5218" s="97" t="s">
        <v>596</v>
      </c>
      <c r="K5218" s="97">
        <v>5964</v>
      </c>
      <c r="L5218" s="106" t="s">
        <v>4348</v>
      </c>
      <c r="M5218" s="13" t="s">
        <v>4348</v>
      </c>
      <c r="N5218" s="10"/>
      <c r="O5218" s="10" t="s">
        <v>10356</v>
      </c>
      <c r="P5218" s="13" t="s">
        <v>4348</v>
      </c>
      <c r="R5218" s="26" t="s">
        <v>7834</v>
      </c>
      <c r="S5218" s="28" t="e">
        <f>R5218+7</f>
        <v>#VALUE!</v>
      </c>
      <c r="U5218" s="141"/>
      <c r="W5218" s="58"/>
      <c r="X5218" s="58"/>
      <c r="Y5218" s="63"/>
    </row>
    <row r="5219" spans="1:25" ht="15" customHeight="1" x14ac:dyDescent="0.25">
      <c r="A5219" s="94">
        <v>5231</v>
      </c>
      <c r="C5219" s="211" t="s">
        <v>480</v>
      </c>
      <c r="D5219" s="207" t="s">
        <v>480</v>
      </c>
      <c r="E5219" s="105" t="s">
        <v>5950</v>
      </c>
      <c r="F5219" s="115">
        <v>42251</v>
      </c>
      <c r="G5219" s="95" t="s">
        <v>2804</v>
      </c>
      <c r="H5219" s="105" t="s">
        <v>2056</v>
      </c>
      <c r="I5219" s="97">
        <v>2008</v>
      </c>
      <c r="K5219" s="97">
        <v>6098</v>
      </c>
      <c r="L5219" s="106" t="s">
        <v>2069</v>
      </c>
      <c r="M5219" s="10" t="s">
        <v>2069</v>
      </c>
      <c r="N5219" s="10"/>
      <c r="O5219" s="10" t="s">
        <v>11882</v>
      </c>
      <c r="P5219" s="13" t="s">
        <v>2069</v>
      </c>
      <c r="R5219" s="26" t="s">
        <v>7834</v>
      </c>
      <c r="S5219" s="28" t="e">
        <f>R5219+7</f>
        <v>#VALUE!</v>
      </c>
      <c r="U5219" s="26"/>
      <c r="W5219" s="58"/>
      <c r="X5219" s="58"/>
      <c r="Y5219" s="63"/>
    </row>
    <row r="5220" spans="1:25" ht="15" customHeight="1" x14ac:dyDescent="0.25">
      <c r="A5220" s="103">
        <v>5232</v>
      </c>
      <c r="D5220" s="207"/>
      <c r="E5220" s="105"/>
      <c r="G5220" s="95"/>
      <c r="M5220" s="13"/>
      <c r="N5220" s="10"/>
      <c r="O5220" s="10"/>
      <c r="Q5220" s="204"/>
      <c r="R5220" s="26"/>
      <c r="S5220" s="28"/>
      <c r="U5220" s="26"/>
      <c r="W5220" s="58"/>
      <c r="X5220" s="58"/>
      <c r="Y5220" s="63"/>
    </row>
    <row r="5221" spans="1:25" ht="15" customHeight="1" x14ac:dyDescent="0.25">
      <c r="A5221" s="94">
        <v>5233</v>
      </c>
      <c r="C5221" s="211" t="s">
        <v>480</v>
      </c>
      <c r="D5221" s="207" t="s">
        <v>480</v>
      </c>
      <c r="E5221" s="105" t="s">
        <v>5955</v>
      </c>
      <c r="F5221" s="115">
        <v>42250</v>
      </c>
      <c r="G5221" s="95" t="s">
        <v>5949</v>
      </c>
      <c r="H5221" s="105" t="s">
        <v>2056</v>
      </c>
      <c r="I5221" s="97">
        <v>2003</v>
      </c>
      <c r="J5221" s="97" t="s">
        <v>596</v>
      </c>
      <c r="K5221" s="97">
        <v>5825</v>
      </c>
      <c r="L5221" s="106" t="s">
        <v>4348</v>
      </c>
      <c r="M5221" s="13" t="s">
        <v>4348</v>
      </c>
      <c r="N5221" s="10"/>
      <c r="O5221" s="10" t="s">
        <v>9520</v>
      </c>
      <c r="P5221" s="13" t="s">
        <v>4348</v>
      </c>
      <c r="R5221" s="26" t="s">
        <v>7834</v>
      </c>
      <c r="S5221" s="28" t="e">
        <f t="shared" ref="S5221:S5227" si="150">R5221+7</f>
        <v>#VALUE!</v>
      </c>
      <c r="U5221" s="26"/>
      <c r="W5221" s="58"/>
      <c r="X5221" s="58"/>
      <c r="Y5221" s="63"/>
    </row>
    <row r="5222" spans="1:25" ht="15" customHeight="1" x14ac:dyDescent="0.25">
      <c r="A5222" s="94">
        <v>5234</v>
      </c>
      <c r="B5222" s="205"/>
      <c r="C5222" s="206" t="s">
        <v>3739</v>
      </c>
      <c r="D5222" s="207" t="s">
        <v>3740</v>
      </c>
      <c r="E5222" s="101" t="s">
        <v>7711</v>
      </c>
      <c r="F5222" s="96">
        <v>42250</v>
      </c>
      <c r="G5222" s="95" t="s">
        <v>976</v>
      </c>
      <c r="H5222" s="95" t="s">
        <v>2056</v>
      </c>
      <c r="I5222" s="98">
        <v>2008</v>
      </c>
      <c r="J5222" s="98" t="s">
        <v>1322</v>
      </c>
      <c r="K5222" s="98">
        <v>7834</v>
      </c>
      <c r="L5222" s="99" t="s">
        <v>16791</v>
      </c>
      <c r="M5222" s="109">
        <v>658408</v>
      </c>
      <c r="N5222" s="10">
        <v>4</v>
      </c>
      <c r="O5222" s="10" t="s">
        <v>7708</v>
      </c>
      <c r="P5222" s="13" t="s">
        <v>13964</v>
      </c>
      <c r="R5222" s="26" t="s">
        <v>7834</v>
      </c>
      <c r="S5222" s="28" t="e">
        <f t="shared" si="150"/>
        <v>#VALUE!</v>
      </c>
      <c r="U5222" s="26"/>
      <c r="W5222" s="58"/>
      <c r="X5222" s="58"/>
      <c r="Y5222" s="63"/>
    </row>
    <row r="5223" spans="1:25" ht="15" customHeight="1" x14ac:dyDescent="0.25">
      <c r="A5223" s="94">
        <v>5235</v>
      </c>
      <c r="B5223" s="205"/>
      <c r="C5223" s="206" t="s">
        <v>3739</v>
      </c>
      <c r="D5223" s="207" t="s">
        <v>3740</v>
      </c>
      <c r="E5223" s="101" t="s">
        <v>7710</v>
      </c>
      <c r="F5223" s="96">
        <v>42250</v>
      </c>
      <c r="G5223" s="95" t="s">
        <v>976</v>
      </c>
      <c r="H5223" s="95" t="s">
        <v>2056</v>
      </c>
      <c r="I5223" s="98">
        <v>2008</v>
      </c>
      <c r="J5223" s="98" t="s">
        <v>1322</v>
      </c>
      <c r="K5223" s="98">
        <v>7835</v>
      </c>
      <c r="L5223" s="99" t="s">
        <v>16791</v>
      </c>
      <c r="M5223" s="109">
        <v>658408</v>
      </c>
      <c r="N5223" s="10">
        <v>4</v>
      </c>
      <c r="O5223" s="10" t="s">
        <v>7708</v>
      </c>
      <c r="P5223" s="13" t="s">
        <v>13964</v>
      </c>
      <c r="R5223" s="27" t="s">
        <v>7834</v>
      </c>
      <c r="S5223" s="28" t="e">
        <f t="shared" si="150"/>
        <v>#VALUE!</v>
      </c>
      <c r="T5223" s="30"/>
      <c r="W5223" s="58"/>
      <c r="Y5223" s="63"/>
    </row>
    <row r="5224" spans="1:25" ht="15" customHeight="1" x14ac:dyDescent="0.25">
      <c r="A5224" s="94">
        <v>5236</v>
      </c>
      <c r="B5224" s="205"/>
      <c r="C5224" s="206" t="s">
        <v>3739</v>
      </c>
      <c r="D5224" s="207" t="s">
        <v>3740</v>
      </c>
      <c r="E5224" s="101" t="s">
        <v>7709</v>
      </c>
      <c r="F5224" s="96">
        <v>42250</v>
      </c>
      <c r="G5224" s="95" t="s">
        <v>976</v>
      </c>
      <c r="H5224" s="95" t="s">
        <v>2056</v>
      </c>
      <c r="I5224" s="98">
        <v>2008</v>
      </c>
      <c r="J5224" s="98" t="s">
        <v>1322</v>
      </c>
      <c r="K5224" s="98">
        <v>7833</v>
      </c>
      <c r="L5224" s="99" t="s">
        <v>16791</v>
      </c>
      <c r="M5224" s="109">
        <v>658408</v>
      </c>
      <c r="N5224" s="10">
        <v>4</v>
      </c>
      <c r="O5224" s="10" t="s">
        <v>7708</v>
      </c>
      <c r="P5224" s="13" t="s">
        <v>13964</v>
      </c>
      <c r="R5224" s="27" t="s">
        <v>7834</v>
      </c>
      <c r="S5224" s="28" t="e">
        <f t="shared" si="150"/>
        <v>#VALUE!</v>
      </c>
      <c r="W5224" s="58"/>
      <c r="X5224" s="58"/>
      <c r="Y5224" s="63"/>
    </row>
    <row r="5225" spans="1:25" ht="15" customHeight="1" x14ac:dyDescent="0.25">
      <c r="A5225" s="94">
        <v>5237</v>
      </c>
      <c r="B5225" s="205"/>
      <c r="C5225" s="211" t="s">
        <v>192</v>
      </c>
      <c r="D5225" s="207" t="s">
        <v>11840</v>
      </c>
      <c r="E5225" s="113" t="s">
        <v>11842</v>
      </c>
      <c r="F5225" s="115">
        <v>42250</v>
      </c>
      <c r="G5225" s="95" t="s">
        <v>1710</v>
      </c>
      <c r="H5225" s="105" t="s">
        <v>2056</v>
      </c>
      <c r="I5225" s="97">
        <v>2012</v>
      </c>
      <c r="J5225" s="97" t="s">
        <v>596</v>
      </c>
      <c r="K5225" s="97">
        <v>15222</v>
      </c>
      <c r="L5225" s="107" t="s">
        <v>4146</v>
      </c>
      <c r="M5225" s="13" t="s">
        <v>4146</v>
      </c>
      <c r="N5225" s="10"/>
      <c r="O5225" s="10" t="s">
        <v>11922</v>
      </c>
      <c r="P5225" s="13" t="s">
        <v>14607</v>
      </c>
      <c r="R5225" s="26" t="s">
        <v>7834</v>
      </c>
      <c r="S5225" s="28" t="e">
        <f t="shared" si="150"/>
        <v>#VALUE!</v>
      </c>
      <c r="U5225" s="26"/>
      <c r="W5225" s="58"/>
      <c r="X5225" s="58"/>
      <c r="Y5225" s="63"/>
    </row>
    <row r="5226" spans="1:25" ht="15" customHeight="1" x14ac:dyDescent="0.25">
      <c r="A5226" s="94">
        <v>5238</v>
      </c>
      <c r="B5226" s="205"/>
      <c r="C5226" s="211" t="s">
        <v>192</v>
      </c>
      <c r="D5226" s="207" t="s">
        <v>11840</v>
      </c>
      <c r="E5226" s="113" t="s">
        <v>11843</v>
      </c>
      <c r="F5226" s="115">
        <v>42250</v>
      </c>
      <c r="G5226" s="95" t="s">
        <v>1710</v>
      </c>
      <c r="H5226" s="105" t="s">
        <v>2056</v>
      </c>
      <c r="I5226" s="97">
        <v>2012</v>
      </c>
      <c r="J5226" s="97" t="s">
        <v>596</v>
      </c>
      <c r="K5226" s="97">
        <v>15193</v>
      </c>
      <c r="L5226" s="107" t="s">
        <v>4146</v>
      </c>
      <c r="M5226" s="13" t="s">
        <v>4146</v>
      </c>
      <c r="N5226" s="10"/>
      <c r="O5226" s="10" t="s">
        <v>11922</v>
      </c>
      <c r="P5226" s="13" t="s">
        <v>14607</v>
      </c>
      <c r="R5226" s="26" t="s">
        <v>7834</v>
      </c>
      <c r="S5226" s="28" t="e">
        <f t="shared" si="150"/>
        <v>#VALUE!</v>
      </c>
      <c r="U5226" s="26"/>
      <c r="W5226" s="58"/>
      <c r="X5226" s="58"/>
      <c r="Y5226" s="63"/>
    </row>
    <row r="5227" spans="1:25" ht="15" customHeight="1" x14ac:dyDescent="0.25">
      <c r="A5227" s="94">
        <v>5239</v>
      </c>
      <c r="C5227" s="211" t="s">
        <v>480</v>
      </c>
      <c r="D5227" s="207" t="s">
        <v>480</v>
      </c>
      <c r="E5227" s="105" t="s">
        <v>12532</v>
      </c>
      <c r="F5227" s="115">
        <v>42250</v>
      </c>
      <c r="G5227" s="95" t="s">
        <v>5146</v>
      </c>
      <c r="H5227" s="105" t="s">
        <v>1885</v>
      </c>
      <c r="I5227" s="97">
        <v>2005</v>
      </c>
      <c r="J5227" s="97" t="s">
        <v>596</v>
      </c>
      <c r="K5227" s="97">
        <v>5829</v>
      </c>
      <c r="L5227" s="106" t="s">
        <v>4348</v>
      </c>
      <c r="M5227" s="13" t="s">
        <v>4348</v>
      </c>
      <c r="N5227" s="10"/>
      <c r="O5227" s="10" t="s">
        <v>10339</v>
      </c>
      <c r="P5227" s="13" t="s">
        <v>4348</v>
      </c>
      <c r="R5227" s="26" t="s">
        <v>7834</v>
      </c>
      <c r="S5227" s="28" t="e">
        <f t="shared" si="150"/>
        <v>#VALUE!</v>
      </c>
      <c r="U5227" s="152"/>
      <c r="W5227" s="58"/>
      <c r="X5227" s="58"/>
      <c r="Y5227" s="63"/>
    </row>
    <row r="5228" spans="1:25" ht="15" customHeight="1" x14ac:dyDescent="0.25">
      <c r="A5228" s="103">
        <v>5240</v>
      </c>
      <c r="D5228" s="207"/>
      <c r="E5228" s="105"/>
      <c r="G5228" s="95"/>
      <c r="M5228" s="13"/>
      <c r="N5228" s="10"/>
      <c r="O5228" s="10"/>
      <c r="Q5228" s="204"/>
      <c r="R5228" s="26"/>
      <c r="S5228" s="28"/>
      <c r="U5228" s="26"/>
      <c r="W5228" s="58"/>
      <c r="X5228" s="58"/>
      <c r="Y5228" s="63"/>
    </row>
    <row r="5229" spans="1:25" ht="15" customHeight="1" x14ac:dyDescent="0.25">
      <c r="A5229" s="94">
        <v>5241</v>
      </c>
      <c r="C5229" s="211" t="s">
        <v>6229</v>
      </c>
      <c r="D5229" s="208" t="s">
        <v>11070</v>
      </c>
      <c r="E5229" s="105" t="s">
        <v>16017</v>
      </c>
      <c r="F5229" s="115">
        <v>44424</v>
      </c>
      <c r="G5229" s="95" t="s">
        <v>2406</v>
      </c>
      <c r="H5229" s="105" t="s">
        <v>2056</v>
      </c>
      <c r="I5229" s="97">
        <v>2007</v>
      </c>
      <c r="J5229" s="97" t="s">
        <v>596</v>
      </c>
      <c r="L5229" s="106" t="s">
        <v>16798</v>
      </c>
      <c r="M5229" s="10" t="s">
        <v>5567</v>
      </c>
      <c r="N5229" s="10">
        <v>5</v>
      </c>
      <c r="O5229" s="10" t="s">
        <v>16018</v>
      </c>
      <c r="P5229" s="13" t="s">
        <v>12473</v>
      </c>
      <c r="R5229" s="236" t="s">
        <v>7834</v>
      </c>
      <c r="S5229" s="237" t="e">
        <f>R5229+7</f>
        <v>#VALUE!</v>
      </c>
      <c r="U5229" s="26"/>
      <c r="W5229" s="58"/>
      <c r="X5229" s="58"/>
      <c r="Y5229" s="63"/>
    </row>
    <row r="5230" spans="1:25" ht="15" customHeight="1" x14ac:dyDescent="0.25">
      <c r="A5230" s="94">
        <v>5242</v>
      </c>
      <c r="C5230" s="211" t="s">
        <v>619</v>
      </c>
      <c r="D5230" s="207" t="s">
        <v>10616</v>
      </c>
      <c r="E5230" s="105" t="s">
        <v>10617</v>
      </c>
      <c r="F5230" s="115">
        <v>42250</v>
      </c>
      <c r="G5230" s="95" t="s">
        <v>5320</v>
      </c>
      <c r="H5230" s="105" t="s">
        <v>2056</v>
      </c>
      <c r="I5230" s="97">
        <v>2012</v>
      </c>
      <c r="J5230" s="97" t="s">
        <v>5242</v>
      </c>
      <c r="K5230" s="97">
        <v>15228</v>
      </c>
      <c r="L5230" s="106" t="s">
        <v>4079</v>
      </c>
      <c r="M5230" s="10">
        <v>301</v>
      </c>
      <c r="N5230" s="102">
        <v>2</v>
      </c>
      <c r="O5230" s="10" t="s">
        <v>7419</v>
      </c>
      <c r="P5230" s="13" t="s">
        <v>4079</v>
      </c>
      <c r="R5230" s="26" t="s">
        <v>7834</v>
      </c>
      <c r="S5230" s="28" t="e">
        <f>R5230+7</f>
        <v>#VALUE!</v>
      </c>
      <c r="U5230" s="26"/>
      <c r="W5230" s="58"/>
      <c r="X5230" s="58"/>
      <c r="Y5230" s="63"/>
    </row>
    <row r="5231" spans="1:25" ht="15" customHeight="1" x14ac:dyDescent="0.25">
      <c r="A5231" s="103">
        <v>5243</v>
      </c>
      <c r="D5231" s="207"/>
      <c r="E5231" s="105"/>
      <c r="G5231" s="95"/>
      <c r="M5231" s="13"/>
      <c r="N5231" s="10"/>
      <c r="O5231" s="10"/>
      <c r="Q5231" s="204"/>
      <c r="R5231" s="26"/>
      <c r="S5231" s="28"/>
      <c r="U5231" s="45"/>
      <c r="W5231" s="25"/>
      <c r="X5231" s="58"/>
      <c r="Y5231" s="63"/>
    </row>
    <row r="5232" spans="1:25" ht="15" customHeight="1" x14ac:dyDescent="0.25">
      <c r="A5232" s="94">
        <v>5244</v>
      </c>
      <c r="B5232" s="205"/>
      <c r="C5232" s="211" t="s">
        <v>4974</v>
      </c>
      <c r="D5232" s="207" t="s">
        <v>10366</v>
      </c>
      <c r="E5232" s="113" t="s">
        <v>10369</v>
      </c>
      <c r="F5232" s="115">
        <v>40947</v>
      </c>
      <c r="G5232" s="95" t="s">
        <v>3482</v>
      </c>
      <c r="H5232" s="105" t="s">
        <v>1885</v>
      </c>
      <c r="I5232" s="97">
        <v>2011</v>
      </c>
      <c r="J5232" s="97" t="s">
        <v>596</v>
      </c>
      <c r="K5232" s="97">
        <v>24818</v>
      </c>
      <c r="L5232" s="107" t="s">
        <v>4348</v>
      </c>
      <c r="M5232" s="13" t="s">
        <v>4348</v>
      </c>
      <c r="N5232" s="10"/>
      <c r="O5232" s="10" t="s">
        <v>10368</v>
      </c>
      <c r="P5232" s="13" t="s">
        <v>4348</v>
      </c>
      <c r="R5232" s="26" t="s">
        <v>7834</v>
      </c>
      <c r="S5232" s="28" t="e">
        <f t="shared" ref="S5232:S5237" si="151">R5232+7</f>
        <v>#VALUE!</v>
      </c>
      <c r="U5232" s="26"/>
      <c r="W5232" s="58"/>
      <c r="X5232" s="58"/>
      <c r="Y5232" s="63"/>
    </row>
    <row r="5233" spans="1:26" ht="15" customHeight="1" x14ac:dyDescent="0.25">
      <c r="A5233" s="94">
        <v>5245</v>
      </c>
      <c r="B5233" s="205"/>
      <c r="C5233" s="211" t="s">
        <v>4974</v>
      </c>
      <c r="D5233" s="207" t="s">
        <v>10366</v>
      </c>
      <c r="E5233" s="113" t="s">
        <v>10370</v>
      </c>
      <c r="F5233" s="115">
        <v>40947</v>
      </c>
      <c r="G5233" s="95" t="s">
        <v>3482</v>
      </c>
      <c r="H5233" s="105" t="s">
        <v>1885</v>
      </c>
      <c r="I5233" s="97">
        <v>2011</v>
      </c>
      <c r="J5233" s="97" t="s">
        <v>596</v>
      </c>
      <c r="K5233" s="97">
        <v>24817</v>
      </c>
      <c r="L5233" s="107" t="s">
        <v>4348</v>
      </c>
      <c r="M5233" s="13" t="s">
        <v>4348</v>
      </c>
      <c r="N5233" s="10"/>
      <c r="O5233" s="10" t="s">
        <v>10368</v>
      </c>
      <c r="P5233" s="13" t="s">
        <v>4348</v>
      </c>
      <c r="R5233" s="26" t="s">
        <v>7834</v>
      </c>
      <c r="S5233" s="28" t="e">
        <f t="shared" si="151"/>
        <v>#VALUE!</v>
      </c>
      <c r="U5233" s="152"/>
      <c r="W5233" s="58"/>
      <c r="X5233" s="58"/>
      <c r="Y5233" s="63"/>
    </row>
    <row r="5234" spans="1:26" ht="15" customHeight="1" x14ac:dyDescent="0.25">
      <c r="A5234" s="94">
        <v>5246</v>
      </c>
      <c r="B5234" s="205"/>
      <c r="C5234" s="211" t="s">
        <v>4974</v>
      </c>
      <c r="D5234" s="207" t="s">
        <v>10366</v>
      </c>
      <c r="E5234" s="113" t="s">
        <v>10371</v>
      </c>
      <c r="F5234" s="115">
        <v>40947</v>
      </c>
      <c r="G5234" s="95" t="s">
        <v>3482</v>
      </c>
      <c r="H5234" s="105" t="s">
        <v>1885</v>
      </c>
      <c r="I5234" s="97">
        <v>2011</v>
      </c>
      <c r="J5234" s="97" t="s">
        <v>596</v>
      </c>
      <c r="K5234" s="97">
        <v>24819</v>
      </c>
      <c r="L5234" s="107" t="s">
        <v>4348</v>
      </c>
      <c r="M5234" s="13" t="s">
        <v>4348</v>
      </c>
      <c r="N5234" s="10"/>
      <c r="O5234" s="10" t="s">
        <v>10368</v>
      </c>
      <c r="P5234" s="13" t="s">
        <v>4348</v>
      </c>
      <c r="R5234" s="26" t="s">
        <v>7834</v>
      </c>
      <c r="S5234" s="28" t="e">
        <f t="shared" si="151"/>
        <v>#VALUE!</v>
      </c>
      <c r="U5234" s="26"/>
      <c r="W5234" s="58"/>
      <c r="X5234" s="58"/>
      <c r="Y5234" s="63"/>
    </row>
    <row r="5235" spans="1:26" ht="15" customHeight="1" x14ac:dyDescent="0.25">
      <c r="A5235" s="94">
        <v>5247</v>
      </c>
      <c r="B5235" s="205"/>
      <c r="C5235" s="211" t="s">
        <v>4974</v>
      </c>
      <c r="D5235" s="207" t="s">
        <v>10366</v>
      </c>
      <c r="E5235" s="113" t="s">
        <v>10372</v>
      </c>
      <c r="F5235" s="115">
        <v>40947</v>
      </c>
      <c r="G5235" s="95" t="s">
        <v>3482</v>
      </c>
      <c r="H5235" s="105" t="s">
        <v>1885</v>
      </c>
      <c r="I5235" s="97">
        <v>2011</v>
      </c>
      <c r="J5235" s="97" t="s">
        <v>596</v>
      </c>
      <c r="K5235" s="97">
        <v>9913</v>
      </c>
      <c r="L5235" s="107" t="s">
        <v>4348</v>
      </c>
      <c r="M5235" s="13" t="s">
        <v>4348</v>
      </c>
      <c r="N5235" s="10"/>
      <c r="O5235" s="10" t="s">
        <v>10368</v>
      </c>
      <c r="P5235" s="13" t="s">
        <v>4348</v>
      </c>
      <c r="R5235" s="26" t="s">
        <v>7834</v>
      </c>
      <c r="S5235" s="28" t="e">
        <f t="shared" si="151"/>
        <v>#VALUE!</v>
      </c>
      <c r="U5235" s="26"/>
      <c r="W5235" s="58"/>
      <c r="X5235" s="58"/>
      <c r="Y5235" s="63"/>
    </row>
    <row r="5236" spans="1:26" ht="15" customHeight="1" x14ac:dyDescent="0.25">
      <c r="A5236" s="94">
        <v>5248</v>
      </c>
      <c r="C5236" s="211" t="s">
        <v>5946</v>
      </c>
      <c r="D5236" s="208" t="s">
        <v>5947</v>
      </c>
      <c r="E5236" s="105" t="s">
        <v>11806</v>
      </c>
      <c r="F5236" s="115">
        <v>42250</v>
      </c>
      <c r="G5236" s="105" t="s">
        <v>774</v>
      </c>
      <c r="H5236" s="105" t="s">
        <v>2056</v>
      </c>
      <c r="I5236" s="97">
        <v>1998</v>
      </c>
      <c r="J5236" s="97" t="s">
        <v>1322</v>
      </c>
      <c r="K5236" s="97">
        <v>5944</v>
      </c>
      <c r="L5236" s="106" t="s">
        <v>4348</v>
      </c>
      <c r="M5236" s="13" t="s">
        <v>4348</v>
      </c>
      <c r="N5236" s="10"/>
      <c r="O5236" s="102" t="s">
        <v>11901</v>
      </c>
      <c r="P5236" s="13" t="s">
        <v>4348</v>
      </c>
      <c r="R5236" s="26" t="s">
        <v>7834</v>
      </c>
      <c r="S5236" s="28" t="e">
        <f t="shared" si="151"/>
        <v>#VALUE!</v>
      </c>
      <c r="U5236" s="26"/>
      <c r="W5236" s="58"/>
      <c r="X5236" s="58"/>
      <c r="Y5236" s="63"/>
    </row>
    <row r="5237" spans="1:26" ht="15" customHeight="1" x14ac:dyDescent="0.25">
      <c r="A5237" s="94">
        <v>5249</v>
      </c>
      <c r="C5237" s="211" t="s">
        <v>5946</v>
      </c>
      <c r="D5237" s="208" t="s">
        <v>5947</v>
      </c>
      <c r="E5237" s="105" t="s">
        <v>11805</v>
      </c>
      <c r="F5237" s="115">
        <v>42250</v>
      </c>
      <c r="G5237" s="105" t="s">
        <v>774</v>
      </c>
      <c r="H5237" s="105" t="s">
        <v>2056</v>
      </c>
      <c r="I5237" s="97">
        <v>1998</v>
      </c>
      <c r="J5237" s="97" t="s">
        <v>1322</v>
      </c>
      <c r="K5237" s="97">
        <v>15689</v>
      </c>
      <c r="L5237" s="106" t="s">
        <v>4348</v>
      </c>
      <c r="M5237" s="13" t="s">
        <v>4348</v>
      </c>
      <c r="N5237" s="10"/>
      <c r="O5237" s="102" t="s">
        <v>11901</v>
      </c>
      <c r="P5237" s="13" t="s">
        <v>4348</v>
      </c>
      <c r="R5237" s="26" t="s">
        <v>7834</v>
      </c>
      <c r="S5237" s="28" t="e">
        <f t="shared" si="151"/>
        <v>#VALUE!</v>
      </c>
      <c r="U5237" s="26"/>
      <c r="W5237" s="58"/>
      <c r="X5237" s="58"/>
      <c r="Y5237" s="63"/>
    </row>
    <row r="5238" spans="1:26" ht="15" customHeight="1" x14ac:dyDescent="0.25">
      <c r="A5238" s="103">
        <v>5250</v>
      </c>
      <c r="E5238" s="105"/>
      <c r="M5238" s="10"/>
      <c r="N5238" s="10"/>
      <c r="O5238" s="10"/>
      <c r="Q5238" s="204"/>
      <c r="R5238" s="26"/>
      <c r="S5238" s="28"/>
      <c r="U5238" s="53"/>
      <c r="W5238" s="58"/>
      <c r="X5238" s="58"/>
      <c r="Y5238" s="63"/>
      <c r="Z5238" s="73"/>
    </row>
    <row r="5239" spans="1:26" ht="15" customHeight="1" x14ac:dyDescent="0.25">
      <c r="A5239" s="94">
        <v>5251</v>
      </c>
      <c r="C5239" s="211" t="s">
        <v>5899</v>
      </c>
      <c r="D5239" s="208" t="s">
        <v>11789</v>
      </c>
      <c r="E5239" s="105" t="s">
        <v>11790</v>
      </c>
      <c r="F5239" s="115">
        <v>42244</v>
      </c>
      <c r="G5239" s="105" t="s">
        <v>5900</v>
      </c>
      <c r="H5239" s="105" t="s">
        <v>5472</v>
      </c>
      <c r="I5239" s="97">
        <v>2006</v>
      </c>
      <c r="K5239" s="97">
        <v>8557</v>
      </c>
      <c r="L5239" s="106" t="s">
        <v>2069</v>
      </c>
      <c r="M5239" s="10" t="s">
        <v>2069</v>
      </c>
      <c r="N5239" s="10"/>
      <c r="O5239" s="10" t="s">
        <v>11881</v>
      </c>
      <c r="P5239" s="13" t="s">
        <v>2069</v>
      </c>
      <c r="R5239" s="26" t="s">
        <v>7834</v>
      </c>
      <c r="S5239" s="28" t="e">
        <f t="shared" ref="S5239:S5245" si="152">R5239+7</f>
        <v>#VALUE!</v>
      </c>
      <c r="U5239" s="26"/>
      <c r="W5239" s="58"/>
      <c r="X5239" s="58"/>
      <c r="Y5239" s="63"/>
    </row>
    <row r="5240" spans="1:26" ht="15" customHeight="1" x14ac:dyDescent="0.25">
      <c r="A5240" s="94">
        <v>5252</v>
      </c>
      <c r="C5240" s="211" t="s">
        <v>5899</v>
      </c>
      <c r="D5240" s="208" t="s">
        <v>5882</v>
      </c>
      <c r="E5240" s="105" t="s">
        <v>11791</v>
      </c>
      <c r="F5240" s="115">
        <v>42244</v>
      </c>
      <c r="G5240" s="105" t="s">
        <v>5900</v>
      </c>
      <c r="H5240" s="105" t="s">
        <v>5472</v>
      </c>
      <c r="I5240" s="97">
        <v>2006</v>
      </c>
      <c r="K5240" s="97">
        <v>7968</v>
      </c>
      <c r="L5240" s="106" t="s">
        <v>2069</v>
      </c>
      <c r="M5240" s="10" t="s">
        <v>2069</v>
      </c>
      <c r="N5240" s="10"/>
      <c r="O5240" s="10" t="s">
        <v>11881</v>
      </c>
      <c r="P5240" s="13" t="s">
        <v>2069</v>
      </c>
      <c r="R5240" s="26" t="s">
        <v>7834</v>
      </c>
      <c r="S5240" s="28" t="e">
        <f t="shared" si="152"/>
        <v>#VALUE!</v>
      </c>
      <c r="U5240" s="26"/>
      <c r="W5240" s="58"/>
      <c r="X5240" s="58"/>
      <c r="Y5240" s="63"/>
    </row>
    <row r="5241" spans="1:26" ht="15" customHeight="1" x14ac:dyDescent="0.25">
      <c r="A5241" s="94">
        <v>5253</v>
      </c>
      <c r="C5241" s="211" t="s">
        <v>5899</v>
      </c>
      <c r="D5241" s="208" t="s">
        <v>5882</v>
      </c>
      <c r="E5241" s="105" t="s">
        <v>11792</v>
      </c>
      <c r="F5241" s="115">
        <v>42244</v>
      </c>
      <c r="G5241" s="105" t="s">
        <v>5900</v>
      </c>
      <c r="H5241" s="105" t="s">
        <v>5472</v>
      </c>
      <c r="I5241" s="97">
        <v>2006</v>
      </c>
      <c r="K5241" s="97">
        <v>8514</v>
      </c>
      <c r="L5241" s="106" t="s">
        <v>2069</v>
      </c>
      <c r="M5241" s="10" t="s">
        <v>2069</v>
      </c>
      <c r="N5241" s="10"/>
      <c r="O5241" s="10" t="s">
        <v>11881</v>
      </c>
      <c r="P5241" s="13" t="s">
        <v>2069</v>
      </c>
      <c r="R5241" s="26" t="s">
        <v>7834</v>
      </c>
      <c r="S5241" s="28" t="e">
        <f t="shared" si="152"/>
        <v>#VALUE!</v>
      </c>
      <c r="U5241" s="26"/>
      <c r="W5241" s="58"/>
      <c r="X5241" s="58"/>
      <c r="Y5241" s="63"/>
    </row>
    <row r="5242" spans="1:26" ht="15" customHeight="1" x14ac:dyDescent="0.25">
      <c r="A5242" s="94">
        <v>5254</v>
      </c>
      <c r="C5242" s="211" t="s">
        <v>5899</v>
      </c>
      <c r="D5242" s="208" t="s">
        <v>5882</v>
      </c>
      <c r="E5242" s="105" t="s">
        <v>11793</v>
      </c>
      <c r="F5242" s="115">
        <v>42244</v>
      </c>
      <c r="G5242" s="105" t="s">
        <v>5900</v>
      </c>
      <c r="H5242" s="105" t="s">
        <v>5472</v>
      </c>
      <c r="I5242" s="97">
        <v>2006</v>
      </c>
      <c r="K5242" s="97">
        <v>7502</v>
      </c>
      <c r="L5242" s="106" t="s">
        <v>2069</v>
      </c>
      <c r="M5242" s="10" t="s">
        <v>2069</v>
      </c>
      <c r="N5242" s="10"/>
      <c r="O5242" s="10" t="s">
        <v>11881</v>
      </c>
      <c r="P5242" s="13" t="s">
        <v>2069</v>
      </c>
      <c r="R5242" s="26" t="s">
        <v>7834</v>
      </c>
      <c r="S5242" s="28" t="e">
        <f t="shared" si="152"/>
        <v>#VALUE!</v>
      </c>
      <c r="U5242" s="26"/>
      <c r="W5242" s="58"/>
      <c r="X5242" s="58"/>
      <c r="Y5242" s="63"/>
    </row>
    <row r="5243" spans="1:26" ht="15" customHeight="1" x14ac:dyDescent="0.25">
      <c r="A5243" s="94">
        <v>5255</v>
      </c>
      <c r="B5243" s="205"/>
      <c r="D5243" s="207" t="s">
        <v>480</v>
      </c>
      <c r="E5243" s="113" t="s">
        <v>5901</v>
      </c>
      <c r="F5243" s="115">
        <v>42244</v>
      </c>
      <c r="G5243" s="95" t="s">
        <v>2877</v>
      </c>
      <c r="H5243" s="95" t="s">
        <v>3308</v>
      </c>
      <c r="I5243" s="97">
        <v>2009</v>
      </c>
      <c r="J5243" s="97" t="s">
        <v>1322</v>
      </c>
      <c r="K5243" s="97">
        <v>7616</v>
      </c>
      <c r="L5243" s="99" t="s">
        <v>2069</v>
      </c>
      <c r="M5243" s="10" t="s">
        <v>2069</v>
      </c>
      <c r="N5243" s="10"/>
      <c r="O5243" s="10" t="s">
        <v>11871</v>
      </c>
      <c r="P5243" s="13" t="s">
        <v>2069</v>
      </c>
      <c r="R5243" s="26" t="s">
        <v>7834</v>
      </c>
      <c r="S5243" s="28" t="e">
        <f t="shared" si="152"/>
        <v>#VALUE!</v>
      </c>
      <c r="U5243" s="26"/>
      <c r="W5243" s="58"/>
      <c r="X5243" s="58"/>
      <c r="Y5243" s="63"/>
    </row>
    <row r="5244" spans="1:26" ht="15" customHeight="1" x14ac:dyDescent="0.25">
      <c r="A5244" s="94">
        <v>5256</v>
      </c>
      <c r="B5244" s="205"/>
      <c r="C5244" s="211" t="s">
        <v>5476</v>
      </c>
      <c r="D5244" s="208" t="s">
        <v>4373</v>
      </c>
      <c r="E5244" s="113" t="s">
        <v>11787</v>
      </c>
      <c r="F5244" s="115">
        <v>42244</v>
      </c>
      <c r="G5244" s="105" t="s">
        <v>4092</v>
      </c>
      <c r="H5244" s="105" t="s">
        <v>3465</v>
      </c>
      <c r="I5244" s="97">
        <v>2012</v>
      </c>
      <c r="J5244" s="97" t="s">
        <v>596</v>
      </c>
      <c r="K5244" s="97">
        <v>15177</v>
      </c>
      <c r="L5244" s="107" t="s">
        <v>2069</v>
      </c>
      <c r="M5244" s="10" t="s">
        <v>2069</v>
      </c>
      <c r="N5244" s="10"/>
      <c r="O5244" s="10" t="s">
        <v>11883</v>
      </c>
      <c r="P5244" s="13" t="s">
        <v>2069</v>
      </c>
      <c r="R5244" s="26" t="s">
        <v>7834</v>
      </c>
      <c r="S5244" s="28" t="e">
        <f t="shared" si="152"/>
        <v>#VALUE!</v>
      </c>
      <c r="U5244" s="26"/>
      <c r="W5244" s="58"/>
      <c r="X5244" s="58"/>
      <c r="Y5244" s="63"/>
    </row>
    <row r="5245" spans="1:26" ht="15" customHeight="1" x14ac:dyDescent="0.25">
      <c r="A5245" s="94">
        <v>5257</v>
      </c>
      <c r="B5245" s="205"/>
      <c r="C5245" s="211" t="s">
        <v>5476</v>
      </c>
      <c r="D5245" s="208" t="s">
        <v>4373</v>
      </c>
      <c r="E5245" s="113" t="s">
        <v>11788</v>
      </c>
      <c r="F5245" s="115">
        <v>42244</v>
      </c>
      <c r="G5245" s="105" t="s">
        <v>4092</v>
      </c>
      <c r="H5245" s="105" t="s">
        <v>3465</v>
      </c>
      <c r="I5245" s="97">
        <v>2012</v>
      </c>
      <c r="J5245" s="97" t="s">
        <v>596</v>
      </c>
      <c r="K5245" s="97">
        <v>15213</v>
      </c>
      <c r="L5245" s="107" t="s">
        <v>2069</v>
      </c>
      <c r="M5245" s="10" t="s">
        <v>2069</v>
      </c>
      <c r="N5245" s="10"/>
      <c r="O5245" s="10" t="s">
        <v>11883</v>
      </c>
      <c r="P5245" s="13" t="s">
        <v>2069</v>
      </c>
      <c r="R5245" s="26" t="s">
        <v>7834</v>
      </c>
      <c r="S5245" s="28" t="e">
        <f t="shared" si="152"/>
        <v>#VALUE!</v>
      </c>
      <c r="U5245" s="26"/>
      <c r="W5245" s="58"/>
      <c r="X5245" s="58"/>
      <c r="Y5245" s="63"/>
    </row>
    <row r="5246" spans="1:26" ht="15" customHeight="1" x14ac:dyDescent="0.25">
      <c r="A5246" s="103">
        <v>5258</v>
      </c>
      <c r="E5246" s="105"/>
      <c r="M5246" s="10"/>
      <c r="N5246" s="10"/>
      <c r="O5246" s="10"/>
      <c r="Q5246" s="204"/>
      <c r="R5246" s="27"/>
      <c r="S5246" s="28"/>
      <c r="U5246" s="321"/>
      <c r="V5246" s="75"/>
      <c r="W5246" s="68"/>
      <c r="X5246" s="68"/>
      <c r="Y5246" s="63"/>
      <c r="Z5246" s="90"/>
    </row>
    <row r="5247" spans="1:26" ht="15" customHeight="1" x14ac:dyDescent="0.25">
      <c r="A5247" s="94">
        <v>5259</v>
      </c>
      <c r="C5247" s="211" t="s">
        <v>480</v>
      </c>
      <c r="D5247" s="208" t="s">
        <v>480</v>
      </c>
      <c r="E5247" s="105" t="s">
        <v>11794</v>
      </c>
      <c r="F5247" s="115">
        <v>42244</v>
      </c>
      <c r="G5247" s="105" t="s">
        <v>2877</v>
      </c>
      <c r="H5247" s="105" t="s">
        <v>3308</v>
      </c>
      <c r="I5247" s="97">
        <v>2009</v>
      </c>
      <c r="K5247" s="97">
        <v>7610</v>
      </c>
      <c r="L5247" s="106" t="s">
        <v>2069</v>
      </c>
      <c r="M5247" s="10" t="s">
        <v>2069</v>
      </c>
      <c r="N5247" s="10"/>
      <c r="O5247" s="10" t="s">
        <v>11875</v>
      </c>
      <c r="P5247" s="13" t="s">
        <v>2069</v>
      </c>
      <c r="R5247" s="26" t="s">
        <v>7834</v>
      </c>
      <c r="S5247" s="28" t="e">
        <f t="shared" ref="S5247:S5253" si="153">R5247+7</f>
        <v>#VALUE!</v>
      </c>
      <c r="U5247" s="26"/>
      <c r="W5247" s="58"/>
      <c r="X5247" s="58"/>
      <c r="Y5247" s="63"/>
    </row>
    <row r="5248" spans="1:26" ht="15" customHeight="1" x14ac:dyDescent="0.25">
      <c r="A5248" s="94">
        <v>5260</v>
      </c>
      <c r="C5248" s="211" t="s">
        <v>480</v>
      </c>
      <c r="D5248" s="208" t="s">
        <v>480</v>
      </c>
      <c r="E5248" s="105" t="s">
        <v>11795</v>
      </c>
      <c r="F5248" s="115">
        <v>42244</v>
      </c>
      <c r="G5248" s="105" t="s">
        <v>2877</v>
      </c>
      <c r="H5248" s="105" t="s">
        <v>3308</v>
      </c>
      <c r="I5248" s="97">
        <v>2009</v>
      </c>
      <c r="K5248" s="97">
        <v>7615</v>
      </c>
      <c r="L5248" s="106" t="s">
        <v>2069</v>
      </c>
      <c r="M5248" s="10" t="s">
        <v>2069</v>
      </c>
      <c r="N5248" s="10"/>
      <c r="O5248" s="10" t="s">
        <v>11875</v>
      </c>
      <c r="P5248" s="13" t="s">
        <v>2069</v>
      </c>
      <c r="R5248" s="26" t="s">
        <v>7834</v>
      </c>
      <c r="S5248" s="28" t="e">
        <f t="shared" si="153"/>
        <v>#VALUE!</v>
      </c>
      <c r="U5248" s="26"/>
      <c r="W5248" s="58"/>
      <c r="X5248" s="58"/>
      <c r="Y5248" s="63"/>
    </row>
    <row r="5249" spans="1:26" ht="15" customHeight="1" x14ac:dyDescent="0.25">
      <c r="A5249" s="94">
        <v>5261</v>
      </c>
      <c r="C5249" s="211" t="s">
        <v>480</v>
      </c>
      <c r="D5249" s="208" t="s">
        <v>480</v>
      </c>
      <c r="E5249" s="105" t="s">
        <v>11887</v>
      </c>
      <c r="F5249" s="115">
        <v>42244</v>
      </c>
      <c r="G5249" s="105" t="s">
        <v>2877</v>
      </c>
      <c r="H5249" s="105" t="s">
        <v>3308</v>
      </c>
      <c r="I5249" s="97">
        <v>2009</v>
      </c>
      <c r="J5249" s="97" t="s">
        <v>1322</v>
      </c>
      <c r="K5249" s="97">
        <v>6089</v>
      </c>
      <c r="L5249" s="106" t="s">
        <v>2069</v>
      </c>
      <c r="M5249" s="10" t="s">
        <v>2069</v>
      </c>
      <c r="N5249" s="10"/>
      <c r="O5249" s="10" t="s">
        <v>11880</v>
      </c>
      <c r="P5249" s="13" t="s">
        <v>2069</v>
      </c>
      <c r="R5249" s="26" t="s">
        <v>7834</v>
      </c>
      <c r="S5249" s="28" t="e">
        <f t="shared" si="153"/>
        <v>#VALUE!</v>
      </c>
      <c r="U5249" s="26"/>
      <c r="W5249" s="58"/>
      <c r="X5249" s="58"/>
      <c r="Y5249" s="63"/>
    </row>
    <row r="5250" spans="1:26" ht="15" customHeight="1" x14ac:dyDescent="0.25">
      <c r="A5250" s="94">
        <v>5262</v>
      </c>
      <c r="C5250" s="211" t="s">
        <v>480</v>
      </c>
      <c r="D5250" s="208" t="s">
        <v>480</v>
      </c>
      <c r="E5250" s="105" t="s">
        <v>5902</v>
      </c>
      <c r="F5250" s="115">
        <v>42244</v>
      </c>
      <c r="G5250" s="105" t="s">
        <v>5903</v>
      </c>
      <c r="H5250" s="105" t="s">
        <v>2056</v>
      </c>
      <c r="I5250" s="97">
        <v>2006</v>
      </c>
      <c r="K5250" s="97">
        <v>5975</v>
      </c>
      <c r="L5250" s="106" t="s">
        <v>2069</v>
      </c>
      <c r="M5250" s="10" t="s">
        <v>2069</v>
      </c>
      <c r="N5250" s="10"/>
      <c r="O5250" s="10" t="s">
        <v>11870</v>
      </c>
      <c r="P5250" s="13" t="s">
        <v>2069</v>
      </c>
      <c r="R5250" s="27" t="s">
        <v>7834</v>
      </c>
      <c r="S5250" s="28" t="e">
        <f t="shared" si="153"/>
        <v>#VALUE!</v>
      </c>
      <c r="T5250" s="30"/>
      <c r="U5250" s="15"/>
      <c r="W5250" s="58"/>
      <c r="Y5250" s="63"/>
      <c r="Z5250" s="73"/>
    </row>
    <row r="5251" spans="1:26" ht="15" customHeight="1" x14ac:dyDescent="0.25">
      <c r="A5251" s="94">
        <v>5263</v>
      </c>
      <c r="C5251" s="211" t="s">
        <v>5904</v>
      </c>
      <c r="D5251" s="208" t="s">
        <v>11796</v>
      </c>
      <c r="E5251" s="105" t="s">
        <v>5905</v>
      </c>
      <c r="F5251" s="115">
        <v>42244</v>
      </c>
      <c r="G5251" s="105" t="s">
        <v>4237</v>
      </c>
      <c r="H5251" s="105" t="s">
        <v>2056</v>
      </c>
      <c r="I5251" s="97">
        <v>2008</v>
      </c>
      <c r="K5251" s="97">
        <v>8778</v>
      </c>
      <c r="L5251" s="106" t="s">
        <v>2069</v>
      </c>
      <c r="M5251" s="10" t="s">
        <v>2069</v>
      </c>
      <c r="N5251" s="10"/>
      <c r="O5251" s="10" t="s">
        <v>11877</v>
      </c>
      <c r="P5251" s="13" t="s">
        <v>2069</v>
      </c>
      <c r="R5251" s="27" t="s">
        <v>7834</v>
      </c>
      <c r="S5251" s="28" t="e">
        <f t="shared" si="153"/>
        <v>#VALUE!</v>
      </c>
      <c r="W5251" s="58"/>
      <c r="Y5251" s="63"/>
    </row>
    <row r="5252" spans="1:26" ht="15" customHeight="1" x14ac:dyDescent="0.25">
      <c r="A5252" s="94">
        <v>5264</v>
      </c>
      <c r="C5252" s="211" t="s">
        <v>480</v>
      </c>
      <c r="D5252" s="208" t="s">
        <v>480</v>
      </c>
      <c r="E5252" s="105" t="s">
        <v>11886</v>
      </c>
      <c r="F5252" s="115">
        <v>42244</v>
      </c>
      <c r="G5252" s="105" t="s">
        <v>5906</v>
      </c>
      <c r="H5252" s="105" t="s">
        <v>3109</v>
      </c>
      <c r="I5252" s="97">
        <v>2008</v>
      </c>
      <c r="J5252" s="97" t="s">
        <v>1322</v>
      </c>
      <c r="K5252" s="97">
        <v>6096</v>
      </c>
      <c r="L5252" s="106" t="s">
        <v>2069</v>
      </c>
      <c r="M5252" s="10" t="s">
        <v>2069</v>
      </c>
      <c r="N5252" s="10"/>
      <c r="O5252" s="10" t="s">
        <v>11879</v>
      </c>
      <c r="P5252" s="13" t="s">
        <v>2069</v>
      </c>
      <c r="R5252" s="26" t="s">
        <v>7834</v>
      </c>
      <c r="S5252" s="28" t="e">
        <f t="shared" si="153"/>
        <v>#VALUE!</v>
      </c>
      <c r="U5252" s="26"/>
      <c r="W5252" s="58"/>
      <c r="X5252" s="58"/>
      <c r="Y5252" s="63"/>
    </row>
    <row r="5253" spans="1:26" ht="15" customHeight="1" x14ac:dyDescent="0.25">
      <c r="A5253" s="94">
        <v>5265</v>
      </c>
      <c r="C5253" s="211" t="s">
        <v>480</v>
      </c>
      <c r="D5253" s="208" t="s">
        <v>480</v>
      </c>
      <c r="E5253" s="105" t="s">
        <v>11885</v>
      </c>
      <c r="F5253" s="115">
        <v>42244</v>
      </c>
      <c r="G5253" s="105" t="s">
        <v>3711</v>
      </c>
      <c r="H5253" s="105" t="s">
        <v>1529</v>
      </c>
      <c r="I5253" s="97">
        <v>2008</v>
      </c>
      <c r="J5253" s="97" t="s">
        <v>1322</v>
      </c>
      <c r="K5253" s="97">
        <v>6095</v>
      </c>
      <c r="L5253" s="106" t="s">
        <v>2069</v>
      </c>
      <c r="M5253" s="10" t="s">
        <v>2069</v>
      </c>
      <c r="N5253" s="10"/>
      <c r="O5253" s="10" t="s">
        <v>11884</v>
      </c>
      <c r="P5253" s="13" t="s">
        <v>2069</v>
      </c>
      <c r="R5253" s="26" t="s">
        <v>7834</v>
      </c>
      <c r="S5253" s="28" t="e">
        <f t="shared" si="153"/>
        <v>#VALUE!</v>
      </c>
      <c r="U5253" s="26"/>
      <c r="W5253" s="58"/>
      <c r="X5253" s="58"/>
      <c r="Y5253" s="63"/>
    </row>
    <row r="5254" spans="1:26" ht="15" customHeight="1" x14ac:dyDescent="0.25">
      <c r="A5254" s="103">
        <v>5266</v>
      </c>
      <c r="E5254" s="105"/>
      <c r="M5254" s="10"/>
      <c r="N5254" s="10"/>
      <c r="O5254" s="10"/>
      <c r="Q5254" s="204"/>
      <c r="R5254" s="26"/>
      <c r="S5254" s="28"/>
      <c r="U5254" s="26"/>
      <c r="W5254" s="58"/>
      <c r="X5254" s="58"/>
      <c r="Y5254" s="63"/>
    </row>
    <row r="5255" spans="1:26" ht="15" customHeight="1" x14ac:dyDescent="0.25">
      <c r="A5255" s="103">
        <v>5267</v>
      </c>
      <c r="E5255" s="105"/>
      <c r="M5255" s="10"/>
      <c r="N5255" s="10"/>
      <c r="O5255" s="10"/>
      <c r="Q5255" s="204"/>
      <c r="R5255" s="26"/>
      <c r="S5255" s="28"/>
      <c r="U5255" s="26"/>
      <c r="W5255" s="58"/>
      <c r="X5255" s="58"/>
      <c r="Y5255" s="63"/>
    </row>
    <row r="5256" spans="1:26" ht="15" customHeight="1" x14ac:dyDescent="0.25">
      <c r="A5256" s="103">
        <v>5268</v>
      </c>
      <c r="E5256" s="105"/>
      <c r="M5256" s="10"/>
      <c r="N5256" s="10"/>
      <c r="O5256" s="10"/>
      <c r="Q5256" s="204"/>
      <c r="R5256" s="26"/>
      <c r="S5256" s="28"/>
      <c r="U5256" s="26"/>
      <c r="W5256" s="58"/>
      <c r="X5256" s="58"/>
      <c r="Y5256" s="63"/>
    </row>
    <row r="5257" spans="1:26" ht="15" customHeight="1" x14ac:dyDescent="0.25">
      <c r="A5257" s="94">
        <v>5269</v>
      </c>
      <c r="C5257" s="211" t="s">
        <v>4390</v>
      </c>
      <c r="D5257" s="208" t="s">
        <v>7754</v>
      </c>
      <c r="E5257" s="105" t="s">
        <v>7756</v>
      </c>
      <c r="F5257" s="115">
        <v>42244</v>
      </c>
      <c r="G5257" s="105" t="s">
        <v>2877</v>
      </c>
      <c r="H5257" s="105" t="s">
        <v>3308</v>
      </c>
      <c r="I5257" s="97">
        <v>2006</v>
      </c>
      <c r="J5257" s="97" t="s">
        <v>596</v>
      </c>
      <c r="K5257" s="97">
        <v>8001</v>
      </c>
      <c r="L5257" s="106" t="s">
        <v>4134</v>
      </c>
      <c r="M5257" s="10">
        <v>920</v>
      </c>
      <c r="N5257" s="102">
        <v>26</v>
      </c>
      <c r="O5257" s="10" t="s">
        <v>7755</v>
      </c>
      <c r="P5257" s="13" t="s">
        <v>4134</v>
      </c>
      <c r="R5257" s="26" t="s">
        <v>7834</v>
      </c>
      <c r="S5257" s="28" t="e">
        <f>R5257+7</f>
        <v>#VALUE!</v>
      </c>
      <c r="U5257" s="26"/>
      <c r="W5257" s="58"/>
      <c r="X5257" s="58"/>
      <c r="Y5257" s="63"/>
    </row>
    <row r="5258" spans="1:26" ht="15" customHeight="1" x14ac:dyDescent="0.25">
      <c r="A5258" s="94">
        <v>5270</v>
      </c>
      <c r="C5258" s="211" t="s">
        <v>4390</v>
      </c>
      <c r="D5258" s="208" t="s">
        <v>7754</v>
      </c>
      <c r="E5258" s="105" t="s">
        <v>7757</v>
      </c>
      <c r="F5258" s="115">
        <v>42244</v>
      </c>
      <c r="G5258" s="105" t="s">
        <v>2877</v>
      </c>
      <c r="H5258" s="105" t="s">
        <v>3308</v>
      </c>
      <c r="I5258" s="97">
        <v>2006</v>
      </c>
      <c r="J5258" s="97" t="s">
        <v>596</v>
      </c>
      <c r="K5258" s="97">
        <v>8009</v>
      </c>
      <c r="L5258" s="106" t="s">
        <v>4134</v>
      </c>
      <c r="M5258" s="10">
        <v>920</v>
      </c>
      <c r="N5258" s="102">
        <v>26</v>
      </c>
      <c r="O5258" s="10" t="s">
        <v>7755</v>
      </c>
      <c r="P5258" s="13" t="s">
        <v>4134</v>
      </c>
      <c r="R5258" s="26" t="s">
        <v>7834</v>
      </c>
      <c r="S5258" s="28" t="e">
        <f>R5258+7</f>
        <v>#VALUE!</v>
      </c>
      <c r="U5258" s="26"/>
      <c r="W5258" s="58"/>
      <c r="X5258" s="58"/>
      <c r="Y5258" s="63"/>
    </row>
    <row r="5259" spans="1:26" ht="15" customHeight="1" x14ac:dyDescent="0.25">
      <c r="A5259" s="94">
        <v>5271</v>
      </c>
      <c r="C5259" s="211" t="s">
        <v>1625</v>
      </c>
      <c r="D5259" s="208" t="s">
        <v>7796</v>
      </c>
      <c r="E5259" s="105" t="s">
        <v>14674</v>
      </c>
      <c r="F5259" s="115">
        <v>42244</v>
      </c>
      <c r="G5259" s="105" t="s">
        <v>1024</v>
      </c>
      <c r="H5259" s="105" t="s">
        <v>2056</v>
      </c>
      <c r="I5259" s="97">
        <v>1996</v>
      </c>
      <c r="J5259" s="97" t="s">
        <v>596</v>
      </c>
      <c r="K5259" s="97">
        <v>9442</v>
      </c>
      <c r="L5259" s="106" t="s">
        <v>4134</v>
      </c>
      <c r="M5259" s="10">
        <v>920</v>
      </c>
      <c r="N5259" s="102">
        <v>26</v>
      </c>
      <c r="O5259" s="10" t="s">
        <v>7797</v>
      </c>
      <c r="P5259" s="13" t="s">
        <v>14675</v>
      </c>
      <c r="R5259" s="27" t="s">
        <v>7834</v>
      </c>
      <c r="S5259" s="28" t="e">
        <f>R5259+7</f>
        <v>#VALUE!</v>
      </c>
      <c r="U5259" s="306"/>
      <c r="W5259" s="58"/>
      <c r="X5259" s="58"/>
      <c r="Y5259" s="63"/>
    </row>
    <row r="5260" spans="1:26" ht="15" customHeight="1" x14ac:dyDescent="0.25">
      <c r="A5260" s="94">
        <v>5272</v>
      </c>
      <c r="C5260" s="211" t="s">
        <v>10660</v>
      </c>
      <c r="D5260" s="208" t="s">
        <v>10661</v>
      </c>
      <c r="E5260" s="105" t="s">
        <v>5908</v>
      </c>
      <c r="F5260" s="115">
        <v>42244</v>
      </c>
      <c r="G5260" s="105" t="s">
        <v>5909</v>
      </c>
      <c r="H5260" s="105" t="s">
        <v>2056</v>
      </c>
      <c r="I5260" s="97">
        <v>2008</v>
      </c>
      <c r="J5260" s="97" t="s">
        <v>596</v>
      </c>
      <c r="K5260" s="97">
        <v>15682</v>
      </c>
      <c r="L5260" s="106" t="s">
        <v>4079</v>
      </c>
      <c r="M5260" s="10">
        <v>301</v>
      </c>
      <c r="N5260" s="102">
        <v>2</v>
      </c>
      <c r="O5260" s="10" t="s">
        <v>10662</v>
      </c>
      <c r="P5260" s="13" t="s">
        <v>4079</v>
      </c>
      <c r="R5260" s="26" t="s">
        <v>7834</v>
      </c>
      <c r="S5260" s="28" t="e">
        <f>R5260+7</f>
        <v>#VALUE!</v>
      </c>
      <c r="U5260" s="26"/>
      <c r="W5260" s="58"/>
      <c r="X5260" s="58"/>
      <c r="Y5260" s="63"/>
    </row>
    <row r="5261" spans="1:26" ht="15" customHeight="1" x14ac:dyDescent="0.25">
      <c r="A5261" s="94">
        <v>5273</v>
      </c>
      <c r="C5261" s="211" t="s">
        <v>3250</v>
      </c>
      <c r="D5261" s="208" t="s">
        <v>9503</v>
      </c>
      <c r="E5261" s="105" t="s">
        <v>9504</v>
      </c>
      <c r="F5261" s="115">
        <v>42244</v>
      </c>
      <c r="G5261" s="105" t="s">
        <v>4201</v>
      </c>
      <c r="H5261" s="105" t="s">
        <v>2056</v>
      </c>
      <c r="I5261" s="97">
        <v>2007</v>
      </c>
      <c r="J5261" s="97" t="s">
        <v>1322</v>
      </c>
      <c r="K5261" s="97">
        <v>15681</v>
      </c>
      <c r="L5261" s="99" t="s">
        <v>4171</v>
      </c>
      <c r="M5261" s="10" t="s">
        <v>18222</v>
      </c>
      <c r="N5261" s="10"/>
      <c r="O5261" s="10" t="s">
        <v>8571</v>
      </c>
      <c r="P5261" s="13" t="s">
        <v>4171</v>
      </c>
      <c r="R5261" s="26" t="s">
        <v>7834</v>
      </c>
      <c r="S5261" s="28" t="e">
        <f>R5261+7</f>
        <v>#VALUE!</v>
      </c>
      <c r="U5261" s="26"/>
      <c r="W5261" s="58"/>
      <c r="X5261" s="58"/>
      <c r="Y5261" s="63"/>
    </row>
    <row r="5262" spans="1:26" ht="15" customHeight="1" x14ac:dyDescent="0.25">
      <c r="A5262" s="103">
        <v>5274</v>
      </c>
      <c r="E5262" s="105"/>
      <c r="M5262" s="10"/>
      <c r="N5262" s="10"/>
      <c r="O5262" s="10"/>
      <c r="Q5262" s="204"/>
      <c r="R5262" s="26"/>
      <c r="S5262" s="28"/>
      <c r="U5262" s="26"/>
      <c r="W5262" s="58"/>
      <c r="X5262" s="58"/>
      <c r="Y5262" s="63"/>
    </row>
    <row r="5263" spans="1:26" ht="15" customHeight="1" x14ac:dyDescent="0.25">
      <c r="A5263" s="94">
        <v>5275</v>
      </c>
      <c r="C5263" s="211" t="s">
        <v>7735</v>
      </c>
      <c r="D5263" s="208" t="s">
        <v>7736</v>
      </c>
      <c r="E5263" s="105" t="s">
        <v>12282</v>
      </c>
      <c r="F5263" s="115">
        <v>42244</v>
      </c>
      <c r="G5263" s="105" t="s">
        <v>1969</v>
      </c>
      <c r="H5263" s="105" t="s">
        <v>1885</v>
      </c>
      <c r="I5263" s="97">
        <v>2001</v>
      </c>
      <c r="J5263" s="97" t="s">
        <v>1322</v>
      </c>
      <c r="K5263" s="97">
        <v>1236</v>
      </c>
      <c r="L5263" s="106" t="s">
        <v>4171</v>
      </c>
      <c r="M5263" s="10" t="s">
        <v>4171</v>
      </c>
      <c r="N5263" s="10"/>
      <c r="O5263" s="10" t="s">
        <v>12280</v>
      </c>
      <c r="P5263" s="13" t="s">
        <v>4171</v>
      </c>
      <c r="R5263" s="26" t="s">
        <v>7834</v>
      </c>
      <c r="S5263" s="28" t="e">
        <f t="shared" ref="S5263:S5269" si="154">R5263+7</f>
        <v>#VALUE!</v>
      </c>
      <c r="U5263" s="26"/>
      <c r="W5263" s="58"/>
      <c r="X5263" s="58"/>
      <c r="Y5263" s="63"/>
    </row>
    <row r="5264" spans="1:26" ht="15" customHeight="1" x14ac:dyDescent="0.25">
      <c r="A5264" s="94">
        <v>5276</v>
      </c>
      <c r="C5264" s="211" t="s">
        <v>7735</v>
      </c>
      <c r="D5264" s="208" t="s">
        <v>7736</v>
      </c>
      <c r="E5264" s="105" t="s">
        <v>12281</v>
      </c>
      <c r="F5264" s="115">
        <v>42244</v>
      </c>
      <c r="G5264" s="105" t="s">
        <v>1969</v>
      </c>
      <c r="H5264" s="105" t="s">
        <v>1885</v>
      </c>
      <c r="I5264" s="97">
        <v>2001</v>
      </c>
      <c r="J5264" s="97" t="s">
        <v>596</v>
      </c>
      <c r="K5264" s="97">
        <v>1226</v>
      </c>
      <c r="L5264" s="106" t="s">
        <v>4171</v>
      </c>
      <c r="M5264" s="10" t="s">
        <v>4171</v>
      </c>
      <c r="N5264" s="10"/>
      <c r="O5264" s="10" t="s">
        <v>12280</v>
      </c>
      <c r="P5264" s="13" t="s">
        <v>4171</v>
      </c>
      <c r="R5264" s="26" t="s">
        <v>7834</v>
      </c>
      <c r="S5264" s="28" t="e">
        <f t="shared" si="154"/>
        <v>#VALUE!</v>
      </c>
      <c r="U5264" s="26"/>
      <c r="W5264" s="58"/>
      <c r="X5264" s="58"/>
      <c r="Y5264" s="63"/>
    </row>
    <row r="5265" spans="1:26" ht="15" customHeight="1" x14ac:dyDescent="0.25">
      <c r="A5265" s="94">
        <v>5277</v>
      </c>
      <c r="C5265" s="211" t="s">
        <v>5057</v>
      </c>
      <c r="D5265" s="208" t="s">
        <v>9362</v>
      </c>
      <c r="E5265" s="95" t="s">
        <v>5956</v>
      </c>
      <c r="F5265" s="115">
        <v>42244</v>
      </c>
      <c r="G5265" s="105" t="s">
        <v>2406</v>
      </c>
      <c r="H5265" s="105" t="s">
        <v>2056</v>
      </c>
      <c r="I5265" s="97">
        <v>2011</v>
      </c>
      <c r="J5265" s="97" t="s">
        <v>1322</v>
      </c>
      <c r="K5265" s="97">
        <v>100389</v>
      </c>
      <c r="L5265" s="106" t="s">
        <v>2488</v>
      </c>
      <c r="M5265" s="10" t="s">
        <v>17583</v>
      </c>
      <c r="N5265" s="102">
        <v>1</v>
      </c>
      <c r="O5265" s="10" t="s">
        <v>9363</v>
      </c>
      <c r="P5265" s="13" t="s">
        <v>18426</v>
      </c>
      <c r="R5265" s="26" t="s">
        <v>7834</v>
      </c>
      <c r="S5265" s="28" t="e">
        <f t="shared" si="154"/>
        <v>#VALUE!</v>
      </c>
      <c r="U5265" s="26"/>
      <c r="W5265" s="58"/>
      <c r="X5265" s="58"/>
      <c r="Y5265" s="63"/>
    </row>
    <row r="5266" spans="1:26" ht="15" customHeight="1" x14ac:dyDescent="0.25">
      <c r="A5266" s="94">
        <v>5278</v>
      </c>
      <c r="C5266" s="211" t="s">
        <v>5912</v>
      </c>
      <c r="D5266" s="207" t="s">
        <v>9146</v>
      </c>
      <c r="E5266" s="105" t="s">
        <v>5913</v>
      </c>
      <c r="F5266" s="115">
        <v>42244</v>
      </c>
      <c r="G5266" s="95" t="s">
        <v>5914</v>
      </c>
      <c r="H5266" s="105" t="s">
        <v>352</v>
      </c>
      <c r="I5266" s="97">
        <v>1976</v>
      </c>
      <c r="J5266" s="97" t="s">
        <v>596</v>
      </c>
      <c r="K5266" s="97">
        <v>6741</v>
      </c>
      <c r="L5266" s="106" t="s">
        <v>4779</v>
      </c>
      <c r="M5266" s="10">
        <v>200</v>
      </c>
      <c r="N5266" s="10">
        <v>1</v>
      </c>
      <c r="O5266" s="10" t="s">
        <v>9147</v>
      </c>
      <c r="P5266" s="13" t="s">
        <v>4779</v>
      </c>
      <c r="R5266" s="26" t="s">
        <v>7834</v>
      </c>
      <c r="S5266" s="28" t="e">
        <f t="shared" si="154"/>
        <v>#VALUE!</v>
      </c>
      <c r="U5266" s="26"/>
      <c r="W5266" s="58"/>
      <c r="X5266" s="58"/>
      <c r="Y5266" s="63"/>
    </row>
    <row r="5267" spans="1:26" ht="15" customHeight="1" x14ac:dyDescent="0.25">
      <c r="A5267" s="94">
        <v>5279</v>
      </c>
      <c r="C5267" s="211" t="s">
        <v>5122</v>
      </c>
      <c r="D5267" s="208" t="s">
        <v>8865</v>
      </c>
      <c r="E5267" s="105" t="s">
        <v>8866</v>
      </c>
      <c r="F5267" s="115">
        <v>42236</v>
      </c>
      <c r="G5267" s="105" t="s">
        <v>269</v>
      </c>
      <c r="H5267" s="105" t="s">
        <v>2056</v>
      </c>
      <c r="I5267" s="97">
        <v>1991</v>
      </c>
      <c r="K5267" s="97">
        <v>10046</v>
      </c>
      <c r="L5267" s="106" t="s">
        <v>1038</v>
      </c>
      <c r="M5267" s="10">
        <v>150</v>
      </c>
      <c r="N5267" s="10">
        <v>1</v>
      </c>
      <c r="O5267" s="10" t="s">
        <v>8867</v>
      </c>
      <c r="P5267" s="13" t="s">
        <v>1038</v>
      </c>
      <c r="R5267" s="26" t="s">
        <v>7834</v>
      </c>
      <c r="S5267" s="28" t="e">
        <f t="shared" si="154"/>
        <v>#VALUE!</v>
      </c>
      <c r="U5267" s="46"/>
      <c r="W5267" s="58"/>
      <c r="X5267" s="58"/>
      <c r="Y5267" s="63"/>
      <c r="Z5267" s="73"/>
    </row>
    <row r="5268" spans="1:26" ht="15" customHeight="1" x14ac:dyDescent="0.25">
      <c r="A5268" s="94">
        <v>5280</v>
      </c>
      <c r="C5268" s="211" t="s">
        <v>5888</v>
      </c>
      <c r="D5268" s="208" t="s">
        <v>10265</v>
      </c>
      <c r="E5268" s="95" t="s">
        <v>10266</v>
      </c>
      <c r="F5268" s="115">
        <v>42249</v>
      </c>
      <c r="G5268" s="105" t="s">
        <v>3670</v>
      </c>
      <c r="H5268" s="105" t="s">
        <v>3748</v>
      </c>
      <c r="I5268" s="97">
        <v>1965</v>
      </c>
      <c r="K5268" s="97">
        <v>6754</v>
      </c>
      <c r="L5268" s="106" t="s">
        <v>4109</v>
      </c>
      <c r="M5268" s="10" t="s">
        <v>4109</v>
      </c>
      <c r="N5268" s="10">
        <v>24</v>
      </c>
      <c r="O5268" s="10" t="s">
        <v>10267</v>
      </c>
      <c r="P5268" s="13" t="s">
        <v>4109</v>
      </c>
      <c r="R5268" s="26" t="s">
        <v>7834</v>
      </c>
      <c r="S5268" s="28" t="e">
        <f t="shared" si="154"/>
        <v>#VALUE!</v>
      </c>
      <c r="U5268" s="26"/>
      <c r="W5268" s="58"/>
      <c r="X5268" s="58"/>
      <c r="Y5268" s="63"/>
    </row>
    <row r="5269" spans="1:26" ht="15" customHeight="1" x14ac:dyDescent="0.25">
      <c r="A5269" s="94">
        <v>5281</v>
      </c>
      <c r="C5269" s="211" t="s">
        <v>5939</v>
      </c>
      <c r="D5269" s="208" t="s">
        <v>11863</v>
      </c>
      <c r="E5269" s="95" t="s">
        <v>5940</v>
      </c>
      <c r="F5269" s="115">
        <v>42249</v>
      </c>
      <c r="G5269" s="105" t="s">
        <v>371</v>
      </c>
      <c r="H5269" s="105" t="s">
        <v>1529</v>
      </c>
      <c r="I5269" s="97">
        <v>1973</v>
      </c>
      <c r="J5269" s="97" t="s">
        <v>596</v>
      </c>
      <c r="K5269" s="97">
        <v>6922</v>
      </c>
      <c r="L5269" s="99" t="s">
        <v>4109</v>
      </c>
      <c r="M5269" s="10" t="s">
        <v>4109</v>
      </c>
      <c r="N5269" s="10">
        <v>24</v>
      </c>
      <c r="O5269" s="10" t="s">
        <v>11864</v>
      </c>
      <c r="P5269" s="13" t="s">
        <v>4109</v>
      </c>
      <c r="R5269" s="26" t="s">
        <v>7834</v>
      </c>
      <c r="S5269" s="28" t="e">
        <f t="shared" si="154"/>
        <v>#VALUE!</v>
      </c>
      <c r="U5269" s="26"/>
      <c r="W5269" s="58"/>
      <c r="X5269" s="58"/>
      <c r="Y5269" s="63"/>
    </row>
    <row r="5270" spans="1:26" ht="15" customHeight="1" x14ac:dyDescent="0.25">
      <c r="A5270" s="103">
        <v>5282</v>
      </c>
      <c r="E5270" s="105"/>
      <c r="M5270" s="13"/>
      <c r="N5270" s="10"/>
      <c r="O5270" s="10"/>
      <c r="Q5270" s="204"/>
      <c r="R5270" s="26"/>
      <c r="S5270" s="28"/>
      <c r="U5270" s="26"/>
      <c r="W5270" s="58"/>
      <c r="X5270" s="58"/>
      <c r="Y5270" s="63"/>
    </row>
    <row r="5271" spans="1:26" ht="15" customHeight="1" x14ac:dyDescent="0.25">
      <c r="A5271" s="103">
        <v>5283</v>
      </c>
      <c r="D5271" s="207"/>
      <c r="E5271" s="105"/>
      <c r="M5271" s="13"/>
      <c r="N5271" s="10"/>
      <c r="O5271" s="10"/>
      <c r="Q5271" s="204"/>
      <c r="R5271" s="26"/>
      <c r="S5271" s="28"/>
      <c r="U5271" s="26"/>
      <c r="W5271" s="58"/>
      <c r="X5271" s="58"/>
      <c r="Y5271" s="63"/>
    </row>
    <row r="5272" spans="1:26" ht="15" customHeight="1" x14ac:dyDescent="0.25">
      <c r="A5272" s="94">
        <v>5284</v>
      </c>
      <c r="C5272" s="211" t="s">
        <v>4442</v>
      </c>
      <c r="D5272" s="208" t="s">
        <v>6898</v>
      </c>
      <c r="E5272" s="105" t="s">
        <v>11379</v>
      </c>
      <c r="F5272" s="115">
        <v>42249</v>
      </c>
      <c r="G5272" s="105" t="s">
        <v>2877</v>
      </c>
      <c r="H5272" s="105" t="s">
        <v>3308</v>
      </c>
      <c r="I5272" s="97">
        <v>2009</v>
      </c>
      <c r="J5272" s="97" t="s">
        <v>1322</v>
      </c>
      <c r="K5272" s="97">
        <v>7624</v>
      </c>
      <c r="L5272" s="99" t="s">
        <v>16794</v>
      </c>
      <c r="M5272" s="10" t="s">
        <v>11380</v>
      </c>
      <c r="N5272" s="10">
        <v>13</v>
      </c>
      <c r="O5272" s="10" t="s">
        <v>11000</v>
      </c>
      <c r="P5272" s="13" t="s">
        <v>11002</v>
      </c>
      <c r="R5272" s="26" t="s">
        <v>7834</v>
      </c>
      <c r="S5272" s="28" t="e">
        <f>R5272+7</f>
        <v>#VALUE!</v>
      </c>
      <c r="U5272" s="26"/>
      <c r="W5272" s="58"/>
      <c r="X5272" s="58"/>
      <c r="Y5272" s="63"/>
    </row>
    <row r="5273" spans="1:26" ht="15" customHeight="1" x14ac:dyDescent="0.25">
      <c r="A5273" s="103">
        <v>5285</v>
      </c>
      <c r="E5273" s="105"/>
      <c r="M5273" s="13"/>
      <c r="N5273" s="10"/>
      <c r="O5273" s="10"/>
      <c r="Q5273" s="204"/>
      <c r="R5273" s="26"/>
      <c r="S5273" s="28"/>
      <c r="U5273" s="26"/>
      <c r="W5273" s="58"/>
      <c r="X5273" s="58"/>
      <c r="Y5273" s="63"/>
    </row>
    <row r="5274" spans="1:26" ht="15" customHeight="1" x14ac:dyDescent="0.25">
      <c r="A5274" s="103">
        <v>5286</v>
      </c>
      <c r="E5274" s="105"/>
      <c r="M5274" s="13"/>
      <c r="N5274" s="10"/>
      <c r="O5274" s="10"/>
      <c r="Q5274" s="204"/>
      <c r="R5274" s="26"/>
      <c r="S5274" s="28"/>
      <c r="U5274" s="26"/>
      <c r="W5274" s="58"/>
      <c r="X5274" s="58"/>
      <c r="Y5274" s="63"/>
    </row>
    <row r="5275" spans="1:26" ht="15" customHeight="1" x14ac:dyDescent="0.25">
      <c r="A5275" s="103">
        <v>5287</v>
      </c>
      <c r="E5275" s="105"/>
      <c r="M5275" s="13"/>
      <c r="N5275" s="10"/>
      <c r="O5275" s="10"/>
      <c r="Q5275" s="204"/>
      <c r="R5275" s="26"/>
      <c r="S5275" s="28"/>
      <c r="U5275" s="26"/>
      <c r="W5275" s="58"/>
      <c r="X5275" s="58"/>
      <c r="Y5275" s="63"/>
    </row>
    <row r="5276" spans="1:26" ht="15" customHeight="1" x14ac:dyDescent="0.25">
      <c r="A5276" s="103">
        <v>5288</v>
      </c>
      <c r="E5276" s="105"/>
      <c r="M5276" s="13"/>
      <c r="N5276" s="10"/>
      <c r="O5276" s="10"/>
      <c r="Q5276" s="204"/>
      <c r="R5276" s="26"/>
      <c r="S5276" s="28"/>
      <c r="U5276" s="26"/>
      <c r="W5276" s="58"/>
      <c r="X5276" s="58"/>
      <c r="Y5276" s="63"/>
    </row>
    <row r="5277" spans="1:26" ht="15" customHeight="1" x14ac:dyDescent="0.25">
      <c r="A5277" s="103">
        <v>5289</v>
      </c>
      <c r="E5277" s="105"/>
      <c r="M5277" s="10"/>
      <c r="N5277" s="10"/>
      <c r="O5277" s="10"/>
      <c r="Q5277" s="203"/>
      <c r="R5277" s="26"/>
      <c r="S5277" s="28"/>
      <c r="U5277" s="26"/>
      <c r="W5277" s="58"/>
      <c r="X5277" s="58"/>
      <c r="Y5277" s="63"/>
    </row>
    <row r="5278" spans="1:26" ht="15" customHeight="1" x14ac:dyDescent="0.25">
      <c r="A5278" s="94">
        <v>5290</v>
      </c>
      <c r="C5278" s="211" t="s">
        <v>725</v>
      </c>
      <c r="D5278" s="208" t="s">
        <v>11832</v>
      </c>
      <c r="E5278" s="105" t="s">
        <v>11833</v>
      </c>
      <c r="F5278" s="115">
        <v>42250</v>
      </c>
      <c r="G5278" s="105" t="s">
        <v>5477</v>
      </c>
      <c r="H5278" s="105" t="s">
        <v>3109</v>
      </c>
      <c r="I5278" s="97">
        <v>2012</v>
      </c>
      <c r="J5278" s="97" t="s">
        <v>596</v>
      </c>
      <c r="K5278" s="97">
        <v>15211</v>
      </c>
      <c r="L5278" s="106" t="s">
        <v>4348</v>
      </c>
      <c r="M5278" s="13" t="s">
        <v>4348</v>
      </c>
      <c r="N5278" s="10"/>
      <c r="O5278" s="10" t="s">
        <v>9517</v>
      </c>
      <c r="P5278" s="13" t="s">
        <v>4348</v>
      </c>
      <c r="R5278" s="26" t="s">
        <v>7834</v>
      </c>
      <c r="S5278" s="28" t="e">
        <f>R5278+7</f>
        <v>#VALUE!</v>
      </c>
      <c r="U5278" s="26"/>
      <c r="W5278" s="58"/>
      <c r="X5278" s="58"/>
      <c r="Y5278" s="63"/>
    </row>
    <row r="5279" spans="1:26" ht="15" customHeight="1" x14ac:dyDescent="0.25">
      <c r="A5279" s="94">
        <v>5291</v>
      </c>
      <c r="C5279" s="211" t="s">
        <v>725</v>
      </c>
      <c r="D5279" s="208" t="s">
        <v>11832</v>
      </c>
      <c r="E5279" s="105" t="s">
        <v>11834</v>
      </c>
      <c r="F5279" s="115">
        <v>42250</v>
      </c>
      <c r="G5279" s="105" t="s">
        <v>5477</v>
      </c>
      <c r="H5279" s="105" t="s">
        <v>3109</v>
      </c>
      <c r="I5279" s="97">
        <v>2012</v>
      </c>
      <c r="J5279" s="97" t="s">
        <v>596</v>
      </c>
      <c r="K5279" s="97">
        <v>15351</v>
      </c>
      <c r="L5279" s="106" t="s">
        <v>4348</v>
      </c>
      <c r="M5279" s="13" t="s">
        <v>4348</v>
      </c>
      <c r="N5279" s="10"/>
      <c r="O5279" s="10" t="s">
        <v>9517</v>
      </c>
      <c r="P5279" s="13" t="s">
        <v>4348</v>
      </c>
      <c r="R5279" s="26" t="s">
        <v>7834</v>
      </c>
      <c r="S5279" s="28" t="e">
        <f>R5279+7</f>
        <v>#VALUE!</v>
      </c>
      <c r="W5279" s="58"/>
      <c r="X5279" s="58"/>
      <c r="Y5279" s="63"/>
    </row>
    <row r="5280" spans="1:26" ht="15" customHeight="1" x14ac:dyDescent="0.25">
      <c r="A5280" s="94">
        <v>5292</v>
      </c>
      <c r="C5280" s="211" t="s">
        <v>5946</v>
      </c>
      <c r="D5280" s="208" t="s">
        <v>5947</v>
      </c>
      <c r="E5280" s="105" t="s">
        <v>11807</v>
      </c>
      <c r="F5280" s="115">
        <v>42250</v>
      </c>
      <c r="G5280" s="105" t="s">
        <v>774</v>
      </c>
      <c r="H5280" s="105" t="s">
        <v>2056</v>
      </c>
      <c r="I5280" s="97">
        <v>1998</v>
      </c>
      <c r="J5280" s="97" t="s">
        <v>1322</v>
      </c>
      <c r="K5280" s="97">
        <v>15683</v>
      </c>
      <c r="L5280" s="106" t="s">
        <v>4348</v>
      </c>
      <c r="M5280" s="13" t="s">
        <v>4348</v>
      </c>
      <c r="N5280" s="10"/>
      <c r="O5280" s="102" t="s">
        <v>11901</v>
      </c>
      <c r="P5280" s="13" t="s">
        <v>4348</v>
      </c>
      <c r="R5280" s="26" t="s">
        <v>7834</v>
      </c>
      <c r="S5280" s="28" t="e">
        <f>R5280+7</f>
        <v>#VALUE!</v>
      </c>
      <c r="U5280" s="26"/>
      <c r="W5280" s="58"/>
      <c r="X5280" s="58"/>
      <c r="Y5280" s="63"/>
    </row>
    <row r="5281" spans="1:25" ht="15" customHeight="1" x14ac:dyDescent="0.25">
      <c r="A5281" s="103">
        <v>5293</v>
      </c>
      <c r="E5281" s="105"/>
      <c r="M5281" s="13"/>
      <c r="N5281" s="10"/>
      <c r="O5281" s="10"/>
      <c r="Q5281" s="204"/>
      <c r="R5281" s="26"/>
      <c r="S5281" s="28"/>
      <c r="U5281" s="26"/>
      <c r="W5281" s="58"/>
      <c r="X5281" s="58"/>
      <c r="Y5281" s="63"/>
    </row>
    <row r="5282" spans="1:25" ht="15" customHeight="1" x14ac:dyDescent="0.25">
      <c r="A5282" s="94">
        <v>5294</v>
      </c>
      <c r="C5282" s="211" t="s">
        <v>1846</v>
      </c>
      <c r="D5282" s="208" t="s">
        <v>1846</v>
      </c>
      <c r="E5282" s="105" t="s">
        <v>6000</v>
      </c>
      <c r="F5282" s="115">
        <v>42258</v>
      </c>
      <c r="G5282" s="95" t="s">
        <v>6001</v>
      </c>
      <c r="H5282" s="105" t="s">
        <v>2056</v>
      </c>
      <c r="I5282" s="97">
        <v>1997</v>
      </c>
      <c r="J5282" s="97" t="s">
        <v>1322</v>
      </c>
      <c r="K5282" s="97">
        <v>5948</v>
      </c>
      <c r="L5282" s="106" t="s">
        <v>5033</v>
      </c>
      <c r="M5282" s="10" t="s">
        <v>11866</v>
      </c>
      <c r="N5282" s="10">
        <v>2</v>
      </c>
      <c r="O5282" s="10" t="s">
        <v>11867</v>
      </c>
      <c r="P5282" s="13" t="s">
        <v>5033</v>
      </c>
      <c r="R5282" s="26" t="s">
        <v>7834</v>
      </c>
      <c r="S5282" s="28" t="e">
        <f>R5282+7</f>
        <v>#VALUE!</v>
      </c>
      <c r="U5282" s="26"/>
      <c r="W5282" s="58"/>
      <c r="X5282" s="58"/>
      <c r="Y5282" s="63"/>
    </row>
    <row r="5283" spans="1:25" ht="15" customHeight="1" x14ac:dyDescent="0.25">
      <c r="A5283" s="103">
        <v>5295</v>
      </c>
      <c r="E5283" s="105"/>
      <c r="M5283" s="10"/>
      <c r="O5283" s="10"/>
      <c r="Q5283" s="204"/>
      <c r="R5283" s="27"/>
      <c r="S5283" s="28"/>
      <c r="U5283" s="309"/>
      <c r="W5283" s="58"/>
      <c r="X5283" s="58"/>
      <c r="Y5283" s="63"/>
    </row>
    <row r="5284" spans="1:25" ht="15" customHeight="1" x14ac:dyDescent="0.3">
      <c r="A5284" s="94">
        <v>5296</v>
      </c>
      <c r="C5284" s="211" t="s">
        <v>4442</v>
      </c>
      <c r="D5284" s="208" t="s">
        <v>6898</v>
      </c>
      <c r="E5284" s="105" t="s">
        <v>11378</v>
      </c>
      <c r="F5284" s="115">
        <v>42258</v>
      </c>
      <c r="G5284" s="105" t="s">
        <v>2877</v>
      </c>
      <c r="H5284" s="105" t="s">
        <v>3308</v>
      </c>
      <c r="I5284" s="97">
        <v>2009</v>
      </c>
      <c r="J5284" s="97" t="s">
        <v>1322</v>
      </c>
      <c r="K5284" s="97">
        <v>7623</v>
      </c>
      <c r="L5284" s="106" t="s">
        <v>4932</v>
      </c>
      <c r="M5284" s="10">
        <v>520</v>
      </c>
      <c r="N5284" s="10">
        <v>2</v>
      </c>
      <c r="O5284" s="10" t="s">
        <v>11000</v>
      </c>
      <c r="P5284" s="13" t="s">
        <v>4932</v>
      </c>
      <c r="R5284" s="27" t="s">
        <v>7834</v>
      </c>
      <c r="S5284" s="28" t="e">
        <f>R5284+7</f>
        <v>#VALUE!</v>
      </c>
      <c r="U5284" s="228"/>
      <c r="W5284" s="58"/>
      <c r="X5284" s="58"/>
      <c r="Y5284" s="63"/>
    </row>
    <row r="5285" spans="1:25" ht="15" customHeight="1" x14ac:dyDescent="0.25">
      <c r="A5285" s="94">
        <v>5297</v>
      </c>
      <c r="C5285" s="211" t="s">
        <v>4442</v>
      </c>
      <c r="D5285" s="208" t="s">
        <v>6898</v>
      </c>
      <c r="E5285" s="105" t="s">
        <v>11381</v>
      </c>
      <c r="F5285" s="115">
        <v>42258</v>
      </c>
      <c r="G5285" s="105" t="s">
        <v>2877</v>
      </c>
      <c r="H5285" s="105" t="s">
        <v>3308</v>
      </c>
      <c r="I5285" s="97">
        <v>2009</v>
      </c>
      <c r="J5285" s="97" t="s">
        <v>1322</v>
      </c>
      <c r="K5285" s="97">
        <v>7620</v>
      </c>
      <c r="L5285" s="99" t="s">
        <v>16794</v>
      </c>
      <c r="M5285" s="10" t="s">
        <v>11380</v>
      </c>
      <c r="N5285" s="10">
        <v>13</v>
      </c>
      <c r="O5285" s="10" t="s">
        <v>11000</v>
      </c>
      <c r="P5285" s="13" t="s">
        <v>11002</v>
      </c>
      <c r="R5285" s="26" t="s">
        <v>7834</v>
      </c>
      <c r="S5285" s="28" t="e">
        <f>R5285+7</f>
        <v>#VALUE!</v>
      </c>
      <c r="U5285" s="26"/>
      <c r="W5285" s="58"/>
      <c r="X5285" s="58"/>
      <c r="Y5285" s="63"/>
    </row>
    <row r="5286" spans="1:25" ht="15" customHeight="1" x14ac:dyDescent="0.25">
      <c r="A5286" s="94">
        <v>5298</v>
      </c>
      <c r="C5286" s="211" t="s">
        <v>6003</v>
      </c>
      <c r="D5286" s="208" t="s">
        <v>10905</v>
      </c>
      <c r="E5286" s="105" t="s">
        <v>18334</v>
      </c>
      <c r="F5286" s="115">
        <v>42258</v>
      </c>
      <c r="G5286" s="105" t="s">
        <v>4167</v>
      </c>
      <c r="H5286" s="105" t="s">
        <v>2056</v>
      </c>
      <c r="I5286" s="97">
        <v>2008</v>
      </c>
      <c r="J5286" s="97" t="s">
        <v>596</v>
      </c>
      <c r="K5286" s="97">
        <v>5862</v>
      </c>
      <c r="L5286" s="106" t="s">
        <v>14869</v>
      </c>
      <c r="M5286" s="13" t="s">
        <v>18335</v>
      </c>
      <c r="N5286" s="102">
        <v>4</v>
      </c>
      <c r="O5286" s="10" t="s">
        <v>10906</v>
      </c>
      <c r="P5286" s="13" t="s">
        <v>18336</v>
      </c>
      <c r="R5286" s="26" t="s">
        <v>7834</v>
      </c>
      <c r="S5286" s="28" t="e">
        <f>R5286+7</f>
        <v>#VALUE!</v>
      </c>
      <c r="U5286" s="26"/>
      <c r="W5286" s="58"/>
      <c r="X5286" s="58"/>
      <c r="Y5286" s="63"/>
    </row>
    <row r="5287" spans="1:25" ht="15" customHeight="1" x14ac:dyDescent="0.25">
      <c r="A5287" s="103">
        <v>5299</v>
      </c>
      <c r="E5287" s="105"/>
      <c r="M5287" s="13"/>
      <c r="N5287" s="10"/>
      <c r="O5287" s="10"/>
      <c r="Q5287" s="204"/>
      <c r="R5287" s="26"/>
      <c r="S5287" s="28"/>
      <c r="U5287" s="26"/>
      <c r="W5287" s="58"/>
      <c r="X5287" s="58"/>
      <c r="Y5287" s="63"/>
    </row>
    <row r="5288" spans="1:25" ht="15" customHeight="1" x14ac:dyDescent="0.25">
      <c r="A5288" s="94">
        <v>5300</v>
      </c>
      <c r="C5288" s="211" t="s">
        <v>2588</v>
      </c>
      <c r="D5288" s="208" t="s">
        <v>11829</v>
      </c>
      <c r="E5288" s="105" t="s">
        <v>11831</v>
      </c>
      <c r="F5288" s="115">
        <v>42258</v>
      </c>
      <c r="G5288" s="105" t="s">
        <v>5164</v>
      </c>
      <c r="H5288" s="105" t="s">
        <v>2056</v>
      </c>
      <c r="I5288" s="97">
        <v>2006</v>
      </c>
      <c r="J5288" s="97" t="s">
        <v>1322</v>
      </c>
      <c r="K5288" s="97">
        <v>5961</v>
      </c>
      <c r="L5288" s="106" t="s">
        <v>4348</v>
      </c>
      <c r="M5288" s="13" t="s">
        <v>4348</v>
      </c>
      <c r="N5288" s="10"/>
      <c r="O5288" s="10" t="s">
        <v>11918</v>
      </c>
      <c r="P5288" s="13" t="s">
        <v>4348</v>
      </c>
      <c r="R5288" s="26" t="s">
        <v>7834</v>
      </c>
      <c r="S5288" s="28" t="e">
        <f t="shared" ref="S5288:S5295" si="155">R5288+7</f>
        <v>#VALUE!</v>
      </c>
      <c r="U5288" s="26"/>
      <c r="W5288" s="58"/>
      <c r="X5288" s="58"/>
      <c r="Y5288" s="63"/>
    </row>
    <row r="5289" spans="1:25" ht="15" customHeight="1" x14ac:dyDescent="0.25">
      <c r="A5289" s="94">
        <v>5301</v>
      </c>
      <c r="C5289" s="211" t="s">
        <v>2588</v>
      </c>
      <c r="D5289" s="208" t="s">
        <v>11829</v>
      </c>
      <c r="E5289" s="105" t="s">
        <v>11830</v>
      </c>
      <c r="F5289" s="115">
        <v>42258</v>
      </c>
      <c r="G5289" s="105" t="s">
        <v>5164</v>
      </c>
      <c r="H5289" s="105" t="s">
        <v>2056</v>
      </c>
      <c r="I5289" s="97">
        <v>2006</v>
      </c>
      <c r="J5289" s="97" t="s">
        <v>1322</v>
      </c>
      <c r="K5289" s="97">
        <v>5963</v>
      </c>
      <c r="L5289" s="106" t="s">
        <v>4348</v>
      </c>
      <c r="M5289" s="13" t="s">
        <v>4348</v>
      </c>
      <c r="N5289" s="10"/>
      <c r="O5289" s="10" t="s">
        <v>11918</v>
      </c>
      <c r="P5289" s="13" t="s">
        <v>4348</v>
      </c>
      <c r="R5289" s="26" t="s">
        <v>7834</v>
      </c>
      <c r="S5289" s="28" t="e">
        <f t="shared" si="155"/>
        <v>#VALUE!</v>
      </c>
      <c r="W5289" s="58"/>
      <c r="X5289" s="58"/>
      <c r="Y5289" s="63"/>
    </row>
    <row r="5290" spans="1:25" ht="15" customHeight="1" x14ac:dyDescent="0.25">
      <c r="A5290" s="94">
        <v>5302</v>
      </c>
      <c r="C5290" s="211" t="s">
        <v>5750</v>
      </c>
      <c r="D5290" s="208" t="s">
        <v>10363</v>
      </c>
      <c r="E5290" s="105" t="s">
        <v>10364</v>
      </c>
      <c r="F5290" s="115">
        <v>42258</v>
      </c>
      <c r="G5290" s="105" t="s">
        <v>6004</v>
      </c>
      <c r="H5290" s="105" t="s">
        <v>2056</v>
      </c>
      <c r="I5290" s="97">
        <v>2007</v>
      </c>
      <c r="K5290" s="97">
        <v>5972</v>
      </c>
      <c r="L5290" s="106" t="s">
        <v>4348</v>
      </c>
      <c r="M5290" s="13" t="s">
        <v>4348</v>
      </c>
      <c r="N5290" s="10"/>
      <c r="O5290" s="10" t="s">
        <v>10365</v>
      </c>
      <c r="P5290" s="13" t="s">
        <v>4348</v>
      </c>
      <c r="R5290" s="26" t="s">
        <v>7834</v>
      </c>
      <c r="S5290" s="28" t="e">
        <f t="shared" si="155"/>
        <v>#VALUE!</v>
      </c>
      <c r="U5290" s="26"/>
      <c r="W5290" s="58"/>
      <c r="X5290" s="58"/>
      <c r="Y5290" s="63"/>
    </row>
    <row r="5291" spans="1:25" ht="15" customHeight="1" x14ac:dyDescent="0.25">
      <c r="A5291" s="94">
        <v>5303</v>
      </c>
      <c r="C5291" s="211" t="s">
        <v>5946</v>
      </c>
      <c r="D5291" s="208" t="s">
        <v>5947</v>
      </c>
      <c r="E5291" s="105" t="s">
        <v>11808</v>
      </c>
      <c r="F5291" s="115">
        <v>42255</v>
      </c>
      <c r="G5291" s="105" t="s">
        <v>774</v>
      </c>
      <c r="H5291" s="105" t="s">
        <v>2056</v>
      </c>
      <c r="I5291" s="97">
        <v>1998</v>
      </c>
      <c r="J5291" s="97" t="s">
        <v>1322</v>
      </c>
      <c r="K5291" s="97">
        <v>15686</v>
      </c>
      <c r="L5291" s="106" t="s">
        <v>4348</v>
      </c>
      <c r="M5291" s="13" t="s">
        <v>4348</v>
      </c>
      <c r="N5291" s="10"/>
      <c r="O5291" s="102" t="s">
        <v>11901</v>
      </c>
      <c r="P5291" s="13" t="s">
        <v>4348</v>
      </c>
      <c r="R5291" s="26" t="s">
        <v>7834</v>
      </c>
      <c r="S5291" s="28" t="e">
        <f t="shared" si="155"/>
        <v>#VALUE!</v>
      </c>
      <c r="U5291" s="26"/>
      <c r="W5291" s="58"/>
      <c r="X5291" s="58"/>
      <c r="Y5291" s="63"/>
    </row>
    <row r="5292" spans="1:25" ht="15" customHeight="1" x14ac:dyDescent="0.25">
      <c r="A5292" s="94">
        <v>5304</v>
      </c>
      <c r="C5292" s="211" t="s">
        <v>5946</v>
      </c>
      <c r="D5292" s="208" t="s">
        <v>5947</v>
      </c>
      <c r="E5292" s="105" t="s">
        <v>11809</v>
      </c>
      <c r="F5292" s="115">
        <v>42256</v>
      </c>
      <c r="G5292" s="105" t="s">
        <v>774</v>
      </c>
      <c r="H5292" s="105" t="s">
        <v>2056</v>
      </c>
      <c r="I5292" s="97">
        <v>1998</v>
      </c>
      <c r="J5292" s="97" t="s">
        <v>1322</v>
      </c>
      <c r="K5292" s="97">
        <v>15687</v>
      </c>
      <c r="L5292" s="106" t="s">
        <v>4348</v>
      </c>
      <c r="M5292" s="13" t="s">
        <v>4348</v>
      </c>
      <c r="N5292" s="10"/>
      <c r="O5292" s="102" t="s">
        <v>11901</v>
      </c>
      <c r="P5292" s="13" t="s">
        <v>4348</v>
      </c>
      <c r="R5292" s="26" t="s">
        <v>7834</v>
      </c>
      <c r="S5292" s="28" t="e">
        <f t="shared" si="155"/>
        <v>#VALUE!</v>
      </c>
      <c r="U5292" s="26"/>
      <c r="W5292" s="58"/>
      <c r="X5292" s="58"/>
      <c r="Y5292" s="63"/>
    </row>
    <row r="5293" spans="1:25" ht="15" customHeight="1" x14ac:dyDescent="0.25">
      <c r="A5293" s="94">
        <v>5305</v>
      </c>
      <c r="C5293" s="211" t="s">
        <v>5946</v>
      </c>
      <c r="D5293" s="208" t="s">
        <v>5947</v>
      </c>
      <c r="E5293" s="105" t="s">
        <v>11810</v>
      </c>
      <c r="F5293" s="115">
        <v>42257</v>
      </c>
      <c r="G5293" s="105" t="s">
        <v>774</v>
      </c>
      <c r="H5293" s="105" t="s">
        <v>2056</v>
      </c>
      <c r="I5293" s="97">
        <v>1998</v>
      </c>
      <c r="J5293" s="97" t="s">
        <v>1322</v>
      </c>
      <c r="K5293" s="97">
        <v>5943</v>
      </c>
      <c r="L5293" s="106" t="s">
        <v>4348</v>
      </c>
      <c r="M5293" s="13" t="s">
        <v>4348</v>
      </c>
      <c r="N5293" s="10"/>
      <c r="O5293" s="102" t="s">
        <v>11901</v>
      </c>
      <c r="P5293" s="13" t="s">
        <v>4348</v>
      </c>
      <c r="R5293" s="26" t="s">
        <v>7834</v>
      </c>
      <c r="S5293" s="28" t="e">
        <f t="shared" si="155"/>
        <v>#VALUE!</v>
      </c>
      <c r="U5293" s="26"/>
      <c r="W5293" s="58"/>
      <c r="X5293" s="58"/>
      <c r="Y5293" s="63"/>
    </row>
    <row r="5294" spans="1:25" ht="15" customHeight="1" x14ac:dyDescent="0.25">
      <c r="A5294" s="94">
        <v>5306</v>
      </c>
      <c r="C5294" s="211" t="s">
        <v>5946</v>
      </c>
      <c r="D5294" s="208" t="s">
        <v>5947</v>
      </c>
      <c r="E5294" s="105" t="s">
        <v>11811</v>
      </c>
      <c r="F5294" s="115">
        <v>42258</v>
      </c>
      <c r="G5294" s="105" t="s">
        <v>774</v>
      </c>
      <c r="H5294" s="105" t="s">
        <v>2056</v>
      </c>
      <c r="I5294" s="97">
        <v>1998</v>
      </c>
      <c r="J5294" s="97" t="s">
        <v>1322</v>
      </c>
      <c r="K5294" s="97">
        <v>15688</v>
      </c>
      <c r="L5294" s="106" t="s">
        <v>4348</v>
      </c>
      <c r="M5294" s="13" t="s">
        <v>4348</v>
      </c>
      <c r="N5294" s="10"/>
      <c r="O5294" s="102" t="s">
        <v>11901</v>
      </c>
      <c r="P5294" s="13" t="s">
        <v>4348</v>
      </c>
      <c r="R5294" s="26" t="s">
        <v>7834</v>
      </c>
      <c r="S5294" s="28" t="e">
        <f t="shared" si="155"/>
        <v>#VALUE!</v>
      </c>
      <c r="U5294" s="26"/>
      <c r="W5294" s="58"/>
      <c r="X5294" s="58"/>
      <c r="Y5294" s="63"/>
    </row>
    <row r="5295" spans="1:25" ht="15" customHeight="1" x14ac:dyDescent="0.25">
      <c r="A5295" s="94">
        <v>5307</v>
      </c>
      <c r="C5295" s="211" t="s">
        <v>5946</v>
      </c>
      <c r="D5295" s="208" t="s">
        <v>5947</v>
      </c>
      <c r="E5295" s="105" t="s">
        <v>11812</v>
      </c>
      <c r="F5295" s="115">
        <v>42259</v>
      </c>
      <c r="G5295" s="105" t="s">
        <v>774</v>
      </c>
      <c r="H5295" s="105" t="s">
        <v>2056</v>
      </c>
      <c r="I5295" s="97">
        <v>1998</v>
      </c>
      <c r="J5295" s="97" t="s">
        <v>1322</v>
      </c>
      <c r="K5295" s="97">
        <v>15685</v>
      </c>
      <c r="L5295" s="106" t="s">
        <v>4348</v>
      </c>
      <c r="M5295" s="13" t="s">
        <v>4348</v>
      </c>
      <c r="N5295" s="10"/>
      <c r="O5295" s="102" t="s">
        <v>11901</v>
      </c>
      <c r="P5295" s="13" t="s">
        <v>4348</v>
      </c>
      <c r="R5295" s="26" t="s">
        <v>7834</v>
      </c>
      <c r="S5295" s="28" t="e">
        <f t="shared" si="155"/>
        <v>#VALUE!</v>
      </c>
      <c r="U5295" s="26"/>
      <c r="W5295" s="58"/>
      <c r="X5295" s="58"/>
      <c r="Y5295" s="63"/>
    </row>
    <row r="5296" spans="1:25" ht="15" customHeight="1" x14ac:dyDescent="0.25">
      <c r="A5296" s="103">
        <v>5308</v>
      </c>
      <c r="C5296" s="206"/>
      <c r="E5296" s="105"/>
      <c r="M5296" s="10"/>
      <c r="N5296" s="10"/>
      <c r="O5296" s="10"/>
      <c r="Q5296" s="204"/>
      <c r="R5296" s="26"/>
      <c r="S5296" s="28"/>
      <c r="U5296" s="26"/>
      <c r="W5296" s="58"/>
      <c r="X5296" s="58"/>
      <c r="Y5296" s="63"/>
    </row>
    <row r="5297" spans="1:26" ht="15" customHeight="1" x14ac:dyDescent="0.25">
      <c r="A5297" s="94">
        <v>5309</v>
      </c>
      <c r="C5297" s="211" t="s">
        <v>4797</v>
      </c>
      <c r="D5297" s="208" t="s">
        <v>11813</v>
      </c>
      <c r="E5297" s="105" t="s">
        <v>11814</v>
      </c>
      <c r="F5297" s="115">
        <v>42263</v>
      </c>
      <c r="G5297" s="105" t="s">
        <v>774</v>
      </c>
      <c r="H5297" s="105" t="s">
        <v>2056</v>
      </c>
      <c r="I5297" s="97">
        <v>1993</v>
      </c>
      <c r="J5297" s="97" t="s">
        <v>596</v>
      </c>
      <c r="K5297" s="97">
        <v>15704</v>
      </c>
      <c r="L5297" s="106" t="s">
        <v>4348</v>
      </c>
      <c r="M5297" s="13" t="s">
        <v>4348</v>
      </c>
      <c r="N5297" s="10"/>
      <c r="O5297" s="10" t="s">
        <v>11909</v>
      </c>
      <c r="P5297" s="13" t="s">
        <v>4348</v>
      </c>
      <c r="R5297" s="26" t="s">
        <v>7834</v>
      </c>
      <c r="S5297" s="28" t="e">
        <f t="shared" ref="S5297:S5303" si="156">R5297+7</f>
        <v>#VALUE!</v>
      </c>
      <c r="U5297" s="26"/>
      <c r="W5297" s="58"/>
      <c r="X5297" s="58"/>
      <c r="Y5297" s="63"/>
    </row>
    <row r="5298" spans="1:26" ht="15" customHeight="1" x14ac:dyDescent="0.25">
      <c r="A5298" s="94">
        <v>5310</v>
      </c>
      <c r="C5298" s="211" t="s">
        <v>4797</v>
      </c>
      <c r="D5298" s="208" t="s">
        <v>11813</v>
      </c>
      <c r="E5298" s="105" t="s">
        <v>11815</v>
      </c>
      <c r="F5298" s="115">
        <v>42263</v>
      </c>
      <c r="G5298" s="105" t="s">
        <v>774</v>
      </c>
      <c r="H5298" s="105" t="s">
        <v>2056</v>
      </c>
      <c r="I5298" s="97">
        <v>1993</v>
      </c>
      <c r="J5298" s="97" t="s">
        <v>596</v>
      </c>
      <c r="K5298" s="97">
        <v>15705</v>
      </c>
      <c r="L5298" s="106" t="s">
        <v>4348</v>
      </c>
      <c r="M5298" s="13" t="s">
        <v>4348</v>
      </c>
      <c r="N5298" s="10"/>
      <c r="O5298" s="10" t="s">
        <v>11909</v>
      </c>
      <c r="P5298" s="13" t="s">
        <v>4348</v>
      </c>
      <c r="R5298" s="26" t="s">
        <v>7834</v>
      </c>
      <c r="S5298" s="28" t="e">
        <f t="shared" si="156"/>
        <v>#VALUE!</v>
      </c>
      <c r="U5298" s="26"/>
      <c r="W5298" s="58"/>
      <c r="X5298" s="58"/>
      <c r="Y5298" s="63"/>
    </row>
    <row r="5299" spans="1:26" ht="15" customHeight="1" x14ac:dyDescent="0.25">
      <c r="A5299" s="94">
        <v>5311</v>
      </c>
      <c r="C5299" s="211" t="s">
        <v>4797</v>
      </c>
      <c r="D5299" s="208" t="s">
        <v>11813</v>
      </c>
      <c r="E5299" s="105" t="s">
        <v>11816</v>
      </c>
      <c r="F5299" s="115">
        <v>42263</v>
      </c>
      <c r="G5299" s="105" t="s">
        <v>774</v>
      </c>
      <c r="H5299" s="105" t="s">
        <v>2056</v>
      </c>
      <c r="I5299" s="97">
        <v>1993</v>
      </c>
      <c r="J5299" s="97" t="s">
        <v>596</v>
      </c>
      <c r="K5299" s="97">
        <v>15700</v>
      </c>
      <c r="L5299" s="106" t="s">
        <v>4348</v>
      </c>
      <c r="M5299" s="132" t="s">
        <v>4348</v>
      </c>
      <c r="N5299" s="10"/>
      <c r="O5299" s="10" t="s">
        <v>11909</v>
      </c>
      <c r="P5299" s="13" t="s">
        <v>4348</v>
      </c>
      <c r="R5299" s="26" t="s">
        <v>7834</v>
      </c>
      <c r="S5299" s="28" t="e">
        <f t="shared" si="156"/>
        <v>#VALUE!</v>
      </c>
      <c r="U5299" s="26"/>
      <c r="W5299" s="58"/>
      <c r="X5299" s="58"/>
      <c r="Y5299" s="63"/>
    </row>
    <row r="5300" spans="1:26" ht="15" customHeight="1" x14ac:dyDescent="0.25">
      <c r="A5300" s="94">
        <v>5312</v>
      </c>
      <c r="C5300" s="211" t="s">
        <v>15978</v>
      </c>
      <c r="D5300" s="208" t="s">
        <v>15979</v>
      </c>
      <c r="E5300" s="105" t="s">
        <v>15981</v>
      </c>
      <c r="F5300" s="115">
        <v>44420</v>
      </c>
      <c r="G5300" s="105" t="s">
        <v>4774</v>
      </c>
      <c r="H5300" s="105" t="s">
        <v>5472</v>
      </c>
      <c r="I5300" s="97">
        <v>2016</v>
      </c>
      <c r="J5300" s="97" t="s">
        <v>596</v>
      </c>
      <c r="L5300" s="106" t="s">
        <v>8878</v>
      </c>
      <c r="M5300" s="10" t="s">
        <v>5507</v>
      </c>
      <c r="N5300" s="102">
        <v>25</v>
      </c>
      <c r="O5300" s="10" t="s">
        <v>15980</v>
      </c>
      <c r="P5300" s="13" t="s">
        <v>8878</v>
      </c>
      <c r="R5300" s="26" t="s">
        <v>7834</v>
      </c>
      <c r="S5300" s="28" t="e">
        <f t="shared" si="156"/>
        <v>#VALUE!</v>
      </c>
      <c r="U5300" s="306"/>
      <c r="W5300" s="58"/>
      <c r="X5300" s="58"/>
      <c r="Y5300" s="63"/>
      <c r="Z5300" s="73"/>
    </row>
    <row r="5301" spans="1:26" ht="15" customHeight="1" x14ac:dyDescent="0.25">
      <c r="A5301" s="94">
        <v>5313</v>
      </c>
      <c r="C5301" s="211" t="s">
        <v>11284</v>
      </c>
      <c r="D5301" s="208" t="s">
        <v>11285</v>
      </c>
      <c r="E5301" s="105" t="s">
        <v>11286</v>
      </c>
      <c r="F5301" s="115">
        <v>42279</v>
      </c>
      <c r="G5301" s="105" t="s">
        <v>6082</v>
      </c>
      <c r="H5301" s="105" t="s">
        <v>1289</v>
      </c>
      <c r="I5301" s="97">
        <v>1981</v>
      </c>
      <c r="J5301" s="97" t="s">
        <v>596</v>
      </c>
      <c r="K5301" s="97">
        <v>8643</v>
      </c>
      <c r="L5301" s="99" t="s">
        <v>15201</v>
      </c>
      <c r="M5301" s="10" t="s">
        <v>6565</v>
      </c>
      <c r="N5301" s="10">
        <v>11</v>
      </c>
      <c r="O5301" s="10" t="s">
        <v>11287</v>
      </c>
      <c r="P5301" s="13" t="s">
        <v>17004</v>
      </c>
      <c r="R5301" s="26" t="s">
        <v>7834</v>
      </c>
      <c r="S5301" s="28" t="e">
        <f t="shared" si="156"/>
        <v>#VALUE!</v>
      </c>
      <c r="U5301" s="26"/>
      <c r="W5301" s="58"/>
      <c r="X5301" s="58"/>
      <c r="Y5301" s="63"/>
    </row>
    <row r="5302" spans="1:26" ht="15" customHeight="1" x14ac:dyDescent="0.25">
      <c r="A5302" s="94">
        <v>5314</v>
      </c>
      <c r="C5302" s="211" t="s">
        <v>928</v>
      </c>
      <c r="D5302" s="208" t="s">
        <v>2058</v>
      </c>
      <c r="E5302" s="105" t="s">
        <v>16653</v>
      </c>
      <c r="F5302" s="115">
        <v>42279</v>
      </c>
      <c r="G5302" s="105" t="s">
        <v>132</v>
      </c>
      <c r="H5302" s="105" t="s">
        <v>2056</v>
      </c>
      <c r="I5302" s="97">
        <v>2000</v>
      </c>
      <c r="J5302" s="97" t="s">
        <v>1322</v>
      </c>
      <c r="K5302" s="97">
        <v>8692</v>
      </c>
      <c r="L5302" s="99" t="s">
        <v>15201</v>
      </c>
      <c r="M5302" s="109" t="s">
        <v>10406</v>
      </c>
      <c r="N5302" s="102">
        <v>11</v>
      </c>
      <c r="O5302" s="10" t="s">
        <v>15362</v>
      </c>
      <c r="P5302" s="13" t="s">
        <v>15363</v>
      </c>
      <c r="R5302" s="26" t="s">
        <v>7834</v>
      </c>
      <c r="S5302" s="28" t="e">
        <f t="shared" si="156"/>
        <v>#VALUE!</v>
      </c>
      <c r="U5302" s="50"/>
      <c r="W5302" s="58"/>
      <c r="X5302" s="58"/>
      <c r="Y5302" s="63"/>
      <c r="Z5302" s="73"/>
    </row>
    <row r="5303" spans="1:26" ht="15" customHeight="1" x14ac:dyDescent="0.25">
      <c r="A5303" s="94">
        <v>5315</v>
      </c>
      <c r="C5303" s="211" t="s">
        <v>15978</v>
      </c>
      <c r="D5303" s="208" t="s">
        <v>15979</v>
      </c>
      <c r="E5303" s="105" t="s">
        <v>15982</v>
      </c>
      <c r="F5303" s="115">
        <v>44420</v>
      </c>
      <c r="G5303" s="105" t="s">
        <v>4774</v>
      </c>
      <c r="H5303" s="105" t="s">
        <v>5472</v>
      </c>
      <c r="I5303" s="97">
        <v>2016</v>
      </c>
      <c r="J5303" s="97" t="s">
        <v>596</v>
      </c>
      <c r="L5303" s="106" t="s">
        <v>8878</v>
      </c>
      <c r="M5303" s="10" t="s">
        <v>5507</v>
      </c>
      <c r="N5303" s="102">
        <v>25</v>
      </c>
      <c r="O5303" s="10" t="s">
        <v>15980</v>
      </c>
      <c r="P5303" s="13" t="s">
        <v>8878</v>
      </c>
      <c r="R5303" s="27" t="s">
        <v>7834</v>
      </c>
      <c r="S5303" s="28" t="e">
        <f t="shared" si="156"/>
        <v>#VALUE!</v>
      </c>
      <c r="U5303" s="306"/>
      <c r="W5303" s="58"/>
      <c r="X5303" s="58"/>
      <c r="Y5303" s="63"/>
    </row>
    <row r="5304" spans="1:26" ht="15" customHeight="1" x14ac:dyDescent="0.25">
      <c r="A5304" s="103">
        <v>5316</v>
      </c>
      <c r="C5304" s="211" t="s">
        <v>6083</v>
      </c>
      <c r="D5304" s="208" t="s">
        <v>9610</v>
      </c>
      <c r="E5304" s="105" t="s">
        <v>6084</v>
      </c>
      <c r="F5304" s="115">
        <v>42282</v>
      </c>
      <c r="G5304" s="105" t="s">
        <v>2406</v>
      </c>
      <c r="H5304" s="105" t="s">
        <v>2056</v>
      </c>
      <c r="I5304" s="97">
        <v>1964</v>
      </c>
      <c r="J5304" s="97" t="s">
        <v>596</v>
      </c>
      <c r="K5304" s="97">
        <v>2411</v>
      </c>
      <c r="L5304" s="106" t="s">
        <v>4090</v>
      </c>
      <c r="M5304" s="10" t="s">
        <v>4090</v>
      </c>
      <c r="O5304" s="10" t="s">
        <v>9611</v>
      </c>
      <c r="P5304" s="13" t="s">
        <v>4090</v>
      </c>
      <c r="Q5304" s="204"/>
      <c r="R5304" s="26"/>
      <c r="S5304" s="28"/>
      <c r="U5304" s="26"/>
      <c r="W5304" s="58"/>
      <c r="X5304" s="58"/>
      <c r="Y5304" s="63"/>
    </row>
    <row r="5305" spans="1:26" ht="15" customHeight="1" x14ac:dyDescent="0.25">
      <c r="A5305" s="103">
        <v>5317</v>
      </c>
      <c r="C5305" s="211" t="s">
        <v>6085</v>
      </c>
      <c r="D5305" s="208" t="s">
        <v>9582</v>
      </c>
      <c r="E5305" s="105" t="s">
        <v>10938</v>
      </c>
      <c r="F5305" s="115">
        <v>42282</v>
      </c>
      <c r="G5305" s="105" t="s">
        <v>6086</v>
      </c>
      <c r="H5305" s="105" t="s">
        <v>2056</v>
      </c>
      <c r="I5305" s="97">
        <v>1974</v>
      </c>
      <c r="J5305" s="97" t="s">
        <v>596</v>
      </c>
      <c r="K5305" s="97">
        <v>2450</v>
      </c>
      <c r="L5305" s="106" t="s">
        <v>4090</v>
      </c>
      <c r="M5305" s="10" t="s">
        <v>4090</v>
      </c>
      <c r="O5305" s="10" t="s">
        <v>9585</v>
      </c>
      <c r="P5305" s="13" t="s">
        <v>4090</v>
      </c>
      <c r="Q5305" s="204"/>
      <c r="R5305" s="26"/>
      <c r="S5305" s="28"/>
      <c r="U5305" s="26"/>
      <c r="W5305" s="58"/>
      <c r="X5305" s="58"/>
      <c r="Y5305" s="63"/>
    </row>
    <row r="5306" spans="1:26" ht="15" customHeight="1" x14ac:dyDescent="0.25">
      <c r="A5306" s="103">
        <v>5318</v>
      </c>
      <c r="C5306" s="211" t="s">
        <v>6085</v>
      </c>
      <c r="D5306" s="208" t="s">
        <v>9582</v>
      </c>
      <c r="E5306" s="105" t="s">
        <v>9583</v>
      </c>
      <c r="F5306" s="115">
        <v>42279</v>
      </c>
      <c r="G5306" s="105" t="s">
        <v>6086</v>
      </c>
      <c r="H5306" s="105" t="s">
        <v>2056</v>
      </c>
      <c r="I5306" s="97">
        <v>1974</v>
      </c>
      <c r="K5306" s="97">
        <v>2451</v>
      </c>
      <c r="L5306" s="106" t="s">
        <v>4090</v>
      </c>
      <c r="M5306" s="10" t="s">
        <v>4090</v>
      </c>
      <c r="O5306" s="10" t="s">
        <v>9584</v>
      </c>
      <c r="P5306" s="13" t="s">
        <v>4090</v>
      </c>
      <c r="Q5306" s="204"/>
      <c r="R5306" s="26"/>
      <c r="S5306" s="28"/>
      <c r="U5306" s="26"/>
      <c r="W5306" s="58"/>
      <c r="X5306" s="58"/>
      <c r="Y5306" s="63"/>
    </row>
    <row r="5307" spans="1:26" ht="15" customHeight="1" x14ac:dyDescent="0.25">
      <c r="A5307" s="94">
        <v>5319</v>
      </c>
      <c r="C5307" s="211" t="s">
        <v>5962</v>
      </c>
      <c r="D5307" s="208" t="s">
        <v>5674</v>
      </c>
      <c r="E5307" s="105" t="s">
        <v>8220</v>
      </c>
      <c r="F5307" s="115">
        <v>42282</v>
      </c>
      <c r="G5307" s="105" t="s">
        <v>6087</v>
      </c>
      <c r="K5307" s="97">
        <v>16723</v>
      </c>
      <c r="L5307" s="106" t="s">
        <v>2863</v>
      </c>
      <c r="M5307" s="10" t="s">
        <v>2863</v>
      </c>
      <c r="N5307" s="10"/>
      <c r="O5307" s="10" t="s">
        <v>8221</v>
      </c>
      <c r="P5307" s="13" t="s">
        <v>2863</v>
      </c>
      <c r="R5307" s="26" t="s">
        <v>7834</v>
      </c>
      <c r="S5307" s="28" t="e">
        <f>R5307+7</f>
        <v>#VALUE!</v>
      </c>
      <c r="U5307" s="26"/>
      <c r="W5307" s="58"/>
      <c r="X5307" s="58"/>
      <c r="Y5307" s="63"/>
    </row>
    <row r="5308" spans="1:26" ht="15" customHeight="1" x14ac:dyDescent="0.25">
      <c r="A5308" s="94">
        <v>5320</v>
      </c>
      <c r="C5308" s="211" t="s">
        <v>2275</v>
      </c>
      <c r="D5308" s="208" t="s">
        <v>2278</v>
      </c>
      <c r="E5308" s="105" t="s">
        <v>15947</v>
      </c>
      <c r="F5308" s="115">
        <v>44414</v>
      </c>
      <c r="G5308" s="105" t="s">
        <v>269</v>
      </c>
      <c r="H5308" s="105" t="s">
        <v>2056</v>
      </c>
      <c r="I5308" s="97">
        <v>2008</v>
      </c>
      <c r="J5308" s="97" t="s">
        <v>596</v>
      </c>
      <c r="L5308" s="106" t="s">
        <v>14151</v>
      </c>
      <c r="M5308" s="10" t="s">
        <v>14150</v>
      </c>
      <c r="N5308" s="102">
        <v>17</v>
      </c>
      <c r="O5308" s="10" t="s">
        <v>16059</v>
      </c>
      <c r="P5308" s="13" t="s">
        <v>14151</v>
      </c>
      <c r="R5308" s="26" t="s">
        <v>7834</v>
      </c>
      <c r="S5308" s="28" t="e">
        <f>R5308+7</f>
        <v>#VALUE!</v>
      </c>
      <c r="U5308" s="26"/>
      <c r="W5308" s="58"/>
      <c r="X5308" s="58"/>
      <c r="Y5308" s="63"/>
    </row>
    <row r="5309" spans="1:26" ht="15" customHeight="1" x14ac:dyDescent="0.25">
      <c r="A5309" s="94">
        <v>5321</v>
      </c>
      <c r="B5309" s="215">
        <v>4754</v>
      </c>
      <c r="C5309" s="211" t="s">
        <v>480</v>
      </c>
      <c r="D5309" s="208" t="s">
        <v>480</v>
      </c>
      <c r="E5309" s="105" t="s">
        <v>6088</v>
      </c>
      <c r="F5309" s="115">
        <v>42282</v>
      </c>
      <c r="G5309" s="105" t="s">
        <v>6089</v>
      </c>
      <c r="H5309" s="105" t="s">
        <v>2056</v>
      </c>
      <c r="I5309" s="97">
        <v>2014</v>
      </c>
      <c r="K5309" s="97">
        <v>1871</v>
      </c>
      <c r="L5309" s="106" t="s">
        <v>4171</v>
      </c>
      <c r="M5309" s="10" t="s">
        <v>4171</v>
      </c>
      <c r="N5309" s="10"/>
      <c r="O5309" s="10" t="s">
        <v>9494</v>
      </c>
      <c r="P5309" s="13" t="s">
        <v>4171</v>
      </c>
      <c r="R5309" s="26" t="s">
        <v>7834</v>
      </c>
      <c r="S5309" s="28" t="e">
        <f>R5309+7</f>
        <v>#VALUE!</v>
      </c>
      <c r="U5309" s="26"/>
      <c r="W5309" s="58"/>
      <c r="X5309" s="58"/>
      <c r="Y5309" s="63"/>
    </row>
    <row r="5310" spans="1:26" ht="15" customHeight="1" x14ac:dyDescent="0.25">
      <c r="A5310" s="94">
        <v>5322</v>
      </c>
      <c r="C5310" s="211" t="s">
        <v>6090</v>
      </c>
      <c r="D5310" s="208" t="s">
        <v>10342</v>
      </c>
      <c r="E5310" s="105" t="s">
        <v>6091</v>
      </c>
      <c r="F5310" s="115">
        <v>42282</v>
      </c>
      <c r="G5310" s="105" t="s">
        <v>1253</v>
      </c>
      <c r="H5310" s="105" t="s">
        <v>2056</v>
      </c>
      <c r="I5310" s="97">
        <v>2007</v>
      </c>
      <c r="J5310" s="97" t="s">
        <v>1322</v>
      </c>
      <c r="K5310" s="97">
        <v>5602</v>
      </c>
      <c r="L5310" s="106" t="s">
        <v>4348</v>
      </c>
      <c r="M5310" s="13" t="s">
        <v>4348</v>
      </c>
      <c r="N5310" s="10"/>
      <c r="O5310" s="10" t="s">
        <v>10343</v>
      </c>
      <c r="P5310" s="13" t="s">
        <v>4348</v>
      </c>
      <c r="R5310" s="26" t="s">
        <v>7834</v>
      </c>
      <c r="S5310" s="28" t="e">
        <f>R5310+7</f>
        <v>#VALUE!</v>
      </c>
      <c r="U5310" s="26"/>
      <c r="W5310" s="58"/>
      <c r="X5310" s="58"/>
      <c r="Y5310" s="63"/>
    </row>
    <row r="5311" spans="1:26" ht="15" customHeight="1" x14ac:dyDescent="0.25">
      <c r="A5311" s="103">
        <v>5323</v>
      </c>
      <c r="E5311" s="105"/>
      <c r="M5311" s="13"/>
      <c r="O5311" s="10"/>
      <c r="Q5311" s="204"/>
      <c r="R5311" s="26"/>
      <c r="S5311" s="28"/>
      <c r="U5311" s="26"/>
      <c r="W5311" s="58"/>
      <c r="X5311" s="58"/>
      <c r="Y5311" s="63"/>
    </row>
    <row r="5312" spans="1:26" ht="15" customHeight="1" x14ac:dyDescent="0.25">
      <c r="A5312" s="94">
        <v>5324</v>
      </c>
      <c r="C5312" s="211" t="s">
        <v>15978</v>
      </c>
      <c r="D5312" s="208" t="s">
        <v>15979</v>
      </c>
      <c r="E5312" s="105" t="s">
        <v>15983</v>
      </c>
      <c r="F5312" s="115">
        <v>44420</v>
      </c>
      <c r="G5312" s="105" t="s">
        <v>4774</v>
      </c>
      <c r="H5312" s="105" t="s">
        <v>5472</v>
      </c>
      <c r="I5312" s="97">
        <v>2016</v>
      </c>
      <c r="J5312" s="97" t="s">
        <v>596</v>
      </c>
      <c r="L5312" s="106" t="s">
        <v>8878</v>
      </c>
      <c r="M5312" s="10" t="s">
        <v>5507</v>
      </c>
      <c r="N5312" s="102">
        <v>25</v>
      </c>
      <c r="O5312" s="10" t="s">
        <v>15984</v>
      </c>
      <c r="P5312" s="13" t="s">
        <v>8878</v>
      </c>
      <c r="R5312" s="27" t="s">
        <v>7834</v>
      </c>
      <c r="S5312" s="28" t="e">
        <f t="shared" ref="S5312:S5319" si="157">R5312+7</f>
        <v>#VALUE!</v>
      </c>
      <c r="U5312" s="476"/>
      <c r="W5312" s="58"/>
      <c r="Y5312" s="63"/>
    </row>
    <row r="5313" spans="1:27" ht="15" customHeight="1" x14ac:dyDescent="0.25">
      <c r="A5313" s="94">
        <v>5326</v>
      </c>
      <c r="C5313" s="211" t="s">
        <v>6092</v>
      </c>
      <c r="D5313" s="208" t="s">
        <v>11172</v>
      </c>
      <c r="E5313" s="105" t="s">
        <v>12446</v>
      </c>
      <c r="F5313" s="115">
        <v>42282</v>
      </c>
      <c r="G5313" s="105" t="s">
        <v>6093</v>
      </c>
      <c r="H5313" s="105" t="s">
        <v>1885</v>
      </c>
      <c r="I5313" s="97">
        <v>1983</v>
      </c>
      <c r="J5313" s="97" t="s">
        <v>596</v>
      </c>
      <c r="K5313" s="97">
        <v>8653</v>
      </c>
      <c r="L5313" s="99" t="s">
        <v>15201</v>
      </c>
      <c r="M5313" s="109">
        <v>621381</v>
      </c>
      <c r="N5313" s="10">
        <v>12</v>
      </c>
      <c r="O5313" s="10" t="s">
        <v>12095</v>
      </c>
      <c r="P5313" s="13" t="s">
        <v>12952</v>
      </c>
      <c r="R5313" s="26" t="s">
        <v>7834</v>
      </c>
      <c r="S5313" s="28" t="e">
        <f t="shared" si="157"/>
        <v>#VALUE!</v>
      </c>
      <c r="W5313" s="26"/>
      <c r="X5313" s="58"/>
      <c r="Y5313" s="63"/>
      <c r="Z5313" s="73"/>
    </row>
    <row r="5314" spans="1:27" ht="15" customHeight="1" x14ac:dyDescent="0.25">
      <c r="A5314" s="94">
        <v>5327</v>
      </c>
      <c r="C5314" s="211" t="s">
        <v>480</v>
      </c>
      <c r="D5314" s="208" t="s">
        <v>480</v>
      </c>
      <c r="E5314" s="105" t="s">
        <v>6094</v>
      </c>
      <c r="F5314" s="115">
        <v>42282</v>
      </c>
      <c r="G5314" s="105" t="s">
        <v>1417</v>
      </c>
      <c r="H5314" s="105" t="s">
        <v>1529</v>
      </c>
      <c r="I5314" s="97">
        <v>2006</v>
      </c>
      <c r="K5314" s="97">
        <v>7511</v>
      </c>
      <c r="L5314" s="106" t="s">
        <v>937</v>
      </c>
      <c r="M5314" s="10"/>
      <c r="N5314" s="10"/>
      <c r="O5314" s="10"/>
      <c r="P5314" s="13" t="s">
        <v>937</v>
      </c>
      <c r="R5314" s="26" t="s">
        <v>7834</v>
      </c>
      <c r="S5314" s="28" t="e">
        <f t="shared" si="157"/>
        <v>#VALUE!</v>
      </c>
      <c r="U5314" s="26"/>
      <c r="W5314" s="58"/>
      <c r="X5314" s="58"/>
      <c r="Y5314" s="63"/>
    </row>
    <row r="5315" spans="1:27" ht="15" customHeight="1" x14ac:dyDescent="0.25">
      <c r="A5315" s="94">
        <v>5328</v>
      </c>
      <c r="B5315" s="205"/>
      <c r="C5315" s="211" t="s">
        <v>849</v>
      </c>
      <c r="D5315" s="208" t="s">
        <v>4036</v>
      </c>
      <c r="E5315" s="113" t="s">
        <v>11391</v>
      </c>
      <c r="F5315" s="115">
        <v>42268</v>
      </c>
      <c r="G5315" s="105" t="s">
        <v>1417</v>
      </c>
      <c r="H5315" s="105" t="s">
        <v>2056</v>
      </c>
      <c r="I5315" s="97">
        <v>2006</v>
      </c>
      <c r="J5315" s="97" t="s">
        <v>596</v>
      </c>
      <c r="K5315" s="97">
        <v>7511</v>
      </c>
      <c r="L5315" s="107" t="s">
        <v>16947</v>
      </c>
      <c r="M5315" s="10" t="s">
        <v>11157</v>
      </c>
      <c r="N5315" s="102">
        <v>11</v>
      </c>
      <c r="O5315" s="10" t="s">
        <v>10245</v>
      </c>
      <c r="P5315" s="13" t="s">
        <v>13951</v>
      </c>
      <c r="R5315" s="26" t="s">
        <v>7834</v>
      </c>
      <c r="S5315" s="28" t="e">
        <f t="shared" si="157"/>
        <v>#VALUE!</v>
      </c>
      <c r="U5315" s="26"/>
      <c r="W5315" s="58"/>
      <c r="X5315" s="58"/>
      <c r="Y5315" s="63"/>
    </row>
    <row r="5316" spans="1:27" ht="15" customHeight="1" x14ac:dyDescent="0.25">
      <c r="A5316" s="94">
        <v>5329</v>
      </c>
      <c r="B5316" s="205"/>
      <c r="C5316" s="211" t="s">
        <v>4816</v>
      </c>
      <c r="D5316" s="208" t="s">
        <v>12091</v>
      </c>
      <c r="E5316" s="113" t="s">
        <v>5473</v>
      </c>
      <c r="F5316" s="115">
        <v>42268</v>
      </c>
      <c r="G5316" s="105" t="s">
        <v>5474</v>
      </c>
      <c r="H5316" s="105" t="s">
        <v>2056</v>
      </c>
      <c r="I5316" s="97">
        <v>2008</v>
      </c>
      <c r="J5316" s="97" t="s">
        <v>596</v>
      </c>
      <c r="K5316" s="97">
        <v>15221</v>
      </c>
      <c r="L5316" s="107" t="s">
        <v>4037</v>
      </c>
      <c r="M5316" s="10" t="s">
        <v>4037</v>
      </c>
      <c r="N5316" s="10"/>
      <c r="O5316" s="10" t="s">
        <v>12092</v>
      </c>
      <c r="P5316" s="13" t="s">
        <v>4037</v>
      </c>
      <c r="Q5316" s="187"/>
      <c r="R5316" s="26" t="s">
        <v>7834</v>
      </c>
      <c r="S5316" s="28" t="e">
        <f t="shared" si="157"/>
        <v>#VALUE!</v>
      </c>
      <c r="T5316" s="75"/>
      <c r="U5316" s="166"/>
      <c r="V5316" s="75"/>
      <c r="W5316" s="68"/>
      <c r="X5316" s="68"/>
      <c r="Y5316" s="164"/>
      <c r="Z5316" s="90"/>
      <c r="AA5316" s="164"/>
    </row>
    <row r="5317" spans="1:27" ht="15" customHeight="1" x14ac:dyDescent="0.25">
      <c r="A5317" s="94">
        <v>5330</v>
      </c>
      <c r="C5317" s="211" t="s">
        <v>920</v>
      </c>
      <c r="D5317" s="208" t="s">
        <v>12089</v>
      </c>
      <c r="E5317" s="105" t="s">
        <v>6071</v>
      </c>
      <c r="F5317" s="115">
        <v>42268</v>
      </c>
      <c r="G5317" s="105" t="s">
        <v>1072</v>
      </c>
      <c r="H5317" s="105" t="s">
        <v>1529</v>
      </c>
      <c r="I5317" s="97">
        <v>2008</v>
      </c>
      <c r="J5317" s="97" t="s">
        <v>1322</v>
      </c>
      <c r="K5317" s="97">
        <v>5318</v>
      </c>
      <c r="L5317" s="106" t="s">
        <v>4037</v>
      </c>
      <c r="M5317" s="10" t="s">
        <v>4037</v>
      </c>
      <c r="N5317" s="10"/>
      <c r="O5317" s="10" t="s">
        <v>12090</v>
      </c>
      <c r="P5317" s="13" t="s">
        <v>4037</v>
      </c>
      <c r="R5317" s="26" t="s">
        <v>7834</v>
      </c>
      <c r="S5317" s="28" t="e">
        <f t="shared" si="157"/>
        <v>#VALUE!</v>
      </c>
      <c r="U5317" s="26"/>
      <c r="W5317" s="58"/>
      <c r="X5317" s="58"/>
      <c r="Y5317" s="63"/>
    </row>
    <row r="5318" spans="1:27" ht="15" customHeight="1" x14ac:dyDescent="0.25">
      <c r="A5318" s="94">
        <v>5331</v>
      </c>
      <c r="C5318" s="211" t="s">
        <v>6073</v>
      </c>
      <c r="D5318" s="208" t="s">
        <v>6074</v>
      </c>
      <c r="E5318" s="105" t="s">
        <v>12096</v>
      </c>
      <c r="F5318" s="115">
        <v>42268</v>
      </c>
      <c r="G5318" s="105" t="s">
        <v>4078</v>
      </c>
      <c r="H5318" s="105" t="s">
        <v>1529</v>
      </c>
      <c r="I5318" s="97">
        <v>2000</v>
      </c>
      <c r="J5318" s="97" t="s">
        <v>5242</v>
      </c>
      <c r="K5318" s="97">
        <v>5323</v>
      </c>
      <c r="L5318" s="106" t="s">
        <v>4037</v>
      </c>
      <c r="M5318" s="10" t="s">
        <v>4037</v>
      </c>
      <c r="N5318" s="10"/>
      <c r="O5318" s="10" t="s">
        <v>12097</v>
      </c>
      <c r="P5318" s="13" t="s">
        <v>4037</v>
      </c>
      <c r="R5318" s="26" t="s">
        <v>7834</v>
      </c>
      <c r="S5318" s="28" t="e">
        <f t="shared" si="157"/>
        <v>#VALUE!</v>
      </c>
      <c r="U5318" s="26"/>
      <c r="W5318" s="58"/>
      <c r="X5318" s="58"/>
      <c r="Y5318" s="63"/>
    </row>
    <row r="5319" spans="1:27" ht="15" customHeight="1" x14ac:dyDescent="0.25">
      <c r="A5319" s="94">
        <v>5332</v>
      </c>
      <c r="C5319" s="211" t="s">
        <v>2937</v>
      </c>
      <c r="D5319" s="208" t="s">
        <v>12088</v>
      </c>
      <c r="E5319" s="105" t="s">
        <v>6075</v>
      </c>
      <c r="F5319" s="115">
        <v>42268</v>
      </c>
      <c r="G5319" s="105" t="s">
        <v>4078</v>
      </c>
      <c r="H5319" s="105" t="s">
        <v>1529</v>
      </c>
      <c r="I5319" s="97">
        <v>2005</v>
      </c>
      <c r="J5319" s="97" t="s">
        <v>1322</v>
      </c>
      <c r="K5319" s="97">
        <v>5332</v>
      </c>
      <c r="L5319" s="106" t="s">
        <v>4037</v>
      </c>
      <c r="M5319" s="10" t="s">
        <v>4037</v>
      </c>
      <c r="N5319" s="10"/>
      <c r="O5319" s="10"/>
      <c r="P5319" s="13" t="s">
        <v>4037</v>
      </c>
      <c r="R5319" s="26" t="s">
        <v>7834</v>
      </c>
      <c r="S5319" s="28" t="e">
        <f t="shared" si="157"/>
        <v>#VALUE!</v>
      </c>
      <c r="U5319" s="26"/>
      <c r="W5319" s="58"/>
      <c r="X5319" s="58"/>
      <c r="Y5319" s="63"/>
    </row>
    <row r="5320" spans="1:27" ht="15" customHeight="1" x14ac:dyDescent="0.25">
      <c r="A5320" s="103">
        <v>5333</v>
      </c>
      <c r="E5320" s="105"/>
      <c r="M5320" s="10"/>
      <c r="N5320" s="10"/>
      <c r="O5320" s="10"/>
      <c r="Q5320" s="204"/>
      <c r="R5320" s="26"/>
      <c r="S5320" s="28"/>
      <c r="U5320" s="26"/>
      <c r="W5320" s="58"/>
      <c r="X5320" s="58"/>
      <c r="Y5320" s="63"/>
    </row>
    <row r="5321" spans="1:27" ht="15" customHeight="1" x14ac:dyDescent="0.25">
      <c r="A5321" s="94">
        <v>5334</v>
      </c>
      <c r="C5321" s="211" t="s">
        <v>6078</v>
      </c>
      <c r="D5321" s="208" t="s">
        <v>8189</v>
      </c>
      <c r="E5321" s="105" t="s">
        <v>8190</v>
      </c>
      <c r="F5321" s="115">
        <v>42275</v>
      </c>
      <c r="G5321" s="105" t="s">
        <v>1417</v>
      </c>
      <c r="H5321" s="105" t="s">
        <v>1529</v>
      </c>
      <c r="I5321" s="97">
        <v>2008</v>
      </c>
      <c r="J5321" s="97" t="s">
        <v>596</v>
      </c>
      <c r="K5321" s="97">
        <v>8677</v>
      </c>
      <c r="L5321" s="106" t="s">
        <v>2863</v>
      </c>
      <c r="M5321" s="10" t="s">
        <v>2863</v>
      </c>
      <c r="N5321" s="102">
        <v>6</v>
      </c>
      <c r="O5321" s="10" t="s">
        <v>8191</v>
      </c>
      <c r="P5321" s="13" t="s">
        <v>2863</v>
      </c>
      <c r="R5321" s="26" t="s">
        <v>7834</v>
      </c>
      <c r="S5321" s="28" t="e">
        <f t="shared" ref="S5321:S5352" si="158">R5321+7</f>
        <v>#VALUE!</v>
      </c>
      <c r="U5321" s="33"/>
      <c r="W5321" s="58"/>
      <c r="X5321" s="58"/>
      <c r="Y5321" s="63"/>
      <c r="Z5321" s="73"/>
    </row>
    <row r="5322" spans="1:27" ht="15" customHeight="1" x14ac:dyDescent="0.25">
      <c r="A5322" s="94">
        <v>5335</v>
      </c>
      <c r="C5322" s="211" t="s">
        <v>6078</v>
      </c>
      <c r="D5322" s="208" t="s">
        <v>8189</v>
      </c>
      <c r="E5322" s="105" t="s">
        <v>8190</v>
      </c>
      <c r="F5322" s="115">
        <v>42275</v>
      </c>
      <c r="G5322" s="105" t="s">
        <v>1417</v>
      </c>
      <c r="H5322" s="105" t="s">
        <v>1529</v>
      </c>
      <c r="I5322" s="97">
        <v>2008</v>
      </c>
      <c r="J5322" s="97" t="s">
        <v>596</v>
      </c>
      <c r="K5322" s="97">
        <v>8672</v>
      </c>
      <c r="L5322" s="106" t="s">
        <v>2863</v>
      </c>
      <c r="M5322" s="10" t="s">
        <v>2863</v>
      </c>
      <c r="N5322" s="102">
        <v>6</v>
      </c>
      <c r="O5322" s="10" t="s">
        <v>8191</v>
      </c>
      <c r="P5322" s="13" t="s">
        <v>2863</v>
      </c>
      <c r="R5322" s="26" t="s">
        <v>7834</v>
      </c>
      <c r="S5322" s="28" t="e">
        <f t="shared" si="158"/>
        <v>#VALUE!</v>
      </c>
      <c r="U5322" s="26"/>
      <c r="W5322" s="58"/>
      <c r="X5322" s="58"/>
      <c r="Y5322" s="63"/>
    </row>
    <row r="5323" spans="1:27" ht="15" customHeight="1" x14ac:dyDescent="0.25">
      <c r="A5323" s="94">
        <v>5336</v>
      </c>
      <c r="C5323" s="211" t="s">
        <v>6078</v>
      </c>
      <c r="D5323" s="208" t="s">
        <v>8189</v>
      </c>
      <c r="E5323" s="105" t="s">
        <v>8190</v>
      </c>
      <c r="F5323" s="115">
        <v>42275</v>
      </c>
      <c r="G5323" s="105" t="s">
        <v>1417</v>
      </c>
      <c r="H5323" s="105" t="s">
        <v>1529</v>
      </c>
      <c r="I5323" s="97">
        <v>2008</v>
      </c>
      <c r="K5323" s="97">
        <v>8676</v>
      </c>
      <c r="L5323" s="106" t="s">
        <v>2863</v>
      </c>
      <c r="M5323" s="10" t="s">
        <v>2863</v>
      </c>
      <c r="N5323" s="102">
        <v>6</v>
      </c>
      <c r="O5323" s="10" t="s">
        <v>8191</v>
      </c>
      <c r="P5323" s="13" t="s">
        <v>2863</v>
      </c>
      <c r="R5323" s="26" t="s">
        <v>7834</v>
      </c>
      <c r="S5323" s="28" t="e">
        <f t="shared" si="158"/>
        <v>#VALUE!</v>
      </c>
      <c r="U5323" s="26"/>
      <c r="W5323" s="58"/>
      <c r="X5323" s="58"/>
      <c r="Y5323" s="63"/>
    </row>
    <row r="5324" spans="1:27" ht="15" customHeight="1" x14ac:dyDescent="0.25">
      <c r="A5324" s="94">
        <v>5337</v>
      </c>
      <c r="C5324" s="211" t="s">
        <v>6078</v>
      </c>
      <c r="D5324" s="208" t="s">
        <v>8189</v>
      </c>
      <c r="E5324" s="105" t="s">
        <v>8192</v>
      </c>
      <c r="F5324" s="115">
        <v>42275</v>
      </c>
      <c r="G5324" s="105" t="s">
        <v>1417</v>
      </c>
      <c r="H5324" s="105" t="s">
        <v>1529</v>
      </c>
      <c r="I5324" s="97">
        <v>2008</v>
      </c>
      <c r="K5324" s="97">
        <v>8092</v>
      </c>
      <c r="L5324" s="106" t="s">
        <v>2863</v>
      </c>
      <c r="M5324" s="10" t="s">
        <v>2863</v>
      </c>
      <c r="N5324" s="102">
        <v>6</v>
      </c>
      <c r="O5324" s="10" t="s">
        <v>8191</v>
      </c>
      <c r="P5324" s="13" t="s">
        <v>2863</v>
      </c>
      <c r="R5324" s="26" t="s">
        <v>7834</v>
      </c>
      <c r="S5324" s="28" t="e">
        <f t="shared" si="158"/>
        <v>#VALUE!</v>
      </c>
      <c r="U5324" s="26"/>
      <c r="W5324" s="58"/>
      <c r="X5324" s="58"/>
      <c r="Y5324" s="63"/>
    </row>
    <row r="5325" spans="1:27" ht="15" customHeight="1" x14ac:dyDescent="0.25">
      <c r="A5325" s="94">
        <v>5339</v>
      </c>
      <c r="C5325" s="211" t="s">
        <v>849</v>
      </c>
      <c r="D5325" s="208" t="s">
        <v>11416</v>
      </c>
      <c r="E5325" s="105" t="s">
        <v>11417</v>
      </c>
      <c r="F5325" s="115">
        <v>42276</v>
      </c>
      <c r="G5325" s="105" t="s">
        <v>6079</v>
      </c>
      <c r="H5325" s="105" t="s">
        <v>2056</v>
      </c>
      <c r="I5325" s="97">
        <v>1964</v>
      </c>
      <c r="J5325" s="97" t="s">
        <v>596</v>
      </c>
      <c r="K5325" s="97">
        <v>2440</v>
      </c>
      <c r="L5325" s="99" t="s">
        <v>5170</v>
      </c>
      <c r="M5325" s="10" t="s">
        <v>5510</v>
      </c>
      <c r="N5325" s="10">
        <v>32</v>
      </c>
      <c r="O5325" s="10" t="s">
        <v>6733</v>
      </c>
      <c r="P5325" s="13" t="s">
        <v>708</v>
      </c>
      <c r="R5325" s="26" t="s">
        <v>7834</v>
      </c>
      <c r="S5325" s="28" t="e">
        <f t="shared" si="158"/>
        <v>#VALUE!</v>
      </c>
      <c r="U5325" s="26"/>
      <c r="W5325" s="58"/>
      <c r="X5325" s="58"/>
      <c r="Y5325" s="63"/>
    </row>
    <row r="5326" spans="1:27" ht="15" customHeight="1" x14ac:dyDescent="0.25">
      <c r="A5326" s="94">
        <v>5340</v>
      </c>
      <c r="C5326" s="211" t="s">
        <v>3147</v>
      </c>
      <c r="D5326" s="208" t="s">
        <v>6080</v>
      </c>
      <c r="E5326" s="105" t="s">
        <v>6535</v>
      </c>
      <c r="F5326" s="115">
        <v>42276</v>
      </c>
      <c r="G5326" s="105" t="s">
        <v>6079</v>
      </c>
      <c r="H5326" s="105" t="s">
        <v>2056</v>
      </c>
      <c r="I5326" s="97">
        <v>1964</v>
      </c>
      <c r="J5326" s="97" t="s">
        <v>596</v>
      </c>
      <c r="K5326" s="97">
        <v>2971</v>
      </c>
      <c r="L5326" s="99" t="s">
        <v>5170</v>
      </c>
      <c r="M5326" s="10" t="s">
        <v>5510</v>
      </c>
      <c r="N5326" s="10">
        <v>32</v>
      </c>
      <c r="O5326" s="10" t="s">
        <v>6730</v>
      </c>
      <c r="P5326" s="13" t="s">
        <v>708</v>
      </c>
      <c r="R5326" s="26" t="s">
        <v>7834</v>
      </c>
      <c r="S5326" s="28" t="e">
        <f t="shared" si="158"/>
        <v>#VALUE!</v>
      </c>
      <c r="U5326" s="26"/>
      <c r="W5326" s="58"/>
      <c r="X5326" s="58"/>
      <c r="Y5326" s="63"/>
    </row>
    <row r="5327" spans="1:27" ht="15" customHeight="1" x14ac:dyDescent="0.25">
      <c r="A5327" s="94">
        <v>5341</v>
      </c>
      <c r="C5327" s="211" t="s">
        <v>3147</v>
      </c>
      <c r="D5327" s="208" t="s">
        <v>6080</v>
      </c>
      <c r="E5327" s="105" t="s">
        <v>6534</v>
      </c>
      <c r="F5327" s="115">
        <v>42276</v>
      </c>
      <c r="G5327" s="105" t="s">
        <v>6079</v>
      </c>
      <c r="H5327" s="105" t="s">
        <v>2056</v>
      </c>
      <c r="I5327" s="97">
        <v>1964</v>
      </c>
      <c r="J5327" s="97" t="s">
        <v>1322</v>
      </c>
      <c r="K5327" s="97">
        <v>2973</v>
      </c>
      <c r="L5327" s="99" t="s">
        <v>5170</v>
      </c>
      <c r="M5327" s="10" t="s">
        <v>5510</v>
      </c>
      <c r="N5327" s="10">
        <v>32</v>
      </c>
      <c r="O5327" s="10" t="s">
        <v>6730</v>
      </c>
      <c r="P5327" s="13" t="s">
        <v>708</v>
      </c>
      <c r="R5327" s="26" t="s">
        <v>7834</v>
      </c>
      <c r="S5327" s="28" t="e">
        <f t="shared" si="158"/>
        <v>#VALUE!</v>
      </c>
      <c r="U5327" s="46"/>
      <c r="W5327" s="58"/>
      <c r="X5327" s="58"/>
      <c r="Y5327" s="63"/>
    </row>
    <row r="5328" spans="1:27" ht="15" customHeight="1" x14ac:dyDescent="0.25">
      <c r="A5328" s="94">
        <v>5342</v>
      </c>
      <c r="C5328" s="211" t="s">
        <v>3147</v>
      </c>
      <c r="D5328" s="208" t="s">
        <v>6080</v>
      </c>
      <c r="E5328" s="105" t="s">
        <v>6533</v>
      </c>
      <c r="F5328" s="115">
        <v>42276</v>
      </c>
      <c r="G5328" s="105" t="s">
        <v>6079</v>
      </c>
      <c r="H5328" s="105" t="s">
        <v>2056</v>
      </c>
      <c r="I5328" s="97">
        <v>1964</v>
      </c>
      <c r="J5328" s="97" t="s">
        <v>1322</v>
      </c>
      <c r="K5328" s="97">
        <v>2978</v>
      </c>
      <c r="L5328" s="99" t="s">
        <v>5170</v>
      </c>
      <c r="M5328" s="10" t="s">
        <v>5510</v>
      </c>
      <c r="N5328" s="10">
        <v>32</v>
      </c>
      <c r="O5328" s="10" t="s">
        <v>6729</v>
      </c>
      <c r="P5328" s="13" t="s">
        <v>708</v>
      </c>
      <c r="R5328" s="26" t="s">
        <v>7834</v>
      </c>
      <c r="S5328" s="28" t="e">
        <f t="shared" si="158"/>
        <v>#VALUE!</v>
      </c>
      <c r="U5328" s="26"/>
      <c r="W5328" s="58"/>
      <c r="X5328" s="58"/>
      <c r="Y5328" s="63"/>
    </row>
    <row r="5329" spans="1:26" ht="15" customHeight="1" x14ac:dyDescent="0.25">
      <c r="A5329" s="94">
        <v>5343</v>
      </c>
      <c r="C5329" s="211" t="s">
        <v>848</v>
      </c>
      <c r="D5329" s="208" t="s">
        <v>6588</v>
      </c>
      <c r="E5329" s="105" t="s">
        <v>6081</v>
      </c>
      <c r="F5329" s="115">
        <v>42276</v>
      </c>
      <c r="G5329" s="105" t="s">
        <v>6079</v>
      </c>
      <c r="H5329" s="105" t="s">
        <v>2056</v>
      </c>
      <c r="I5329" s="97">
        <v>1964</v>
      </c>
      <c r="J5329" s="97" t="s">
        <v>596</v>
      </c>
      <c r="K5329" s="97">
        <v>2975</v>
      </c>
      <c r="L5329" s="99" t="s">
        <v>5170</v>
      </c>
      <c r="M5329" s="10" t="s">
        <v>5510</v>
      </c>
      <c r="N5329" s="10">
        <v>32</v>
      </c>
      <c r="O5329" s="10" t="s">
        <v>6615</v>
      </c>
      <c r="P5329" s="13" t="s">
        <v>708</v>
      </c>
      <c r="R5329" s="26" t="s">
        <v>7834</v>
      </c>
      <c r="S5329" s="28" t="e">
        <f t="shared" si="158"/>
        <v>#VALUE!</v>
      </c>
      <c r="U5329" s="161"/>
      <c r="W5329" s="58"/>
      <c r="X5329" s="58"/>
      <c r="Y5329" s="63"/>
    </row>
    <row r="5330" spans="1:26" ht="15" customHeight="1" x14ac:dyDescent="0.25">
      <c r="A5330" s="94">
        <v>5344</v>
      </c>
      <c r="C5330" s="211" t="s">
        <v>848</v>
      </c>
      <c r="D5330" s="208" t="s">
        <v>6588</v>
      </c>
      <c r="E5330" s="105" t="s">
        <v>6246</v>
      </c>
      <c r="F5330" s="115">
        <v>42276</v>
      </c>
      <c r="G5330" s="105" t="s">
        <v>6079</v>
      </c>
      <c r="H5330" s="105" t="s">
        <v>2056</v>
      </c>
      <c r="I5330" s="97">
        <v>1964</v>
      </c>
      <c r="J5330" s="97" t="s">
        <v>596</v>
      </c>
      <c r="K5330" s="97">
        <v>2979</v>
      </c>
      <c r="L5330" s="99" t="s">
        <v>5170</v>
      </c>
      <c r="M5330" s="10" t="s">
        <v>5510</v>
      </c>
      <c r="N5330" s="10">
        <v>32</v>
      </c>
      <c r="O5330" s="10" t="s">
        <v>6589</v>
      </c>
      <c r="P5330" s="13" t="s">
        <v>708</v>
      </c>
      <c r="R5330" s="26" t="s">
        <v>7834</v>
      </c>
      <c r="S5330" s="28" t="e">
        <f t="shared" si="158"/>
        <v>#VALUE!</v>
      </c>
      <c r="U5330" s="26"/>
      <c r="W5330" s="58"/>
      <c r="X5330" s="58"/>
      <c r="Y5330" s="63"/>
    </row>
    <row r="5331" spans="1:26" ht="15" customHeight="1" x14ac:dyDescent="0.25">
      <c r="A5331" s="94">
        <v>5345</v>
      </c>
      <c r="C5331" s="211" t="s">
        <v>3147</v>
      </c>
      <c r="D5331" s="208" t="s">
        <v>6080</v>
      </c>
      <c r="E5331" s="105" t="s">
        <v>6532</v>
      </c>
      <c r="F5331" s="115">
        <v>42276</v>
      </c>
      <c r="G5331" s="105" t="s">
        <v>6079</v>
      </c>
      <c r="H5331" s="105" t="s">
        <v>2056</v>
      </c>
      <c r="I5331" s="97">
        <v>1964</v>
      </c>
      <c r="J5331" s="97" t="s">
        <v>1322</v>
      </c>
      <c r="K5331" s="97">
        <v>2977</v>
      </c>
      <c r="L5331" s="99" t="s">
        <v>5170</v>
      </c>
      <c r="M5331" s="10" t="s">
        <v>5510</v>
      </c>
      <c r="N5331" s="10">
        <v>32</v>
      </c>
      <c r="O5331" s="10" t="s">
        <v>6729</v>
      </c>
      <c r="P5331" s="13" t="s">
        <v>708</v>
      </c>
      <c r="R5331" s="26" t="s">
        <v>7834</v>
      </c>
      <c r="S5331" s="28" t="e">
        <f t="shared" si="158"/>
        <v>#VALUE!</v>
      </c>
      <c r="U5331" s="26"/>
      <c r="W5331" s="58"/>
      <c r="X5331" s="58"/>
      <c r="Y5331" s="63"/>
    </row>
    <row r="5332" spans="1:26" ht="15" customHeight="1" x14ac:dyDescent="0.25">
      <c r="A5332" s="94">
        <v>5346</v>
      </c>
      <c r="C5332" s="211" t="s">
        <v>3147</v>
      </c>
      <c r="D5332" s="208" t="s">
        <v>11421</v>
      </c>
      <c r="E5332" s="105" t="s">
        <v>11422</v>
      </c>
      <c r="F5332" s="115">
        <v>42276</v>
      </c>
      <c r="G5332" s="105" t="s">
        <v>6079</v>
      </c>
      <c r="H5332" s="105" t="s">
        <v>2056</v>
      </c>
      <c r="I5332" s="97">
        <v>1964</v>
      </c>
      <c r="J5332" s="97" t="s">
        <v>1322</v>
      </c>
      <c r="K5332" s="97">
        <v>2976</v>
      </c>
      <c r="L5332" s="99" t="s">
        <v>5170</v>
      </c>
      <c r="M5332" s="10" t="s">
        <v>5510</v>
      </c>
      <c r="N5332" s="10">
        <v>32</v>
      </c>
      <c r="O5332" s="10" t="s">
        <v>6731</v>
      </c>
      <c r="P5332" s="13" t="s">
        <v>708</v>
      </c>
      <c r="R5332" s="26" t="s">
        <v>7834</v>
      </c>
      <c r="S5332" s="28" t="e">
        <f t="shared" si="158"/>
        <v>#VALUE!</v>
      </c>
      <c r="U5332" s="31"/>
      <c r="W5332" s="25"/>
      <c r="X5332" s="58"/>
      <c r="Y5332" s="63"/>
    </row>
    <row r="5333" spans="1:26" ht="15" customHeight="1" x14ac:dyDescent="0.25">
      <c r="A5333" s="94">
        <v>5347</v>
      </c>
      <c r="C5333" s="211" t="s">
        <v>848</v>
      </c>
      <c r="D5333" s="208" t="s">
        <v>6588</v>
      </c>
      <c r="E5333" s="105" t="s">
        <v>6590</v>
      </c>
      <c r="F5333" s="115">
        <v>42276</v>
      </c>
      <c r="G5333" s="105" t="s">
        <v>6079</v>
      </c>
      <c r="H5333" s="105" t="s">
        <v>2056</v>
      </c>
      <c r="I5333" s="97">
        <v>1964</v>
      </c>
      <c r="J5333" s="97" t="s">
        <v>1322</v>
      </c>
      <c r="K5333" s="97">
        <v>2981</v>
      </c>
      <c r="L5333" s="99" t="s">
        <v>5170</v>
      </c>
      <c r="M5333" s="10" t="s">
        <v>5510</v>
      </c>
      <c r="N5333" s="10">
        <v>32</v>
      </c>
      <c r="O5333" s="10" t="s">
        <v>6589</v>
      </c>
      <c r="P5333" s="13" t="s">
        <v>708</v>
      </c>
      <c r="R5333" s="26" t="s">
        <v>7834</v>
      </c>
      <c r="S5333" s="28" t="e">
        <f t="shared" si="158"/>
        <v>#VALUE!</v>
      </c>
      <c r="U5333" s="26"/>
      <c r="W5333" s="58"/>
      <c r="X5333" s="58"/>
      <c r="Y5333" s="63"/>
    </row>
    <row r="5334" spans="1:26" ht="15" customHeight="1" x14ac:dyDescent="0.25">
      <c r="A5334" s="94">
        <v>5348</v>
      </c>
      <c r="C5334" s="211" t="s">
        <v>6116</v>
      </c>
      <c r="D5334" s="208" t="s">
        <v>11177</v>
      </c>
      <c r="E5334" s="105" t="s">
        <v>6117</v>
      </c>
      <c r="F5334" s="115">
        <v>42298</v>
      </c>
      <c r="G5334" s="105" t="s">
        <v>5110</v>
      </c>
      <c r="H5334" s="105" t="s">
        <v>2056</v>
      </c>
      <c r="I5334" s="97">
        <v>1971</v>
      </c>
      <c r="J5334" s="97" t="s">
        <v>596</v>
      </c>
      <c r="K5334" s="97">
        <v>9467</v>
      </c>
      <c r="L5334" s="99" t="s">
        <v>16804</v>
      </c>
      <c r="M5334" s="10" t="s">
        <v>6340</v>
      </c>
      <c r="N5334" s="10">
        <v>4</v>
      </c>
      <c r="O5334" s="10" t="s">
        <v>11344</v>
      </c>
      <c r="P5334" s="13" t="s">
        <v>3930</v>
      </c>
      <c r="R5334" s="26" t="s">
        <v>7834</v>
      </c>
      <c r="S5334" s="28" t="e">
        <f t="shared" si="158"/>
        <v>#VALUE!</v>
      </c>
      <c r="U5334" s="26"/>
      <c r="W5334" s="58"/>
      <c r="X5334" s="58"/>
      <c r="Y5334" s="63"/>
    </row>
    <row r="5335" spans="1:26" ht="15" customHeight="1" x14ac:dyDescent="0.25">
      <c r="A5335" s="94">
        <v>5349</v>
      </c>
      <c r="C5335" s="211" t="s">
        <v>1978</v>
      </c>
      <c r="D5335" s="207" t="s">
        <v>11225</v>
      </c>
      <c r="E5335" s="105" t="s">
        <v>6118</v>
      </c>
      <c r="F5335" s="115">
        <v>42298</v>
      </c>
      <c r="G5335" s="105" t="s">
        <v>6119</v>
      </c>
      <c r="H5335" s="105" t="s">
        <v>2056</v>
      </c>
      <c r="I5335" s="97">
        <v>1945</v>
      </c>
      <c r="J5335" s="97" t="s">
        <v>596</v>
      </c>
      <c r="K5335" s="97">
        <v>8523</v>
      </c>
      <c r="L5335" s="99" t="s">
        <v>4432</v>
      </c>
      <c r="M5335" s="10">
        <v>330</v>
      </c>
      <c r="N5335" s="102">
        <v>2</v>
      </c>
      <c r="O5335" s="10" t="s">
        <v>11226</v>
      </c>
      <c r="P5335" s="13" t="s">
        <v>4432</v>
      </c>
      <c r="R5335" s="26" t="s">
        <v>7834</v>
      </c>
      <c r="S5335" s="28" t="e">
        <f t="shared" si="158"/>
        <v>#VALUE!</v>
      </c>
      <c r="U5335" s="26"/>
      <c r="W5335" s="58"/>
      <c r="X5335" s="58"/>
      <c r="Y5335" s="63"/>
    </row>
    <row r="5336" spans="1:26" ht="15" customHeight="1" x14ac:dyDescent="0.25">
      <c r="A5336" s="94">
        <v>5350</v>
      </c>
      <c r="C5336" s="211" t="s">
        <v>4898</v>
      </c>
      <c r="D5336" s="208" t="s">
        <v>6393</v>
      </c>
      <c r="E5336" s="105" t="s">
        <v>6120</v>
      </c>
      <c r="F5336" s="115">
        <v>42298</v>
      </c>
      <c r="G5336" s="105" t="s">
        <v>2761</v>
      </c>
      <c r="H5336" s="105" t="s">
        <v>2056</v>
      </c>
      <c r="I5336" s="97">
        <v>1982</v>
      </c>
      <c r="J5336" s="97" t="s">
        <v>596</v>
      </c>
      <c r="K5336" s="97">
        <v>9363</v>
      </c>
      <c r="L5336" s="99" t="s">
        <v>4432</v>
      </c>
      <c r="M5336" s="10">
        <v>330</v>
      </c>
      <c r="N5336" s="102">
        <v>2</v>
      </c>
      <c r="O5336" s="10" t="s">
        <v>11209</v>
      </c>
      <c r="P5336" s="13" t="s">
        <v>4432</v>
      </c>
      <c r="R5336" s="27" t="s">
        <v>7834</v>
      </c>
      <c r="S5336" s="28" t="e">
        <f t="shared" si="158"/>
        <v>#VALUE!</v>
      </c>
      <c r="U5336" s="306"/>
      <c r="W5336" s="58"/>
      <c r="X5336" s="58"/>
      <c r="Y5336" s="63"/>
      <c r="Z5336" s="73"/>
    </row>
    <row r="5337" spans="1:26" ht="15" customHeight="1" x14ac:dyDescent="0.25">
      <c r="A5337" s="94">
        <v>5351</v>
      </c>
      <c r="C5337" s="211" t="s">
        <v>480</v>
      </c>
      <c r="D5337" s="208" t="s">
        <v>480</v>
      </c>
      <c r="E5337" s="105" t="s">
        <v>6121</v>
      </c>
      <c r="F5337" s="115">
        <v>42298</v>
      </c>
      <c r="G5337" s="105" t="s">
        <v>4813</v>
      </c>
      <c r="H5337" s="105" t="s">
        <v>1885</v>
      </c>
      <c r="I5337" s="97">
        <v>2011</v>
      </c>
      <c r="J5337" s="97" t="s">
        <v>596</v>
      </c>
      <c r="K5337" s="97">
        <v>9457</v>
      </c>
      <c r="L5337" s="99" t="s">
        <v>4432</v>
      </c>
      <c r="M5337" s="10" t="s">
        <v>11231</v>
      </c>
      <c r="N5337" s="102">
        <v>2</v>
      </c>
      <c r="O5337" s="10" t="s">
        <v>7949</v>
      </c>
      <c r="P5337" s="13" t="s">
        <v>4432</v>
      </c>
      <c r="R5337" s="26" t="s">
        <v>7834</v>
      </c>
      <c r="S5337" s="28" t="e">
        <f t="shared" si="158"/>
        <v>#VALUE!</v>
      </c>
      <c r="U5337" s="26"/>
      <c r="W5337" s="58"/>
      <c r="X5337" s="58"/>
      <c r="Y5337" s="63"/>
    </row>
    <row r="5338" spans="1:26" ht="15" customHeight="1" x14ac:dyDescent="0.25">
      <c r="A5338" s="94">
        <v>5352</v>
      </c>
      <c r="C5338" s="211" t="s">
        <v>6122</v>
      </c>
      <c r="D5338" s="207" t="s">
        <v>11196</v>
      </c>
      <c r="E5338" s="105" t="s">
        <v>6123</v>
      </c>
      <c r="F5338" s="115">
        <v>42298</v>
      </c>
      <c r="G5338" s="105" t="s">
        <v>1403</v>
      </c>
      <c r="H5338" s="105" t="s">
        <v>2056</v>
      </c>
      <c r="I5338" s="97">
        <v>2002</v>
      </c>
      <c r="J5338" s="97" t="s">
        <v>596</v>
      </c>
      <c r="K5338" s="97">
        <v>1199</v>
      </c>
      <c r="L5338" s="99" t="s">
        <v>4432</v>
      </c>
      <c r="M5338" s="10">
        <v>330</v>
      </c>
      <c r="N5338" s="102">
        <v>2</v>
      </c>
      <c r="O5338" s="10" t="s">
        <v>10284</v>
      </c>
      <c r="P5338" s="13" t="s">
        <v>4432</v>
      </c>
      <c r="R5338" s="26" t="s">
        <v>7834</v>
      </c>
      <c r="S5338" s="28" t="e">
        <f t="shared" si="158"/>
        <v>#VALUE!</v>
      </c>
      <c r="U5338" s="49"/>
      <c r="W5338" s="58"/>
      <c r="X5338" s="58"/>
      <c r="Y5338" s="63"/>
    </row>
    <row r="5339" spans="1:26" ht="15" customHeight="1" x14ac:dyDescent="0.25">
      <c r="A5339" s="94">
        <v>5353</v>
      </c>
      <c r="C5339" s="211" t="s">
        <v>6122</v>
      </c>
      <c r="D5339" s="207" t="s">
        <v>11196</v>
      </c>
      <c r="E5339" s="105" t="s">
        <v>11221</v>
      </c>
      <c r="F5339" s="115">
        <v>42298</v>
      </c>
      <c r="G5339" s="105" t="s">
        <v>1403</v>
      </c>
      <c r="H5339" s="105" t="s">
        <v>2056</v>
      </c>
      <c r="I5339" s="97">
        <v>2002</v>
      </c>
      <c r="J5339" s="97" t="s">
        <v>596</v>
      </c>
      <c r="K5339" s="97">
        <v>1194</v>
      </c>
      <c r="L5339" s="99" t="s">
        <v>4432</v>
      </c>
      <c r="M5339" s="10">
        <v>330</v>
      </c>
      <c r="N5339" s="102">
        <v>2</v>
      </c>
      <c r="O5339" s="10" t="s">
        <v>11222</v>
      </c>
      <c r="P5339" s="13" t="s">
        <v>4432</v>
      </c>
      <c r="R5339" s="26" t="s">
        <v>7834</v>
      </c>
      <c r="S5339" s="28" t="e">
        <f t="shared" si="158"/>
        <v>#VALUE!</v>
      </c>
      <c r="U5339" s="26"/>
      <c r="W5339" s="58"/>
      <c r="X5339" s="58"/>
      <c r="Y5339" s="63"/>
    </row>
    <row r="5340" spans="1:26" ht="15" customHeight="1" x14ac:dyDescent="0.25">
      <c r="A5340" s="94">
        <v>5354</v>
      </c>
      <c r="C5340" s="211" t="s">
        <v>6122</v>
      </c>
      <c r="D5340" s="207" t="s">
        <v>11196</v>
      </c>
      <c r="E5340" s="105" t="s">
        <v>11223</v>
      </c>
      <c r="F5340" s="115">
        <v>42298</v>
      </c>
      <c r="G5340" s="105" t="s">
        <v>1403</v>
      </c>
      <c r="H5340" s="105" t="s">
        <v>2056</v>
      </c>
      <c r="I5340" s="97">
        <v>2002</v>
      </c>
      <c r="J5340" s="97" t="s">
        <v>596</v>
      </c>
      <c r="K5340" s="97">
        <v>8679</v>
      </c>
      <c r="L5340" s="99" t="s">
        <v>4432</v>
      </c>
      <c r="M5340" s="10">
        <v>330</v>
      </c>
      <c r="N5340" s="102">
        <v>2</v>
      </c>
      <c r="O5340" s="10" t="s">
        <v>11222</v>
      </c>
      <c r="P5340" s="13" t="s">
        <v>4432</v>
      </c>
      <c r="R5340" s="26" t="s">
        <v>7834</v>
      </c>
      <c r="S5340" s="28" t="e">
        <f t="shared" si="158"/>
        <v>#VALUE!</v>
      </c>
      <c r="U5340" s="26"/>
      <c r="W5340" s="58"/>
      <c r="X5340" s="58"/>
      <c r="Y5340" s="63"/>
    </row>
    <row r="5341" spans="1:26" ht="15" customHeight="1" x14ac:dyDescent="0.25">
      <c r="A5341" s="94">
        <v>5355</v>
      </c>
      <c r="C5341" s="211" t="s">
        <v>6122</v>
      </c>
      <c r="D5341" s="207" t="s">
        <v>11196</v>
      </c>
      <c r="E5341" s="105" t="s">
        <v>11224</v>
      </c>
      <c r="F5341" s="115">
        <v>42298</v>
      </c>
      <c r="G5341" s="105" t="s">
        <v>1403</v>
      </c>
      <c r="H5341" s="105" t="s">
        <v>2056</v>
      </c>
      <c r="I5341" s="97">
        <v>2002</v>
      </c>
      <c r="J5341" s="97" t="s">
        <v>596</v>
      </c>
      <c r="K5341" s="97">
        <v>15558</v>
      </c>
      <c r="L5341" s="99" t="s">
        <v>4432</v>
      </c>
      <c r="M5341" s="10">
        <v>330</v>
      </c>
      <c r="N5341" s="102">
        <v>2</v>
      </c>
      <c r="O5341" s="10" t="s">
        <v>11222</v>
      </c>
      <c r="P5341" s="13" t="s">
        <v>4432</v>
      </c>
      <c r="R5341" s="26" t="s">
        <v>7834</v>
      </c>
      <c r="S5341" s="28" t="e">
        <f t="shared" si="158"/>
        <v>#VALUE!</v>
      </c>
      <c r="U5341" s="26"/>
      <c r="W5341" s="58"/>
      <c r="X5341" s="58"/>
      <c r="Y5341" s="63"/>
    </row>
    <row r="5342" spans="1:26" ht="15" customHeight="1" x14ac:dyDescent="0.25">
      <c r="A5342" s="94">
        <v>5356</v>
      </c>
      <c r="C5342" s="211" t="s">
        <v>4799</v>
      </c>
      <c r="D5342" s="208" t="s">
        <v>11050</v>
      </c>
      <c r="E5342" s="105" t="s">
        <v>11331</v>
      </c>
      <c r="F5342" s="115">
        <v>42298</v>
      </c>
      <c r="G5342" s="105" t="s">
        <v>2406</v>
      </c>
      <c r="H5342" s="105" t="s">
        <v>2056</v>
      </c>
      <c r="I5342" s="97">
        <v>1999</v>
      </c>
      <c r="J5342" s="97" t="s">
        <v>1322</v>
      </c>
      <c r="K5342" s="97">
        <v>8685</v>
      </c>
      <c r="L5342" s="106" t="s">
        <v>2350</v>
      </c>
      <c r="M5342" s="10" t="s">
        <v>11052</v>
      </c>
      <c r="N5342" s="10">
        <v>2</v>
      </c>
      <c r="O5342" s="10" t="s">
        <v>7725</v>
      </c>
      <c r="P5342" s="13" t="s">
        <v>2350</v>
      </c>
      <c r="R5342" s="26" t="s">
        <v>7834</v>
      </c>
      <c r="S5342" s="28" t="e">
        <f t="shared" si="158"/>
        <v>#VALUE!</v>
      </c>
      <c r="Y5342" s="63"/>
      <c r="Z5342" s="167"/>
    </row>
    <row r="5343" spans="1:26" ht="15" customHeight="1" x14ac:dyDescent="0.25">
      <c r="A5343" s="94">
        <v>5357</v>
      </c>
      <c r="C5343" s="211" t="s">
        <v>2572</v>
      </c>
      <c r="D5343" s="208" t="s">
        <v>11034</v>
      </c>
      <c r="E5343" s="105" t="s">
        <v>11037</v>
      </c>
      <c r="F5343" s="115">
        <v>42299</v>
      </c>
      <c r="G5343" s="105" t="s">
        <v>6124</v>
      </c>
      <c r="H5343" s="105" t="s">
        <v>2056</v>
      </c>
      <c r="I5343" s="97">
        <v>2002</v>
      </c>
      <c r="J5343" s="97" t="s">
        <v>1322</v>
      </c>
      <c r="K5343" s="97">
        <v>1186</v>
      </c>
      <c r="L5343" s="106" t="s">
        <v>1396</v>
      </c>
      <c r="M5343" s="10">
        <v>382</v>
      </c>
      <c r="N5343" s="10">
        <v>2</v>
      </c>
      <c r="O5343" s="10" t="s">
        <v>11036</v>
      </c>
      <c r="P5343" s="13" t="s">
        <v>1396</v>
      </c>
      <c r="R5343" s="26" t="s">
        <v>7834</v>
      </c>
      <c r="S5343" s="28" t="e">
        <f t="shared" si="158"/>
        <v>#VALUE!</v>
      </c>
      <c r="U5343" s="26"/>
      <c r="W5343" s="58"/>
      <c r="X5343" s="58"/>
      <c r="Y5343" s="63"/>
    </row>
    <row r="5344" spans="1:26" ht="15" customHeight="1" x14ac:dyDescent="0.25">
      <c r="A5344" s="94">
        <v>5358</v>
      </c>
      <c r="C5344" s="211" t="s">
        <v>2572</v>
      </c>
      <c r="D5344" s="208" t="s">
        <v>11034</v>
      </c>
      <c r="E5344" s="105" t="s">
        <v>11038</v>
      </c>
      <c r="F5344" s="115">
        <v>42299</v>
      </c>
      <c r="G5344" s="105" t="s">
        <v>6124</v>
      </c>
      <c r="H5344" s="105" t="s">
        <v>2056</v>
      </c>
      <c r="I5344" s="97">
        <v>2002</v>
      </c>
      <c r="J5344" s="97" t="s">
        <v>1322</v>
      </c>
      <c r="K5344" s="97">
        <v>1185</v>
      </c>
      <c r="L5344" s="106" t="s">
        <v>1396</v>
      </c>
      <c r="M5344" s="10">
        <v>382</v>
      </c>
      <c r="N5344" s="10">
        <v>2</v>
      </c>
      <c r="O5344" s="10" t="s">
        <v>11036</v>
      </c>
      <c r="P5344" s="13" t="s">
        <v>1396</v>
      </c>
      <c r="R5344" s="26" t="s">
        <v>7834</v>
      </c>
      <c r="S5344" s="28" t="e">
        <f t="shared" si="158"/>
        <v>#VALUE!</v>
      </c>
      <c r="U5344" s="26"/>
      <c r="W5344" s="58"/>
      <c r="X5344" s="58"/>
      <c r="Y5344" s="63"/>
    </row>
    <row r="5345" spans="1:26" ht="15" customHeight="1" x14ac:dyDescent="0.25">
      <c r="A5345" s="94">
        <v>5359</v>
      </c>
      <c r="C5345" s="211" t="s">
        <v>6122</v>
      </c>
      <c r="D5345" s="207" t="s">
        <v>10283</v>
      </c>
      <c r="E5345" s="105" t="s">
        <v>6123</v>
      </c>
      <c r="F5345" s="115">
        <v>42299</v>
      </c>
      <c r="G5345" s="105" t="s">
        <v>2517</v>
      </c>
      <c r="H5345" s="105" t="s">
        <v>2056</v>
      </c>
      <c r="I5345" s="97">
        <v>2003</v>
      </c>
      <c r="J5345" s="97" t="s">
        <v>596</v>
      </c>
      <c r="K5345" s="97">
        <v>1193</v>
      </c>
      <c r="L5345" s="99" t="s">
        <v>4432</v>
      </c>
      <c r="M5345" s="10">
        <v>330</v>
      </c>
      <c r="N5345" s="102">
        <v>2</v>
      </c>
      <c r="O5345" s="10" t="s">
        <v>10284</v>
      </c>
      <c r="P5345" s="13" t="s">
        <v>4432</v>
      </c>
      <c r="R5345" s="27" t="s">
        <v>7834</v>
      </c>
      <c r="S5345" s="28" t="e">
        <f t="shared" si="158"/>
        <v>#VALUE!</v>
      </c>
      <c r="T5345" s="25"/>
      <c r="W5345" s="58"/>
      <c r="Y5345" s="63"/>
    </row>
    <row r="5346" spans="1:26" ht="15" customHeight="1" x14ac:dyDescent="0.25">
      <c r="A5346" s="94">
        <v>5360</v>
      </c>
      <c r="C5346" s="211" t="s">
        <v>2422</v>
      </c>
      <c r="D5346" s="208" t="s">
        <v>6772</v>
      </c>
      <c r="E5346" s="105" t="s">
        <v>11197</v>
      </c>
      <c r="F5346" s="115">
        <v>42299</v>
      </c>
      <c r="G5346" s="105" t="s">
        <v>269</v>
      </c>
      <c r="H5346" s="105" t="s">
        <v>2056</v>
      </c>
      <c r="I5346" s="97">
        <v>1993</v>
      </c>
      <c r="J5346" s="97" t="s">
        <v>596</v>
      </c>
      <c r="K5346" s="97">
        <v>3021</v>
      </c>
      <c r="L5346" s="99" t="s">
        <v>4432</v>
      </c>
      <c r="M5346" s="10">
        <v>330</v>
      </c>
      <c r="N5346" s="102">
        <v>2</v>
      </c>
      <c r="O5346" s="10" t="s">
        <v>10635</v>
      </c>
      <c r="P5346" s="13" t="s">
        <v>4432</v>
      </c>
      <c r="R5346" s="26" t="s">
        <v>7834</v>
      </c>
      <c r="S5346" s="28" t="e">
        <f t="shared" si="158"/>
        <v>#VALUE!</v>
      </c>
      <c r="U5346" s="26"/>
      <c r="W5346" s="58"/>
      <c r="X5346" s="58"/>
      <c r="Y5346" s="63"/>
    </row>
    <row r="5347" spans="1:26" ht="15" customHeight="1" x14ac:dyDescent="0.25">
      <c r="A5347" s="94">
        <v>5361</v>
      </c>
      <c r="C5347" s="211" t="s">
        <v>2080</v>
      </c>
      <c r="D5347" s="207" t="s">
        <v>11198</v>
      </c>
      <c r="E5347" s="105" t="s">
        <v>11199</v>
      </c>
      <c r="F5347" s="115">
        <v>42299</v>
      </c>
      <c r="G5347" s="105" t="s">
        <v>2406</v>
      </c>
      <c r="H5347" s="105" t="s">
        <v>2056</v>
      </c>
      <c r="I5347" s="97">
        <v>2008</v>
      </c>
      <c r="J5347" s="97" t="s">
        <v>596</v>
      </c>
      <c r="K5347" s="97">
        <v>15499</v>
      </c>
      <c r="L5347" s="99" t="s">
        <v>4432</v>
      </c>
      <c r="M5347" s="10">
        <v>330</v>
      </c>
      <c r="N5347" s="102">
        <v>2</v>
      </c>
      <c r="O5347" s="10" t="s">
        <v>11200</v>
      </c>
      <c r="P5347" s="13" t="s">
        <v>4432</v>
      </c>
      <c r="R5347" s="26" t="s">
        <v>7834</v>
      </c>
      <c r="S5347" s="28" t="e">
        <f t="shared" si="158"/>
        <v>#VALUE!</v>
      </c>
      <c r="U5347" s="76"/>
      <c r="W5347" s="58"/>
      <c r="Y5347" s="63"/>
      <c r="Z5347" s="73"/>
    </row>
    <row r="5348" spans="1:26" ht="15" customHeight="1" x14ac:dyDescent="0.25">
      <c r="A5348" s="94">
        <v>5362</v>
      </c>
      <c r="C5348" s="211" t="s">
        <v>6125</v>
      </c>
      <c r="D5348" s="208" t="s">
        <v>11039</v>
      </c>
      <c r="E5348" s="105" t="s">
        <v>6126</v>
      </c>
      <c r="F5348" s="115">
        <v>42299</v>
      </c>
      <c r="G5348" s="105" t="s">
        <v>3280</v>
      </c>
      <c r="H5348" s="105" t="s">
        <v>1529</v>
      </c>
      <c r="I5348" s="97">
        <v>2003</v>
      </c>
      <c r="J5348" s="97" t="s">
        <v>596</v>
      </c>
      <c r="K5348" s="97">
        <v>9899</v>
      </c>
      <c r="L5348" s="99" t="s">
        <v>3606</v>
      </c>
      <c r="M5348" s="10">
        <v>658</v>
      </c>
      <c r="N5348" s="10">
        <v>5</v>
      </c>
      <c r="O5348" s="10" t="s">
        <v>11040</v>
      </c>
      <c r="P5348" s="13" t="s">
        <v>3606</v>
      </c>
      <c r="R5348" s="26" t="s">
        <v>7834</v>
      </c>
      <c r="S5348" s="28" t="e">
        <f t="shared" si="158"/>
        <v>#VALUE!</v>
      </c>
      <c r="U5348" s="26"/>
      <c r="W5348" s="58"/>
      <c r="X5348" s="58"/>
      <c r="Y5348" s="63"/>
    </row>
    <row r="5349" spans="1:26" ht="15" customHeight="1" x14ac:dyDescent="0.25">
      <c r="A5349" s="94">
        <v>5363</v>
      </c>
      <c r="C5349" s="211" t="s">
        <v>2646</v>
      </c>
      <c r="D5349" s="208" t="s">
        <v>3461</v>
      </c>
      <c r="E5349" s="105" t="s">
        <v>6415</v>
      </c>
      <c r="F5349" s="115">
        <v>42299</v>
      </c>
      <c r="G5349" s="105" t="s">
        <v>3631</v>
      </c>
      <c r="H5349" s="105" t="s">
        <v>2056</v>
      </c>
      <c r="I5349" s="97">
        <v>2003</v>
      </c>
      <c r="K5349" s="97">
        <v>10239</v>
      </c>
      <c r="L5349" s="99" t="s">
        <v>3296</v>
      </c>
      <c r="M5349" s="10" t="s">
        <v>6379</v>
      </c>
      <c r="N5349" s="102">
        <v>4</v>
      </c>
      <c r="O5349" s="10" t="s">
        <v>7431</v>
      </c>
      <c r="P5349" s="13" t="s">
        <v>3296</v>
      </c>
      <c r="R5349" s="27" t="s">
        <v>7834</v>
      </c>
      <c r="S5349" s="28" t="e">
        <f t="shared" si="158"/>
        <v>#VALUE!</v>
      </c>
      <c r="U5349" s="230"/>
      <c r="W5349" s="58"/>
      <c r="Y5349" s="63"/>
    </row>
    <row r="5350" spans="1:26" ht="15" customHeight="1" x14ac:dyDescent="0.25">
      <c r="A5350" s="94">
        <v>5364</v>
      </c>
      <c r="C5350" s="211" t="s">
        <v>4691</v>
      </c>
      <c r="D5350" s="208" t="s">
        <v>11228</v>
      </c>
      <c r="E5350" s="105" t="s">
        <v>11229</v>
      </c>
      <c r="F5350" s="115">
        <v>42299</v>
      </c>
      <c r="G5350" s="105" t="s">
        <v>6127</v>
      </c>
      <c r="H5350" s="105" t="s">
        <v>1529</v>
      </c>
      <c r="I5350" s="97">
        <v>1980</v>
      </c>
      <c r="J5350" s="97" t="s">
        <v>596</v>
      </c>
      <c r="K5350" s="97">
        <v>1191</v>
      </c>
      <c r="L5350" s="99" t="s">
        <v>4432</v>
      </c>
      <c r="M5350" s="10">
        <v>330</v>
      </c>
      <c r="N5350" s="102">
        <v>2</v>
      </c>
      <c r="O5350" s="10" t="s">
        <v>11230</v>
      </c>
      <c r="P5350" s="13" t="s">
        <v>4432</v>
      </c>
      <c r="R5350" s="26" t="s">
        <v>7834</v>
      </c>
      <c r="S5350" s="28" t="e">
        <f t="shared" si="158"/>
        <v>#VALUE!</v>
      </c>
      <c r="U5350" s="26"/>
      <c r="W5350" s="58"/>
      <c r="X5350" s="58"/>
      <c r="Y5350" s="63"/>
    </row>
    <row r="5351" spans="1:26" ht="15" customHeight="1" x14ac:dyDescent="0.25">
      <c r="A5351" s="94">
        <v>5365</v>
      </c>
      <c r="C5351" s="211" t="s">
        <v>849</v>
      </c>
      <c r="D5351" s="208" t="s">
        <v>7028</v>
      </c>
      <c r="E5351" s="105" t="s">
        <v>11227</v>
      </c>
      <c r="F5351" s="115">
        <v>42299</v>
      </c>
      <c r="G5351" s="105" t="s">
        <v>2406</v>
      </c>
      <c r="H5351" s="105" t="s">
        <v>2056</v>
      </c>
      <c r="I5351" s="97">
        <v>1984</v>
      </c>
      <c r="J5351" s="97" t="s">
        <v>596</v>
      </c>
      <c r="K5351" s="97">
        <v>15500</v>
      </c>
      <c r="L5351" s="99" t="s">
        <v>4432</v>
      </c>
      <c r="M5351" s="10">
        <v>330</v>
      </c>
      <c r="N5351" s="102">
        <v>2</v>
      </c>
      <c r="O5351" s="10" t="s">
        <v>10998</v>
      </c>
      <c r="P5351" s="13" t="s">
        <v>4432</v>
      </c>
      <c r="R5351" s="26" t="s">
        <v>7834</v>
      </c>
      <c r="S5351" s="28" t="e">
        <f t="shared" si="158"/>
        <v>#VALUE!</v>
      </c>
      <c r="U5351" s="26"/>
      <c r="W5351" s="58"/>
      <c r="X5351" s="58"/>
      <c r="Y5351" s="63"/>
    </row>
    <row r="5352" spans="1:26" ht="15" customHeight="1" x14ac:dyDescent="0.25">
      <c r="A5352" s="94">
        <v>5366</v>
      </c>
      <c r="C5352" s="211" t="s">
        <v>4962</v>
      </c>
      <c r="D5352" s="208" t="s">
        <v>8661</v>
      </c>
      <c r="E5352" s="105" t="s">
        <v>11051</v>
      </c>
      <c r="F5352" s="115">
        <v>42299</v>
      </c>
      <c r="G5352" s="105" t="s">
        <v>3283</v>
      </c>
      <c r="H5352" s="105" t="s">
        <v>2056</v>
      </c>
      <c r="I5352" s="97">
        <v>2007</v>
      </c>
      <c r="J5352" s="97" t="s">
        <v>596</v>
      </c>
      <c r="K5352" s="97">
        <v>8094</v>
      </c>
      <c r="L5352" s="106" t="s">
        <v>2350</v>
      </c>
      <c r="M5352" s="10" t="s">
        <v>11052</v>
      </c>
      <c r="N5352" s="10">
        <v>2</v>
      </c>
      <c r="O5352" s="10" t="s">
        <v>11053</v>
      </c>
      <c r="P5352" s="13" t="s">
        <v>2350</v>
      </c>
      <c r="R5352" s="26" t="s">
        <v>7834</v>
      </c>
      <c r="S5352" s="28" t="e">
        <f t="shared" si="158"/>
        <v>#VALUE!</v>
      </c>
      <c r="U5352" s="26"/>
      <c r="W5352" s="58"/>
      <c r="X5352" s="58"/>
      <c r="Y5352" s="63"/>
    </row>
    <row r="5353" spans="1:26" ht="15" customHeight="1" x14ac:dyDescent="0.25">
      <c r="A5353" s="94">
        <v>5367</v>
      </c>
      <c r="C5353" s="211" t="s">
        <v>6128</v>
      </c>
      <c r="D5353" s="208" t="s">
        <v>11194</v>
      </c>
      <c r="E5353" s="105" t="s">
        <v>6129</v>
      </c>
      <c r="F5353" s="115">
        <v>42299</v>
      </c>
      <c r="G5353" s="105" t="s">
        <v>1403</v>
      </c>
      <c r="H5353" s="105" t="s">
        <v>2056</v>
      </c>
      <c r="I5353" s="97">
        <v>2002</v>
      </c>
      <c r="J5353" s="97" t="s">
        <v>596</v>
      </c>
      <c r="K5353" s="97">
        <v>15501</v>
      </c>
      <c r="L5353" s="106" t="s">
        <v>2350</v>
      </c>
      <c r="M5353" s="10" t="s">
        <v>11052</v>
      </c>
      <c r="N5353" s="10">
        <v>2</v>
      </c>
      <c r="O5353" s="10" t="s">
        <v>11195</v>
      </c>
      <c r="P5353" s="13" t="s">
        <v>2350</v>
      </c>
      <c r="R5353" s="26" t="s">
        <v>7834</v>
      </c>
      <c r="S5353" s="28" t="e">
        <f t="shared" ref="S5353:S5373" si="159">R5353+7</f>
        <v>#VALUE!</v>
      </c>
      <c r="U5353" s="305"/>
      <c r="W5353" s="58"/>
      <c r="Y5353" s="63"/>
    </row>
    <row r="5354" spans="1:26" ht="15" customHeight="1" x14ac:dyDescent="0.25">
      <c r="A5354" s="94">
        <v>5368</v>
      </c>
      <c r="C5354" s="211" t="s">
        <v>6130</v>
      </c>
      <c r="D5354" s="208" t="s">
        <v>11215</v>
      </c>
      <c r="E5354" s="105" t="s">
        <v>6131</v>
      </c>
      <c r="F5354" s="115">
        <v>42299</v>
      </c>
      <c r="G5354" s="105" t="s">
        <v>1417</v>
      </c>
      <c r="H5354" s="105" t="s">
        <v>1529</v>
      </c>
      <c r="I5354" s="97">
        <v>1979</v>
      </c>
      <c r="J5354" s="97" t="s">
        <v>596</v>
      </c>
      <c r="K5354" s="97">
        <v>15502</v>
      </c>
      <c r="L5354" s="99" t="s">
        <v>16791</v>
      </c>
      <c r="M5354" s="109">
        <v>658404</v>
      </c>
      <c r="N5354" s="10">
        <v>5</v>
      </c>
      <c r="O5354" s="10" t="s">
        <v>11216</v>
      </c>
      <c r="P5354" s="13" t="s">
        <v>17699</v>
      </c>
      <c r="R5354" s="26" t="s">
        <v>7834</v>
      </c>
      <c r="S5354" s="28" t="e">
        <f t="shared" si="159"/>
        <v>#VALUE!</v>
      </c>
      <c r="U5354" s="26"/>
      <c r="W5354" s="58"/>
      <c r="X5354" s="58"/>
      <c r="Y5354" s="63"/>
    </row>
    <row r="5355" spans="1:26" ht="15" customHeight="1" x14ac:dyDescent="0.25">
      <c r="A5355" s="94">
        <v>5369</v>
      </c>
      <c r="C5355" s="211" t="s">
        <v>6132</v>
      </c>
      <c r="D5355" s="208" t="s">
        <v>11189</v>
      </c>
      <c r="E5355" s="105" t="s">
        <v>6421</v>
      </c>
      <c r="F5355" s="115">
        <v>42299</v>
      </c>
      <c r="G5355" s="105" t="s">
        <v>3053</v>
      </c>
      <c r="H5355" s="105" t="s">
        <v>1529</v>
      </c>
      <c r="I5355" s="97">
        <v>1971</v>
      </c>
      <c r="J5355" s="97" t="s">
        <v>1322</v>
      </c>
      <c r="K5355" s="97">
        <v>15503</v>
      </c>
      <c r="L5355" s="99" t="s">
        <v>4432</v>
      </c>
      <c r="M5355" s="10">
        <v>330</v>
      </c>
      <c r="N5355" s="102">
        <v>2</v>
      </c>
      <c r="O5355" s="10" t="s">
        <v>11190</v>
      </c>
      <c r="P5355" s="13" t="s">
        <v>4432</v>
      </c>
      <c r="R5355" s="26" t="s">
        <v>7834</v>
      </c>
      <c r="S5355" s="28" t="e">
        <f t="shared" si="159"/>
        <v>#VALUE!</v>
      </c>
      <c r="U5355" s="26"/>
      <c r="W5355" s="58"/>
      <c r="X5355" s="58"/>
      <c r="Y5355" s="63"/>
    </row>
    <row r="5356" spans="1:26" ht="15" customHeight="1" x14ac:dyDescent="0.25">
      <c r="A5356" s="94">
        <v>5370</v>
      </c>
      <c r="C5356" s="211" t="s">
        <v>6132</v>
      </c>
      <c r="D5356" s="208" t="s">
        <v>11189</v>
      </c>
      <c r="E5356" s="105" t="s">
        <v>6422</v>
      </c>
      <c r="F5356" s="115">
        <v>42299</v>
      </c>
      <c r="G5356" s="105" t="s">
        <v>3053</v>
      </c>
      <c r="H5356" s="105" t="s">
        <v>1529</v>
      </c>
      <c r="I5356" s="97">
        <v>1971</v>
      </c>
      <c r="J5356" s="97" t="s">
        <v>1322</v>
      </c>
      <c r="K5356" s="97">
        <v>15504</v>
      </c>
      <c r="L5356" s="99" t="s">
        <v>4432</v>
      </c>
      <c r="M5356" s="10">
        <v>330</v>
      </c>
      <c r="N5356" s="102">
        <v>2</v>
      </c>
      <c r="O5356" s="10" t="s">
        <v>11190</v>
      </c>
      <c r="P5356" s="13" t="s">
        <v>4432</v>
      </c>
      <c r="R5356" s="26" t="s">
        <v>7834</v>
      </c>
      <c r="S5356" s="28" t="e">
        <f t="shared" si="159"/>
        <v>#VALUE!</v>
      </c>
      <c r="U5356" s="26"/>
      <c r="W5356" s="58"/>
      <c r="X5356" s="58"/>
      <c r="Y5356" s="63"/>
    </row>
    <row r="5357" spans="1:26" ht="15" customHeight="1" x14ac:dyDescent="0.25">
      <c r="A5357" s="94">
        <v>5371</v>
      </c>
      <c r="C5357" s="211" t="s">
        <v>3127</v>
      </c>
      <c r="D5357" s="208" t="s">
        <v>11188</v>
      </c>
      <c r="E5357" s="105" t="s">
        <v>6423</v>
      </c>
      <c r="F5357" s="115">
        <v>42299</v>
      </c>
      <c r="G5357" s="105" t="s">
        <v>976</v>
      </c>
      <c r="H5357" s="105" t="s">
        <v>2056</v>
      </c>
      <c r="I5357" s="97">
        <v>1985</v>
      </c>
      <c r="J5357" s="97" t="s">
        <v>1322</v>
      </c>
      <c r="K5357" s="97">
        <v>10365</v>
      </c>
      <c r="L5357" s="106" t="s">
        <v>2350</v>
      </c>
      <c r="M5357" s="10" t="s">
        <v>11052</v>
      </c>
      <c r="N5357" s="10">
        <v>2</v>
      </c>
      <c r="O5357" s="10" t="s">
        <v>10850</v>
      </c>
      <c r="P5357" s="13" t="s">
        <v>2350</v>
      </c>
      <c r="R5357" s="27" t="s">
        <v>7834</v>
      </c>
      <c r="S5357" s="28" t="e">
        <f t="shared" si="159"/>
        <v>#VALUE!</v>
      </c>
      <c r="U5357" s="2"/>
      <c r="W5357" s="58"/>
      <c r="X5357" s="58"/>
      <c r="Y5357" s="63"/>
    </row>
    <row r="5358" spans="1:26" ht="15" customHeight="1" x14ac:dyDescent="0.25">
      <c r="A5358" s="94">
        <v>5372</v>
      </c>
      <c r="C5358" s="211" t="s">
        <v>849</v>
      </c>
      <c r="D5358" s="208" t="s">
        <v>11202</v>
      </c>
      <c r="E5358" s="105" t="s">
        <v>6123</v>
      </c>
      <c r="F5358" s="115">
        <v>42299</v>
      </c>
      <c r="G5358" s="105" t="s">
        <v>1671</v>
      </c>
      <c r="H5358" s="105" t="s">
        <v>2056</v>
      </c>
      <c r="I5358" s="97">
        <v>1996</v>
      </c>
      <c r="J5358" s="97" t="s">
        <v>596</v>
      </c>
      <c r="K5358" s="97">
        <v>1192</v>
      </c>
      <c r="L5358" s="99" t="s">
        <v>4432</v>
      </c>
      <c r="M5358" s="10">
        <v>330</v>
      </c>
      <c r="N5358" s="102">
        <v>2</v>
      </c>
      <c r="O5358" s="10" t="s">
        <v>11203</v>
      </c>
      <c r="P5358" s="13" t="s">
        <v>4432</v>
      </c>
      <c r="R5358" s="26" t="s">
        <v>7834</v>
      </c>
      <c r="S5358" s="28" t="e">
        <f t="shared" si="159"/>
        <v>#VALUE!</v>
      </c>
      <c r="U5358" s="26"/>
      <c r="W5358" s="58"/>
      <c r="X5358" s="58"/>
      <c r="Y5358" s="63"/>
    </row>
    <row r="5359" spans="1:26" ht="15" customHeight="1" x14ac:dyDescent="0.25">
      <c r="A5359" s="94">
        <v>5373</v>
      </c>
      <c r="C5359" s="211" t="s">
        <v>6133</v>
      </c>
      <c r="D5359" s="208" t="s">
        <v>11204</v>
      </c>
      <c r="E5359" s="105" t="s">
        <v>6134</v>
      </c>
      <c r="F5359" s="115">
        <v>42299</v>
      </c>
      <c r="G5359" s="105" t="s">
        <v>6135</v>
      </c>
      <c r="H5359" s="105" t="s">
        <v>1529</v>
      </c>
      <c r="I5359" s="97">
        <v>1981</v>
      </c>
      <c r="J5359" s="97" t="s">
        <v>1322</v>
      </c>
      <c r="K5359" s="97">
        <v>1184</v>
      </c>
      <c r="L5359" s="99" t="s">
        <v>3606</v>
      </c>
      <c r="M5359" s="109">
        <v>658</v>
      </c>
      <c r="N5359" s="10">
        <v>5</v>
      </c>
      <c r="O5359" s="10" t="s">
        <v>11205</v>
      </c>
      <c r="P5359" s="13" t="s">
        <v>3606</v>
      </c>
      <c r="R5359" s="26" t="s">
        <v>7834</v>
      </c>
      <c r="S5359" s="28" t="e">
        <f t="shared" si="159"/>
        <v>#VALUE!</v>
      </c>
      <c r="U5359" s="26"/>
      <c r="W5359" s="58"/>
      <c r="X5359" s="58"/>
      <c r="Y5359" s="63"/>
    </row>
    <row r="5360" spans="1:26" ht="15" customHeight="1" x14ac:dyDescent="0.25">
      <c r="A5360" s="94">
        <v>5374</v>
      </c>
      <c r="C5360" s="211" t="s">
        <v>6136</v>
      </c>
      <c r="D5360" s="208" t="s">
        <v>8962</v>
      </c>
      <c r="E5360" s="105" t="s">
        <v>6137</v>
      </c>
      <c r="F5360" s="115">
        <v>42299</v>
      </c>
      <c r="G5360" s="105" t="s">
        <v>1671</v>
      </c>
      <c r="H5360" s="105" t="s">
        <v>2056</v>
      </c>
      <c r="I5360" s="97">
        <v>1999</v>
      </c>
      <c r="K5360" s="97">
        <v>15506</v>
      </c>
      <c r="L5360" s="106" t="s">
        <v>8878</v>
      </c>
      <c r="M5360" s="10" t="s">
        <v>5507</v>
      </c>
      <c r="N5360" s="102">
        <v>25</v>
      </c>
      <c r="O5360" s="10" t="s">
        <v>8963</v>
      </c>
      <c r="P5360" s="13" t="s">
        <v>8878</v>
      </c>
      <c r="R5360" s="26" t="s">
        <v>7834</v>
      </c>
      <c r="S5360" s="28" t="e">
        <f t="shared" si="159"/>
        <v>#VALUE!</v>
      </c>
      <c r="U5360" s="26"/>
      <c r="W5360" s="58"/>
      <c r="X5360" s="58"/>
      <c r="Y5360" s="63"/>
    </row>
    <row r="5361" spans="1:27" ht="15" customHeight="1" x14ac:dyDescent="0.25">
      <c r="A5361" s="94">
        <v>5375</v>
      </c>
      <c r="C5361" s="211" t="s">
        <v>1846</v>
      </c>
      <c r="D5361" s="208" t="s">
        <v>1846</v>
      </c>
      <c r="E5361" s="105" t="s">
        <v>6138</v>
      </c>
      <c r="F5361" s="115">
        <v>42299</v>
      </c>
      <c r="G5361" s="105" t="s">
        <v>2276</v>
      </c>
      <c r="J5361" s="97" t="s">
        <v>596</v>
      </c>
      <c r="K5361" s="97">
        <v>1022</v>
      </c>
      <c r="L5361" s="106" t="s">
        <v>5170</v>
      </c>
      <c r="M5361" s="10" t="s">
        <v>5494</v>
      </c>
      <c r="N5361" s="102">
        <v>26</v>
      </c>
      <c r="O5361" s="10" t="s">
        <v>7145</v>
      </c>
      <c r="P5361" s="13" t="s">
        <v>3390</v>
      </c>
      <c r="R5361" s="26" t="s">
        <v>7834</v>
      </c>
      <c r="S5361" s="28" t="e">
        <f t="shared" si="159"/>
        <v>#VALUE!</v>
      </c>
      <c r="U5361" s="26"/>
      <c r="W5361" s="58"/>
      <c r="X5361" s="58"/>
      <c r="Y5361" s="63"/>
    </row>
    <row r="5362" spans="1:27" ht="15" customHeight="1" x14ac:dyDescent="0.25">
      <c r="A5362" s="94">
        <v>5376</v>
      </c>
      <c r="C5362" s="211" t="s">
        <v>1846</v>
      </c>
      <c r="D5362" s="208" t="s">
        <v>1846</v>
      </c>
      <c r="E5362" s="105" t="s">
        <v>11470</v>
      </c>
      <c r="F5362" s="115">
        <v>42299</v>
      </c>
      <c r="G5362" s="105" t="s">
        <v>2276</v>
      </c>
      <c r="J5362" s="97" t="s">
        <v>596</v>
      </c>
      <c r="K5362" s="97">
        <v>8167</v>
      </c>
      <c r="L5362" s="106" t="s">
        <v>5170</v>
      </c>
      <c r="M5362" s="10" t="s">
        <v>5494</v>
      </c>
      <c r="N5362" s="102">
        <v>26</v>
      </c>
      <c r="O5362" s="10" t="s">
        <v>7145</v>
      </c>
      <c r="P5362" s="13" t="s">
        <v>3390</v>
      </c>
      <c r="R5362" s="26" t="s">
        <v>7834</v>
      </c>
      <c r="S5362" s="28" t="e">
        <f t="shared" si="159"/>
        <v>#VALUE!</v>
      </c>
      <c r="U5362" s="26"/>
      <c r="W5362" s="58"/>
      <c r="X5362" s="58"/>
      <c r="Y5362" s="63"/>
    </row>
    <row r="5363" spans="1:27" ht="15" customHeight="1" x14ac:dyDescent="0.25">
      <c r="A5363" s="94">
        <v>5377</v>
      </c>
      <c r="C5363" s="211" t="s">
        <v>849</v>
      </c>
      <c r="D5363" s="208" t="s">
        <v>7028</v>
      </c>
      <c r="E5363" s="105" t="s">
        <v>7029</v>
      </c>
      <c r="F5363" s="115">
        <v>42584</v>
      </c>
      <c r="G5363" s="105" t="s">
        <v>2406</v>
      </c>
      <c r="H5363" s="105" t="s">
        <v>2056</v>
      </c>
      <c r="I5363" s="97">
        <v>2010</v>
      </c>
      <c r="J5363" s="97" t="s">
        <v>1322</v>
      </c>
      <c r="K5363" s="97">
        <v>7946</v>
      </c>
      <c r="L5363" s="99" t="s">
        <v>4432</v>
      </c>
      <c r="M5363" s="10">
        <v>330</v>
      </c>
      <c r="N5363" s="102">
        <v>2</v>
      </c>
      <c r="O5363" s="10" t="s">
        <v>7030</v>
      </c>
      <c r="P5363" s="13" t="s">
        <v>4432</v>
      </c>
      <c r="R5363" s="27" t="s">
        <v>7834</v>
      </c>
      <c r="S5363" s="28" t="e">
        <f t="shared" si="159"/>
        <v>#VALUE!</v>
      </c>
      <c r="T5363" s="25"/>
      <c r="U5363" s="395"/>
      <c r="W5363" s="58"/>
      <c r="Y5363" s="63"/>
    </row>
    <row r="5364" spans="1:27" ht="15" customHeight="1" x14ac:dyDescent="0.25">
      <c r="A5364" s="94">
        <v>5378</v>
      </c>
      <c r="C5364" s="211" t="s">
        <v>849</v>
      </c>
      <c r="D5364" s="208" t="s">
        <v>7028</v>
      </c>
      <c r="E5364" s="105" t="s">
        <v>6424</v>
      </c>
      <c r="F5364" s="115">
        <v>42584</v>
      </c>
      <c r="G5364" s="105" t="s">
        <v>2406</v>
      </c>
      <c r="H5364" s="105" t="s">
        <v>2056</v>
      </c>
      <c r="I5364" s="97">
        <v>2010</v>
      </c>
      <c r="J5364" s="97" t="s">
        <v>1322</v>
      </c>
      <c r="K5364" s="97">
        <v>7495</v>
      </c>
      <c r="L5364" s="99" t="s">
        <v>4432</v>
      </c>
      <c r="M5364" s="10">
        <v>330</v>
      </c>
      <c r="N5364" s="102">
        <v>2</v>
      </c>
      <c r="O5364" s="10" t="s">
        <v>7030</v>
      </c>
      <c r="P5364" s="13" t="s">
        <v>4432</v>
      </c>
      <c r="R5364" s="26" t="s">
        <v>7834</v>
      </c>
      <c r="S5364" s="28" t="e">
        <f t="shared" si="159"/>
        <v>#VALUE!</v>
      </c>
      <c r="U5364" s="42"/>
      <c r="W5364" s="58"/>
      <c r="X5364" s="58"/>
      <c r="Y5364" s="63"/>
      <c r="Z5364" s="73"/>
    </row>
    <row r="5365" spans="1:27" ht="15" customHeight="1" x14ac:dyDescent="0.25">
      <c r="A5365" s="94">
        <v>5379</v>
      </c>
      <c r="C5365" s="211" t="s">
        <v>849</v>
      </c>
      <c r="D5365" s="208" t="s">
        <v>7028</v>
      </c>
      <c r="E5365" s="105" t="s">
        <v>7031</v>
      </c>
      <c r="F5365" s="115">
        <v>42584</v>
      </c>
      <c r="G5365" s="105" t="s">
        <v>2406</v>
      </c>
      <c r="H5365" s="105" t="s">
        <v>2056</v>
      </c>
      <c r="I5365" s="97">
        <v>2010</v>
      </c>
      <c r="J5365" s="97" t="s">
        <v>1322</v>
      </c>
      <c r="K5365" s="97">
        <v>7944</v>
      </c>
      <c r="L5365" s="99" t="s">
        <v>4432</v>
      </c>
      <c r="M5365" s="10">
        <v>330</v>
      </c>
      <c r="N5365" s="102">
        <v>2</v>
      </c>
      <c r="O5365" s="10" t="s">
        <v>7030</v>
      </c>
      <c r="P5365" s="13" t="s">
        <v>4432</v>
      </c>
      <c r="R5365" s="27" t="s">
        <v>7834</v>
      </c>
      <c r="S5365" s="28" t="e">
        <f t="shared" si="159"/>
        <v>#VALUE!</v>
      </c>
      <c r="T5365" s="25"/>
      <c r="U5365" s="86"/>
      <c r="W5365" s="58"/>
      <c r="Y5365" s="63"/>
      <c r="Z5365" s="73"/>
    </row>
    <row r="5366" spans="1:27" ht="15" customHeight="1" x14ac:dyDescent="0.25">
      <c r="A5366" s="94">
        <v>5380</v>
      </c>
      <c r="C5366" s="211" t="s">
        <v>3540</v>
      </c>
      <c r="D5366" s="208" t="s">
        <v>5497</v>
      </c>
      <c r="E5366" s="105" t="s">
        <v>13158</v>
      </c>
      <c r="F5366" s="115">
        <v>42300</v>
      </c>
      <c r="G5366" s="105" t="s">
        <v>6139</v>
      </c>
      <c r="H5366" s="105" t="s">
        <v>1529</v>
      </c>
      <c r="I5366" s="97">
        <v>2007</v>
      </c>
      <c r="J5366" s="97" t="s">
        <v>1322</v>
      </c>
      <c r="K5366" s="97">
        <v>8131</v>
      </c>
      <c r="L5366" s="106" t="s">
        <v>8878</v>
      </c>
      <c r="M5366" s="10" t="s">
        <v>5507</v>
      </c>
      <c r="N5366" s="102">
        <v>25</v>
      </c>
      <c r="O5366" s="10" t="s">
        <v>7040</v>
      </c>
      <c r="P5366" s="13" t="s">
        <v>8878</v>
      </c>
      <c r="R5366" s="26" t="s">
        <v>7834</v>
      </c>
      <c r="S5366" s="28" t="e">
        <f t="shared" si="159"/>
        <v>#VALUE!</v>
      </c>
      <c r="U5366" s="26"/>
      <c r="W5366" s="58"/>
      <c r="X5366" s="58"/>
      <c r="Y5366" s="63"/>
    </row>
    <row r="5367" spans="1:27" ht="15" customHeight="1" x14ac:dyDescent="0.25">
      <c r="A5367" s="94">
        <v>5381</v>
      </c>
      <c r="C5367" s="211" t="s">
        <v>3540</v>
      </c>
      <c r="D5367" s="208" t="s">
        <v>5497</v>
      </c>
      <c r="E5367" s="105" t="s">
        <v>11618</v>
      </c>
      <c r="F5367" s="115">
        <v>42300</v>
      </c>
      <c r="G5367" s="105" t="s">
        <v>3911</v>
      </c>
      <c r="H5367" s="105" t="s">
        <v>1529</v>
      </c>
      <c r="I5367" s="97">
        <v>2006</v>
      </c>
      <c r="J5367" s="97" t="s">
        <v>1322</v>
      </c>
      <c r="K5367" s="97">
        <v>7883</v>
      </c>
      <c r="L5367" s="106" t="s">
        <v>8878</v>
      </c>
      <c r="M5367" s="10" t="s">
        <v>5507</v>
      </c>
      <c r="N5367" s="102">
        <v>25</v>
      </c>
      <c r="O5367" s="10" t="s">
        <v>12399</v>
      </c>
      <c r="P5367" s="13" t="s">
        <v>8878</v>
      </c>
      <c r="R5367" s="26" t="s">
        <v>7834</v>
      </c>
      <c r="S5367" s="28" t="e">
        <f t="shared" si="159"/>
        <v>#VALUE!</v>
      </c>
      <c r="U5367" s="26"/>
      <c r="W5367" s="58"/>
      <c r="X5367" s="58"/>
      <c r="Y5367" s="63"/>
    </row>
    <row r="5368" spans="1:27" ht="15" customHeight="1" x14ac:dyDescent="0.25">
      <c r="A5368" s="94">
        <v>5382</v>
      </c>
      <c r="C5368" s="211" t="s">
        <v>2669</v>
      </c>
      <c r="D5368" s="208" t="s">
        <v>10204</v>
      </c>
      <c r="E5368" s="95" t="s">
        <v>10205</v>
      </c>
      <c r="F5368" s="115">
        <v>42300</v>
      </c>
      <c r="G5368" s="105" t="s">
        <v>269</v>
      </c>
      <c r="H5368" s="105" t="s">
        <v>2056</v>
      </c>
      <c r="I5368" s="97">
        <v>1993</v>
      </c>
      <c r="J5368" s="97" t="s">
        <v>1322</v>
      </c>
      <c r="K5368" s="97">
        <v>15561</v>
      </c>
      <c r="L5368" s="99" t="s">
        <v>4109</v>
      </c>
      <c r="M5368" s="10" t="s">
        <v>4109</v>
      </c>
      <c r="N5368" s="10">
        <v>24</v>
      </c>
      <c r="O5368" s="10" t="s">
        <v>10206</v>
      </c>
      <c r="P5368" s="13" t="s">
        <v>4109</v>
      </c>
      <c r="R5368" s="26" t="s">
        <v>7834</v>
      </c>
      <c r="S5368" s="28" t="e">
        <f t="shared" si="159"/>
        <v>#VALUE!</v>
      </c>
      <c r="U5368" s="26"/>
      <c r="W5368" s="58"/>
      <c r="X5368" s="58"/>
      <c r="Y5368" s="63"/>
    </row>
    <row r="5369" spans="1:27" ht="15" customHeight="1" x14ac:dyDescent="0.25">
      <c r="A5369" s="94">
        <v>5383</v>
      </c>
      <c r="C5369" s="211" t="s">
        <v>6140</v>
      </c>
      <c r="D5369" s="208" t="s">
        <v>9840</v>
      </c>
      <c r="E5369" s="105" t="s">
        <v>9843</v>
      </c>
      <c r="F5369" s="115">
        <v>42300</v>
      </c>
      <c r="G5369" s="105" t="s">
        <v>9844</v>
      </c>
      <c r="H5369" s="105" t="s">
        <v>1239</v>
      </c>
      <c r="I5369" s="97">
        <v>2003</v>
      </c>
      <c r="J5369" s="97" t="s">
        <v>596</v>
      </c>
      <c r="K5369" s="97">
        <v>8513</v>
      </c>
      <c r="L5369" s="106" t="s">
        <v>4330</v>
      </c>
      <c r="M5369" s="10" t="s">
        <v>4330</v>
      </c>
      <c r="N5369" s="10">
        <v>16</v>
      </c>
      <c r="O5369" s="10" t="s">
        <v>9842</v>
      </c>
      <c r="P5369" s="13" t="s">
        <v>17723</v>
      </c>
      <c r="R5369" s="27" t="s">
        <v>7834</v>
      </c>
      <c r="S5369" s="28" t="e">
        <f t="shared" si="159"/>
        <v>#VALUE!</v>
      </c>
      <c r="W5369" s="58"/>
      <c r="X5369" s="58"/>
      <c r="Y5369" s="63"/>
    </row>
    <row r="5370" spans="1:27" ht="15" customHeight="1" x14ac:dyDescent="0.25">
      <c r="A5370" s="94">
        <v>5384</v>
      </c>
      <c r="C5370" s="211" t="s">
        <v>1484</v>
      </c>
      <c r="D5370" s="208" t="s">
        <v>14060</v>
      </c>
      <c r="E5370" s="105" t="s">
        <v>18326</v>
      </c>
      <c r="F5370" s="115">
        <v>45020</v>
      </c>
      <c r="G5370" s="105" t="s">
        <v>1710</v>
      </c>
      <c r="H5370" s="105" t="s">
        <v>2056</v>
      </c>
      <c r="I5370" s="97">
        <v>2003</v>
      </c>
      <c r="J5370" s="97" t="s">
        <v>596</v>
      </c>
      <c r="L5370" s="106" t="s">
        <v>8878</v>
      </c>
      <c r="M5370" s="13" t="s">
        <v>5507</v>
      </c>
      <c r="N5370" s="10">
        <v>25</v>
      </c>
      <c r="O5370" s="10" t="s">
        <v>18327</v>
      </c>
      <c r="P5370" s="13" t="s">
        <v>8878</v>
      </c>
      <c r="R5370" s="27" t="s">
        <v>7834</v>
      </c>
      <c r="S5370" s="28" t="e">
        <f t="shared" si="159"/>
        <v>#VALUE!</v>
      </c>
      <c r="U5370" s="26"/>
      <c r="W5370" s="58"/>
      <c r="X5370" s="58"/>
      <c r="Y5370" s="63"/>
    </row>
    <row r="5371" spans="1:27" ht="15" customHeight="1" x14ac:dyDescent="0.25">
      <c r="A5371" s="94">
        <v>5385</v>
      </c>
      <c r="C5371" s="211" t="s">
        <v>16012</v>
      </c>
      <c r="D5371" s="208" t="s">
        <v>16013</v>
      </c>
      <c r="E5371" s="105" t="s">
        <v>16014</v>
      </c>
      <c r="F5371" s="115">
        <v>44424</v>
      </c>
      <c r="G5371" s="105" t="s">
        <v>3662</v>
      </c>
      <c r="H5371" s="105" t="s">
        <v>2056</v>
      </c>
      <c r="I5371" s="97">
        <v>2003</v>
      </c>
      <c r="J5371" s="97" t="s">
        <v>596</v>
      </c>
      <c r="L5371" s="106" t="s">
        <v>2863</v>
      </c>
      <c r="M5371" s="10" t="s">
        <v>2863</v>
      </c>
      <c r="N5371" s="10">
        <v>8</v>
      </c>
      <c r="O5371" s="10" t="s">
        <v>16015</v>
      </c>
      <c r="P5371" s="13" t="s">
        <v>2863</v>
      </c>
      <c r="R5371" s="26" t="s">
        <v>7834</v>
      </c>
      <c r="S5371" s="28" t="e">
        <f t="shared" si="159"/>
        <v>#VALUE!</v>
      </c>
      <c r="U5371" s="26"/>
      <c r="W5371" s="58"/>
      <c r="X5371" s="58"/>
      <c r="Y5371" s="63"/>
    </row>
    <row r="5372" spans="1:27" ht="15" customHeight="1" x14ac:dyDescent="0.25">
      <c r="A5372" s="94">
        <v>5386</v>
      </c>
      <c r="C5372" s="211" t="s">
        <v>6143</v>
      </c>
      <c r="D5372" s="208" t="s">
        <v>8311</v>
      </c>
      <c r="E5372" s="105" t="s">
        <v>6142</v>
      </c>
      <c r="F5372" s="115">
        <v>42300</v>
      </c>
      <c r="G5372" s="105" t="s">
        <v>3179</v>
      </c>
      <c r="H5372" s="105" t="s">
        <v>2056</v>
      </c>
      <c r="I5372" s="97">
        <v>2005</v>
      </c>
      <c r="K5372" s="97">
        <v>15505</v>
      </c>
      <c r="L5372" s="106" t="s">
        <v>2863</v>
      </c>
      <c r="M5372" s="10" t="s">
        <v>2863</v>
      </c>
      <c r="N5372" s="102">
        <v>6</v>
      </c>
      <c r="O5372" s="10" t="s">
        <v>8312</v>
      </c>
      <c r="P5372" s="13" t="s">
        <v>2863</v>
      </c>
      <c r="Q5372" s="187"/>
      <c r="R5372" s="27" t="s">
        <v>7834</v>
      </c>
      <c r="S5372" s="28" t="e">
        <f t="shared" si="159"/>
        <v>#VALUE!</v>
      </c>
      <c r="U5372" s="32"/>
      <c r="W5372" s="58"/>
      <c r="Y5372" s="164"/>
      <c r="Z5372" s="90"/>
      <c r="AA5372" s="164"/>
    </row>
    <row r="5373" spans="1:27" ht="15" customHeight="1" x14ac:dyDescent="0.25">
      <c r="A5373" s="94">
        <v>5387</v>
      </c>
      <c r="C5373" s="211" t="s">
        <v>9521</v>
      </c>
      <c r="D5373" s="208" t="s">
        <v>9522</v>
      </c>
      <c r="E5373" s="105" t="s">
        <v>9523</v>
      </c>
      <c r="F5373" s="115">
        <v>42300</v>
      </c>
      <c r="G5373" s="105" t="s">
        <v>5873</v>
      </c>
      <c r="H5373" s="105" t="s">
        <v>13864</v>
      </c>
      <c r="I5373" s="97">
        <v>2005</v>
      </c>
      <c r="J5373" s="97" t="s">
        <v>5242</v>
      </c>
      <c r="K5373" s="97">
        <v>15507</v>
      </c>
      <c r="L5373" s="106" t="s">
        <v>10012</v>
      </c>
      <c r="M5373" s="10">
        <v>796</v>
      </c>
      <c r="N5373" s="10"/>
      <c r="O5373" s="10" t="s">
        <v>13865</v>
      </c>
      <c r="P5373" s="13" t="s">
        <v>10012</v>
      </c>
      <c r="R5373" s="26" t="s">
        <v>7834</v>
      </c>
      <c r="S5373" s="28" t="e">
        <f t="shared" si="159"/>
        <v>#VALUE!</v>
      </c>
      <c r="U5373" s="78"/>
      <c r="W5373" s="58"/>
      <c r="Y5373" s="63"/>
    </row>
    <row r="5374" spans="1:27" ht="15" customHeight="1" x14ac:dyDescent="0.25">
      <c r="A5374" s="94">
        <v>5388</v>
      </c>
      <c r="C5374" s="211" t="s">
        <v>848</v>
      </c>
      <c r="D5374" s="208" t="s">
        <v>8030</v>
      </c>
      <c r="E5374" s="95" t="s">
        <v>14269</v>
      </c>
      <c r="F5374" s="115">
        <v>42300</v>
      </c>
      <c r="G5374" s="105" t="s">
        <v>1403</v>
      </c>
      <c r="H5374" s="105" t="s">
        <v>2056</v>
      </c>
      <c r="I5374" s="97">
        <v>2002</v>
      </c>
      <c r="J5374" s="97" t="s">
        <v>1450</v>
      </c>
      <c r="K5374" s="97">
        <v>5207</v>
      </c>
      <c r="L5374" s="99" t="s">
        <v>1038</v>
      </c>
      <c r="M5374" s="10">
        <v>174</v>
      </c>
      <c r="N5374" s="10">
        <v>1</v>
      </c>
      <c r="O5374" s="102" t="s">
        <v>7579</v>
      </c>
      <c r="P5374" s="13" t="s">
        <v>14268</v>
      </c>
      <c r="Q5374" s="21" t="s">
        <v>7488</v>
      </c>
      <c r="R5374" s="27">
        <v>44960</v>
      </c>
      <c r="S5374" s="28">
        <f>R5374+120</f>
        <v>45080</v>
      </c>
      <c r="T5374" s="30" t="s">
        <v>15254</v>
      </c>
      <c r="U5374" s="30" t="s">
        <v>17883</v>
      </c>
      <c r="W5374" s="58"/>
      <c r="Y5374" s="63" t="s">
        <v>11122</v>
      </c>
      <c r="AA5374" s="63" t="s">
        <v>7836</v>
      </c>
    </row>
    <row r="5375" spans="1:27" ht="15" customHeight="1" x14ac:dyDescent="0.25">
      <c r="A5375" s="94">
        <v>5389</v>
      </c>
      <c r="C5375" s="211" t="s">
        <v>848</v>
      </c>
      <c r="D5375" s="208" t="s">
        <v>8030</v>
      </c>
      <c r="E5375" s="95" t="s">
        <v>14270</v>
      </c>
      <c r="F5375" s="115">
        <v>42300</v>
      </c>
      <c r="G5375" s="105" t="s">
        <v>1403</v>
      </c>
      <c r="H5375" s="105" t="s">
        <v>2056</v>
      </c>
      <c r="I5375" s="97">
        <v>2002</v>
      </c>
      <c r="J5375" s="97" t="s">
        <v>1450</v>
      </c>
      <c r="K5375" s="97">
        <v>15508</v>
      </c>
      <c r="L5375" s="99" t="s">
        <v>1038</v>
      </c>
      <c r="M5375" s="10">
        <v>174</v>
      </c>
      <c r="N5375" s="10">
        <v>1</v>
      </c>
      <c r="O5375" s="102" t="s">
        <v>7579</v>
      </c>
      <c r="P5375" s="13" t="s">
        <v>14268</v>
      </c>
      <c r="R5375" s="27" t="s">
        <v>7834</v>
      </c>
      <c r="S5375" s="28" t="e">
        <f t="shared" ref="S5375:S5411" si="160">R5375+7</f>
        <v>#VALUE!</v>
      </c>
      <c r="T5375" s="25"/>
      <c r="U5375" s="86"/>
      <c r="W5375" s="58"/>
      <c r="Y5375" s="63"/>
    </row>
    <row r="5376" spans="1:27" ht="15" customHeight="1" x14ac:dyDescent="0.25">
      <c r="A5376" s="94">
        <v>5390</v>
      </c>
      <c r="C5376" s="211" t="s">
        <v>848</v>
      </c>
      <c r="D5376" s="208" t="s">
        <v>8030</v>
      </c>
      <c r="E5376" s="95" t="s">
        <v>14272</v>
      </c>
      <c r="F5376" s="115">
        <v>42300</v>
      </c>
      <c r="G5376" s="105" t="s">
        <v>1403</v>
      </c>
      <c r="H5376" s="105" t="s">
        <v>2056</v>
      </c>
      <c r="I5376" s="97">
        <v>2002</v>
      </c>
      <c r="J5376" s="97" t="s">
        <v>1450</v>
      </c>
      <c r="K5376" s="97">
        <v>1207</v>
      </c>
      <c r="L5376" s="99" t="s">
        <v>1038</v>
      </c>
      <c r="M5376" s="10">
        <v>174</v>
      </c>
      <c r="N5376" s="10">
        <v>1</v>
      </c>
      <c r="O5376" s="102" t="s">
        <v>7579</v>
      </c>
      <c r="P5376" s="13" t="s">
        <v>14268</v>
      </c>
      <c r="R5376" s="26" t="s">
        <v>7834</v>
      </c>
      <c r="S5376" s="28" t="e">
        <f t="shared" si="160"/>
        <v>#VALUE!</v>
      </c>
      <c r="U5376" s="26"/>
      <c r="W5376" s="58"/>
      <c r="X5376" s="58"/>
      <c r="Y5376" s="63"/>
    </row>
    <row r="5377" spans="1:26" ht="15" customHeight="1" x14ac:dyDescent="0.25">
      <c r="A5377" s="94">
        <v>5391</v>
      </c>
      <c r="C5377" s="211" t="s">
        <v>4043</v>
      </c>
      <c r="D5377" s="207" t="s">
        <v>7992</v>
      </c>
      <c r="E5377" s="105" t="s">
        <v>7988</v>
      </c>
      <c r="F5377" s="115">
        <v>42300</v>
      </c>
      <c r="G5377" s="105" t="s">
        <v>132</v>
      </c>
      <c r="H5377" s="105" t="s">
        <v>2056</v>
      </c>
      <c r="I5377" s="97">
        <v>2010</v>
      </c>
      <c r="J5377" s="97" t="s">
        <v>1322</v>
      </c>
      <c r="K5377" s="97">
        <v>8555</v>
      </c>
      <c r="L5377" s="99" t="s">
        <v>17700</v>
      </c>
      <c r="M5377" s="10" t="s">
        <v>6433</v>
      </c>
      <c r="N5377" s="10">
        <v>7</v>
      </c>
      <c r="O5377" s="10" t="s">
        <v>7987</v>
      </c>
      <c r="P5377" s="13" t="s">
        <v>12528</v>
      </c>
      <c r="R5377" s="26" t="s">
        <v>7834</v>
      </c>
      <c r="S5377" s="28" t="e">
        <f t="shared" si="160"/>
        <v>#VALUE!</v>
      </c>
      <c r="U5377" s="26"/>
      <c r="W5377" s="58"/>
      <c r="X5377" s="58"/>
      <c r="Y5377" s="63"/>
    </row>
    <row r="5378" spans="1:26" ht="15" customHeight="1" x14ac:dyDescent="0.25">
      <c r="A5378" s="94">
        <v>5392</v>
      </c>
      <c r="C5378" s="211" t="s">
        <v>4043</v>
      </c>
      <c r="D5378" s="207" t="s">
        <v>7992</v>
      </c>
      <c r="E5378" s="105" t="s">
        <v>7989</v>
      </c>
      <c r="F5378" s="115">
        <v>42300</v>
      </c>
      <c r="G5378" s="105" t="s">
        <v>132</v>
      </c>
      <c r="H5378" s="105" t="s">
        <v>2056</v>
      </c>
      <c r="I5378" s="97">
        <v>2010</v>
      </c>
      <c r="J5378" s="97" t="s">
        <v>1322</v>
      </c>
      <c r="K5378" s="97">
        <v>8556</v>
      </c>
      <c r="L5378" s="99" t="s">
        <v>17700</v>
      </c>
      <c r="M5378" s="10" t="s">
        <v>6433</v>
      </c>
      <c r="N5378" s="10">
        <v>7</v>
      </c>
      <c r="O5378" s="10" t="s">
        <v>7987</v>
      </c>
      <c r="P5378" s="13" t="s">
        <v>12528</v>
      </c>
      <c r="R5378" s="26" t="s">
        <v>7834</v>
      </c>
      <c r="S5378" s="28" t="e">
        <f t="shared" si="160"/>
        <v>#VALUE!</v>
      </c>
      <c r="U5378" s="26"/>
      <c r="W5378" s="58"/>
      <c r="X5378" s="58"/>
      <c r="Y5378" s="63"/>
    </row>
    <row r="5379" spans="1:26" ht="15" customHeight="1" x14ac:dyDescent="0.25">
      <c r="A5379" s="94">
        <v>5393</v>
      </c>
      <c r="C5379" s="211" t="s">
        <v>4043</v>
      </c>
      <c r="D5379" s="207" t="s">
        <v>7992</v>
      </c>
      <c r="E5379" s="105" t="s">
        <v>7990</v>
      </c>
      <c r="F5379" s="115">
        <v>42300</v>
      </c>
      <c r="G5379" s="105" t="s">
        <v>132</v>
      </c>
      <c r="H5379" s="105" t="s">
        <v>2056</v>
      </c>
      <c r="I5379" s="97">
        <v>2010</v>
      </c>
      <c r="J5379" s="97" t="s">
        <v>1322</v>
      </c>
      <c r="K5379" s="97">
        <v>8550</v>
      </c>
      <c r="L5379" s="99" t="s">
        <v>17700</v>
      </c>
      <c r="M5379" s="10" t="s">
        <v>6433</v>
      </c>
      <c r="N5379" s="10">
        <v>7</v>
      </c>
      <c r="O5379" s="10" t="s">
        <v>7987</v>
      </c>
      <c r="P5379" s="13" t="s">
        <v>12528</v>
      </c>
      <c r="R5379" s="346" t="s">
        <v>7834</v>
      </c>
      <c r="S5379" s="347" t="e">
        <f t="shared" si="160"/>
        <v>#VALUE!</v>
      </c>
      <c r="U5379" s="306"/>
      <c r="W5379" s="68"/>
      <c r="Y5379" s="63"/>
      <c r="Z5379" s="73"/>
    </row>
    <row r="5380" spans="1:26" ht="15" customHeight="1" x14ac:dyDescent="0.25">
      <c r="A5380" s="94">
        <v>5394</v>
      </c>
      <c r="C5380" s="211" t="s">
        <v>4043</v>
      </c>
      <c r="D5380" s="207" t="s">
        <v>7992</v>
      </c>
      <c r="E5380" s="105" t="s">
        <v>7991</v>
      </c>
      <c r="F5380" s="115">
        <v>42300</v>
      </c>
      <c r="G5380" s="105" t="s">
        <v>132</v>
      </c>
      <c r="H5380" s="105" t="s">
        <v>2056</v>
      </c>
      <c r="I5380" s="97">
        <v>2010</v>
      </c>
      <c r="J5380" s="97" t="s">
        <v>1322</v>
      </c>
      <c r="K5380" s="97">
        <v>8552</v>
      </c>
      <c r="L5380" s="99" t="s">
        <v>17700</v>
      </c>
      <c r="M5380" s="10" t="s">
        <v>6433</v>
      </c>
      <c r="N5380" s="10">
        <v>7</v>
      </c>
      <c r="O5380" s="10" t="s">
        <v>7987</v>
      </c>
      <c r="P5380" s="13" t="s">
        <v>12528</v>
      </c>
      <c r="R5380" s="26" t="s">
        <v>7834</v>
      </c>
      <c r="S5380" s="28" t="e">
        <f t="shared" si="160"/>
        <v>#VALUE!</v>
      </c>
      <c r="U5380" s="138"/>
      <c r="W5380" s="58"/>
      <c r="X5380" s="58"/>
      <c r="Y5380" s="63"/>
    </row>
    <row r="5381" spans="1:26" ht="15" customHeight="1" x14ac:dyDescent="0.25">
      <c r="A5381" s="94">
        <v>5395</v>
      </c>
      <c r="C5381" s="211" t="s">
        <v>3700</v>
      </c>
      <c r="D5381" s="208" t="s">
        <v>16010</v>
      </c>
      <c r="E5381" s="105" t="s">
        <v>2788</v>
      </c>
      <c r="F5381" s="115">
        <v>44424</v>
      </c>
      <c r="G5381" s="105" t="s">
        <v>3662</v>
      </c>
      <c r="H5381" s="105" t="s">
        <v>2056</v>
      </c>
      <c r="I5381" s="97">
        <v>2003</v>
      </c>
      <c r="J5381" s="97" t="s">
        <v>596</v>
      </c>
      <c r="L5381" s="106" t="s">
        <v>2863</v>
      </c>
      <c r="M5381" s="10" t="s">
        <v>2863</v>
      </c>
      <c r="N5381" s="10">
        <v>8</v>
      </c>
      <c r="O5381" s="10" t="s">
        <v>16011</v>
      </c>
      <c r="P5381" s="13" t="s">
        <v>2863</v>
      </c>
      <c r="R5381" s="26" t="s">
        <v>7834</v>
      </c>
      <c r="S5381" s="28" t="e">
        <f t="shared" si="160"/>
        <v>#VALUE!</v>
      </c>
      <c r="U5381" s="26"/>
      <c r="W5381" s="58"/>
      <c r="X5381" s="58"/>
      <c r="Y5381" s="63"/>
    </row>
    <row r="5382" spans="1:26" ht="15" customHeight="1" x14ac:dyDescent="0.25">
      <c r="A5382" s="94">
        <v>5396</v>
      </c>
      <c r="C5382" s="211" t="s">
        <v>2562</v>
      </c>
      <c r="D5382" s="208" t="s">
        <v>6307</v>
      </c>
      <c r="E5382" s="105" t="s">
        <v>14828</v>
      </c>
      <c r="F5382" s="115">
        <v>42300</v>
      </c>
      <c r="G5382" s="105" t="s">
        <v>6144</v>
      </c>
      <c r="H5382" s="105" t="s">
        <v>2056</v>
      </c>
      <c r="I5382" s="97">
        <v>2005</v>
      </c>
      <c r="J5382" s="97" t="s">
        <v>596</v>
      </c>
      <c r="K5382" s="97">
        <v>9459</v>
      </c>
      <c r="L5382" s="106" t="s">
        <v>16799</v>
      </c>
      <c r="M5382" s="10" t="s">
        <v>6334</v>
      </c>
      <c r="N5382" s="10">
        <v>5</v>
      </c>
      <c r="O5382" s="10" t="s">
        <v>14829</v>
      </c>
      <c r="P5382" s="13" t="s">
        <v>13298</v>
      </c>
      <c r="R5382" s="27" t="s">
        <v>7834</v>
      </c>
      <c r="S5382" s="28" t="e">
        <f t="shared" si="160"/>
        <v>#VALUE!</v>
      </c>
      <c r="U5382" s="242"/>
      <c r="W5382" s="58"/>
      <c r="X5382" s="58"/>
      <c r="Y5382" s="63"/>
    </row>
    <row r="5383" spans="1:26" ht="15" customHeight="1" x14ac:dyDescent="0.25">
      <c r="A5383" s="94">
        <v>5397</v>
      </c>
      <c r="C5383" s="211" t="s">
        <v>4747</v>
      </c>
      <c r="D5383" s="208" t="s">
        <v>9516</v>
      </c>
      <c r="E5383" s="113" t="s">
        <v>4748</v>
      </c>
      <c r="F5383" s="115">
        <v>42300</v>
      </c>
      <c r="G5383" s="105" t="s">
        <v>4749</v>
      </c>
      <c r="H5383" s="105" t="s">
        <v>2706</v>
      </c>
      <c r="I5383" s="97">
        <v>2009</v>
      </c>
      <c r="J5383" s="97" t="s">
        <v>596</v>
      </c>
      <c r="K5383" s="97">
        <v>9458</v>
      </c>
      <c r="L5383" s="107" t="s">
        <v>4171</v>
      </c>
      <c r="M5383" s="10" t="s">
        <v>4171</v>
      </c>
      <c r="N5383" s="10"/>
      <c r="O5383" s="10" t="s">
        <v>7448</v>
      </c>
      <c r="P5383" s="13" t="s">
        <v>4171</v>
      </c>
      <c r="R5383" s="26" t="s">
        <v>7834</v>
      </c>
      <c r="S5383" s="28" t="e">
        <f t="shared" si="160"/>
        <v>#VALUE!</v>
      </c>
      <c r="U5383" s="26"/>
      <c r="W5383" s="58"/>
      <c r="X5383" s="58"/>
      <c r="Y5383" s="63"/>
    </row>
    <row r="5384" spans="1:26" ht="15" customHeight="1" x14ac:dyDescent="0.25">
      <c r="A5384" s="94">
        <v>5398</v>
      </c>
      <c r="C5384" s="211" t="s">
        <v>6145</v>
      </c>
      <c r="D5384" s="208" t="s">
        <v>8079</v>
      </c>
      <c r="E5384" s="105" t="s">
        <v>6146</v>
      </c>
      <c r="F5384" s="115">
        <v>42300</v>
      </c>
      <c r="G5384" s="105" t="s">
        <v>1403</v>
      </c>
      <c r="H5384" s="105" t="s">
        <v>2056</v>
      </c>
      <c r="I5384" s="97">
        <v>2002</v>
      </c>
      <c r="K5384" s="97">
        <v>1221</v>
      </c>
      <c r="L5384" s="106" t="s">
        <v>2666</v>
      </c>
      <c r="M5384" s="10" t="s">
        <v>2666</v>
      </c>
      <c r="N5384" s="10">
        <v>2</v>
      </c>
      <c r="O5384" s="10" t="s">
        <v>11957</v>
      </c>
      <c r="P5384" s="13" t="s">
        <v>2666</v>
      </c>
      <c r="R5384" s="26" t="s">
        <v>7834</v>
      </c>
      <c r="S5384" s="28" t="e">
        <f t="shared" si="160"/>
        <v>#VALUE!</v>
      </c>
      <c r="U5384" s="26"/>
      <c r="W5384" s="58"/>
      <c r="X5384" s="58"/>
      <c r="Y5384" s="63"/>
    </row>
    <row r="5385" spans="1:26" ht="15" customHeight="1" x14ac:dyDescent="0.25">
      <c r="A5385" s="94">
        <v>5399</v>
      </c>
      <c r="C5385" s="211" t="s">
        <v>6145</v>
      </c>
      <c r="D5385" s="208" t="s">
        <v>8079</v>
      </c>
      <c r="E5385" s="105" t="s">
        <v>6147</v>
      </c>
      <c r="F5385" s="115">
        <v>42300</v>
      </c>
      <c r="G5385" s="105" t="s">
        <v>1450</v>
      </c>
      <c r="H5385" s="105" t="s">
        <v>2056</v>
      </c>
      <c r="I5385" s="97">
        <v>2002</v>
      </c>
      <c r="K5385" s="97">
        <v>1215</v>
      </c>
      <c r="L5385" s="106" t="s">
        <v>2666</v>
      </c>
      <c r="M5385" s="10" t="s">
        <v>2666</v>
      </c>
      <c r="N5385" s="10">
        <v>2</v>
      </c>
      <c r="O5385" s="10" t="s">
        <v>11957</v>
      </c>
      <c r="P5385" s="13" t="s">
        <v>2666</v>
      </c>
      <c r="R5385" s="27" t="s">
        <v>7834</v>
      </c>
      <c r="S5385" s="28" t="e">
        <f t="shared" si="160"/>
        <v>#VALUE!</v>
      </c>
      <c r="U5385" s="309"/>
      <c r="W5385" s="58"/>
      <c r="Y5385" s="63"/>
      <c r="Z5385" s="73"/>
    </row>
    <row r="5386" spans="1:26" ht="15" customHeight="1" x14ac:dyDescent="0.25">
      <c r="A5386" s="94">
        <v>5400</v>
      </c>
      <c r="C5386" s="211" t="s">
        <v>6148</v>
      </c>
      <c r="D5386" s="208" t="s">
        <v>8068</v>
      </c>
      <c r="E5386" s="105" t="s">
        <v>6149</v>
      </c>
      <c r="F5386" s="115">
        <v>42304</v>
      </c>
      <c r="G5386" s="105" t="s">
        <v>6150</v>
      </c>
      <c r="H5386" s="105" t="s">
        <v>1529</v>
      </c>
      <c r="I5386" s="97">
        <v>1992</v>
      </c>
      <c r="K5386" s="97">
        <v>15829</v>
      </c>
      <c r="L5386" s="106" t="s">
        <v>2666</v>
      </c>
      <c r="M5386" s="10" t="s">
        <v>2666</v>
      </c>
      <c r="N5386" s="10">
        <v>2</v>
      </c>
      <c r="O5386" s="10" t="s">
        <v>8069</v>
      </c>
      <c r="P5386" s="13" t="s">
        <v>13905</v>
      </c>
      <c r="R5386" s="26" t="s">
        <v>7834</v>
      </c>
      <c r="S5386" s="28" t="e">
        <f t="shared" si="160"/>
        <v>#VALUE!</v>
      </c>
      <c r="U5386" s="26"/>
      <c r="W5386" s="58"/>
      <c r="X5386" s="58"/>
      <c r="Y5386" s="63"/>
    </row>
    <row r="5387" spans="1:26" ht="15" customHeight="1" x14ac:dyDescent="0.25">
      <c r="A5387" s="94">
        <v>5401</v>
      </c>
      <c r="C5387" s="211" t="s">
        <v>4750</v>
      </c>
      <c r="D5387" s="208" t="s">
        <v>8077</v>
      </c>
      <c r="E5387" s="105" t="s">
        <v>4751</v>
      </c>
      <c r="F5387" s="115">
        <v>42304</v>
      </c>
      <c r="G5387" s="105" t="s">
        <v>2406</v>
      </c>
      <c r="H5387" s="105" t="s">
        <v>1529</v>
      </c>
      <c r="K5387" s="97">
        <v>9192</v>
      </c>
      <c r="L5387" s="106" t="s">
        <v>2666</v>
      </c>
      <c r="M5387" s="10" t="s">
        <v>2666</v>
      </c>
      <c r="N5387" s="10">
        <v>2</v>
      </c>
      <c r="O5387" s="10" t="s">
        <v>8078</v>
      </c>
      <c r="P5387" s="13" t="s">
        <v>2666</v>
      </c>
      <c r="R5387" s="26" t="s">
        <v>7834</v>
      </c>
      <c r="S5387" s="28" t="e">
        <f t="shared" si="160"/>
        <v>#VALUE!</v>
      </c>
      <c r="U5387" s="26"/>
      <c r="W5387" s="58"/>
      <c r="X5387" s="58"/>
      <c r="Y5387" s="63"/>
    </row>
    <row r="5388" spans="1:26" ht="15" customHeight="1" x14ac:dyDescent="0.25">
      <c r="A5388" s="94">
        <v>5402</v>
      </c>
      <c r="C5388" s="211" t="s">
        <v>6151</v>
      </c>
      <c r="D5388" s="208" t="s">
        <v>8085</v>
      </c>
      <c r="E5388" s="105" t="s">
        <v>6152</v>
      </c>
      <c r="F5388" s="115">
        <v>42304</v>
      </c>
      <c r="G5388" s="105" t="s">
        <v>1912</v>
      </c>
      <c r="H5388" s="105" t="s">
        <v>2056</v>
      </c>
      <c r="K5388" s="97">
        <v>7755</v>
      </c>
      <c r="L5388" s="106" t="s">
        <v>2666</v>
      </c>
      <c r="M5388" s="10" t="s">
        <v>2666</v>
      </c>
      <c r="N5388" s="10">
        <v>2</v>
      </c>
      <c r="O5388" s="10" t="s">
        <v>8086</v>
      </c>
      <c r="P5388" s="13" t="s">
        <v>13910</v>
      </c>
      <c r="R5388" s="26" t="s">
        <v>7834</v>
      </c>
      <c r="S5388" s="28" t="e">
        <f t="shared" si="160"/>
        <v>#VALUE!</v>
      </c>
      <c r="U5388" s="26"/>
      <c r="W5388" s="58"/>
      <c r="X5388" s="58"/>
      <c r="Y5388" s="63"/>
    </row>
    <row r="5389" spans="1:26" ht="15" customHeight="1" x14ac:dyDescent="0.25">
      <c r="A5389" s="94">
        <v>5403</v>
      </c>
      <c r="C5389" s="211" t="s">
        <v>1846</v>
      </c>
      <c r="E5389" s="105" t="s">
        <v>4235</v>
      </c>
      <c r="F5389" s="115">
        <v>42304</v>
      </c>
      <c r="G5389" s="105" t="s">
        <v>976</v>
      </c>
      <c r="H5389" s="105" t="s">
        <v>2056</v>
      </c>
      <c r="I5389" s="97">
        <v>1991</v>
      </c>
      <c r="K5389" s="97">
        <v>15836</v>
      </c>
      <c r="L5389" s="106" t="s">
        <v>2666</v>
      </c>
      <c r="M5389" s="10" t="s">
        <v>2666</v>
      </c>
      <c r="N5389" s="10">
        <v>2</v>
      </c>
      <c r="O5389" s="10" t="s">
        <v>7699</v>
      </c>
      <c r="P5389" s="13" t="s">
        <v>2666</v>
      </c>
      <c r="R5389" s="26" t="s">
        <v>7834</v>
      </c>
      <c r="S5389" s="28" t="e">
        <f t="shared" si="160"/>
        <v>#VALUE!</v>
      </c>
      <c r="U5389" s="26"/>
      <c r="W5389" s="58"/>
      <c r="X5389" s="58"/>
      <c r="Y5389" s="63"/>
    </row>
    <row r="5390" spans="1:26" ht="15" customHeight="1" x14ac:dyDescent="0.25">
      <c r="A5390" s="94">
        <v>5404</v>
      </c>
      <c r="C5390" s="211" t="s">
        <v>2560</v>
      </c>
      <c r="D5390" s="208" t="s">
        <v>399</v>
      </c>
      <c r="E5390" s="105" t="s">
        <v>6153</v>
      </c>
      <c r="F5390" s="115">
        <v>42304</v>
      </c>
      <c r="G5390" s="105" t="s">
        <v>1402</v>
      </c>
      <c r="I5390" s="97">
        <v>1989</v>
      </c>
      <c r="K5390" s="97">
        <v>1216</v>
      </c>
      <c r="L5390" s="106" t="s">
        <v>2666</v>
      </c>
      <c r="M5390" s="10" t="s">
        <v>2666</v>
      </c>
      <c r="N5390" s="10">
        <v>2</v>
      </c>
      <c r="O5390" s="10" t="s">
        <v>7699</v>
      </c>
      <c r="P5390" s="13" t="s">
        <v>2666</v>
      </c>
      <c r="R5390" s="26" t="s">
        <v>7834</v>
      </c>
      <c r="S5390" s="28" t="e">
        <f t="shared" si="160"/>
        <v>#VALUE!</v>
      </c>
      <c r="U5390" s="26"/>
      <c r="W5390" s="58"/>
      <c r="X5390" s="58"/>
      <c r="Y5390" s="63"/>
    </row>
    <row r="5391" spans="1:26" ht="15" customHeight="1" x14ac:dyDescent="0.25">
      <c r="A5391" s="94">
        <v>5405</v>
      </c>
      <c r="C5391" s="211" t="s">
        <v>6157</v>
      </c>
      <c r="D5391" s="208" t="s">
        <v>8059</v>
      </c>
      <c r="E5391" s="105" t="s">
        <v>6158</v>
      </c>
      <c r="F5391" s="115">
        <v>42304</v>
      </c>
      <c r="G5391" s="105" t="s">
        <v>3631</v>
      </c>
      <c r="H5391" s="105" t="s">
        <v>2056</v>
      </c>
      <c r="I5391" s="97">
        <v>2003</v>
      </c>
      <c r="K5391" s="97">
        <v>619</v>
      </c>
      <c r="L5391" s="106" t="s">
        <v>2666</v>
      </c>
      <c r="M5391" s="10" t="s">
        <v>2666</v>
      </c>
      <c r="N5391" s="10">
        <v>2</v>
      </c>
      <c r="O5391" s="10" t="s">
        <v>14826</v>
      </c>
      <c r="P5391" s="13" t="s">
        <v>2666</v>
      </c>
      <c r="R5391" s="26" t="s">
        <v>7834</v>
      </c>
      <c r="S5391" s="28" t="e">
        <f t="shared" si="160"/>
        <v>#VALUE!</v>
      </c>
      <c r="U5391" s="26"/>
      <c r="W5391" s="58"/>
      <c r="X5391" s="58"/>
      <c r="Y5391" s="63"/>
    </row>
    <row r="5392" spans="1:26" ht="15" customHeight="1" x14ac:dyDescent="0.25">
      <c r="A5392" s="94">
        <v>5406</v>
      </c>
      <c r="C5392" s="211" t="s">
        <v>1846</v>
      </c>
      <c r="D5392" s="208" t="s">
        <v>12817</v>
      </c>
      <c r="E5392" s="105" t="s">
        <v>8034</v>
      </c>
      <c r="F5392" s="115">
        <v>42305</v>
      </c>
      <c r="G5392" s="105" t="s">
        <v>2406</v>
      </c>
      <c r="H5392" s="105" t="s">
        <v>2056</v>
      </c>
      <c r="I5392" s="97">
        <v>1985</v>
      </c>
      <c r="K5392" s="97">
        <v>1219</v>
      </c>
      <c r="L5392" s="106" t="s">
        <v>2666</v>
      </c>
      <c r="M5392" s="10" t="s">
        <v>2666</v>
      </c>
      <c r="N5392" s="10">
        <v>2</v>
      </c>
      <c r="O5392" s="10" t="s">
        <v>7699</v>
      </c>
      <c r="P5392" s="13" t="s">
        <v>2666</v>
      </c>
      <c r="R5392" s="26" t="s">
        <v>7834</v>
      </c>
      <c r="S5392" s="28" t="e">
        <f t="shared" si="160"/>
        <v>#VALUE!</v>
      </c>
      <c r="U5392" s="26"/>
      <c r="W5392" s="58"/>
      <c r="X5392" s="58"/>
      <c r="Y5392" s="63"/>
    </row>
    <row r="5393" spans="1:27" ht="15" customHeight="1" x14ac:dyDescent="0.25">
      <c r="A5393" s="94">
        <v>5407</v>
      </c>
      <c r="C5393" s="211" t="s">
        <v>1225</v>
      </c>
      <c r="D5393" s="208" t="s">
        <v>8054</v>
      </c>
      <c r="E5393" s="105" t="s">
        <v>6480</v>
      </c>
      <c r="F5393" s="115">
        <v>42305</v>
      </c>
      <c r="G5393" s="105" t="s">
        <v>2406</v>
      </c>
      <c r="H5393" s="105" t="s">
        <v>2056</v>
      </c>
      <c r="K5393" s="97">
        <v>15832</v>
      </c>
      <c r="L5393" s="106" t="s">
        <v>2666</v>
      </c>
      <c r="M5393" s="10" t="s">
        <v>2666</v>
      </c>
      <c r="N5393" s="10">
        <v>2</v>
      </c>
      <c r="O5393" s="10" t="s">
        <v>8055</v>
      </c>
      <c r="P5393" s="13" t="s">
        <v>13898</v>
      </c>
      <c r="R5393" s="26" t="s">
        <v>7834</v>
      </c>
      <c r="S5393" s="28" t="e">
        <f t="shared" si="160"/>
        <v>#VALUE!</v>
      </c>
      <c r="U5393" s="26"/>
      <c r="W5393" s="58"/>
      <c r="X5393" s="58"/>
      <c r="Y5393" s="63"/>
    </row>
    <row r="5394" spans="1:27" ht="15" customHeight="1" x14ac:dyDescent="0.25">
      <c r="A5394" s="94">
        <v>5408</v>
      </c>
      <c r="C5394" s="211" t="s">
        <v>1600</v>
      </c>
      <c r="D5394" s="208" t="s">
        <v>8036</v>
      </c>
      <c r="E5394" s="105" t="s">
        <v>6481</v>
      </c>
      <c r="F5394" s="115">
        <v>42305</v>
      </c>
      <c r="G5394" s="105" t="s">
        <v>2406</v>
      </c>
      <c r="H5394" s="105" t="s">
        <v>2056</v>
      </c>
      <c r="I5394" s="97">
        <v>1997</v>
      </c>
      <c r="J5394" s="97" t="s">
        <v>1322</v>
      </c>
      <c r="K5394" s="97">
        <v>2341</v>
      </c>
      <c r="L5394" s="106" t="s">
        <v>2666</v>
      </c>
      <c r="M5394" s="10" t="s">
        <v>2666</v>
      </c>
      <c r="N5394" s="10">
        <v>2</v>
      </c>
      <c r="O5394" s="10" t="s">
        <v>7700</v>
      </c>
      <c r="P5394" s="13" t="s">
        <v>2666</v>
      </c>
      <c r="Q5394" s="21" t="s">
        <v>7488</v>
      </c>
      <c r="R5394" s="27">
        <v>45075</v>
      </c>
      <c r="S5394" s="28">
        <f t="shared" si="160"/>
        <v>45082</v>
      </c>
      <c r="T5394" s="26" t="s">
        <v>17895</v>
      </c>
      <c r="U5394" s="406" t="s">
        <v>18343</v>
      </c>
      <c r="X5394" s="63">
        <v>1</v>
      </c>
      <c r="Y5394" s="63" t="s">
        <v>11122</v>
      </c>
      <c r="Z5394" s="167"/>
      <c r="AA5394" s="63" t="s">
        <v>7836</v>
      </c>
    </row>
    <row r="5395" spans="1:27" ht="15" customHeight="1" x14ac:dyDescent="0.25">
      <c r="A5395" s="94">
        <v>5409</v>
      </c>
      <c r="C5395" s="211" t="s">
        <v>1600</v>
      </c>
      <c r="D5395" s="208" t="s">
        <v>8036</v>
      </c>
      <c r="E5395" s="105" t="s">
        <v>6482</v>
      </c>
      <c r="F5395" s="115">
        <v>42305</v>
      </c>
      <c r="G5395" s="105" t="s">
        <v>2406</v>
      </c>
      <c r="H5395" s="105" t="s">
        <v>2056</v>
      </c>
      <c r="K5395" s="97">
        <v>1210</v>
      </c>
      <c r="L5395" s="106" t="s">
        <v>2666</v>
      </c>
      <c r="M5395" s="10" t="s">
        <v>2666</v>
      </c>
      <c r="N5395" s="10">
        <v>2</v>
      </c>
      <c r="O5395" s="10" t="s">
        <v>7700</v>
      </c>
      <c r="P5395" s="13" t="s">
        <v>2666</v>
      </c>
      <c r="R5395" s="26" t="s">
        <v>7834</v>
      </c>
      <c r="S5395" s="28" t="e">
        <f t="shared" si="160"/>
        <v>#VALUE!</v>
      </c>
      <c r="U5395" s="26"/>
      <c r="W5395" s="58"/>
      <c r="X5395" s="58"/>
      <c r="Y5395" s="63"/>
    </row>
    <row r="5396" spans="1:27" ht="15" customHeight="1" x14ac:dyDescent="0.25">
      <c r="A5396" s="94">
        <v>5410</v>
      </c>
      <c r="C5396" s="211" t="s">
        <v>6159</v>
      </c>
      <c r="D5396" s="208" t="s">
        <v>8052</v>
      </c>
      <c r="E5396" s="105" t="s">
        <v>6160</v>
      </c>
      <c r="F5396" s="115">
        <v>42305</v>
      </c>
      <c r="G5396" s="105" t="s">
        <v>6161</v>
      </c>
      <c r="H5396" s="105" t="s">
        <v>3465</v>
      </c>
      <c r="K5396" s="97">
        <v>1373</v>
      </c>
      <c r="L5396" s="106" t="s">
        <v>2666</v>
      </c>
      <c r="M5396" s="10" t="s">
        <v>2666</v>
      </c>
      <c r="N5396" s="10">
        <v>2</v>
      </c>
      <c r="O5396" s="10" t="s">
        <v>8053</v>
      </c>
      <c r="P5396" s="13" t="s">
        <v>13900</v>
      </c>
      <c r="R5396" s="26" t="s">
        <v>7834</v>
      </c>
      <c r="S5396" s="28" t="e">
        <f t="shared" si="160"/>
        <v>#VALUE!</v>
      </c>
      <c r="U5396" s="26"/>
      <c r="W5396" s="58"/>
      <c r="X5396" s="58"/>
      <c r="Y5396" s="63"/>
    </row>
    <row r="5397" spans="1:27" ht="15" customHeight="1" x14ac:dyDescent="0.25">
      <c r="A5397" s="94">
        <v>5411</v>
      </c>
      <c r="C5397" s="211" t="s">
        <v>4292</v>
      </c>
      <c r="D5397" s="208" t="s">
        <v>8050</v>
      </c>
      <c r="E5397" s="105" t="s">
        <v>6479</v>
      </c>
      <c r="F5397" s="115">
        <v>42305</v>
      </c>
      <c r="G5397" s="105" t="s">
        <v>6162</v>
      </c>
      <c r="H5397" s="105" t="s">
        <v>1885</v>
      </c>
      <c r="I5397" s="97">
        <v>2006</v>
      </c>
      <c r="J5397" s="97" t="s">
        <v>596</v>
      </c>
      <c r="K5397" s="97">
        <v>8573</v>
      </c>
      <c r="L5397" s="106" t="s">
        <v>2666</v>
      </c>
      <c r="M5397" s="10" t="s">
        <v>2666</v>
      </c>
      <c r="N5397" s="10">
        <v>2</v>
      </c>
      <c r="O5397" s="10" t="s">
        <v>8051</v>
      </c>
      <c r="P5397" s="13" t="s">
        <v>13901</v>
      </c>
      <c r="R5397" s="26" t="s">
        <v>7834</v>
      </c>
      <c r="S5397" s="28" t="e">
        <f t="shared" si="160"/>
        <v>#VALUE!</v>
      </c>
      <c r="U5397" s="41"/>
      <c r="W5397" s="58"/>
      <c r="X5397" s="58"/>
      <c r="Y5397" s="63"/>
      <c r="Z5397" s="73"/>
    </row>
    <row r="5398" spans="1:27" ht="15" customHeight="1" x14ac:dyDescent="0.25">
      <c r="A5398" s="94">
        <v>5412</v>
      </c>
      <c r="C5398" s="211" t="s">
        <v>848</v>
      </c>
      <c r="D5398" s="208" t="s">
        <v>8030</v>
      </c>
      <c r="E5398" s="95" t="s">
        <v>14270</v>
      </c>
      <c r="F5398" s="115">
        <v>42032</v>
      </c>
      <c r="G5398" s="105" t="s">
        <v>1403</v>
      </c>
      <c r="H5398" s="105" t="s">
        <v>2056</v>
      </c>
      <c r="I5398" s="97">
        <v>2002</v>
      </c>
      <c r="J5398" s="97" t="s">
        <v>1450</v>
      </c>
      <c r="K5398" s="97">
        <v>1201</v>
      </c>
      <c r="L5398" s="99" t="s">
        <v>1038</v>
      </c>
      <c r="M5398" s="10">
        <v>174</v>
      </c>
      <c r="N5398" s="10">
        <v>1</v>
      </c>
      <c r="O5398" s="102" t="s">
        <v>14267</v>
      </c>
      <c r="P5398" s="13" t="s">
        <v>14268</v>
      </c>
      <c r="R5398" s="26" t="s">
        <v>7834</v>
      </c>
      <c r="S5398" s="28" t="e">
        <f t="shared" si="160"/>
        <v>#VALUE!</v>
      </c>
      <c r="U5398" s="26"/>
      <c r="W5398" s="58"/>
      <c r="X5398" s="58"/>
      <c r="Y5398" s="63"/>
    </row>
    <row r="5399" spans="1:27" ht="15" customHeight="1" x14ac:dyDescent="0.25">
      <c r="A5399" s="94">
        <v>5413</v>
      </c>
      <c r="C5399" s="211" t="s">
        <v>848</v>
      </c>
      <c r="D5399" s="208" t="s">
        <v>8030</v>
      </c>
      <c r="E5399" s="95" t="s">
        <v>14271</v>
      </c>
      <c r="F5399" s="115">
        <v>42305</v>
      </c>
      <c r="G5399" s="105" t="s">
        <v>1403</v>
      </c>
      <c r="H5399" s="105" t="s">
        <v>2056</v>
      </c>
      <c r="I5399" s="97">
        <v>2002</v>
      </c>
      <c r="J5399" s="97" t="s">
        <v>1450</v>
      </c>
      <c r="K5399" s="97">
        <v>1204</v>
      </c>
      <c r="L5399" s="99" t="s">
        <v>1038</v>
      </c>
      <c r="M5399" s="10">
        <v>174</v>
      </c>
      <c r="N5399" s="10">
        <v>1</v>
      </c>
      <c r="O5399" s="102" t="s">
        <v>14267</v>
      </c>
      <c r="P5399" s="13" t="s">
        <v>14268</v>
      </c>
      <c r="R5399" s="26" t="s">
        <v>7834</v>
      </c>
      <c r="S5399" s="28" t="e">
        <f t="shared" si="160"/>
        <v>#VALUE!</v>
      </c>
      <c r="U5399" s="26"/>
      <c r="W5399" s="58"/>
      <c r="X5399" s="58"/>
      <c r="Y5399" s="63"/>
    </row>
    <row r="5400" spans="1:27" ht="15" customHeight="1" x14ac:dyDescent="0.25">
      <c r="A5400" s="94">
        <v>5414</v>
      </c>
      <c r="C5400" s="211" t="s">
        <v>848</v>
      </c>
      <c r="D5400" s="208" t="s">
        <v>8030</v>
      </c>
      <c r="E5400" s="95" t="s">
        <v>14272</v>
      </c>
      <c r="F5400" s="115">
        <v>42305</v>
      </c>
      <c r="G5400" s="105" t="s">
        <v>1403</v>
      </c>
      <c r="H5400" s="105" t="s">
        <v>2056</v>
      </c>
      <c r="I5400" s="97">
        <v>2002</v>
      </c>
      <c r="J5400" s="97" t="s">
        <v>1450</v>
      </c>
      <c r="K5400" s="97">
        <v>5215</v>
      </c>
      <c r="L5400" s="99" t="s">
        <v>1038</v>
      </c>
      <c r="M5400" s="10">
        <v>174</v>
      </c>
      <c r="N5400" s="10">
        <v>1</v>
      </c>
      <c r="O5400" s="102" t="s">
        <v>14267</v>
      </c>
      <c r="P5400" s="13" t="s">
        <v>14268</v>
      </c>
      <c r="R5400" s="26" t="s">
        <v>7834</v>
      </c>
      <c r="S5400" s="28" t="e">
        <f t="shared" si="160"/>
        <v>#VALUE!</v>
      </c>
      <c r="U5400" s="26"/>
      <c r="W5400" s="58"/>
      <c r="X5400" s="58"/>
      <c r="Y5400" s="63"/>
    </row>
    <row r="5401" spans="1:27" ht="15" customHeight="1" x14ac:dyDescent="0.25">
      <c r="A5401" s="94">
        <v>5415</v>
      </c>
      <c r="C5401" s="211" t="s">
        <v>848</v>
      </c>
      <c r="D5401" s="208" t="s">
        <v>8030</v>
      </c>
      <c r="E5401" s="95" t="s">
        <v>14273</v>
      </c>
      <c r="F5401" s="115">
        <v>42305</v>
      </c>
      <c r="G5401" s="105" t="s">
        <v>1403</v>
      </c>
      <c r="H5401" s="105" t="s">
        <v>2056</v>
      </c>
      <c r="I5401" s="97">
        <v>2002</v>
      </c>
      <c r="J5401" s="97" t="s">
        <v>1450</v>
      </c>
      <c r="K5401" s="97">
        <v>5211</v>
      </c>
      <c r="L5401" s="99" t="s">
        <v>1038</v>
      </c>
      <c r="M5401" s="10">
        <v>174</v>
      </c>
      <c r="N5401" s="10">
        <v>1</v>
      </c>
      <c r="O5401" s="102" t="s">
        <v>14267</v>
      </c>
      <c r="P5401" s="13" t="s">
        <v>14268</v>
      </c>
      <c r="R5401" s="27" t="s">
        <v>7834</v>
      </c>
      <c r="S5401" s="28" t="e">
        <f t="shared" si="160"/>
        <v>#VALUE!</v>
      </c>
      <c r="T5401" s="25"/>
      <c r="U5401" s="86"/>
      <c r="W5401" s="58"/>
      <c r="Y5401" s="63"/>
    </row>
    <row r="5402" spans="1:27" ht="15" customHeight="1" x14ac:dyDescent="0.25">
      <c r="A5402" s="94">
        <v>5416</v>
      </c>
      <c r="C5402" s="211" t="s">
        <v>848</v>
      </c>
      <c r="D5402" s="208" t="s">
        <v>8030</v>
      </c>
      <c r="E5402" s="95" t="s">
        <v>14274</v>
      </c>
      <c r="F5402" s="115">
        <v>42305</v>
      </c>
      <c r="G5402" s="105" t="s">
        <v>1403</v>
      </c>
      <c r="H5402" s="105" t="s">
        <v>2056</v>
      </c>
      <c r="I5402" s="97">
        <v>2002</v>
      </c>
      <c r="J5402" s="97" t="s">
        <v>1450</v>
      </c>
      <c r="K5402" s="97">
        <v>5210</v>
      </c>
      <c r="L5402" s="99" t="s">
        <v>1038</v>
      </c>
      <c r="M5402" s="10">
        <v>174</v>
      </c>
      <c r="N5402" s="10">
        <v>1</v>
      </c>
      <c r="O5402" s="102" t="s">
        <v>14267</v>
      </c>
      <c r="P5402" s="13" t="s">
        <v>14268</v>
      </c>
      <c r="R5402" s="26" t="s">
        <v>7834</v>
      </c>
      <c r="S5402" s="28" t="e">
        <f t="shared" si="160"/>
        <v>#VALUE!</v>
      </c>
      <c r="U5402" s="26"/>
      <c r="W5402" s="58"/>
      <c r="X5402" s="58"/>
      <c r="Y5402" s="63"/>
    </row>
    <row r="5403" spans="1:27" ht="15" customHeight="1" x14ac:dyDescent="0.25">
      <c r="A5403" s="94">
        <v>5417</v>
      </c>
      <c r="C5403" s="211" t="s">
        <v>848</v>
      </c>
      <c r="D5403" s="208" t="s">
        <v>8030</v>
      </c>
      <c r="E5403" s="95" t="s">
        <v>14275</v>
      </c>
      <c r="F5403" s="115">
        <v>42305</v>
      </c>
      <c r="G5403" s="105" t="s">
        <v>1403</v>
      </c>
      <c r="H5403" s="105" t="s">
        <v>2056</v>
      </c>
      <c r="I5403" s="97">
        <v>2002</v>
      </c>
      <c r="J5403" s="97" t="s">
        <v>1450</v>
      </c>
      <c r="K5403" s="97">
        <v>5209</v>
      </c>
      <c r="L5403" s="99" t="s">
        <v>1038</v>
      </c>
      <c r="M5403" s="10">
        <v>174</v>
      </c>
      <c r="N5403" s="10">
        <v>1</v>
      </c>
      <c r="O5403" s="102" t="s">
        <v>14267</v>
      </c>
      <c r="P5403" s="13" t="s">
        <v>14268</v>
      </c>
      <c r="R5403" s="26" t="s">
        <v>7834</v>
      </c>
      <c r="S5403" s="28" t="e">
        <f t="shared" si="160"/>
        <v>#VALUE!</v>
      </c>
      <c r="U5403" s="26"/>
      <c r="W5403" s="58"/>
      <c r="X5403" s="58"/>
      <c r="Y5403" s="63"/>
    </row>
    <row r="5404" spans="1:27" ht="15" customHeight="1" x14ac:dyDescent="0.25">
      <c r="A5404" s="94">
        <v>5418</v>
      </c>
      <c r="C5404" s="211" t="s">
        <v>6163</v>
      </c>
      <c r="D5404" s="208" t="s">
        <v>8062</v>
      </c>
      <c r="E5404" s="105" t="s">
        <v>6164</v>
      </c>
      <c r="F5404" s="115">
        <v>42305</v>
      </c>
      <c r="G5404" s="105" t="s">
        <v>6165</v>
      </c>
      <c r="H5404" s="105" t="s">
        <v>2056</v>
      </c>
      <c r="I5404" s="97">
        <v>1982</v>
      </c>
      <c r="K5404" s="97">
        <v>15831</v>
      </c>
      <c r="L5404" s="106" t="s">
        <v>2666</v>
      </c>
      <c r="M5404" s="10" t="s">
        <v>2666</v>
      </c>
      <c r="N5404" s="10">
        <v>2</v>
      </c>
      <c r="O5404" s="10" t="s">
        <v>8063</v>
      </c>
      <c r="P5404" s="13" t="s">
        <v>13899</v>
      </c>
      <c r="R5404" s="27" t="s">
        <v>7834</v>
      </c>
      <c r="S5404" s="28" t="e">
        <f t="shared" si="160"/>
        <v>#VALUE!</v>
      </c>
      <c r="U5404" s="306"/>
      <c r="W5404" s="58"/>
      <c r="Y5404" s="63"/>
    </row>
    <row r="5405" spans="1:27" ht="15" customHeight="1" x14ac:dyDescent="0.25">
      <c r="A5405" s="94">
        <v>5419</v>
      </c>
      <c r="C5405" s="211" t="s">
        <v>1325</v>
      </c>
      <c r="D5405" s="208" t="s">
        <v>8031</v>
      </c>
      <c r="E5405" s="105" t="s">
        <v>6166</v>
      </c>
      <c r="F5405" s="115">
        <v>42305</v>
      </c>
      <c r="G5405" s="105" t="s">
        <v>2406</v>
      </c>
      <c r="H5405" s="105" t="s">
        <v>2056</v>
      </c>
      <c r="I5405" s="97">
        <v>1972</v>
      </c>
      <c r="J5405" s="97" t="s">
        <v>596</v>
      </c>
      <c r="K5405" s="97">
        <v>1218</v>
      </c>
      <c r="L5405" s="106" t="s">
        <v>2666</v>
      </c>
      <c r="M5405" s="10" t="s">
        <v>2666</v>
      </c>
      <c r="N5405" s="10">
        <v>2</v>
      </c>
      <c r="O5405" s="10" t="s">
        <v>7581</v>
      </c>
      <c r="P5405" s="13" t="s">
        <v>2666</v>
      </c>
      <c r="R5405" s="26" t="s">
        <v>7834</v>
      </c>
      <c r="S5405" s="28" t="e">
        <f t="shared" si="160"/>
        <v>#VALUE!</v>
      </c>
      <c r="U5405" s="26"/>
      <c r="W5405" s="58"/>
      <c r="X5405" s="58"/>
      <c r="Y5405" s="63"/>
    </row>
    <row r="5406" spans="1:27" ht="15" customHeight="1" x14ac:dyDescent="0.25">
      <c r="A5406" s="94">
        <v>5420</v>
      </c>
      <c r="C5406" s="211" t="s">
        <v>3700</v>
      </c>
      <c r="D5406" s="208" t="s">
        <v>3673</v>
      </c>
      <c r="E5406" s="105" t="s">
        <v>1667</v>
      </c>
      <c r="F5406" s="115">
        <v>44424</v>
      </c>
      <c r="G5406" s="105" t="s">
        <v>3662</v>
      </c>
      <c r="H5406" s="105" t="s">
        <v>2056</v>
      </c>
      <c r="I5406" s="97">
        <v>2003</v>
      </c>
      <c r="J5406" s="97" t="s">
        <v>596</v>
      </c>
      <c r="L5406" s="106" t="s">
        <v>2863</v>
      </c>
      <c r="M5406" s="10" t="s">
        <v>2863</v>
      </c>
      <c r="N5406" s="10">
        <v>8</v>
      </c>
      <c r="O5406" s="10" t="s">
        <v>16009</v>
      </c>
      <c r="P5406" s="13" t="s">
        <v>2863</v>
      </c>
      <c r="R5406" s="26" t="s">
        <v>7834</v>
      </c>
      <c r="S5406" s="28" t="e">
        <f t="shared" si="160"/>
        <v>#VALUE!</v>
      </c>
      <c r="U5406" s="26"/>
      <c r="W5406" s="58"/>
      <c r="X5406" s="58"/>
      <c r="Y5406" s="63"/>
    </row>
    <row r="5407" spans="1:27" ht="15" customHeight="1" x14ac:dyDescent="0.25">
      <c r="A5407" s="94">
        <v>5421</v>
      </c>
      <c r="C5407" s="211" t="s">
        <v>2613</v>
      </c>
      <c r="D5407" s="208" t="s">
        <v>16092</v>
      </c>
      <c r="E5407" s="105" t="s">
        <v>16093</v>
      </c>
      <c r="F5407" s="115">
        <v>44431</v>
      </c>
      <c r="G5407" s="105" t="s">
        <v>5387</v>
      </c>
      <c r="H5407" s="105" t="s">
        <v>3308</v>
      </c>
      <c r="I5407" s="97">
        <v>2015</v>
      </c>
      <c r="J5407" s="97" t="s">
        <v>596</v>
      </c>
      <c r="L5407" s="106" t="s">
        <v>14888</v>
      </c>
      <c r="M5407" s="10">
        <v>321</v>
      </c>
      <c r="N5407" s="102">
        <v>2</v>
      </c>
      <c r="O5407" s="10" t="s">
        <v>16141</v>
      </c>
      <c r="P5407" s="13" t="s">
        <v>16142</v>
      </c>
      <c r="R5407" s="26" t="s">
        <v>7834</v>
      </c>
      <c r="S5407" s="28" t="e">
        <f t="shared" si="160"/>
        <v>#VALUE!</v>
      </c>
      <c r="U5407" s="26"/>
      <c r="W5407" s="58"/>
      <c r="X5407" s="58"/>
      <c r="Y5407" s="63"/>
    </row>
    <row r="5408" spans="1:27" ht="15" customHeight="1" x14ac:dyDescent="0.25">
      <c r="A5408" s="94">
        <v>5422</v>
      </c>
      <c r="C5408" s="211" t="s">
        <v>4859</v>
      </c>
      <c r="D5408" s="208" t="s">
        <v>6925</v>
      </c>
      <c r="E5408" s="95" t="s">
        <v>17777</v>
      </c>
      <c r="F5408" s="115">
        <v>42313</v>
      </c>
      <c r="G5408" s="105" t="s">
        <v>1057</v>
      </c>
      <c r="H5408" s="105" t="s">
        <v>2056</v>
      </c>
      <c r="I5408" s="97">
        <v>2010</v>
      </c>
      <c r="J5408" s="97" t="s">
        <v>1322</v>
      </c>
      <c r="K5408" s="97">
        <v>12239</v>
      </c>
      <c r="L5408" s="99" t="s">
        <v>4109</v>
      </c>
      <c r="M5408" s="10" t="s">
        <v>4109</v>
      </c>
      <c r="N5408" s="10">
        <v>24</v>
      </c>
      <c r="O5408" s="10" t="s">
        <v>6926</v>
      </c>
      <c r="P5408" s="13" t="s">
        <v>4109</v>
      </c>
      <c r="Q5408" s="21" t="s">
        <v>7488</v>
      </c>
      <c r="R5408" s="27">
        <v>45075</v>
      </c>
      <c r="S5408" s="28">
        <f t="shared" si="160"/>
        <v>45082</v>
      </c>
      <c r="T5408" s="26" t="s">
        <v>17887</v>
      </c>
      <c r="U5408" s="406" t="s">
        <v>18715</v>
      </c>
      <c r="W5408" s="309"/>
      <c r="Y5408" s="63" t="s">
        <v>11122</v>
      </c>
      <c r="Z5408" s="73"/>
      <c r="AA5408" s="63" t="s">
        <v>7836</v>
      </c>
    </row>
    <row r="5409" spans="1:26" ht="15" customHeight="1" x14ac:dyDescent="0.25">
      <c r="A5409" s="94">
        <v>5423</v>
      </c>
      <c r="C5409" s="211" t="s">
        <v>3256</v>
      </c>
      <c r="D5409" s="208" t="s">
        <v>9892</v>
      </c>
      <c r="E5409" s="105" t="s">
        <v>6167</v>
      </c>
      <c r="F5409" s="115">
        <v>42313</v>
      </c>
      <c r="G5409" s="105" t="s">
        <v>9893</v>
      </c>
      <c r="H5409" s="105" t="s">
        <v>2056</v>
      </c>
      <c r="I5409" s="97">
        <v>2007</v>
      </c>
      <c r="K5409" s="97">
        <v>8536</v>
      </c>
      <c r="L5409" s="106" t="s">
        <v>4330</v>
      </c>
      <c r="M5409" s="10" t="s">
        <v>4330</v>
      </c>
      <c r="N5409" s="10">
        <v>16</v>
      </c>
      <c r="O5409" s="10" t="s">
        <v>9894</v>
      </c>
      <c r="P5409" s="13" t="s">
        <v>4330</v>
      </c>
      <c r="R5409" s="26" t="s">
        <v>7834</v>
      </c>
      <c r="S5409" s="28" t="e">
        <f t="shared" si="160"/>
        <v>#VALUE!</v>
      </c>
      <c r="U5409" s="26"/>
      <c r="W5409" s="58"/>
      <c r="X5409" s="58"/>
      <c r="Y5409" s="63"/>
    </row>
    <row r="5410" spans="1:26" ht="15" customHeight="1" x14ac:dyDescent="0.3">
      <c r="A5410" s="94">
        <v>5424</v>
      </c>
      <c r="C5410" s="211" t="s">
        <v>6168</v>
      </c>
      <c r="D5410" s="208" t="s">
        <v>7690</v>
      </c>
      <c r="E5410" s="105" t="s">
        <v>11004</v>
      </c>
      <c r="F5410" s="115">
        <v>42313</v>
      </c>
      <c r="G5410" s="105" t="s">
        <v>4369</v>
      </c>
      <c r="H5410" s="105" t="s">
        <v>2056</v>
      </c>
      <c r="I5410" s="97">
        <v>2010</v>
      </c>
      <c r="J5410" s="97" t="s">
        <v>596</v>
      </c>
      <c r="K5410" s="97">
        <v>8580</v>
      </c>
      <c r="L5410" s="106" t="s">
        <v>4932</v>
      </c>
      <c r="M5410" s="10" t="s">
        <v>13445</v>
      </c>
      <c r="N5410" s="10">
        <v>2</v>
      </c>
      <c r="O5410" s="10" t="s">
        <v>7827</v>
      </c>
      <c r="P5410" s="13" t="s">
        <v>4932</v>
      </c>
      <c r="R5410" s="27" t="s">
        <v>7834</v>
      </c>
      <c r="S5410" s="28" t="e">
        <f t="shared" si="160"/>
        <v>#VALUE!</v>
      </c>
      <c r="U5410" s="218"/>
      <c r="W5410" s="58"/>
      <c r="X5410" s="58"/>
      <c r="Y5410" s="63"/>
    </row>
    <row r="5411" spans="1:26" ht="15" customHeight="1" x14ac:dyDescent="0.25">
      <c r="A5411" s="94">
        <v>5425</v>
      </c>
      <c r="C5411" s="211" t="s">
        <v>6169</v>
      </c>
      <c r="D5411" s="208" t="s">
        <v>8033</v>
      </c>
      <c r="E5411" s="105" t="s">
        <v>6170</v>
      </c>
      <c r="F5411" s="115">
        <v>42318</v>
      </c>
      <c r="G5411" s="105" t="s">
        <v>2406</v>
      </c>
      <c r="H5411" s="105" t="s">
        <v>2056</v>
      </c>
      <c r="I5411" s="97">
        <v>1995</v>
      </c>
      <c r="K5411" s="97">
        <v>7756</v>
      </c>
      <c r="L5411" s="106" t="s">
        <v>2666</v>
      </c>
      <c r="M5411" s="10" t="s">
        <v>2666</v>
      </c>
      <c r="N5411" s="10">
        <v>2</v>
      </c>
      <c r="O5411" s="10" t="s">
        <v>7701</v>
      </c>
      <c r="P5411" s="13" t="s">
        <v>2666</v>
      </c>
      <c r="R5411" s="26" t="s">
        <v>7834</v>
      </c>
      <c r="S5411" s="28" t="e">
        <f t="shared" si="160"/>
        <v>#VALUE!</v>
      </c>
      <c r="U5411" s="26"/>
      <c r="W5411" s="58"/>
      <c r="X5411" s="58"/>
      <c r="Y5411" s="63"/>
    </row>
    <row r="5412" spans="1:26" ht="15" customHeight="1" x14ac:dyDescent="0.25">
      <c r="A5412" s="103">
        <v>5426</v>
      </c>
      <c r="C5412" s="211" t="s">
        <v>6171</v>
      </c>
      <c r="D5412" s="208" t="s">
        <v>6171</v>
      </c>
      <c r="E5412" s="105" t="s">
        <v>6172</v>
      </c>
      <c r="F5412" s="115">
        <v>42318</v>
      </c>
      <c r="G5412" s="105" t="s">
        <v>6173</v>
      </c>
      <c r="H5412" s="105" t="s">
        <v>2056</v>
      </c>
      <c r="I5412" s="97">
        <v>1960</v>
      </c>
      <c r="J5412" s="97" t="s">
        <v>596</v>
      </c>
      <c r="K5412" s="97">
        <v>5224</v>
      </c>
      <c r="L5412" s="106" t="s">
        <v>4090</v>
      </c>
      <c r="M5412" s="10" t="s">
        <v>4090</v>
      </c>
      <c r="O5412" s="10" t="s">
        <v>9581</v>
      </c>
      <c r="P5412" s="13" t="s">
        <v>4090</v>
      </c>
      <c r="Q5412" s="204"/>
      <c r="R5412" s="26"/>
      <c r="S5412" s="28"/>
      <c r="U5412" s="26"/>
      <c r="W5412" s="58"/>
      <c r="X5412" s="58"/>
      <c r="Y5412" s="63"/>
    </row>
    <row r="5413" spans="1:26" ht="15" customHeight="1" x14ac:dyDescent="0.25">
      <c r="A5413" s="94">
        <v>5427</v>
      </c>
      <c r="C5413" s="211" t="s">
        <v>2628</v>
      </c>
      <c r="D5413" s="208" t="s">
        <v>8066</v>
      </c>
      <c r="E5413" s="105" t="s">
        <v>6174</v>
      </c>
      <c r="F5413" s="115">
        <v>42318</v>
      </c>
      <c r="G5413" s="105" t="s">
        <v>4346</v>
      </c>
      <c r="H5413" s="105" t="s">
        <v>1239</v>
      </c>
      <c r="I5413" s="97">
        <v>1998</v>
      </c>
      <c r="K5413" s="97">
        <v>15830</v>
      </c>
      <c r="L5413" s="106" t="s">
        <v>2666</v>
      </c>
      <c r="M5413" s="10" t="s">
        <v>2666</v>
      </c>
      <c r="N5413" s="10">
        <v>2</v>
      </c>
      <c r="O5413" s="10" t="s">
        <v>8067</v>
      </c>
      <c r="P5413" s="13" t="s">
        <v>13903</v>
      </c>
      <c r="R5413" s="26" t="s">
        <v>7834</v>
      </c>
      <c r="S5413" s="28" t="e">
        <f t="shared" ref="S5413:S5476" si="161">R5413+7</f>
        <v>#VALUE!</v>
      </c>
      <c r="U5413" s="26"/>
      <c r="W5413" s="58"/>
      <c r="X5413" s="58"/>
      <c r="Y5413" s="63"/>
    </row>
    <row r="5414" spans="1:26" ht="15" customHeight="1" x14ac:dyDescent="0.25">
      <c r="A5414" s="94">
        <v>5428</v>
      </c>
      <c r="C5414" s="206" t="s">
        <v>6176</v>
      </c>
      <c r="D5414" s="208" t="s">
        <v>6175</v>
      </c>
      <c r="E5414" s="105" t="s">
        <v>8037</v>
      </c>
      <c r="F5414" s="115">
        <v>42318</v>
      </c>
      <c r="H5414" s="105" t="s">
        <v>1239</v>
      </c>
      <c r="K5414" s="97">
        <v>15835</v>
      </c>
      <c r="L5414" s="106" t="s">
        <v>2666</v>
      </c>
      <c r="M5414" s="10" t="s">
        <v>2666</v>
      </c>
      <c r="N5414" s="10">
        <v>2</v>
      </c>
      <c r="O5414" s="10" t="s">
        <v>7703</v>
      </c>
      <c r="P5414" s="13" t="s">
        <v>2666</v>
      </c>
      <c r="R5414" s="26" t="s">
        <v>7834</v>
      </c>
      <c r="S5414" s="28" t="e">
        <f t="shared" si="161"/>
        <v>#VALUE!</v>
      </c>
      <c r="U5414" s="26"/>
      <c r="W5414" s="58"/>
      <c r="X5414" s="58"/>
      <c r="Y5414" s="63"/>
    </row>
    <row r="5415" spans="1:26" ht="15" customHeight="1" x14ac:dyDescent="0.25">
      <c r="A5415" s="94">
        <v>5429</v>
      </c>
      <c r="C5415" s="206" t="s">
        <v>6176</v>
      </c>
      <c r="D5415" s="208" t="s">
        <v>6175</v>
      </c>
      <c r="E5415" s="105" t="s">
        <v>8038</v>
      </c>
      <c r="F5415" s="115">
        <v>42318</v>
      </c>
      <c r="H5415" s="105" t="s">
        <v>1239</v>
      </c>
      <c r="K5415" s="97">
        <v>15834</v>
      </c>
      <c r="L5415" s="106" t="s">
        <v>2666</v>
      </c>
      <c r="M5415" s="10" t="s">
        <v>2666</v>
      </c>
      <c r="N5415" s="10">
        <v>2</v>
      </c>
      <c r="O5415" s="10" t="s">
        <v>7703</v>
      </c>
      <c r="P5415" s="13" t="s">
        <v>2666</v>
      </c>
      <c r="R5415" s="26" t="s">
        <v>7834</v>
      </c>
      <c r="S5415" s="28" t="e">
        <f t="shared" si="161"/>
        <v>#VALUE!</v>
      </c>
      <c r="U5415" s="26"/>
      <c r="W5415" s="58"/>
      <c r="X5415" s="58"/>
      <c r="Y5415" s="63"/>
    </row>
    <row r="5416" spans="1:26" ht="15" customHeight="1" x14ac:dyDescent="0.25">
      <c r="A5416" s="94">
        <v>5430</v>
      </c>
      <c r="C5416" s="206" t="s">
        <v>6176</v>
      </c>
      <c r="D5416" s="208" t="s">
        <v>6175</v>
      </c>
      <c r="E5416" s="105" t="s">
        <v>8039</v>
      </c>
      <c r="F5416" s="115">
        <v>42318</v>
      </c>
      <c r="H5416" s="105" t="s">
        <v>1239</v>
      </c>
      <c r="K5416" s="97">
        <v>15833</v>
      </c>
      <c r="L5416" s="106" t="s">
        <v>2666</v>
      </c>
      <c r="M5416" s="10" t="s">
        <v>2666</v>
      </c>
      <c r="N5416" s="10">
        <v>2</v>
      </c>
      <c r="O5416" s="10" t="s">
        <v>7703</v>
      </c>
      <c r="P5416" s="13" t="s">
        <v>2666</v>
      </c>
      <c r="R5416" s="26" t="s">
        <v>7834</v>
      </c>
      <c r="S5416" s="28" t="e">
        <f t="shared" si="161"/>
        <v>#VALUE!</v>
      </c>
      <c r="U5416" s="26"/>
      <c r="W5416" s="58"/>
      <c r="X5416" s="58"/>
      <c r="Y5416" s="63"/>
    </row>
    <row r="5417" spans="1:26" ht="15" customHeight="1" x14ac:dyDescent="0.25">
      <c r="A5417" s="94">
        <v>5431</v>
      </c>
      <c r="C5417" s="211" t="s">
        <v>3995</v>
      </c>
      <c r="D5417" s="207" t="s">
        <v>3996</v>
      </c>
      <c r="E5417" s="105" t="s">
        <v>11389</v>
      </c>
      <c r="F5417" s="115">
        <v>42319</v>
      </c>
      <c r="H5417" s="105" t="s">
        <v>1239</v>
      </c>
      <c r="I5417" s="97">
        <v>2002</v>
      </c>
      <c r="J5417" s="97" t="s">
        <v>596</v>
      </c>
      <c r="K5417" s="97">
        <v>15701</v>
      </c>
      <c r="L5417" s="99" t="s">
        <v>5170</v>
      </c>
      <c r="M5417" s="10" t="s">
        <v>5510</v>
      </c>
      <c r="N5417" s="10">
        <v>32</v>
      </c>
      <c r="O5417" s="10" t="s">
        <v>6654</v>
      </c>
      <c r="P5417" s="13" t="s">
        <v>708</v>
      </c>
      <c r="R5417" s="26" t="s">
        <v>7834</v>
      </c>
      <c r="S5417" s="28" t="e">
        <f t="shared" si="161"/>
        <v>#VALUE!</v>
      </c>
      <c r="U5417" s="26"/>
      <c r="W5417" s="58"/>
      <c r="X5417" s="58"/>
      <c r="Y5417" s="63"/>
    </row>
    <row r="5418" spans="1:26" ht="15" customHeight="1" x14ac:dyDescent="0.25">
      <c r="A5418" s="94">
        <v>5432</v>
      </c>
      <c r="C5418" s="211" t="s">
        <v>1155</v>
      </c>
      <c r="D5418" s="208" t="s">
        <v>1156</v>
      </c>
      <c r="E5418" s="105" t="s">
        <v>8576</v>
      </c>
      <c r="F5418" s="115">
        <v>42319</v>
      </c>
      <c r="G5418" s="105" t="s">
        <v>269</v>
      </c>
      <c r="H5418" s="105" t="s">
        <v>2056</v>
      </c>
      <c r="I5418" s="97">
        <v>1995</v>
      </c>
      <c r="J5418" s="97" t="s">
        <v>1322</v>
      </c>
      <c r="K5418" s="97">
        <v>15697</v>
      </c>
      <c r="L5418" s="106" t="s">
        <v>5170</v>
      </c>
      <c r="M5418" s="10" t="s">
        <v>5499</v>
      </c>
      <c r="N5418" s="10">
        <v>29</v>
      </c>
      <c r="O5418" s="10" t="s">
        <v>8575</v>
      </c>
      <c r="P5418" s="13" t="s">
        <v>14371</v>
      </c>
      <c r="R5418" s="26" t="s">
        <v>7834</v>
      </c>
      <c r="S5418" s="28" t="e">
        <f t="shared" si="161"/>
        <v>#VALUE!</v>
      </c>
      <c r="U5418" s="26"/>
      <c r="W5418" s="58"/>
      <c r="X5418" s="58"/>
      <c r="Y5418" s="63"/>
    </row>
    <row r="5419" spans="1:26" ht="15" customHeight="1" x14ac:dyDescent="0.25">
      <c r="A5419" s="94">
        <v>5433</v>
      </c>
      <c r="C5419" s="211" t="s">
        <v>2572</v>
      </c>
      <c r="D5419" s="208" t="s">
        <v>3835</v>
      </c>
      <c r="E5419" s="105" t="s">
        <v>6177</v>
      </c>
      <c r="F5419" s="115">
        <v>42319</v>
      </c>
      <c r="G5419" s="105" t="s">
        <v>3913</v>
      </c>
      <c r="H5419" s="105" t="s">
        <v>2056</v>
      </c>
      <c r="I5419" s="97">
        <v>1989</v>
      </c>
      <c r="K5419" s="97">
        <v>15698</v>
      </c>
      <c r="L5419" s="106" t="s">
        <v>5170</v>
      </c>
      <c r="M5419" s="10" t="s">
        <v>5499</v>
      </c>
      <c r="N5419" s="10">
        <v>29</v>
      </c>
      <c r="O5419" s="10" t="s">
        <v>7866</v>
      </c>
      <c r="P5419" s="13" t="s">
        <v>14371</v>
      </c>
      <c r="R5419" s="26" t="s">
        <v>7834</v>
      </c>
      <c r="S5419" s="28" t="e">
        <f t="shared" si="161"/>
        <v>#VALUE!</v>
      </c>
      <c r="U5419" s="26"/>
      <c r="W5419" s="58"/>
      <c r="X5419" s="58"/>
      <c r="Y5419" s="63"/>
    </row>
    <row r="5420" spans="1:26" ht="15" customHeight="1" x14ac:dyDescent="0.25">
      <c r="A5420" s="94">
        <v>5434</v>
      </c>
      <c r="C5420" s="211" t="s">
        <v>2331</v>
      </c>
      <c r="D5420" s="207" t="s">
        <v>2332</v>
      </c>
      <c r="E5420" s="105" t="s">
        <v>16007</v>
      </c>
      <c r="F5420" s="115">
        <v>44424</v>
      </c>
      <c r="G5420" s="105" t="s">
        <v>3662</v>
      </c>
      <c r="H5420" s="105" t="s">
        <v>2056</v>
      </c>
      <c r="I5420" s="97">
        <v>2002</v>
      </c>
      <c r="J5420" s="97" t="s">
        <v>596</v>
      </c>
      <c r="L5420" s="106" t="s">
        <v>2863</v>
      </c>
      <c r="M5420" s="10" t="s">
        <v>2863</v>
      </c>
      <c r="N5420" s="10">
        <v>7</v>
      </c>
      <c r="O5420" s="10" t="s">
        <v>16008</v>
      </c>
      <c r="P5420" s="13" t="s">
        <v>2863</v>
      </c>
      <c r="R5420" s="26" t="s">
        <v>7834</v>
      </c>
      <c r="S5420" s="28" t="e">
        <f t="shared" si="161"/>
        <v>#VALUE!</v>
      </c>
      <c r="U5420" s="26"/>
      <c r="W5420" s="58"/>
      <c r="X5420" s="58"/>
      <c r="Y5420" s="63"/>
    </row>
    <row r="5421" spans="1:26" ht="15" customHeight="1" x14ac:dyDescent="0.3">
      <c r="A5421" s="94">
        <v>5435</v>
      </c>
      <c r="C5421" s="211" t="s">
        <v>2138</v>
      </c>
      <c r="D5421" s="208" t="s">
        <v>8630</v>
      </c>
      <c r="E5421" s="101" t="s">
        <v>15124</v>
      </c>
      <c r="F5421" s="115">
        <v>42319</v>
      </c>
      <c r="G5421" s="105" t="s">
        <v>269</v>
      </c>
      <c r="H5421" s="105" t="s">
        <v>2056</v>
      </c>
      <c r="I5421" s="97">
        <v>1991</v>
      </c>
      <c r="J5421" s="97" t="s">
        <v>1322</v>
      </c>
      <c r="K5421" s="97">
        <v>15706</v>
      </c>
      <c r="L5421" s="106" t="s">
        <v>5170</v>
      </c>
      <c r="M5421" s="10" t="s">
        <v>5499</v>
      </c>
      <c r="N5421" s="10">
        <v>28</v>
      </c>
      <c r="O5421" s="10" t="s">
        <v>8631</v>
      </c>
      <c r="P5421" s="13" t="s">
        <v>14371</v>
      </c>
      <c r="R5421" s="27" t="s">
        <v>7834</v>
      </c>
      <c r="S5421" s="28" t="e">
        <f t="shared" si="161"/>
        <v>#VALUE!</v>
      </c>
      <c r="U5421" s="218"/>
      <c r="W5421" s="58"/>
      <c r="X5421" s="58"/>
      <c r="Y5421" s="63"/>
    </row>
    <row r="5422" spans="1:26" ht="15" customHeight="1" x14ac:dyDescent="0.3">
      <c r="A5422" s="94">
        <v>5436</v>
      </c>
      <c r="C5422" s="211" t="s">
        <v>1471</v>
      </c>
      <c r="D5422" s="208" t="s">
        <v>3310</v>
      </c>
      <c r="E5422" s="105" t="s">
        <v>1887</v>
      </c>
      <c r="F5422" s="115">
        <v>42319</v>
      </c>
      <c r="G5422" s="105" t="s">
        <v>1710</v>
      </c>
      <c r="H5422" s="105" t="s">
        <v>2056</v>
      </c>
      <c r="I5422" s="97">
        <v>1984</v>
      </c>
      <c r="J5422" s="97" t="s">
        <v>1322</v>
      </c>
      <c r="K5422" s="97">
        <v>15707</v>
      </c>
      <c r="L5422" s="106" t="s">
        <v>5170</v>
      </c>
      <c r="M5422" s="10" t="s">
        <v>5499</v>
      </c>
      <c r="N5422" s="102">
        <v>31</v>
      </c>
      <c r="O5422" s="10" t="s">
        <v>6883</v>
      </c>
      <c r="P5422" s="13" t="s">
        <v>14371</v>
      </c>
      <c r="R5422" s="27" t="s">
        <v>7834</v>
      </c>
      <c r="S5422" s="28" t="e">
        <f t="shared" si="161"/>
        <v>#VALUE!</v>
      </c>
      <c r="U5422" s="218"/>
      <c r="W5422" s="58"/>
      <c r="X5422" s="58"/>
      <c r="Y5422" s="63"/>
      <c r="Z5422" s="73"/>
    </row>
    <row r="5423" spans="1:26" ht="15" customHeight="1" x14ac:dyDescent="0.25">
      <c r="A5423" s="94">
        <v>5437</v>
      </c>
      <c r="C5423" s="211" t="s">
        <v>2275</v>
      </c>
      <c r="D5423" s="208" t="s">
        <v>2278</v>
      </c>
      <c r="E5423" s="105" t="s">
        <v>11567</v>
      </c>
      <c r="F5423" s="115">
        <v>42319</v>
      </c>
      <c r="G5423" s="105" t="s">
        <v>269</v>
      </c>
      <c r="H5423" s="105" t="s">
        <v>2056</v>
      </c>
      <c r="I5423" s="97">
        <v>1973</v>
      </c>
      <c r="J5423" s="97" t="s">
        <v>596</v>
      </c>
      <c r="K5423" s="97">
        <v>15710</v>
      </c>
      <c r="L5423" s="106" t="s">
        <v>5170</v>
      </c>
      <c r="M5423" s="10" t="s">
        <v>5499</v>
      </c>
      <c r="N5423" s="10">
        <v>31</v>
      </c>
      <c r="O5423" s="10" t="s">
        <v>7336</v>
      </c>
      <c r="P5423" s="13" t="s">
        <v>14371</v>
      </c>
      <c r="R5423" s="26" t="s">
        <v>7834</v>
      </c>
      <c r="S5423" s="28" t="e">
        <f t="shared" si="161"/>
        <v>#VALUE!</v>
      </c>
      <c r="U5423" s="26"/>
      <c r="W5423" s="58"/>
      <c r="X5423" s="58"/>
      <c r="Y5423" s="63"/>
    </row>
    <row r="5424" spans="1:26" ht="15" customHeight="1" x14ac:dyDescent="0.25">
      <c r="A5424" s="94">
        <v>5438</v>
      </c>
      <c r="E5424" s="105" t="s">
        <v>15970</v>
      </c>
      <c r="F5424" s="115">
        <v>44420</v>
      </c>
      <c r="G5424" s="105" t="s">
        <v>15969</v>
      </c>
      <c r="H5424" s="105" t="s">
        <v>2056</v>
      </c>
      <c r="I5424" s="97">
        <v>2008</v>
      </c>
      <c r="J5424" s="97" t="s">
        <v>596</v>
      </c>
      <c r="L5424" s="99" t="s">
        <v>4140</v>
      </c>
      <c r="M5424" s="10" t="s">
        <v>4140</v>
      </c>
      <c r="N5424" s="10">
        <v>16</v>
      </c>
      <c r="O5424" s="10" t="s">
        <v>15972</v>
      </c>
      <c r="P5424" s="13" t="s">
        <v>15971</v>
      </c>
      <c r="Q5424" s="187"/>
      <c r="R5424" s="26" t="s">
        <v>7834</v>
      </c>
      <c r="S5424" s="28" t="e">
        <f t="shared" si="161"/>
        <v>#VALUE!</v>
      </c>
      <c r="U5424" s="324"/>
      <c r="W5424" s="58"/>
      <c r="X5424" s="58"/>
      <c r="Y5424" s="63"/>
      <c r="Z5424" s="90"/>
    </row>
    <row r="5425" spans="1:27" ht="15" customHeight="1" x14ac:dyDescent="0.25">
      <c r="A5425" s="94">
        <v>5439</v>
      </c>
      <c r="C5425" s="211" t="s">
        <v>1639</v>
      </c>
      <c r="D5425" s="208" t="s">
        <v>856</v>
      </c>
      <c r="E5425" s="105" t="s">
        <v>16943</v>
      </c>
      <c r="F5425" s="115">
        <v>44573</v>
      </c>
      <c r="G5425" s="105" t="s">
        <v>6119</v>
      </c>
      <c r="H5425" s="105" t="s">
        <v>2056</v>
      </c>
      <c r="I5425" s="97">
        <v>1986</v>
      </c>
      <c r="J5425" s="97" t="s">
        <v>596</v>
      </c>
      <c r="L5425" s="107" t="s">
        <v>16947</v>
      </c>
      <c r="M5425" s="10">
        <v>620</v>
      </c>
      <c r="N5425" s="102">
        <v>11</v>
      </c>
      <c r="O5425" s="10" t="s">
        <v>13020</v>
      </c>
      <c r="P5425" s="13" t="s">
        <v>16937</v>
      </c>
      <c r="Q5425" s="182"/>
      <c r="R5425" s="26" t="s">
        <v>7834</v>
      </c>
      <c r="S5425" s="28" t="e">
        <f t="shared" si="161"/>
        <v>#VALUE!</v>
      </c>
      <c r="U5425" s="306"/>
      <c r="W5425" s="58"/>
      <c r="X5425" s="58"/>
      <c r="Y5425" s="63"/>
    </row>
    <row r="5426" spans="1:27" ht="15" customHeight="1" x14ac:dyDescent="0.25">
      <c r="A5426" s="94">
        <v>5440</v>
      </c>
      <c r="C5426" s="211" t="s">
        <v>4907</v>
      </c>
      <c r="D5426" s="208" t="s">
        <v>6749</v>
      </c>
      <c r="E5426" s="105" t="s">
        <v>6178</v>
      </c>
      <c r="F5426" s="115">
        <v>42319</v>
      </c>
      <c r="G5426" s="105" t="s">
        <v>3229</v>
      </c>
      <c r="H5426" s="105" t="s">
        <v>2056</v>
      </c>
      <c r="I5426" s="97">
        <v>2010</v>
      </c>
      <c r="K5426" s="97">
        <v>15720</v>
      </c>
      <c r="L5426" s="99" t="s">
        <v>5170</v>
      </c>
      <c r="M5426" s="10" t="s">
        <v>5510</v>
      </c>
      <c r="N5426" s="10">
        <v>32</v>
      </c>
      <c r="O5426" s="10" t="s">
        <v>6750</v>
      </c>
      <c r="P5426" s="13" t="s">
        <v>708</v>
      </c>
      <c r="R5426" s="26" t="s">
        <v>7834</v>
      </c>
      <c r="S5426" s="28" t="e">
        <f t="shared" si="161"/>
        <v>#VALUE!</v>
      </c>
      <c r="U5426" s="306"/>
      <c r="W5426" s="58"/>
      <c r="X5426" s="58"/>
      <c r="Y5426" s="63"/>
    </row>
    <row r="5427" spans="1:27" ht="15" customHeight="1" x14ac:dyDescent="0.25">
      <c r="A5427" s="94">
        <v>5441</v>
      </c>
      <c r="C5427" s="211" t="s">
        <v>2081</v>
      </c>
      <c r="D5427" s="208" t="s">
        <v>18328</v>
      </c>
      <c r="E5427" s="105" t="s">
        <v>18329</v>
      </c>
      <c r="F5427" s="115">
        <v>45020</v>
      </c>
      <c r="G5427" s="105" t="s">
        <v>1671</v>
      </c>
      <c r="H5427" s="105" t="s">
        <v>2056</v>
      </c>
      <c r="I5427" s="97">
        <v>1997</v>
      </c>
      <c r="J5427" s="97" t="s">
        <v>596</v>
      </c>
      <c r="L5427" s="106" t="s">
        <v>8878</v>
      </c>
      <c r="M5427" s="10" t="s">
        <v>5507</v>
      </c>
      <c r="N5427" s="10">
        <v>25</v>
      </c>
      <c r="O5427" s="10" t="s">
        <v>18330</v>
      </c>
      <c r="P5427" s="13" t="s">
        <v>8878</v>
      </c>
      <c r="R5427" s="26" t="s">
        <v>7834</v>
      </c>
      <c r="S5427" s="28" t="e">
        <f t="shared" si="161"/>
        <v>#VALUE!</v>
      </c>
      <c r="U5427" s="26"/>
      <c r="W5427" s="58"/>
      <c r="X5427" s="58"/>
      <c r="Y5427" s="63"/>
    </row>
    <row r="5428" spans="1:27" ht="15" customHeight="1" x14ac:dyDescent="0.25">
      <c r="A5428" s="94">
        <v>5442</v>
      </c>
      <c r="C5428" s="211" t="s">
        <v>3736</v>
      </c>
      <c r="D5428" s="208" t="s">
        <v>8</v>
      </c>
      <c r="E5428" s="105" t="s">
        <v>6179</v>
      </c>
      <c r="F5428" s="115">
        <v>42319</v>
      </c>
      <c r="G5428" s="105" t="s">
        <v>1426</v>
      </c>
      <c r="H5428" s="105" t="s">
        <v>2056</v>
      </c>
      <c r="K5428" s="97">
        <v>15725</v>
      </c>
      <c r="L5428" s="106" t="s">
        <v>5170</v>
      </c>
      <c r="M5428" s="10" t="s">
        <v>5499</v>
      </c>
      <c r="N5428" s="10">
        <v>28</v>
      </c>
      <c r="O5428" s="10" t="s">
        <v>8632</v>
      </c>
      <c r="P5428" s="13" t="s">
        <v>14371</v>
      </c>
      <c r="R5428" s="26" t="s">
        <v>7834</v>
      </c>
      <c r="S5428" s="28" t="e">
        <f t="shared" si="161"/>
        <v>#VALUE!</v>
      </c>
      <c r="U5428" s="26"/>
      <c r="W5428" s="58"/>
      <c r="X5428" s="58"/>
      <c r="Y5428" s="63"/>
    </row>
    <row r="5429" spans="1:27" ht="15" customHeight="1" x14ac:dyDescent="0.25">
      <c r="A5429" s="94">
        <v>5443</v>
      </c>
      <c r="C5429" s="211" t="s">
        <v>2275</v>
      </c>
      <c r="D5429" s="208" t="s">
        <v>2278</v>
      </c>
      <c r="E5429" s="105" t="s">
        <v>9783</v>
      </c>
      <c r="F5429" s="115">
        <v>42319</v>
      </c>
      <c r="G5429" s="105" t="s">
        <v>269</v>
      </c>
      <c r="H5429" s="105" t="s">
        <v>2056</v>
      </c>
      <c r="I5429" s="97">
        <v>1993</v>
      </c>
      <c r="J5429" s="98" t="s">
        <v>1322</v>
      </c>
      <c r="K5429" s="97">
        <v>15712</v>
      </c>
      <c r="L5429" s="106" t="s">
        <v>5170</v>
      </c>
      <c r="M5429" s="10" t="s">
        <v>5499</v>
      </c>
      <c r="N5429" s="10">
        <v>31</v>
      </c>
      <c r="O5429" s="10" t="s">
        <v>12348</v>
      </c>
      <c r="P5429" s="13" t="s">
        <v>14371</v>
      </c>
      <c r="R5429" s="26" t="s">
        <v>7834</v>
      </c>
      <c r="S5429" s="28" t="e">
        <f t="shared" si="161"/>
        <v>#VALUE!</v>
      </c>
      <c r="U5429" s="26"/>
      <c r="W5429" s="25"/>
      <c r="X5429" s="58"/>
      <c r="Y5429" s="63"/>
    </row>
    <row r="5430" spans="1:27" ht="15" customHeight="1" x14ac:dyDescent="0.3">
      <c r="A5430" s="94">
        <v>5444</v>
      </c>
      <c r="C5430" s="211" t="s">
        <v>2275</v>
      </c>
      <c r="D5430" s="208" t="s">
        <v>2278</v>
      </c>
      <c r="E5430" s="105" t="s">
        <v>135</v>
      </c>
      <c r="F5430" s="115">
        <v>42319</v>
      </c>
      <c r="G5430" s="105" t="s">
        <v>269</v>
      </c>
      <c r="H5430" s="105" t="s">
        <v>2056</v>
      </c>
      <c r="I5430" s="97">
        <v>1998</v>
      </c>
      <c r="J5430" s="97" t="s">
        <v>596</v>
      </c>
      <c r="K5430" s="97">
        <v>15708</v>
      </c>
      <c r="L5430" s="106" t="s">
        <v>5170</v>
      </c>
      <c r="M5430" s="10" t="s">
        <v>5499</v>
      </c>
      <c r="N5430" s="10">
        <v>31</v>
      </c>
      <c r="O5430" s="10" t="s">
        <v>7336</v>
      </c>
      <c r="P5430" s="13" t="s">
        <v>14371</v>
      </c>
      <c r="R5430" s="26" t="s">
        <v>7834</v>
      </c>
      <c r="S5430" s="28" t="e">
        <f t="shared" si="161"/>
        <v>#VALUE!</v>
      </c>
      <c r="U5430" s="218"/>
      <c r="Y5430" s="63"/>
    </row>
    <row r="5431" spans="1:27" ht="15" customHeight="1" x14ac:dyDescent="0.3">
      <c r="A5431" s="94">
        <v>5445</v>
      </c>
      <c r="C5431" s="211" t="s">
        <v>3920</v>
      </c>
      <c r="D5431" s="208" t="s">
        <v>122</v>
      </c>
      <c r="E5431" s="105" t="s">
        <v>6180</v>
      </c>
      <c r="F5431" s="115">
        <v>42319</v>
      </c>
      <c r="G5431" s="105" t="s">
        <v>3053</v>
      </c>
      <c r="H5431" s="105" t="s">
        <v>1529</v>
      </c>
      <c r="I5431" s="97">
        <v>2009</v>
      </c>
      <c r="J5431" s="97" t="s">
        <v>1322</v>
      </c>
      <c r="K5431" s="97">
        <v>15730</v>
      </c>
      <c r="L5431" s="106" t="s">
        <v>5170</v>
      </c>
      <c r="M5431" s="10" t="s">
        <v>5494</v>
      </c>
      <c r="N5431" s="102">
        <v>26</v>
      </c>
      <c r="O5431" s="10" t="s">
        <v>7228</v>
      </c>
      <c r="P5431" s="13" t="s">
        <v>3390</v>
      </c>
      <c r="Q5431" s="187"/>
      <c r="R5431" s="26" t="s">
        <v>7834</v>
      </c>
      <c r="S5431" s="28" t="e">
        <f t="shared" si="161"/>
        <v>#VALUE!</v>
      </c>
      <c r="T5431" s="75"/>
      <c r="U5431" s="229"/>
      <c r="V5431" s="75"/>
      <c r="W5431" s="68"/>
      <c r="X5431" s="164"/>
      <c r="Y5431" s="164"/>
      <c r="Z5431" s="90"/>
      <c r="AA5431" s="164"/>
    </row>
    <row r="5432" spans="1:27" ht="15" customHeight="1" x14ac:dyDescent="0.25">
      <c r="A5432" s="94">
        <v>5446</v>
      </c>
      <c r="C5432" s="211" t="s">
        <v>6181</v>
      </c>
      <c r="D5432" s="208" t="s">
        <v>9493</v>
      </c>
      <c r="E5432" s="105" t="s">
        <v>6182</v>
      </c>
      <c r="F5432" s="115">
        <v>42319</v>
      </c>
      <c r="G5432" s="105" t="s">
        <v>364</v>
      </c>
      <c r="H5432" s="105" t="s">
        <v>2056</v>
      </c>
      <c r="I5432" s="97">
        <v>1996</v>
      </c>
      <c r="K5432" s="97">
        <v>15716</v>
      </c>
      <c r="L5432" s="107" t="s">
        <v>10687</v>
      </c>
      <c r="M5432" s="10" t="s">
        <v>13480</v>
      </c>
      <c r="N5432" s="10">
        <v>1</v>
      </c>
      <c r="O5432" s="10" t="s">
        <v>10341</v>
      </c>
      <c r="P5432" s="13" t="s">
        <v>10687</v>
      </c>
      <c r="R5432" s="26" t="s">
        <v>7834</v>
      </c>
      <c r="S5432" s="28" t="e">
        <f t="shared" si="161"/>
        <v>#VALUE!</v>
      </c>
      <c r="U5432" s="76"/>
      <c r="W5432" s="58"/>
      <c r="X5432" s="58"/>
      <c r="Y5432" s="63"/>
      <c r="Z5432" s="73"/>
    </row>
    <row r="5433" spans="1:27" ht="15" customHeight="1" x14ac:dyDescent="0.25">
      <c r="A5433" s="94">
        <v>5447</v>
      </c>
      <c r="C5433" s="211" t="s">
        <v>3180</v>
      </c>
      <c r="D5433" s="208" t="s">
        <v>3180</v>
      </c>
      <c r="E5433" s="105" t="s">
        <v>6183</v>
      </c>
      <c r="F5433" s="115">
        <v>42319</v>
      </c>
      <c r="G5433" s="105" t="s">
        <v>1319</v>
      </c>
      <c r="H5433" s="105" t="s">
        <v>2056</v>
      </c>
      <c r="I5433" s="97">
        <v>2004</v>
      </c>
      <c r="J5433" s="97" t="s">
        <v>1322</v>
      </c>
      <c r="K5433" s="97">
        <v>15721</v>
      </c>
      <c r="L5433" s="99" t="s">
        <v>5170</v>
      </c>
      <c r="M5433" s="10" t="s">
        <v>5632</v>
      </c>
      <c r="N5433" s="102">
        <v>32</v>
      </c>
      <c r="O5433" s="10" t="s">
        <v>9711</v>
      </c>
      <c r="P5433" s="13" t="s">
        <v>933</v>
      </c>
      <c r="R5433" s="26" t="s">
        <v>7834</v>
      </c>
      <c r="S5433" s="28" t="e">
        <f t="shared" si="161"/>
        <v>#VALUE!</v>
      </c>
      <c r="U5433" s="42"/>
      <c r="W5433" s="58"/>
      <c r="X5433" s="58"/>
      <c r="Y5433" s="63"/>
    </row>
    <row r="5434" spans="1:27" ht="15" customHeight="1" x14ac:dyDescent="0.25">
      <c r="A5434" s="94">
        <v>5448</v>
      </c>
      <c r="C5434" s="211" t="s">
        <v>2235</v>
      </c>
      <c r="D5434" s="208" t="s">
        <v>2235</v>
      </c>
      <c r="E5434" s="105" t="s">
        <v>6184</v>
      </c>
      <c r="F5434" s="115">
        <v>42349</v>
      </c>
      <c r="G5434" s="105" t="s">
        <v>1319</v>
      </c>
      <c r="H5434" s="105" t="s">
        <v>2056</v>
      </c>
      <c r="I5434" s="97">
        <v>2009</v>
      </c>
      <c r="J5434" s="97" t="s">
        <v>1322</v>
      </c>
      <c r="K5434" s="97">
        <v>15560</v>
      </c>
      <c r="L5434" s="99" t="s">
        <v>5170</v>
      </c>
      <c r="M5434" s="10" t="s">
        <v>5632</v>
      </c>
      <c r="N5434" s="102">
        <v>32</v>
      </c>
      <c r="O5434" s="10" t="s">
        <v>14898</v>
      </c>
      <c r="P5434" s="13" t="s">
        <v>933</v>
      </c>
      <c r="R5434" s="26" t="s">
        <v>7834</v>
      </c>
      <c r="S5434" s="28" t="e">
        <f t="shared" si="161"/>
        <v>#VALUE!</v>
      </c>
      <c r="U5434" s="26"/>
      <c r="W5434" s="58"/>
      <c r="X5434" s="58"/>
      <c r="Y5434" s="63"/>
    </row>
    <row r="5435" spans="1:27" ht="15" customHeight="1" x14ac:dyDescent="0.25">
      <c r="A5435" s="94">
        <v>5449</v>
      </c>
      <c r="C5435" s="211" t="s">
        <v>6185</v>
      </c>
      <c r="D5435" s="208" t="s">
        <v>7693</v>
      </c>
      <c r="E5435" s="105" t="s">
        <v>6186</v>
      </c>
      <c r="F5435" s="115">
        <v>42349</v>
      </c>
      <c r="G5435" s="105" t="s">
        <v>425</v>
      </c>
      <c r="H5435" s="105" t="s">
        <v>2056</v>
      </c>
      <c r="I5435" s="97">
        <v>2011</v>
      </c>
      <c r="J5435" s="97" t="s">
        <v>1322</v>
      </c>
      <c r="K5435" s="97">
        <v>16770</v>
      </c>
      <c r="L5435" s="99" t="s">
        <v>8878</v>
      </c>
      <c r="M5435" s="10" t="s">
        <v>5507</v>
      </c>
      <c r="N5435" s="102">
        <v>25</v>
      </c>
      <c r="O5435" s="10" t="s">
        <v>9687</v>
      </c>
      <c r="P5435" s="13" t="s">
        <v>8878</v>
      </c>
      <c r="R5435" s="26" t="s">
        <v>7834</v>
      </c>
      <c r="S5435" s="28" t="e">
        <f t="shared" si="161"/>
        <v>#VALUE!</v>
      </c>
      <c r="U5435" s="455"/>
      <c r="W5435" s="26"/>
      <c r="Y5435" s="63"/>
      <c r="Z5435" s="167"/>
    </row>
    <row r="5436" spans="1:27" ht="15" customHeight="1" x14ac:dyDescent="0.25">
      <c r="A5436" s="94">
        <v>5450</v>
      </c>
      <c r="C5436" s="211" t="s">
        <v>3540</v>
      </c>
      <c r="D5436" s="208" t="s">
        <v>5497</v>
      </c>
      <c r="E5436" s="105" t="s">
        <v>13596</v>
      </c>
      <c r="F5436" s="115">
        <v>42349</v>
      </c>
      <c r="G5436" s="105" t="s">
        <v>6139</v>
      </c>
      <c r="H5436" s="105" t="s">
        <v>2056</v>
      </c>
      <c r="I5436" s="97">
        <v>2009</v>
      </c>
      <c r="J5436" s="97" t="s">
        <v>1322</v>
      </c>
      <c r="K5436" s="97">
        <v>16772</v>
      </c>
      <c r="L5436" s="99" t="s">
        <v>8878</v>
      </c>
      <c r="M5436" s="10" t="s">
        <v>5507</v>
      </c>
      <c r="N5436" s="102">
        <v>25</v>
      </c>
      <c r="O5436" s="10" t="s">
        <v>9303</v>
      </c>
      <c r="P5436" s="13" t="s">
        <v>8878</v>
      </c>
      <c r="R5436" s="26" t="s">
        <v>7834</v>
      </c>
      <c r="S5436" s="28" t="e">
        <f t="shared" si="161"/>
        <v>#VALUE!</v>
      </c>
      <c r="U5436" s="36"/>
      <c r="W5436" s="58"/>
      <c r="X5436" s="58"/>
      <c r="Y5436" s="63"/>
      <c r="Z5436" s="73"/>
    </row>
    <row r="5437" spans="1:27" ht="15" customHeight="1" x14ac:dyDescent="0.25">
      <c r="A5437" s="94">
        <v>5451</v>
      </c>
      <c r="C5437" s="211" t="s">
        <v>6189</v>
      </c>
      <c r="D5437" s="208" t="s">
        <v>9091</v>
      </c>
      <c r="E5437" s="105" t="s">
        <v>6188</v>
      </c>
      <c r="F5437" s="115">
        <v>42349</v>
      </c>
      <c r="G5437" s="105" t="s">
        <v>6187</v>
      </c>
      <c r="H5437" s="105" t="s">
        <v>1529</v>
      </c>
      <c r="I5437" s="97">
        <v>2006</v>
      </c>
      <c r="K5437" s="97">
        <v>16773</v>
      </c>
      <c r="L5437" s="99" t="s">
        <v>8878</v>
      </c>
      <c r="M5437" s="10" t="s">
        <v>5507</v>
      </c>
      <c r="N5437" s="102">
        <v>25</v>
      </c>
      <c r="O5437" s="10" t="s">
        <v>9092</v>
      </c>
      <c r="P5437" s="13" t="s">
        <v>8878</v>
      </c>
      <c r="R5437" s="26" t="s">
        <v>7834</v>
      </c>
      <c r="S5437" s="28" t="e">
        <f t="shared" si="161"/>
        <v>#VALUE!</v>
      </c>
      <c r="U5437" s="11"/>
      <c r="W5437" s="58"/>
      <c r="Y5437" s="63"/>
    </row>
    <row r="5438" spans="1:27" ht="15" customHeight="1" x14ac:dyDescent="0.25">
      <c r="A5438" s="103">
        <v>5452</v>
      </c>
      <c r="C5438" s="211" t="s">
        <v>4595</v>
      </c>
      <c r="D5438" s="208" t="s">
        <v>7428</v>
      </c>
      <c r="E5438" s="105" t="s">
        <v>11640</v>
      </c>
      <c r="F5438" s="115">
        <v>42349</v>
      </c>
      <c r="G5438" s="105" t="s">
        <v>4298</v>
      </c>
      <c r="H5438" s="105" t="s">
        <v>1529</v>
      </c>
      <c r="I5438" s="97">
        <v>2010</v>
      </c>
      <c r="J5438" s="97" t="s">
        <v>1322</v>
      </c>
      <c r="K5438" s="97">
        <v>16774</v>
      </c>
      <c r="L5438" s="99" t="s">
        <v>8878</v>
      </c>
      <c r="M5438" s="10" t="s">
        <v>5507</v>
      </c>
      <c r="N5438" s="102">
        <v>25</v>
      </c>
      <c r="O5438" s="10" t="s">
        <v>7429</v>
      </c>
      <c r="P5438" s="13" t="s">
        <v>8878</v>
      </c>
      <c r="Q5438" s="203" t="s">
        <v>14300</v>
      </c>
      <c r="R5438" s="26" t="s">
        <v>7834</v>
      </c>
      <c r="S5438" s="28" t="e">
        <f t="shared" si="161"/>
        <v>#VALUE!</v>
      </c>
      <c r="U5438" s="141"/>
      <c r="W5438" s="25"/>
      <c r="X5438" s="58"/>
      <c r="Y5438" s="63"/>
    </row>
    <row r="5439" spans="1:27" ht="15" customHeight="1" x14ac:dyDescent="0.25">
      <c r="A5439" s="94">
        <v>5453</v>
      </c>
      <c r="C5439" s="211" t="s">
        <v>4595</v>
      </c>
      <c r="D5439" s="208" t="s">
        <v>7428</v>
      </c>
      <c r="E5439" s="105" t="s">
        <v>11638</v>
      </c>
      <c r="F5439" s="115">
        <v>42349</v>
      </c>
      <c r="G5439" s="105" t="s">
        <v>4298</v>
      </c>
      <c r="H5439" s="105" t="s">
        <v>1529</v>
      </c>
      <c r="I5439" s="97">
        <v>2010</v>
      </c>
      <c r="J5439" s="97" t="s">
        <v>1322</v>
      </c>
      <c r="K5439" s="97">
        <v>16775</v>
      </c>
      <c r="L5439" s="99" t="s">
        <v>8878</v>
      </c>
      <c r="M5439" s="10" t="s">
        <v>5507</v>
      </c>
      <c r="N5439" s="102">
        <v>25</v>
      </c>
      <c r="O5439" s="10" t="s">
        <v>7429</v>
      </c>
      <c r="P5439" s="13" t="s">
        <v>8878</v>
      </c>
      <c r="R5439" s="26" t="s">
        <v>7834</v>
      </c>
      <c r="S5439" s="28" t="e">
        <f t="shared" si="161"/>
        <v>#VALUE!</v>
      </c>
      <c r="U5439" s="49"/>
      <c r="W5439" s="25"/>
      <c r="X5439" s="58"/>
      <c r="Y5439" s="63"/>
      <c r="Z5439" s="73"/>
    </row>
    <row r="5440" spans="1:27" ht="15" customHeight="1" x14ac:dyDescent="0.25">
      <c r="A5440" s="94">
        <v>5454</v>
      </c>
      <c r="C5440" s="211" t="s">
        <v>4595</v>
      </c>
      <c r="D5440" s="208" t="s">
        <v>7428</v>
      </c>
      <c r="E5440" s="105" t="s">
        <v>11637</v>
      </c>
      <c r="F5440" s="115">
        <v>42349</v>
      </c>
      <c r="G5440" s="105" t="s">
        <v>4298</v>
      </c>
      <c r="H5440" s="105" t="s">
        <v>1529</v>
      </c>
      <c r="I5440" s="97">
        <v>2009</v>
      </c>
      <c r="J5440" s="97" t="s">
        <v>1322</v>
      </c>
      <c r="K5440" s="97">
        <v>16776</v>
      </c>
      <c r="L5440" s="99" t="s">
        <v>8878</v>
      </c>
      <c r="M5440" s="10" t="s">
        <v>5507</v>
      </c>
      <c r="N5440" s="102">
        <v>25</v>
      </c>
      <c r="O5440" s="10" t="s">
        <v>6809</v>
      </c>
      <c r="P5440" s="13" t="s">
        <v>8878</v>
      </c>
      <c r="R5440" s="27" t="s">
        <v>7834</v>
      </c>
      <c r="S5440" s="28" t="e">
        <f t="shared" si="161"/>
        <v>#VALUE!</v>
      </c>
      <c r="U5440" s="306"/>
      <c r="W5440" s="26"/>
      <c r="Y5440" s="63"/>
    </row>
    <row r="5441" spans="1:27" ht="15" customHeight="1" x14ac:dyDescent="0.25">
      <c r="A5441" s="94">
        <v>5455</v>
      </c>
      <c r="C5441" s="211" t="s">
        <v>3540</v>
      </c>
      <c r="D5441" s="208" t="s">
        <v>5497</v>
      </c>
      <c r="E5441" s="105" t="s">
        <v>11617</v>
      </c>
      <c r="F5441" s="115">
        <v>42349</v>
      </c>
      <c r="G5441" s="105" t="s">
        <v>3911</v>
      </c>
      <c r="H5441" s="105" t="s">
        <v>2056</v>
      </c>
      <c r="I5441" s="97">
        <v>2008</v>
      </c>
      <c r="J5441" s="97" t="s">
        <v>1322</v>
      </c>
      <c r="K5441" s="97">
        <v>16778</v>
      </c>
      <c r="L5441" s="99" t="s">
        <v>8878</v>
      </c>
      <c r="M5441" s="10" t="s">
        <v>5507</v>
      </c>
      <c r="N5441" s="102">
        <v>25</v>
      </c>
      <c r="O5441" s="10" t="s">
        <v>12399</v>
      </c>
      <c r="P5441" s="13" t="s">
        <v>8878</v>
      </c>
      <c r="R5441" s="26" t="s">
        <v>7834</v>
      </c>
      <c r="S5441" s="28" t="e">
        <f t="shared" si="161"/>
        <v>#VALUE!</v>
      </c>
      <c r="U5441" s="49"/>
      <c r="W5441" s="58"/>
      <c r="X5441" s="58"/>
      <c r="Y5441" s="63"/>
      <c r="Z5441" s="73"/>
    </row>
    <row r="5442" spans="1:27" ht="15" customHeight="1" x14ac:dyDescent="0.25">
      <c r="A5442" s="94">
        <v>5456</v>
      </c>
      <c r="C5442" s="211" t="s">
        <v>1468</v>
      </c>
      <c r="D5442" s="208" t="s">
        <v>7911</v>
      </c>
      <c r="E5442" s="245">
        <v>1822</v>
      </c>
      <c r="F5442" s="115">
        <v>42349</v>
      </c>
      <c r="G5442" s="105" t="s">
        <v>2723</v>
      </c>
      <c r="H5442" s="105" t="s">
        <v>1529</v>
      </c>
      <c r="I5442" s="97">
        <v>2010</v>
      </c>
      <c r="J5442" s="97" t="s">
        <v>1322</v>
      </c>
      <c r="K5442" s="97">
        <v>16780</v>
      </c>
      <c r="L5442" s="99" t="s">
        <v>4109</v>
      </c>
      <c r="M5442" s="10" t="s">
        <v>4109</v>
      </c>
      <c r="N5442" s="10">
        <v>24</v>
      </c>
      <c r="O5442" s="10" t="s">
        <v>10498</v>
      </c>
      <c r="P5442" s="13" t="s">
        <v>4109</v>
      </c>
      <c r="R5442" s="27" t="s">
        <v>7834</v>
      </c>
      <c r="S5442" s="28" t="e">
        <f t="shared" si="161"/>
        <v>#VALUE!</v>
      </c>
      <c r="U5442" s="321"/>
      <c r="W5442" s="58"/>
      <c r="Y5442" s="63"/>
      <c r="Z5442" s="358"/>
    </row>
    <row r="5443" spans="1:27" ht="15" customHeight="1" x14ac:dyDescent="0.25">
      <c r="A5443" s="94">
        <v>5457</v>
      </c>
      <c r="C5443" s="211" t="s">
        <v>339</v>
      </c>
      <c r="D5443" s="208" t="s">
        <v>345</v>
      </c>
      <c r="E5443" s="105" t="s">
        <v>6478</v>
      </c>
      <c r="F5443" s="115">
        <v>42349</v>
      </c>
      <c r="G5443" s="105" t="s">
        <v>341</v>
      </c>
      <c r="H5443" s="105" t="s">
        <v>2056</v>
      </c>
      <c r="I5443" s="97">
        <v>2009</v>
      </c>
      <c r="J5443" s="97" t="s">
        <v>1322</v>
      </c>
      <c r="K5443" s="97">
        <v>16771</v>
      </c>
      <c r="L5443" s="99" t="s">
        <v>5170</v>
      </c>
      <c r="M5443" s="10" t="s">
        <v>5632</v>
      </c>
      <c r="N5443" s="102">
        <v>32</v>
      </c>
      <c r="O5443" s="10" t="s">
        <v>6861</v>
      </c>
      <c r="P5443" s="13" t="s">
        <v>933</v>
      </c>
      <c r="R5443" s="26" t="s">
        <v>7834</v>
      </c>
      <c r="S5443" s="28" t="e">
        <f t="shared" si="161"/>
        <v>#VALUE!</v>
      </c>
      <c r="U5443" s="26"/>
      <c r="W5443" s="58"/>
      <c r="X5443" s="58"/>
      <c r="Y5443" s="63"/>
    </row>
    <row r="5444" spans="1:27" ht="15" customHeight="1" x14ac:dyDescent="0.25">
      <c r="A5444" s="94">
        <v>5458</v>
      </c>
      <c r="E5444" s="105" t="s">
        <v>15968</v>
      </c>
      <c r="F5444" s="115">
        <v>44420</v>
      </c>
      <c r="G5444" s="105" t="s">
        <v>15969</v>
      </c>
      <c r="H5444" s="105" t="s">
        <v>2056</v>
      </c>
      <c r="I5444" s="97">
        <v>2008</v>
      </c>
      <c r="J5444" s="97" t="s">
        <v>596</v>
      </c>
      <c r="L5444" s="99" t="s">
        <v>4140</v>
      </c>
      <c r="M5444" s="10" t="s">
        <v>4140</v>
      </c>
      <c r="N5444" s="10">
        <v>16</v>
      </c>
      <c r="O5444" s="10" t="s">
        <v>9822</v>
      </c>
      <c r="P5444" s="13" t="s">
        <v>15967</v>
      </c>
      <c r="R5444" s="26" t="s">
        <v>7834</v>
      </c>
      <c r="S5444" s="28" t="e">
        <f t="shared" si="161"/>
        <v>#VALUE!</v>
      </c>
      <c r="U5444" s="26"/>
      <c r="W5444" s="58"/>
      <c r="X5444" s="58"/>
      <c r="Y5444" s="63"/>
    </row>
    <row r="5445" spans="1:27" ht="15" customHeight="1" x14ac:dyDescent="0.3">
      <c r="A5445" s="94">
        <v>5459</v>
      </c>
      <c r="C5445" s="211" t="s">
        <v>4032</v>
      </c>
      <c r="D5445" s="208" t="s">
        <v>6997</v>
      </c>
      <c r="E5445" s="105" t="s">
        <v>15291</v>
      </c>
      <c r="F5445" s="115">
        <v>42349</v>
      </c>
      <c r="G5445" s="105" t="s">
        <v>3482</v>
      </c>
      <c r="H5445" s="105" t="s">
        <v>1239</v>
      </c>
      <c r="I5445" s="97">
        <v>2000</v>
      </c>
      <c r="J5445" s="97" t="s">
        <v>1322</v>
      </c>
      <c r="K5445" s="97">
        <v>16768</v>
      </c>
      <c r="L5445" s="106" t="s">
        <v>5170</v>
      </c>
      <c r="M5445" s="10" t="s">
        <v>5494</v>
      </c>
      <c r="N5445" s="102">
        <v>26</v>
      </c>
      <c r="O5445" s="10" t="s">
        <v>7160</v>
      </c>
      <c r="P5445" s="13" t="s">
        <v>3390</v>
      </c>
      <c r="R5445" s="27" t="s">
        <v>7834</v>
      </c>
      <c r="S5445" s="28" t="e">
        <f t="shared" si="161"/>
        <v>#VALUE!</v>
      </c>
      <c r="U5445" s="228"/>
      <c r="W5445" s="58"/>
      <c r="Y5445" s="63"/>
      <c r="Z5445" s="73"/>
    </row>
    <row r="5446" spans="1:27" ht="15" customHeight="1" x14ac:dyDescent="0.25">
      <c r="A5446" s="94">
        <v>5460</v>
      </c>
      <c r="C5446" s="211" t="s">
        <v>2506</v>
      </c>
      <c r="D5446" s="208" t="s">
        <v>2507</v>
      </c>
      <c r="E5446" s="105" t="s">
        <v>6979</v>
      </c>
      <c r="F5446" s="115">
        <v>42349</v>
      </c>
      <c r="G5446" s="105" t="s">
        <v>6191</v>
      </c>
      <c r="H5446" s="105" t="s">
        <v>3109</v>
      </c>
      <c r="I5446" s="97">
        <v>2013</v>
      </c>
      <c r="J5446" s="97" t="s">
        <v>1322</v>
      </c>
      <c r="K5446" s="97">
        <v>16767</v>
      </c>
      <c r="L5446" s="106" t="s">
        <v>5170</v>
      </c>
      <c r="M5446" s="10" t="s">
        <v>5494</v>
      </c>
      <c r="N5446" s="102">
        <v>26</v>
      </c>
      <c r="O5446" s="10" t="s">
        <v>6980</v>
      </c>
      <c r="P5446" s="13" t="s">
        <v>3390</v>
      </c>
      <c r="R5446" s="26" t="s">
        <v>7834</v>
      </c>
      <c r="S5446" s="28" t="e">
        <f t="shared" si="161"/>
        <v>#VALUE!</v>
      </c>
      <c r="U5446" s="26"/>
      <c r="W5446" s="58"/>
      <c r="X5446" s="58"/>
      <c r="Y5446" s="63"/>
    </row>
    <row r="5447" spans="1:27" ht="15" customHeight="1" x14ac:dyDescent="0.25">
      <c r="A5447" s="94">
        <v>5461</v>
      </c>
      <c r="C5447" s="211" t="s">
        <v>796</v>
      </c>
      <c r="D5447" s="208" t="s">
        <v>10649</v>
      </c>
      <c r="E5447" s="105" t="s">
        <v>10650</v>
      </c>
      <c r="F5447" s="115">
        <v>42349</v>
      </c>
      <c r="G5447" s="105" t="s">
        <v>940</v>
      </c>
      <c r="H5447" s="105" t="s">
        <v>2056</v>
      </c>
      <c r="I5447" s="97">
        <v>1984</v>
      </c>
      <c r="K5447" s="97">
        <v>16766</v>
      </c>
      <c r="L5447" s="106" t="s">
        <v>4079</v>
      </c>
      <c r="M5447" s="10">
        <v>301</v>
      </c>
      <c r="N5447" s="102">
        <v>2</v>
      </c>
      <c r="O5447" s="10" t="s">
        <v>14889</v>
      </c>
      <c r="P5447" s="13" t="s">
        <v>4079</v>
      </c>
      <c r="R5447" s="26" t="s">
        <v>7834</v>
      </c>
      <c r="S5447" s="28" t="e">
        <f t="shared" si="161"/>
        <v>#VALUE!</v>
      </c>
      <c r="U5447" s="26"/>
      <c r="W5447" s="58"/>
      <c r="X5447" s="58"/>
      <c r="Y5447" s="63"/>
    </row>
    <row r="5448" spans="1:27" ht="15" customHeight="1" x14ac:dyDescent="0.25">
      <c r="A5448" s="94">
        <v>5462</v>
      </c>
      <c r="C5448" s="211" t="s">
        <v>6192</v>
      </c>
      <c r="D5448" s="208" t="s">
        <v>6193</v>
      </c>
      <c r="E5448" s="105" t="s">
        <v>6194</v>
      </c>
      <c r="F5448" s="115">
        <v>42349</v>
      </c>
      <c r="G5448" s="105" t="s">
        <v>3913</v>
      </c>
      <c r="H5448" s="105" t="s">
        <v>2056</v>
      </c>
      <c r="I5448" s="97">
        <v>2013</v>
      </c>
      <c r="K5448" s="97">
        <v>16765</v>
      </c>
      <c r="L5448" s="99" t="s">
        <v>5170</v>
      </c>
      <c r="M5448" s="10" t="s">
        <v>5510</v>
      </c>
      <c r="N5448" s="10">
        <v>32</v>
      </c>
      <c r="O5448" s="10" t="s">
        <v>6667</v>
      </c>
      <c r="P5448" s="13" t="s">
        <v>708</v>
      </c>
      <c r="R5448" s="26" t="s">
        <v>7834</v>
      </c>
      <c r="S5448" s="28" t="e">
        <f t="shared" si="161"/>
        <v>#VALUE!</v>
      </c>
      <c r="U5448" s="26"/>
      <c r="W5448" s="58"/>
      <c r="X5448" s="58"/>
      <c r="Y5448" s="63"/>
    </row>
    <row r="5449" spans="1:27" ht="15" customHeight="1" x14ac:dyDescent="0.25">
      <c r="A5449" s="94">
        <v>5463</v>
      </c>
      <c r="C5449" s="211" t="s">
        <v>2275</v>
      </c>
      <c r="D5449" s="208" t="s">
        <v>2278</v>
      </c>
      <c r="E5449" s="105" t="s">
        <v>4487</v>
      </c>
      <c r="F5449" s="115">
        <v>42349</v>
      </c>
      <c r="G5449" s="105" t="s">
        <v>6195</v>
      </c>
      <c r="J5449" s="98" t="s">
        <v>1322</v>
      </c>
      <c r="K5449" s="97">
        <v>16764</v>
      </c>
      <c r="L5449" s="106" t="s">
        <v>5170</v>
      </c>
      <c r="M5449" s="10" t="s">
        <v>5499</v>
      </c>
      <c r="N5449" s="10">
        <v>31</v>
      </c>
      <c r="O5449" s="10" t="s">
        <v>14614</v>
      </c>
      <c r="P5449" s="13" t="s">
        <v>14371</v>
      </c>
      <c r="R5449" s="26" t="s">
        <v>7834</v>
      </c>
      <c r="S5449" s="28" t="e">
        <f t="shared" si="161"/>
        <v>#VALUE!</v>
      </c>
      <c r="U5449" s="26"/>
      <c r="W5449" s="58"/>
      <c r="X5449" s="58"/>
      <c r="Y5449" s="63"/>
    </row>
    <row r="5450" spans="1:27" ht="15" customHeight="1" x14ac:dyDescent="0.25">
      <c r="A5450" s="94">
        <v>5464</v>
      </c>
      <c r="C5450" s="211" t="s">
        <v>5037</v>
      </c>
      <c r="D5450" s="208" t="s">
        <v>10470</v>
      </c>
      <c r="E5450" s="95" t="s">
        <v>10471</v>
      </c>
      <c r="F5450" s="115">
        <v>42349</v>
      </c>
      <c r="G5450" s="105" t="s">
        <v>1692</v>
      </c>
      <c r="H5450" s="105" t="s">
        <v>2056</v>
      </c>
      <c r="I5450" s="97">
        <v>1998</v>
      </c>
      <c r="K5450" s="97">
        <v>16758</v>
      </c>
      <c r="L5450" s="99" t="s">
        <v>4109</v>
      </c>
      <c r="M5450" s="10" t="s">
        <v>4109</v>
      </c>
      <c r="N5450" s="10">
        <v>24</v>
      </c>
      <c r="O5450" s="10" t="s">
        <v>10472</v>
      </c>
      <c r="P5450" s="13" t="s">
        <v>4109</v>
      </c>
      <c r="R5450" s="26" t="s">
        <v>7834</v>
      </c>
      <c r="S5450" s="28" t="e">
        <f t="shared" si="161"/>
        <v>#VALUE!</v>
      </c>
      <c r="U5450" s="26"/>
      <c r="W5450" s="58"/>
      <c r="X5450" s="58"/>
      <c r="Y5450" s="63"/>
    </row>
    <row r="5451" spans="1:27" ht="15" customHeight="1" x14ac:dyDescent="0.25">
      <c r="A5451" s="94">
        <v>5465</v>
      </c>
      <c r="C5451" s="211" t="s">
        <v>9171</v>
      </c>
      <c r="D5451" s="207" t="s">
        <v>9172</v>
      </c>
      <c r="E5451" s="105" t="s">
        <v>6196</v>
      </c>
      <c r="F5451" s="115">
        <v>42349</v>
      </c>
      <c r="G5451" s="105" t="s">
        <v>1912</v>
      </c>
      <c r="H5451" s="105" t="s">
        <v>6197</v>
      </c>
      <c r="I5451" s="97">
        <v>2014</v>
      </c>
      <c r="K5451" s="97">
        <v>16757</v>
      </c>
      <c r="L5451" s="106" t="s">
        <v>4779</v>
      </c>
      <c r="M5451" s="10">
        <v>234</v>
      </c>
      <c r="N5451" s="10">
        <v>1</v>
      </c>
      <c r="O5451" s="10" t="s">
        <v>9173</v>
      </c>
      <c r="P5451" s="13" t="s">
        <v>4779</v>
      </c>
      <c r="R5451" s="26" t="s">
        <v>7834</v>
      </c>
      <c r="S5451" s="28" t="e">
        <f t="shared" si="161"/>
        <v>#VALUE!</v>
      </c>
      <c r="U5451" s="26"/>
      <c r="W5451" s="58"/>
      <c r="X5451" s="58"/>
      <c r="Y5451" s="63"/>
    </row>
    <row r="5452" spans="1:27" ht="15" customHeight="1" x14ac:dyDescent="0.25">
      <c r="A5452" s="94">
        <v>5466</v>
      </c>
      <c r="C5452" s="211" t="s">
        <v>2721</v>
      </c>
      <c r="D5452" s="208" t="s">
        <v>3177</v>
      </c>
      <c r="E5452" s="105" t="s">
        <v>8466</v>
      </c>
      <c r="F5452" s="115">
        <v>42349</v>
      </c>
      <c r="G5452" s="105" t="s">
        <v>2723</v>
      </c>
      <c r="H5452" s="105" t="s">
        <v>1529</v>
      </c>
      <c r="I5452" s="97">
        <v>2007</v>
      </c>
      <c r="J5452" s="97" t="s">
        <v>1322</v>
      </c>
      <c r="K5452" s="97">
        <v>16781</v>
      </c>
      <c r="L5452" s="106" t="s">
        <v>5170</v>
      </c>
      <c r="M5452" s="10" t="s">
        <v>5499</v>
      </c>
      <c r="N5452" s="10">
        <v>29</v>
      </c>
      <c r="O5452" s="10" t="s">
        <v>8465</v>
      </c>
      <c r="P5452" s="13" t="s">
        <v>14371</v>
      </c>
      <c r="Q5452" s="187"/>
      <c r="R5452" s="26" t="s">
        <v>7834</v>
      </c>
      <c r="S5452" s="28" t="e">
        <f t="shared" si="161"/>
        <v>#VALUE!</v>
      </c>
      <c r="T5452" s="75"/>
      <c r="U5452" s="166"/>
      <c r="W5452" s="58"/>
      <c r="X5452" s="58"/>
      <c r="Y5452" s="164"/>
      <c r="Z5452" s="90"/>
      <c r="AA5452" s="164"/>
    </row>
    <row r="5453" spans="1:27" ht="15" customHeight="1" x14ac:dyDescent="0.25">
      <c r="A5453" s="94">
        <v>5467</v>
      </c>
      <c r="C5453" s="211" t="s">
        <v>3540</v>
      </c>
      <c r="D5453" s="208" t="s">
        <v>5497</v>
      </c>
      <c r="E5453" s="105" t="s">
        <v>5498</v>
      </c>
      <c r="F5453" s="115">
        <v>42349</v>
      </c>
      <c r="G5453" s="105" t="s">
        <v>6139</v>
      </c>
      <c r="H5453" s="105" t="s">
        <v>1529</v>
      </c>
      <c r="I5453" s="97">
        <v>2009</v>
      </c>
      <c r="J5453" s="97" t="s">
        <v>1322</v>
      </c>
      <c r="K5453" s="97">
        <v>16779</v>
      </c>
      <c r="L5453" s="106" t="s">
        <v>8878</v>
      </c>
      <c r="M5453" s="10" t="s">
        <v>5507</v>
      </c>
      <c r="N5453" s="102">
        <v>25</v>
      </c>
      <c r="O5453" s="10" t="s">
        <v>9305</v>
      </c>
      <c r="P5453" s="13" t="s">
        <v>8878</v>
      </c>
      <c r="R5453" s="27" t="s">
        <v>7834</v>
      </c>
      <c r="S5453" s="28" t="e">
        <f t="shared" si="161"/>
        <v>#VALUE!</v>
      </c>
      <c r="U5453" s="306"/>
      <c r="W5453" s="58"/>
      <c r="Y5453" s="63"/>
      <c r="Z5453" s="73"/>
    </row>
    <row r="5454" spans="1:27" ht="15" customHeight="1" x14ac:dyDescent="0.25">
      <c r="A5454" s="94">
        <v>5468</v>
      </c>
      <c r="C5454" s="211" t="s">
        <v>1468</v>
      </c>
      <c r="D5454" s="208" t="s">
        <v>7911</v>
      </c>
      <c r="E5454" s="245" t="s">
        <v>10497</v>
      </c>
      <c r="F5454" s="115">
        <v>42349</v>
      </c>
      <c r="G5454" s="105" t="s">
        <v>425</v>
      </c>
      <c r="H5454" s="105" t="s">
        <v>2056</v>
      </c>
      <c r="I5454" s="97">
        <v>2012</v>
      </c>
      <c r="J5454" s="97" t="s">
        <v>1322</v>
      </c>
      <c r="K5454" s="97">
        <v>16783</v>
      </c>
      <c r="L5454" s="99" t="s">
        <v>4109</v>
      </c>
      <c r="M5454" s="10" t="s">
        <v>4109</v>
      </c>
      <c r="N5454" s="10">
        <v>24</v>
      </c>
      <c r="O5454" s="10" t="s">
        <v>10498</v>
      </c>
      <c r="P5454" s="13" t="s">
        <v>4109</v>
      </c>
      <c r="R5454" s="27" t="s">
        <v>7834</v>
      </c>
      <c r="S5454" s="28" t="e">
        <f t="shared" si="161"/>
        <v>#VALUE!</v>
      </c>
      <c r="U5454" s="306"/>
      <c r="V5454" s="40"/>
      <c r="W5454" s="58"/>
      <c r="Y5454" s="63"/>
      <c r="Z5454" s="73"/>
    </row>
    <row r="5455" spans="1:27" ht="15" customHeight="1" x14ac:dyDescent="0.25">
      <c r="A5455" s="94">
        <v>5469</v>
      </c>
      <c r="C5455" s="211" t="s">
        <v>3540</v>
      </c>
      <c r="D5455" s="208" t="s">
        <v>5497</v>
      </c>
      <c r="E5455" s="105" t="s">
        <v>13159</v>
      </c>
      <c r="F5455" s="115">
        <v>42349</v>
      </c>
      <c r="G5455" s="105" t="s">
        <v>6139</v>
      </c>
      <c r="H5455" s="105" t="s">
        <v>1529</v>
      </c>
      <c r="I5455" s="97">
        <v>2009</v>
      </c>
      <c r="J5455" s="97" t="s">
        <v>1322</v>
      </c>
      <c r="K5455" s="97">
        <v>16785</v>
      </c>
      <c r="L5455" s="106" t="s">
        <v>8878</v>
      </c>
      <c r="M5455" s="10" t="s">
        <v>5507</v>
      </c>
      <c r="N5455" s="102">
        <v>25</v>
      </c>
      <c r="O5455" s="10" t="s">
        <v>7040</v>
      </c>
      <c r="P5455" s="13" t="s">
        <v>8878</v>
      </c>
      <c r="R5455" s="26" t="s">
        <v>7834</v>
      </c>
      <c r="S5455" s="28" t="e">
        <f t="shared" si="161"/>
        <v>#VALUE!</v>
      </c>
      <c r="W5455" s="58"/>
      <c r="X5455" s="58"/>
      <c r="Y5455" s="63"/>
      <c r="Z5455" s="73"/>
    </row>
    <row r="5456" spans="1:27" ht="15" customHeight="1" x14ac:dyDescent="0.25">
      <c r="A5456" s="94">
        <v>5470</v>
      </c>
      <c r="C5456" s="211" t="s">
        <v>3540</v>
      </c>
      <c r="D5456" s="208" t="s">
        <v>7039</v>
      </c>
      <c r="E5456" s="105" t="s">
        <v>11619</v>
      </c>
      <c r="F5456" s="115">
        <v>42349</v>
      </c>
      <c r="G5456" s="105" t="s">
        <v>6139</v>
      </c>
      <c r="H5456" s="105" t="s">
        <v>1529</v>
      </c>
      <c r="I5456" s="97">
        <v>2008</v>
      </c>
      <c r="J5456" s="97" t="s">
        <v>1322</v>
      </c>
      <c r="K5456" s="97">
        <v>16784</v>
      </c>
      <c r="L5456" s="99" t="s">
        <v>8878</v>
      </c>
      <c r="M5456" s="10" t="s">
        <v>5507</v>
      </c>
      <c r="N5456" s="102">
        <v>25</v>
      </c>
      <c r="O5456" s="10" t="s">
        <v>9686</v>
      </c>
      <c r="P5456" s="13" t="s">
        <v>8878</v>
      </c>
      <c r="R5456" s="447" t="s">
        <v>7834</v>
      </c>
      <c r="S5456" s="425" t="e">
        <f t="shared" si="161"/>
        <v>#VALUE!</v>
      </c>
      <c r="U5456" s="306"/>
      <c r="W5456" s="26"/>
      <c r="Y5456" s="63"/>
      <c r="Z5456" s="73"/>
    </row>
    <row r="5457" spans="1:27" ht="15" customHeight="1" x14ac:dyDescent="0.25">
      <c r="A5457" s="94">
        <v>5471</v>
      </c>
      <c r="E5457" s="105" t="s">
        <v>15965</v>
      </c>
      <c r="F5457" s="115">
        <v>44420</v>
      </c>
      <c r="G5457" s="105" t="s">
        <v>15969</v>
      </c>
      <c r="H5457" s="105" t="s">
        <v>2056</v>
      </c>
      <c r="I5457" s="97">
        <v>2009</v>
      </c>
      <c r="J5457" s="97" t="s">
        <v>596</v>
      </c>
      <c r="L5457" s="99" t="s">
        <v>4140</v>
      </c>
      <c r="M5457" s="10" t="s">
        <v>4140</v>
      </c>
      <c r="N5457" s="10">
        <v>16</v>
      </c>
      <c r="O5457" s="10" t="s">
        <v>15966</v>
      </c>
      <c r="P5457" s="13" t="s">
        <v>15967</v>
      </c>
      <c r="R5457" s="27" t="s">
        <v>7834</v>
      </c>
      <c r="S5457" s="28" t="e">
        <f t="shared" si="161"/>
        <v>#VALUE!</v>
      </c>
      <c r="U5457" s="306"/>
      <c r="W5457" s="58"/>
      <c r="X5457" s="58"/>
      <c r="Y5457" s="63"/>
    </row>
    <row r="5458" spans="1:27" ht="15" customHeight="1" x14ac:dyDescent="0.25">
      <c r="A5458" s="94">
        <v>5472</v>
      </c>
      <c r="C5458" s="211" t="s">
        <v>3540</v>
      </c>
      <c r="D5458" s="208" t="s">
        <v>5497</v>
      </c>
      <c r="E5458" s="105" t="s">
        <v>6198</v>
      </c>
      <c r="F5458" s="115">
        <v>42349</v>
      </c>
      <c r="G5458" s="105" t="s">
        <v>6139</v>
      </c>
      <c r="H5458" s="105" t="s">
        <v>1529</v>
      </c>
      <c r="I5458" s="97">
        <v>2010</v>
      </c>
      <c r="J5458" s="97" t="s">
        <v>1322</v>
      </c>
      <c r="K5458" s="97">
        <v>16782</v>
      </c>
      <c r="L5458" s="106" t="s">
        <v>8878</v>
      </c>
      <c r="M5458" s="10" t="s">
        <v>5507</v>
      </c>
      <c r="N5458" s="102">
        <v>25</v>
      </c>
      <c r="O5458" s="10" t="s">
        <v>9304</v>
      </c>
      <c r="P5458" s="13" t="s">
        <v>8878</v>
      </c>
      <c r="R5458" s="27" t="s">
        <v>7834</v>
      </c>
      <c r="S5458" s="28" t="e">
        <f t="shared" si="161"/>
        <v>#VALUE!</v>
      </c>
      <c r="U5458" s="306"/>
      <c r="W5458" s="58"/>
      <c r="Y5458" s="63"/>
      <c r="Z5458" s="73"/>
    </row>
    <row r="5459" spans="1:27" ht="15" customHeight="1" x14ac:dyDescent="0.25">
      <c r="A5459" s="94">
        <v>5473</v>
      </c>
      <c r="C5459" s="211" t="s">
        <v>2238</v>
      </c>
      <c r="D5459" s="208" t="s">
        <v>2239</v>
      </c>
      <c r="E5459" s="105" t="s">
        <v>15951</v>
      </c>
      <c r="F5459" s="115">
        <v>44417</v>
      </c>
      <c r="G5459" s="105" t="s">
        <v>796</v>
      </c>
      <c r="H5459" s="105" t="s">
        <v>2056</v>
      </c>
      <c r="I5459" s="97">
        <v>1973</v>
      </c>
      <c r="J5459" s="97" t="s">
        <v>596</v>
      </c>
      <c r="L5459" s="106" t="s">
        <v>5170</v>
      </c>
      <c r="M5459" s="10" t="s">
        <v>5499</v>
      </c>
      <c r="N5459" s="10">
        <v>31</v>
      </c>
      <c r="O5459" s="10" t="s">
        <v>11555</v>
      </c>
      <c r="P5459" s="13" t="s">
        <v>14371</v>
      </c>
      <c r="R5459" s="26" t="s">
        <v>7834</v>
      </c>
      <c r="S5459" s="28" t="e">
        <f t="shared" si="161"/>
        <v>#VALUE!</v>
      </c>
      <c r="U5459" s="26"/>
      <c r="W5459" s="58"/>
      <c r="X5459" s="58"/>
      <c r="Y5459" s="63"/>
    </row>
    <row r="5460" spans="1:27" ht="15" customHeight="1" x14ac:dyDescent="0.25">
      <c r="A5460" s="94">
        <v>5474</v>
      </c>
      <c r="C5460" s="211" t="s">
        <v>2238</v>
      </c>
      <c r="D5460" s="208" t="s">
        <v>2239</v>
      </c>
      <c r="E5460" s="105" t="s">
        <v>11560</v>
      </c>
      <c r="F5460" s="115">
        <v>42349</v>
      </c>
      <c r="G5460" s="105" t="s">
        <v>3913</v>
      </c>
      <c r="H5460" s="105" t="s">
        <v>2056</v>
      </c>
      <c r="I5460" s="97">
        <v>2014</v>
      </c>
      <c r="J5460" s="97" t="s">
        <v>1322</v>
      </c>
      <c r="K5460" s="97">
        <v>15116</v>
      </c>
      <c r="L5460" s="106" t="s">
        <v>5170</v>
      </c>
      <c r="M5460" s="10" t="s">
        <v>5499</v>
      </c>
      <c r="N5460" s="10">
        <v>31</v>
      </c>
      <c r="O5460" s="10" t="s">
        <v>7244</v>
      </c>
      <c r="P5460" s="13" t="s">
        <v>14371</v>
      </c>
      <c r="R5460" s="27" t="s">
        <v>7834</v>
      </c>
      <c r="S5460" s="28" t="e">
        <f t="shared" si="161"/>
        <v>#VALUE!</v>
      </c>
      <c r="U5460" s="306"/>
      <c r="V5460" s="75"/>
      <c r="W5460" s="68"/>
      <c r="X5460" s="68"/>
      <c r="Y5460" s="63"/>
      <c r="Z5460" s="73"/>
    </row>
    <row r="5461" spans="1:27" ht="15" customHeight="1" x14ac:dyDescent="0.25">
      <c r="A5461" s="94">
        <v>5475</v>
      </c>
      <c r="C5461" s="211" t="s">
        <v>2141</v>
      </c>
      <c r="D5461" s="208" t="s">
        <v>2142</v>
      </c>
      <c r="E5461" s="105" t="s">
        <v>14592</v>
      </c>
      <c r="F5461" s="115">
        <v>42349</v>
      </c>
      <c r="G5461" s="105" t="s">
        <v>1692</v>
      </c>
      <c r="H5461" s="105" t="s">
        <v>2056</v>
      </c>
      <c r="I5461" s="97">
        <v>2010</v>
      </c>
      <c r="J5461" s="97" t="s">
        <v>596</v>
      </c>
      <c r="K5461" s="97">
        <v>16759</v>
      </c>
      <c r="L5461" s="99" t="s">
        <v>5170</v>
      </c>
      <c r="M5461" s="10" t="s">
        <v>5632</v>
      </c>
      <c r="N5461" s="102">
        <v>32</v>
      </c>
      <c r="O5461" s="102" t="s">
        <v>12768</v>
      </c>
      <c r="P5461" s="13" t="s">
        <v>933</v>
      </c>
      <c r="R5461" s="26" t="s">
        <v>7834</v>
      </c>
      <c r="S5461" s="28" t="e">
        <f t="shared" si="161"/>
        <v>#VALUE!</v>
      </c>
      <c r="U5461" s="26"/>
      <c r="W5461" s="58"/>
      <c r="X5461" s="58"/>
      <c r="Y5461" s="63"/>
    </row>
    <row r="5462" spans="1:27" ht="15" customHeight="1" x14ac:dyDescent="0.25">
      <c r="A5462" s="94">
        <v>5476</v>
      </c>
      <c r="C5462" s="211" t="s">
        <v>4043</v>
      </c>
      <c r="D5462" s="207" t="s">
        <v>7992</v>
      </c>
      <c r="E5462" s="105" t="s">
        <v>7986</v>
      </c>
      <c r="F5462" s="115">
        <v>42349</v>
      </c>
      <c r="G5462" s="105" t="s">
        <v>132</v>
      </c>
      <c r="H5462" s="105" t="s">
        <v>2056</v>
      </c>
      <c r="I5462" s="97">
        <v>2010</v>
      </c>
      <c r="J5462" s="97" t="s">
        <v>1322</v>
      </c>
      <c r="K5462" s="97">
        <v>8553</v>
      </c>
      <c r="L5462" s="99" t="s">
        <v>17700</v>
      </c>
      <c r="M5462" s="10" t="s">
        <v>6433</v>
      </c>
      <c r="N5462" s="10">
        <v>7</v>
      </c>
      <c r="O5462" s="10" t="s">
        <v>7987</v>
      </c>
      <c r="P5462" s="13" t="s">
        <v>12528</v>
      </c>
      <c r="R5462" s="26" t="s">
        <v>7834</v>
      </c>
      <c r="S5462" s="28" t="e">
        <f t="shared" si="161"/>
        <v>#VALUE!</v>
      </c>
      <c r="U5462" s="76"/>
      <c r="W5462" s="58"/>
      <c r="X5462" s="58"/>
      <c r="Y5462" s="63"/>
      <c r="Z5462" s="73"/>
    </row>
    <row r="5463" spans="1:27" ht="15" customHeight="1" x14ac:dyDescent="0.25">
      <c r="A5463" s="103">
        <v>5477</v>
      </c>
      <c r="C5463" s="211" t="s">
        <v>4043</v>
      </c>
      <c r="D5463" s="207" t="s">
        <v>7992</v>
      </c>
      <c r="E5463" s="105" t="s">
        <v>11234</v>
      </c>
      <c r="F5463" s="115">
        <v>42349</v>
      </c>
      <c r="G5463" s="105" t="s">
        <v>132</v>
      </c>
      <c r="H5463" s="105" t="s">
        <v>2056</v>
      </c>
      <c r="I5463" s="97">
        <v>2010</v>
      </c>
      <c r="J5463" s="97" t="s">
        <v>1322</v>
      </c>
      <c r="K5463" s="97">
        <v>15563</v>
      </c>
      <c r="L5463" s="99" t="s">
        <v>17700</v>
      </c>
      <c r="M5463" s="10" t="s">
        <v>6433</v>
      </c>
      <c r="N5463" s="10"/>
      <c r="O5463" s="10" t="s">
        <v>7987</v>
      </c>
      <c r="P5463" s="13" t="s">
        <v>12528</v>
      </c>
      <c r="Q5463" s="203" t="s">
        <v>14300</v>
      </c>
      <c r="R5463" s="26" t="s">
        <v>7834</v>
      </c>
      <c r="S5463" s="28" t="e">
        <f t="shared" si="161"/>
        <v>#VALUE!</v>
      </c>
      <c r="T5463" s="193"/>
      <c r="U5463" s="198"/>
      <c r="W5463" s="58"/>
      <c r="Y5463" s="63"/>
      <c r="Z5463" s="167"/>
    </row>
    <row r="5464" spans="1:27" ht="15" customHeight="1" x14ac:dyDescent="0.25">
      <c r="A5464" s="94">
        <v>5478</v>
      </c>
      <c r="C5464" s="211" t="s">
        <v>6201</v>
      </c>
      <c r="D5464" s="207" t="s">
        <v>8345</v>
      </c>
      <c r="E5464" s="105" t="s">
        <v>288</v>
      </c>
      <c r="F5464" s="115">
        <v>42349</v>
      </c>
      <c r="G5464" s="105" t="s">
        <v>6200</v>
      </c>
      <c r="H5464" s="105" t="s">
        <v>6199</v>
      </c>
      <c r="I5464" s="97">
        <v>2012</v>
      </c>
      <c r="K5464" s="97">
        <v>15562</v>
      </c>
      <c r="L5464" s="106" t="s">
        <v>2863</v>
      </c>
      <c r="M5464" s="10" t="s">
        <v>2863</v>
      </c>
      <c r="N5464" s="102">
        <v>6</v>
      </c>
      <c r="O5464" s="10" t="s">
        <v>8346</v>
      </c>
      <c r="P5464" s="13" t="s">
        <v>2863</v>
      </c>
      <c r="R5464" s="26" t="s">
        <v>7834</v>
      </c>
      <c r="S5464" s="28" t="e">
        <f t="shared" si="161"/>
        <v>#VALUE!</v>
      </c>
      <c r="U5464" s="26"/>
      <c r="W5464" s="58"/>
      <c r="X5464" s="58"/>
      <c r="Y5464" s="63"/>
    </row>
    <row r="5465" spans="1:27" ht="15" customHeight="1" x14ac:dyDescent="0.25">
      <c r="A5465" s="94">
        <v>5479</v>
      </c>
      <c r="C5465" s="211" t="s">
        <v>10876</v>
      </c>
      <c r="D5465" s="208" t="s">
        <v>10877</v>
      </c>
      <c r="E5465" s="95" t="s">
        <v>6202</v>
      </c>
      <c r="F5465" s="115">
        <v>42349</v>
      </c>
      <c r="G5465" s="105" t="s">
        <v>6203</v>
      </c>
      <c r="H5465" s="105" t="s">
        <v>1529</v>
      </c>
      <c r="I5465" s="97">
        <v>2004</v>
      </c>
      <c r="K5465" s="97">
        <v>16760</v>
      </c>
      <c r="L5465" s="99" t="s">
        <v>4109</v>
      </c>
      <c r="M5465" s="10" t="s">
        <v>4109</v>
      </c>
      <c r="N5465" s="10">
        <v>24</v>
      </c>
      <c r="O5465" s="10" t="s">
        <v>10525</v>
      </c>
      <c r="P5465" s="13" t="s">
        <v>4109</v>
      </c>
      <c r="R5465" s="26" t="s">
        <v>7834</v>
      </c>
      <c r="S5465" s="28" t="e">
        <f t="shared" si="161"/>
        <v>#VALUE!</v>
      </c>
      <c r="U5465" s="43"/>
      <c r="W5465" s="58"/>
      <c r="X5465" s="58"/>
      <c r="Y5465" s="63"/>
      <c r="Z5465" s="73"/>
    </row>
    <row r="5466" spans="1:27" ht="15" customHeight="1" x14ac:dyDescent="0.25">
      <c r="A5466" s="94">
        <v>5480</v>
      </c>
      <c r="C5466" s="211" t="s">
        <v>9762</v>
      </c>
      <c r="D5466" s="208" t="s">
        <v>9763</v>
      </c>
      <c r="E5466" s="95" t="s">
        <v>6204</v>
      </c>
      <c r="F5466" s="115">
        <v>42349</v>
      </c>
      <c r="G5466" s="105" t="s">
        <v>6203</v>
      </c>
      <c r="H5466" s="105" t="s">
        <v>1529</v>
      </c>
      <c r="I5466" s="97">
        <v>2004</v>
      </c>
      <c r="J5466" s="97" t="s">
        <v>1322</v>
      </c>
      <c r="K5466" s="97">
        <v>16761</v>
      </c>
      <c r="L5466" s="99" t="s">
        <v>4109</v>
      </c>
      <c r="M5466" s="10" t="s">
        <v>4109</v>
      </c>
      <c r="N5466" s="10">
        <v>24</v>
      </c>
      <c r="O5466" s="10" t="s">
        <v>9764</v>
      </c>
      <c r="P5466" s="13" t="s">
        <v>4109</v>
      </c>
      <c r="R5466" s="26" t="s">
        <v>7834</v>
      </c>
      <c r="S5466" s="28" t="e">
        <f t="shared" si="161"/>
        <v>#VALUE!</v>
      </c>
      <c r="W5466" s="58"/>
      <c r="X5466" s="58"/>
      <c r="Y5466" s="63"/>
    </row>
    <row r="5467" spans="1:27" ht="15" customHeight="1" x14ac:dyDescent="0.3">
      <c r="A5467" s="94">
        <v>5481</v>
      </c>
      <c r="C5467" s="211" t="s">
        <v>11338</v>
      </c>
      <c r="D5467" s="208" t="s">
        <v>11339</v>
      </c>
      <c r="E5467" s="95" t="s">
        <v>6205</v>
      </c>
      <c r="F5467" s="115">
        <v>42349</v>
      </c>
      <c r="G5467" s="105" t="s">
        <v>6203</v>
      </c>
      <c r="H5467" s="105" t="s">
        <v>1529</v>
      </c>
      <c r="I5467" s="97">
        <v>2003</v>
      </c>
      <c r="J5467" s="97" t="s">
        <v>1322</v>
      </c>
      <c r="K5467" s="97">
        <v>16762</v>
      </c>
      <c r="L5467" s="99" t="s">
        <v>4109</v>
      </c>
      <c r="M5467" s="10" t="s">
        <v>4109</v>
      </c>
      <c r="N5467" s="10">
        <v>24</v>
      </c>
      <c r="O5467" s="10" t="s">
        <v>11340</v>
      </c>
      <c r="P5467" s="13" t="s">
        <v>4109</v>
      </c>
      <c r="Q5467" s="187"/>
      <c r="R5467" s="27" t="s">
        <v>7834</v>
      </c>
      <c r="S5467" s="28" t="e">
        <f t="shared" si="161"/>
        <v>#VALUE!</v>
      </c>
      <c r="T5467" s="75"/>
      <c r="U5467" s="255"/>
      <c r="W5467" s="58"/>
      <c r="X5467" s="68"/>
      <c r="Y5467" s="164"/>
      <c r="Z5467" s="90"/>
      <c r="AA5467" s="164"/>
    </row>
    <row r="5468" spans="1:27" ht="15" customHeight="1" x14ac:dyDescent="0.25">
      <c r="A5468" s="94">
        <v>5482</v>
      </c>
      <c r="C5468" s="211" t="s">
        <v>2669</v>
      </c>
      <c r="D5468" s="208" t="s">
        <v>2670</v>
      </c>
      <c r="E5468" s="105" t="s">
        <v>8690</v>
      </c>
      <c r="F5468" s="115">
        <v>42411</v>
      </c>
      <c r="G5468" s="105" t="s">
        <v>1072</v>
      </c>
      <c r="H5468" s="105" t="s">
        <v>1529</v>
      </c>
      <c r="I5468" s="97">
        <v>1977</v>
      </c>
      <c r="J5468" s="97" t="s">
        <v>596</v>
      </c>
      <c r="K5468" s="97">
        <v>15575</v>
      </c>
      <c r="L5468" s="106" t="s">
        <v>5170</v>
      </c>
      <c r="M5468" s="10" t="s">
        <v>5499</v>
      </c>
      <c r="N5468" s="10">
        <v>28</v>
      </c>
      <c r="O5468" s="10" t="s">
        <v>8691</v>
      </c>
      <c r="P5468" s="13" t="s">
        <v>14371</v>
      </c>
      <c r="R5468" s="26" t="s">
        <v>7834</v>
      </c>
      <c r="S5468" s="28" t="e">
        <f t="shared" si="161"/>
        <v>#VALUE!</v>
      </c>
      <c r="U5468" s="26"/>
      <c r="W5468" s="58"/>
      <c r="X5468" s="58"/>
      <c r="Y5468" s="63"/>
    </row>
    <row r="5469" spans="1:27" ht="15" customHeight="1" x14ac:dyDescent="0.25">
      <c r="A5469" s="94">
        <v>5483</v>
      </c>
      <c r="C5469" s="211" t="s">
        <v>2275</v>
      </c>
      <c r="D5469" s="208" t="s">
        <v>2278</v>
      </c>
      <c r="E5469" s="105" t="s">
        <v>11568</v>
      </c>
      <c r="F5469" s="115">
        <v>42411</v>
      </c>
      <c r="G5469" s="105" t="s">
        <v>6206</v>
      </c>
      <c r="J5469" s="97" t="s">
        <v>596</v>
      </c>
      <c r="K5469" s="97">
        <v>15577</v>
      </c>
      <c r="L5469" s="106" t="s">
        <v>5170</v>
      </c>
      <c r="M5469" s="10" t="s">
        <v>5499</v>
      </c>
      <c r="N5469" s="10">
        <v>31</v>
      </c>
      <c r="O5469" s="10" t="s">
        <v>14633</v>
      </c>
      <c r="P5469" s="13" t="s">
        <v>14371</v>
      </c>
      <c r="R5469" s="26" t="s">
        <v>7834</v>
      </c>
      <c r="S5469" s="28" t="e">
        <f t="shared" si="161"/>
        <v>#VALUE!</v>
      </c>
      <c r="U5469" s="26"/>
      <c r="W5469" s="58"/>
      <c r="X5469" s="58"/>
      <c r="Y5469" s="63"/>
    </row>
    <row r="5470" spans="1:27" ht="15" customHeight="1" x14ac:dyDescent="0.25">
      <c r="A5470" s="94">
        <v>5484</v>
      </c>
      <c r="C5470" s="211" t="s">
        <v>1876</v>
      </c>
      <c r="D5470" s="207" t="s">
        <v>2716</v>
      </c>
      <c r="E5470" s="105" t="s">
        <v>13135</v>
      </c>
      <c r="F5470" s="115">
        <v>42411</v>
      </c>
      <c r="G5470" s="105" t="s">
        <v>1692</v>
      </c>
      <c r="H5470" s="105" t="s">
        <v>2056</v>
      </c>
      <c r="J5470" s="97" t="s">
        <v>1322</v>
      </c>
      <c r="K5470" s="97">
        <v>15578</v>
      </c>
      <c r="L5470" s="99" t="s">
        <v>5170</v>
      </c>
      <c r="M5470" s="102" t="s">
        <v>5632</v>
      </c>
      <c r="N5470" s="102">
        <v>32</v>
      </c>
      <c r="O5470" s="102" t="s">
        <v>7841</v>
      </c>
      <c r="P5470" s="13" t="s">
        <v>933</v>
      </c>
      <c r="R5470" s="27" t="s">
        <v>7834</v>
      </c>
      <c r="S5470" s="28" t="e">
        <f t="shared" si="161"/>
        <v>#VALUE!</v>
      </c>
      <c r="U5470" s="321"/>
      <c r="W5470" s="321"/>
      <c r="Y5470" s="63"/>
      <c r="Z5470" s="73"/>
    </row>
    <row r="5471" spans="1:27" ht="15" customHeight="1" x14ac:dyDescent="0.25">
      <c r="A5471" s="94">
        <v>5485</v>
      </c>
      <c r="C5471" s="211" t="s">
        <v>2669</v>
      </c>
      <c r="D5471" s="208" t="s">
        <v>2670</v>
      </c>
      <c r="E5471" s="105" t="s">
        <v>8682</v>
      </c>
      <c r="F5471" s="115">
        <v>42411</v>
      </c>
      <c r="G5471" s="105" t="s">
        <v>1072</v>
      </c>
      <c r="H5471" s="105" t="s">
        <v>1529</v>
      </c>
      <c r="J5471" s="97" t="s">
        <v>1322</v>
      </c>
      <c r="K5471" s="97">
        <v>15579</v>
      </c>
      <c r="L5471" s="99" t="s">
        <v>5170</v>
      </c>
      <c r="M5471" s="10" t="s">
        <v>5499</v>
      </c>
      <c r="N5471" s="10">
        <v>28</v>
      </c>
      <c r="O5471" s="10" t="s">
        <v>8683</v>
      </c>
      <c r="P5471" s="13" t="s">
        <v>14371</v>
      </c>
      <c r="R5471" s="27" t="s">
        <v>7834</v>
      </c>
      <c r="S5471" s="28" t="e">
        <f t="shared" si="161"/>
        <v>#VALUE!</v>
      </c>
      <c r="U5471" s="306"/>
      <c r="W5471" s="58"/>
      <c r="Y5471" s="63"/>
      <c r="Z5471" s="73"/>
    </row>
    <row r="5472" spans="1:27" ht="15" customHeight="1" x14ac:dyDescent="0.25">
      <c r="A5472" s="94">
        <v>5486</v>
      </c>
      <c r="C5472" s="211" t="s">
        <v>2669</v>
      </c>
      <c r="D5472" s="208" t="s">
        <v>2670</v>
      </c>
      <c r="E5472" s="105" t="s">
        <v>8684</v>
      </c>
      <c r="F5472" s="115">
        <v>42411</v>
      </c>
      <c r="G5472" s="105" t="s">
        <v>1072</v>
      </c>
      <c r="H5472" s="105" t="s">
        <v>1529</v>
      </c>
      <c r="I5472" s="97">
        <v>1915</v>
      </c>
      <c r="J5472" s="97" t="s">
        <v>1322</v>
      </c>
      <c r="K5472" s="97">
        <v>15580</v>
      </c>
      <c r="L5472" s="106" t="s">
        <v>5170</v>
      </c>
      <c r="M5472" s="10" t="s">
        <v>5499</v>
      </c>
      <c r="N5472" s="10">
        <v>28</v>
      </c>
      <c r="O5472" s="10" t="s">
        <v>8685</v>
      </c>
      <c r="P5472" s="13" t="s">
        <v>14371</v>
      </c>
      <c r="R5472" s="26" t="s">
        <v>7834</v>
      </c>
      <c r="S5472" s="28" t="e">
        <f t="shared" si="161"/>
        <v>#VALUE!</v>
      </c>
      <c r="U5472" s="26"/>
      <c r="W5472" s="58"/>
      <c r="X5472" s="58"/>
      <c r="Y5472" s="63"/>
    </row>
    <row r="5473" spans="1:26" ht="15" customHeight="1" x14ac:dyDescent="0.25">
      <c r="A5473" s="94">
        <v>5487</v>
      </c>
      <c r="C5473" s="211" t="s">
        <v>2669</v>
      </c>
      <c r="D5473" s="208" t="s">
        <v>2670</v>
      </c>
      <c r="E5473" s="105" t="s">
        <v>8689</v>
      </c>
      <c r="F5473" s="115">
        <v>42411</v>
      </c>
      <c r="G5473" s="105" t="s">
        <v>1072</v>
      </c>
      <c r="H5473" s="105" t="s">
        <v>1529</v>
      </c>
      <c r="I5473" s="97">
        <v>1977</v>
      </c>
      <c r="J5473" s="97" t="s">
        <v>1322</v>
      </c>
      <c r="K5473" s="97">
        <v>15581</v>
      </c>
      <c r="L5473" s="106" t="s">
        <v>5170</v>
      </c>
      <c r="M5473" s="10" t="s">
        <v>5499</v>
      </c>
      <c r="N5473" s="10">
        <v>28</v>
      </c>
      <c r="O5473" s="10" t="s">
        <v>8688</v>
      </c>
      <c r="P5473" s="13" t="s">
        <v>14371</v>
      </c>
      <c r="R5473" s="26" t="s">
        <v>7834</v>
      </c>
      <c r="S5473" s="28" t="e">
        <f t="shared" si="161"/>
        <v>#VALUE!</v>
      </c>
      <c r="U5473" s="26"/>
      <c r="W5473" s="58"/>
      <c r="X5473" s="58"/>
      <c r="Y5473" s="63"/>
    </row>
    <row r="5474" spans="1:26" ht="15" customHeight="1" x14ac:dyDescent="0.25">
      <c r="A5474" s="94">
        <v>5488</v>
      </c>
      <c r="C5474" s="211" t="s">
        <v>3482</v>
      </c>
      <c r="D5474" s="208" t="s">
        <v>8686</v>
      </c>
      <c r="E5474" s="105" t="s">
        <v>6207</v>
      </c>
      <c r="F5474" s="115">
        <v>42411</v>
      </c>
      <c r="G5474" s="105" t="s">
        <v>2651</v>
      </c>
      <c r="H5474" s="105" t="s">
        <v>2056</v>
      </c>
      <c r="I5474" s="97">
        <v>1975</v>
      </c>
      <c r="J5474" s="97" t="s">
        <v>1322</v>
      </c>
      <c r="K5474" s="97">
        <v>15583</v>
      </c>
      <c r="L5474" s="99" t="s">
        <v>5170</v>
      </c>
      <c r="M5474" s="10" t="s">
        <v>5632</v>
      </c>
      <c r="N5474" s="102">
        <v>32</v>
      </c>
      <c r="O5474" s="10" t="s">
        <v>6860</v>
      </c>
      <c r="P5474" s="13" t="s">
        <v>933</v>
      </c>
      <c r="R5474" s="26" t="s">
        <v>7834</v>
      </c>
      <c r="S5474" s="28" t="e">
        <f t="shared" si="161"/>
        <v>#VALUE!</v>
      </c>
      <c r="U5474" s="26"/>
      <c r="W5474" s="58"/>
      <c r="X5474" s="58"/>
      <c r="Y5474" s="63"/>
    </row>
    <row r="5475" spans="1:26" ht="15" customHeight="1" x14ac:dyDescent="0.25">
      <c r="A5475" s="94">
        <v>5489</v>
      </c>
      <c r="C5475" s="211" t="s">
        <v>76</v>
      </c>
      <c r="D5475" s="208" t="s">
        <v>2319</v>
      </c>
      <c r="E5475" s="105" t="s">
        <v>6208</v>
      </c>
      <c r="F5475" s="115">
        <v>42411</v>
      </c>
      <c r="G5475" s="105" t="s">
        <v>2651</v>
      </c>
      <c r="H5475" s="105" t="s">
        <v>2056</v>
      </c>
      <c r="I5475" s="97">
        <v>1965</v>
      </c>
      <c r="J5475" s="97" t="s">
        <v>1322</v>
      </c>
      <c r="K5475" s="97">
        <v>15584</v>
      </c>
      <c r="L5475" s="106" t="s">
        <v>5170</v>
      </c>
      <c r="M5475" s="10" t="s">
        <v>5499</v>
      </c>
      <c r="N5475" s="10">
        <v>27</v>
      </c>
      <c r="O5475" s="10" t="s">
        <v>13103</v>
      </c>
      <c r="P5475" s="13" t="s">
        <v>14371</v>
      </c>
      <c r="R5475" s="26" t="s">
        <v>7834</v>
      </c>
      <c r="S5475" s="28" t="e">
        <f t="shared" si="161"/>
        <v>#VALUE!</v>
      </c>
      <c r="U5475" s="26"/>
      <c r="W5475" s="58"/>
      <c r="X5475" s="58"/>
      <c r="Y5475" s="63"/>
    </row>
    <row r="5476" spans="1:26" ht="15" customHeight="1" x14ac:dyDescent="0.25">
      <c r="A5476" s="94">
        <v>5490</v>
      </c>
      <c r="C5476" s="211" t="s">
        <v>2613</v>
      </c>
      <c r="D5476" s="208" t="s">
        <v>3555</v>
      </c>
      <c r="E5476" s="105" t="s">
        <v>6209</v>
      </c>
      <c r="F5476" s="115">
        <v>42411</v>
      </c>
      <c r="G5476" s="105" t="s">
        <v>2651</v>
      </c>
      <c r="H5476" s="105" t="s">
        <v>2056</v>
      </c>
      <c r="I5476" s="97">
        <v>1977</v>
      </c>
      <c r="J5476" s="97" t="s">
        <v>1322</v>
      </c>
      <c r="K5476" s="97">
        <v>15585</v>
      </c>
      <c r="L5476" s="106" t="s">
        <v>5170</v>
      </c>
      <c r="M5476" s="10" t="s">
        <v>5499</v>
      </c>
      <c r="N5476" s="10">
        <v>29</v>
      </c>
      <c r="O5476" s="10" t="s">
        <v>7852</v>
      </c>
      <c r="P5476" s="13" t="s">
        <v>14371</v>
      </c>
      <c r="R5476" s="26" t="s">
        <v>7834</v>
      </c>
      <c r="S5476" s="28" t="e">
        <f t="shared" si="161"/>
        <v>#VALUE!</v>
      </c>
      <c r="U5476" s="26"/>
      <c r="W5476" s="58"/>
      <c r="X5476" s="58"/>
      <c r="Y5476" s="63"/>
    </row>
    <row r="5477" spans="1:26" ht="15" customHeight="1" x14ac:dyDescent="0.25">
      <c r="A5477" s="94">
        <v>5491</v>
      </c>
      <c r="C5477" s="211" t="s">
        <v>6210</v>
      </c>
      <c r="D5477" s="208" t="s">
        <v>8808</v>
      </c>
      <c r="E5477" s="105" t="s">
        <v>8809</v>
      </c>
      <c r="F5477" s="115">
        <v>42411</v>
      </c>
      <c r="G5477" s="105" t="s">
        <v>1671</v>
      </c>
      <c r="H5477" s="105" t="s">
        <v>2056</v>
      </c>
      <c r="I5477" s="97">
        <v>1999</v>
      </c>
      <c r="J5477" s="97" t="s">
        <v>1322</v>
      </c>
      <c r="K5477" s="97">
        <v>15586</v>
      </c>
      <c r="L5477" s="99" t="s">
        <v>5170</v>
      </c>
      <c r="M5477" s="10" t="s">
        <v>5499</v>
      </c>
      <c r="N5477" s="10">
        <v>27</v>
      </c>
      <c r="O5477" s="10" t="s">
        <v>8810</v>
      </c>
      <c r="P5477" s="13" t="s">
        <v>14371</v>
      </c>
      <c r="R5477" s="26" t="s">
        <v>7834</v>
      </c>
      <c r="S5477" s="28" t="e">
        <f t="shared" ref="S5477:S5540" si="162">R5477+7</f>
        <v>#VALUE!</v>
      </c>
      <c r="U5477" s="26"/>
      <c r="W5477" s="58"/>
      <c r="X5477" s="58"/>
      <c r="Y5477" s="63"/>
    </row>
    <row r="5478" spans="1:26" ht="15" customHeight="1" x14ac:dyDescent="0.25">
      <c r="A5478" s="94">
        <v>5492</v>
      </c>
      <c r="C5478" s="211" t="s">
        <v>2506</v>
      </c>
      <c r="D5478" s="208" t="s">
        <v>2507</v>
      </c>
      <c r="E5478" s="105" t="s">
        <v>11144</v>
      </c>
      <c r="F5478" s="115">
        <v>42411</v>
      </c>
      <c r="G5478" s="105" t="s">
        <v>2723</v>
      </c>
      <c r="H5478" s="105" t="s">
        <v>1529</v>
      </c>
      <c r="I5478" s="97">
        <v>1985</v>
      </c>
      <c r="J5478" s="97" t="s">
        <v>1322</v>
      </c>
      <c r="K5478" s="97">
        <v>15587</v>
      </c>
      <c r="L5478" s="99" t="s">
        <v>5170</v>
      </c>
      <c r="M5478" s="10" t="s">
        <v>5499</v>
      </c>
      <c r="N5478" s="10">
        <v>27</v>
      </c>
      <c r="O5478" s="10" t="s">
        <v>11143</v>
      </c>
      <c r="P5478" s="13" t="s">
        <v>14371</v>
      </c>
      <c r="R5478" s="27" t="s">
        <v>7834</v>
      </c>
      <c r="S5478" s="28" t="e">
        <f t="shared" si="162"/>
        <v>#VALUE!</v>
      </c>
      <c r="U5478" s="398"/>
      <c r="W5478" s="58"/>
      <c r="Y5478" s="63"/>
    </row>
    <row r="5479" spans="1:26" ht="15" customHeight="1" x14ac:dyDescent="0.25">
      <c r="A5479" s="94">
        <v>5493</v>
      </c>
      <c r="C5479" s="211" t="s">
        <v>3873</v>
      </c>
      <c r="D5479" s="208" t="s">
        <v>3874</v>
      </c>
      <c r="E5479" s="105" t="s">
        <v>6211</v>
      </c>
      <c r="F5479" s="115">
        <v>42411</v>
      </c>
      <c r="G5479" s="105" t="s">
        <v>2651</v>
      </c>
      <c r="H5479" s="105" t="s">
        <v>2056</v>
      </c>
      <c r="I5479" s="97">
        <v>1978</v>
      </c>
      <c r="J5479" s="97" t="s">
        <v>1322</v>
      </c>
      <c r="K5479" s="97">
        <v>15573</v>
      </c>
      <c r="L5479" s="106" t="s">
        <v>5170</v>
      </c>
      <c r="M5479" s="10" t="s">
        <v>5499</v>
      </c>
      <c r="N5479" s="10">
        <v>30</v>
      </c>
      <c r="O5479" s="10" t="s">
        <v>7535</v>
      </c>
      <c r="P5479" s="13" t="s">
        <v>14371</v>
      </c>
      <c r="R5479" s="26" t="s">
        <v>7834</v>
      </c>
      <c r="S5479" s="28" t="e">
        <f t="shared" si="162"/>
        <v>#VALUE!</v>
      </c>
      <c r="U5479" s="26"/>
      <c r="W5479" s="58"/>
      <c r="X5479" s="58"/>
      <c r="Y5479" s="63"/>
    </row>
    <row r="5480" spans="1:26" ht="15" customHeight="1" x14ac:dyDescent="0.25">
      <c r="A5480" s="94">
        <v>5494</v>
      </c>
      <c r="C5480" s="211" t="s">
        <v>6212</v>
      </c>
      <c r="D5480" s="208" t="s">
        <v>8</v>
      </c>
      <c r="E5480" s="105" t="s">
        <v>6179</v>
      </c>
      <c r="F5480" s="115">
        <v>42411</v>
      </c>
      <c r="G5480" s="105" t="s">
        <v>6213</v>
      </c>
      <c r="H5480" s="105" t="s">
        <v>2056</v>
      </c>
      <c r="I5480" s="97">
        <v>1960</v>
      </c>
      <c r="J5480" s="97" t="s">
        <v>1322</v>
      </c>
      <c r="K5480" s="97">
        <v>15574</v>
      </c>
      <c r="L5480" s="106" t="s">
        <v>5170</v>
      </c>
      <c r="M5480" s="10" t="s">
        <v>5499</v>
      </c>
      <c r="N5480" s="10">
        <v>28</v>
      </c>
      <c r="O5480" s="10" t="s">
        <v>8629</v>
      </c>
      <c r="P5480" s="13" t="s">
        <v>14371</v>
      </c>
      <c r="R5480" s="26" t="s">
        <v>7834</v>
      </c>
      <c r="S5480" s="28" t="e">
        <f t="shared" si="162"/>
        <v>#VALUE!</v>
      </c>
      <c r="U5480" s="26"/>
      <c r="W5480" s="58"/>
      <c r="X5480" s="58"/>
      <c r="Y5480" s="63"/>
    </row>
    <row r="5481" spans="1:26" ht="15" customHeight="1" x14ac:dyDescent="0.25">
      <c r="A5481" s="94">
        <v>5495</v>
      </c>
      <c r="C5481" s="211" t="s">
        <v>480</v>
      </c>
      <c r="D5481" s="208" t="s">
        <v>480</v>
      </c>
      <c r="E5481" s="105" t="s">
        <v>13129</v>
      </c>
      <c r="F5481" s="115">
        <v>42411</v>
      </c>
      <c r="G5481" s="105" t="s">
        <v>269</v>
      </c>
      <c r="H5481" s="105" t="s">
        <v>2056</v>
      </c>
      <c r="I5481" s="97">
        <v>2005</v>
      </c>
      <c r="J5481" s="97" t="s">
        <v>1322</v>
      </c>
      <c r="K5481" s="97">
        <v>15572</v>
      </c>
      <c r="L5481" s="106" t="s">
        <v>5170</v>
      </c>
      <c r="M5481" s="10" t="s">
        <v>5494</v>
      </c>
      <c r="N5481" s="102">
        <v>26</v>
      </c>
      <c r="O5481" s="10" t="s">
        <v>7145</v>
      </c>
      <c r="P5481" s="13" t="s">
        <v>3390</v>
      </c>
      <c r="R5481" s="26" t="s">
        <v>7834</v>
      </c>
      <c r="S5481" s="28" t="e">
        <f t="shared" si="162"/>
        <v>#VALUE!</v>
      </c>
      <c r="U5481" s="26"/>
      <c r="W5481" s="58"/>
      <c r="X5481" s="58"/>
      <c r="Y5481" s="63"/>
    </row>
    <row r="5482" spans="1:26" ht="15" customHeight="1" x14ac:dyDescent="0.25">
      <c r="A5482" s="94">
        <v>5496</v>
      </c>
      <c r="C5482" s="211" t="s">
        <v>6214</v>
      </c>
      <c r="D5482" s="208" t="s">
        <v>6193</v>
      </c>
      <c r="E5482" s="105" t="s">
        <v>6194</v>
      </c>
      <c r="F5482" s="115">
        <v>42411</v>
      </c>
      <c r="G5482" s="105" t="s">
        <v>3913</v>
      </c>
      <c r="H5482" s="105" t="s">
        <v>2056</v>
      </c>
      <c r="I5482" s="97">
        <v>2009</v>
      </c>
      <c r="J5482" s="97" t="s">
        <v>1322</v>
      </c>
      <c r="K5482" s="97">
        <v>15565</v>
      </c>
      <c r="L5482" s="99" t="s">
        <v>5170</v>
      </c>
      <c r="M5482" s="10" t="s">
        <v>5510</v>
      </c>
      <c r="N5482" s="10">
        <v>32</v>
      </c>
      <c r="O5482" s="10" t="s">
        <v>6667</v>
      </c>
      <c r="P5482" s="13" t="s">
        <v>708</v>
      </c>
      <c r="R5482" s="26" t="s">
        <v>7834</v>
      </c>
      <c r="S5482" s="28" t="e">
        <f t="shared" si="162"/>
        <v>#VALUE!</v>
      </c>
      <c r="U5482" s="26"/>
      <c r="W5482" s="58"/>
      <c r="X5482" s="58"/>
      <c r="Y5482" s="63"/>
    </row>
    <row r="5483" spans="1:26" ht="15" customHeight="1" x14ac:dyDescent="0.25">
      <c r="A5483" s="94">
        <v>5497</v>
      </c>
      <c r="C5483" s="211" t="s">
        <v>3651</v>
      </c>
      <c r="D5483" s="208" t="s">
        <v>11454</v>
      </c>
      <c r="E5483" s="105" t="s">
        <v>6215</v>
      </c>
      <c r="F5483" s="115">
        <v>42411</v>
      </c>
      <c r="G5483" s="105" t="s">
        <v>3053</v>
      </c>
      <c r="H5483" s="105" t="s">
        <v>1529</v>
      </c>
      <c r="I5483" s="97">
        <v>2009</v>
      </c>
      <c r="J5483" s="97" t="s">
        <v>1322</v>
      </c>
      <c r="K5483" s="97">
        <v>15568</v>
      </c>
      <c r="L5483" s="106" t="s">
        <v>5170</v>
      </c>
      <c r="M5483" s="10" t="s">
        <v>5494</v>
      </c>
      <c r="N5483" s="102">
        <v>26</v>
      </c>
      <c r="O5483" s="10" t="s">
        <v>8124</v>
      </c>
      <c r="P5483" s="13" t="s">
        <v>3390</v>
      </c>
      <c r="R5483" s="26" t="s">
        <v>7834</v>
      </c>
      <c r="S5483" s="28" t="e">
        <f t="shared" si="162"/>
        <v>#VALUE!</v>
      </c>
      <c r="U5483" s="26"/>
      <c r="W5483" s="58"/>
      <c r="X5483" s="58"/>
      <c r="Y5483" s="63"/>
    </row>
    <row r="5484" spans="1:26" ht="15" customHeight="1" x14ac:dyDescent="0.25">
      <c r="A5484" s="94">
        <v>5498</v>
      </c>
      <c r="C5484" s="211" t="s">
        <v>6216</v>
      </c>
      <c r="D5484" s="208" t="s">
        <v>12906</v>
      </c>
      <c r="E5484" s="105" t="s">
        <v>6217</v>
      </c>
      <c r="F5484" s="115">
        <v>42411</v>
      </c>
      <c r="G5484" s="105" t="s">
        <v>6218</v>
      </c>
      <c r="H5484" s="105" t="s">
        <v>2056</v>
      </c>
      <c r="I5484" s="97">
        <v>2009</v>
      </c>
      <c r="J5484" s="97" t="s">
        <v>1322</v>
      </c>
      <c r="K5484" s="97">
        <v>15588</v>
      </c>
      <c r="L5484" s="106" t="s">
        <v>2863</v>
      </c>
      <c r="M5484" s="10" t="s">
        <v>2863</v>
      </c>
      <c r="N5484" s="10">
        <v>7</v>
      </c>
      <c r="O5484" s="10" t="s">
        <v>8443</v>
      </c>
      <c r="P5484" s="13" t="s">
        <v>2863</v>
      </c>
      <c r="R5484" s="26" t="s">
        <v>7834</v>
      </c>
      <c r="S5484" s="28" t="e">
        <f t="shared" si="162"/>
        <v>#VALUE!</v>
      </c>
      <c r="U5484" s="26"/>
      <c r="W5484" s="58"/>
      <c r="X5484" s="58"/>
      <c r="Y5484" s="63"/>
    </row>
    <row r="5485" spans="1:26" ht="15" customHeight="1" x14ac:dyDescent="0.25">
      <c r="A5485" s="94">
        <v>5499</v>
      </c>
      <c r="C5485" s="211" t="s">
        <v>5624</v>
      </c>
      <c r="D5485" s="208" t="s">
        <v>8181</v>
      </c>
      <c r="E5485" s="105" t="s">
        <v>8182</v>
      </c>
      <c r="F5485" s="115">
        <v>42411</v>
      </c>
      <c r="G5485" s="105" t="s">
        <v>6219</v>
      </c>
      <c r="H5485" s="105" t="s">
        <v>1417</v>
      </c>
      <c r="I5485" s="97">
        <v>2011</v>
      </c>
      <c r="J5485" s="97" t="s">
        <v>1322</v>
      </c>
      <c r="K5485" s="97">
        <v>15589</v>
      </c>
      <c r="L5485" s="106" t="s">
        <v>2863</v>
      </c>
      <c r="M5485" s="10" t="s">
        <v>2863</v>
      </c>
      <c r="N5485" s="102">
        <v>6</v>
      </c>
      <c r="O5485" s="10" t="s">
        <v>8183</v>
      </c>
      <c r="P5485" s="13" t="s">
        <v>2863</v>
      </c>
      <c r="R5485" s="26" t="s">
        <v>7834</v>
      </c>
      <c r="S5485" s="28" t="e">
        <f t="shared" si="162"/>
        <v>#VALUE!</v>
      </c>
      <c r="U5485" s="26"/>
      <c r="W5485" s="58"/>
      <c r="X5485" s="58"/>
      <c r="Y5485" s="63"/>
    </row>
    <row r="5486" spans="1:26" ht="15" customHeight="1" x14ac:dyDescent="0.25">
      <c r="A5486" s="94">
        <v>5500</v>
      </c>
      <c r="C5486" s="211" t="s">
        <v>4691</v>
      </c>
      <c r="D5486" s="208" t="s">
        <v>8130</v>
      </c>
      <c r="E5486" s="105" t="s">
        <v>6220</v>
      </c>
      <c r="F5486" s="115">
        <v>42411</v>
      </c>
      <c r="G5486" s="105" t="s">
        <v>1528</v>
      </c>
      <c r="H5486" s="105" t="s">
        <v>1529</v>
      </c>
      <c r="I5486" s="97">
        <v>2001</v>
      </c>
      <c r="J5486" s="97" t="s">
        <v>1322</v>
      </c>
      <c r="K5486" s="97">
        <v>15566</v>
      </c>
      <c r="L5486" s="106" t="s">
        <v>2863</v>
      </c>
      <c r="M5486" s="10" t="s">
        <v>2863</v>
      </c>
      <c r="N5486" s="102">
        <v>6</v>
      </c>
      <c r="O5486" s="10" t="s">
        <v>8131</v>
      </c>
      <c r="P5486" s="13" t="s">
        <v>2863</v>
      </c>
      <c r="R5486" s="26" t="s">
        <v>7834</v>
      </c>
      <c r="S5486" s="28" t="e">
        <f t="shared" si="162"/>
        <v>#VALUE!</v>
      </c>
      <c r="U5486" s="26"/>
      <c r="W5486" s="58"/>
      <c r="X5486" s="58"/>
      <c r="Y5486" s="63"/>
    </row>
    <row r="5487" spans="1:26" ht="15" customHeight="1" x14ac:dyDescent="0.25">
      <c r="A5487" s="94">
        <v>5501</v>
      </c>
      <c r="C5487" s="211" t="s">
        <v>6223</v>
      </c>
      <c r="D5487" s="208" t="s">
        <v>8436</v>
      </c>
      <c r="E5487" s="105" t="s">
        <v>6222</v>
      </c>
      <c r="F5487" s="115">
        <v>42411</v>
      </c>
      <c r="G5487" s="105" t="s">
        <v>6221</v>
      </c>
      <c r="H5487" s="105" t="s">
        <v>6199</v>
      </c>
      <c r="I5487" s="97">
        <v>2012</v>
      </c>
      <c r="J5487" s="97" t="s">
        <v>1322</v>
      </c>
      <c r="K5487" s="97">
        <v>15564</v>
      </c>
      <c r="L5487" s="106" t="s">
        <v>2863</v>
      </c>
      <c r="M5487" s="10" t="s">
        <v>2863</v>
      </c>
      <c r="N5487" s="10">
        <v>7</v>
      </c>
      <c r="O5487" s="10" t="s">
        <v>8437</v>
      </c>
      <c r="P5487" s="13" t="s">
        <v>2863</v>
      </c>
      <c r="R5487" s="26" t="s">
        <v>7834</v>
      </c>
      <c r="S5487" s="28" t="e">
        <f t="shared" si="162"/>
        <v>#VALUE!</v>
      </c>
      <c r="U5487" s="36"/>
      <c r="W5487" s="58"/>
      <c r="X5487" s="58"/>
      <c r="Y5487" s="63"/>
      <c r="Z5487" s="73"/>
    </row>
    <row r="5488" spans="1:26" ht="15" customHeight="1" x14ac:dyDescent="0.25">
      <c r="A5488" s="94">
        <v>5502</v>
      </c>
      <c r="C5488" s="211" t="s">
        <v>6224</v>
      </c>
      <c r="D5488" s="208" t="s">
        <v>8134</v>
      </c>
      <c r="E5488" s="105" t="s">
        <v>6225</v>
      </c>
      <c r="F5488" s="115">
        <v>42411</v>
      </c>
      <c r="G5488" s="105" t="s">
        <v>6218</v>
      </c>
      <c r="H5488" s="105" t="s">
        <v>2056</v>
      </c>
      <c r="I5488" s="97">
        <v>2006</v>
      </c>
      <c r="J5488" s="97" t="s">
        <v>1322</v>
      </c>
      <c r="K5488" s="97">
        <v>15567</v>
      </c>
      <c r="L5488" s="106" t="s">
        <v>2863</v>
      </c>
      <c r="M5488" s="10" t="s">
        <v>2863</v>
      </c>
      <c r="N5488" s="102">
        <v>6</v>
      </c>
      <c r="O5488" s="10" t="s">
        <v>8135</v>
      </c>
      <c r="P5488" s="13" t="s">
        <v>2863</v>
      </c>
      <c r="R5488" s="26" t="s">
        <v>7834</v>
      </c>
      <c r="S5488" s="28" t="e">
        <f t="shared" si="162"/>
        <v>#VALUE!</v>
      </c>
      <c r="U5488" s="26"/>
      <c r="W5488" s="58"/>
      <c r="X5488" s="58"/>
      <c r="Y5488" s="63"/>
    </row>
    <row r="5489" spans="1:27" ht="15" customHeight="1" x14ac:dyDescent="0.25">
      <c r="A5489" s="94">
        <v>5503</v>
      </c>
      <c r="C5489" s="211" t="s">
        <v>935</v>
      </c>
      <c r="D5489" s="208" t="s">
        <v>401</v>
      </c>
      <c r="E5489" s="105" t="s">
        <v>15946</v>
      </c>
      <c r="F5489" s="115">
        <v>44414</v>
      </c>
      <c r="G5489" s="105" t="s">
        <v>1072</v>
      </c>
      <c r="H5489" s="105" t="s">
        <v>1529</v>
      </c>
      <c r="I5489" s="97">
        <v>2008</v>
      </c>
      <c r="J5489" s="97" t="s">
        <v>596</v>
      </c>
      <c r="L5489" s="106" t="s">
        <v>5170</v>
      </c>
      <c r="M5489" s="102" t="s">
        <v>5494</v>
      </c>
      <c r="N5489" s="102">
        <v>26</v>
      </c>
      <c r="O5489" s="102" t="s">
        <v>7054</v>
      </c>
      <c r="P5489" s="13" t="s">
        <v>3390</v>
      </c>
      <c r="R5489" s="26" t="s">
        <v>7834</v>
      </c>
      <c r="S5489" s="28" t="e">
        <f t="shared" si="162"/>
        <v>#VALUE!</v>
      </c>
      <c r="U5489" s="26"/>
      <c r="W5489" s="58"/>
      <c r="X5489" s="58"/>
      <c r="Y5489" s="63"/>
    </row>
    <row r="5490" spans="1:27" ht="15" customHeight="1" x14ac:dyDescent="0.25">
      <c r="A5490" s="94">
        <v>5504</v>
      </c>
      <c r="C5490" s="211" t="s">
        <v>6226</v>
      </c>
      <c r="D5490" s="208" t="s">
        <v>8372</v>
      </c>
      <c r="E5490" s="105" t="s">
        <v>6227</v>
      </c>
      <c r="F5490" s="115">
        <v>42411</v>
      </c>
      <c r="G5490" s="105" t="s">
        <v>6218</v>
      </c>
      <c r="H5490" s="105" t="s">
        <v>2056</v>
      </c>
      <c r="I5490" s="97">
        <v>2009</v>
      </c>
      <c r="J5490" s="97" t="s">
        <v>1322</v>
      </c>
      <c r="K5490" s="97">
        <v>15591</v>
      </c>
      <c r="L5490" s="106" t="s">
        <v>2863</v>
      </c>
      <c r="M5490" s="102" t="s">
        <v>2863</v>
      </c>
      <c r="N5490" s="102">
        <v>6</v>
      </c>
      <c r="O5490" s="102" t="s">
        <v>8373</v>
      </c>
      <c r="P5490" s="13" t="s">
        <v>2863</v>
      </c>
      <c r="R5490" s="26" t="s">
        <v>7834</v>
      </c>
      <c r="S5490" s="28" t="e">
        <f t="shared" si="162"/>
        <v>#VALUE!</v>
      </c>
      <c r="U5490" s="26"/>
      <c r="W5490" s="58"/>
      <c r="X5490" s="58"/>
      <c r="Y5490" s="63"/>
    </row>
    <row r="5491" spans="1:27" ht="15" customHeight="1" x14ac:dyDescent="0.25">
      <c r="A5491" s="94">
        <v>5505</v>
      </c>
      <c r="C5491" s="211" t="s">
        <v>6228</v>
      </c>
      <c r="D5491" s="208" t="s">
        <v>11217</v>
      </c>
      <c r="E5491" s="105" t="s">
        <v>11218</v>
      </c>
      <c r="F5491" s="115">
        <v>42411</v>
      </c>
      <c r="G5491" s="105" t="s">
        <v>4405</v>
      </c>
      <c r="H5491" s="105" t="s">
        <v>2056</v>
      </c>
      <c r="I5491" s="97">
        <v>2009</v>
      </c>
      <c r="J5491" s="97" t="s">
        <v>1322</v>
      </c>
      <c r="K5491" s="97">
        <v>15570</v>
      </c>
      <c r="L5491" s="106" t="s">
        <v>11219</v>
      </c>
      <c r="M5491" s="102">
        <v>332</v>
      </c>
      <c r="N5491" s="102">
        <v>2</v>
      </c>
      <c r="O5491" s="102" t="s">
        <v>11220</v>
      </c>
      <c r="P5491" s="13" t="s">
        <v>11219</v>
      </c>
      <c r="R5491" s="26" t="s">
        <v>7834</v>
      </c>
      <c r="S5491" s="28" t="e">
        <f t="shared" si="162"/>
        <v>#VALUE!</v>
      </c>
      <c r="U5491" s="26"/>
      <c r="W5491" s="58"/>
      <c r="X5491" s="58"/>
      <c r="Y5491" s="63"/>
    </row>
    <row r="5492" spans="1:27" ht="15" customHeight="1" x14ac:dyDescent="0.25">
      <c r="A5492" s="94">
        <v>5506</v>
      </c>
      <c r="C5492" s="211" t="s">
        <v>6229</v>
      </c>
      <c r="D5492" s="208" t="s">
        <v>11070</v>
      </c>
      <c r="E5492" s="105" t="s">
        <v>7724</v>
      </c>
      <c r="F5492" s="115">
        <v>42411</v>
      </c>
      <c r="G5492" s="105" t="s">
        <v>6230</v>
      </c>
      <c r="H5492" s="105" t="s">
        <v>1529</v>
      </c>
      <c r="I5492" s="97">
        <v>2008</v>
      </c>
      <c r="J5492" s="97" t="s">
        <v>1322</v>
      </c>
      <c r="K5492" s="97">
        <v>15571</v>
      </c>
      <c r="L5492" s="106" t="s">
        <v>11071</v>
      </c>
      <c r="M5492" s="102">
        <v>332</v>
      </c>
      <c r="N5492" s="102">
        <v>2</v>
      </c>
      <c r="O5492" s="102" t="s">
        <v>7723</v>
      </c>
      <c r="P5492" s="13" t="s">
        <v>11071</v>
      </c>
      <c r="R5492" s="26" t="s">
        <v>7834</v>
      </c>
      <c r="S5492" s="28" t="e">
        <f t="shared" si="162"/>
        <v>#VALUE!</v>
      </c>
      <c r="U5492" s="26"/>
      <c r="W5492" s="58"/>
      <c r="X5492" s="58"/>
      <c r="Y5492" s="63"/>
    </row>
    <row r="5493" spans="1:27" ht="15" customHeight="1" x14ac:dyDescent="0.25">
      <c r="A5493" s="94">
        <v>5507</v>
      </c>
      <c r="C5493" s="211" t="s">
        <v>6231</v>
      </c>
      <c r="D5493" s="208" t="s">
        <v>10320</v>
      </c>
      <c r="E5493" s="105" t="s">
        <v>6232</v>
      </c>
      <c r="F5493" s="115">
        <v>42424</v>
      </c>
      <c r="G5493" s="105" t="s">
        <v>6233</v>
      </c>
      <c r="H5493" s="105" t="s">
        <v>2056</v>
      </c>
      <c r="I5493" s="97">
        <v>2011</v>
      </c>
      <c r="J5493" s="97" t="s">
        <v>1322</v>
      </c>
      <c r="K5493" s="97">
        <v>15592</v>
      </c>
      <c r="L5493" s="99" t="s">
        <v>4756</v>
      </c>
      <c r="M5493" s="102" t="s">
        <v>4756</v>
      </c>
      <c r="N5493" s="10">
        <v>16</v>
      </c>
      <c r="O5493" s="102" t="s">
        <v>9455</v>
      </c>
      <c r="P5493" s="13" t="s">
        <v>4756</v>
      </c>
      <c r="R5493" s="26" t="s">
        <v>7834</v>
      </c>
      <c r="S5493" s="28" t="e">
        <f t="shared" si="162"/>
        <v>#VALUE!</v>
      </c>
      <c r="U5493" s="26"/>
      <c r="W5493" s="58"/>
      <c r="X5493" s="58"/>
      <c r="Y5493" s="63"/>
    </row>
    <row r="5494" spans="1:27" ht="15" customHeight="1" x14ac:dyDescent="0.25">
      <c r="A5494" s="94">
        <v>5508</v>
      </c>
      <c r="C5494" s="211" t="s">
        <v>8211</v>
      </c>
      <c r="D5494" s="208" t="s">
        <v>8212</v>
      </c>
      <c r="E5494" s="105" t="s">
        <v>6234</v>
      </c>
      <c r="F5494" s="115">
        <v>42424</v>
      </c>
      <c r="G5494" s="105" t="s">
        <v>1265</v>
      </c>
      <c r="H5494" s="105" t="s">
        <v>3109</v>
      </c>
      <c r="I5494" s="97">
        <v>2011</v>
      </c>
      <c r="J5494" s="97" t="s">
        <v>1322</v>
      </c>
      <c r="K5494" s="97">
        <v>15593</v>
      </c>
      <c r="L5494" s="106" t="s">
        <v>2863</v>
      </c>
      <c r="M5494" s="102" t="s">
        <v>2863</v>
      </c>
      <c r="N5494" s="102">
        <v>6</v>
      </c>
      <c r="O5494" s="102" t="s">
        <v>8213</v>
      </c>
      <c r="P5494" s="13" t="s">
        <v>2863</v>
      </c>
      <c r="R5494" s="26" t="s">
        <v>7834</v>
      </c>
      <c r="S5494" s="28" t="e">
        <f t="shared" si="162"/>
        <v>#VALUE!</v>
      </c>
      <c r="U5494" s="26"/>
      <c r="W5494" s="58"/>
      <c r="X5494" s="58"/>
      <c r="Y5494" s="63"/>
    </row>
    <row r="5495" spans="1:27" ht="15" customHeight="1" x14ac:dyDescent="0.25">
      <c r="A5495" s="94">
        <v>5509</v>
      </c>
      <c r="C5495" s="211" t="s">
        <v>4892</v>
      </c>
      <c r="D5495" s="208" t="s">
        <v>8332</v>
      </c>
      <c r="E5495" s="105" t="s">
        <v>8333</v>
      </c>
      <c r="F5495" s="115">
        <v>42424</v>
      </c>
      <c r="G5495" s="105" t="s">
        <v>4894</v>
      </c>
      <c r="H5495" s="105" t="s">
        <v>1529</v>
      </c>
      <c r="I5495" s="97">
        <v>2008</v>
      </c>
      <c r="J5495" s="97" t="s">
        <v>1322</v>
      </c>
      <c r="K5495" s="97">
        <v>15594</v>
      </c>
      <c r="L5495" s="106" t="s">
        <v>2863</v>
      </c>
      <c r="M5495" s="102" t="s">
        <v>2863</v>
      </c>
      <c r="N5495" s="102">
        <v>6</v>
      </c>
      <c r="O5495" s="102" t="s">
        <v>8334</v>
      </c>
      <c r="P5495" s="13" t="s">
        <v>2863</v>
      </c>
      <c r="R5495" s="26" t="s">
        <v>7834</v>
      </c>
      <c r="S5495" s="28" t="e">
        <f t="shared" si="162"/>
        <v>#VALUE!</v>
      </c>
      <c r="U5495" s="141"/>
      <c r="W5495" s="58"/>
      <c r="X5495" s="58"/>
      <c r="Y5495" s="63"/>
    </row>
    <row r="5496" spans="1:27" ht="15" customHeight="1" x14ac:dyDescent="0.25">
      <c r="A5496" s="94">
        <v>5510</v>
      </c>
      <c r="C5496" s="211" t="s">
        <v>6235</v>
      </c>
      <c r="D5496" s="208" t="s">
        <v>11186</v>
      </c>
      <c r="E5496" s="105" t="s">
        <v>6236</v>
      </c>
      <c r="F5496" s="115">
        <v>42424</v>
      </c>
      <c r="G5496" s="105" t="s">
        <v>6344</v>
      </c>
      <c r="H5496" s="105" t="s">
        <v>2056</v>
      </c>
      <c r="I5496" s="97">
        <v>2005</v>
      </c>
      <c r="J5496" s="97" t="s">
        <v>1322</v>
      </c>
      <c r="K5496" s="97">
        <v>15595</v>
      </c>
      <c r="L5496" s="99" t="s">
        <v>3606</v>
      </c>
      <c r="M5496" s="102">
        <v>650</v>
      </c>
      <c r="N5496" s="102">
        <v>4</v>
      </c>
      <c r="O5496" s="102" t="s">
        <v>11187</v>
      </c>
      <c r="P5496" s="13" t="s">
        <v>14893</v>
      </c>
      <c r="R5496" s="26" t="s">
        <v>7834</v>
      </c>
      <c r="S5496" s="28" t="e">
        <f t="shared" si="162"/>
        <v>#VALUE!</v>
      </c>
      <c r="U5496" s="26"/>
      <c r="W5496" s="58"/>
      <c r="X5496" s="58"/>
      <c r="Y5496" s="63"/>
    </row>
    <row r="5497" spans="1:27" ht="15" customHeight="1" x14ac:dyDescent="0.25">
      <c r="A5497" s="94">
        <v>5511</v>
      </c>
      <c r="C5497" s="211" t="s">
        <v>6237</v>
      </c>
      <c r="D5497" s="208" t="s">
        <v>11182</v>
      </c>
      <c r="E5497" s="105" t="s">
        <v>11183</v>
      </c>
      <c r="F5497" s="115">
        <v>42424</v>
      </c>
      <c r="G5497" s="105" t="s">
        <v>11184</v>
      </c>
      <c r="H5497" s="105" t="s">
        <v>2056</v>
      </c>
      <c r="I5497" s="97">
        <v>2010</v>
      </c>
      <c r="J5497" s="97" t="s">
        <v>1322</v>
      </c>
      <c r="K5497" s="97">
        <v>15596</v>
      </c>
      <c r="L5497" s="99" t="s">
        <v>3606</v>
      </c>
      <c r="M5497" s="102">
        <v>658</v>
      </c>
      <c r="N5497" s="10">
        <v>5</v>
      </c>
      <c r="O5497" s="102" t="s">
        <v>11185</v>
      </c>
      <c r="P5497" s="13" t="s">
        <v>3606</v>
      </c>
      <c r="R5497" s="26" t="s">
        <v>7834</v>
      </c>
      <c r="S5497" s="28" t="e">
        <f t="shared" si="162"/>
        <v>#VALUE!</v>
      </c>
      <c r="U5497" s="48"/>
      <c r="W5497" s="58"/>
      <c r="X5497" s="58"/>
      <c r="Y5497" s="63"/>
      <c r="Z5497" s="73"/>
    </row>
    <row r="5498" spans="1:27" ht="15" customHeight="1" x14ac:dyDescent="0.3">
      <c r="A5498" s="94">
        <v>5512</v>
      </c>
      <c r="C5498" s="211" t="s">
        <v>2948</v>
      </c>
      <c r="D5498" s="208" t="s">
        <v>8423</v>
      </c>
      <c r="E5498" s="105" t="s">
        <v>6238</v>
      </c>
      <c r="F5498" s="115">
        <v>42424</v>
      </c>
      <c r="G5498" s="105" t="s">
        <v>1912</v>
      </c>
      <c r="H5498" s="105" t="s">
        <v>2056</v>
      </c>
      <c r="I5498" s="97">
        <v>2003</v>
      </c>
      <c r="J5498" s="97" t="s">
        <v>1322</v>
      </c>
      <c r="K5498" s="97">
        <v>15597</v>
      </c>
      <c r="L5498" s="106" t="s">
        <v>2863</v>
      </c>
      <c r="M5498" s="10" t="s">
        <v>2863</v>
      </c>
      <c r="N5498" s="102">
        <v>7</v>
      </c>
      <c r="O5498" s="10" t="s">
        <v>8424</v>
      </c>
      <c r="P5498" s="13" t="s">
        <v>2863</v>
      </c>
      <c r="Q5498" s="187"/>
      <c r="R5498" s="27" t="s">
        <v>7834</v>
      </c>
      <c r="S5498" s="28" t="e">
        <f t="shared" si="162"/>
        <v>#VALUE!</v>
      </c>
      <c r="T5498" s="75"/>
      <c r="U5498" s="227"/>
      <c r="V5498" s="75"/>
      <c r="W5498" s="68"/>
      <c r="X5498" s="68"/>
      <c r="Y5498" s="164"/>
      <c r="Z5498" s="90"/>
      <c r="AA5498" s="164"/>
    </row>
    <row r="5499" spans="1:27" ht="15" customHeight="1" x14ac:dyDescent="0.25">
      <c r="A5499" s="94">
        <v>5513</v>
      </c>
      <c r="C5499" s="211" t="s">
        <v>4316</v>
      </c>
      <c r="D5499" s="208" t="s">
        <v>7843</v>
      </c>
      <c r="E5499" s="105" t="s">
        <v>10684</v>
      </c>
      <c r="F5499" s="115">
        <v>42424</v>
      </c>
      <c r="G5499" s="105" t="s">
        <v>1931</v>
      </c>
      <c r="H5499" s="105" t="s">
        <v>1529</v>
      </c>
      <c r="I5499" s="97">
        <v>2009</v>
      </c>
      <c r="J5499" s="97" t="s">
        <v>1322</v>
      </c>
      <c r="K5499" s="97">
        <v>8886</v>
      </c>
      <c r="L5499" s="106" t="s">
        <v>5170</v>
      </c>
      <c r="M5499" s="10" t="s">
        <v>5499</v>
      </c>
      <c r="N5499" s="10">
        <v>30</v>
      </c>
      <c r="O5499" s="10" t="s">
        <v>10685</v>
      </c>
      <c r="P5499" s="13" t="s">
        <v>14371</v>
      </c>
      <c r="R5499" s="27" t="s">
        <v>7834</v>
      </c>
      <c r="S5499" s="28" t="e">
        <f t="shared" si="162"/>
        <v>#VALUE!</v>
      </c>
      <c r="U5499" s="306"/>
      <c r="W5499" s="58"/>
      <c r="Y5499" s="63"/>
    </row>
    <row r="5500" spans="1:27" ht="15" customHeight="1" x14ac:dyDescent="0.25">
      <c r="A5500" s="94">
        <v>5514</v>
      </c>
      <c r="C5500" s="211" t="s">
        <v>1325</v>
      </c>
      <c r="D5500" s="208" t="s">
        <v>2318</v>
      </c>
      <c r="E5500" s="105" t="s">
        <v>3322</v>
      </c>
      <c r="F5500" s="115">
        <v>42424</v>
      </c>
      <c r="G5500" s="105" t="s">
        <v>1692</v>
      </c>
      <c r="H5500" s="105" t="s">
        <v>2056</v>
      </c>
      <c r="I5500" s="97">
        <v>1995</v>
      </c>
      <c r="J5500" s="97" t="s">
        <v>1322</v>
      </c>
      <c r="K5500" s="97">
        <v>100377</v>
      </c>
      <c r="L5500" s="106" t="s">
        <v>5170</v>
      </c>
      <c r="M5500" s="10" t="s">
        <v>5499</v>
      </c>
      <c r="N5500" s="10">
        <v>30</v>
      </c>
      <c r="O5500" s="10" t="s">
        <v>7037</v>
      </c>
      <c r="P5500" s="13" t="s">
        <v>14371</v>
      </c>
      <c r="R5500" s="27" t="s">
        <v>7834</v>
      </c>
      <c r="S5500" s="28" t="e">
        <f t="shared" si="162"/>
        <v>#VALUE!</v>
      </c>
      <c r="U5500" s="306"/>
      <c r="W5500" s="58"/>
      <c r="Y5500" s="63"/>
      <c r="Z5500" s="73"/>
    </row>
    <row r="5501" spans="1:27" ht="15" customHeight="1" x14ac:dyDescent="0.25">
      <c r="A5501" s="94">
        <v>5515</v>
      </c>
      <c r="C5501" s="211" t="s">
        <v>6239</v>
      </c>
      <c r="D5501" s="208" t="s">
        <v>8403</v>
      </c>
      <c r="E5501" s="105" t="s">
        <v>6240</v>
      </c>
      <c r="F5501" s="115">
        <v>42424</v>
      </c>
      <c r="G5501" s="105" t="s">
        <v>6241</v>
      </c>
      <c r="H5501" s="105" t="s">
        <v>1529</v>
      </c>
      <c r="I5501" s="97">
        <v>2002</v>
      </c>
      <c r="J5501" s="97" t="s">
        <v>1322</v>
      </c>
      <c r="K5501" s="97">
        <v>15598</v>
      </c>
      <c r="L5501" s="106" t="s">
        <v>2863</v>
      </c>
      <c r="M5501" s="10" t="s">
        <v>2863</v>
      </c>
      <c r="N5501" s="102">
        <v>7</v>
      </c>
      <c r="O5501" s="10" t="s">
        <v>8404</v>
      </c>
      <c r="P5501" s="13" t="s">
        <v>2863</v>
      </c>
      <c r="R5501" s="26" t="s">
        <v>7834</v>
      </c>
      <c r="S5501" s="28" t="e">
        <f t="shared" si="162"/>
        <v>#VALUE!</v>
      </c>
      <c r="U5501" s="26"/>
      <c r="W5501" s="58"/>
      <c r="X5501" s="58"/>
      <c r="Y5501" s="63"/>
    </row>
    <row r="5502" spans="1:27" ht="15" customHeight="1" x14ac:dyDescent="0.25">
      <c r="A5502" s="94">
        <v>5516</v>
      </c>
      <c r="C5502" s="211" t="s">
        <v>5269</v>
      </c>
      <c r="D5502" s="208" t="s">
        <v>8330</v>
      </c>
      <c r="E5502" s="105" t="s">
        <v>6242</v>
      </c>
      <c r="F5502" s="115">
        <v>42424</v>
      </c>
      <c r="G5502" s="105" t="s">
        <v>5284</v>
      </c>
      <c r="H5502" s="105" t="s">
        <v>2056</v>
      </c>
      <c r="I5502" s="97">
        <v>2007</v>
      </c>
      <c r="J5502" s="97" t="s">
        <v>1322</v>
      </c>
      <c r="K5502" s="97">
        <v>15599</v>
      </c>
      <c r="L5502" s="106" t="s">
        <v>2863</v>
      </c>
      <c r="M5502" s="10" t="s">
        <v>2863</v>
      </c>
      <c r="N5502" s="102">
        <v>6</v>
      </c>
      <c r="O5502" s="10" t="s">
        <v>8331</v>
      </c>
      <c r="P5502" s="13" t="s">
        <v>2863</v>
      </c>
      <c r="R5502" s="26" t="s">
        <v>7834</v>
      </c>
      <c r="S5502" s="28" t="e">
        <f t="shared" si="162"/>
        <v>#VALUE!</v>
      </c>
      <c r="U5502" s="26"/>
      <c r="W5502" s="58"/>
      <c r="X5502" s="58"/>
      <c r="Y5502" s="63"/>
    </row>
    <row r="5503" spans="1:27" ht="15" customHeight="1" x14ac:dyDescent="0.3">
      <c r="A5503" s="94">
        <v>5517</v>
      </c>
      <c r="C5503" s="211" t="s">
        <v>6243</v>
      </c>
      <c r="D5503" s="208" t="s">
        <v>8380</v>
      </c>
      <c r="E5503" s="105" t="s">
        <v>8381</v>
      </c>
      <c r="F5503" s="115">
        <v>42424</v>
      </c>
      <c r="G5503" s="105" t="s">
        <v>3662</v>
      </c>
      <c r="H5503" s="105" t="s">
        <v>2056</v>
      </c>
      <c r="I5503" s="97">
        <v>2005</v>
      </c>
      <c r="J5503" s="97" t="s">
        <v>596</v>
      </c>
      <c r="K5503" s="97">
        <v>15600</v>
      </c>
      <c r="L5503" s="106" t="s">
        <v>2863</v>
      </c>
      <c r="M5503" s="10" t="s">
        <v>2863</v>
      </c>
      <c r="N5503" s="102">
        <v>7</v>
      </c>
      <c r="O5503" s="10" t="s">
        <v>8382</v>
      </c>
      <c r="P5503" s="13" t="s">
        <v>2863</v>
      </c>
      <c r="Q5503" s="187"/>
      <c r="R5503" s="27" t="s">
        <v>7834</v>
      </c>
      <c r="S5503" s="28" t="e">
        <f t="shared" si="162"/>
        <v>#VALUE!</v>
      </c>
      <c r="T5503" s="75"/>
      <c r="U5503" s="279"/>
      <c r="V5503" s="75"/>
      <c r="W5503" s="68"/>
      <c r="X5503" s="68"/>
      <c r="Y5503" s="164"/>
      <c r="Z5503" s="90"/>
      <c r="AA5503" s="164"/>
    </row>
    <row r="5504" spans="1:27" ht="15" customHeight="1" x14ac:dyDescent="0.25">
      <c r="A5504" s="94">
        <v>5518</v>
      </c>
      <c r="C5504" s="211" t="s">
        <v>1053</v>
      </c>
      <c r="D5504" s="207" t="s">
        <v>1693</v>
      </c>
      <c r="E5504" s="105" t="s">
        <v>11550</v>
      </c>
      <c r="F5504" s="115">
        <v>42424</v>
      </c>
      <c r="G5504" s="105" t="s">
        <v>1319</v>
      </c>
      <c r="H5504" s="105" t="s">
        <v>2056</v>
      </c>
      <c r="I5504" s="97">
        <v>1990</v>
      </c>
      <c r="J5504" s="97" t="s">
        <v>1322</v>
      </c>
      <c r="K5504" s="97">
        <v>15601</v>
      </c>
      <c r="L5504" s="106" t="s">
        <v>5170</v>
      </c>
      <c r="M5504" s="10" t="s">
        <v>5499</v>
      </c>
      <c r="N5504" s="10">
        <v>31</v>
      </c>
      <c r="O5504" s="10" t="s">
        <v>6960</v>
      </c>
      <c r="P5504" s="13" t="s">
        <v>14371</v>
      </c>
      <c r="R5504" s="27" t="s">
        <v>7834</v>
      </c>
      <c r="S5504" s="28" t="e">
        <f t="shared" si="162"/>
        <v>#VALUE!</v>
      </c>
      <c r="U5504" s="76"/>
      <c r="W5504" s="58"/>
      <c r="Y5504" s="63"/>
      <c r="Z5504" s="167"/>
    </row>
    <row r="5505" spans="1:26" ht="15" customHeight="1" x14ac:dyDescent="0.25">
      <c r="A5505" s="94">
        <v>5519</v>
      </c>
      <c r="C5505" s="211" t="s">
        <v>2275</v>
      </c>
      <c r="D5505" s="208" t="s">
        <v>2278</v>
      </c>
      <c r="E5505" s="105" t="s">
        <v>3390</v>
      </c>
      <c r="F5505" s="115">
        <v>42424</v>
      </c>
      <c r="G5505" s="105" t="s">
        <v>1692</v>
      </c>
      <c r="H5505" s="105" t="s">
        <v>2056</v>
      </c>
      <c r="I5505" s="97">
        <v>1999</v>
      </c>
      <c r="J5505" s="97" t="s">
        <v>1322</v>
      </c>
      <c r="K5505" s="97">
        <v>100378</v>
      </c>
      <c r="L5505" s="106" t="s">
        <v>5170</v>
      </c>
      <c r="M5505" s="10" t="s">
        <v>5494</v>
      </c>
      <c r="N5505" s="102">
        <v>26</v>
      </c>
      <c r="O5505" s="10" t="s">
        <v>6924</v>
      </c>
      <c r="P5505" s="13" t="s">
        <v>3390</v>
      </c>
      <c r="R5505" s="26" t="s">
        <v>7834</v>
      </c>
      <c r="S5505" s="28" t="e">
        <f t="shared" si="162"/>
        <v>#VALUE!</v>
      </c>
      <c r="U5505" s="144"/>
      <c r="W5505" s="58"/>
      <c r="X5505" s="58"/>
      <c r="Y5505" s="63"/>
    </row>
    <row r="5506" spans="1:26" ht="15" customHeight="1" x14ac:dyDescent="0.25">
      <c r="A5506" s="94">
        <v>5520</v>
      </c>
      <c r="C5506" s="211" t="s">
        <v>6244</v>
      </c>
      <c r="D5506" s="208" t="s">
        <v>8729</v>
      </c>
      <c r="E5506" s="105" t="s">
        <v>6245</v>
      </c>
      <c r="F5506" s="115">
        <v>42430</v>
      </c>
      <c r="G5506" s="105" t="s">
        <v>1895</v>
      </c>
      <c r="H5506" s="105" t="s">
        <v>1529</v>
      </c>
      <c r="I5506" s="97">
        <v>2009</v>
      </c>
      <c r="J5506" s="97" t="s">
        <v>1322</v>
      </c>
      <c r="K5506" s="97">
        <v>7656</v>
      </c>
      <c r="L5506" s="106" t="s">
        <v>5170</v>
      </c>
      <c r="M5506" s="10" t="s">
        <v>5499</v>
      </c>
      <c r="N5506" s="10">
        <v>28</v>
      </c>
      <c r="O5506" s="10" t="s">
        <v>8730</v>
      </c>
      <c r="P5506" s="13" t="s">
        <v>14371</v>
      </c>
      <c r="R5506" s="26" t="s">
        <v>7834</v>
      </c>
      <c r="S5506" s="28" t="e">
        <f t="shared" si="162"/>
        <v>#VALUE!</v>
      </c>
      <c r="U5506" s="26"/>
      <c r="W5506" s="58"/>
      <c r="X5506" s="58"/>
      <c r="Y5506" s="63"/>
    </row>
    <row r="5507" spans="1:26" ht="15" customHeight="1" x14ac:dyDescent="0.25">
      <c r="A5507" s="94">
        <v>5521</v>
      </c>
      <c r="C5507" s="211" t="s">
        <v>979</v>
      </c>
      <c r="D5507" s="208" t="s">
        <v>1511</v>
      </c>
      <c r="E5507" s="105" t="s">
        <v>7691</v>
      </c>
      <c r="F5507" s="115">
        <v>42485</v>
      </c>
      <c r="G5507" s="105" t="s">
        <v>371</v>
      </c>
      <c r="H5507" s="105" t="s">
        <v>1529</v>
      </c>
      <c r="I5507" s="97">
        <v>1964</v>
      </c>
      <c r="J5507" s="97" t="s">
        <v>1322</v>
      </c>
      <c r="K5507" s="97">
        <v>15713</v>
      </c>
      <c r="L5507" s="99" t="s">
        <v>5170</v>
      </c>
      <c r="M5507" s="10" t="s">
        <v>5632</v>
      </c>
      <c r="N5507" s="102">
        <v>32</v>
      </c>
      <c r="O5507" s="10" t="s">
        <v>7634</v>
      </c>
      <c r="P5507" s="13" t="s">
        <v>933</v>
      </c>
      <c r="R5507" s="26" t="s">
        <v>7834</v>
      </c>
      <c r="S5507" s="28" t="e">
        <f t="shared" si="162"/>
        <v>#VALUE!</v>
      </c>
      <c r="U5507" s="31"/>
      <c r="W5507" s="25"/>
      <c r="X5507" s="25"/>
      <c r="Y5507" s="63"/>
    </row>
    <row r="5508" spans="1:26" ht="15" customHeight="1" x14ac:dyDescent="0.25">
      <c r="A5508" s="94">
        <v>5522</v>
      </c>
      <c r="C5508" s="211" t="s">
        <v>2238</v>
      </c>
      <c r="D5508" s="208" t="s">
        <v>2239</v>
      </c>
      <c r="E5508" s="105" t="s">
        <v>15952</v>
      </c>
      <c r="F5508" s="115">
        <v>44417</v>
      </c>
      <c r="G5508" s="105" t="s">
        <v>796</v>
      </c>
      <c r="H5508" s="105" t="s">
        <v>2056</v>
      </c>
      <c r="I5508" s="97">
        <v>1973</v>
      </c>
      <c r="J5508" s="97" t="s">
        <v>596</v>
      </c>
      <c r="L5508" s="106" t="s">
        <v>5170</v>
      </c>
      <c r="M5508" s="10" t="s">
        <v>5499</v>
      </c>
      <c r="N5508" s="10">
        <v>31</v>
      </c>
      <c r="O5508" s="10" t="s">
        <v>11578</v>
      </c>
      <c r="P5508" s="13" t="s">
        <v>14371</v>
      </c>
      <c r="R5508" s="26" t="s">
        <v>7834</v>
      </c>
      <c r="S5508" s="28" t="e">
        <f t="shared" si="162"/>
        <v>#VALUE!</v>
      </c>
      <c r="U5508" s="26"/>
      <c r="W5508" s="25"/>
      <c r="X5508" s="58"/>
      <c r="Y5508" s="63"/>
    </row>
    <row r="5509" spans="1:26" ht="15" customHeight="1" x14ac:dyDescent="0.25">
      <c r="A5509" s="94">
        <v>5523</v>
      </c>
      <c r="C5509" s="211" t="s">
        <v>979</v>
      </c>
      <c r="D5509" s="208" t="s">
        <v>1511</v>
      </c>
      <c r="E5509" s="105" t="s">
        <v>7810</v>
      </c>
      <c r="F5509" s="115">
        <v>42485</v>
      </c>
      <c r="G5509" s="105" t="s">
        <v>371</v>
      </c>
      <c r="H5509" s="105" t="s">
        <v>1529</v>
      </c>
      <c r="I5509" s="97">
        <v>1964</v>
      </c>
      <c r="J5509" s="97" t="s">
        <v>1322</v>
      </c>
      <c r="K5509" s="97">
        <v>15717</v>
      </c>
      <c r="L5509" s="99" t="s">
        <v>5170</v>
      </c>
      <c r="M5509" s="10" t="s">
        <v>5632</v>
      </c>
      <c r="N5509" s="102">
        <v>32</v>
      </c>
      <c r="O5509" s="10" t="s">
        <v>7634</v>
      </c>
      <c r="P5509" s="13" t="s">
        <v>933</v>
      </c>
      <c r="R5509" s="26" t="s">
        <v>7834</v>
      </c>
      <c r="S5509" s="28" t="e">
        <f t="shared" si="162"/>
        <v>#VALUE!</v>
      </c>
      <c r="U5509" s="31"/>
      <c r="W5509" s="25"/>
      <c r="X5509" s="58"/>
      <c r="Y5509" s="63"/>
    </row>
    <row r="5510" spans="1:26" ht="15" customHeight="1" x14ac:dyDescent="0.25">
      <c r="A5510" s="94">
        <v>5524</v>
      </c>
      <c r="C5510" s="211" t="s">
        <v>2238</v>
      </c>
      <c r="D5510" s="208" t="s">
        <v>2239</v>
      </c>
      <c r="E5510" s="105" t="s">
        <v>15953</v>
      </c>
      <c r="F5510" s="115">
        <v>44417</v>
      </c>
      <c r="G5510" s="105" t="s">
        <v>796</v>
      </c>
      <c r="H5510" s="105" t="s">
        <v>2056</v>
      </c>
      <c r="I5510" s="97">
        <v>1973</v>
      </c>
      <c r="J5510" s="97" t="s">
        <v>596</v>
      </c>
      <c r="L5510" s="106" t="s">
        <v>5170</v>
      </c>
      <c r="M5510" s="10" t="s">
        <v>5499</v>
      </c>
      <c r="N5510" s="10">
        <v>31</v>
      </c>
      <c r="O5510" s="10" t="s">
        <v>15954</v>
      </c>
      <c r="P5510" s="13" t="s">
        <v>14371</v>
      </c>
      <c r="R5510" s="26" t="s">
        <v>7834</v>
      </c>
      <c r="S5510" s="28" t="e">
        <f t="shared" si="162"/>
        <v>#VALUE!</v>
      </c>
      <c r="U5510" s="26"/>
      <c r="W5510" s="58"/>
      <c r="X5510" s="58"/>
      <c r="Y5510" s="63"/>
    </row>
    <row r="5511" spans="1:26" ht="15" customHeight="1" x14ac:dyDescent="0.25">
      <c r="A5511" s="94">
        <v>5525</v>
      </c>
      <c r="C5511" s="211" t="s">
        <v>2238</v>
      </c>
      <c r="D5511" s="208" t="s">
        <v>2239</v>
      </c>
      <c r="E5511" s="105" t="s">
        <v>15955</v>
      </c>
      <c r="F5511" s="115">
        <v>44417</v>
      </c>
      <c r="G5511" s="105" t="s">
        <v>796</v>
      </c>
      <c r="H5511" s="105" t="s">
        <v>2056</v>
      </c>
      <c r="I5511" s="97">
        <v>1972</v>
      </c>
      <c r="J5511" s="97" t="s">
        <v>596</v>
      </c>
      <c r="L5511" s="99" t="s">
        <v>5170</v>
      </c>
      <c r="M5511" s="10" t="s">
        <v>5632</v>
      </c>
      <c r="N5511" s="10">
        <v>32</v>
      </c>
      <c r="O5511" s="10" t="s">
        <v>15956</v>
      </c>
      <c r="P5511" s="13" t="s">
        <v>933</v>
      </c>
      <c r="R5511" s="26" t="s">
        <v>7834</v>
      </c>
      <c r="S5511" s="28" t="e">
        <f t="shared" si="162"/>
        <v>#VALUE!</v>
      </c>
      <c r="U5511" s="26"/>
      <c r="W5511" s="58"/>
      <c r="X5511" s="58"/>
      <c r="Y5511" s="63"/>
    </row>
    <row r="5512" spans="1:26" ht="15" customHeight="1" x14ac:dyDescent="0.25">
      <c r="A5512" s="94">
        <v>5526</v>
      </c>
      <c r="C5512" s="206" t="s">
        <v>6252</v>
      </c>
      <c r="D5512" s="208" t="s">
        <v>8569</v>
      </c>
      <c r="E5512" s="105" t="s">
        <v>6309</v>
      </c>
      <c r="F5512" s="115">
        <v>42492</v>
      </c>
      <c r="G5512" s="105" t="s">
        <v>6251</v>
      </c>
      <c r="H5512" s="105" t="s">
        <v>1521</v>
      </c>
      <c r="I5512" s="97">
        <v>2001</v>
      </c>
      <c r="J5512" s="97" t="s">
        <v>596</v>
      </c>
      <c r="K5512" s="97">
        <v>15692</v>
      </c>
      <c r="L5512" s="106" t="s">
        <v>5170</v>
      </c>
      <c r="M5512" s="10" t="s">
        <v>5499</v>
      </c>
      <c r="N5512" s="10">
        <v>29</v>
      </c>
      <c r="O5512" s="10" t="s">
        <v>8572</v>
      </c>
      <c r="P5512" s="13" t="s">
        <v>14371</v>
      </c>
      <c r="R5512" s="26" t="s">
        <v>7834</v>
      </c>
      <c r="S5512" s="28" t="e">
        <f t="shared" si="162"/>
        <v>#VALUE!</v>
      </c>
      <c r="U5512" s="48"/>
      <c r="W5512" s="58"/>
      <c r="X5512" s="58"/>
      <c r="Y5512" s="63"/>
      <c r="Z5512" s="73"/>
    </row>
    <row r="5513" spans="1:26" ht="15" customHeight="1" x14ac:dyDescent="0.25">
      <c r="A5513" s="94">
        <v>5527</v>
      </c>
      <c r="C5513" s="206" t="s">
        <v>6252</v>
      </c>
      <c r="D5513" s="208" t="s">
        <v>8569</v>
      </c>
      <c r="E5513" s="105" t="s">
        <v>8573</v>
      </c>
      <c r="F5513" s="115">
        <v>42492</v>
      </c>
      <c r="G5513" s="105" t="s">
        <v>1072</v>
      </c>
      <c r="H5513" s="105" t="s">
        <v>1529</v>
      </c>
      <c r="I5513" s="97">
        <v>2005</v>
      </c>
      <c r="J5513" s="97" t="s">
        <v>596</v>
      </c>
      <c r="K5513" s="97">
        <v>15693</v>
      </c>
      <c r="L5513" s="106" t="s">
        <v>5170</v>
      </c>
      <c r="M5513" s="10" t="s">
        <v>5499</v>
      </c>
      <c r="N5513" s="10">
        <v>29</v>
      </c>
      <c r="O5513" s="10" t="s">
        <v>8574</v>
      </c>
      <c r="P5513" s="13" t="s">
        <v>14371</v>
      </c>
      <c r="R5513" s="26" t="s">
        <v>7834</v>
      </c>
      <c r="S5513" s="28" t="e">
        <f t="shared" si="162"/>
        <v>#VALUE!</v>
      </c>
      <c r="U5513" s="26"/>
      <c r="W5513" s="58"/>
      <c r="X5513" s="58"/>
      <c r="Y5513" s="63"/>
    </row>
    <row r="5514" spans="1:26" ht="15" customHeight="1" x14ac:dyDescent="0.25">
      <c r="A5514" s="94">
        <v>5528</v>
      </c>
      <c r="C5514" s="206" t="s">
        <v>6252</v>
      </c>
      <c r="D5514" s="208" t="s">
        <v>8569</v>
      </c>
      <c r="E5514" s="105" t="s">
        <v>6314</v>
      </c>
      <c r="F5514" s="115">
        <v>42492</v>
      </c>
      <c r="G5514" s="105" t="s">
        <v>1072</v>
      </c>
      <c r="H5514" s="105" t="s">
        <v>1529</v>
      </c>
      <c r="I5514" s="97">
        <v>1994</v>
      </c>
      <c r="J5514" s="97" t="s">
        <v>596</v>
      </c>
      <c r="K5514" s="97">
        <v>15703</v>
      </c>
      <c r="L5514" s="106" t="s">
        <v>5170</v>
      </c>
      <c r="M5514" s="10" t="s">
        <v>5499</v>
      </c>
      <c r="N5514" s="10">
        <v>29</v>
      </c>
      <c r="O5514" s="10" t="s">
        <v>8571</v>
      </c>
      <c r="P5514" s="13" t="s">
        <v>14371</v>
      </c>
      <c r="R5514" s="26" t="s">
        <v>7834</v>
      </c>
      <c r="S5514" s="28" t="e">
        <f t="shared" si="162"/>
        <v>#VALUE!</v>
      </c>
      <c r="U5514" s="46"/>
      <c r="W5514" s="58"/>
      <c r="X5514" s="58"/>
      <c r="Y5514" s="63"/>
    </row>
    <row r="5515" spans="1:26" ht="15" customHeight="1" x14ac:dyDescent="0.25">
      <c r="A5515" s="103">
        <v>5529</v>
      </c>
      <c r="C5515" s="211" t="s">
        <v>4901</v>
      </c>
      <c r="D5515" s="208" t="s">
        <v>12254</v>
      </c>
      <c r="E5515" s="95" t="s">
        <v>10014</v>
      </c>
      <c r="F5515" s="115">
        <v>42492</v>
      </c>
      <c r="G5515" s="105" t="s">
        <v>1319</v>
      </c>
      <c r="H5515" s="105" t="s">
        <v>2056</v>
      </c>
      <c r="I5515" s="97">
        <v>2010</v>
      </c>
      <c r="J5515" s="98" t="s">
        <v>12362</v>
      </c>
      <c r="K5515" s="97">
        <v>15722</v>
      </c>
      <c r="L5515" s="99" t="s">
        <v>4109</v>
      </c>
      <c r="M5515" s="102" t="s">
        <v>4109</v>
      </c>
      <c r="N5515" s="10">
        <v>24</v>
      </c>
      <c r="O5515" s="102" t="s">
        <v>8227</v>
      </c>
      <c r="P5515" s="13" t="s">
        <v>4109</v>
      </c>
      <c r="Q5515" s="203" t="s">
        <v>14300</v>
      </c>
      <c r="R5515" s="26" t="s">
        <v>7834</v>
      </c>
      <c r="S5515" s="28" t="e">
        <f t="shared" si="162"/>
        <v>#VALUE!</v>
      </c>
      <c r="W5515" s="26"/>
      <c r="X5515" s="58"/>
      <c r="Y5515" s="63"/>
    </row>
    <row r="5516" spans="1:26" ht="15" customHeight="1" x14ac:dyDescent="0.25">
      <c r="A5516" s="94">
        <v>5530</v>
      </c>
      <c r="C5516" s="211" t="s">
        <v>2669</v>
      </c>
      <c r="D5516" s="208" t="s">
        <v>2670</v>
      </c>
      <c r="E5516" s="105" t="s">
        <v>8693</v>
      </c>
      <c r="F5516" s="115">
        <v>42492</v>
      </c>
      <c r="G5516" s="105" t="s">
        <v>4290</v>
      </c>
      <c r="H5516" s="105" t="s">
        <v>1529</v>
      </c>
      <c r="I5516" s="97">
        <v>2011</v>
      </c>
      <c r="J5516" s="97" t="s">
        <v>596</v>
      </c>
      <c r="K5516" s="97">
        <v>15723</v>
      </c>
      <c r="L5516" s="106" t="s">
        <v>5170</v>
      </c>
      <c r="M5516" s="102" t="s">
        <v>5499</v>
      </c>
      <c r="N5516" s="10">
        <v>28</v>
      </c>
      <c r="O5516" s="102" t="s">
        <v>8691</v>
      </c>
      <c r="P5516" s="13" t="s">
        <v>14371</v>
      </c>
      <c r="R5516" s="26" t="s">
        <v>7834</v>
      </c>
      <c r="S5516" s="28" t="e">
        <f t="shared" si="162"/>
        <v>#VALUE!</v>
      </c>
      <c r="U5516" s="26"/>
      <c r="W5516" s="58"/>
      <c r="X5516" s="58"/>
      <c r="Y5516" s="63"/>
    </row>
    <row r="5517" spans="1:26" ht="15" customHeight="1" x14ac:dyDescent="0.25">
      <c r="A5517" s="94">
        <v>5531</v>
      </c>
      <c r="C5517" s="211" t="s">
        <v>3920</v>
      </c>
      <c r="D5517" s="208" t="s">
        <v>122</v>
      </c>
      <c r="E5517" s="105" t="s">
        <v>6253</v>
      </c>
      <c r="F5517" s="115">
        <v>42492</v>
      </c>
      <c r="G5517" s="105" t="s">
        <v>879</v>
      </c>
      <c r="H5517" s="105" t="s">
        <v>1529</v>
      </c>
      <c r="I5517" s="97">
        <v>2003</v>
      </c>
      <c r="J5517" s="97" t="s">
        <v>596</v>
      </c>
      <c r="K5517" s="97">
        <v>15724</v>
      </c>
      <c r="L5517" s="106" t="s">
        <v>5170</v>
      </c>
      <c r="M5517" s="102" t="s">
        <v>5499</v>
      </c>
      <c r="N5517" s="10">
        <v>30</v>
      </c>
      <c r="O5517" s="102" t="s">
        <v>7585</v>
      </c>
      <c r="P5517" s="13" t="s">
        <v>14371</v>
      </c>
      <c r="R5517" s="27" t="s">
        <v>7834</v>
      </c>
      <c r="S5517" s="28" t="e">
        <f t="shared" si="162"/>
        <v>#VALUE!</v>
      </c>
      <c r="U5517" s="306"/>
      <c r="W5517" s="58"/>
      <c r="X5517" s="58"/>
      <c r="Y5517" s="63"/>
    </row>
    <row r="5518" spans="1:26" ht="15" customHeight="1" x14ac:dyDescent="0.25">
      <c r="A5518" s="94">
        <v>5532</v>
      </c>
      <c r="C5518" s="211" t="s">
        <v>6254</v>
      </c>
      <c r="D5518" s="208" t="s">
        <v>8512</v>
      </c>
      <c r="E5518" s="105" t="s">
        <v>6255</v>
      </c>
      <c r="F5518" s="115">
        <v>42492</v>
      </c>
      <c r="G5518" s="105" t="s">
        <v>2240</v>
      </c>
      <c r="H5518" s="105" t="s">
        <v>2056</v>
      </c>
      <c r="I5518" s="97">
        <v>1986</v>
      </c>
      <c r="J5518" s="97" t="s">
        <v>596</v>
      </c>
      <c r="K5518" s="97">
        <v>15726</v>
      </c>
      <c r="L5518" s="106" t="s">
        <v>5170</v>
      </c>
      <c r="M5518" s="102" t="s">
        <v>5499</v>
      </c>
      <c r="N5518" s="10">
        <v>29</v>
      </c>
      <c r="O5518" s="102" t="s">
        <v>8513</v>
      </c>
      <c r="P5518" s="13" t="s">
        <v>14371</v>
      </c>
      <c r="R5518" s="26" t="s">
        <v>7834</v>
      </c>
      <c r="S5518" s="28" t="e">
        <f t="shared" si="162"/>
        <v>#VALUE!</v>
      </c>
      <c r="U5518" s="26"/>
      <c r="W5518" s="58"/>
      <c r="X5518" s="58"/>
      <c r="Y5518" s="63"/>
    </row>
    <row r="5519" spans="1:26" ht="15" customHeight="1" x14ac:dyDescent="0.25">
      <c r="A5519" s="94">
        <v>5533</v>
      </c>
      <c r="C5519" s="211" t="s">
        <v>3873</v>
      </c>
      <c r="D5519" s="208" t="s">
        <v>3874</v>
      </c>
      <c r="E5519" s="105" t="s">
        <v>79</v>
      </c>
      <c r="F5519" s="115">
        <v>42492</v>
      </c>
      <c r="G5519" s="105" t="s">
        <v>3913</v>
      </c>
      <c r="H5519" s="105" t="s">
        <v>2056</v>
      </c>
      <c r="I5519" s="97">
        <v>1991</v>
      </c>
      <c r="J5519" s="97" t="s">
        <v>596</v>
      </c>
      <c r="K5519" s="97">
        <v>15727</v>
      </c>
      <c r="L5519" s="106" t="s">
        <v>5170</v>
      </c>
      <c r="M5519" s="102" t="s">
        <v>5499</v>
      </c>
      <c r="N5519" s="10">
        <v>30</v>
      </c>
      <c r="O5519" s="102" t="s">
        <v>7534</v>
      </c>
      <c r="P5519" s="13" t="s">
        <v>14371</v>
      </c>
      <c r="R5519" s="26" t="s">
        <v>7834</v>
      </c>
      <c r="S5519" s="28" t="e">
        <f t="shared" si="162"/>
        <v>#VALUE!</v>
      </c>
      <c r="U5519" s="26"/>
      <c r="W5519" s="58"/>
      <c r="X5519" s="58"/>
      <c r="Y5519" s="63"/>
    </row>
    <row r="5520" spans="1:26" ht="15" customHeight="1" x14ac:dyDescent="0.25">
      <c r="A5520" s="94">
        <v>5534</v>
      </c>
      <c r="C5520" s="211" t="s">
        <v>2238</v>
      </c>
      <c r="D5520" s="208" t="s">
        <v>2239</v>
      </c>
      <c r="E5520" s="105" t="s">
        <v>15957</v>
      </c>
      <c r="F5520" s="115">
        <v>44417</v>
      </c>
      <c r="G5520" s="105" t="s">
        <v>796</v>
      </c>
      <c r="H5520" s="105" t="s">
        <v>2056</v>
      </c>
      <c r="I5520" s="97">
        <v>1973</v>
      </c>
      <c r="J5520" s="98" t="s">
        <v>596</v>
      </c>
      <c r="L5520" s="106" t="s">
        <v>5170</v>
      </c>
      <c r="M5520" s="102" t="s">
        <v>5499</v>
      </c>
      <c r="N5520" s="10">
        <v>31</v>
      </c>
      <c r="O5520" s="102" t="s">
        <v>11578</v>
      </c>
      <c r="P5520" s="13" t="s">
        <v>14371</v>
      </c>
      <c r="R5520" s="26" t="s">
        <v>7834</v>
      </c>
      <c r="S5520" s="28" t="e">
        <f t="shared" si="162"/>
        <v>#VALUE!</v>
      </c>
      <c r="U5520" s="26"/>
      <c r="W5520" s="58"/>
      <c r="X5520" s="58"/>
      <c r="Y5520" s="63"/>
    </row>
    <row r="5521" spans="1:26" ht="15" customHeight="1" x14ac:dyDescent="0.25">
      <c r="A5521" s="94">
        <v>5535</v>
      </c>
      <c r="C5521" s="211" t="s">
        <v>6257</v>
      </c>
      <c r="D5521" s="208" t="s">
        <v>8723</v>
      </c>
      <c r="E5521" s="105" t="s">
        <v>6258</v>
      </c>
      <c r="F5521" s="115">
        <v>42492</v>
      </c>
      <c r="G5521" s="105" t="s">
        <v>6259</v>
      </c>
      <c r="H5521" s="105" t="s">
        <v>2056</v>
      </c>
      <c r="J5521" s="97" t="s">
        <v>596</v>
      </c>
      <c r="K5521" s="97">
        <v>15729</v>
      </c>
      <c r="L5521" s="106" t="s">
        <v>5170</v>
      </c>
      <c r="M5521" s="102" t="s">
        <v>5499</v>
      </c>
      <c r="N5521" s="10">
        <v>28</v>
      </c>
      <c r="O5521" s="102" t="s">
        <v>8724</v>
      </c>
      <c r="P5521" s="13" t="s">
        <v>14371</v>
      </c>
      <c r="R5521" s="27" t="s">
        <v>7834</v>
      </c>
      <c r="S5521" s="28" t="e">
        <f t="shared" si="162"/>
        <v>#VALUE!</v>
      </c>
      <c r="U5521" s="11"/>
      <c r="W5521" s="58"/>
      <c r="X5521" s="58"/>
      <c r="Y5521" s="63"/>
    </row>
    <row r="5522" spans="1:26" ht="15" customHeight="1" x14ac:dyDescent="0.25">
      <c r="A5522" s="94">
        <v>5536</v>
      </c>
      <c r="C5522" s="211" t="s">
        <v>6260</v>
      </c>
      <c r="D5522" s="208" t="s">
        <v>8832</v>
      </c>
      <c r="E5522" s="105" t="s">
        <v>6261</v>
      </c>
      <c r="F5522" s="115">
        <v>42492</v>
      </c>
      <c r="G5522" s="105" t="s">
        <v>6259</v>
      </c>
      <c r="H5522" s="105" t="s">
        <v>2056</v>
      </c>
      <c r="J5522" s="97" t="s">
        <v>596</v>
      </c>
      <c r="K5522" s="97">
        <v>15732</v>
      </c>
      <c r="L5522" s="106" t="s">
        <v>5170</v>
      </c>
      <c r="M5522" s="102" t="s">
        <v>5499</v>
      </c>
      <c r="N5522" s="10">
        <v>27</v>
      </c>
      <c r="O5522" s="102" t="s">
        <v>8833</v>
      </c>
      <c r="P5522" s="13" t="s">
        <v>14371</v>
      </c>
      <c r="Q5522" s="187"/>
      <c r="R5522" s="27" t="s">
        <v>7834</v>
      </c>
      <c r="S5522" s="28" t="e">
        <f t="shared" si="162"/>
        <v>#VALUE!</v>
      </c>
      <c r="U5522" s="324"/>
      <c r="W5522" s="58"/>
      <c r="Y5522" s="63"/>
      <c r="Z5522" s="90"/>
    </row>
    <row r="5523" spans="1:26" ht="15" customHeight="1" x14ac:dyDescent="0.25">
      <c r="A5523" s="94">
        <v>5537</v>
      </c>
      <c r="C5523" s="211" t="s">
        <v>6262</v>
      </c>
      <c r="D5523" s="208" t="s">
        <v>8468</v>
      </c>
      <c r="E5523" s="105" t="s">
        <v>6263</v>
      </c>
      <c r="F5523" s="115">
        <v>42492</v>
      </c>
      <c r="G5523" s="105" t="s">
        <v>6259</v>
      </c>
      <c r="H5523" s="105" t="s">
        <v>2056</v>
      </c>
      <c r="J5523" s="97" t="s">
        <v>596</v>
      </c>
      <c r="K5523" s="97">
        <v>15733</v>
      </c>
      <c r="L5523" s="106" t="s">
        <v>5170</v>
      </c>
      <c r="M5523" s="102" t="s">
        <v>5499</v>
      </c>
      <c r="N5523" s="10">
        <v>29</v>
      </c>
      <c r="O5523" s="102" t="s">
        <v>8469</v>
      </c>
      <c r="P5523" s="13" t="s">
        <v>14371</v>
      </c>
      <c r="R5523" s="26" t="s">
        <v>7834</v>
      </c>
      <c r="S5523" s="28" t="e">
        <f t="shared" si="162"/>
        <v>#VALUE!</v>
      </c>
      <c r="U5523" s="26"/>
      <c r="W5523" s="58"/>
      <c r="X5523" s="58"/>
      <c r="Y5523" s="63"/>
    </row>
    <row r="5524" spans="1:26" ht="15" customHeight="1" x14ac:dyDescent="0.25">
      <c r="A5524" s="94">
        <v>5538</v>
      </c>
      <c r="C5524" s="211" t="s">
        <v>6264</v>
      </c>
      <c r="D5524" s="208" t="s">
        <v>7849</v>
      </c>
      <c r="E5524" s="105" t="s">
        <v>6265</v>
      </c>
      <c r="F5524" s="115">
        <v>42492</v>
      </c>
      <c r="G5524" s="105" t="s">
        <v>6259</v>
      </c>
      <c r="H5524" s="105" t="s">
        <v>2056</v>
      </c>
      <c r="J5524" s="97" t="s">
        <v>596</v>
      </c>
      <c r="K5524" s="97">
        <v>15734</v>
      </c>
      <c r="L5524" s="106" t="s">
        <v>5170</v>
      </c>
      <c r="M5524" s="102" t="s">
        <v>5499</v>
      </c>
      <c r="N5524" s="10">
        <v>29</v>
      </c>
      <c r="O5524" s="102" t="s">
        <v>7850</v>
      </c>
      <c r="P5524" s="13" t="s">
        <v>14371</v>
      </c>
      <c r="R5524" s="26" t="s">
        <v>7834</v>
      </c>
      <c r="S5524" s="28" t="e">
        <f t="shared" si="162"/>
        <v>#VALUE!</v>
      </c>
      <c r="U5524" s="26"/>
      <c r="W5524" s="58"/>
      <c r="X5524" s="58"/>
      <c r="Y5524" s="63"/>
    </row>
    <row r="5525" spans="1:26" ht="15" customHeight="1" x14ac:dyDescent="0.25">
      <c r="A5525" s="94">
        <v>5539</v>
      </c>
      <c r="C5525" s="211" t="s">
        <v>6266</v>
      </c>
      <c r="D5525" s="208" t="s">
        <v>7909</v>
      </c>
      <c r="E5525" s="105" t="s">
        <v>6267</v>
      </c>
      <c r="F5525" s="115">
        <v>42492</v>
      </c>
      <c r="G5525" s="105" t="s">
        <v>6259</v>
      </c>
      <c r="H5525" s="105" t="s">
        <v>2056</v>
      </c>
      <c r="J5525" s="97" t="s">
        <v>596</v>
      </c>
      <c r="K5525" s="97">
        <v>15735</v>
      </c>
      <c r="L5525" s="99" t="s">
        <v>5170</v>
      </c>
      <c r="M5525" s="102" t="s">
        <v>5499</v>
      </c>
      <c r="N5525" s="10">
        <v>29</v>
      </c>
      <c r="O5525" s="102" t="s">
        <v>7910</v>
      </c>
      <c r="P5525" s="13" t="s">
        <v>14371</v>
      </c>
      <c r="R5525" s="26" t="s">
        <v>7834</v>
      </c>
      <c r="S5525" s="28" t="e">
        <f t="shared" si="162"/>
        <v>#VALUE!</v>
      </c>
      <c r="U5525" s="26"/>
      <c r="W5525" s="58"/>
      <c r="X5525" s="58"/>
      <c r="Y5525" s="63"/>
    </row>
    <row r="5526" spans="1:26" ht="15" customHeight="1" x14ac:dyDescent="0.25">
      <c r="A5526" s="94">
        <v>5540</v>
      </c>
      <c r="C5526" s="211" t="s">
        <v>2275</v>
      </c>
      <c r="D5526" s="208" t="s">
        <v>2278</v>
      </c>
      <c r="E5526" s="105" t="s">
        <v>1382</v>
      </c>
      <c r="F5526" s="115">
        <v>42499</v>
      </c>
      <c r="G5526" s="105" t="s">
        <v>6268</v>
      </c>
      <c r="H5526" s="105" t="s">
        <v>2056</v>
      </c>
      <c r="J5526" s="97" t="s">
        <v>596</v>
      </c>
      <c r="K5526" s="97">
        <v>15811</v>
      </c>
      <c r="L5526" s="106" t="s">
        <v>5170</v>
      </c>
      <c r="M5526" s="102" t="s">
        <v>5499</v>
      </c>
      <c r="N5526" s="10">
        <v>31</v>
      </c>
      <c r="O5526" s="102" t="s">
        <v>7443</v>
      </c>
      <c r="P5526" s="13" t="s">
        <v>14371</v>
      </c>
      <c r="R5526" s="27" t="s">
        <v>7834</v>
      </c>
      <c r="S5526" s="28" t="e">
        <f t="shared" si="162"/>
        <v>#VALUE!</v>
      </c>
      <c r="U5526" s="309"/>
      <c r="W5526" s="58"/>
      <c r="Y5526" s="63"/>
      <c r="Z5526" s="73"/>
    </row>
    <row r="5527" spans="1:26" ht="15" customHeight="1" x14ac:dyDescent="0.3">
      <c r="A5527" s="94">
        <v>5541</v>
      </c>
      <c r="C5527" s="211" t="s">
        <v>2503</v>
      </c>
      <c r="D5527" s="208" t="s">
        <v>8784</v>
      </c>
      <c r="E5527" s="105" t="s">
        <v>8785</v>
      </c>
      <c r="F5527" s="115">
        <v>42499</v>
      </c>
      <c r="G5527" s="105" t="s">
        <v>3417</v>
      </c>
      <c r="H5527" s="105" t="s">
        <v>2056</v>
      </c>
      <c r="I5527" s="97">
        <v>1960</v>
      </c>
      <c r="J5527" s="97" t="s">
        <v>596</v>
      </c>
      <c r="K5527" s="97">
        <v>15812</v>
      </c>
      <c r="L5527" s="99" t="s">
        <v>5170</v>
      </c>
      <c r="M5527" s="102" t="s">
        <v>5499</v>
      </c>
      <c r="N5527" s="10">
        <v>27</v>
      </c>
      <c r="O5527" s="102" t="s">
        <v>8786</v>
      </c>
      <c r="P5527" s="13" t="s">
        <v>14371</v>
      </c>
      <c r="R5527" s="27" t="s">
        <v>7834</v>
      </c>
      <c r="S5527" s="28" t="e">
        <f t="shared" si="162"/>
        <v>#VALUE!</v>
      </c>
      <c r="U5527" s="231"/>
      <c r="W5527" s="58"/>
      <c r="Y5527" s="63"/>
      <c r="Z5527" s="73"/>
    </row>
    <row r="5528" spans="1:26" ht="15" customHeight="1" x14ac:dyDescent="0.25">
      <c r="A5528" s="94">
        <v>5542</v>
      </c>
      <c r="C5528" s="211" t="s">
        <v>2275</v>
      </c>
      <c r="D5528" s="208" t="s">
        <v>2278</v>
      </c>
      <c r="E5528" s="105" t="s">
        <v>11571</v>
      </c>
      <c r="F5528" s="115">
        <v>42499</v>
      </c>
      <c r="G5528" s="105" t="s">
        <v>6268</v>
      </c>
      <c r="H5528" s="105" t="s">
        <v>2056</v>
      </c>
      <c r="I5528" s="97">
        <v>2008</v>
      </c>
      <c r="J5528" s="97" t="s">
        <v>596</v>
      </c>
      <c r="K5528" s="97">
        <v>15813</v>
      </c>
      <c r="L5528" s="106" t="s">
        <v>5170</v>
      </c>
      <c r="M5528" s="102" t="s">
        <v>5499</v>
      </c>
      <c r="N5528" s="10">
        <v>30</v>
      </c>
      <c r="O5528" s="102" t="s">
        <v>7339</v>
      </c>
      <c r="P5528" s="13" t="s">
        <v>14371</v>
      </c>
      <c r="R5528" s="27" t="s">
        <v>7834</v>
      </c>
      <c r="S5528" s="28" t="e">
        <f t="shared" si="162"/>
        <v>#VALUE!</v>
      </c>
      <c r="U5528" s="306"/>
      <c r="W5528" s="58"/>
      <c r="Y5528" s="63"/>
      <c r="Z5528" s="73"/>
    </row>
    <row r="5529" spans="1:26" ht="15" customHeight="1" x14ac:dyDescent="0.25">
      <c r="A5529" s="94">
        <v>5543</v>
      </c>
      <c r="C5529" s="211" t="s">
        <v>3568</v>
      </c>
      <c r="D5529" s="208" t="s">
        <v>3569</v>
      </c>
      <c r="E5529" s="105" t="s">
        <v>3570</v>
      </c>
      <c r="F5529" s="115">
        <v>42499</v>
      </c>
      <c r="G5529" s="105" t="s">
        <v>5419</v>
      </c>
      <c r="H5529" s="105" t="s">
        <v>1529</v>
      </c>
      <c r="I5529" s="97">
        <v>2010</v>
      </c>
      <c r="J5529" s="97" t="s">
        <v>596</v>
      </c>
      <c r="K5529" s="97">
        <v>15814</v>
      </c>
      <c r="L5529" s="99" t="s">
        <v>5170</v>
      </c>
      <c r="M5529" s="102" t="s">
        <v>5632</v>
      </c>
      <c r="N5529" s="102">
        <v>32</v>
      </c>
      <c r="O5529" s="102" t="s">
        <v>6842</v>
      </c>
      <c r="P5529" s="13" t="s">
        <v>933</v>
      </c>
      <c r="R5529" s="26" t="s">
        <v>7834</v>
      </c>
      <c r="S5529" s="28" t="e">
        <f t="shared" si="162"/>
        <v>#VALUE!</v>
      </c>
      <c r="U5529" s="26"/>
      <c r="W5529" s="58"/>
      <c r="X5529" s="58"/>
      <c r="Y5529" s="63"/>
    </row>
    <row r="5530" spans="1:26" ht="15" customHeight="1" x14ac:dyDescent="0.25">
      <c r="A5530" s="94">
        <v>5544</v>
      </c>
      <c r="C5530" s="211" t="s">
        <v>2275</v>
      </c>
      <c r="D5530" s="208" t="s">
        <v>2278</v>
      </c>
      <c r="E5530" s="105" t="s">
        <v>14610</v>
      </c>
      <c r="F5530" s="115">
        <v>42499</v>
      </c>
      <c r="G5530" s="105" t="s">
        <v>1692</v>
      </c>
      <c r="H5530" s="105" t="s">
        <v>2056</v>
      </c>
      <c r="J5530" s="97" t="s">
        <v>596</v>
      </c>
      <c r="K5530" s="97">
        <v>15815</v>
      </c>
      <c r="L5530" s="99" t="s">
        <v>5121</v>
      </c>
      <c r="M5530" s="102" t="s">
        <v>5520</v>
      </c>
      <c r="N5530" s="10">
        <v>26</v>
      </c>
      <c r="O5530" s="102" t="s">
        <v>7336</v>
      </c>
      <c r="P5530" s="13" t="s">
        <v>5121</v>
      </c>
      <c r="R5530" s="26" t="s">
        <v>7834</v>
      </c>
      <c r="S5530" s="28" t="e">
        <f t="shared" si="162"/>
        <v>#VALUE!</v>
      </c>
      <c r="U5530" s="26"/>
      <c r="W5530" s="58"/>
      <c r="X5530" s="58"/>
      <c r="Y5530" s="63"/>
    </row>
    <row r="5531" spans="1:26" ht="15" customHeight="1" x14ac:dyDescent="0.25">
      <c r="A5531" s="94">
        <v>5545</v>
      </c>
      <c r="C5531" s="211" t="s">
        <v>5063</v>
      </c>
      <c r="D5531" s="208" t="s">
        <v>2239</v>
      </c>
      <c r="E5531" s="105" t="s">
        <v>11560</v>
      </c>
      <c r="F5531" s="115">
        <v>42499</v>
      </c>
      <c r="G5531" s="105" t="s">
        <v>331</v>
      </c>
      <c r="H5531" s="105" t="s">
        <v>2056</v>
      </c>
      <c r="J5531" s="97" t="s">
        <v>596</v>
      </c>
      <c r="K5531" s="97">
        <v>15816</v>
      </c>
      <c r="L5531" s="106" t="s">
        <v>5170</v>
      </c>
      <c r="M5531" s="102" t="s">
        <v>5499</v>
      </c>
      <c r="N5531" s="10">
        <v>31</v>
      </c>
      <c r="O5531" s="102" t="s">
        <v>7244</v>
      </c>
      <c r="P5531" s="13" t="s">
        <v>14371</v>
      </c>
      <c r="R5531" s="27" t="s">
        <v>7834</v>
      </c>
      <c r="S5531" s="28" t="e">
        <f t="shared" si="162"/>
        <v>#VALUE!</v>
      </c>
      <c r="U5531" s="306"/>
      <c r="W5531" s="58"/>
      <c r="X5531" s="58"/>
      <c r="Y5531" s="63"/>
    </row>
    <row r="5532" spans="1:26" ht="15" customHeight="1" x14ac:dyDescent="0.25">
      <c r="A5532" s="94">
        <v>5546</v>
      </c>
      <c r="C5532" s="211" t="s">
        <v>2643</v>
      </c>
      <c r="D5532" s="208" t="s">
        <v>663</v>
      </c>
      <c r="E5532" s="105" t="s">
        <v>400</v>
      </c>
      <c r="F5532" s="115">
        <v>42499</v>
      </c>
      <c r="G5532" s="105" t="s">
        <v>4047</v>
      </c>
      <c r="H5532" s="105" t="s">
        <v>2056</v>
      </c>
      <c r="I5532" s="97">
        <v>1995</v>
      </c>
      <c r="J5532" s="97" t="s">
        <v>1322</v>
      </c>
      <c r="K5532" s="97">
        <v>15817</v>
      </c>
      <c r="L5532" s="99" t="s">
        <v>5121</v>
      </c>
      <c r="M5532" s="102" t="s">
        <v>5520</v>
      </c>
      <c r="N5532" s="10">
        <v>26</v>
      </c>
      <c r="O5532" s="102" t="s">
        <v>6608</v>
      </c>
      <c r="P5532" s="13" t="s">
        <v>5121</v>
      </c>
      <c r="R5532" s="26" t="s">
        <v>7834</v>
      </c>
      <c r="S5532" s="28" t="e">
        <f t="shared" si="162"/>
        <v>#VALUE!</v>
      </c>
      <c r="U5532" s="26"/>
      <c r="W5532" s="58"/>
      <c r="X5532" s="58"/>
      <c r="Y5532" s="63"/>
    </row>
    <row r="5533" spans="1:26" ht="15" customHeight="1" x14ac:dyDescent="0.25">
      <c r="A5533" s="94">
        <v>5547</v>
      </c>
      <c r="C5533" s="211" t="s">
        <v>6269</v>
      </c>
      <c r="D5533" s="208" t="s">
        <v>8364</v>
      </c>
      <c r="E5533" s="105" t="s">
        <v>8365</v>
      </c>
      <c r="F5533" s="115">
        <v>42499</v>
      </c>
      <c r="G5533" s="105" t="s">
        <v>4000</v>
      </c>
      <c r="H5533" s="105" t="s">
        <v>2056</v>
      </c>
      <c r="I5533" s="97">
        <v>2009</v>
      </c>
      <c r="J5533" s="97" t="s">
        <v>596</v>
      </c>
      <c r="K5533" s="97">
        <v>15818</v>
      </c>
      <c r="L5533" s="106" t="s">
        <v>2863</v>
      </c>
      <c r="M5533" s="102" t="s">
        <v>2863</v>
      </c>
      <c r="N5533" s="102">
        <v>6</v>
      </c>
      <c r="O5533" s="102" t="s">
        <v>8366</v>
      </c>
      <c r="P5533" s="13" t="s">
        <v>2863</v>
      </c>
      <c r="R5533" s="26" t="s">
        <v>7834</v>
      </c>
      <c r="S5533" s="28" t="e">
        <f t="shared" si="162"/>
        <v>#VALUE!</v>
      </c>
      <c r="U5533" s="26"/>
      <c r="W5533" s="58"/>
      <c r="X5533" s="58"/>
      <c r="Y5533" s="63"/>
    </row>
    <row r="5534" spans="1:26" ht="15" customHeight="1" x14ac:dyDescent="0.25">
      <c r="A5534" s="94">
        <v>5548</v>
      </c>
      <c r="C5534" s="211" t="s">
        <v>1090</v>
      </c>
      <c r="D5534" s="208" t="s">
        <v>682</v>
      </c>
      <c r="E5534" s="105" t="s">
        <v>8283</v>
      </c>
      <c r="F5534" s="115">
        <v>42499</v>
      </c>
      <c r="G5534" s="105" t="s">
        <v>4000</v>
      </c>
      <c r="H5534" s="105" t="s">
        <v>2056</v>
      </c>
      <c r="I5534" s="97">
        <v>2006</v>
      </c>
      <c r="J5534" s="97" t="s">
        <v>596</v>
      </c>
      <c r="K5534" s="97">
        <v>15819</v>
      </c>
      <c r="L5534" s="106" t="s">
        <v>2863</v>
      </c>
      <c r="M5534" s="102" t="s">
        <v>2863</v>
      </c>
      <c r="N5534" s="10">
        <v>9</v>
      </c>
      <c r="O5534" s="102" t="s">
        <v>8284</v>
      </c>
      <c r="P5534" s="13" t="s">
        <v>13890</v>
      </c>
      <c r="R5534" s="27" t="s">
        <v>7834</v>
      </c>
      <c r="S5534" s="28" t="e">
        <f t="shared" si="162"/>
        <v>#VALUE!</v>
      </c>
      <c r="U5534" s="306"/>
      <c r="W5534" s="58"/>
      <c r="Y5534" s="63"/>
      <c r="Z5534" s="73"/>
    </row>
    <row r="5535" spans="1:26" ht="15" customHeight="1" x14ac:dyDescent="0.3">
      <c r="A5535" s="94">
        <v>5549</v>
      </c>
      <c r="C5535" s="211" t="s">
        <v>920</v>
      </c>
      <c r="D5535" s="208" t="s">
        <v>8080</v>
      </c>
      <c r="E5535" s="105" t="s">
        <v>8081</v>
      </c>
      <c r="F5535" s="115">
        <v>42499</v>
      </c>
      <c r="G5535" s="105" t="s">
        <v>6270</v>
      </c>
      <c r="H5535" s="105" t="s">
        <v>2056</v>
      </c>
      <c r="I5535" s="97">
        <v>2007</v>
      </c>
      <c r="J5535" s="97" t="s">
        <v>596</v>
      </c>
      <c r="K5535" s="97">
        <v>15820</v>
      </c>
      <c r="L5535" s="106" t="s">
        <v>2666</v>
      </c>
      <c r="M5535" s="102" t="s">
        <v>2666</v>
      </c>
      <c r="N5535" s="102">
        <v>2</v>
      </c>
      <c r="O5535" s="102" t="s">
        <v>8082</v>
      </c>
      <c r="P5535" s="13" t="s">
        <v>13909</v>
      </c>
      <c r="R5535" s="27" t="s">
        <v>7834</v>
      </c>
      <c r="S5535" s="28" t="e">
        <f t="shared" si="162"/>
        <v>#VALUE!</v>
      </c>
      <c r="U5535" s="232"/>
      <c r="W5535" s="58"/>
      <c r="X5535" s="58"/>
      <c r="Y5535" s="63"/>
    </row>
    <row r="5536" spans="1:26" ht="15" customHeight="1" x14ac:dyDescent="0.3">
      <c r="A5536" s="94">
        <v>5550</v>
      </c>
      <c r="C5536" s="211" t="s">
        <v>6271</v>
      </c>
      <c r="D5536" s="208" t="s">
        <v>8042</v>
      </c>
      <c r="E5536" s="105" t="s">
        <v>6272</v>
      </c>
      <c r="F5536" s="115">
        <v>42499</v>
      </c>
      <c r="G5536" s="105" t="s">
        <v>8048</v>
      </c>
      <c r="H5536" s="105" t="s">
        <v>2056</v>
      </c>
      <c r="I5536" s="97">
        <v>1992</v>
      </c>
      <c r="J5536" s="97" t="s">
        <v>596</v>
      </c>
      <c r="K5536" s="97">
        <v>15821</v>
      </c>
      <c r="L5536" s="106" t="s">
        <v>2666</v>
      </c>
      <c r="M5536" s="102" t="s">
        <v>2666</v>
      </c>
      <c r="N5536" s="102">
        <v>2</v>
      </c>
      <c r="O5536" s="102" t="s">
        <v>8049</v>
      </c>
      <c r="P5536" s="13" t="s">
        <v>13902</v>
      </c>
      <c r="R5536" s="27" t="s">
        <v>7834</v>
      </c>
      <c r="S5536" s="28" t="e">
        <f t="shared" si="162"/>
        <v>#VALUE!</v>
      </c>
      <c r="U5536" s="262"/>
      <c r="W5536" s="58"/>
      <c r="Y5536" s="63"/>
    </row>
    <row r="5537" spans="1:26" ht="15" customHeight="1" x14ac:dyDescent="0.25">
      <c r="A5537" s="94">
        <v>5551</v>
      </c>
      <c r="C5537" s="211" t="s">
        <v>6273</v>
      </c>
      <c r="D5537" s="208" t="s">
        <v>8070</v>
      </c>
      <c r="E5537" s="105" t="s">
        <v>8071</v>
      </c>
      <c r="F5537" s="115">
        <v>42499</v>
      </c>
      <c r="G5537" s="105" t="s">
        <v>6274</v>
      </c>
      <c r="H5537" s="105" t="s">
        <v>2056</v>
      </c>
      <c r="I5537" s="97">
        <v>2002</v>
      </c>
      <c r="J5537" s="97" t="s">
        <v>596</v>
      </c>
      <c r="K5537" s="97">
        <v>15822</v>
      </c>
      <c r="L5537" s="106" t="s">
        <v>2666</v>
      </c>
      <c r="M5537" s="102" t="s">
        <v>2666</v>
      </c>
      <c r="N5537" s="102">
        <v>2</v>
      </c>
      <c r="O5537" s="102" t="s">
        <v>8072</v>
      </c>
      <c r="P5537" s="13" t="s">
        <v>13907</v>
      </c>
      <c r="R5537" s="26" t="s">
        <v>7834</v>
      </c>
      <c r="S5537" s="28" t="e">
        <f t="shared" si="162"/>
        <v>#VALUE!</v>
      </c>
      <c r="U5537" s="26"/>
      <c r="W5537" s="58"/>
      <c r="X5537" s="58"/>
      <c r="Y5537" s="63"/>
    </row>
    <row r="5538" spans="1:26" ht="15" customHeight="1" x14ac:dyDescent="0.25">
      <c r="A5538" s="94">
        <v>5552</v>
      </c>
      <c r="C5538" s="211" t="s">
        <v>6275</v>
      </c>
      <c r="D5538" s="208" t="s">
        <v>8032</v>
      </c>
      <c r="E5538" s="105" t="s">
        <v>6276</v>
      </c>
      <c r="F5538" s="115">
        <v>42499</v>
      </c>
      <c r="G5538" s="105" t="s">
        <v>6277</v>
      </c>
      <c r="H5538" s="105" t="s">
        <v>2056</v>
      </c>
      <c r="I5538" s="97">
        <v>2006</v>
      </c>
      <c r="J5538" s="97" t="s">
        <v>596</v>
      </c>
      <c r="K5538" s="97">
        <v>15823</v>
      </c>
      <c r="L5538" s="106" t="s">
        <v>2666</v>
      </c>
      <c r="M5538" s="102" t="s">
        <v>2666</v>
      </c>
      <c r="N5538" s="102">
        <v>2</v>
      </c>
      <c r="O5538" s="102" t="s">
        <v>7702</v>
      </c>
      <c r="P5538" s="13" t="s">
        <v>2666</v>
      </c>
      <c r="R5538" s="26" t="s">
        <v>7834</v>
      </c>
      <c r="S5538" s="28" t="e">
        <f t="shared" si="162"/>
        <v>#VALUE!</v>
      </c>
      <c r="U5538" s="76"/>
      <c r="W5538" s="58"/>
      <c r="X5538" s="58"/>
      <c r="Y5538" s="63"/>
    </row>
    <row r="5539" spans="1:26" ht="15" customHeight="1" x14ac:dyDescent="0.25">
      <c r="A5539" s="94">
        <v>5553</v>
      </c>
      <c r="D5539" s="208" t="s">
        <v>8035</v>
      </c>
      <c r="E5539" s="105" t="s">
        <v>7697</v>
      </c>
      <c r="F5539" s="115">
        <v>42499</v>
      </c>
      <c r="I5539" s="97">
        <v>1988</v>
      </c>
      <c r="J5539" s="97" t="s">
        <v>596</v>
      </c>
      <c r="K5539" s="97">
        <v>1217</v>
      </c>
      <c r="L5539" s="106" t="s">
        <v>2666</v>
      </c>
      <c r="M5539" s="102" t="s">
        <v>2666</v>
      </c>
      <c r="N5539" s="102">
        <v>2</v>
      </c>
      <c r="O5539" s="102" t="s">
        <v>7698</v>
      </c>
      <c r="P5539" s="13" t="s">
        <v>2666</v>
      </c>
      <c r="R5539" s="26" t="s">
        <v>7834</v>
      </c>
      <c r="S5539" s="28" t="e">
        <f t="shared" si="162"/>
        <v>#VALUE!</v>
      </c>
      <c r="U5539" s="26"/>
      <c r="W5539" s="58"/>
      <c r="X5539" s="58"/>
      <c r="Y5539" s="63"/>
    </row>
    <row r="5540" spans="1:26" ht="15" customHeight="1" x14ac:dyDescent="0.25">
      <c r="A5540" s="94">
        <v>5554</v>
      </c>
      <c r="C5540" s="211" t="s">
        <v>3873</v>
      </c>
      <c r="D5540" s="208" t="s">
        <v>3874</v>
      </c>
      <c r="E5540" s="105" t="s">
        <v>6256</v>
      </c>
      <c r="F5540" s="115">
        <v>42499</v>
      </c>
      <c r="G5540" s="105" t="s">
        <v>3913</v>
      </c>
      <c r="H5540" s="105" t="s">
        <v>2056</v>
      </c>
      <c r="I5540" s="97">
        <v>1995</v>
      </c>
      <c r="J5540" s="97" t="s">
        <v>596</v>
      </c>
      <c r="K5540" s="97">
        <v>15728</v>
      </c>
      <c r="L5540" s="106" t="s">
        <v>5170</v>
      </c>
      <c r="M5540" s="102" t="s">
        <v>5499</v>
      </c>
      <c r="N5540" s="10">
        <v>30</v>
      </c>
      <c r="O5540" s="102" t="s">
        <v>7533</v>
      </c>
      <c r="P5540" s="13" t="s">
        <v>14371</v>
      </c>
      <c r="R5540" s="26" t="s">
        <v>7834</v>
      </c>
      <c r="S5540" s="28" t="e">
        <f t="shared" si="162"/>
        <v>#VALUE!</v>
      </c>
      <c r="U5540" s="26"/>
      <c r="W5540" s="58"/>
      <c r="X5540" s="58"/>
      <c r="Y5540" s="63"/>
    </row>
    <row r="5541" spans="1:26" ht="15" customHeight="1" x14ac:dyDescent="0.3">
      <c r="A5541" s="94">
        <v>5555</v>
      </c>
      <c r="C5541" s="211" t="s">
        <v>6271</v>
      </c>
      <c r="D5541" s="208" t="s">
        <v>8042</v>
      </c>
      <c r="E5541" s="105" t="s">
        <v>8043</v>
      </c>
      <c r="F5541" s="115">
        <v>42499</v>
      </c>
      <c r="G5541" s="105" t="s">
        <v>976</v>
      </c>
      <c r="H5541" s="105" t="s">
        <v>2056</v>
      </c>
      <c r="I5541" s="97">
        <v>1998</v>
      </c>
      <c r="J5541" s="97" t="s">
        <v>596</v>
      </c>
      <c r="K5541" s="97">
        <v>15824</v>
      </c>
      <c r="L5541" s="106" t="s">
        <v>2666</v>
      </c>
      <c r="M5541" s="102" t="s">
        <v>2666</v>
      </c>
      <c r="N5541" s="102">
        <v>2</v>
      </c>
      <c r="O5541" s="102" t="s">
        <v>8044</v>
      </c>
      <c r="P5541" s="13" t="s">
        <v>12990</v>
      </c>
      <c r="R5541" s="27" t="s">
        <v>7834</v>
      </c>
      <c r="S5541" s="28" t="e">
        <f t="shared" ref="S5541:S5604" si="163">R5541+7</f>
        <v>#VALUE!</v>
      </c>
      <c r="U5541" s="218"/>
      <c r="X5541" s="58"/>
      <c r="Y5541" s="63"/>
    </row>
    <row r="5542" spans="1:26" ht="15" customHeight="1" x14ac:dyDescent="0.3">
      <c r="A5542" s="94">
        <v>5556</v>
      </c>
      <c r="C5542" s="211" t="s">
        <v>6271</v>
      </c>
      <c r="D5542" s="208" t="s">
        <v>8042</v>
      </c>
      <c r="E5542" s="105" t="s">
        <v>8045</v>
      </c>
      <c r="F5542" s="115">
        <v>42499</v>
      </c>
      <c r="G5542" s="105" t="s">
        <v>976</v>
      </c>
      <c r="H5542" s="105" t="s">
        <v>2056</v>
      </c>
      <c r="I5542" s="97">
        <v>1999</v>
      </c>
      <c r="J5542" s="97" t="s">
        <v>596</v>
      </c>
      <c r="K5542" s="97">
        <v>15825</v>
      </c>
      <c r="L5542" s="106" t="s">
        <v>2666</v>
      </c>
      <c r="M5542" s="102" t="s">
        <v>2666</v>
      </c>
      <c r="N5542" s="102">
        <v>2</v>
      </c>
      <c r="O5542" s="102" t="s">
        <v>8044</v>
      </c>
      <c r="P5542" s="13" t="s">
        <v>12990</v>
      </c>
      <c r="R5542" s="26" t="s">
        <v>7834</v>
      </c>
      <c r="S5542" s="28" t="e">
        <f t="shared" si="163"/>
        <v>#VALUE!</v>
      </c>
      <c r="U5542" s="218"/>
      <c r="X5542" s="58"/>
      <c r="Y5542" s="63"/>
      <c r="Z5542" s="73"/>
    </row>
    <row r="5543" spans="1:26" ht="15" customHeight="1" x14ac:dyDescent="0.25">
      <c r="A5543" s="94">
        <v>5557</v>
      </c>
      <c r="C5543" s="211" t="s">
        <v>8073</v>
      </c>
      <c r="D5543" s="207" t="s">
        <v>8074</v>
      </c>
      <c r="E5543" s="105" t="s">
        <v>8075</v>
      </c>
      <c r="F5543" s="115">
        <v>42499</v>
      </c>
      <c r="G5543" s="105" t="s">
        <v>2406</v>
      </c>
      <c r="H5543" s="105" t="s">
        <v>2056</v>
      </c>
      <c r="I5543" s="97">
        <v>1998</v>
      </c>
      <c r="J5543" s="97" t="s">
        <v>596</v>
      </c>
      <c r="K5543" s="97">
        <v>15826</v>
      </c>
      <c r="L5543" s="106" t="s">
        <v>2666</v>
      </c>
      <c r="M5543" s="102" t="s">
        <v>2666</v>
      </c>
      <c r="N5543" s="102">
        <v>2</v>
      </c>
      <c r="O5543" s="102" t="s">
        <v>8076</v>
      </c>
      <c r="P5543" s="13" t="s">
        <v>2666</v>
      </c>
      <c r="R5543" s="26" t="s">
        <v>7834</v>
      </c>
      <c r="S5543" s="28" t="e">
        <f t="shared" si="163"/>
        <v>#VALUE!</v>
      </c>
      <c r="U5543" s="26"/>
      <c r="W5543" s="58"/>
      <c r="X5543" s="58"/>
      <c r="Y5543" s="63"/>
    </row>
    <row r="5544" spans="1:26" ht="15" customHeight="1" x14ac:dyDescent="0.25">
      <c r="A5544" s="94">
        <v>5558</v>
      </c>
      <c r="C5544" s="211" t="s">
        <v>3147</v>
      </c>
      <c r="D5544" s="208" t="s">
        <v>8087</v>
      </c>
      <c r="E5544" s="105" t="s">
        <v>6489</v>
      </c>
      <c r="F5544" s="115">
        <v>42499</v>
      </c>
      <c r="G5544" s="105" t="s">
        <v>2406</v>
      </c>
      <c r="H5544" s="105" t="s">
        <v>2056</v>
      </c>
      <c r="I5544" s="97">
        <v>1998</v>
      </c>
      <c r="J5544" s="97" t="s">
        <v>596</v>
      </c>
      <c r="K5544" s="97">
        <v>15827</v>
      </c>
      <c r="L5544" s="106" t="s">
        <v>2666</v>
      </c>
      <c r="M5544" s="102" t="s">
        <v>2666</v>
      </c>
      <c r="N5544" s="102">
        <v>2</v>
      </c>
      <c r="O5544" s="102" t="s">
        <v>6731</v>
      </c>
      <c r="P5544" s="13" t="s">
        <v>13908</v>
      </c>
      <c r="R5544" s="26" t="s">
        <v>7834</v>
      </c>
      <c r="S5544" s="28" t="e">
        <f t="shared" si="163"/>
        <v>#VALUE!</v>
      </c>
      <c r="U5544" s="26"/>
      <c r="W5544" s="58"/>
      <c r="X5544" s="58"/>
      <c r="Y5544" s="63"/>
    </row>
    <row r="5545" spans="1:26" ht="15" customHeight="1" x14ac:dyDescent="0.25">
      <c r="A5545" s="94">
        <v>5559</v>
      </c>
      <c r="C5545" s="211" t="s">
        <v>3147</v>
      </c>
      <c r="D5545" s="208" t="s">
        <v>8087</v>
      </c>
      <c r="E5545" s="105" t="s">
        <v>6488</v>
      </c>
      <c r="F5545" s="115">
        <v>42499</v>
      </c>
      <c r="G5545" s="105" t="s">
        <v>2406</v>
      </c>
      <c r="H5545" s="105" t="s">
        <v>2056</v>
      </c>
      <c r="I5545" s="97">
        <v>1999</v>
      </c>
      <c r="J5545" s="97" t="s">
        <v>596</v>
      </c>
      <c r="K5545" s="97">
        <v>15828</v>
      </c>
      <c r="L5545" s="106" t="s">
        <v>2666</v>
      </c>
      <c r="M5545" s="102" t="s">
        <v>2666</v>
      </c>
      <c r="N5545" s="102">
        <v>2</v>
      </c>
      <c r="O5545" s="102" t="s">
        <v>6731</v>
      </c>
      <c r="P5545" s="13" t="s">
        <v>13908</v>
      </c>
      <c r="R5545" s="26" t="s">
        <v>7834</v>
      </c>
      <c r="S5545" s="28" t="e">
        <f t="shared" si="163"/>
        <v>#VALUE!</v>
      </c>
      <c r="U5545" s="26"/>
      <c r="W5545" s="58"/>
      <c r="X5545" s="58"/>
      <c r="Y5545" s="63"/>
    </row>
    <row r="5546" spans="1:26" ht="15" customHeight="1" x14ac:dyDescent="0.25">
      <c r="A5546" s="94">
        <v>5560</v>
      </c>
      <c r="C5546" s="211" t="s">
        <v>2611</v>
      </c>
      <c r="D5546" s="208" t="s">
        <v>652</v>
      </c>
      <c r="E5546" s="105" t="s">
        <v>6278</v>
      </c>
      <c r="F5546" s="115">
        <v>42576</v>
      </c>
      <c r="G5546" s="105" t="s">
        <v>3280</v>
      </c>
      <c r="H5546" s="105" t="s">
        <v>2056</v>
      </c>
      <c r="I5546" s="97">
        <v>2010</v>
      </c>
      <c r="J5546" s="97" t="s">
        <v>1322</v>
      </c>
      <c r="K5546" s="97">
        <v>7844</v>
      </c>
      <c r="L5546" s="106" t="s">
        <v>3606</v>
      </c>
      <c r="M5546" s="102">
        <v>658</v>
      </c>
      <c r="N5546" s="10">
        <v>4</v>
      </c>
      <c r="O5546" s="102" t="s">
        <v>9730</v>
      </c>
      <c r="P5546" s="13" t="s">
        <v>12466</v>
      </c>
      <c r="R5546" s="26" t="s">
        <v>7834</v>
      </c>
      <c r="S5546" s="28" t="e">
        <f t="shared" si="163"/>
        <v>#VALUE!</v>
      </c>
      <c r="U5546" s="139"/>
      <c r="W5546" s="58"/>
      <c r="X5546" s="58"/>
      <c r="Y5546" s="63"/>
    </row>
    <row r="5547" spans="1:26" ht="15" customHeight="1" x14ac:dyDescent="0.25">
      <c r="A5547" s="94">
        <v>5561</v>
      </c>
      <c r="C5547" s="211" t="s">
        <v>2611</v>
      </c>
      <c r="D5547" s="208" t="s">
        <v>652</v>
      </c>
      <c r="E5547" s="105" t="s">
        <v>6279</v>
      </c>
      <c r="F5547" s="115">
        <v>42576</v>
      </c>
      <c r="G5547" s="105" t="s">
        <v>3280</v>
      </c>
      <c r="H5547" s="105" t="s">
        <v>2056</v>
      </c>
      <c r="I5547" s="97">
        <v>2010</v>
      </c>
      <c r="J5547" s="97" t="s">
        <v>1322</v>
      </c>
      <c r="K5547" s="97">
        <v>7843</v>
      </c>
      <c r="L5547" s="106" t="s">
        <v>3606</v>
      </c>
      <c r="M5547" s="102">
        <v>658</v>
      </c>
      <c r="N5547" s="10">
        <v>4</v>
      </c>
      <c r="O5547" s="102" t="s">
        <v>9730</v>
      </c>
      <c r="P5547" s="13" t="s">
        <v>12466</v>
      </c>
      <c r="R5547" s="297" t="s">
        <v>7834</v>
      </c>
      <c r="S5547" s="293" t="e">
        <f t="shared" si="163"/>
        <v>#VALUE!</v>
      </c>
      <c r="U5547" s="273"/>
      <c r="W5547" s="58"/>
      <c r="X5547" s="58"/>
      <c r="Y5547" s="63"/>
    </row>
    <row r="5548" spans="1:26" ht="15" customHeight="1" x14ac:dyDescent="0.25">
      <c r="A5548" s="94">
        <v>5562</v>
      </c>
      <c r="C5548" s="211" t="s">
        <v>6280</v>
      </c>
      <c r="D5548" s="208" t="s">
        <v>6929</v>
      </c>
      <c r="E5548" s="105" t="s">
        <v>6281</v>
      </c>
      <c r="F5548" s="115">
        <v>42576</v>
      </c>
      <c r="G5548" s="105" t="s">
        <v>4964</v>
      </c>
      <c r="H5548" s="105" t="s">
        <v>3109</v>
      </c>
      <c r="I5548" s="97">
        <v>2009</v>
      </c>
      <c r="J5548" s="97" t="s">
        <v>1322</v>
      </c>
      <c r="K5548" s="97">
        <v>8660</v>
      </c>
      <c r="L5548" s="99" t="s">
        <v>3606</v>
      </c>
      <c r="M5548" s="102">
        <v>658</v>
      </c>
      <c r="N5548" s="10">
        <v>4</v>
      </c>
      <c r="O5548" s="102" t="s">
        <v>13205</v>
      </c>
      <c r="P5548" s="13" t="s">
        <v>13207</v>
      </c>
      <c r="R5548" s="26" t="s">
        <v>7834</v>
      </c>
      <c r="S5548" s="28" t="e">
        <f t="shared" si="163"/>
        <v>#VALUE!</v>
      </c>
      <c r="U5548" s="26"/>
      <c r="W5548" s="58"/>
      <c r="X5548" s="58"/>
      <c r="Y5548" s="63"/>
    </row>
    <row r="5549" spans="1:26" ht="15" customHeight="1" x14ac:dyDescent="0.25">
      <c r="A5549" s="94">
        <v>5563</v>
      </c>
      <c r="C5549" s="211" t="s">
        <v>219</v>
      </c>
      <c r="D5549" s="208" t="s">
        <v>3940</v>
      </c>
      <c r="E5549" s="105" t="s">
        <v>6282</v>
      </c>
      <c r="F5549" s="115">
        <v>42576</v>
      </c>
      <c r="G5549" s="105" t="s">
        <v>3850</v>
      </c>
      <c r="H5549" s="105" t="s">
        <v>2056</v>
      </c>
      <c r="I5549" s="97">
        <v>2011</v>
      </c>
      <c r="J5549" s="97" t="s">
        <v>1322</v>
      </c>
      <c r="K5549" s="97">
        <v>8602</v>
      </c>
      <c r="L5549" s="99" t="s">
        <v>3606</v>
      </c>
      <c r="M5549" s="102">
        <v>658</v>
      </c>
      <c r="N5549" s="10">
        <v>4</v>
      </c>
      <c r="O5549" s="102" t="s">
        <v>6816</v>
      </c>
      <c r="P5549" s="13" t="s">
        <v>3606</v>
      </c>
      <c r="R5549" s="26" t="s">
        <v>7834</v>
      </c>
      <c r="S5549" s="28" t="e">
        <f t="shared" si="163"/>
        <v>#VALUE!</v>
      </c>
      <c r="U5549" s="26"/>
      <c r="W5549" s="58"/>
      <c r="X5549" s="58"/>
      <c r="Y5549" s="63"/>
    </row>
    <row r="5550" spans="1:26" ht="15" customHeight="1" x14ac:dyDescent="0.25">
      <c r="A5550" s="94">
        <v>5564</v>
      </c>
      <c r="C5550" s="211" t="s">
        <v>219</v>
      </c>
      <c r="D5550" s="208" t="s">
        <v>3940</v>
      </c>
      <c r="E5550" s="105" t="s">
        <v>6283</v>
      </c>
      <c r="F5550" s="115">
        <v>42576</v>
      </c>
      <c r="G5550" s="105" t="s">
        <v>3850</v>
      </c>
      <c r="H5550" s="105" t="s">
        <v>2056</v>
      </c>
      <c r="I5550" s="97">
        <v>2011</v>
      </c>
      <c r="J5550" s="97" t="s">
        <v>1322</v>
      </c>
      <c r="K5550" s="97">
        <v>8603</v>
      </c>
      <c r="L5550" s="99" t="s">
        <v>3606</v>
      </c>
      <c r="M5550" s="102">
        <v>658</v>
      </c>
      <c r="N5550" s="10">
        <v>4</v>
      </c>
      <c r="O5550" s="102" t="s">
        <v>6816</v>
      </c>
      <c r="P5550" s="13" t="s">
        <v>3606</v>
      </c>
      <c r="R5550" s="26" t="s">
        <v>7834</v>
      </c>
      <c r="S5550" s="28" t="e">
        <f t="shared" si="163"/>
        <v>#VALUE!</v>
      </c>
      <c r="U5550" s="26"/>
      <c r="W5550" s="58"/>
      <c r="X5550" s="58"/>
      <c r="Y5550" s="63"/>
    </row>
    <row r="5551" spans="1:26" ht="15" customHeight="1" x14ac:dyDescent="0.25">
      <c r="A5551" s="94">
        <v>5565</v>
      </c>
      <c r="C5551" s="211" t="s">
        <v>219</v>
      </c>
      <c r="D5551" s="208" t="s">
        <v>3940</v>
      </c>
      <c r="E5551" s="105" t="s">
        <v>6284</v>
      </c>
      <c r="F5551" s="115">
        <v>42576</v>
      </c>
      <c r="G5551" s="105" t="s">
        <v>3850</v>
      </c>
      <c r="H5551" s="105" t="s">
        <v>2056</v>
      </c>
      <c r="I5551" s="97">
        <v>2011</v>
      </c>
      <c r="J5551" s="97" t="s">
        <v>1322</v>
      </c>
      <c r="K5551" s="97">
        <v>8604</v>
      </c>
      <c r="L5551" s="99" t="s">
        <v>3606</v>
      </c>
      <c r="M5551" s="102">
        <v>658</v>
      </c>
      <c r="N5551" s="10">
        <v>4</v>
      </c>
      <c r="O5551" s="102" t="s">
        <v>6816</v>
      </c>
      <c r="P5551" s="13" t="s">
        <v>3606</v>
      </c>
      <c r="R5551" s="27" t="s">
        <v>7834</v>
      </c>
      <c r="S5551" s="28" t="e">
        <f t="shared" si="163"/>
        <v>#VALUE!</v>
      </c>
      <c r="U5551" s="261"/>
      <c r="W5551" s="58"/>
      <c r="X5551" s="58"/>
      <c r="Y5551" s="63"/>
    </row>
    <row r="5552" spans="1:26" ht="15" customHeight="1" x14ac:dyDescent="0.25">
      <c r="A5552" s="94">
        <v>5566</v>
      </c>
      <c r="C5552" s="211" t="s">
        <v>2611</v>
      </c>
      <c r="D5552" s="208" t="s">
        <v>652</v>
      </c>
      <c r="E5552" s="105" t="s">
        <v>6285</v>
      </c>
      <c r="F5552" s="115">
        <v>42577</v>
      </c>
      <c r="G5552" s="105" t="s">
        <v>3280</v>
      </c>
      <c r="H5552" s="105" t="s">
        <v>1529</v>
      </c>
      <c r="I5552" s="97">
        <v>2004</v>
      </c>
      <c r="J5552" s="97" t="s">
        <v>1322</v>
      </c>
      <c r="K5552" s="97">
        <v>7841</v>
      </c>
      <c r="L5552" s="106" t="s">
        <v>3606</v>
      </c>
      <c r="M5552" s="102">
        <v>658</v>
      </c>
      <c r="N5552" s="10">
        <v>4</v>
      </c>
      <c r="O5552" s="102" t="s">
        <v>13018</v>
      </c>
      <c r="P5552" s="13" t="s">
        <v>11345</v>
      </c>
      <c r="R5552" s="26" t="s">
        <v>7834</v>
      </c>
      <c r="S5552" s="28" t="e">
        <f t="shared" si="163"/>
        <v>#VALUE!</v>
      </c>
      <c r="U5552" s="26"/>
      <c r="W5552" s="58"/>
      <c r="X5552" s="58"/>
      <c r="Y5552" s="63"/>
    </row>
    <row r="5553" spans="1:28" ht="15" customHeight="1" x14ac:dyDescent="0.25">
      <c r="A5553" s="94">
        <v>5567</v>
      </c>
      <c r="C5553" s="211" t="s">
        <v>2611</v>
      </c>
      <c r="D5553" s="208" t="s">
        <v>652</v>
      </c>
      <c r="E5553" s="105" t="s">
        <v>6286</v>
      </c>
      <c r="F5553" s="115">
        <v>42577</v>
      </c>
      <c r="G5553" s="105" t="s">
        <v>3280</v>
      </c>
      <c r="H5553" s="105" t="s">
        <v>1529</v>
      </c>
      <c r="I5553" s="97">
        <v>2004</v>
      </c>
      <c r="J5553" s="97" t="s">
        <v>1322</v>
      </c>
      <c r="K5553" s="97">
        <v>7838</v>
      </c>
      <c r="L5553" s="106" t="s">
        <v>3606</v>
      </c>
      <c r="M5553" s="102">
        <v>658</v>
      </c>
      <c r="N5553" s="10">
        <v>4</v>
      </c>
      <c r="O5553" s="102" t="s">
        <v>13018</v>
      </c>
      <c r="P5553" s="13" t="s">
        <v>3606</v>
      </c>
      <c r="R5553" s="27" t="s">
        <v>7834</v>
      </c>
      <c r="S5553" s="28" t="e">
        <f t="shared" si="163"/>
        <v>#VALUE!</v>
      </c>
      <c r="U5553" s="306"/>
      <c r="V5553" s="75"/>
      <c r="W5553" s="68"/>
      <c r="X5553" s="164"/>
      <c r="Y5553" s="63"/>
      <c r="Z5553" s="73"/>
    </row>
    <row r="5554" spans="1:28" ht="15" customHeight="1" x14ac:dyDescent="0.25">
      <c r="A5554" s="94">
        <v>5568</v>
      </c>
      <c r="C5554" s="211" t="s">
        <v>2620</v>
      </c>
      <c r="D5554" s="208" t="s">
        <v>3006</v>
      </c>
      <c r="E5554" s="105" t="s">
        <v>6831</v>
      </c>
      <c r="F5554" s="115">
        <v>42577</v>
      </c>
      <c r="G5554" s="105" t="s">
        <v>3850</v>
      </c>
      <c r="H5554" s="105" t="s">
        <v>2056</v>
      </c>
      <c r="I5554" s="97">
        <v>2010</v>
      </c>
      <c r="J5554" s="97" t="s">
        <v>1322</v>
      </c>
      <c r="K5554" s="97">
        <v>7889</v>
      </c>
      <c r="L5554" s="106" t="s">
        <v>3606</v>
      </c>
      <c r="M5554" s="102">
        <v>658</v>
      </c>
      <c r="N5554" s="102">
        <v>4</v>
      </c>
      <c r="O5554" s="102" t="s">
        <v>13034</v>
      </c>
      <c r="P5554" s="13" t="s">
        <v>12570</v>
      </c>
      <c r="R5554" s="26" t="s">
        <v>7834</v>
      </c>
      <c r="S5554" s="28" t="e">
        <f t="shared" si="163"/>
        <v>#VALUE!</v>
      </c>
      <c r="U5554" s="26"/>
      <c r="W5554" s="58"/>
      <c r="X5554" s="58"/>
      <c r="Y5554" s="63"/>
    </row>
    <row r="5555" spans="1:28" ht="15" customHeight="1" x14ac:dyDescent="0.25">
      <c r="A5555" s="94">
        <v>5569</v>
      </c>
      <c r="C5555" s="211" t="s">
        <v>2620</v>
      </c>
      <c r="D5555" s="208" t="s">
        <v>3006</v>
      </c>
      <c r="E5555" s="105" t="s">
        <v>6832</v>
      </c>
      <c r="F5555" s="115">
        <v>42577</v>
      </c>
      <c r="G5555" s="105" t="s">
        <v>3850</v>
      </c>
      <c r="H5555" s="105" t="s">
        <v>2056</v>
      </c>
      <c r="I5555" s="97">
        <v>2010</v>
      </c>
      <c r="J5555" s="97" t="s">
        <v>1322</v>
      </c>
      <c r="K5555" s="97">
        <v>7888</v>
      </c>
      <c r="L5555" s="106" t="s">
        <v>3606</v>
      </c>
      <c r="M5555" s="102">
        <v>658</v>
      </c>
      <c r="N5555" s="102">
        <v>4</v>
      </c>
      <c r="O5555" s="102" t="s">
        <v>13034</v>
      </c>
      <c r="P5555" s="13" t="s">
        <v>6817</v>
      </c>
      <c r="R5555" s="26" t="s">
        <v>7834</v>
      </c>
      <c r="S5555" s="28" t="e">
        <f t="shared" si="163"/>
        <v>#VALUE!</v>
      </c>
      <c r="U5555" s="26"/>
      <c r="W5555" s="58"/>
      <c r="X5555" s="58"/>
      <c r="Y5555" s="63"/>
    </row>
    <row r="5556" spans="1:28" ht="15" customHeight="1" x14ac:dyDescent="0.25">
      <c r="A5556" s="94">
        <v>5570</v>
      </c>
      <c r="C5556" s="211" t="s">
        <v>2620</v>
      </c>
      <c r="D5556" s="208" t="s">
        <v>3006</v>
      </c>
      <c r="E5556" s="105" t="s">
        <v>6833</v>
      </c>
      <c r="F5556" s="115">
        <v>42577</v>
      </c>
      <c r="G5556" s="105" t="s">
        <v>3850</v>
      </c>
      <c r="H5556" s="105" t="s">
        <v>2056</v>
      </c>
      <c r="I5556" s="97">
        <v>2010</v>
      </c>
      <c r="J5556" s="97" t="s">
        <v>1322</v>
      </c>
      <c r="K5556" s="97">
        <v>7887</v>
      </c>
      <c r="L5556" s="106" t="s">
        <v>3606</v>
      </c>
      <c r="M5556" s="102">
        <v>658</v>
      </c>
      <c r="N5556" s="102">
        <v>4</v>
      </c>
      <c r="O5556" s="102" t="s">
        <v>13034</v>
      </c>
      <c r="P5556" s="13" t="s">
        <v>6817</v>
      </c>
      <c r="R5556" s="26" t="s">
        <v>7834</v>
      </c>
      <c r="S5556" s="28" t="e">
        <f t="shared" si="163"/>
        <v>#VALUE!</v>
      </c>
      <c r="U5556" s="26"/>
      <c r="W5556" s="58"/>
      <c r="X5556" s="58"/>
      <c r="Y5556" s="63"/>
    </row>
    <row r="5557" spans="1:28" ht="15" customHeight="1" x14ac:dyDescent="0.25">
      <c r="A5557" s="94">
        <v>5571</v>
      </c>
      <c r="C5557" s="211" t="s">
        <v>2620</v>
      </c>
      <c r="D5557" s="208" t="s">
        <v>3006</v>
      </c>
      <c r="E5557" s="105" t="s">
        <v>702</v>
      </c>
      <c r="F5557" s="115">
        <v>42577</v>
      </c>
      <c r="G5557" s="105" t="s">
        <v>3850</v>
      </c>
      <c r="H5557" s="105" t="s">
        <v>2056</v>
      </c>
      <c r="I5557" s="97">
        <v>2011</v>
      </c>
      <c r="J5557" s="97" t="s">
        <v>1322</v>
      </c>
      <c r="K5557" s="97">
        <v>7894</v>
      </c>
      <c r="L5557" s="106" t="s">
        <v>3606</v>
      </c>
      <c r="M5557" s="102">
        <v>658</v>
      </c>
      <c r="N5557" s="102">
        <v>4</v>
      </c>
      <c r="O5557" s="102" t="s">
        <v>13199</v>
      </c>
      <c r="P5557" s="13" t="s">
        <v>12571</v>
      </c>
      <c r="R5557" s="310" t="s">
        <v>7834</v>
      </c>
      <c r="S5557" s="283" t="e">
        <f t="shared" si="163"/>
        <v>#VALUE!</v>
      </c>
      <c r="W5557" s="58"/>
      <c r="X5557" s="58"/>
      <c r="Y5557" s="63"/>
    </row>
    <row r="5558" spans="1:28" ht="15" customHeight="1" x14ac:dyDescent="0.25">
      <c r="A5558" s="94">
        <v>5572</v>
      </c>
      <c r="C5558" s="211" t="s">
        <v>2620</v>
      </c>
      <c r="D5558" s="208" t="s">
        <v>3006</v>
      </c>
      <c r="E5558" s="105" t="s">
        <v>1447</v>
      </c>
      <c r="F5558" s="115">
        <v>42577</v>
      </c>
      <c r="G5558" s="105" t="s">
        <v>3850</v>
      </c>
      <c r="H5558" s="105" t="s">
        <v>2056</v>
      </c>
      <c r="I5558" s="97">
        <v>2011</v>
      </c>
      <c r="J5558" s="97" t="s">
        <v>1322</v>
      </c>
      <c r="K5558" s="97">
        <v>7892</v>
      </c>
      <c r="L5558" s="106" t="s">
        <v>3606</v>
      </c>
      <c r="M5558" s="102">
        <v>658</v>
      </c>
      <c r="N5558" s="102">
        <v>4</v>
      </c>
      <c r="O5558" s="102" t="s">
        <v>13199</v>
      </c>
      <c r="P5558" s="13" t="s">
        <v>3606</v>
      </c>
      <c r="R5558" s="26" t="s">
        <v>7834</v>
      </c>
      <c r="S5558" s="28" t="e">
        <f t="shared" si="163"/>
        <v>#VALUE!</v>
      </c>
      <c r="U5558" s="76"/>
      <c r="W5558" s="58"/>
      <c r="X5558" s="58"/>
      <c r="Y5558" s="63"/>
    </row>
    <row r="5559" spans="1:28" ht="15" customHeight="1" x14ac:dyDescent="0.25">
      <c r="A5559" s="94">
        <v>5573</v>
      </c>
      <c r="C5559" s="211" t="s">
        <v>2620</v>
      </c>
      <c r="D5559" s="208" t="s">
        <v>3006</v>
      </c>
      <c r="E5559" s="105" t="s">
        <v>6779</v>
      </c>
      <c r="F5559" s="115">
        <v>42577</v>
      </c>
      <c r="G5559" s="105" t="s">
        <v>3850</v>
      </c>
      <c r="H5559" s="105" t="s">
        <v>2056</v>
      </c>
      <c r="I5559" s="97">
        <v>2010</v>
      </c>
      <c r="J5559" s="97" t="s">
        <v>1322</v>
      </c>
      <c r="K5559" s="97">
        <v>7935</v>
      </c>
      <c r="L5559" s="106" t="s">
        <v>3606</v>
      </c>
      <c r="M5559" s="102">
        <v>658</v>
      </c>
      <c r="N5559" s="102">
        <v>4</v>
      </c>
      <c r="O5559" s="102" t="s">
        <v>13204</v>
      </c>
      <c r="P5559" s="13" t="s">
        <v>6817</v>
      </c>
      <c r="R5559" s="26" t="s">
        <v>7834</v>
      </c>
      <c r="S5559" s="28" t="e">
        <f t="shared" si="163"/>
        <v>#VALUE!</v>
      </c>
      <c r="U5559" s="26"/>
      <c r="W5559" s="58"/>
      <c r="X5559" s="58"/>
      <c r="Y5559" s="63"/>
    </row>
    <row r="5560" spans="1:28" ht="15" customHeight="1" x14ac:dyDescent="0.25">
      <c r="A5560" s="94">
        <v>5574</v>
      </c>
      <c r="C5560" s="211" t="s">
        <v>2620</v>
      </c>
      <c r="D5560" s="208" t="s">
        <v>3006</v>
      </c>
      <c r="E5560" s="105" t="s">
        <v>6780</v>
      </c>
      <c r="F5560" s="115">
        <v>42577</v>
      </c>
      <c r="G5560" s="105" t="s">
        <v>3850</v>
      </c>
      <c r="H5560" s="105" t="s">
        <v>2056</v>
      </c>
      <c r="I5560" s="97">
        <v>2010</v>
      </c>
      <c r="J5560" s="97" t="s">
        <v>1322</v>
      </c>
      <c r="K5560" s="97">
        <v>7933</v>
      </c>
      <c r="L5560" s="106" t="s">
        <v>3606</v>
      </c>
      <c r="M5560" s="102">
        <v>658</v>
      </c>
      <c r="N5560" s="102">
        <v>4</v>
      </c>
      <c r="O5560" s="102" t="s">
        <v>13204</v>
      </c>
      <c r="P5560" s="13" t="s">
        <v>6817</v>
      </c>
      <c r="R5560" s="26" t="s">
        <v>7834</v>
      </c>
      <c r="S5560" s="28" t="e">
        <f t="shared" si="163"/>
        <v>#VALUE!</v>
      </c>
      <c r="U5560" s="26"/>
      <c r="W5560" s="58"/>
      <c r="X5560" s="58"/>
      <c r="Y5560" s="63"/>
    </row>
    <row r="5561" spans="1:28" ht="15" customHeight="1" x14ac:dyDescent="0.25">
      <c r="A5561" s="94">
        <v>5575</v>
      </c>
      <c r="C5561" s="211" t="s">
        <v>2620</v>
      </c>
      <c r="D5561" s="208" t="s">
        <v>3006</v>
      </c>
      <c r="E5561" s="105" t="s">
        <v>6781</v>
      </c>
      <c r="F5561" s="115">
        <v>42577</v>
      </c>
      <c r="G5561" s="105" t="s">
        <v>3850</v>
      </c>
      <c r="H5561" s="105" t="s">
        <v>2056</v>
      </c>
      <c r="I5561" s="97">
        <v>2010</v>
      </c>
      <c r="J5561" s="97" t="s">
        <v>1322</v>
      </c>
      <c r="K5561" s="97">
        <v>7934</v>
      </c>
      <c r="L5561" s="106" t="s">
        <v>3606</v>
      </c>
      <c r="M5561" s="102">
        <v>658</v>
      </c>
      <c r="N5561" s="102">
        <v>4</v>
      </c>
      <c r="O5561" s="102" t="s">
        <v>13204</v>
      </c>
      <c r="P5561" s="13" t="s">
        <v>6817</v>
      </c>
      <c r="R5561" s="26" t="s">
        <v>7834</v>
      </c>
      <c r="S5561" s="28" t="e">
        <f t="shared" si="163"/>
        <v>#VALUE!</v>
      </c>
      <c r="U5561" s="26"/>
      <c r="W5561" s="58"/>
      <c r="X5561" s="58"/>
      <c r="Y5561" s="63"/>
    </row>
    <row r="5562" spans="1:28" ht="15" customHeight="1" x14ac:dyDescent="0.25">
      <c r="A5562" s="94">
        <v>5576</v>
      </c>
      <c r="C5562" s="211" t="s">
        <v>2633</v>
      </c>
      <c r="D5562" s="208" t="s">
        <v>19</v>
      </c>
      <c r="E5562" s="105" t="s">
        <v>6288</v>
      </c>
      <c r="F5562" s="115">
        <v>42577</v>
      </c>
      <c r="G5562" s="105" t="s">
        <v>976</v>
      </c>
      <c r="H5562" s="105" t="s">
        <v>2056</v>
      </c>
      <c r="I5562" s="97">
        <v>2010</v>
      </c>
      <c r="J5562" s="97" t="s">
        <v>1322</v>
      </c>
      <c r="K5562" s="97">
        <v>7858</v>
      </c>
      <c r="L5562" s="99" t="s">
        <v>3606</v>
      </c>
      <c r="M5562" s="102">
        <v>658</v>
      </c>
      <c r="N5562" s="10">
        <v>4</v>
      </c>
      <c r="O5562" s="102" t="s">
        <v>6778</v>
      </c>
      <c r="P5562" s="13" t="s">
        <v>14856</v>
      </c>
      <c r="Q5562" s="187"/>
      <c r="R5562" s="27" t="s">
        <v>7834</v>
      </c>
      <c r="S5562" s="28" t="e">
        <f t="shared" si="163"/>
        <v>#VALUE!</v>
      </c>
      <c r="U5562" s="324"/>
      <c r="V5562" s="75"/>
      <c r="W5562" s="254"/>
      <c r="Y5562" s="63"/>
      <c r="Z5562" s="73"/>
      <c r="AB5562" s="192"/>
    </row>
    <row r="5563" spans="1:28" ht="15" customHeight="1" x14ac:dyDescent="0.25">
      <c r="A5563" s="94">
        <v>5577</v>
      </c>
      <c r="C5563" s="211" t="s">
        <v>2633</v>
      </c>
      <c r="D5563" s="208" t="s">
        <v>19</v>
      </c>
      <c r="E5563" s="105" t="s">
        <v>6287</v>
      </c>
      <c r="F5563" s="115">
        <v>42577</v>
      </c>
      <c r="G5563" s="105" t="s">
        <v>976</v>
      </c>
      <c r="H5563" s="105" t="s">
        <v>2056</v>
      </c>
      <c r="I5563" s="97">
        <v>2010</v>
      </c>
      <c r="J5563" s="97" t="s">
        <v>1322</v>
      </c>
      <c r="K5563" s="97">
        <v>7859</v>
      </c>
      <c r="L5563" s="99" t="s">
        <v>3606</v>
      </c>
      <c r="M5563" s="102">
        <v>658</v>
      </c>
      <c r="N5563" s="10">
        <v>4</v>
      </c>
      <c r="O5563" s="102" t="s">
        <v>6778</v>
      </c>
      <c r="P5563" s="13" t="s">
        <v>12491</v>
      </c>
      <c r="R5563" s="27" t="s">
        <v>7834</v>
      </c>
      <c r="S5563" s="28" t="e">
        <f t="shared" si="163"/>
        <v>#VALUE!</v>
      </c>
      <c r="U5563" s="247"/>
      <c r="Y5563" s="63"/>
      <c r="Z5563" s="73"/>
    </row>
    <row r="5564" spans="1:28" ht="15" customHeight="1" x14ac:dyDescent="0.25">
      <c r="A5564" s="94">
        <v>5578</v>
      </c>
      <c r="C5564" s="211" t="s">
        <v>2633</v>
      </c>
      <c r="D5564" s="208" t="s">
        <v>19</v>
      </c>
      <c r="E5564" s="105" t="s">
        <v>6289</v>
      </c>
      <c r="F5564" s="115">
        <v>42577</v>
      </c>
      <c r="G5564" s="105" t="s">
        <v>976</v>
      </c>
      <c r="H5564" s="105" t="s">
        <v>2056</v>
      </c>
      <c r="I5564" s="97">
        <v>2010</v>
      </c>
      <c r="J5564" s="97" t="s">
        <v>1322</v>
      </c>
      <c r="K5564" s="97">
        <v>7854</v>
      </c>
      <c r="L5564" s="99" t="s">
        <v>3606</v>
      </c>
      <c r="M5564" s="102">
        <v>658</v>
      </c>
      <c r="N5564" s="10">
        <v>4</v>
      </c>
      <c r="O5564" s="102" t="s">
        <v>6778</v>
      </c>
      <c r="P5564" s="13" t="s">
        <v>14895</v>
      </c>
      <c r="Q5564" s="187"/>
      <c r="R5564" s="27" t="s">
        <v>7834</v>
      </c>
      <c r="S5564" s="28" t="e">
        <f t="shared" si="163"/>
        <v>#VALUE!</v>
      </c>
      <c r="T5564" s="75"/>
      <c r="U5564" s="254"/>
      <c r="V5564" s="75"/>
      <c r="W5564" s="164"/>
      <c r="X5564" s="164"/>
      <c r="Y5564" s="164"/>
      <c r="Z5564" s="90"/>
      <c r="AA5564" s="164"/>
    </row>
    <row r="5565" spans="1:28" ht="15" customHeight="1" x14ac:dyDescent="0.25">
      <c r="A5565" s="94">
        <v>5579</v>
      </c>
      <c r="C5565" s="211" t="s">
        <v>3242</v>
      </c>
      <c r="D5565" s="208" t="s">
        <v>6804</v>
      </c>
      <c r="E5565" s="105" t="s">
        <v>6290</v>
      </c>
      <c r="F5565" s="115">
        <v>42577</v>
      </c>
      <c r="G5565" s="105" t="s">
        <v>976</v>
      </c>
      <c r="H5565" s="105" t="s">
        <v>2056</v>
      </c>
      <c r="I5565" s="97">
        <v>2010</v>
      </c>
      <c r="J5565" s="97" t="s">
        <v>1322</v>
      </c>
      <c r="K5565" s="97">
        <v>8625</v>
      </c>
      <c r="L5565" s="99" t="s">
        <v>3606</v>
      </c>
      <c r="M5565" s="102">
        <v>658</v>
      </c>
      <c r="N5565" s="102">
        <v>4</v>
      </c>
      <c r="O5565" s="102" t="s">
        <v>6805</v>
      </c>
      <c r="P5565" s="13" t="s">
        <v>12526</v>
      </c>
      <c r="R5565" s="26" t="s">
        <v>7834</v>
      </c>
      <c r="S5565" s="28" t="e">
        <f t="shared" si="163"/>
        <v>#VALUE!</v>
      </c>
      <c r="U5565" s="26"/>
      <c r="W5565" s="58"/>
      <c r="X5565" s="58"/>
      <c r="Y5565" s="63"/>
    </row>
    <row r="5566" spans="1:28" ht="15" customHeight="1" x14ac:dyDescent="0.25">
      <c r="A5566" s="94">
        <v>5580</v>
      </c>
      <c r="C5566" s="211" t="s">
        <v>3242</v>
      </c>
      <c r="D5566" s="208" t="s">
        <v>6804</v>
      </c>
      <c r="E5566" s="105" t="s">
        <v>6291</v>
      </c>
      <c r="F5566" s="115">
        <v>42577</v>
      </c>
      <c r="G5566" s="105" t="s">
        <v>976</v>
      </c>
      <c r="H5566" s="105" t="s">
        <v>2056</v>
      </c>
      <c r="I5566" s="97">
        <v>2010</v>
      </c>
      <c r="J5566" s="97" t="s">
        <v>1322</v>
      </c>
      <c r="K5566" s="97">
        <v>8624</v>
      </c>
      <c r="L5566" s="99" t="s">
        <v>3606</v>
      </c>
      <c r="M5566" s="102">
        <v>658</v>
      </c>
      <c r="N5566" s="102">
        <v>4</v>
      </c>
      <c r="O5566" s="102" t="s">
        <v>6805</v>
      </c>
      <c r="P5566" s="13" t="s">
        <v>12815</v>
      </c>
      <c r="R5566" s="26" t="s">
        <v>7834</v>
      </c>
      <c r="S5566" s="28" t="e">
        <f t="shared" si="163"/>
        <v>#VALUE!</v>
      </c>
      <c r="U5566" s="26"/>
      <c r="W5566" s="58"/>
      <c r="X5566" s="58"/>
      <c r="Y5566" s="63"/>
    </row>
    <row r="5567" spans="1:28" ht="15" customHeight="1" x14ac:dyDescent="0.25">
      <c r="A5567" s="94">
        <v>5581</v>
      </c>
      <c r="C5567" s="211" t="s">
        <v>3242</v>
      </c>
      <c r="D5567" s="208" t="s">
        <v>6804</v>
      </c>
      <c r="E5567" s="105" t="s">
        <v>6292</v>
      </c>
      <c r="F5567" s="115">
        <v>42577</v>
      </c>
      <c r="G5567" s="105" t="s">
        <v>976</v>
      </c>
      <c r="H5567" s="105" t="s">
        <v>2056</v>
      </c>
      <c r="I5567" s="97">
        <v>2010</v>
      </c>
      <c r="J5567" s="97" t="s">
        <v>1322</v>
      </c>
      <c r="K5567" s="97">
        <v>8626</v>
      </c>
      <c r="L5567" s="99" t="s">
        <v>3606</v>
      </c>
      <c r="M5567" s="102">
        <v>658</v>
      </c>
      <c r="N5567" s="102">
        <v>4</v>
      </c>
      <c r="O5567" s="102" t="s">
        <v>6805</v>
      </c>
      <c r="P5567" s="13" t="s">
        <v>12815</v>
      </c>
      <c r="R5567" s="26" t="s">
        <v>7834</v>
      </c>
      <c r="S5567" s="28" t="e">
        <f t="shared" si="163"/>
        <v>#VALUE!</v>
      </c>
      <c r="U5567" s="26"/>
      <c r="W5567" s="58"/>
      <c r="X5567" s="58"/>
      <c r="Y5567" s="63"/>
    </row>
    <row r="5568" spans="1:28" ht="15" customHeight="1" x14ac:dyDescent="0.25">
      <c r="A5568" s="94">
        <v>5582</v>
      </c>
      <c r="C5568" s="211" t="s">
        <v>192</v>
      </c>
      <c r="D5568" s="207" t="s">
        <v>193</v>
      </c>
      <c r="E5568" s="105" t="s">
        <v>6293</v>
      </c>
      <c r="F5568" s="115">
        <v>42577</v>
      </c>
      <c r="G5568" s="105" t="s">
        <v>3850</v>
      </c>
      <c r="H5568" s="105" t="s">
        <v>2056</v>
      </c>
      <c r="I5568" s="97">
        <v>2010</v>
      </c>
      <c r="J5568" s="97" t="s">
        <v>1322</v>
      </c>
      <c r="K5568" s="97">
        <v>8621</v>
      </c>
      <c r="L5568" s="106" t="s">
        <v>3606</v>
      </c>
      <c r="M5568" s="102">
        <v>658</v>
      </c>
      <c r="N5568" s="10">
        <v>5</v>
      </c>
      <c r="O5568" s="102" t="s">
        <v>7870</v>
      </c>
      <c r="P5568" s="13" t="s">
        <v>12578</v>
      </c>
      <c r="R5568" s="26" t="s">
        <v>7834</v>
      </c>
      <c r="S5568" s="28" t="e">
        <f t="shared" si="163"/>
        <v>#VALUE!</v>
      </c>
      <c r="U5568" s="26"/>
      <c r="W5568" s="58"/>
      <c r="X5568" s="58"/>
      <c r="Y5568" s="63"/>
    </row>
    <row r="5569" spans="1:27" ht="15" customHeight="1" x14ac:dyDescent="0.25">
      <c r="A5569" s="94">
        <v>5583</v>
      </c>
      <c r="C5569" s="211" t="s">
        <v>192</v>
      </c>
      <c r="D5569" s="207" t="s">
        <v>193</v>
      </c>
      <c r="E5569" s="105" t="s">
        <v>6294</v>
      </c>
      <c r="F5569" s="115">
        <v>42577</v>
      </c>
      <c r="G5569" s="105" t="s">
        <v>3850</v>
      </c>
      <c r="H5569" s="105" t="s">
        <v>2056</v>
      </c>
      <c r="I5569" s="97">
        <v>2010</v>
      </c>
      <c r="J5569" s="97" t="s">
        <v>1322</v>
      </c>
      <c r="K5569" s="97">
        <v>8622</v>
      </c>
      <c r="L5569" s="106" t="s">
        <v>3606</v>
      </c>
      <c r="M5569" s="102">
        <v>658</v>
      </c>
      <c r="N5569" s="10">
        <v>5</v>
      </c>
      <c r="O5569" s="102" t="s">
        <v>7870</v>
      </c>
      <c r="P5569" s="13" t="s">
        <v>12577</v>
      </c>
      <c r="R5569" s="26" t="s">
        <v>7834</v>
      </c>
      <c r="S5569" s="28" t="e">
        <f t="shared" si="163"/>
        <v>#VALUE!</v>
      </c>
      <c r="U5569" s="26"/>
      <c r="W5569" s="58"/>
      <c r="X5569" s="58"/>
      <c r="Y5569" s="63"/>
    </row>
    <row r="5570" spans="1:27" ht="15" customHeight="1" x14ac:dyDescent="0.25">
      <c r="A5570" s="94">
        <v>5584</v>
      </c>
      <c r="C5570" s="211" t="s">
        <v>192</v>
      </c>
      <c r="D5570" s="207" t="s">
        <v>193</v>
      </c>
      <c r="E5570" s="105" t="s">
        <v>6295</v>
      </c>
      <c r="F5570" s="115">
        <v>42577</v>
      </c>
      <c r="G5570" s="105" t="s">
        <v>3850</v>
      </c>
      <c r="H5570" s="105" t="s">
        <v>2056</v>
      </c>
      <c r="I5570" s="97">
        <v>2010</v>
      </c>
      <c r="J5570" s="97" t="s">
        <v>1322</v>
      </c>
      <c r="K5570" s="97">
        <v>8623</v>
      </c>
      <c r="L5570" s="106" t="s">
        <v>3606</v>
      </c>
      <c r="M5570" s="102">
        <v>658</v>
      </c>
      <c r="N5570" s="10">
        <v>5</v>
      </c>
      <c r="O5570" s="102" t="s">
        <v>7870</v>
      </c>
      <c r="P5570" s="13" t="s">
        <v>12577</v>
      </c>
      <c r="R5570" s="26" t="s">
        <v>7834</v>
      </c>
      <c r="S5570" s="28" t="e">
        <f t="shared" si="163"/>
        <v>#VALUE!</v>
      </c>
      <c r="U5570" s="26"/>
      <c r="W5570" s="58"/>
      <c r="X5570" s="58"/>
      <c r="Y5570" s="63"/>
    </row>
    <row r="5571" spans="1:27" ht="15" customHeight="1" x14ac:dyDescent="0.25">
      <c r="A5571" s="94">
        <v>5585</v>
      </c>
      <c r="C5571" s="211" t="s">
        <v>6296</v>
      </c>
      <c r="D5571" s="208" t="s">
        <v>6297</v>
      </c>
      <c r="E5571" s="105" t="s">
        <v>6820</v>
      </c>
      <c r="F5571" s="115">
        <v>42577</v>
      </c>
      <c r="G5571" s="105" t="s">
        <v>2406</v>
      </c>
      <c r="H5571" s="105" t="s">
        <v>2056</v>
      </c>
      <c r="I5571" s="97">
        <v>2008</v>
      </c>
      <c r="J5571" s="97" t="s">
        <v>1322</v>
      </c>
      <c r="K5571" s="97">
        <v>7961</v>
      </c>
      <c r="L5571" s="106" t="s">
        <v>3606</v>
      </c>
      <c r="M5571" s="102">
        <v>658</v>
      </c>
      <c r="N5571" s="10">
        <v>5</v>
      </c>
      <c r="O5571" s="102" t="s">
        <v>13218</v>
      </c>
      <c r="P5571" s="13" t="s">
        <v>11345</v>
      </c>
      <c r="R5571" s="26" t="s">
        <v>7834</v>
      </c>
      <c r="S5571" s="28" t="e">
        <f t="shared" si="163"/>
        <v>#VALUE!</v>
      </c>
      <c r="U5571" s="26"/>
      <c r="W5571" s="58"/>
      <c r="X5571" s="58"/>
      <c r="Y5571" s="63"/>
    </row>
    <row r="5572" spans="1:27" ht="15" customHeight="1" x14ac:dyDescent="0.25">
      <c r="A5572" s="94">
        <v>5586</v>
      </c>
      <c r="C5572" s="206" t="s">
        <v>2629</v>
      </c>
      <c r="D5572" s="207" t="s">
        <v>11244</v>
      </c>
      <c r="E5572" s="101" t="s">
        <v>11242</v>
      </c>
      <c r="F5572" s="96">
        <v>42577</v>
      </c>
      <c r="G5572" s="95" t="s">
        <v>1403</v>
      </c>
      <c r="H5572" s="95" t="s">
        <v>2056</v>
      </c>
      <c r="I5572" s="97">
        <v>2002</v>
      </c>
      <c r="J5572" s="98" t="s">
        <v>596</v>
      </c>
      <c r="K5572" s="97">
        <v>8684</v>
      </c>
      <c r="L5572" s="99" t="s">
        <v>3606</v>
      </c>
      <c r="M5572" s="102">
        <v>658</v>
      </c>
      <c r="N5572" s="10">
        <v>5</v>
      </c>
      <c r="O5572" s="102" t="s">
        <v>13032</v>
      </c>
      <c r="P5572" s="13" t="s">
        <v>12492</v>
      </c>
      <c r="Q5572" s="19"/>
      <c r="R5572" s="26" t="s">
        <v>7834</v>
      </c>
      <c r="S5572" s="28" t="e">
        <f t="shared" si="163"/>
        <v>#VALUE!</v>
      </c>
      <c r="U5572" s="26"/>
      <c r="W5572" s="58"/>
      <c r="X5572" s="58"/>
      <c r="Y5572" s="63"/>
    </row>
    <row r="5573" spans="1:27" ht="15" customHeight="1" x14ac:dyDescent="0.25">
      <c r="A5573" s="94">
        <v>5587</v>
      </c>
      <c r="C5573" s="211" t="s">
        <v>6298</v>
      </c>
      <c r="D5573" s="208" t="s">
        <v>6298</v>
      </c>
      <c r="E5573" s="105" t="s">
        <v>6299</v>
      </c>
      <c r="F5573" s="115">
        <v>42577</v>
      </c>
      <c r="G5573" s="105" t="s">
        <v>1074</v>
      </c>
      <c r="H5573" s="105" t="s">
        <v>2056</v>
      </c>
      <c r="J5573" s="97" t="s">
        <v>1322</v>
      </c>
      <c r="L5573" s="99" t="s">
        <v>9761</v>
      </c>
      <c r="M5573" s="102" t="s">
        <v>10973</v>
      </c>
      <c r="O5573" s="102" t="s">
        <v>10961</v>
      </c>
      <c r="P5573" s="13" t="s">
        <v>9761</v>
      </c>
      <c r="R5573" s="26" t="s">
        <v>7834</v>
      </c>
      <c r="S5573" s="28" t="e">
        <f t="shared" si="163"/>
        <v>#VALUE!</v>
      </c>
      <c r="U5573" s="26"/>
      <c r="W5573" s="58"/>
      <c r="X5573" s="58"/>
      <c r="Y5573" s="63"/>
    </row>
    <row r="5574" spans="1:27" ht="15" customHeight="1" x14ac:dyDescent="0.25">
      <c r="A5574" s="94">
        <v>5588</v>
      </c>
      <c r="C5574" s="211" t="s">
        <v>6302</v>
      </c>
      <c r="D5574" s="208" t="s">
        <v>6303</v>
      </c>
      <c r="E5574" s="105" t="s">
        <v>10988</v>
      </c>
      <c r="F5574" s="115">
        <v>42577</v>
      </c>
      <c r="G5574" s="105" t="s">
        <v>6300</v>
      </c>
      <c r="H5574" s="105" t="s">
        <v>6301</v>
      </c>
      <c r="I5574" s="97">
        <v>2006</v>
      </c>
      <c r="J5574" s="97" t="s">
        <v>596</v>
      </c>
      <c r="L5574" s="99" t="s">
        <v>5170</v>
      </c>
      <c r="M5574" s="102" t="s">
        <v>5632</v>
      </c>
      <c r="N5574" s="102">
        <v>32</v>
      </c>
      <c r="O5574" s="102" t="s">
        <v>11935</v>
      </c>
      <c r="P5574" s="13" t="s">
        <v>933</v>
      </c>
      <c r="R5574" s="26" t="s">
        <v>7834</v>
      </c>
      <c r="S5574" s="28" t="e">
        <f t="shared" si="163"/>
        <v>#VALUE!</v>
      </c>
      <c r="U5574" s="26"/>
      <c r="W5574" s="58"/>
      <c r="X5574" s="58"/>
      <c r="Y5574" s="63"/>
    </row>
    <row r="5575" spans="1:27" ht="15" customHeight="1" x14ac:dyDescent="0.25">
      <c r="A5575" s="94">
        <v>5589</v>
      </c>
      <c r="C5575" s="211" t="s">
        <v>8111</v>
      </c>
      <c r="D5575" s="208" t="s">
        <v>8108</v>
      </c>
      <c r="E5575" s="105" t="s">
        <v>8112</v>
      </c>
      <c r="F5575" s="115">
        <v>42646</v>
      </c>
      <c r="G5575" s="105" t="s">
        <v>940</v>
      </c>
      <c r="H5575" s="105" t="s">
        <v>2056</v>
      </c>
      <c r="J5575" s="97" t="s">
        <v>596</v>
      </c>
      <c r="K5575" s="97">
        <v>318</v>
      </c>
      <c r="L5575" s="99" t="s">
        <v>2863</v>
      </c>
      <c r="M5575" s="102" t="s">
        <v>2863</v>
      </c>
      <c r="N5575" s="102">
        <v>6</v>
      </c>
      <c r="O5575" s="102" t="s">
        <v>8110</v>
      </c>
      <c r="P5575" s="13" t="s">
        <v>2863</v>
      </c>
      <c r="R5575" s="27" t="s">
        <v>7834</v>
      </c>
      <c r="S5575" s="28" t="e">
        <f t="shared" si="163"/>
        <v>#VALUE!</v>
      </c>
      <c r="U5575" s="26"/>
      <c r="W5575" s="58"/>
      <c r="X5575" s="58"/>
      <c r="Y5575" s="63"/>
    </row>
    <row r="5576" spans="1:27" ht="15" customHeight="1" x14ac:dyDescent="0.25">
      <c r="A5576" s="94">
        <v>5590</v>
      </c>
      <c r="C5576" s="211" t="s">
        <v>16639</v>
      </c>
      <c r="D5576" s="208" t="s">
        <v>16640</v>
      </c>
      <c r="E5576" s="105" t="s">
        <v>16641</v>
      </c>
      <c r="F5576" s="115">
        <v>44489</v>
      </c>
      <c r="G5576" s="105" t="s">
        <v>781</v>
      </c>
      <c r="H5576" s="105" t="s">
        <v>2056</v>
      </c>
      <c r="I5576" s="97">
        <v>2000</v>
      </c>
      <c r="J5576" s="97" t="s">
        <v>596</v>
      </c>
      <c r="L5576" s="99" t="s">
        <v>16804</v>
      </c>
      <c r="M5576" s="102" t="s">
        <v>6340</v>
      </c>
      <c r="N5576" s="102">
        <v>6</v>
      </c>
      <c r="O5576" s="102" t="s">
        <v>16644</v>
      </c>
      <c r="P5576" s="13" t="s">
        <v>16642</v>
      </c>
      <c r="R5576" s="26" t="s">
        <v>7834</v>
      </c>
      <c r="S5576" s="28" t="e">
        <f t="shared" si="163"/>
        <v>#VALUE!</v>
      </c>
      <c r="U5576" s="26"/>
      <c r="W5576" s="58"/>
      <c r="X5576" s="58"/>
      <c r="Y5576" s="63"/>
    </row>
    <row r="5577" spans="1:27" ht="15" customHeight="1" x14ac:dyDescent="0.25">
      <c r="A5577" s="94">
        <v>5591</v>
      </c>
      <c r="C5577" s="211" t="s">
        <v>6304</v>
      </c>
      <c r="D5577" s="208" t="s">
        <v>8113</v>
      </c>
      <c r="E5577" s="105" t="s">
        <v>6305</v>
      </c>
      <c r="F5577" s="115">
        <v>42577</v>
      </c>
      <c r="G5577" s="105" t="s">
        <v>4000</v>
      </c>
      <c r="H5577" s="105" t="s">
        <v>2056</v>
      </c>
      <c r="I5577" s="97">
        <v>2004</v>
      </c>
      <c r="K5577" s="97">
        <v>32237</v>
      </c>
      <c r="L5577" s="106" t="s">
        <v>2863</v>
      </c>
      <c r="M5577" s="102" t="s">
        <v>2863</v>
      </c>
      <c r="N5577" s="102">
        <v>6</v>
      </c>
      <c r="O5577" s="102" t="s">
        <v>8114</v>
      </c>
      <c r="P5577" s="13" t="s">
        <v>2863</v>
      </c>
      <c r="R5577" s="26" t="s">
        <v>7834</v>
      </c>
      <c r="S5577" s="28" t="e">
        <f t="shared" si="163"/>
        <v>#VALUE!</v>
      </c>
      <c r="U5577" s="51"/>
      <c r="W5577" s="58"/>
      <c r="X5577" s="58"/>
      <c r="Y5577" s="63"/>
    </row>
    <row r="5578" spans="1:27" ht="15" customHeight="1" x14ac:dyDescent="0.25">
      <c r="A5578" s="94">
        <v>5592</v>
      </c>
      <c r="C5578" s="211" t="s">
        <v>2562</v>
      </c>
      <c r="D5578" s="208" t="s">
        <v>6307</v>
      </c>
      <c r="E5578" s="105" t="s">
        <v>11343</v>
      </c>
      <c r="F5578" s="115">
        <v>42577</v>
      </c>
      <c r="G5578" s="105" t="s">
        <v>4000</v>
      </c>
      <c r="H5578" s="105" t="s">
        <v>2056</v>
      </c>
      <c r="I5578" s="97">
        <v>2009</v>
      </c>
      <c r="J5578" s="97" t="s">
        <v>596</v>
      </c>
      <c r="K5578" s="97">
        <v>9460</v>
      </c>
      <c r="L5578" s="245" t="s">
        <v>16800</v>
      </c>
      <c r="M5578" s="102" t="s">
        <v>5533</v>
      </c>
      <c r="N5578" s="102">
        <v>4</v>
      </c>
      <c r="O5578" s="102" t="s">
        <v>7949</v>
      </c>
      <c r="P5578" s="13" t="s">
        <v>13298</v>
      </c>
      <c r="R5578" s="26" t="s">
        <v>7834</v>
      </c>
      <c r="S5578" s="28" t="e">
        <f t="shared" si="163"/>
        <v>#VALUE!</v>
      </c>
      <c r="U5578" s="36"/>
      <c r="W5578" s="58"/>
      <c r="X5578" s="58"/>
      <c r="Y5578" s="63"/>
      <c r="Z5578" s="73"/>
    </row>
    <row r="5579" spans="1:27" ht="15" customHeight="1" x14ac:dyDescent="0.3">
      <c r="A5579" s="94">
        <v>5593</v>
      </c>
      <c r="C5579" s="211" t="s">
        <v>2275</v>
      </c>
      <c r="D5579" s="208" t="s">
        <v>2278</v>
      </c>
      <c r="E5579" s="105" t="s">
        <v>1383</v>
      </c>
      <c r="F5579" s="115">
        <v>42577</v>
      </c>
      <c r="G5579" s="105" t="s">
        <v>107</v>
      </c>
      <c r="H5579" s="105" t="s">
        <v>2056</v>
      </c>
      <c r="I5579" s="97">
        <v>2008</v>
      </c>
      <c r="J5579" s="97" t="s">
        <v>596</v>
      </c>
      <c r="K5579" s="97">
        <v>8771</v>
      </c>
      <c r="L5579" s="106" t="s">
        <v>5170</v>
      </c>
      <c r="M5579" s="102" t="s">
        <v>5499</v>
      </c>
      <c r="N5579" s="10">
        <v>31</v>
      </c>
      <c r="O5579" s="102" t="s">
        <v>7443</v>
      </c>
      <c r="P5579" s="13" t="s">
        <v>14371</v>
      </c>
      <c r="Q5579" s="19"/>
      <c r="R5579" s="27" t="s">
        <v>7834</v>
      </c>
      <c r="S5579" s="28" t="e">
        <f t="shared" si="163"/>
        <v>#VALUE!</v>
      </c>
      <c r="U5579" s="218"/>
      <c r="W5579" s="25"/>
      <c r="X5579" s="26"/>
      <c r="Y5579" s="26"/>
      <c r="Z5579" s="73"/>
      <c r="AA5579" s="26"/>
    </row>
    <row r="5580" spans="1:27" ht="15" customHeight="1" x14ac:dyDescent="0.25">
      <c r="A5580" s="94">
        <v>5594</v>
      </c>
      <c r="C5580" s="211" t="s">
        <v>346</v>
      </c>
      <c r="D5580" s="208" t="s">
        <v>347</v>
      </c>
      <c r="E5580" s="101" t="s">
        <v>10485</v>
      </c>
      <c r="F5580" s="115">
        <v>42577</v>
      </c>
      <c r="G5580" s="105" t="s">
        <v>6308</v>
      </c>
      <c r="H5580" s="105" t="s">
        <v>2056</v>
      </c>
      <c r="J5580" s="97" t="s">
        <v>596</v>
      </c>
      <c r="L5580" s="106" t="s">
        <v>5170</v>
      </c>
      <c r="M5580" s="102" t="s">
        <v>5499</v>
      </c>
      <c r="N5580" s="10">
        <v>28</v>
      </c>
      <c r="O5580" s="102" t="s">
        <v>7229</v>
      </c>
      <c r="P5580" s="13" t="s">
        <v>14371</v>
      </c>
      <c r="R5580" s="26" t="s">
        <v>7834</v>
      </c>
      <c r="S5580" s="28" t="e">
        <f t="shared" si="163"/>
        <v>#VALUE!</v>
      </c>
      <c r="U5580" s="26"/>
      <c r="W5580" s="58"/>
      <c r="X5580" s="58"/>
      <c r="Y5580" s="63"/>
    </row>
    <row r="5581" spans="1:27" ht="15" customHeight="1" x14ac:dyDescent="0.25">
      <c r="A5581" s="94">
        <v>5595</v>
      </c>
      <c r="C5581" s="211" t="s">
        <v>4292</v>
      </c>
      <c r="D5581" s="208" t="s">
        <v>6310</v>
      </c>
      <c r="E5581" s="105" t="s">
        <v>6311</v>
      </c>
      <c r="F5581" s="115">
        <v>42577</v>
      </c>
      <c r="G5581" s="105" t="s">
        <v>2554</v>
      </c>
      <c r="H5581" s="105" t="s">
        <v>3308</v>
      </c>
      <c r="I5581" s="97">
        <v>2006</v>
      </c>
      <c r="K5581" s="97">
        <v>8003</v>
      </c>
      <c r="L5581" s="99" t="s">
        <v>5170</v>
      </c>
      <c r="M5581" s="102" t="s">
        <v>5510</v>
      </c>
      <c r="N5581" s="10">
        <v>32</v>
      </c>
      <c r="O5581" s="102" t="s">
        <v>6677</v>
      </c>
      <c r="P5581" s="13" t="s">
        <v>708</v>
      </c>
      <c r="R5581" s="26" t="s">
        <v>7834</v>
      </c>
      <c r="S5581" s="28" t="e">
        <f t="shared" si="163"/>
        <v>#VALUE!</v>
      </c>
      <c r="U5581" s="26"/>
      <c r="W5581" s="58"/>
      <c r="X5581" s="58"/>
      <c r="Y5581" s="63"/>
    </row>
    <row r="5582" spans="1:27" ht="15" customHeight="1" x14ac:dyDescent="0.25">
      <c r="A5582" s="94">
        <v>5596</v>
      </c>
      <c r="C5582" s="211" t="s">
        <v>4292</v>
      </c>
      <c r="D5582" s="208" t="s">
        <v>6310</v>
      </c>
      <c r="E5582" s="105" t="s">
        <v>6312</v>
      </c>
      <c r="F5582" s="115">
        <v>42577</v>
      </c>
      <c r="G5582" s="105" t="s">
        <v>2554</v>
      </c>
      <c r="H5582" s="105" t="s">
        <v>3308</v>
      </c>
      <c r="I5582" s="97">
        <v>2006</v>
      </c>
      <c r="K5582" s="97">
        <v>7993</v>
      </c>
      <c r="L5582" s="99" t="s">
        <v>5170</v>
      </c>
      <c r="M5582" s="102" t="s">
        <v>5510</v>
      </c>
      <c r="N5582" s="10">
        <v>32</v>
      </c>
      <c r="O5582" s="102" t="s">
        <v>6677</v>
      </c>
      <c r="P5582" s="13" t="s">
        <v>708</v>
      </c>
      <c r="R5582" s="26" t="s">
        <v>7834</v>
      </c>
      <c r="S5582" s="28" t="e">
        <f t="shared" si="163"/>
        <v>#VALUE!</v>
      </c>
      <c r="U5582" s="26"/>
      <c r="W5582" s="58"/>
      <c r="X5582" s="58"/>
      <c r="Y5582" s="63"/>
    </row>
    <row r="5583" spans="1:27" ht="15" customHeight="1" x14ac:dyDescent="0.25">
      <c r="A5583" s="94">
        <v>5597</v>
      </c>
      <c r="C5583" s="211" t="s">
        <v>2235</v>
      </c>
      <c r="D5583" s="208" t="s">
        <v>2235</v>
      </c>
      <c r="E5583" s="105" t="s">
        <v>6313</v>
      </c>
      <c r="F5583" s="115">
        <v>42577</v>
      </c>
      <c r="G5583" s="105" t="s">
        <v>5320</v>
      </c>
      <c r="H5583" s="105" t="s">
        <v>3748</v>
      </c>
      <c r="I5583" s="97">
        <v>2009</v>
      </c>
      <c r="J5583" s="97" t="s">
        <v>1322</v>
      </c>
      <c r="K5583" s="97">
        <v>7679</v>
      </c>
      <c r="L5583" s="99" t="s">
        <v>5170</v>
      </c>
      <c r="M5583" s="102" t="s">
        <v>5632</v>
      </c>
      <c r="N5583" s="102">
        <v>32</v>
      </c>
      <c r="O5583" s="102" t="s">
        <v>14899</v>
      </c>
      <c r="P5583" s="13" t="s">
        <v>933</v>
      </c>
      <c r="R5583" s="26" t="s">
        <v>7834</v>
      </c>
      <c r="S5583" s="28" t="e">
        <f t="shared" si="163"/>
        <v>#VALUE!</v>
      </c>
      <c r="U5583" s="26"/>
      <c r="W5583" s="58"/>
      <c r="X5583" s="58"/>
      <c r="Y5583" s="63"/>
    </row>
    <row r="5584" spans="1:27" ht="15" customHeight="1" x14ac:dyDescent="0.25">
      <c r="A5584" s="94">
        <v>5598</v>
      </c>
      <c r="C5584" s="211" t="s">
        <v>2628</v>
      </c>
      <c r="D5584" s="208" t="s">
        <v>6787</v>
      </c>
      <c r="E5584" s="105" t="s">
        <v>6316</v>
      </c>
      <c r="F5584" s="115">
        <v>42577</v>
      </c>
      <c r="G5584" s="105" t="s">
        <v>976</v>
      </c>
      <c r="H5584" s="105" t="s">
        <v>2056</v>
      </c>
      <c r="I5584" s="97">
        <v>2007</v>
      </c>
      <c r="K5584" s="97">
        <v>7806</v>
      </c>
      <c r="L5584" s="106" t="s">
        <v>16799</v>
      </c>
      <c r="M5584" s="102" t="s">
        <v>6334</v>
      </c>
      <c r="N5584" s="102">
        <v>3</v>
      </c>
      <c r="O5584" s="102" t="s">
        <v>6788</v>
      </c>
      <c r="P5584" s="13" t="s">
        <v>15227</v>
      </c>
      <c r="R5584" s="26" t="s">
        <v>7834</v>
      </c>
      <c r="S5584" s="28" t="e">
        <f t="shared" si="163"/>
        <v>#VALUE!</v>
      </c>
      <c r="U5584" s="26"/>
      <c r="W5584" s="58"/>
      <c r="X5584" s="58"/>
      <c r="Y5584" s="63"/>
    </row>
    <row r="5585" spans="1:25" ht="15" customHeight="1" x14ac:dyDescent="0.25">
      <c r="A5585" s="94">
        <v>5599</v>
      </c>
      <c r="C5585" s="211" t="s">
        <v>2628</v>
      </c>
      <c r="D5585" s="208" t="s">
        <v>6787</v>
      </c>
      <c r="E5585" s="105" t="s">
        <v>6317</v>
      </c>
      <c r="F5585" s="115">
        <v>42577</v>
      </c>
      <c r="G5585" s="105" t="s">
        <v>976</v>
      </c>
      <c r="H5585" s="105" t="s">
        <v>2056</v>
      </c>
      <c r="I5585" s="97">
        <v>2007</v>
      </c>
      <c r="K5585" s="97">
        <v>7807</v>
      </c>
      <c r="L5585" s="106" t="s">
        <v>16799</v>
      </c>
      <c r="M5585" s="102" t="s">
        <v>6334</v>
      </c>
      <c r="N5585" s="102">
        <v>4</v>
      </c>
      <c r="O5585" s="102" t="s">
        <v>6788</v>
      </c>
      <c r="P5585" s="13" t="s">
        <v>15227</v>
      </c>
      <c r="R5585" s="26" t="s">
        <v>7834</v>
      </c>
      <c r="S5585" s="28" t="e">
        <f t="shared" si="163"/>
        <v>#VALUE!</v>
      </c>
      <c r="U5585" s="26"/>
      <c r="W5585" s="58"/>
      <c r="X5585" s="58"/>
      <c r="Y5585" s="63"/>
    </row>
    <row r="5586" spans="1:25" ht="15" customHeight="1" x14ac:dyDescent="0.25">
      <c r="A5586" s="94">
        <v>5600</v>
      </c>
      <c r="C5586" s="211" t="s">
        <v>2628</v>
      </c>
      <c r="D5586" s="208" t="s">
        <v>6787</v>
      </c>
      <c r="E5586" s="105" t="s">
        <v>6318</v>
      </c>
      <c r="F5586" s="115">
        <v>42577</v>
      </c>
      <c r="G5586" s="105" t="s">
        <v>976</v>
      </c>
      <c r="H5586" s="105" t="s">
        <v>2056</v>
      </c>
      <c r="I5586" s="97">
        <v>2007</v>
      </c>
      <c r="J5586" s="97" t="s">
        <v>1322</v>
      </c>
      <c r="K5586" s="97">
        <v>7808</v>
      </c>
      <c r="L5586" s="106" t="s">
        <v>16799</v>
      </c>
      <c r="M5586" s="102" t="s">
        <v>6334</v>
      </c>
      <c r="N5586" s="102">
        <v>4</v>
      </c>
      <c r="O5586" s="102" t="s">
        <v>6788</v>
      </c>
      <c r="P5586" s="13" t="s">
        <v>15227</v>
      </c>
      <c r="R5586" s="27" t="s">
        <v>7834</v>
      </c>
      <c r="S5586" s="28" t="e">
        <f t="shared" si="163"/>
        <v>#VALUE!</v>
      </c>
      <c r="U5586" s="273"/>
      <c r="W5586" s="58"/>
      <c r="Y5586" s="63"/>
    </row>
    <row r="5587" spans="1:25" ht="15" customHeight="1" x14ac:dyDescent="0.25">
      <c r="A5587" s="94">
        <v>5601</v>
      </c>
      <c r="C5587" s="211" t="s">
        <v>2628</v>
      </c>
      <c r="D5587" s="208" t="s">
        <v>6787</v>
      </c>
      <c r="E5587" s="105" t="s">
        <v>6319</v>
      </c>
      <c r="F5587" s="115">
        <v>42577</v>
      </c>
      <c r="G5587" s="105" t="s">
        <v>976</v>
      </c>
      <c r="H5587" s="105" t="s">
        <v>2056</v>
      </c>
      <c r="I5587" s="97">
        <v>2007</v>
      </c>
      <c r="K5587" s="97">
        <v>7810</v>
      </c>
      <c r="L5587" s="106" t="s">
        <v>16799</v>
      </c>
      <c r="M5587" s="102" t="s">
        <v>6334</v>
      </c>
      <c r="N5587" s="102">
        <v>4</v>
      </c>
      <c r="O5587" s="102" t="s">
        <v>6788</v>
      </c>
      <c r="P5587" s="13" t="s">
        <v>15227</v>
      </c>
      <c r="R5587" s="26" t="s">
        <v>7834</v>
      </c>
      <c r="S5587" s="28" t="e">
        <f t="shared" si="163"/>
        <v>#VALUE!</v>
      </c>
      <c r="U5587" s="26"/>
      <c r="W5587" s="58"/>
      <c r="X5587" s="58"/>
      <c r="Y5587" s="63"/>
    </row>
    <row r="5588" spans="1:25" ht="15" customHeight="1" x14ac:dyDescent="0.25">
      <c r="A5588" s="94">
        <v>5602</v>
      </c>
      <c r="C5588" s="211" t="s">
        <v>2628</v>
      </c>
      <c r="D5588" s="208" t="s">
        <v>6787</v>
      </c>
      <c r="E5588" s="105" t="s">
        <v>6320</v>
      </c>
      <c r="F5588" s="115">
        <v>42577</v>
      </c>
      <c r="G5588" s="105" t="s">
        <v>976</v>
      </c>
      <c r="H5588" s="105" t="s">
        <v>2056</v>
      </c>
      <c r="I5588" s="97">
        <v>2007</v>
      </c>
      <c r="K5588" s="97">
        <v>7811</v>
      </c>
      <c r="L5588" s="106" t="s">
        <v>16799</v>
      </c>
      <c r="M5588" s="102" t="s">
        <v>6334</v>
      </c>
      <c r="N5588" s="102">
        <v>4</v>
      </c>
      <c r="O5588" s="102" t="s">
        <v>6788</v>
      </c>
      <c r="P5588" s="13" t="s">
        <v>15227</v>
      </c>
      <c r="R5588" s="27" t="s">
        <v>7834</v>
      </c>
      <c r="S5588" s="28" t="e">
        <f t="shared" si="163"/>
        <v>#VALUE!</v>
      </c>
      <c r="U5588" s="242"/>
      <c r="W5588" s="58"/>
      <c r="X5588" s="58"/>
      <c r="Y5588" s="63"/>
    </row>
    <row r="5589" spans="1:25" ht="15" customHeight="1" x14ac:dyDescent="0.25">
      <c r="A5589" s="94">
        <v>5603</v>
      </c>
      <c r="C5589" s="211" t="s">
        <v>2620</v>
      </c>
      <c r="D5589" s="208" t="s">
        <v>3006</v>
      </c>
      <c r="E5589" s="105" t="s">
        <v>13213</v>
      </c>
      <c r="F5589" s="115">
        <v>42578</v>
      </c>
      <c r="G5589" s="95" t="s">
        <v>280</v>
      </c>
      <c r="H5589" s="105" t="s">
        <v>2056</v>
      </c>
      <c r="I5589" s="97">
        <v>2010</v>
      </c>
      <c r="J5589" s="97" t="s">
        <v>1322</v>
      </c>
      <c r="K5589" s="97">
        <v>7877</v>
      </c>
      <c r="L5589" s="106" t="s">
        <v>3606</v>
      </c>
      <c r="M5589" s="102">
        <v>658</v>
      </c>
      <c r="N5589" s="102">
        <v>4</v>
      </c>
      <c r="O5589" s="102" t="s">
        <v>13034</v>
      </c>
      <c r="P5589" s="13" t="s">
        <v>12472</v>
      </c>
      <c r="R5589" s="26" t="s">
        <v>7834</v>
      </c>
      <c r="S5589" s="28" t="e">
        <f t="shared" si="163"/>
        <v>#VALUE!</v>
      </c>
      <c r="U5589" s="26"/>
      <c r="W5589" s="58"/>
      <c r="X5589" s="58"/>
      <c r="Y5589" s="63"/>
    </row>
    <row r="5590" spans="1:25" ht="15" customHeight="1" x14ac:dyDescent="0.25">
      <c r="A5590" s="94">
        <v>5604</v>
      </c>
      <c r="C5590" s="211" t="s">
        <v>2620</v>
      </c>
      <c r="D5590" s="208" t="s">
        <v>3006</v>
      </c>
      <c r="E5590" s="105" t="s">
        <v>13214</v>
      </c>
      <c r="F5590" s="115">
        <v>42578</v>
      </c>
      <c r="G5590" s="95" t="s">
        <v>280</v>
      </c>
      <c r="H5590" s="105" t="s">
        <v>2056</v>
      </c>
      <c r="I5590" s="97">
        <v>2010</v>
      </c>
      <c r="J5590" s="97" t="s">
        <v>1322</v>
      </c>
      <c r="K5590" s="97">
        <v>7878</v>
      </c>
      <c r="L5590" s="106" t="s">
        <v>3606</v>
      </c>
      <c r="M5590" s="102">
        <v>658</v>
      </c>
      <c r="N5590" s="102">
        <v>4</v>
      </c>
      <c r="O5590" s="102" t="s">
        <v>13034</v>
      </c>
      <c r="P5590" s="13" t="s">
        <v>12472</v>
      </c>
      <c r="R5590" s="26" t="s">
        <v>7834</v>
      </c>
      <c r="S5590" s="28" t="e">
        <f t="shared" si="163"/>
        <v>#VALUE!</v>
      </c>
      <c r="U5590" s="26"/>
      <c r="W5590" s="58"/>
      <c r="X5590" s="58"/>
      <c r="Y5590" s="63"/>
    </row>
    <row r="5591" spans="1:25" ht="15" customHeight="1" x14ac:dyDescent="0.25">
      <c r="A5591" s="94">
        <v>5605</v>
      </c>
      <c r="C5591" s="211" t="s">
        <v>2620</v>
      </c>
      <c r="D5591" s="208" t="s">
        <v>3006</v>
      </c>
      <c r="E5591" s="105" t="s">
        <v>13215</v>
      </c>
      <c r="F5591" s="115">
        <v>42578</v>
      </c>
      <c r="G5591" s="95" t="s">
        <v>280</v>
      </c>
      <c r="H5591" s="105" t="s">
        <v>2056</v>
      </c>
      <c r="I5591" s="97">
        <v>2010</v>
      </c>
      <c r="J5591" s="97" t="s">
        <v>1322</v>
      </c>
      <c r="K5591" s="97">
        <v>7876</v>
      </c>
      <c r="L5591" s="106" t="s">
        <v>3606</v>
      </c>
      <c r="M5591" s="102">
        <v>658</v>
      </c>
      <c r="N5591" s="102">
        <v>4</v>
      </c>
      <c r="O5591" s="102" t="s">
        <v>13034</v>
      </c>
      <c r="P5591" s="13" t="s">
        <v>12472</v>
      </c>
      <c r="R5591" s="26" t="s">
        <v>7834</v>
      </c>
      <c r="S5591" s="28" t="e">
        <f t="shared" si="163"/>
        <v>#VALUE!</v>
      </c>
      <c r="U5591" s="26"/>
      <c r="W5591" s="58"/>
      <c r="X5591" s="58"/>
      <c r="Y5591" s="63"/>
    </row>
    <row r="5592" spans="1:25" ht="15" customHeight="1" x14ac:dyDescent="0.25">
      <c r="A5592" s="94">
        <v>5606</v>
      </c>
      <c r="C5592" s="211" t="s">
        <v>2948</v>
      </c>
      <c r="D5592" s="208" t="s">
        <v>3840</v>
      </c>
      <c r="E5592" s="105" t="s">
        <v>6791</v>
      </c>
      <c r="F5592" s="115">
        <v>42578</v>
      </c>
      <c r="G5592" s="105" t="s">
        <v>976</v>
      </c>
      <c r="H5592" s="105" t="s">
        <v>2056</v>
      </c>
      <c r="I5592" s="97">
        <v>2010</v>
      </c>
      <c r="J5592" s="97" t="s">
        <v>1322</v>
      </c>
      <c r="K5592" s="97">
        <v>7839</v>
      </c>
      <c r="L5592" s="106" t="s">
        <v>3606</v>
      </c>
      <c r="M5592" s="104">
        <v>658</v>
      </c>
      <c r="N5592" s="10">
        <v>5</v>
      </c>
      <c r="O5592" s="102" t="s">
        <v>13021</v>
      </c>
      <c r="P5592" s="13" t="s">
        <v>12523</v>
      </c>
      <c r="R5592" s="27" t="s">
        <v>7834</v>
      </c>
      <c r="S5592" s="28" t="e">
        <f t="shared" si="163"/>
        <v>#VALUE!</v>
      </c>
      <c r="U5592" s="76"/>
      <c r="W5592" s="58"/>
      <c r="Y5592" s="63"/>
    </row>
    <row r="5593" spans="1:25" ht="15" customHeight="1" x14ac:dyDescent="0.25">
      <c r="A5593" s="94">
        <v>5607</v>
      </c>
      <c r="C5593" s="211" t="s">
        <v>2948</v>
      </c>
      <c r="D5593" s="208" t="s">
        <v>3840</v>
      </c>
      <c r="E5593" s="105" t="s">
        <v>6792</v>
      </c>
      <c r="F5593" s="115">
        <v>42578</v>
      </c>
      <c r="G5593" s="105" t="s">
        <v>976</v>
      </c>
      <c r="H5593" s="105" t="s">
        <v>2056</v>
      </c>
      <c r="I5593" s="97">
        <v>2010</v>
      </c>
      <c r="J5593" s="97" t="s">
        <v>1322</v>
      </c>
      <c r="K5593" s="97">
        <v>7836</v>
      </c>
      <c r="L5593" s="106" t="s">
        <v>3606</v>
      </c>
      <c r="M5593" s="104">
        <v>658</v>
      </c>
      <c r="N5593" s="10">
        <v>5</v>
      </c>
      <c r="O5593" s="102" t="s">
        <v>13021</v>
      </c>
      <c r="P5593" s="13" t="s">
        <v>12523</v>
      </c>
      <c r="R5593" s="27" t="s">
        <v>7834</v>
      </c>
      <c r="S5593" s="28" t="e">
        <f t="shared" si="163"/>
        <v>#VALUE!</v>
      </c>
      <c r="U5593" s="76"/>
      <c r="W5593" s="58"/>
      <c r="Y5593" s="63"/>
    </row>
    <row r="5594" spans="1:25" ht="15" customHeight="1" x14ac:dyDescent="0.25">
      <c r="A5594" s="94">
        <v>5608</v>
      </c>
      <c r="C5594" s="211" t="s">
        <v>3756</v>
      </c>
      <c r="D5594" s="208" t="s">
        <v>3757</v>
      </c>
      <c r="E5594" s="95" t="s">
        <v>6829</v>
      </c>
      <c r="F5594" s="115">
        <v>37099</v>
      </c>
      <c r="G5594" s="105" t="s">
        <v>3850</v>
      </c>
      <c r="H5594" s="105" t="s">
        <v>2056</v>
      </c>
      <c r="I5594" s="97">
        <v>2010</v>
      </c>
      <c r="J5594" s="97" t="s">
        <v>1322</v>
      </c>
      <c r="K5594" s="97">
        <v>8615</v>
      </c>
      <c r="L5594" s="99" t="s">
        <v>3606</v>
      </c>
      <c r="M5594" s="102">
        <v>658</v>
      </c>
      <c r="N5594" s="10">
        <v>5</v>
      </c>
      <c r="O5594" s="102" t="s">
        <v>11200</v>
      </c>
      <c r="P5594" s="13" t="s">
        <v>12576</v>
      </c>
      <c r="R5594" s="26" t="s">
        <v>7834</v>
      </c>
      <c r="S5594" s="28" t="e">
        <f t="shared" si="163"/>
        <v>#VALUE!</v>
      </c>
      <c r="U5594" s="26"/>
      <c r="W5594" s="58"/>
      <c r="X5594" s="58"/>
      <c r="Y5594" s="63"/>
    </row>
    <row r="5595" spans="1:25" ht="15" customHeight="1" x14ac:dyDescent="0.25">
      <c r="A5595" s="94">
        <v>5609</v>
      </c>
      <c r="C5595" s="211" t="s">
        <v>3756</v>
      </c>
      <c r="D5595" s="208" t="s">
        <v>3757</v>
      </c>
      <c r="E5595" s="95" t="s">
        <v>6828</v>
      </c>
      <c r="F5595" s="115">
        <v>42578</v>
      </c>
      <c r="G5595" s="105" t="s">
        <v>3850</v>
      </c>
      <c r="H5595" s="105" t="s">
        <v>2056</v>
      </c>
      <c r="I5595" s="97">
        <v>2010</v>
      </c>
      <c r="J5595" s="97" t="s">
        <v>1322</v>
      </c>
      <c r="K5595" s="97">
        <v>7943</v>
      </c>
      <c r="L5595" s="99" t="s">
        <v>3606</v>
      </c>
      <c r="M5595" s="102">
        <v>658</v>
      </c>
      <c r="N5595" s="10">
        <v>5</v>
      </c>
      <c r="O5595" s="102" t="s">
        <v>11200</v>
      </c>
      <c r="P5595" s="13" t="s">
        <v>12576</v>
      </c>
      <c r="R5595" s="26" t="s">
        <v>7834</v>
      </c>
      <c r="S5595" s="28" t="e">
        <f t="shared" si="163"/>
        <v>#VALUE!</v>
      </c>
      <c r="U5595" s="26"/>
      <c r="W5595" s="58"/>
      <c r="X5595" s="58"/>
      <c r="Y5595" s="63"/>
    </row>
    <row r="5596" spans="1:25" ht="15" customHeight="1" x14ac:dyDescent="0.25">
      <c r="A5596" s="94">
        <v>5610</v>
      </c>
      <c r="C5596" s="211" t="s">
        <v>920</v>
      </c>
      <c r="D5596" s="208" t="s">
        <v>140</v>
      </c>
      <c r="E5596" s="105" t="s">
        <v>6322</v>
      </c>
      <c r="F5596" s="115">
        <v>42578</v>
      </c>
      <c r="G5596" s="105" t="s">
        <v>976</v>
      </c>
      <c r="H5596" s="105" t="s">
        <v>2056</v>
      </c>
      <c r="I5596" s="97">
        <v>2010</v>
      </c>
      <c r="J5596" s="97" t="s">
        <v>1322</v>
      </c>
      <c r="K5596" s="97">
        <v>7821</v>
      </c>
      <c r="L5596" s="106" t="s">
        <v>3606</v>
      </c>
      <c r="M5596" s="102">
        <v>658</v>
      </c>
      <c r="N5596" s="10">
        <v>5</v>
      </c>
      <c r="O5596" s="10" t="s">
        <v>17698</v>
      </c>
      <c r="P5596" s="13" t="s">
        <v>15244</v>
      </c>
      <c r="R5596" s="26" t="s">
        <v>7834</v>
      </c>
      <c r="S5596" s="28" t="e">
        <f t="shared" si="163"/>
        <v>#VALUE!</v>
      </c>
      <c r="U5596" s="26"/>
      <c r="W5596" s="58"/>
      <c r="X5596" s="58"/>
      <c r="Y5596" s="63"/>
    </row>
    <row r="5597" spans="1:25" ht="15" customHeight="1" x14ac:dyDescent="0.25">
      <c r="A5597" s="94">
        <v>5611</v>
      </c>
      <c r="C5597" s="211" t="s">
        <v>920</v>
      </c>
      <c r="D5597" s="208" t="s">
        <v>140</v>
      </c>
      <c r="E5597" s="105" t="s">
        <v>6323</v>
      </c>
      <c r="F5597" s="115">
        <v>42578</v>
      </c>
      <c r="G5597" s="105" t="s">
        <v>976</v>
      </c>
      <c r="H5597" s="105" t="s">
        <v>2056</v>
      </c>
      <c r="I5597" s="97">
        <v>2010</v>
      </c>
      <c r="J5597" s="97" t="s">
        <v>1322</v>
      </c>
      <c r="K5597" s="97">
        <v>7822</v>
      </c>
      <c r="L5597" s="106" t="s">
        <v>3606</v>
      </c>
      <c r="M5597" s="102">
        <v>658</v>
      </c>
      <c r="N5597" s="10">
        <v>5</v>
      </c>
      <c r="O5597" s="10" t="s">
        <v>17698</v>
      </c>
      <c r="P5597" s="13" t="s">
        <v>15244</v>
      </c>
      <c r="R5597" s="26" t="s">
        <v>7834</v>
      </c>
      <c r="S5597" s="28" t="e">
        <f t="shared" si="163"/>
        <v>#VALUE!</v>
      </c>
      <c r="U5597" s="26"/>
      <c r="W5597" s="58"/>
      <c r="X5597" s="58"/>
      <c r="Y5597" s="63"/>
    </row>
    <row r="5598" spans="1:25" ht="15" customHeight="1" x14ac:dyDescent="0.25">
      <c r="A5598" s="94">
        <v>5612</v>
      </c>
      <c r="C5598" s="211" t="s">
        <v>920</v>
      </c>
      <c r="D5598" s="208" t="s">
        <v>140</v>
      </c>
      <c r="E5598" s="105" t="s">
        <v>6324</v>
      </c>
      <c r="F5598" s="115">
        <v>42578</v>
      </c>
      <c r="G5598" s="105" t="s">
        <v>976</v>
      </c>
      <c r="H5598" s="105" t="s">
        <v>2056</v>
      </c>
      <c r="I5598" s="97">
        <v>2010</v>
      </c>
      <c r="J5598" s="97" t="s">
        <v>1322</v>
      </c>
      <c r="K5598" s="97">
        <v>7823</v>
      </c>
      <c r="L5598" s="106" t="s">
        <v>3606</v>
      </c>
      <c r="M5598" s="102">
        <v>658</v>
      </c>
      <c r="N5598" s="10">
        <v>5</v>
      </c>
      <c r="O5598" s="10" t="s">
        <v>17698</v>
      </c>
      <c r="P5598" s="13" t="s">
        <v>15244</v>
      </c>
      <c r="R5598" s="27" t="s">
        <v>7834</v>
      </c>
      <c r="S5598" s="28" t="e">
        <f t="shared" si="163"/>
        <v>#VALUE!</v>
      </c>
      <c r="W5598" s="58"/>
      <c r="X5598" s="58"/>
      <c r="Y5598" s="63"/>
    </row>
    <row r="5599" spans="1:25" ht="15" customHeight="1" x14ac:dyDescent="0.25">
      <c r="A5599" s="94">
        <v>5613</v>
      </c>
      <c r="C5599" s="211" t="s">
        <v>544</v>
      </c>
      <c r="D5599" s="208" t="s">
        <v>6325</v>
      </c>
      <c r="E5599" s="95" t="s">
        <v>6326</v>
      </c>
      <c r="F5599" s="115">
        <v>42578</v>
      </c>
      <c r="G5599" s="105" t="s">
        <v>976</v>
      </c>
      <c r="H5599" s="105" t="s">
        <v>2056</v>
      </c>
      <c r="I5599" s="97">
        <v>2000</v>
      </c>
      <c r="J5599" s="97" t="s">
        <v>1322</v>
      </c>
      <c r="K5599" s="97">
        <v>7916</v>
      </c>
      <c r="L5599" s="106" t="s">
        <v>3606</v>
      </c>
      <c r="M5599" s="102">
        <v>658</v>
      </c>
      <c r="N5599" s="10">
        <v>5</v>
      </c>
      <c r="O5599" s="102" t="s">
        <v>13224</v>
      </c>
      <c r="P5599" s="13" t="s">
        <v>13225</v>
      </c>
      <c r="R5599" s="26" t="s">
        <v>7834</v>
      </c>
      <c r="S5599" s="28" t="e">
        <f t="shared" si="163"/>
        <v>#VALUE!</v>
      </c>
      <c r="U5599" s="26"/>
      <c r="W5599" s="58"/>
      <c r="X5599" s="58"/>
      <c r="Y5599" s="63"/>
    </row>
    <row r="5600" spans="1:25" ht="15" customHeight="1" x14ac:dyDescent="0.25">
      <c r="A5600" s="94">
        <v>5614</v>
      </c>
      <c r="C5600" s="211" t="s">
        <v>544</v>
      </c>
      <c r="D5600" s="208" t="s">
        <v>6325</v>
      </c>
      <c r="E5600" s="95" t="s">
        <v>6327</v>
      </c>
      <c r="F5600" s="115">
        <v>42578</v>
      </c>
      <c r="G5600" s="105" t="s">
        <v>976</v>
      </c>
      <c r="H5600" s="105" t="s">
        <v>2056</v>
      </c>
      <c r="I5600" s="97">
        <v>2000</v>
      </c>
      <c r="J5600" s="97" t="s">
        <v>1322</v>
      </c>
      <c r="K5600" s="97">
        <v>7915</v>
      </c>
      <c r="L5600" s="106" t="s">
        <v>3606</v>
      </c>
      <c r="M5600" s="102">
        <v>658</v>
      </c>
      <c r="N5600" s="10">
        <v>5</v>
      </c>
      <c r="O5600" s="102" t="s">
        <v>13224</v>
      </c>
      <c r="P5600" s="13" t="s">
        <v>13225</v>
      </c>
      <c r="R5600" s="26" t="s">
        <v>7834</v>
      </c>
      <c r="S5600" s="28" t="e">
        <f t="shared" si="163"/>
        <v>#VALUE!</v>
      </c>
      <c r="U5600" s="26"/>
      <c r="W5600" s="58"/>
      <c r="X5600" s="58"/>
      <c r="Y5600" s="63"/>
    </row>
    <row r="5601" spans="1:29" ht="15" customHeight="1" x14ac:dyDescent="0.25">
      <c r="A5601" s="94">
        <v>5615</v>
      </c>
      <c r="C5601" s="211" t="s">
        <v>544</v>
      </c>
      <c r="D5601" s="208" t="s">
        <v>6325</v>
      </c>
      <c r="E5601" s="95" t="s">
        <v>6328</v>
      </c>
      <c r="F5601" s="115">
        <v>42578</v>
      </c>
      <c r="G5601" s="105" t="s">
        <v>976</v>
      </c>
      <c r="H5601" s="105" t="s">
        <v>2056</v>
      </c>
      <c r="I5601" s="97">
        <v>2000</v>
      </c>
      <c r="J5601" s="97" t="s">
        <v>1322</v>
      </c>
      <c r="K5601" s="97">
        <v>7917</v>
      </c>
      <c r="L5601" s="106" t="s">
        <v>3606</v>
      </c>
      <c r="M5601" s="102">
        <v>658</v>
      </c>
      <c r="N5601" s="10">
        <v>5</v>
      </c>
      <c r="O5601" s="102" t="s">
        <v>13224</v>
      </c>
      <c r="P5601" s="13" t="s">
        <v>13225</v>
      </c>
      <c r="R5601" s="26" t="s">
        <v>7834</v>
      </c>
      <c r="S5601" s="28" t="e">
        <f t="shared" si="163"/>
        <v>#VALUE!</v>
      </c>
      <c r="U5601" s="26"/>
      <c r="W5601" s="58"/>
      <c r="X5601" s="58"/>
      <c r="Y5601" s="63"/>
    </row>
    <row r="5602" spans="1:29" ht="15" customHeight="1" x14ac:dyDescent="0.25">
      <c r="A5602" s="94">
        <v>5616</v>
      </c>
      <c r="C5602" s="211" t="s">
        <v>893</v>
      </c>
      <c r="D5602" s="208" t="s">
        <v>1335</v>
      </c>
      <c r="E5602" s="105" t="s">
        <v>6329</v>
      </c>
      <c r="F5602" s="115">
        <v>42578</v>
      </c>
      <c r="G5602" s="105" t="s">
        <v>3992</v>
      </c>
      <c r="H5602" s="105" t="s">
        <v>2056</v>
      </c>
      <c r="I5602" s="97">
        <v>2002</v>
      </c>
      <c r="J5602" s="97" t="s">
        <v>1322</v>
      </c>
      <c r="K5602" s="97">
        <v>7909</v>
      </c>
      <c r="L5602" s="99" t="s">
        <v>16791</v>
      </c>
      <c r="M5602" s="104">
        <v>658159</v>
      </c>
      <c r="N5602" s="102">
        <v>5</v>
      </c>
      <c r="O5602" s="102" t="s">
        <v>12407</v>
      </c>
      <c r="P5602" s="13" t="s">
        <v>15246</v>
      </c>
      <c r="R5602" s="27" t="s">
        <v>7834</v>
      </c>
      <c r="S5602" s="28" t="e">
        <f t="shared" si="163"/>
        <v>#VALUE!</v>
      </c>
      <c r="U5602" s="220"/>
      <c r="Y5602" s="63"/>
      <c r="Z5602" s="73"/>
    </row>
    <row r="5603" spans="1:29" ht="15" customHeight="1" x14ac:dyDescent="0.3">
      <c r="A5603" s="94">
        <v>5617</v>
      </c>
      <c r="C5603" s="211" t="s">
        <v>893</v>
      </c>
      <c r="D5603" s="208" t="s">
        <v>1335</v>
      </c>
      <c r="E5603" s="105" t="s">
        <v>6330</v>
      </c>
      <c r="F5603" s="115">
        <v>42578</v>
      </c>
      <c r="G5603" s="105" t="s">
        <v>3992</v>
      </c>
      <c r="H5603" s="105" t="s">
        <v>2056</v>
      </c>
      <c r="I5603" s="97">
        <v>2002</v>
      </c>
      <c r="J5603" s="97" t="s">
        <v>1322</v>
      </c>
      <c r="K5603" s="97">
        <v>7904</v>
      </c>
      <c r="L5603" s="99" t="s">
        <v>16791</v>
      </c>
      <c r="M5603" s="104">
        <v>658159</v>
      </c>
      <c r="N5603" s="102">
        <v>5</v>
      </c>
      <c r="O5603" s="102" t="s">
        <v>12407</v>
      </c>
      <c r="P5603" s="13" t="s">
        <v>15246</v>
      </c>
      <c r="Q5603" s="187"/>
      <c r="R5603" s="27" t="s">
        <v>7834</v>
      </c>
      <c r="S5603" s="28" t="e">
        <f t="shared" si="163"/>
        <v>#VALUE!</v>
      </c>
      <c r="T5603" s="75"/>
      <c r="U5603" s="227"/>
      <c r="X5603" s="58"/>
      <c r="Y5603" s="164"/>
      <c r="Z5603" s="90"/>
      <c r="AA5603" s="164"/>
    </row>
    <row r="5604" spans="1:29" ht="15" customHeight="1" x14ac:dyDescent="0.25">
      <c r="A5604" s="94">
        <v>5618</v>
      </c>
      <c r="C5604" s="211" t="s">
        <v>2620</v>
      </c>
      <c r="D5604" s="208" t="s">
        <v>3006</v>
      </c>
      <c r="E5604" s="105" t="s">
        <v>13220</v>
      </c>
      <c r="F5604" s="115">
        <v>42578</v>
      </c>
      <c r="G5604" s="105" t="s">
        <v>3850</v>
      </c>
      <c r="H5604" s="105" t="s">
        <v>2056</v>
      </c>
      <c r="I5604" s="97">
        <v>2011</v>
      </c>
      <c r="J5604" s="97" t="s">
        <v>1322</v>
      </c>
      <c r="K5604" s="97">
        <v>8609</v>
      </c>
      <c r="L5604" s="99" t="s">
        <v>16802</v>
      </c>
      <c r="M5604" s="102" t="s">
        <v>15240</v>
      </c>
      <c r="N5604" s="10">
        <v>4</v>
      </c>
      <c r="O5604" s="102" t="s">
        <v>13204</v>
      </c>
      <c r="P5604" s="13" t="s">
        <v>15241</v>
      </c>
      <c r="R5604" s="26" t="s">
        <v>7834</v>
      </c>
      <c r="S5604" s="28" t="e">
        <f t="shared" si="163"/>
        <v>#VALUE!</v>
      </c>
      <c r="U5604" s="26"/>
      <c r="W5604" s="58"/>
      <c r="X5604" s="58"/>
      <c r="Y5604" s="63"/>
    </row>
    <row r="5605" spans="1:29" ht="15" customHeight="1" x14ac:dyDescent="0.25">
      <c r="A5605" s="94">
        <v>5619</v>
      </c>
      <c r="C5605" s="211" t="s">
        <v>2620</v>
      </c>
      <c r="D5605" s="208" t="s">
        <v>3006</v>
      </c>
      <c r="E5605" s="105" t="s">
        <v>13221</v>
      </c>
      <c r="F5605" s="115">
        <v>42578</v>
      </c>
      <c r="G5605" s="105" t="s">
        <v>3850</v>
      </c>
      <c r="H5605" s="105" t="s">
        <v>2056</v>
      </c>
      <c r="I5605" s="97">
        <v>2011</v>
      </c>
      <c r="J5605" s="97" t="s">
        <v>1322</v>
      </c>
      <c r="K5605" s="97">
        <v>8608</v>
      </c>
      <c r="L5605" s="99" t="s">
        <v>16802</v>
      </c>
      <c r="M5605" s="10" t="s">
        <v>15240</v>
      </c>
      <c r="N5605" s="10">
        <v>4</v>
      </c>
      <c r="O5605" s="102" t="s">
        <v>13204</v>
      </c>
      <c r="P5605" s="13" t="s">
        <v>15241</v>
      </c>
      <c r="R5605" s="26" t="s">
        <v>7834</v>
      </c>
      <c r="S5605" s="28" t="e">
        <f t="shared" ref="S5605:S5668" si="164">R5605+7</f>
        <v>#VALUE!</v>
      </c>
      <c r="U5605" s="26"/>
      <c r="W5605" s="58"/>
      <c r="X5605" s="58"/>
      <c r="Y5605" s="63"/>
    </row>
    <row r="5606" spans="1:29" ht="15" customHeight="1" x14ac:dyDescent="0.25">
      <c r="A5606" s="94">
        <v>5620</v>
      </c>
      <c r="C5606" s="211" t="s">
        <v>2621</v>
      </c>
      <c r="D5606" s="208" t="s">
        <v>824</v>
      </c>
      <c r="E5606" s="105" t="s">
        <v>6332</v>
      </c>
      <c r="F5606" s="115">
        <v>42578</v>
      </c>
      <c r="G5606" s="105" t="s">
        <v>3280</v>
      </c>
      <c r="H5606" s="105" t="s">
        <v>1529</v>
      </c>
      <c r="I5606" s="97">
        <v>2005</v>
      </c>
      <c r="J5606" s="97" t="s">
        <v>596</v>
      </c>
      <c r="K5606" s="97">
        <v>7507</v>
      </c>
      <c r="L5606" s="99" t="s">
        <v>16802</v>
      </c>
      <c r="M5606" s="102" t="s">
        <v>15240</v>
      </c>
      <c r="N5606" s="102">
        <v>6</v>
      </c>
      <c r="O5606" s="102" t="s">
        <v>13206</v>
      </c>
      <c r="P5606" s="13" t="s">
        <v>15241</v>
      </c>
      <c r="R5606" s="26" t="s">
        <v>7834</v>
      </c>
      <c r="S5606" s="28" t="e">
        <f t="shared" si="164"/>
        <v>#VALUE!</v>
      </c>
      <c r="U5606" s="26"/>
      <c r="W5606" s="58"/>
      <c r="X5606" s="58"/>
      <c r="Y5606" s="63"/>
    </row>
    <row r="5607" spans="1:29" ht="15" customHeight="1" x14ac:dyDescent="0.25">
      <c r="A5607" s="94">
        <v>5621</v>
      </c>
      <c r="C5607" s="211" t="s">
        <v>2343</v>
      </c>
      <c r="D5607" s="208" t="s">
        <v>2344</v>
      </c>
      <c r="E5607" s="105" t="s">
        <v>6335</v>
      </c>
      <c r="F5607" s="115">
        <v>42578</v>
      </c>
      <c r="G5607" s="105" t="s">
        <v>976</v>
      </c>
      <c r="H5607" s="105" t="s">
        <v>2056</v>
      </c>
      <c r="I5607" s="97">
        <v>2010</v>
      </c>
      <c r="J5607" s="97" t="s">
        <v>1322</v>
      </c>
      <c r="K5607" s="97">
        <v>7937</v>
      </c>
      <c r="L5607" s="245" t="s">
        <v>16800</v>
      </c>
      <c r="M5607" s="102" t="s">
        <v>5533</v>
      </c>
      <c r="N5607" s="102">
        <v>4</v>
      </c>
      <c r="O5607" s="102" t="s">
        <v>7254</v>
      </c>
      <c r="P5607" s="13" t="s">
        <v>15225</v>
      </c>
      <c r="R5607" s="27" t="s">
        <v>7834</v>
      </c>
      <c r="S5607" s="28" t="e">
        <f t="shared" si="164"/>
        <v>#VALUE!</v>
      </c>
      <c r="U5607" s="76"/>
      <c r="W5607" s="58"/>
      <c r="Y5607" s="63"/>
    </row>
    <row r="5608" spans="1:29" ht="15" customHeight="1" x14ac:dyDescent="0.25">
      <c r="A5608" s="103">
        <v>5622</v>
      </c>
      <c r="C5608" s="211" t="s">
        <v>2343</v>
      </c>
      <c r="D5608" s="208" t="s">
        <v>2344</v>
      </c>
      <c r="E5608" s="105" t="s">
        <v>15077</v>
      </c>
      <c r="F5608" s="115">
        <v>42578</v>
      </c>
      <c r="G5608" s="105" t="s">
        <v>976</v>
      </c>
      <c r="H5608" s="105" t="s">
        <v>2056</v>
      </c>
      <c r="I5608" s="97">
        <v>2010</v>
      </c>
      <c r="J5608" s="97" t="s">
        <v>1322</v>
      </c>
      <c r="K5608" s="97">
        <v>7936</v>
      </c>
      <c r="L5608" s="245" t="s">
        <v>16800</v>
      </c>
      <c r="M5608" s="102" t="s">
        <v>5533</v>
      </c>
      <c r="N5608" s="102">
        <v>4</v>
      </c>
      <c r="O5608" s="10" t="s">
        <v>7254</v>
      </c>
      <c r="P5608" s="13" t="s">
        <v>15225</v>
      </c>
      <c r="Q5608" s="204" t="s">
        <v>14300</v>
      </c>
      <c r="R5608" s="26" t="s">
        <v>7834</v>
      </c>
      <c r="S5608" s="28" t="e">
        <f t="shared" si="164"/>
        <v>#VALUE!</v>
      </c>
      <c r="U5608" s="26"/>
      <c r="W5608" s="58"/>
      <c r="X5608" s="58"/>
      <c r="Y5608" s="63"/>
    </row>
    <row r="5609" spans="1:29" ht="15" customHeight="1" x14ac:dyDescent="0.3">
      <c r="A5609" s="94">
        <v>5623</v>
      </c>
      <c r="C5609" s="211" t="s">
        <v>804</v>
      </c>
      <c r="D5609" s="208" t="s">
        <v>7441</v>
      </c>
      <c r="E5609" s="105" t="s">
        <v>6336</v>
      </c>
      <c r="F5609" s="115">
        <v>42578</v>
      </c>
      <c r="G5609" s="105" t="s">
        <v>3631</v>
      </c>
      <c r="H5609" s="105" t="s">
        <v>2056</v>
      </c>
      <c r="I5609" s="97">
        <v>2002</v>
      </c>
      <c r="K5609" s="97">
        <v>8730</v>
      </c>
      <c r="L5609" s="106" t="s">
        <v>16799</v>
      </c>
      <c r="M5609" s="102" t="s">
        <v>6334</v>
      </c>
      <c r="N5609" s="102">
        <v>4</v>
      </c>
      <c r="O5609" s="102" t="s">
        <v>7255</v>
      </c>
      <c r="P5609" s="13" t="s">
        <v>15226</v>
      </c>
      <c r="Q5609" s="187"/>
      <c r="R5609" s="297" t="s">
        <v>7834</v>
      </c>
      <c r="S5609" s="293" t="e">
        <f t="shared" si="164"/>
        <v>#VALUE!</v>
      </c>
      <c r="T5609" s="75"/>
      <c r="U5609" s="279"/>
      <c r="V5609" s="75"/>
      <c r="W5609" s="68"/>
      <c r="X5609" s="68"/>
      <c r="Y5609" s="164"/>
      <c r="Z5609" s="90"/>
      <c r="AA5609" s="164"/>
    </row>
    <row r="5610" spans="1:29" s="431" customFormat="1" ht="15" customHeight="1" x14ac:dyDescent="0.25">
      <c r="A5610" s="412">
        <v>5624</v>
      </c>
      <c r="B5610" s="442"/>
      <c r="C5610" s="432" t="s">
        <v>803</v>
      </c>
      <c r="D5610" s="443" t="s">
        <v>1575</v>
      </c>
      <c r="E5610" s="444" t="s">
        <v>12839</v>
      </c>
      <c r="F5610" s="434">
        <v>42579</v>
      </c>
      <c r="G5610" s="444" t="s">
        <v>2406</v>
      </c>
      <c r="H5610" s="444" t="s">
        <v>2056</v>
      </c>
      <c r="I5610" s="419">
        <v>2009</v>
      </c>
      <c r="J5610" s="419" t="s">
        <v>1322</v>
      </c>
      <c r="K5610" s="419">
        <v>7517</v>
      </c>
      <c r="L5610" s="421" t="s">
        <v>16799</v>
      </c>
      <c r="M5610" s="422" t="s">
        <v>6334</v>
      </c>
      <c r="N5610" s="422">
        <v>5</v>
      </c>
      <c r="O5610" s="422" t="s">
        <v>7438</v>
      </c>
      <c r="P5610" s="423" t="s">
        <v>15224</v>
      </c>
      <c r="Q5610" s="424"/>
      <c r="R5610" s="447" t="s">
        <v>7834</v>
      </c>
      <c r="S5610" s="425" t="e">
        <f t="shared" si="164"/>
        <v>#VALUE!</v>
      </c>
      <c r="T5610" s="426"/>
      <c r="U5610" s="426"/>
      <c r="V5610" s="427"/>
      <c r="W5610" s="428"/>
      <c r="X5610" s="428"/>
      <c r="Y5610" s="429"/>
      <c r="Z5610" s="430"/>
      <c r="AA5610" s="429"/>
      <c r="AB5610" s="428"/>
      <c r="AC5610" s="9"/>
    </row>
    <row r="5611" spans="1:29" s="431" customFormat="1" ht="15" customHeight="1" x14ac:dyDescent="0.25">
      <c r="A5611" s="412">
        <v>5625</v>
      </c>
      <c r="B5611" s="442"/>
      <c r="C5611" s="432" t="s">
        <v>803</v>
      </c>
      <c r="D5611" s="443" t="s">
        <v>1575</v>
      </c>
      <c r="E5611" s="444" t="s">
        <v>12840</v>
      </c>
      <c r="F5611" s="434">
        <v>42579</v>
      </c>
      <c r="G5611" s="444" t="s">
        <v>2406</v>
      </c>
      <c r="H5611" s="444" t="s">
        <v>2056</v>
      </c>
      <c r="I5611" s="419">
        <v>2009</v>
      </c>
      <c r="J5611" s="419" t="s">
        <v>1322</v>
      </c>
      <c r="K5611" s="419">
        <v>7516</v>
      </c>
      <c r="L5611" s="421" t="s">
        <v>16799</v>
      </c>
      <c r="M5611" s="422" t="s">
        <v>6334</v>
      </c>
      <c r="N5611" s="422">
        <v>5</v>
      </c>
      <c r="O5611" s="422" t="s">
        <v>7438</v>
      </c>
      <c r="P5611" s="423" t="s">
        <v>15224</v>
      </c>
      <c r="Q5611" s="424"/>
      <c r="R5611" s="447" t="s">
        <v>7834</v>
      </c>
      <c r="S5611" s="425" t="e">
        <f t="shared" si="164"/>
        <v>#VALUE!</v>
      </c>
      <c r="T5611" s="426"/>
      <c r="U5611" s="426"/>
      <c r="V5611" s="427"/>
      <c r="W5611" s="428"/>
      <c r="X5611" s="428"/>
      <c r="Y5611" s="429"/>
      <c r="Z5611" s="430"/>
      <c r="AA5611" s="429"/>
      <c r="AB5611" s="428"/>
      <c r="AC5611" s="9"/>
    </row>
    <row r="5612" spans="1:29" s="431" customFormat="1" ht="15" customHeight="1" x14ac:dyDescent="0.25">
      <c r="A5612" s="412">
        <v>5626</v>
      </c>
      <c r="B5612" s="442"/>
      <c r="C5612" s="432" t="s">
        <v>803</v>
      </c>
      <c r="D5612" s="443" t="s">
        <v>1575</v>
      </c>
      <c r="E5612" s="444" t="s">
        <v>12841</v>
      </c>
      <c r="F5612" s="434">
        <v>42579</v>
      </c>
      <c r="G5612" s="444" t="s">
        <v>2406</v>
      </c>
      <c r="H5612" s="444" t="s">
        <v>2056</v>
      </c>
      <c r="I5612" s="419">
        <v>2009</v>
      </c>
      <c r="J5612" s="419" t="s">
        <v>1322</v>
      </c>
      <c r="K5612" s="419">
        <v>7773</v>
      </c>
      <c r="L5612" s="421" t="s">
        <v>16799</v>
      </c>
      <c r="M5612" s="422" t="s">
        <v>6334</v>
      </c>
      <c r="N5612" s="422">
        <v>5</v>
      </c>
      <c r="O5612" s="422" t="s">
        <v>7438</v>
      </c>
      <c r="P5612" s="423" t="s">
        <v>15224</v>
      </c>
      <c r="Q5612" s="424"/>
      <c r="R5612" s="447" t="s">
        <v>7834</v>
      </c>
      <c r="S5612" s="425" t="e">
        <f t="shared" si="164"/>
        <v>#VALUE!</v>
      </c>
      <c r="T5612" s="426"/>
      <c r="U5612" s="426"/>
      <c r="V5612" s="427"/>
      <c r="W5612" s="428"/>
      <c r="X5612" s="428"/>
      <c r="Y5612" s="429"/>
      <c r="Z5612" s="430"/>
      <c r="AA5612" s="429"/>
      <c r="AB5612" s="428"/>
    </row>
    <row r="5613" spans="1:29" ht="15" customHeight="1" x14ac:dyDescent="0.25">
      <c r="A5613" s="94">
        <v>5627</v>
      </c>
      <c r="C5613" s="211" t="s">
        <v>3190</v>
      </c>
      <c r="D5613" s="208" t="s">
        <v>3191</v>
      </c>
      <c r="E5613" s="105" t="s">
        <v>12480</v>
      </c>
      <c r="F5613" s="115">
        <v>42579</v>
      </c>
      <c r="G5613" s="105" t="s">
        <v>3850</v>
      </c>
      <c r="H5613" s="105" t="s">
        <v>2056</v>
      </c>
      <c r="I5613" s="97">
        <v>1996</v>
      </c>
      <c r="K5613" s="97">
        <v>7814</v>
      </c>
      <c r="L5613" s="245" t="s">
        <v>16800</v>
      </c>
      <c r="M5613" s="102" t="s">
        <v>5533</v>
      </c>
      <c r="N5613" s="102">
        <v>4</v>
      </c>
      <c r="O5613" s="102" t="s">
        <v>7951</v>
      </c>
      <c r="P5613" s="13" t="s">
        <v>15233</v>
      </c>
      <c r="R5613" s="26" t="s">
        <v>7834</v>
      </c>
      <c r="S5613" s="28" t="e">
        <f t="shared" si="164"/>
        <v>#VALUE!</v>
      </c>
      <c r="U5613" s="79"/>
      <c r="W5613" s="58"/>
      <c r="X5613" s="58"/>
      <c r="Y5613" s="63"/>
    </row>
    <row r="5614" spans="1:29" ht="15" customHeight="1" x14ac:dyDescent="0.25">
      <c r="A5614" s="94">
        <v>5628</v>
      </c>
      <c r="C5614" s="211" t="s">
        <v>3190</v>
      </c>
      <c r="D5614" s="208" t="s">
        <v>3191</v>
      </c>
      <c r="E5614" s="105" t="s">
        <v>12481</v>
      </c>
      <c r="F5614" s="115">
        <v>42579</v>
      </c>
      <c r="G5614" s="105" t="s">
        <v>3850</v>
      </c>
      <c r="H5614" s="105" t="s">
        <v>2056</v>
      </c>
      <c r="I5614" s="97">
        <v>1996</v>
      </c>
      <c r="K5614" s="97">
        <v>7817</v>
      </c>
      <c r="L5614" s="245" t="s">
        <v>16800</v>
      </c>
      <c r="M5614" s="102" t="s">
        <v>5533</v>
      </c>
      <c r="N5614" s="102">
        <v>4</v>
      </c>
      <c r="O5614" s="102" t="s">
        <v>7951</v>
      </c>
      <c r="P5614" s="13" t="s">
        <v>15233</v>
      </c>
      <c r="R5614" s="26" t="s">
        <v>7834</v>
      </c>
      <c r="S5614" s="28" t="e">
        <f t="shared" si="164"/>
        <v>#VALUE!</v>
      </c>
      <c r="T5614" s="75"/>
      <c r="U5614" s="160"/>
      <c r="W5614" s="58"/>
      <c r="Y5614" s="63"/>
    </row>
    <row r="5615" spans="1:29" ht="15" customHeight="1" x14ac:dyDescent="0.25">
      <c r="A5615" s="94">
        <v>5629</v>
      </c>
      <c r="C5615" s="211" t="s">
        <v>3190</v>
      </c>
      <c r="D5615" s="208" t="s">
        <v>3191</v>
      </c>
      <c r="E5615" s="105" t="s">
        <v>12482</v>
      </c>
      <c r="F5615" s="115">
        <v>42579</v>
      </c>
      <c r="G5615" s="105" t="s">
        <v>3850</v>
      </c>
      <c r="H5615" s="105" t="s">
        <v>2056</v>
      </c>
      <c r="I5615" s="97">
        <v>1996</v>
      </c>
      <c r="K5615" s="97">
        <v>7812</v>
      </c>
      <c r="L5615" s="245" t="s">
        <v>16800</v>
      </c>
      <c r="M5615" s="102" t="s">
        <v>5533</v>
      </c>
      <c r="N5615" s="102">
        <v>4</v>
      </c>
      <c r="O5615" s="102" t="s">
        <v>7951</v>
      </c>
      <c r="P5615" s="13" t="s">
        <v>15233</v>
      </c>
      <c r="R5615" s="26" t="s">
        <v>7834</v>
      </c>
      <c r="S5615" s="28" t="e">
        <f t="shared" si="164"/>
        <v>#VALUE!</v>
      </c>
      <c r="U5615" s="26"/>
      <c r="W5615" s="58"/>
      <c r="X5615" s="58"/>
      <c r="Y5615" s="63"/>
    </row>
    <row r="5616" spans="1:29" ht="15" customHeight="1" x14ac:dyDescent="0.25">
      <c r="A5616" s="94">
        <v>5630</v>
      </c>
      <c r="C5616" s="211" t="s">
        <v>3190</v>
      </c>
      <c r="D5616" s="208" t="s">
        <v>3191</v>
      </c>
      <c r="E5616" s="105" t="s">
        <v>12483</v>
      </c>
      <c r="F5616" s="115">
        <v>42579</v>
      </c>
      <c r="G5616" s="105" t="s">
        <v>3850</v>
      </c>
      <c r="H5616" s="105" t="s">
        <v>2056</v>
      </c>
      <c r="I5616" s="97">
        <v>1996</v>
      </c>
      <c r="K5616" s="97">
        <v>7813</v>
      </c>
      <c r="L5616" s="245" t="s">
        <v>16800</v>
      </c>
      <c r="M5616" s="102" t="s">
        <v>5533</v>
      </c>
      <c r="N5616" s="102">
        <v>4</v>
      </c>
      <c r="O5616" s="102" t="s">
        <v>7951</v>
      </c>
      <c r="P5616" s="13" t="s">
        <v>15233</v>
      </c>
      <c r="R5616" s="26" t="s">
        <v>7834</v>
      </c>
      <c r="S5616" s="28" t="e">
        <f t="shared" si="164"/>
        <v>#VALUE!</v>
      </c>
      <c r="U5616" s="79"/>
      <c r="W5616" s="58"/>
      <c r="Y5616" s="63"/>
      <c r="Z5616" s="167"/>
    </row>
    <row r="5617" spans="1:27" ht="15" customHeight="1" x14ac:dyDescent="0.25">
      <c r="A5617" s="94">
        <v>5631</v>
      </c>
      <c r="C5617" s="211" t="s">
        <v>3190</v>
      </c>
      <c r="D5617" s="208" t="s">
        <v>3191</v>
      </c>
      <c r="E5617" s="105" t="s">
        <v>12484</v>
      </c>
      <c r="F5617" s="115">
        <v>42579</v>
      </c>
      <c r="G5617" s="105" t="s">
        <v>3850</v>
      </c>
      <c r="H5617" s="105" t="s">
        <v>2056</v>
      </c>
      <c r="I5617" s="97">
        <v>1996</v>
      </c>
      <c r="K5617" s="97">
        <v>7962</v>
      </c>
      <c r="L5617" s="245" t="s">
        <v>16800</v>
      </c>
      <c r="M5617" s="102" t="s">
        <v>5533</v>
      </c>
      <c r="N5617" s="102">
        <v>4</v>
      </c>
      <c r="O5617" s="102" t="s">
        <v>7951</v>
      </c>
      <c r="P5617" s="13" t="s">
        <v>15233</v>
      </c>
      <c r="R5617" s="26" t="s">
        <v>7834</v>
      </c>
      <c r="S5617" s="28" t="e">
        <f t="shared" si="164"/>
        <v>#VALUE!</v>
      </c>
      <c r="W5617" s="58"/>
      <c r="X5617" s="58"/>
      <c r="Y5617" s="63"/>
    </row>
    <row r="5618" spans="1:27" ht="15" customHeight="1" x14ac:dyDescent="0.25">
      <c r="A5618" s="94">
        <v>5632</v>
      </c>
      <c r="C5618" s="211" t="s">
        <v>3190</v>
      </c>
      <c r="D5618" s="208" t="s">
        <v>3191</v>
      </c>
      <c r="E5618" s="105" t="s">
        <v>12485</v>
      </c>
      <c r="F5618" s="115">
        <v>42579</v>
      </c>
      <c r="G5618" s="105" t="s">
        <v>3850</v>
      </c>
      <c r="H5618" s="105" t="s">
        <v>2056</v>
      </c>
      <c r="I5618" s="97">
        <v>1992</v>
      </c>
      <c r="K5618" s="97">
        <v>7816</v>
      </c>
      <c r="L5618" s="245" t="s">
        <v>16800</v>
      </c>
      <c r="M5618" s="102" t="s">
        <v>5533</v>
      </c>
      <c r="N5618" s="102">
        <v>4</v>
      </c>
      <c r="O5618" s="102" t="s">
        <v>7951</v>
      </c>
      <c r="P5618" s="13" t="s">
        <v>15233</v>
      </c>
      <c r="R5618" s="26" t="s">
        <v>7834</v>
      </c>
      <c r="S5618" s="28" t="e">
        <f t="shared" si="164"/>
        <v>#VALUE!</v>
      </c>
      <c r="U5618" s="11"/>
      <c r="W5618" s="58"/>
      <c r="X5618" s="58"/>
      <c r="Y5618" s="63"/>
    </row>
    <row r="5619" spans="1:27" ht="15" customHeight="1" x14ac:dyDescent="0.25">
      <c r="A5619" s="94">
        <v>5633</v>
      </c>
      <c r="C5619" s="211" t="s">
        <v>3190</v>
      </c>
      <c r="D5619" s="208" t="s">
        <v>3191</v>
      </c>
      <c r="E5619" s="105" t="s">
        <v>12486</v>
      </c>
      <c r="F5619" s="115">
        <v>42579</v>
      </c>
      <c r="G5619" s="105" t="s">
        <v>3850</v>
      </c>
      <c r="H5619" s="105" t="s">
        <v>2056</v>
      </c>
      <c r="I5619" s="97">
        <v>1992</v>
      </c>
      <c r="K5619" s="97">
        <v>7885</v>
      </c>
      <c r="L5619" s="245" t="s">
        <v>16800</v>
      </c>
      <c r="M5619" s="102" t="s">
        <v>5533</v>
      </c>
      <c r="N5619" s="102">
        <v>4</v>
      </c>
      <c r="O5619" s="102" t="s">
        <v>7951</v>
      </c>
      <c r="P5619" s="13" t="s">
        <v>15233</v>
      </c>
      <c r="R5619" s="26" t="s">
        <v>7834</v>
      </c>
      <c r="S5619" s="28" t="e">
        <f t="shared" si="164"/>
        <v>#VALUE!</v>
      </c>
      <c r="U5619" s="79"/>
      <c r="W5619" s="58"/>
      <c r="X5619" s="58"/>
      <c r="Y5619" s="63"/>
      <c r="Z5619" s="167"/>
    </row>
    <row r="5620" spans="1:27" ht="15" customHeight="1" x14ac:dyDescent="0.25">
      <c r="A5620" s="94">
        <v>5634</v>
      </c>
      <c r="C5620" s="211" t="s">
        <v>3190</v>
      </c>
      <c r="D5620" s="208" t="s">
        <v>3191</v>
      </c>
      <c r="E5620" s="105" t="s">
        <v>12487</v>
      </c>
      <c r="F5620" s="115">
        <v>42579</v>
      </c>
      <c r="G5620" s="105" t="s">
        <v>3850</v>
      </c>
      <c r="H5620" s="105" t="s">
        <v>2056</v>
      </c>
      <c r="I5620" s="97">
        <v>1992</v>
      </c>
      <c r="K5620" s="97">
        <v>6382</v>
      </c>
      <c r="L5620" s="245" t="s">
        <v>16800</v>
      </c>
      <c r="M5620" s="102" t="s">
        <v>5533</v>
      </c>
      <c r="N5620" s="102">
        <v>4</v>
      </c>
      <c r="O5620" s="102" t="s">
        <v>7951</v>
      </c>
      <c r="P5620" s="13" t="s">
        <v>15233</v>
      </c>
      <c r="R5620" s="26" t="s">
        <v>7834</v>
      </c>
      <c r="S5620" s="28" t="e">
        <f t="shared" si="164"/>
        <v>#VALUE!</v>
      </c>
      <c r="U5620" s="79"/>
      <c r="W5620" s="58"/>
      <c r="X5620" s="58"/>
      <c r="Y5620" s="63"/>
      <c r="Z5620" s="73"/>
    </row>
    <row r="5621" spans="1:27" ht="15" customHeight="1" x14ac:dyDescent="0.25">
      <c r="A5621" s="94">
        <v>5635</v>
      </c>
      <c r="C5621" s="211" t="s">
        <v>6337</v>
      </c>
      <c r="D5621" s="208" t="s">
        <v>11324</v>
      </c>
      <c r="E5621" s="105" t="s">
        <v>11325</v>
      </c>
      <c r="F5621" s="115">
        <v>42579</v>
      </c>
      <c r="G5621" s="105" t="s">
        <v>446</v>
      </c>
      <c r="H5621" s="105" t="s">
        <v>1529</v>
      </c>
      <c r="I5621" s="97">
        <v>2009</v>
      </c>
      <c r="J5621" s="97" t="s">
        <v>1322</v>
      </c>
      <c r="K5621" s="97">
        <v>8138</v>
      </c>
      <c r="L5621" s="106" t="s">
        <v>6338</v>
      </c>
      <c r="M5621" s="102" t="s">
        <v>11327</v>
      </c>
      <c r="N5621" s="102">
        <v>1</v>
      </c>
      <c r="O5621" s="102" t="s">
        <v>11326</v>
      </c>
      <c r="P5621" s="13" t="s">
        <v>6338</v>
      </c>
      <c r="R5621" s="26" t="s">
        <v>7834</v>
      </c>
      <c r="S5621" s="28" t="e">
        <f t="shared" si="164"/>
        <v>#VALUE!</v>
      </c>
      <c r="U5621" s="26"/>
      <c r="W5621" s="58"/>
      <c r="X5621" s="58"/>
      <c r="Y5621" s="63"/>
    </row>
    <row r="5622" spans="1:27" ht="15" customHeight="1" x14ac:dyDescent="0.25">
      <c r="A5622" s="94">
        <v>5636</v>
      </c>
      <c r="C5622" s="211" t="s">
        <v>2562</v>
      </c>
      <c r="D5622" s="208" t="s">
        <v>6307</v>
      </c>
      <c r="E5622" s="105" t="s">
        <v>8205</v>
      </c>
      <c r="F5622" s="115">
        <v>42579</v>
      </c>
      <c r="G5622" s="105" t="s">
        <v>4000</v>
      </c>
      <c r="H5622" s="105" t="s">
        <v>2056</v>
      </c>
      <c r="I5622" s="97">
        <v>2006</v>
      </c>
      <c r="K5622" s="97">
        <v>7969</v>
      </c>
      <c r="L5622" s="106" t="s">
        <v>16799</v>
      </c>
      <c r="M5622" s="102" t="s">
        <v>6334</v>
      </c>
      <c r="N5622" s="102">
        <v>4</v>
      </c>
      <c r="O5622" s="102" t="s">
        <v>7442</v>
      </c>
      <c r="P5622" s="13" t="s">
        <v>13298</v>
      </c>
      <c r="R5622" s="27" t="s">
        <v>7834</v>
      </c>
      <c r="S5622" s="28" t="e">
        <f t="shared" si="164"/>
        <v>#VALUE!</v>
      </c>
      <c r="U5622" s="242"/>
      <c r="W5622" s="58"/>
      <c r="X5622" s="58"/>
      <c r="Y5622" s="63"/>
    </row>
    <row r="5623" spans="1:27" ht="15" customHeight="1" x14ac:dyDescent="0.25">
      <c r="A5623" s="94">
        <v>5637</v>
      </c>
      <c r="C5623" s="211" t="s">
        <v>2562</v>
      </c>
      <c r="D5623" s="208" t="s">
        <v>6307</v>
      </c>
      <c r="E5623" s="105" t="s">
        <v>7445</v>
      </c>
      <c r="F5623" s="115">
        <v>42579</v>
      </c>
      <c r="G5623" s="105" t="s">
        <v>4000</v>
      </c>
      <c r="H5623" s="105" t="s">
        <v>2056</v>
      </c>
      <c r="I5623" s="97">
        <v>2009</v>
      </c>
      <c r="J5623" s="97" t="s">
        <v>596</v>
      </c>
      <c r="K5623" s="97">
        <v>7495</v>
      </c>
      <c r="L5623" s="106" t="s">
        <v>16799</v>
      </c>
      <c r="M5623" s="102" t="s">
        <v>6334</v>
      </c>
      <c r="N5623" s="102">
        <v>4</v>
      </c>
      <c r="O5623" s="102" t="s">
        <v>7442</v>
      </c>
      <c r="P5623" s="13" t="s">
        <v>13298</v>
      </c>
      <c r="R5623" s="26" t="s">
        <v>7834</v>
      </c>
      <c r="S5623" s="28" t="e">
        <f t="shared" si="164"/>
        <v>#VALUE!</v>
      </c>
      <c r="U5623" s="83"/>
      <c r="W5623" s="58"/>
      <c r="X5623" s="58"/>
      <c r="Y5623" s="63"/>
    </row>
    <row r="5624" spans="1:27" ht="15" customHeight="1" x14ac:dyDescent="0.25">
      <c r="A5624" s="94">
        <v>5638</v>
      </c>
      <c r="C5624" s="211" t="s">
        <v>2562</v>
      </c>
      <c r="D5624" s="208" t="s">
        <v>6307</v>
      </c>
      <c r="E5624" s="105" t="s">
        <v>6339</v>
      </c>
      <c r="F5624" s="115">
        <v>42579</v>
      </c>
      <c r="G5624" s="105" t="s">
        <v>4000</v>
      </c>
      <c r="H5624" s="105" t="s">
        <v>2056</v>
      </c>
      <c r="I5624" s="97">
        <v>2008</v>
      </c>
      <c r="J5624" s="97" t="s">
        <v>1322</v>
      </c>
      <c r="K5624" s="97">
        <v>7759</v>
      </c>
      <c r="L5624" s="106" t="s">
        <v>16799</v>
      </c>
      <c r="M5624" s="102" t="s">
        <v>6334</v>
      </c>
      <c r="N5624" s="102">
        <v>4</v>
      </c>
      <c r="O5624" s="102" t="s">
        <v>7442</v>
      </c>
      <c r="P5624" s="13" t="s">
        <v>13298</v>
      </c>
      <c r="R5624" s="26" t="s">
        <v>7834</v>
      </c>
      <c r="S5624" s="28" t="e">
        <f t="shared" si="164"/>
        <v>#VALUE!</v>
      </c>
      <c r="W5624" s="58"/>
      <c r="X5624" s="58"/>
      <c r="Y5624" s="63"/>
    </row>
    <row r="5625" spans="1:27" ht="15" customHeight="1" x14ac:dyDescent="0.25">
      <c r="A5625" s="94">
        <v>5639</v>
      </c>
      <c r="C5625" s="211" t="s">
        <v>2562</v>
      </c>
      <c r="D5625" s="208" t="s">
        <v>6307</v>
      </c>
      <c r="E5625" s="105" t="s">
        <v>6339</v>
      </c>
      <c r="F5625" s="115">
        <v>42579</v>
      </c>
      <c r="G5625" s="105" t="s">
        <v>4000</v>
      </c>
      <c r="H5625" s="105" t="s">
        <v>2056</v>
      </c>
      <c r="I5625" s="97">
        <v>2008</v>
      </c>
      <c r="J5625" s="97" t="s">
        <v>1322</v>
      </c>
      <c r="K5625" s="97">
        <v>7613</v>
      </c>
      <c r="L5625" s="106" t="s">
        <v>16799</v>
      </c>
      <c r="M5625" s="102" t="s">
        <v>6334</v>
      </c>
      <c r="N5625" s="102">
        <v>4</v>
      </c>
      <c r="O5625" s="102" t="s">
        <v>11329</v>
      </c>
      <c r="P5625" s="13" t="s">
        <v>13298</v>
      </c>
      <c r="R5625" s="26" t="s">
        <v>7834</v>
      </c>
      <c r="S5625" s="28" t="e">
        <f t="shared" si="164"/>
        <v>#VALUE!</v>
      </c>
      <c r="U5625" s="26"/>
      <c r="W5625" s="58"/>
      <c r="X5625" s="58"/>
      <c r="Y5625" s="63"/>
    </row>
    <row r="5626" spans="1:27" ht="15" customHeight="1" x14ac:dyDescent="0.25">
      <c r="A5626" s="94">
        <v>5640</v>
      </c>
      <c r="C5626" s="211" t="s">
        <v>796</v>
      </c>
      <c r="D5626" s="207" t="s">
        <v>2996</v>
      </c>
      <c r="E5626" s="105" t="s">
        <v>7935</v>
      </c>
      <c r="F5626" s="115">
        <v>42579</v>
      </c>
      <c r="G5626" s="105" t="s">
        <v>2406</v>
      </c>
      <c r="H5626" s="105" t="s">
        <v>2056</v>
      </c>
      <c r="I5626" s="97">
        <v>2005</v>
      </c>
      <c r="J5626" s="97" t="s">
        <v>1322</v>
      </c>
      <c r="K5626" s="97">
        <v>7926</v>
      </c>
      <c r="L5626" s="99" t="s">
        <v>16804</v>
      </c>
      <c r="M5626" s="102" t="s">
        <v>6340</v>
      </c>
      <c r="N5626" s="10">
        <v>5</v>
      </c>
      <c r="O5626" s="10" t="s">
        <v>7250</v>
      </c>
      <c r="P5626" s="13" t="s">
        <v>3930</v>
      </c>
      <c r="R5626" s="26" t="s">
        <v>7834</v>
      </c>
      <c r="S5626" s="28" t="e">
        <f t="shared" si="164"/>
        <v>#VALUE!</v>
      </c>
      <c r="U5626" s="26"/>
      <c r="W5626" s="58"/>
      <c r="X5626" s="58"/>
      <c r="Y5626" s="63"/>
    </row>
    <row r="5627" spans="1:27" ht="15" customHeight="1" x14ac:dyDescent="0.25">
      <c r="A5627" s="94">
        <v>5641</v>
      </c>
      <c r="C5627" s="211" t="s">
        <v>796</v>
      </c>
      <c r="D5627" s="207" t="s">
        <v>2996</v>
      </c>
      <c r="E5627" s="105" t="s">
        <v>7251</v>
      </c>
      <c r="F5627" s="115">
        <v>42579</v>
      </c>
      <c r="G5627" s="105" t="s">
        <v>2406</v>
      </c>
      <c r="H5627" s="105" t="s">
        <v>2056</v>
      </c>
      <c r="I5627" s="97">
        <v>2005</v>
      </c>
      <c r="J5627" s="97" t="s">
        <v>1322</v>
      </c>
      <c r="K5627" s="97">
        <v>7925</v>
      </c>
      <c r="L5627" s="99" t="s">
        <v>16804</v>
      </c>
      <c r="M5627" s="102" t="s">
        <v>6340</v>
      </c>
      <c r="N5627" s="10">
        <v>5</v>
      </c>
      <c r="O5627" s="10" t="s">
        <v>7250</v>
      </c>
      <c r="P5627" s="13" t="s">
        <v>3930</v>
      </c>
      <c r="R5627" s="26" t="s">
        <v>7834</v>
      </c>
      <c r="S5627" s="28" t="e">
        <f t="shared" si="164"/>
        <v>#VALUE!</v>
      </c>
      <c r="U5627" s="26"/>
      <c r="W5627" s="58"/>
      <c r="X5627" s="58"/>
      <c r="Y5627" s="63"/>
    </row>
    <row r="5628" spans="1:27" ht="15" customHeight="1" x14ac:dyDescent="0.25">
      <c r="A5628" s="94">
        <v>5642</v>
      </c>
      <c r="C5628" s="211" t="s">
        <v>803</v>
      </c>
      <c r="D5628" s="208" t="s">
        <v>1575</v>
      </c>
      <c r="E5628" s="105" t="s">
        <v>12842</v>
      </c>
      <c r="F5628" s="115">
        <v>42579</v>
      </c>
      <c r="G5628" s="105" t="s">
        <v>2406</v>
      </c>
      <c r="H5628" s="105" t="s">
        <v>2056</v>
      </c>
      <c r="I5628" s="97">
        <v>2009</v>
      </c>
      <c r="J5628" s="97" t="s">
        <v>1322</v>
      </c>
      <c r="K5628" s="97">
        <v>7774</v>
      </c>
      <c r="L5628" s="106" t="s">
        <v>16799</v>
      </c>
      <c r="M5628" s="102" t="s">
        <v>6334</v>
      </c>
      <c r="N5628" s="102">
        <v>5</v>
      </c>
      <c r="O5628" s="102" t="s">
        <v>7438</v>
      </c>
      <c r="P5628" s="13" t="s">
        <v>15224</v>
      </c>
      <c r="Q5628" s="19"/>
      <c r="R5628" s="27" t="s">
        <v>7834</v>
      </c>
      <c r="S5628" s="28" t="e">
        <f t="shared" si="164"/>
        <v>#VALUE!</v>
      </c>
      <c r="U5628" s="247"/>
      <c r="W5628" s="58"/>
      <c r="X5628" s="58"/>
      <c r="Y5628" s="63"/>
      <c r="Z5628" s="73"/>
      <c r="AA5628" s="409"/>
    </row>
    <row r="5629" spans="1:27" ht="15" customHeight="1" x14ac:dyDescent="0.25">
      <c r="A5629" s="94">
        <v>5643</v>
      </c>
      <c r="C5629" s="211" t="s">
        <v>6346</v>
      </c>
      <c r="D5629" s="208" t="s">
        <v>7489</v>
      </c>
      <c r="E5629" s="105" t="s">
        <v>12810</v>
      </c>
      <c r="F5629" s="115">
        <v>42579</v>
      </c>
      <c r="G5629" s="105" t="s">
        <v>976</v>
      </c>
      <c r="H5629" s="105" t="s">
        <v>2056</v>
      </c>
      <c r="I5629" s="97">
        <v>2008</v>
      </c>
      <c r="J5629" s="97" t="s">
        <v>1322</v>
      </c>
      <c r="K5629" s="97">
        <v>7862</v>
      </c>
      <c r="L5629" s="106" t="s">
        <v>13953</v>
      </c>
      <c r="M5629" s="102" t="s">
        <v>6347</v>
      </c>
      <c r="N5629" s="102">
        <v>4</v>
      </c>
      <c r="O5629" s="102" t="s">
        <v>16631</v>
      </c>
      <c r="P5629" s="13" t="s">
        <v>12583</v>
      </c>
      <c r="R5629" s="26" t="s">
        <v>7834</v>
      </c>
      <c r="S5629" s="28" t="e">
        <f t="shared" si="164"/>
        <v>#VALUE!</v>
      </c>
      <c r="T5629" s="84"/>
      <c r="U5629" s="25"/>
      <c r="W5629" s="58"/>
      <c r="Y5629" s="63"/>
      <c r="Z5629" s="167"/>
    </row>
    <row r="5630" spans="1:27" ht="15" customHeight="1" x14ac:dyDescent="0.25">
      <c r="A5630" s="103">
        <v>5644</v>
      </c>
      <c r="C5630" s="211" t="s">
        <v>6346</v>
      </c>
      <c r="D5630" s="208" t="s">
        <v>7489</v>
      </c>
      <c r="E5630" s="105" t="s">
        <v>16632</v>
      </c>
      <c r="F5630" s="115">
        <v>42579</v>
      </c>
      <c r="G5630" s="105" t="s">
        <v>976</v>
      </c>
      <c r="H5630" s="105" t="s">
        <v>2056</v>
      </c>
      <c r="I5630" s="97">
        <v>2008</v>
      </c>
      <c r="J5630" s="97" t="s">
        <v>1322</v>
      </c>
      <c r="K5630" s="97">
        <v>7860</v>
      </c>
      <c r="L5630" s="106" t="s">
        <v>3930</v>
      </c>
      <c r="M5630" s="102" t="s">
        <v>6347</v>
      </c>
      <c r="N5630" s="102">
        <v>4</v>
      </c>
      <c r="O5630" s="102" t="s">
        <v>16631</v>
      </c>
      <c r="P5630" s="13" t="s">
        <v>12583</v>
      </c>
      <c r="Q5630" s="203" t="s">
        <v>14300</v>
      </c>
      <c r="R5630" s="26" t="s">
        <v>7834</v>
      </c>
      <c r="S5630" s="28" t="e">
        <f t="shared" si="164"/>
        <v>#VALUE!</v>
      </c>
      <c r="U5630" s="26"/>
      <c r="W5630" s="58"/>
      <c r="X5630" s="58"/>
      <c r="Y5630" s="63"/>
    </row>
    <row r="5631" spans="1:27" ht="15" customHeight="1" x14ac:dyDescent="0.25">
      <c r="A5631" s="94">
        <v>5645</v>
      </c>
      <c r="C5631" s="211" t="s">
        <v>2742</v>
      </c>
      <c r="D5631" s="208" t="s">
        <v>2743</v>
      </c>
      <c r="E5631" s="105" t="s">
        <v>6350</v>
      </c>
      <c r="F5631" s="115">
        <v>42579</v>
      </c>
      <c r="G5631" s="105" t="s">
        <v>3850</v>
      </c>
      <c r="H5631" s="105" t="s">
        <v>2056</v>
      </c>
      <c r="I5631" s="97">
        <v>2009</v>
      </c>
      <c r="J5631" s="97" t="s">
        <v>1322</v>
      </c>
      <c r="K5631" s="97">
        <v>7940</v>
      </c>
      <c r="L5631" s="99" t="s">
        <v>16807</v>
      </c>
      <c r="M5631" s="102" t="s">
        <v>6349</v>
      </c>
      <c r="O5631" s="102" t="s">
        <v>7929</v>
      </c>
      <c r="P5631" s="13" t="s">
        <v>3606</v>
      </c>
      <c r="R5631" s="26" t="s">
        <v>7834</v>
      </c>
      <c r="S5631" s="28" t="e">
        <f t="shared" si="164"/>
        <v>#VALUE!</v>
      </c>
      <c r="U5631" s="26"/>
      <c r="W5631" s="58"/>
      <c r="X5631" s="58"/>
      <c r="Y5631" s="63"/>
    </row>
    <row r="5632" spans="1:27" ht="15" customHeight="1" x14ac:dyDescent="0.25">
      <c r="A5632" s="94">
        <v>5646</v>
      </c>
      <c r="C5632" s="211" t="s">
        <v>2742</v>
      </c>
      <c r="D5632" s="208" t="s">
        <v>2743</v>
      </c>
      <c r="E5632" s="105" t="s">
        <v>6351</v>
      </c>
      <c r="F5632" s="115">
        <v>42579</v>
      </c>
      <c r="G5632" s="105" t="s">
        <v>3850</v>
      </c>
      <c r="H5632" s="105" t="s">
        <v>2056</v>
      </c>
      <c r="I5632" s="97">
        <v>2009</v>
      </c>
      <c r="J5632" s="97" t="s">
        <v>1322</v>
      </c>
      <c r="K5632" s="97">
        <v>7941</v>
      </c>
      <c r="L5632" s="99" t="s">
        <v>16807</v>
      </c>
      <c r="M5632" s="102" t="s">
        <v>6349</v>
      </c>
      <c r="O5632" s="102" t="s">
        <v>7929</v>
      </c>
      <c r="P5632" s="13" t="s">
        <v>3606</v>
      </c>
      <c r="R5632" s="26" t="s">
        <v>7834</v>
      </c>
      <c r="S5632" s="28" t="e">
        <f t="shared" si="164"/>
        <v>#VALUE!</v>
      </c>
      <c r="U5632" s="26"/>
      <c r="W5632" s="58"/>
      <c r="X5632" s="58"/>
      <c r="Y5632" s="63"/>
    </row>
    <row r="5633" spans="1:27" ht="15" customHeight="1" x14ac:dyDescent="0.25">
      <c r="A5633" s="94">
        <v>5647</v>
      </c>
      <c r="C5633" s="211" t="s">
        <v>2742</v>
      </c>
      <c r="D5633" s="208" t="s">
        <v>2743</v>
      </c>
      <c r="E5633" s="105" t="s">
        <v>6348</v>
      </c>
      <c r="F5633" s="115">
        <v>42579</v>
      </c>
      <c r="G5633" s="105" t="s">
        <v>3850</v>
      </c>
      <c r="H5633" s="105" t="s">
        <v>2056</v>
      </c>
      <c r="I5633" s="97">
        <v>2009</v>
      </c>
      <c r="J5633" s="97" t="s">
        <v>1322</v>
      </c>
      <c r="K5633" s="97">
        <v>7939</v>
      </c>
      <c r="L5633" s="99" t="s">
        <v>16807</v>
      </c>
      <c r="M5633" s="102" t="s">
        <v>6349</v>
      </c>
      <c r="O5633" s="102" t="s">
        <v>7929</v>
      </c>
      <c r="P5633" s="13" t="s">
        <v>3606</v>
      </c>
      <c r="R5633" s="26" t="s">
        <v>7834</v>
      </c>
      <c r="S5633" s="28" t="e">
        <f t="shared" si="164"/>
        <v>#VALUE!</v>
      </c>
      <c r="U5633" s="41"/>
      <c r="W5633" s="58"/>
      <c r="X5633" s="58"/>
      <c r="Y5633" s="63"/>
      <c r="Z5633" s="73"/>
    </row>
    <row r="5634" spans="1:27" ht="15" customHeight="1" x14ac:dyDescent="0.25">
      <c r="A5634" s="94">
        <v>5648</v>
      </c>
      <c r="C5634" s="211" t="s">
        <v>2700</v>
      </c>
      <c r="D5634" s="208" t="s">
        <v>6967</v>
      </c>
      <c r="E5634" s="105" t="s">
        <v>6353</v>
      </c>
      <c r="F5634" s="115">
        <v>42579</v>
      </c>
      <c r="G5634" s="105" t="s">
        <v>976</v>
      </c>
      <c r="H5634" s="105" t="s">
        <v>2056</v>
      </c>
      <c r="I5634" s="97">
        <v>2010</v>
      </c>
      <c r="J5634" s="97" t="s">
        <v>1322</v>
      </c>
      <c r="K5634" s="97">
        <v>7857</v>
      </c>
      <c r="L5634" s="106" t="s">
        <v>13953</v>
      </c>
      <c r="M5634" s="102" t="s">
        <v>6347</v>
      </c>
      <c r="N5634" s="102">
        <v>4</v>
      </c>
      <c r="O5634" s="102" t="s">
        <v>7963</v>
      </c>
      <c r="P5634" s="13" t="s">
        <v>12584</v>
      </c>
      <c r="R5634" s="26" t="s">
        <v>7834</v>
      </c>
      <c r="S5634" s="28" t="e">
        <f t="shared" si="164"/>
        <v>#VALUE!</v>
      </c>
      <c r="U5634" s="25"/>
      <c r="W5634" s="58"/>
      <c r="Y5634" s="63"/>
      <c r="Z5634" s="73"/>
    </row>
    <row r="5635" spans="1:27" ht="15" customHeight="1" x14ac:dyDescent="0.25">
      <c r="A5635" s="94">
        <v>5649</v>
      </c>
      <c r="C5635" s="211" t="s">
        <v>2700</v>
      </c>
      <c r="D5635" s="208" t="s">
        <v>6967</v>
      </c>
      <c r="E5635" s="105" t="s">
        <v>6354</v>
      </c>
      <c r="F5635" s="115">
        <v>42579</v>
      </c>
      <c r="G5635" s="105" t="s">
        <v>976</v>
      </c>
      <c r="H5635" s="105" t="s">
        <v>2056</v>
      </c>
      <c r="I5635" s="97">
        <v>2010</v>
      </c>
      <c r="J5635" s="97" t="s">
        <v>1322</v>
      </c>
      <c r="K5635" s="97">
        <v>7855</v>
      </c>
      <c r="L5635" s="106" t="s">
        <v>13953</v>
      </c>
      <c r="M5635" s="102" t="s">
        <v>6347</v>
      </c>
      <c r="N5635" s="102">
        <v>4</v>
      </c>
      <c r="O5635" s="102" t="s">
        <v>7963</v>
      </c>
      <c r="P5635" s="13" t="s">
        <v>12584</v>
      </c>
      <c r="Q5635" s="187"/>
      <c r="R5635" s="27" t="s">
        <v>7834</v>
      </c>
      <c r="S5635" s="28" t="e">
        <f t="shared" si="164"/>
        <v>#VALUE!</v>
      </c>
      <c r="T5635" s="264"/>
      <c r="U5635" s="254"/>
      <c r="W5635" s="58"/>
      <c r="X5635" s="164"/>
      <c r="Y5635" s="164"/>
      <c r="Z5635" s="169"/>
      <c r="AA5635" s="164"/>
    </row>
    <row r="5636" spans="1:27" ht="15" customHeight="1" x14ac:dyDescent="0.3">
      <c r="A5636" s="94">
        <v>5650</v>
      </c>
      <c r="C5636" s="211" t="s">
        <v>6357</v>
      </c>
      <c r="D5636" s="208" t="s">
        <v>8003</v>
      </c>
      <c r="E5636" s="105" t="s">
        <v>8004</v>
      </c>
      <c r="F5636" s="115">
        <v>42579</v>
      </c>
      <c r="G5636" s="105" t="s">
        <v>976</v>
      </c>
      <c r="H5636" s="105" t="s">
        <v>2056</v>
      </c>
      <c r="I5636" s="97">
        <v>2007</v>
      </c>
      <c r="J5636" s="97" t="s">
        <v>1322</v>
      </c>
      <c r="K5636" s="97">
        <v>7866</v>
      </c>
      <c r="L5636" s="99" t="s">
        <v>16806</v>
      </c>
      <c r="M5636" s="102" t="s">
        <v>6352</v>
      </c>
      <c r="N5636" s="102">
        <v>7</v>
      </c>
      <c r="O5636" s="102" t="s">
        <v>13176</v>
      </c>
      <c r="P5636" s="13" t="s">
        <v>3606</v>
      </c>
      <c r="R5636" s="26" t="s">
        <v>7834</v>
      </c>
      <c r="S5636" s="28" t="e">
        <f t="shared" si="164"/>
        <v>#VALUE!</v>
      </c>
      <c r="U5636" s="222"/>
      <c r="W5636" s="58"/>
      <c r="X5636" s="58"/>
      <c r="Y5636" s="63"/>
    </row>
    <row r="5637" spans="1:27" ht="15" customHeight="1" x14ac:dyDescent="0.25">
      <c r="A5637" s="94">
        <v>5651</v>
      </c>
      <c r="C5637" s="211" t="s">
        <v>796</v>
      </c>
      <c r="D5637" s="207" t="s">
        <v>2996</v>
      </c>
      <c r="E5637" s="105" t="s">
        <v>16650</v>
      </c>
      <c r="F5637" s="115">
        <v>42579</v>
      </c>
      <c r="G5637" s="105" t="s">
        <v>2406</v>
      </c>
      <c r="H5637" s="105" t="s">
        <v>2056</v>
      </c>
      <c r="I5637" s="97">
        <v>2009</v>
      </c>
      <c r="J5637" s="97" t="s">
        <v>1322</v>
      </c>
      <c r="K5637" s="97">
        <v>7864</v>
      </c>
      <c r="L5637" s="99" t="s">
        <v>16805</v>
      </c>
      <c r="M5637" s="102" t="s">
        <v>6356</v>
      </c>
      <c r="N5637" s="10">
        <v>5</v>
      </c>
      <c r="O5637" s="102" t="s">
        <v>16648</v>
      </c>
      <c r="P5637" s="13" t="s">
        <v>6355</v>
      </c>
      <c r="R5637" s="26" t="s">
        <v>7834</v>
      </c>
      <c r="S5637" s="28" t="e">
        <f t="shared" si="164"/>
        <v>#VALUE!</v>
      </c>
      <c r="W5637" s="58"/>
      <c r="X5637" s="58"/>
      <c r="Y5637" s="63"/>
    </row>
    <row r="5638" spans="1:27" ht="15" customHeight="1" x14ac:dyDescent="0.25">
      <c r="A5638" s="94">
        <v>5652</v>
      </c>
      <c r="C5638" s="211" t="s">
        <v>796</v>
      </c>
      <c r="D5638" s="207" t="s">
        <v>2996</v>
      </c>
      <c r="E5638" s="105" t="s">
        <v>16651</v>
      </c>
      <c r="F5638" s="115">
        <v>42579</v>
      </c>
      <c r="G5638" s="105" t="s">
        <v>2406</v>
      </c>
      <c r="H5638" s="105" t="s">
        <v>2056</v>
      </c>
      <c r="I5638" s="97">
        <v>2009</v>
      </c>
      <c r="J5638" s="97" t="s">
        <v>1322</v>
      </c>
      <c r="K5638" s="97">
        <v>7865</v>
      </c>
      <c r="L5638" s="99" t="s">
        <v>16805</v>
      </c>
      <c r="M5638" s="102" t="s">
        <v>6356</v>
      </c>
      <c r="N5638" s="10">
        <v>5</v>
      </c>
      <c r="O5638" s="102" t="s">
        <v>16648</v>
      </c>
      <c r="P5638" s="13" t="s">
        <v>6355</v>
      </c>
      <c r="R5638" s="27" t="s">
        <v>7834</v>
      </c>
      <c r="S5638" s="28" t="e">
        <f t="shared" si="164"/>
        <v>#VALUE!</v>
      </c>
      <c r="T5638" s="30"/>
      <c r="W5638" s="58"/>
      <c r="Y5638" s="63"/>
    </row>
    <row r="5639" spans="1:27" ht="15" customHeight="1" x14ac:dyDescent="0.25">
      <c r="A5639" s="94">
        <v>5653</v>
      </c>
      <c r="C5639" s="211" t="s">
        <v>796</v>
      </c>
      <c r="D5639" s="207" t="s">
        <v>2996</v>
      </c>
      <c r="E5639" s="105" t="s">
        <v>16652</v>
      </c>
      <c r="F5639" s="115">
        <v>42579</v>
      </c>
      <c r="G5639" s="105" t="s">
        <v>2406</v>
      </c>
      <c r="H5639" s="105" t="s">
        <v>2056</v>
      </c>
      <c r="I5639" s="97">
        <v>2009</v>
      </c>
      <c r="J5639" s="97" t="s">
        <v>1322</v>
      </c>
      <c r="K5639" s="97">
        <v>7863</v>
      </c>
      <c r="L5639" s="99" t="s">
        <v>16805</v>
      </c>
      <c r="M5639" s="102" t="s">
        <v>6356</v>
      </c>
      <c r="N5639" s="10">
        <v>5</v>
      </c>
      <c r="O5639" s="102" t="s">
        <v>16648</v>
      </c>
      <c r="P5639" s="13" t="s">
        <v>6355</v>
      </c>
      <c r="R5639" s="26" t="s">
        <v>7834</v>
      </c>
      <c r="S5639" s="28" t="e">
        <f t="shared" si="164"/>
        <v>#VALUE!</v>
      </c>
      <c r="U5639" s="26"/>
      <c r="W5639" s="58"/>
      <c r="X5639" s="58"/>
      <c r="Y5639" s="63"/>
    </row>
    <row r="5640" spans="1:27" ht="15" customHeight="1" x14ac:dyDescent="0.25">
      <c r="A5640" s="94">
        <v>5654</v>
      </c>
      <c r="C5640" s="211" t="s">
        <v>3644</v>
      </c>
      <c r="D5640" s="208" t="s">
        <v>3645</v>
      </c>
      <c r="E5640" s="105" t="s">
        <v>11249</v>
      </c>
      <c r="F5640" s="115">
        <v>42579</v>
      </c>
      <c r="G5640" s="105" t="s">
        <v>976</v>
      </c>
      <c r="H5640" s="105" t="s">
        <v>2056</v>
      </c>
      <c r="I5640" s="97">
        <v>2010</v>
      </c>
      <c r="J5640" s="97" t="s">
        <v>1322</v>
      </c>
      <c r="K5640" s="97">
        <v>7847</v>
      </c>
      <c r="L5640" s="99" t="s">
        <v>16791</v>
      </c>
      <c r="M5640" s="10">
        <v>658</v>
      </c>
      <c r="N5640" s="10">
        <v>5</v>
      </c>
      <c r="O5640" s="102" t="s">
        <v>7977</v>
      </c>
      <c r="P5640" s="13" t="s">
        <v>16816</v>
      </c>
      <c r="R5640" s="26" t="s">
        <v>7834</v>
      </c>
      <c r="S5640" s="28" t="e">
        <f t="shared" si="164"/>
        <v>#VALUE!</v>
      </c>
      <c r="U5640" s="26"/>
      <c r="W5640" s="58"/>
      <c r="X5640" s="58"/>
      <c r="Y5640" s="63"/>
    </row>
    <row r="5641" spans="1:27" ht="15" customHeight="1" x14ac:dyDescent="0.25">
      <c r="A5641" s="94">
        <v>5655</v>
      </c>
      <c r="C5641" s="211" t="s">
        <v>3644</v>
      </c>
      <c r="D5641" s="208" t="s">
        <v>3645</v>
      </c>
      <c r="E5641" s="105" t="s">
        <v>11250</v>
      </c>
      <c r="F5641" s="115">
        <v>42579</v>
      </c>
      <c r="G5641" s="105" t="s">
        <v>976</v>
      </c>
      <c r="H5641" s="105" t="s">
        <v>2056</v>
      </c>
      <c r="I5641" s="97">
        <v>2010</v>
      </c>
      <c r="J5641" s="97" t="s">
        <v>1322</v>
      </c>
      <c r="K5641" s="97">
        <v>7845</v>
      </c>
      <c r="L5641" s="99" t="s">
        <v>16791</v>
      </c>
      <c r="M5641" s="10">
        <v>658</v>
      </c>
      <c r="N5641" s="10">
        <v>5</v>
      </c>
      <c r="O5641" s="102" t="s">
        <v>7977</v>
      </c>
      <c r="P5641" s="13" t="s">
        <v>16816</v>
      </c>
      <c r="R5641" s="26" t="s">
        <v>7834</v>
      </c>
      <c r="S5641" s="28" t="e">
        <f t="shared" si="164"/>
        <v>#VALUE!</v>
      </c>
      <c r="U5641" s="26"/>
      <c r="W5641" s="58"/>
      <c r="X5641" s="58"/>
      <c r="Y5641" s="63"/>
    </row>
    <row r="5642" spans="1:27" ht="15" customHeight="1" x14ac:dyDescent="0.25">
      <c r="A5642" s="94">
        <v>5656</v>
      </c>
      <c r="C5642" s="211" t="s">
        <v>3644</v>
      </c>
      <c r="D5642" s="208" t="s">
        <v>3645</v>
      </c>
      <c r="E5642" s="105" t="s">
        <v>11251</v>
      </c>
      <c r="F5642" s="115">
        <v>42579</v>
      </c>
      <c r="G5642" s="105" t="s">
        <v>976</v>
      </c>
      <c r="H5642" s="105" t="s">
        <v>2056</v>
      </c>
      <c r="I5642" s="97">
        <v>2010</v>
      </c>
      <c r="J5642" s="97" t="s">
        <v>1322</v>
      </c>
      <c r="K5642" s="97">
        <v>7846</v>
      </c>
      <c r="L5642" s="99" t="s">
        <v>16791</v>
      </c>
      <c r="M5642" s="10">
        <v>658</v>
      </c>
      <c r="N5642" s="10">
        <v>5</v>
      </c>
      <c r="O5642" s="102" t="s">
        <v>7977</v>
      </c>
      <c r="P5642" s="13" t="s">
        <v>16816</v>
      </c>
      <c r="R5642" s="26" t="s">
        <v>7834</v>
      </c>
      <c r="S5642" s="28" t="e">
        <f t="shared" si="164"/>
        <v>#VALUE!</v>
      </c>
      <c r="U5642" s="26"/>
      <c r="W5642" s="58"/>
      <c r="X5642" s="58"/>
      <c r="Y5642" s="63"/>
    </row>
    <row r="5643" spans="1:27" ht="15" customHeight="1" x14ac:dyDescent="0.25">
      <c r="A5643" s="94">
        <v>5657</v>
      </c>
      <c r="C5643" s="211" t="s">
        <v>1366</v>
      </c>
      <c r="D5643" s="208" t="s">
        <v>8204</v>
      </c>
      <c r="E5643" s="105" t="s">
        <v>6359</v>
      </c>
      <c r="F5643" s="115">
        <v>42579</v>
      </c>
      <c r="G5643" s="105" t="s">
        <v>3850</v>
      </c>
      <c r="H5643" s="105" t="s">
        <v>2056</v>
      </c>
      <c r="I5643" s="97">
        <v>2010</v>
      </c>
      <c r="J5643" s="97" t="s">
        <v>1322</v>
      </c>
      <c r="K5643" s="97">
        <v>7784</v>
      </c>
      <c r="L5643" s="99" t="s">
        <v>16805</v>
      </c>
      <c r="M5643" s="102" t="s">
        <v>6356</v>
      </c>
      <c r="N5643" s="10">
        <v>5</v>
      </c>
      <c r="O5643" s="102" t="s">
        <v>13037</v>
      </c>
      <c r="P5643" s="13" t="s">
        <v>6355</v>
      </c>
      <c r="R5643" s="26" t="s">
        <v>7834</v>
      </c>
      <c r="S5643" s="28" t="e">
        <f t="shared" si="164"/>
        <v>#VALUE!</v>
      </c>
      <c r="U5643" s="26"/>
      <c r="W5643" s="58"/>
      <c r="X5643" s="58"/>
      <c r="Y5643" s="63"/>
    </row>
    <row r="5644" spans="1:27" ht="15" customHeight="1" x14ac:dyDescent="0.25">
      <c r="A5644" s="94">
        <v>5658</v>
      </c>
      <c r="C5644" s="211" t="s">
        <v>1366</v>
      </c>
      <c r="D5644" s="208" t="s">
        <v>8204</v>
      </c>
      <c r="E5644" s="105" t="s">
        <v>6360</v>
      </c>
      <c r="F5644" s="115">
        <v>42579</v>
      </c>
      <c r="G5644" s="105" t="s">
        <v>3850</v>
      </c>
      <c r="H5644" s="105" t="s">
        <v>2056</v>
      </c>
      <c r="I5644" s="97">
        <v>2010</v>
      </c>
      <c r="J5644" s="97" t="s">
        <v>1322</v>
      </c>
      <c r="K5644" s="97">
        <v>7783</v>
      </c>
      <c r="L5644" s="99" t="s">
        <v>16805</v>
      </c>
      <c r="M5644" s="102" t="s">
        <v>6356</v>
      </c>
      <c r="N5644" s="10">
        <v>5</v>
      </c>
      <c r="O5644" s="102" t="s">
        <v>13037</v>
      </c>
      <c r="P5644" s="13" t="s">
        <v>6355</v>
      </c>
      <c r="R5644" s="26" t="s">
        <v>7834</v>
      </c>
      <c r="S5644" s="28" t="e">
        <f t="shared" si="164"/>
        <v>#VALUE!</v>
      </c>
      <c r="U5644" s="26"/>
      <c r="W5644" s="58"/>
      <c r="X5644" s="58"/>
      <c r="Y5644" s="63"/>
    </row>
    <row r="5645" spans="1:27" ht="15" customHeight="1" x14ac:dyDescent="0.3">
      <c r="A5645" s="94">
        <v>5659</v>
      </c>
      <c r="C5645" s="211" t="s">
        <v>1366</v>
      </c>
      <c r="D5645" s="208" t="s">
        <v>8204</v>
      </c>
      <c r="E5645" s="105" t="s">
        <v>6361</v>
      </c>
      <c r="F5645" s="115">
        <v>42579</v>
      </c>
      <c r="G5645" s="105" t="s">
        <v>3850</v>
      </c>
      <c r="H5645" s="105" t="s">
        <v>2056</v>
      </c>
      <c r="I5645" s="97">
        <v>2010</v>
      </c>
      <c r="J5645" s="97" t="s">
        <v>1322</v>
      </c>
      <c r="K5645" s="97">
        <v>7782</v>
      </c>
      <c r="L5645" s="99" t="s">
        <v>16805</v>
      </c>
      <c r="M5645" s="102" t="s">
        <v>6356</v>
      </c>
      <c r="N5645" s="10">
        <v>5</v>
      </c>
      <c r="O5645" s="102" t="s">
        <v>13037</v>
      </c>
      <c r="P5645" s="13" t="s">
        <v>6355</v>
      </c>
      <c r="R5645" s="27" t="s">
        <v>7834</v>
      </c>
      <c r="S5645" s="28" t="e">
        <f t="shared" si="164"/>
        <v>#VALUE!</v>
      </c>
      <c r="U5645" s="218"/>
      <c r="W5645" s="58"/>
      <c r="X5645" s="58"/>
      <c r="Y5645" s="63"/>
    </row>
    <row r="5646" spans="1:27" ht="15" customHeight="1" x14ac:dyDescent="0.25">
      <c r="A5646" s="94">
        <v>5660</v>
      </c>
      <c r="C5646" s="211" t="s">
        <v>812</v>
      </c>
      <c r="D5646" s="208" t="s">
        <v>675</v>
      </c>
      <c r="E5646" s="105" t="s">
        <v>17198</v>
      </c>
      <c r="F5646" s="115">
        <v>42580</v>
      </c>
      <c r="G5646" s="105" t="s">
        <v>4000</v>
      </c>
      <c r="H5646" s="105" t="s">
        <v>2056</v>
      </c>
      <c r="I5646" s="97">
        <v>2006</v>
      </c>
      <c r="J5646" s="97" t="s">
        <v>1322</v>
      </c>
      <c r="K5646" s="97">
        <v>7869</v>
      </c>
      <c r="L5646" s="99" t="s">
        <v>16806</v>
      </c>
      <c r="M5646" s="102" t="s">
        <v>6352</v>
      </c>
      <c r="N5646" s="102">
        <v>7</v>
      </c>
      <c r="O5646" s="10" t="s">
        <v>7927</v>
      </c>
      <c r="P5646" s="13" t="s">
        <v>12594</v>
      </c>
      <c r="R5646" s="26" t="s">
        <v>7834</v>
      </c>
      <c r="S5646" s="28" t="e">
        <f t="shared" si="164"/>
        <v>#VALUE!</v>
      </c>
      <c r="U5646" s="76"/>
      <c r="W5646" s="58"/>
      <c r="Y5646" s="63"/>
      <c r="Z5646" s="73"/>
    </row>
    <row r="5647" spans="1:27" ht="15" customHeight="1" x14ac:dyDescent="0.25">
      <c r="A5647" s="94">
        <v>5661</v>
      </c>
      <c r="C5647" s="211" t="s">
        <v>812</v>
      </c>
      <c r="D5647" s="208" t="s">
        <v>675</v>
      </c>
      <c r="E5647" s="105" t="s">
        <v>17199</v>
      </c>
      <c r="F5647" s="115">
        <v>42580</v>
      </c>
      <c r="G5647" s="105" t="s">
        <v>4000</v>
      </c>
      <c r="H5647" s="105" t="s">
        <v>2056</v>
      </c>
      <c r="I5647" s="97">
        <v>2006</v>
      </c>
      <c r="J5647" s="97" t="s">
        <v>1322</v>
      </c>
      <c r="K5647" s="97">
        <v>7874</v>
      </c>
      <c r="L5647" s="99" t="s">
        <v>16806</v>
      </c>
      <c r="M5647" s="102" t="s">
        <v>6352</v>
      </c>
      <c r="N5647" s="102">
        <v>7</v>
      </c>
      <c r="O5647" s="10" t="s">
        <v>7927</v>
      </c>
      <c r="P5647" s="13" t="s">
        <v>12594</v>
      </c>
      <c r="R5647" s="26" t="s">
        <v>7834</v>
      </c>
      <c r="S5647" s="28" t="e">
        <f t="shared" si="164"/>
        <v>#VALUE!</v>
      </c>
      <c r="U5647" s="76"/>
      <c r="W5647" s="58"/>
      <c r="Y5647" s="63"/>
      <c r="Z5647" s="167"/>
    </row>
    <row r="5648" spans="1:27" ht="15" customHeight="1" x14ac:dyDescent="0.25">
      <c r="A5648" s="94">
        <v>5662</v>
      </c>
      <c r="C5648" s="211" t="s">
        <v>812</v>
      </c>
      <c r="D5648" s="208" t="s">
        <v>675</v>
      </c>
      <c r="E5648" s="105" t="s">
        <v>17200</v>
      </c>
      <c r="F5648" s="115">
        <v>42580</v>
      </c>
      <c r="G5648" s="105" t="s">
        <v>4000</v>
      </c>
      <c r="H5648" s="105" t="s">
        <v>2056</v>
      </c>
      <c r="I5648" s="97">
        <v>2006</v>
      </c>
      <c r="J5648" s="97" t="s">
        <v>1322</v>
      </c>
      <c r="K5648" s="97">
        <v>7873</v>
      </c>
      <c r="L5648" s="99" t="s">
        <v>16806</v>
      </c>
      <c r="M5648" s="10" t="s">
        <v>6352</v>
      </c>
      <c r="N5648" s="102">
        <v>7</v>
      </c>
      <c r="O5648" s="10" t="s">
        <v>7927</v>
      </c>
      <c r="P5648" s="13" t="s">
        <v>12594</v>
      </c>
      <c r="R5648" s="27" t="s">
        <v>7834</v>
      </c>
      <c r="S5648" s="28" t="e">
        <f t="shared" si="164"/>
        <v>#VALUE!</v>
      </c>
      <c r="T5648" s="84"/>
      <c r="U5648" s="83"/>
      <c r="W5648" s="58"/>
      <c r="Y5648" s="63"/>
    </row>
    <row r="5649" spans="1:27" ht="15" customHeight="1" x14ac:dyDescent="0.25">
      <c r="A5649" s="94">
        <v>5663</v>
      </c>
      <c r="C5649" s="211" t="s">
        <v>2390</v>
      </c>
      <c r="D5649" s="208" t="s">
        <v>2929</v>
      </c>
      <c r="E5649" s="105" t="s">
        <v>6369</v>
      </c>
      <c r="F5649" s="115">
        <v>42580</v>
      </c>
      <c r="G5649" s="105" t="s">
        <v>976</v>
      </c>
      <c r="H5649" s="105" t="s">
        <v>2056</v>
      </c>
      <c r="I5649" s="97">
        <v>2010</v>
      </c>
      <c r="J5649" s="97" t="s">
        <v>1322</v>
      </c>
      <c r="K5649" s="97">
        <v>7780</v>
      </c>
      <c r="L5649" s="99" t="s">
        <v>16805</v>
      </c>
      <c r="M5649" s="10" t="s">
        <v>6356</v>
      </c>
      <c r="N5649" s="10">
        <v>5</v>
      </c>
      <c r="O5649" s="10" t="s">
        <v>7494</v>
      </c>
      <c r="P5649" s="13" t="s">
        <v>6355</v>
      </c>
      <c r="R5649" s="26" t="s">
        <v>7834</v>
      </c>
      <c r="S5649" s="28" t="e">
        <f t="shared" si="164"/>
        <v>#VALUE!</v>
      </c>
      <c r="U5649" s="140"/>
      <c r="W5649" s="58"/>
      <c r="X5649" s="58"/>
      <c r="Y5649" s="63"/>
    </row>
    <row r="5650" spans="1:27" ht="15" customHeight="1" x14ac:dyDescent="0.25">
      <c r="A5650" s="94">
        <v>5664</v>
      </c>
      <c r="C5650" s="211" t="s">
        <v>2390</v>
      </c>
      <c r="D5650" s="208" t="s">
        <v>2929</v>
      </c>
      <c r="E5650" s="105" t="s">
        <v>6370</v>
      </c>
      <c r="F5650" s="115">
        <v>42580</v>
      </c>
      <c r="G5650" s="105" t="s">
        <v>976</v>
      </c>
      <c r="H5650" s="105" t="s">
        <v>2056</v>
      </c>
      <c r="I5650" s="97">
        <v>2010</v>
      </c>
      <c r="J5650" s="97" t="s">
        <v>1322</v>
      </c>
      <c r="K5650" s="97">
        <v>7781</v>
      </c>
      <c r="L5650" s="99" t="s">
        <v>16805</v>
      </c>
      <c r="M5650" s="10" t="s">
        <v>6356</v>
      </c>
      <c r="N5650" s="10">
        <v>5</v>
      </c>
      <c r="O5650" s="10" t="s">
        <v>7494</v>
      </c>
      <c r="P5650" s="13" t="s">
        <v>6355</v>
      </c>
      <c r="R5650" s="26" t="s">
        <v>7834</v>
      </c>
      <c r="S5650" s="28" t="e">
        <f t="shared" si="164"/>
        <v>#VALUE!</v>
      </c>
      <c r="U5650" s="26"/>
      <c r="W5650" s="58"/>
      <c r="X5650" s="58"/>
      <c r="Y5650" s="63"/>
    </row>
    <row r="5651" spans="1:27" ht="15" customHeight="1" x14ac:dyDescent="0.25">
      <c r="A5651" s="94">
        <v>5665</v>
      </c>
      <c r="C5651" s="211" t="s">
        <v>2390</v>
      </c>
      <c r="D5651" s="208" t="s">
        <v>2929</v>
      </c>
      <c r="E5651" s="105" t="s">
        <v>6371</v>
      </c>
      <c r="F5651" s="115">
        <v>42580</v>
      </c>
      <c r="G5651" s="105" t="s">
        <v>976</v>
      </c>
      <c r="H5651" s="105" t="s">
        <v>2056</v>
      </c>
      <c r="I5651" s="97">
        <v>2010</v>
      </c>
      <c r="J5651" s="97" t="s">
        <v>1322</v>
      </c>
      <c r="K5651" s="97">
        <v>7779</v>
      </c>
      <c r="L5651" s="99" t="s">
        <v>16805</v>
      </c>
      <c r="M5651" s="10" t="s">
        <v>6356</v>
      </c>
      <c r="N5651" s="10">
        <v>5</v>
      </c>
      <c r="O5651" s="10" t="s">
        <v>7494</v>
      </c>
      <c r="P5651" s="13" t="s">
        <v>6355</v>
      </c>
      <c r="R5651" s="27" t="s">
        <v>7834</v>
      </c>
      <c r="S5651" s="28" t="e">
        <f t="shared" si="164"/>
        <v>#VALUE!</v>
      </c>
      <c r="W5651" s="58"/>
      <c r="Y5651" s="63"/>
    </row>
    <row r="5652" spans="1:27" ht="15" customHeight="1" x14ac:dyDescent="0.25">
      <c r="A5652" s="94">
        <v>5666</v>
      </c>
      <c r="C5652" s="211" t="s">
        <v>2051</v>
      </c>
      <c r="D5652" s="208" t="s">
        <v>2052</v>
      </c>
      <c r="E5652" s="105" t="s">
        <v>6372</v>
      </c>
      <c r="F5652" s="115">
        <v>42580</v>
      </c>
      <c r="G5652" s="105" t="s">
        <v>976</v>
      </c>
      <c r="H5652" s="105" t="s">
        <v>2056</v>
      </c>
      <c r="I5652" s="97">
        <v>2009</v>
      </c>
      <c r="K5652" s="97">
        <v>7954</v>
      </c>
      <c r="L5652" s="99" t="s">
        <v>16804</v>
      </c>
      <c r="M5652" s="10" t="s">
        <v>6340</v>
      </c>
      <c r="N5652" s="10">
        <v>4</v>
      </c>
      <c r="O5652" s="10" t="s">
        <v>7456</v>
      </c>
      <c r="P5652" s="13" t="s">
        <v>12581</v>
      </c>
      <c r="R5652" s="26" t="s">
        <v>7834</v>
      </c>
      <c r="S5652" s="28" t="e">
        <f t="shared" si="164"/>
        <v>#VALUE!</v>
      </c>
      <c r="U5652" s="26"/>
      <c r="W5652" s="58"/>
      <c r="X5652" s="58"/>
      <c r="Y5652" s="63"/>
    </row>
    <row r="5653" spans="1:27" ht="15" customHeight="1" x14ac:dyDescent="0.25">
      <c r="A5653" s="94">
        <v>5667</v>
      </c>
      <c r="C5653" s="211" t="s">
        <v>2051</v>
      </c>
      <c r="D5653" s="208" t="s">
        <v>2052</v>
      </c>
      <c r="E5653" s="105" t="s">
        <v>6373</v>
      </c>
      <c r="F5653" s="115">
        <v>42580</v>
      </c>
      <c r="G5653" s="105" t="s">
        <v>976</v>
      </c>
      <c r="H5653" s="105" t="s">
        <v>2056</v>
      </c>
      <c r="I5653" s="97">
        <v>2009</v>
      </c>
      <c r="J5653" s="97" t="s">
        <v>1322</v>
      </c>
      <c r="K5653" s="97">
        <v>7959</v>
      </c>
      <c r="L5653" s="99" t="s">
        <v>16804</v>
      </c>
      <c r="M5653" s="10" t="s">
        <v>6340</v>
      </c>
      <c r="N5653" s="10">
        <v>4</v>
      </c>
      <c r="O5653" s="10" t="s">
        <v>7456</v>
      </c>
      <c r="P5653" s="13" t="s">
        <v>12581</v>
      </c>
      <c r="R5653" s="26" t="s">
        <v>7834</v>
      </c>
      <c r="S5653" s="28" t="e">
        <f t="shared" si="164"/>
        <v>#VALUE!</v>
      </c>
      <c r="W5653" s="58"/>
      <c r="X5653" s="58"/>
      <c r="Y5653" s="63"/>
    </row>
    <row r="5654" spans="1:27" ht="15" customHeight="1" x14ac:dyDescent="0.25">
      <c r="A5654" s="94">
        <v>5668</v>
      </c>
      <c r="C5654" s="211" t="s">
        <v>314</v>
      </c>
      <c r="D5654" s="208" t="s">
        <v>6380</v>
      </c>
      <c r="E5654" s="105" t="s">
        <v>6381</v>
      </c>
      <c r="F5654" s="115">
        <v>42583</v>
      </c>
      <c r="G5654" s="105" t="s">
        <v>976</v>
      </c>
      <c r="H5654" s="105" t="s">
        <v>2056</v>
      </c>
      <c r="I5654" s="97">
        <v>2010</v>
      </c>
      <c r="J5654" s="97" t="s">
        <v>1322</v>
      </c>
      <c r="K5654" s="97">
        <v>7930</v>
      </c>
      <c r="L5654" s="106" t="s">
        <v>16798</v>
      </c>
      <c r="M5654" s="10" t="s">
        <v>5567</v>
      </c>
      <c r="N5654" s="102">
        <v>5</v>
      </c>
      <c r="O5654" s="10" t="s">
        <v>7242</v>
      </c>
      <c r="P5654" s="13" t="s">
        <v>3606</v>
      </c>
      <c r="R5654" s="26" t="s">
        <v>7834</v>
      </c>
      <c r="S5654" s="28" t="e">
        <f t="shared" si="164"/>
        <v>#VALUE!</v>
      </c>
      <c r="U5654" s="26"/>
      <c r="W5654" s="58"/>
      <c r="X5654" s="58"/>
      <c r="Y5654" s="63"/>
    </row>
    <row r="5655" spans="1:27" ht="15" customHeight="1" x14ac:dyDescent="0.25">
      <c r="A5655" s="94">
        <v>5669</v>
      </c>
      <c r="C5655" s="211" t="s">
        <v>314</v>
      </c>
      <c r="D5655" s="208" t="s">
        <v>6380</v>
      </c>
      <c r="E5655" s="105" t="s">
        <v>6382</v>
      </c>
      <c r="F5655" s="115">
        <v>42583</v>
      </c>
      <c r="G5655" s="105" t="s">
        <v>976</v>
      </c>
      <c r="H5655" s="105" t="s">
        <v>2056</v>
      </c>
      <c r="I5655" s="97">
        <v>2010</v>
      </c>
      <c r="J5655" s="97" t="s">
        <v>1322</v>
      </c>
      <c r="K5655" s="97">
        <v>7932</v>
      </c>
      <c r="L5655" s="106" t="s">
        <v>16798</v>
      </c>
      <c r="M5655" s="10" t="s">
        <v>5567</v>
      </c>
      <c r="N5655" s="102">
        <v>5</v>
      </c>
      <c r="O5655" s="10" t="s">
        <v>7242</v>
      </c>
      <c r="P5655" s="13" t="s">
        <v>3606</v>
      </c>
      <c r="R5655" s="26" t="s">
        <v>7834</v>
      </c>
      <c r="S5655" s="28" t="e">
        <f t="shared" si="164"/>
        <v>#VALUE!</v>
      </c>
      <c r="U5655" s="26"/>
      <c r="W5655" s="58"/>
      <c r="X5655" s="58"/>
      <c r="Y5655" s="63"/>
    </row>
    <row r="5656" spans="1:27" ht="15" customHeight="1" x14ac:dyDescent="0.25">
      <c r="A5656" s="94">
        <v>5670</v>
      </c>
      <c r="C5656" s="211" t="s">
        <v>314</v>
      </c>
      <c r="D5656" s="208" t="s">
        <v>6380</v>
      </c>
      <c r="E5656" s="105" t="s">
        <v>6383</v>
      </c>
      <c r="F5656" s="115">
        <v>42583</v>
      </c>
      <c r="G5656" s="105" t="s">
        <v>976</v>
      </c>
      <c r="H5656" s="105" t="s">
        <v>2056</v>
      </c>
      <c r="I5656" s="97">
        <v>2010</v>
      </c>
      <c r="J5656" s="97" t="s">
        <v>1322</v>
      </c>
      <c r="K5656" s="97">
        <v>7931</v>
      </c>
      <c r="L5656" s="106" t="s">
        <v>16798</v>
      </c>
      <c r="M5656" s="10" t="s">
        <v>5567</v>
      </c>
      <c r="N5656" s="102">
        <v>5</v>
      </c>
      <c r="O5656" s="10" t="s">
        <v>7242</v>
      </c>
      <c r="P5656" s="13" t="s">
        <v>3606</v>
      </c>
      <c r="Q5656" s="187"/>
      <c r="R5656" s="236" t="s">
        <v>7834</v>
      </c>
      <c r="S5656" s="237" t="e">
        <f t="shared" si="164"/>
        <v>#VALUE!</v>
      </c>
      <c r="T5656" s="84"/>
      <c r="U5656" s="238"/>
      <c r="V5656" s="268"/>
      <c r="W5656" s="58"/>
      <c r="X5656" s="58"/>
      <c r="Y5656" s="63"/>
    </row>
    <row r="5657" spans="1:27" ht="15" customHeight="1" x14ac:dyDescent="0.25">
      <c r="A5657" s="94">
        <v>5671</v>
      </c>
      <c r="C5657" s="211" t="s">
        <v>3268</v>
      </c>
      <c r="D5657" s="208" t="s">
        <v>897</v>
      </c>
      <c r="E5657" s="105" t="s">
        <v>6385</v>
      </c>
      <c r="F5657" s="115">
        <v>42583</v>
      </c>
      <c r="G5657" s="105" t="s">
        <v>976</v>
      </c>
      <c r="H5657" s="105" t="s">
        <v>2056</v>
      </c>
      <c r="I5657" s="97">
        <v>2010</v>
      </c>
      <c r="J5657" s="97" t="s">
        <v>1322</v>
      </c>
      <c r="K5657" s="97">
        <v>7890</v>
      </c>
      <c r="L5657" s="106" t="s">
        <v>16798</v>
      </c>
      <c r="M5657" s="10" t="s">
        <v>5567</v>
      </c>
      <c r="N5657" s="102">
        <v>5</v>
      </c>
      <c r="O5657" s="10" t="s">
        <v>7923</v>
      </c>
      <c r="P5657" s="13" t="s">
        <v>12473</v>
      </c>
      <c r="R5657" s="26" t="s">
        <v>7834</v>
      </c>
      <c r="S5657" s="28" t="e">
        <f t="shared" si="164"/>
        <v>#VALUE!</v>
      </c>
      <c r="U5657" s="26"/>
      <c r="W5657" s="58"/>
      <c r="X5657" s="58"/>
      <c r="Y5657" s="63"/>
    </row>
    <row r="5658" spans="1:27" ht="15" customHeight="1" x14ac:dyDescent="0.25">
      <c r="A5658" s="94">
        <v>5672</v>
      </c>
      <c r="C5658" s="211" t="s">
        <v>3268</v>
      </c>
      <c r="D5658" s="208" t="s">
        <v>897</v>
      </c>
      <c r="E5658" s="105" t="s">
        <v>6386</v>
      </c>
      <c r="F5658" s="115">
        <v>42583</v>
      </c>
      <c r="G5658" s="105" t="s">
        <v>976</v>
      </c>
      <c r="H5658" s="105" t="s">
        <v>2056</v>
      </c>
      <c r="I5658" s="97">
        <v>2010</v>
      </c>
      <c r="J5658" s="97" t="s">
        <v>1322</v>
      </c>
      <c r="K5658" s="97">
        <v>8601</v>
      </c>
      <c r="L5658" s="106" t="s">
        <v>16798</v>
      </c>
      <c r="M5658" s="13" t="s">
        <v>5567</v>
      </c>
      <c r="N5658" s="102">
        <v>5</v>
      </c>
      <c r="O5658" s="10" t="s">
        <v>7923</v>
      </c>
      <c r="P5658" s="13" t="s">
        <v>12473</v>
      </c>
      <c r="R5658" s="27" t="s">
        <v>7834</v>
      </c>
      <c r="S5658" s="28" t="e">
        <f t="shared" si="164"/>
        <v>#VALUE!</v>
      </c>
      <c r="U5658" s="306"/>
      <c r="W5658" s="58"/>
      <c r="X5658" s="58"/>
      <c r="Y5658" s="63"/>
    </row>
    <row r="5659" spans="1:27" ht="15" customHeight="1" x14ac:dyDescent="0.25">
      <c r="A5659" s="94">
        <v>5673</v>
      </c>
      <c r="C5659" s="211" t="s">
        <v>3498</v>
      </c>
      <c r="D5659" s="208" t="s">
        <v>3499</v>
      </c>
      <c r="E5659" s="105" t="s">
        <v>6388</v>
      </c>
      <c r="F5659" s="115">
        <v>42583</v>
      </c>
      <c r="G5659" s="105" t="s">
        <v>976</v>
      </c>
      <c r="H5659" s="105" t="s">
        <v>2056</v>
      </c>
      <c r="I5659" s="97">
        <v>2010</v>
      </c>
      <c r="J5659" s="97" t="s">
        <v>1322</v>
      </c>
      <c r="K5659" s="97">
        <v>7900</v>
      </c>
      <c r="L5659" s="106" t="s">
        <v>16798</v>
      </c>
      <c r="M5659" s="10" t="s">
        <v>5567</v>
      </c>
      <c r="N5659" s="102">
        <v>5</v>
      </c>
      <c r="O5659" s="10" t="s">
        <v>7943</v>
      </c>
      <c r="P5659" s="13" t="s">
        <v>3606</v>
      </c>
      <c r="R5659" s="26" t="s">
        <v>7834</v>
      </c>
      <c r="S5659" s="28" t="e">
        <f t="shared" si="164"/>
        <v>#VALUE!</v>
      </c>
      <c r="U5659" s="26"/>
      <c r="W5659" s="58"/>
      <c r="X5659" s="58"/>
      <c r="Y5659" s="63"/>
    </row>
    <row r="5660" spans="1:27" ht="15" customHeight="1" x14ac:dyDescent="0.25">
      <c r="A5660" s="94">
        <v>5674</v>
      </c>
      <c r="C5660" s="211" t="s">
        <v>3498</v>
      </c>
      <c r="D5660" s="208" t="s">
        <v>3499</v>
      </c>
      <c r="E5660" s="105" t="s">
        <v>6389</v>
      </c>
      <c r="F5660" s="115">
        <v>42583</v>
      </c>
      <c r="G5660" s="105" t="s">
        <v>976</v>
      </c>
      <c r="H5660" s="105" t="s">
        <v>2056</v>
      </c>
      <c r="I5660" s="97">
        <v>2010</v>
      </c>
      <c r="J5660" s="97" t="s">
        <v>1322</v>
      </c>
      <c r="K5660" s="97">
        <v>7951</v>
      </c>
      <c r="L5660" s="106" t="s">
        <v>16798</v>
      </c>
      <c r="M5660" s="10" t="s">
        <v>5567</v>
      </c>
      <c r="N5660" s="102">
        <v>5</v>
      </c>
      <c r="O5660" s="10" t="s">
        <v>7943</v>
      </c>
      <c r="P5660" s="13" t="s">
        <v>3606</v>
      </c>
      <c r="R5660" s="26" t="s">
        <v>7834</v>
      </c>
      <c r="S5660" s="28" t="e">
        <f t="shared" si="164"/>
        <v>#VALUE!</v>
      </c>
      <c r="U5660" s="26"/>
      <c r="W5660" s="58"/>
      <c r="X5660" s="58"/>
      <c r="Y5660" s="63"/>
    </row>
    <row r="5661" spans="1:27" ht="15" customHeight="1" x14ac:dyDescent="0.25">
      <c r="A5661" s="94">
        <v>5675</v>
      </c>
      <c r="C5661" s="211" t="s">
        <v>3498</v>
      </c>
      <c r="D5661" s="208" t="s">
        <v>3499</v>
      </c>
      <c r="E5661" s="105" t="s">
        <v>6390</v>
      </c>
      <c r="F5661" s="115">
        <v>42583</v>
      </c>
      <c r="G5661" s="105" t="s">
        <v>976</v>
      </c>
      <c r="H5661" s="105" t="s">
        <v>2056</v>
      </c>
      <c r="I5661" s="97">
        <v>2010</v>
      </c>
      <c r="J5661" s="97" t="s">
        <v>1322</v>
      </c>
      <c r="K5661" s="97">
        <v>7956</v>
      </c>
      <c r="L5661" s="106" t="s">
        <v>16798</v>
      </c>
      <c r="M5661" s="10" t="s">
        <v>5567</v>
      </c>
      <c r="N5661" s="102">
        <v>5</v>
      </c>
      <c r="O5661" s="10" t="s">
        <v>7943</v>
      </c>
      <c r="P5661" s="13" t="s">
        <v>3606</v>
      </c>
      <c r="R5661" s="26" t="s">
        <v>7834</v>
      </c>
      <c r="S5661" s="28" t="e">
        <f t="shared" si="164"/>
        <v>#VALUE!</v>
      </c>
      <c r="U5661" s="26"/>
      <c r="W5661" s="58"/>
      <c r="X5661" s="58"/>
      <c r="Y5661" s="63"/>
    </row>
    <row r="5662" spans="1:27" ht="15" customHeight="1" x14ac:dyDescent="0.25">
      <c r="A5662" s="94">
        <v>5676</v>
      </c>
      <c r="C5662" s="206" t="s">
        <v>1174</v>
      </c>
      <c r="D5662" s="207" t="s">
        <v>1175</v>
      </c>
      <c r="E5662" s="101" t="s">
        <v>6392</v>
      </c>
      <c r="F5662" s="96">
        <v>42583</v>
      </c>
      <c r="G5662" s="95" t="s">
        <v>271</v>
      </c>
      <c r="H5662" s="95" t="s">
        <v>1529</v>
      </c>
      <c r="I5662" s="98">
        <v>1997</v>
      </c>
      <c r="J5662" s="98" t="s">
        <v>596</v>
      </c>
      <c r="K5662" s="98">
        <v>15440</v>
      </c>
      <c r="L5662" s="99" t="s">
        <v>5170</v>
      </c>
      <c r="M5662" s="10" t="s">
        <v>5510</v>
      </c>
      <c r="N5662" s="10">
        <v>32</v>
      </c>
      <c r="O5662" s="10" t="s">
        <v>6624</v>
      </c>
      <c r="P5662" s="13" t="s">
        <v>708</v>
      </c>
      <c r="Q5662" s="186"/>
      <c r="R5662" s="27" t="s">
        <v>7834</v>
      </c>
      <c r="S5662" s="28" t="e">
        <f t="shared" si="164"/>
        <v>#VALUE!</v>
      </c>
      <c r="U5662" s="471"/>
      <c r="W5662" s="58"/>
      <c r="X5662" s="58"/>
      <c r="Y5662" s="164"/>
      <c r="Z5662" s="348"/>
      <c r="AA5662" s="164"/>
    </row>
    <row r="5663" spans="1:27" ht="15" customHeight="1" x14ac:dyDescent="0.25">
      <c r="A5663" s="94">
        <v>5677</v>
      </c>
      <c r="D5663" s="207" t="s">
        <v>10981</v>
      </c>
      <c r="E5663" s="105" t="s">
        <v>6394</v>
      </c>
      <c r="F5663" s="115">
        <v>42583</v>
      </c>
      <c r="G5663" s="105" t="s">
        <v>10982</v>
      </c>
      <c r="H5663" s="105" t="s">
        <v>2056</v>
      </c>
      <c r="J5663" s="97" t="s">
        <v>596</v>
      </c>
      <c r="K5663" s="97">
        <v>8682</v>
      </c>
      <c r="L5663" s="99" t="s">
        <v>3296</v>
      </c>
      <c r="M5663" s="10" t="s">
        <v>6379</v>
      </c>
      <c r="N5663" s="102">
        <v>4</v>
      </c>
      <c r="O5663" s="10" t="s">
        <v>10983</v>
      </c>
      <c r="P5663" s="13" t="s">
        <v>3296</v>
      </c>
      <c r="R5663" s="26" t="s">
        <v>7834</v>
      </c>
      <c r="S5663" s="28" t="e">
        <f t="shared" si="164"/>
        <v>#VALUE!</v>
      </c>
      <c r="U5663" s="26"/>
      <c r="W5663" s="58"/>
      <c r="X5663" s="58"/>
      <c r="Y5663" s="63"/>
    </row>
    <row r="5664" spans="1:27" ht="15" customHeight="1" x14ac:dyDescent="0.25">
      <c r="A5664" s="94">
        <v>5678</v>
      </c>
      <c r="C5664" s="211" t="s">
        <v>3190</v>
      </c>
      <c r="D5664" s="208" t="s">
        <v>3191</v>
      </c>
      <c r="E5664" s="105" t="s">
        <v>7950</v>
      </c>
      <c r="F5664" s="115">
        <v>42583</v>
      </c>
      <c r="G5664" s="105" t="s">
        <v>3850</v>
      </c>
      <c r="H5664" s="105" t="s">
        <v>2056</v>
      </c>
      <c r="J5664" s="97" t="s">
        <v>1322</v>
      </c>
      <c r="K5664" s="97">
        <v>7815</v>
      </c>
      <c r="L5664" s="245" t="s">
        <v>16800</v>
      </c>
      <c r="M5664" s="10" t="s">
        <v>5533</v>
      </c>
      <c r="N5664" s="10">
        <v>4</v>
      </c>
      <c r="O5664" s="10" t="s">
        <v>7951</v>
      </c>
      <c r="P5664" s="13" t="s">
        <v>15233</v>
      </c>
      <c r="R5664" s="26" t="s">
        <v>7834</v>
      </c>
      <c r="S5664" s="28" t="e">
        <f t="shared" si="164"/>
        <v>#VALUE!</v>
      </c>
      <c r="U5664" s="26"/>
      <c r="W5664" s="58"/>
      <c r="X5664" s="58"/>
      <c r="Y5664" s="63"/>
    </row>
    <row r="5665" spans="1:27" ht="15" customHeight="1" x14ac:dyDescent="0.25">
      <c r="A5665" s="94">
        <v>5679</v>
      </c>
      <c r="C5665" s="211" t="s">
        <v>6395</v>
      </c>
      <c r="D5665" s="208" t="s">
        <v>6396</v>
      </c>
      <c r="E5665" s="105" t="s">
        <v>7265</v>
      </c>
      <c r="F5665" s="115">
        <v>42583</v>
      </c>
      <c r="G5665" s="105" t="s">
        <v>3493</v>
      </c>
      <c r="H5665" s="105" t="s">
        <v>3308</v>
      </c>
      <c r="I5665" s="97">
        <v>1998</v>
      </c>
      <c r="K5665" s="97">
        <v>8681</v>
      </c>
      <c r="L5665" s="99" t="s">
        <v>3296</v>
      </c>
      <c r="M5665" s="10" t="s">
        <v>6379</v>
      </c>
      <c r="N5665" s="102">
        <v>4</v>
      </c>
      <c r="O5665" s="10" t="s">
        <v>7266</v>
      </c>
      <c r="P5665" s="13" t="s">
        <v>3296</v>
      </c>
      <c r="R5665" s="26" t="s">
        <v>7834</v>
      </c>
      <c r="S5665" s="28" t="e">
        <f t="shared" si="164"/>
        <v>#VALUE!</v>
      </c>
      <c r="U5665" s="26"/>
      <c r="W5665" s="58"/>
      <c r="X5665" s="58"/>
      <c r="Y5665" s="63"/>
    </row>
    <row r="5666" spans="1:27" ht="15" customHeight="1" x14ac:dyDescent="0.25">
      <c r="A5666" s="94">
        <v>5680</v>
      </c>
      <c r="C5666" s="211" t="s">
        <v>5138</v>
      </c>
      <c r="D5666" s="208" t="s">
        <v>6399</v>
      </c>
      <c r="E5666" s="105" t="s">
        <v>6400</v>
      </c>
      <c r="F5666" s="115">
        <v>42583</v>
      </c>
      <c r="G5666" s="105" t="s">
        <v>2406</v>
      </c>
      <c r="H5666" s="105" t="s">
        <v>2056</v>
      </c>
      <c r="J5666" s="97" t="s">
        <v>596</v>
      </c>
      <c r="K5666" s="97">
        <v>8683</v>
      </c>
      <c r="L5666" s="99" t="s">
        <v>3606</v>
      </c>
      <c r="M5666" s="10">
        <v>651</v>
      </c>
      <c r="N5666" s="102">
        <v>4</v>
      </c>
      <c r="O5666" s="10" t="s">
        <v>7260</v>
      </c>
      <c r="P5666" s="13" t="s">
        <v>15213</v>
      </c>
      <c r="R5666" s="26" t="s">
        <v>7834</v>
      </c>
      <c r="S5666" s="28" t="e">
        <f t="shared" si="164"/>
        <v>#VALUE!</v>
      </c>
      <c r="U5666" s="26"/>
      <c r="W5666" s="58"/>
      <c r="X5666" s="58"/>
      <c r="Y5666" s="63"/>
    </row>
    <row r="5667" spans="1:27" ht="15" customHeight="1" x14ac:dyDescent="0.25">
      <c r="A5667" s="94">
        <v>5681</v>
      </c>
      <c r="C5667" s="206" t="s">
        <v>1642</v>
      </c>
      <c r="D5667" s="207" t="s">
        <v>3156</v>
      </c>
      <c r="E5667" s="101" t="s">
        <v>6401</v>
      </c>
      <c r="F5667" s="96">
        <v>39835</v>
      </c>
      <c r="G5667" s="95" t="s">
        <v>976</v>
      </c>
      <c r="H5667" s="95" t="s">
        <v>2056</v>
      </c>
      <c r="I5667" s="98">
        <v>1997</v>
      </c>
      <c r="J5667" s="98" t="s">
        <v>1322</v>
      </c>
      <c r="K5667" s="98">
        <v>7953</v>
      </c>
      <c r="L5667" s="99" t="s">
        <v>3296</v>
      </c>
      <c r="M5667" s="10" t="s">
        <v>6379</v>
      </c>
      <c r="N5667" s="102">
        <v>4</v>
      </c>
      <c r="O5667" s="10" t="s">
        <v>7272</v>
      </c>
      <c r="P5667" s="13" t="s">
        <v>3296</v>
      </c>
      <c r="Q5667" s="19"/>
      <c r="R5667" s="26" t="s">
        <v>7834</v>
      </c>
      <c r="S5667" s="28" t="e">
        <f t="shared" si="164"/>
        <v>#VALUE!</v>
      </c>
      <c r="U5667" s="26"/>
      <c r="W5667" s="58"/>
      <c r="X5667" s="58"/>
      <c r="Y5667" s="63"/>
    </row>
    <row r="5668" spans="1:27" ht="15" customHeight="1" x14ac:dyDescent="0.25">
      <c r="A5668" s="94">
        <v>5682</v>
      </c>
      <c r="C5668" s="206" t="s">
        <v>1642</v>
      </c>
      <c r="D5668" s="207" t="s">
        <v>3156</v>
      </c>
      <c r="E5668" s="101" t="s">
        <v>6402</v>
      </c>
      <c r="F5668" s="96">
        <v>39835</v>
      </c>
      <c r="G5668" s="95" t="s">
        <v>976</v>
      </c>
      <c r="H5668" s="95" t="s">
        <v>2056</v>
      </c>
      <c r="I5668" s="98">
        <v>1997</v>
      </c>
      <c r="J5668" s="98" t="s">
        <v>1322</v>
      </c>
      <c r="K5668" s="98">
        <v>7957</v>
      </c>
      <c r="L5668" s="99" t="s">
        <v>3296</v>
      </c>
      <c r="M5668" s="10" t="s">
        <v>6379</v>
      </c>
      <c r="N5668" s="102">
        <v>4</v>
      </c>
      <c r="O5668" s="10" t="s">
        <v>7272</v>
      </c>
      <c r="P5668" s="13" t="s">
        <v>3296</v>
      </c>
      <c r="Q5668" s="186"/>
      <c r="R5668" s="27" t="s">
        <v>7834</v>
      </c>
      <c r="S5668" s="28" t="e">
        <f t="shared" si="164"/>
        <v>#VALUE!</v>
      </c>
      <c r="U5668" s="324"/>
      <c r="W5668" s="58"/>
      <c r="X5668" s="58"/>
      <c r="Y5668" s="164"/>
      <c r="Z5668" s="90"/>
      <c r="AA5668" s="164"/>
    </row>
    <row r="5669" spans="1:27" ht="15" customHeight="1" x14ac:dyDescent="0.25">
      <c r="A5669" s="94">
        <v>5683</v>
      </c>
      <c r="C5669" s="206" t="s">
        <v>1642</v>
      </c>
      <c r="D5669" s="207" t="s">
        <v>3156</v>
      </c>
      <c r="E5669" s="101" t="s">
        <v>6403</v>
      </c>
      <c r="F5669" s="96">
        <v>39835</v>
      </c>
      <c r="G5669" s="95" t="s">
        <v>976</v>
      </c>
      <c r="H5669" s="95" t="s">
        <v>2056</v>
      </c>
      <c r="I5669" s="98">
        <v>1997</v>
      </c>
      <c r="J5669" s="98" t="s">
        <v>1322</v>
      </c>
      <c r="K5669" s="98">
        <v>7952</v>
      </c>
      <c r="L5669" s="99" t="s">
        <v>3296</v>
      </c>
      <c r="M5669" s="10" t="s">
        <v>6379</v>
      </c>
      <c r="N5669" s="102">
        <v>4</v>
      </c>
      <c r="O5669" s="10" t="s">
        <v>7272</v>
      </c>
      <c r="P5669" s="13" t="s">
        <v>3296</v>
      </c>
      <c r="Q5669" s="19"/>
      <c r="R5669" s="26" t="s">
        <v>7834</v>
      </c>
      <c r="S5669" s="28" t="e">
        <f t="shared" ref="S5669:S5732" si="165">R5669+7</f>
        <v>#VALUE!</v>
      </c>
      <c r="U5669" s="26"/>
      <c r="W5669" s="58"/>
      <c r="X5669" s="58"/>
      <c r="Y5669" s="63"/>
    </row>
    <row r="5670" spans="1:27" ht="15" customHeight="1" x14ac:dyDescent="0.25">
      <c r="A5670" s="103">
        <v>5684</v>
      </c>
      <c r="C5670" s="206" t="s">
        <v>3140</v>
      </c>
      <c r="D5670" s="208" t="s">
        <v>3141</v>
      </c>
      <c r="E5670" s="113" t="s">
        <v>6405</v>
      </c>
      <c r="F5670" s="115">
        <v>42583</v>
      </c>
      <c r="G5670" s="105" t="s">
        <v>976</v>
      </c>
      <c r="H5670" s="105" t="s">
        <v>2056</v>
      </c>
      <c r="I5670" s="97">
        <v>2007</v>
      </c>
      <c r="J5670" s="97" t="s">
        <v>1322</v>
      </c>
      <c r="K5670" s="97">
        <v>7848</v>
      </c>
      <c r="L5670" s="106" t="s">
        <v>3606</v>
      </c>
      <c r="M5670" s="10" t="s">
        <v>5567</v>
      </c>
      <c r="O5670" s="10" t="s">
        <v>7938</v>
      </c>
      <c r="P5670" s="13" t="s">
        <v>12473</v>
      </c>
      <c r="Q5670" s="203" t="s">
        <v>14300</v>
      </c>
      <c r="R5670" s="26" t="s">
        <v>7834</v>
      </c>
      <c r="S5670" s="28" t="e">
        <f t="shared" si="165"/>
        <v>#VALUE!</v>
      </c>
      <c r="U5670" s="26"/>
      <c r="W5670" s="58"/>
      <c r="X5670" s="58"/>
      <c r="Y5670" s="63"/>
    </row>
    <row r="5671" spans="1:27" ht="15" customHeight="1" x14ac:dyDescent="0.25">
      <c r="A5671" s="94">
        <v>5685</v>
      </c>
      <c r="C5671" s="206" t="s">
        <v>3140</v>
      </c>
      <c r="D5671" s="208" t="s">
        <v>3141</v>
      </c>
      <c r="E5671" s="113" t="s">
        <v>6406</v>
      </c>
      <c r="F5671" s="115">
        <v>42583</v>
      </c>
      <c r="G5671" s="105" t="s">
        <v>976</v>
      </c>
      <c r="H5671" s="105" t="s">
        <v>2056</v>
      </c>
      <c r="I5671" s="97">
        <v>2007</v>
      </c>
      <c r="J5671" s="97" t="s">
        <v>1322</v>
      </c>
      <c r="K5671" s="97">
        <v>7849</v>
      </c>
      <c r="L5671" s="106" t="s">
        <v>16798</v>
      </c>
      <c r="M5671" s="10" t="s">
        <v>5567</v>
      </c>
      <c r="N5671" s="102">
        <v>5</v>
      </c>
      <c r="O5671" s="10" t="s">
        <v>7938</v>
      </c>
      <c r="P5671" s="13" t="s">
        <v>12473</v>
      </c>
      <c r="Q5671" s="19"/>
      <c r="R5671" s="26" t="s">
        <v>7834</v>
      </c>
      <c r="S5671" s="28" t="e">
        <f t="shared" si="165"/>
        <v>#VALUE!</v>
      </c>
      <c r="U5671" s="141"/>
      <c r="W5671" s="58"/>
      <c r="X5671" s="58"/>
      <c r="Y5671" s="63"/>
    </row>
    <row r="5672" spans="1:27" ht="15" customHeight="1" x14ac:dyDescent="0.25">
      <c r="A5672" s="94">
        <v>5686</v>
      </c>
      <c r="C5672" s="211" t="s">
        <v>393</v>
      </c>
      <c r="D5672" s="208" t="s">
        <v>604</v>
      </c>
      <c r="E5672" s="105" t="s">
        <v>8023</v>
      </c>
      <c r="F5672" s="115">
        <v>42583</v>
      </c>
      <c r="G5672" s="105" t="s">
        <v>976</v>
      </c>
      <c r="H5672" s="105" t="s">
        <v>2056</v>
      </c>
      <c r="I5672" s="97">
        <v>2010</v>
      </c>
      <c r="J5672" s="97" t="s">
        <v>1322</v>
      </c>
      <c r="K5672" s="97">
        <v>7804</v>
      </c>
      <c r="L5672" s="99" t="s">
        <v>16806</v>
      </c>
      <c r="M5672" s="10" t="s">
        <v>5599</v>
      </c>
      <c r="N5672" s="10"/>
      <c r="O5672" s="10" t="s">
        <v>7633</v>
      </c>
      <c r="P5672" s="13" t="s">
        <v>3606</v>
      </c>
      <c r="R5672" s="26" t="s">
        <v>7834</v>
      </c>
      <c r="S5672" s="28" t="e">
        <f t="shared" si="165"/>
        <v>#VALUE!</v>
      </c>
      <c r="U5672" s="26"/>
      <c r="W5672" s="58"/>
      <c r="X5672" s="58"/>
      <c r="Y5672" s="63"/>
    </row>
    <row r="5673" spans="1:27" ht="15" customHeight="1" x14ac:dyDescent="0.25">
      <c r="A5673" s="94">
        <v>5687</v>
      </c>
      <c r="C5673" s="211" t="s">
        <v>393</v>
      </c>
      <c r="D5673" s="208" t="s">
        <v>604</v>
      </c>
      <c r="E5673" s="105" t="s">
        <v>8022</v>
      </c>
      <c r="F5673" s="115">
        <v>42583</v>
      </c>
      <c r="G5673" s="105" t="s">
        <v>976</v>
      </c>
      <c r="H5673" s="105" t="s">
        <v>2056</v>
      </c>
      <c r="I5673" s="97">
        <v>2010</v>
      </c>
      <c r="J5673" s="97" t="s">
        <v>1322</v>
      </c>
      <c r="K5673" s="97">
        <v>7803</v>
      </c>
      <c r="L5673" s="99" t="s">
        <v>16806</v>
      </c>
      <c r="M5673" s="10" t="s">
        <v>5599</v>
      </c>
      <c r="N5673" s="10"/>
      <c r="O5673" s="10" t="s">
        <v>7633</v>
      </c>
      <c r="P5673" s="13" t="s">
        <v>3606</v>
      </c>
      <c r="R5673" s="26" t="s">
        <v>7834</v>
      </c>
      <c r="S5673" s="28" t="e">
        <f t="shared" si="165"/>
        <v>#VALUE!</v>
      </c>
      <c r="U5673" s="26"/>
      <c r="W5673" s="58"/>
      <c r="X5673" s="58"/>
      <c r="Y5673" s="63"/>
    </row>
    <row r="5674" spans="1:27" ht="15" customHeight="1" x14ac:dyDescent="0.25">
      <c r="A5674" s="94">
        <v>5688</v>
      </c>
      <c r="C5674" s="211" t="s">
        <v>849</v>
      </c>
      <c r="D5674" s="208" t="s">
        <v>6384</v>
      </c>
      <c r="E5674" s="105" t="s">
        <v>6407</v>
      </c>
      <c r="F5674" s="115">
        <v>42583</v>
      </c>
      <c r="G5674" s="105" t="s">
        <v>976</v>
      </c>
      <c r="H5674" s="105" t="s">
        <v>2056</v>
      </c>
      <c r="I5674" s="97">
        <v>2010</v>
      </c>
      <c r="J5674" s="97" t="s">
        <v>1322</v>
      </c>
      <c r="K5674" s="97">
        <v>7895</v>
      </c>
      <c r="L5674" s="106" t="s">
        <v>16798</v>
      </c>
      <c r="M5674" s="10" t="s">
        <v>5567</v>
      </c>
      <c r="N5674" s="102">
        <v>5</v>
      </c>
      <c r="O5674" s="10" t="s">
        <v>7270</v>
      </c>
      <c r="P5674" s="13" t="s">
        <v>12529</v>
      </c>
      <c r="R5674" s="26" t="s">
        <v>7834</v>
      </c>
      <c r="S5674" s="28" t="e">
        <f t="shared" si="165"/>
        <v>#VALUE!</v>
      </c>
      <c r="U5674" s="26"/>
      <c r="W5674" s="58"/>
      <c r="X5674" s="58"/>
      <c r="Y5674" s="63"/>
    </row>
    <row r="5675" spans="1:27" ht="15" customHeight="1" x14ac:dyDescent="0.25">
      <c r="A5675" s="94">
        <v>5689</v>
      </c>
      <c r="C5675" s="211" t="s">
        <v>849</v>
      </c>
      <c r="D5675" s="208" t="s">
        <v>6384</v>
      </c>
      <c r="E5675" s="105" t="s">
        <v>6408</v>
      </c>
      <c r="F5675" s="115">
        <v>42583</v>
      </c>
      <c r="G5675" s="105" t="s">
        <v>976</v>
      </c>
      <c r="H5675" s="105" t="s">
        <v>2056</v>
      </c>
      <c r="I5675" s="97">
        <v>2010</v>
      </c>
      <c r="J5675" s="97" t="s">
        <v>1322</v>
      </c>
      <c r="K5675" s="97">
        <v>7897</v>
      </c>
      <c r="L5675" s="106" t="s">
        <v>16798</v>
      </c>
      <c r="M5675" s="10" t="s">
        <v>5567</v>
      </c>
      <c r="N5675" s="102">
        <v>5</v>
      </c>
      <c r="O5675" s="10" t="s">
        <v>7270</v>
      </c>
      <c r="P5675" s="13" t="s">
        <v>12529</v>
      </c>
      <c r="R5675" s="26" t="s">
        <v>7834</v>
      </c>
      <c r="S5675" s="28" t="e">
        <f t="shared" si="165"/>
        <v>#VALUE!</v>
      </c>
      <c r="U5675" s="26"/>
      <c r="W5675" s="58"/>
      <c r="X5675" s="58"/>
      <c r="Y5675" s="63"/>
    </row>
    <row r="5676" spans="1:27" ht="15" customHeight="1" x14ac:dyDescent="0.25">
      <c r="A5676" s="94">
        <v>5690</v>
      </c>
      <c r="C5676" s="211" t="s">
        <v>849</v>
      </c>
      <c r="D5676" s="208" t="s">
        <v>6384</v>
      </c>
      <c r="E5676" s="105" t="s">
        <v>6409</v>
      </c>
      <c r="F5676" s="115">
        <v>42583</v>
      </c>
      <c r="G5676" s="105" t="s">
        <v>976</v>
      </c>
      <c r="H5676" s="105" t="s">
        <v>2056</v>
      </c>
      <c r="I5676" s="97">
        <v>2010</v>
      </c>
      <c r="J5676" s="97" t="s">
        <v>1322</v>
      </c>
      <c r="K5676" s="97">
        <v>7896</v>
      </c>
      <c r="L5676" s="106" t="s">
        <v>16798</v>
      </c>
      <c r="M5676" s="10" t="s">
        <v>5567</v>
      </c>
      <c r="N5676" s="102">
        <v>5</v>
      </c>
      <c r="O5676" s="10" t="s">
        <v>7270</v>
      </c>
      <c r="P5676" s="13" t="s">
        <v>12529</v>
      </c>
      <c r="R5676" s="26" t="s">
        <v>7834</v>
      </c>
      <c r="S5676" s="28" t="e">
        <f t="shared" si="165"/>
        <v>#VALUE!</v>
      </c>
      <c r="U5676" s="26"/>
      <c r="W5676" s="58"/>
      <c r="X5676" s="58"/>
      <c r="Y5676" s="63"/>
    </row>
    <row r="5677" spans="1:27" ht="15" customHeight="1" x14ac:dyDescent="0.25">
      <c r="A5677" s="94">
        <v>5691</v>
      </c>
      <c r="C5677" s="211" t="s">
        <v>6411</v>
      </c>
      <c r="D5677" s="208" t="s">
        <v>7947</v>
      </c>
      <c r="E5677" s="105" t="s">
        <v>6412</v>
      </c>
      <c r="F5677" s="115">
        <v>42583</v>
      </c>
      <c r="G5677" s="105" t="s">
        <v>3850</v>
      </c>
      <c r="H5677" s="105" t="s">
        <v>2056</v>
      </c>
      <c r="I5677" s="97">
        <v>2009</v>
      </c>
      <c r="K5677" s="97">
        <v>7506</v>
      </c>
      <c r="L5677" s="106" t="s">
        <v>3849</v>
      </c>
      <c r="M5677" s="10">
        <v>519</v>
      </c>
      <c r="N5677" s="10">
        <v>2</v>
      </c>
      <c r="O5677" s="10" t="s">
        <v>13295</v>
      </c>
      <c r="P5677" s="13" t="s">
        <v>13942</v>
      </c>
      <c r="R5677" s="26" t="s">
        <v>7834</v>
      </c>
      <c r="S5677" s="28" t="e">
        <f t="shared" si="165"/>
        <v>#VALUE!</v>
      </c>
      <c r="U5677" s="26"/>
      <c r="W5677" s="58"/>
      <c r="X5677" s="58"/>
      <c r="Y5677" s="63"/>
    </row>
    <row r="5678" spans="1:27" ht="15" customHeight="1" x14ac:dyDescent="0.25">
      <c r="A5678" s="94">
        <v>5692</v>
      </c>
      <c r="C5678" s="211" t="s">
        <v>6411</v>
      </c>
      <c r="D5678" s="208" t="s">
        <v>7947</v>
      </c>
      <c r="E5678" s="105" t="s">
        <v>6413</v>
      </c>
      <c r="F5678" s="115">
        <v>42583</v>
      </c>
      <c r="G5678" s="105" t="s">
        <v>3850</v>
      </c>
      <c r="H5678" s="105" t="s">
        <v>2056</v>
      </c>
      <c r="I5678" s="97">
        <v>2009</v>
      </c>
      <c r="K5678" s="97">
        <v>7500</v>
      </c>
      <c r="L5678" s="106" t="s">
        <v>3849</v>
      </c>
      <c r="M5678" s="10">
        <v>519</v>
      </c>
      <c r="N5678" s="10">
        <v>2</v>
      </c>
      <c r="O5678" s="10" t="s">
        <v>13295</v>
      </c>
      <c r="P5678" s="13" t="s">
        <v>13942</v>
      </c>
      <c r="R5678" s="26" t="s">
        <v>7834</v>
      </c>
      <c r="S5678" s="28" t="e">
        <f t="shared" si="165"/>
        <v>#VALUE!</v>
      </c>
      <c r="U5678" s="26"/>
      <c r="W5678" s="58"/>
      <c r="X5678" s="58"/>
      <c r="Y5678" s="63"/>
    </row>
    <row r="5679" spans="1:27" ht="15" customHeight="1" x14ac:dyDescent="0.25">
      <c r="A5679" s="94">
        <v>5693</v>
      </c>
      <c r="C5679" s="211" t="s">
        <v>1420</v>
      </c>
      <c r="D5679" s="208" t="s">
        <v>1421</v>
      </c>
      <c r="E5679" s="105" t="s">
        <v>6416</v>
      </c>
      <c r="F5679" s="115">
        <v>42583</v>
      </c>
      <c r="G5679" s="105" t="s">
        <v>1253</v>
      </c>
      <c r="H5679" s="105" t="s">
        <v>2056</v>
      </c>
      <c r="I5679" s="97">
        <v>1981</v>
      </c>
      <c r="J5679" s="97" t="s">
        <v>1322</v>
      </c>
      <c r="K5679" s="97">
        <v>7770</v>
      </c>
      <c r="L5679" s="106" t="s">
        <v>2350</v>
      </c>
      <c r="M5679" s="10" t="s">
        <v>11052</v>
      </c>
      <c r="N5679" s="10">
        <v>2</v>
      </c>
      <c r="O5679" s="10" t="s">
        <v>7937</v>
      </c>
      <c r="P5679" s="13" t="s">
        <v>2350</v>
      </c>
      <c r="R5679" s="26" t="s">
        <v>7834</v>
      </c>
      <c r="S5679" s="28" t="e">
        <f t="shared" si="165"/>
        <v>#VALUE!</v>
      </c>
      <c r="U5679" s="26"/>
      <c r="W5679" s="58"/>
      <c r="X5679" s="58"/>
      <c r="Y5679" s="63"/>
    </row>
    <row r="5680" spans="1:27" ht="15" customHeight="1" x14ac:dyDescent="0.25">
      <c r="A5680" s="94">
        <v>5694</v>
      </c>
      <c r="C5680" s="211" t="s">
        <v>1420</v>
      </c>
      <c r="D5680" s="208" t="s">
        <v>1421</v>
      </c>
      <c r="E5680" s="105" t="s">
        <v>6418</v>
      </c>
      <c r="F5680" s="115">
        <v>42583</v>
      </c>
      <c r="G5680" s="105" t="s">
        <v>1253</v>
      </c>
      <c r="H5680" s="105" t="s">
        <v>2056</v>
      </c>
      <c r="I5680" s="97">
        <v>1981</v>
      </c>
      <c r="J5680" s="97" t="s">
        <v>1322</v>
      </c>
      <c r="K5680" s="97">
        <v>7772</v>
      </c>
      <c r="L5680" s="106" t="s">
        <v>2350</v>
      </c>
      <c r="M5680" s="10" t="s">
        <v>11052</v>
      </c>
      <c r="N5680" s="10">
        <v>2</v>
      </c>
      <c r="O5680" s="10" t="s">
        <v>7937</v>
      </c>
      <c r="P5680" s="13" t="s">
        <v>13944</v>
      </c>
      <c r="R5680" s="26" t="s">
        <v>7834</v>
      </c>
      <c r="S5680" s="28" t="e">
        <f t="shared" si="165"/>
        <v>#VALUE!</v>
      </c>
      <c r="U5680" s="26"/>
      <c r="W5680" s="58"/>
      <c r="X5680" s="58"/>
      <c r="Y5680" s="63"/>
    </row>
    <row r="5681" spans="1:27" ht="15" customHeight="1" x14ac:dyDescent="0.25">
      <c r="A5681" s="94">
        <v>5695</v>
      </c>
      <c r="C5681" s="211" t="s">
        <v>1420</v>
      </c>
      <c r="D5681" s="208" t="s">
        <v>1421</v>
      </c>
      <c r="E5681" s="105" t="s">
        <v>6417</v>
      </c>
      <c r="F5681" s="115">
        <v>42583</v>
      </c>
      <c r="G5681" s="105" t="s">
        <v>1253</v>
      </c>
      <c r="H5681" s="105" t="s">
        <v>2056</v>
      </c>
      <c r="I5681" s="97">
        <v>1981</v>
      </c>
      <c r="J5681" s="97" t="s">
        <v>1322</v>
      </c>
      <c r="K5681" s="97">
        <v>7771</v>
      </c>
      <c r="L5681" s="106" t="s">
        <v>2350</v>
      </c>
      <c r="M5681" s="10" t="s">
        <v>11052</v>
      </c>
      <c r="N5681" s="10">
        <v>2</v>
      </c>
      <c r="O5681" s="10" t="s">
        <v>7937</v>
      </c>
      <c r="P5681" s="13" t="s">
        <v>13944</v>
      </c>
      <c r="R5681" s="26" t="s">
        <v>7834</v>
      </c>
      <c r="S5681" s="28" t="e">
        <f t="shared" si="165"/>
        <v>#VALUE!</v>
      </c>
      <c r="U5681" s="26"/>
      <c r="W5681" s="58"/>
      <c r="X5681" s="58"/>
      <c r="Y5681" s="63"/>
    </row>
    <row r="5682" spans="1:27" ht="15" customHeight="1" x14ac:dyDescent="0.25">
      <c r="A5682" s="94">
        <v>5696</v>
      </c>
      <c r="C5682" s="211" t="s">
        <v>5063</v>
      </c>
      <c r="D5682" s="208" t="s">
        <v>2239</v>
      </c>
      <c r="E5682" s="105" t="s">
        <v>5503</v>
      </c>
      <c r="F5682" s="115">
        <v>42583</v>
      </c>
      <c r="G5682" s="105" t="s">
        <v>1323</v>
      </c>
      <c r="H5682" s="105" t="s">
        <v>2056</v>
      </c>
      <c r="I5682" s="97">
        <v>2009</v>
      </c>
      <c r="J5682" s="97" t="s">
        <v>1322</v>
      </c>
      <c r="K5682" s="97">
        <v>15388</v>
      </c>
      <c r="L5682" s="106" t="s">
        <v>5170</v>
      </c>
      <c r="M5682" s="10" t="s">
        <v>5499</v>
      </c>
      <c r="N5682" s="10">
        <v>31</v>
      </c>
      <c r="O5682" s="10" t="s">
        <v>7244</v>
      </c>
      <c r="P5682" s="13" t="s">
        <v>14371</v>
      </c>
      <c r="R5682" s="27" t="s">
        <v>7834</v>
      </c>
      <c r="S5682" s="28" t="e">
        <f t="shared" si="165"/>
        <v>#VALUE!</v>
      </c>
      <c r="U5682" s="306"/>
      <c r="W5682" s="306"/>
      <c r="X5682" s="58"/>
      <c r="Y5682" s="63"/>
    </row>
    <row r="5683" spans="1:27" ht="15" customHeight="1" x14ac:dyDescent="0.25">
      <c r="A5683" s="94">
        <v>5697</v>
      </c>
      <c r="C5683" s="211" t="s">
        <v>2275</v>
      </c>
      <c r="D5683" s="208" t="s">
        <v>2278</v>
      </c>
      <c r="E5683" s="105" t="s">
        <v>11599</v>
      </c>
      <c r="F5683" s="115">
        <v>42584</v>
      </c>
      <c r="G5683" s="105" t="s">
        <v>107</v>
      </c>
      <c r="H5683" s="105" t="s">
        <v>2056</v>
      </c>
      <c r="I5683" s="97">
        <v>2008</v>
      </c>
      <c r="J5683" s="97" t="s">
        <v>596</v>
      </c>
      <c r="L5683" s="106" t="s">
        <v>5170</v>
      </c>
      <c r="M5683" s="10" t="s">
        <v>5499</v>
      </c>
      <c r="N5683" s="10">
        <v>31</v>
      </c>
      <c r="O5683" s="102" t="s">
        <v>7443</v>
      </c>
      <c r="P5683" s="13" t="s">
        <v>14371</v>
      </c>
      <c r="R5683" s="27" t="s">
        <v>7834</v>
      </c>
      <c r="S5683" s="28" t="e">
        <f t="shared" si="165"/>
        <v>#VALUE!</v>
      </c>
      <c r="U5683" s="306"/>
      <c r="W5683" s="58"/>
      <c r="Y5683" s="63"/>
      <c r="Z5683" s="73"/>
    </row>
    <row r="5684" spans="1:27" ht="15" customHeight="1" x14ac:dyDescent="0.25">
      <c r="A5684" s="94">
        <v>5698</v>
      </c>
      <c r="C5684" s="211" t="s">
        <v>3756</v>
      </c>
      <c r="D5684" s="208" t="s">
        <v>3757</v>
      </c>
      <c r="E5684" s="105" t="s">
        <v>8028</v>
      </c>
      <c r="F5684" s="115">
        <v>42584</v>
      </c>
      <c r="G5684" s="105" t="s">
        <v>976</v>
      </c>
      <c r="H5684" s="105" t="s">
        <v>2056</v>
      </c>
      <c r="I5684" s="97">
        <v>2005</v>
      </c>
      <c r="J5684" s="97" t="s">
        <v>1322</v>
      </c>
      <c r="K5684" s="97">
        <v>7898</v>
      </c>
      <c r="L5684" s="99" t="s">
        <v>16806</v>
      </c>
      <c r="M5684" s="10" t="s">
        <v>6419</v>
      </c>
      <c r="N5684" s="10"/>
      <c r="O5684" s="102" t="s">
        <v>11200</v>
      </c>
      <c r="P5684" s="13" t="s">
        <v>3606</v>
      </c>
      <c r="Q5684" s="187"/>
      <c r="R5684" s="27" t="s">
        <v>7834</v>
      </c>
      <c r="S5684" s="28" t="e">
        <f t="shared" si="165"/>
        <v>#VALUE!</v>
      </c>
      <c r="U5684" s="324"/>
      <c r="W5684" s="58"/>
      <c r="X5684" s="58"/>
      <c r="Y5684" s="164"/>
      <c r="Z5684" s="90"/>
      <c r="AA5684" s="164"/>
    </row>
    <row r="5685" spans="1:27" ht="15" customHeight="1" x14ac:dyDescent="0.25">
      <c r="A5685" s="94">
        <v>5699</v>
      </c>
      <c r="C5685" s="211" t="s">
        <v>3756</v>
      </c>
      <c r="D5685" s="208" t="s">
        <v>3757</v>
      </c>
      <c r="E5685" s="105" t="s">
        <v>8029</v>
      </c>
      <c r="F5685" s="115">
        <v>42584</v>
      </c>
      <c r="G5685" s="105" t="s">
        <v>976</v>
      </c>
      <c r="H5685" s="105" t="s">
        <v>2056</v>
      </c>
      <c r="I5685" s="97">
        <v>2005</v>
      </c>
      <c r="J5685" s="97" t="s">
        <v>1322</v>
      </c>
      <c r="K5685" s="97">
        <v>7955</v>
      </c>
      <c r="L5685" s="99" t="s">
        <v>16806</v>
      </c>
      <c r="M5685" s="10" t="s">
        <v>6419</v>
      </c>
      <c r="N5685" s="10"/>
      <c r="O5685" s="102" t="s">
        <v>11200</v>
      </c>
      <c r="P5685" s="13" t="s">
        <v>3606</v>
      </c>
      <c r="R5685" s="26" t="s">
        <v>7834</v>
      </c>
      <c r="S5685" s="28" t="e">
        <f t="shared" si="165"/>
        <v>#VALUE!</v>
      </c>
      <c r="U5685" s="41"/>
      <c r="W5685" s="452"/>
      <c r="X5685" s="58"/>
      <c r="Y5685" s="63"/>
    </row>
    <row r="5686" spans="1:27" ht="15" customHeight="1" x14ac:dyDescent="0.25">
      <c r="A5686" s="94">
        <v>5700</v>
      </c>
      <c r="C5686" s="211" t="s">
        <v>2669</v>
      </c>
      <c r="D5686" s="208" t="s">
        <v>2670</v>
      </c>
      <c r="E5686" s="105" t="s">
        <v>6420</v>
      </c>
      <c r="F5686" s="115">
        <v>42584</v>
      </c>
      <c r="G5686" s="105" t="s">
        <v>1072</v>
      </c>
      <c r="H5686" s="105" t="s">
        <v>1529</v>
      </c>
      <c r="I5686" s="97">
        <v>1992</v>
      </c>
      <c r="J5686" s="97" t="s">
        <v>1322</v>
      </c>
      <c r="L5686" s="106" t="s">
        <v>5170</v>
      </c>
      <c r="M5686" s="10" t="s">
        <v>5499</v>
      </c>
      <c r="N5686" s="10">
        <v>28</v>
      </c>
      <c r="O5686" s="10" t="s">
        <v>7432</v>
      </c>
      <c r="P5686" s="13" t="s">
        <v>14371</v>
      </c>
      <c r="Q5686" s="187"/>
      <c r="R5686" s="27" t="s">
        <v>7834</v>
      </c>
      <c r="S5686" s="28" t="e">
        <f t="shared" si="165"/>
        <v>#VALUE!</v>
      </c>
      <c r="U5686" s="472"/>
      <c r="W5686" s="306"/>
      <c r="Y5686" s="63"/>
      <c r="Z5686" s="90"/>
    </row>
    <row r="5687" spans="1:27" ht="15" customHeight="1" x14ac:dyDescent="0.25">
      <c r="A5687" s="94">
        <v>5701</v>
      </c>
      <c r="C5687" s="211" t="s">
        <v>1471</v>
      </c>
      <c r="D5687" s="208" t="s">
        <v>3310</v>
      </c>
      <c r="E5687" s="105" t="s">
        <v>3731</v>
      </c>
      <c r="F5687" s="115">
        <v>42584</v>
      </c>
      <c r="G5687" s="105" t="s">
        <v>2287</v>
      </c>
      <c r="H5687" s="105" t="s">
        <v>2056</v>
      </c>
      <c r="J5687" s="97" t="s">
        <v>596</v>
      </c>
      <c r="K5687" s="97">
        <v>12138</v>
      </c>
      <c r="L5687" s="106" t="s">
        <v>5170</v>
      </c>
      <c r="M5687" s="10" t="s">
        <v>5499</v>
      </c>
      <c r="N5687" s="10">
        <v>31</v>
      </c>
      <c r="O5687" s="10" t="s">
        <v>6891</v>
      </c>
      <c r="P5687" s="13" t="s">
        <v>14371</v>
      </c>
      <c r="R5687" s="27" t="s">
        <v>7834</v>
      </c>
      <c r="S5687" s="28" t="e">
        <f t="shared" si="165"/>
        <v>#VALUE!</v>
      </c>
      <c r="U5687" s="306"/>
      <c r="W5687" s="58"/>
      <c r="X5687" s="58"/>
      <c r="Y5687" s="63"/>
    </row>
    <row r="5688" spans="1:27" ht="15" customHeight="1" x14ac:dyDescent="0.3">
      <c r="A5688" s="94">
        <v>5702</v>
      </c>
      <c r="C5688" s="211" t="s">
        <v>1471</v>
      </c>
      <c r="D5688" s="208" t="s">
        <v>3310</v>
      </c>
      <c r="E5688" s="105" t="s">
        <v>1873</v>
      </c>
      <c r="F5688" s="115">
        <v>42584</v>
      </c>
      <c r="G5688" s="105" t="s">
        <v>1319</v>
      </c>
      <c r="H5688" s="105" t="s">
        <v>2056</v>
      </c>
      <c r="I5688" s="97">
        <v>2012</v>
      </c>
      <c r="J5688" s="97" t="s">
        <v>1322</v>
      </c>
      <c r="K5688" s="97">
        <v>100360</v>
      </c>
      <c r="L5688" s="106" t="s">
        <v>5170</v>
      </c>
      <c r="M5688" s="10" t="s">
        <v>5499</v>
      </c>
      <c r="N5688" s="10">
        <v>31</v>
      </c>
      <c r="O5688" s="10" t="s">
        <v>6953</v>
      </c>
      <c r="P5688" s="13" t="s">
        <v>14371</v>
      </c>
      <c r="R5688" s="27" t="s">
        <v>7834</v>
      </c>
      <c r="S5688" s="28" t="e">
        <f t="shared" si="165"/>
        <v>#VALUE!</v>
      </c>
      <c r="U5688" s="228"/>
      <c r="W5688" s="26"/>
      <c r="Y5688" s="63"/>
      <c r="Z5688" s="169"/>
    </row>
    <row r="5689" spans="1:27" ht="15" customHeight="1" x14ac:dyDescent="0.25">
      <c r="A5689" s="94">
        <v>5703</v>
      </c>
      <c r="C5689" s="211" t="s">
        <v>6425</v>
      </c>
      <c r="D5689" s="208" t="s">
        <v>6426</v>
      </c>
      <c r="E5689" s="105" t="s">
        <v>6427</v>
      </c>
      <c r="F5689" s="115">
        <v>42584</v>
      </c>
      <c r="G5689" s="105" t="s">
        <v>2554</v>
      </c>
      <c r="H5689" s="105" t="s">
        <v>3308</v>
      </c>
      <c r="I5689" s="97">
        <v>2006</v>
      </c>
      <c r="J5689" s="97" t="s">
        <v>1322</v>
      </c>
      <c r="K5689" s="97">
        <v>8006</v>
      </c>
      <c r="L5689" s="99" t="s">
        <v>5170</v>
      </c>
      <c r="M5689" s="10" t="s">
        <v>5510</v>
      </c>
      <c r="N5689" s="10">
        <v>32</v>
      </c>
      <c r="O5689" s="10" t="s">
        <v>6630</v>
      </c>
      <c r="P5689" s="13" t="s">
        <v>708</v>
      </c>
      <c r="R5689" s="26" t="s">
        <v>7834</v>
      </c>
      <c r="S5689" s="28" t="e">
        <f t="shared" si="165"/>
        <v>#VALUE!</v>
      </c>
      <c r="U5689" s="26"/>
      <c r="W5689" s="58"/>
      <c r="X5689" s="58"/>
      <c r="Y5689" s="63"/>
    </row>
    <row r="5690" spans="1:27" ht="15" customHeight="1" x14ac:dyDescent="0.25">
      <c r="A5690" s="94">
        <v>5704</v>
      </c>
      <c r="C5690" s="211" t="s">
        <v>6425</v>
      </c>
      <c r="D5690" s="208" t="s">
        <v>6426</v>
      </c>
      <c r="E5690" s="105" t="s">
        <v>6428</v>
      </c>
      <c r="F5690" s="115">
        <v>42584</v>
      </c>
      <c r="G5690" s="105" t="s">
        <v>2554</v>
      </c>
      <c r="H5690" s="105" t="s">
        <v>3308</v>
      </c>
      <c r="I5690" s="97">
        <v>2006</v>
      </c>
      <c r="J5690" s="97" t="s">
        <v>1322</v>
      </c>
      <c r="K5690" s="97">
        <v>7997</v>
      </c>
      <c r="L5690" s="99" t="s">
        <v>5170</v>
      </c>
      <c r="M5690" s="10" t="s">
        <v>5510</v>
      </c>
      <c r="N5690" s="10">
        <v>32</v>
      </c>
      <c r="O5690" s="10" t="s">
        <v>6630</v>
      </c>
      <c r="P5690" s="13" t="s">
        <v>708</v>
      </c>
      <c r="R5690" s="26" t="s">
        <v>7834</v>
      </c>
      <c r="S5690" s="28" t="e">
        <f t="shared" si="165"/>
        <v>#VALUE!</v>
      </c>
      <c r="U5690" s="26"/>
      <c r="W5690" s="58"/>
      <c r="X5690" s="58"/>
      <c r="Y5690" s="63"/>
    </row>
    <row r="5691" spans="1:27" ht="15" customHeight="1" x14ac:dyDescent="0.25">
      <c r="A5691" s="94">
        <v>5705</v>
      </c>
      <c r="C5691" s="211" t="s">
        <v>2628</v>
      </c>
      <c r="D5691" s="208" t="s">
        <v>6429</v>
      </c>
      <c r="E5691" s="105" t="s">
        <v>6430</v>
      </c>
      <c r="F5691" s="115">
        <v>42584</v>
      </c>
      <c r="G5691" s="105" t="s">
        <v>2554</v>
      </c>
      <c r="H5691" s="105" t="s">
        <v>3308</v>
      </c>
      <c r="I5691" s="97">
        <v>2006</v>
      </c>
      <c r="K5691" s="97">
        <v>8014</v>
      </c>
      <c r="L5691" s="99" t="s">
        <v>5170</v>
      </c>
      <c r="M5691" s="10" t="s">
        <v>5510</v>
      </c>
      <c r="N5691" s="10">
        <v>32</v>
      </c>
      <c r="O5691" s="10" t="s">
        <v>6685</v>
      </c>
      <c r="P5691" s="13" t="s">
        <v>708</v>
      </c>
      <c r="R5691" s="27" t="s">
        <v>7834</v>
      </c>
      <c r="S5691" s="28" t="e">
        <f t="shared" si="165"/>
        <v>#VALUE!</v>
      </c>
      <c r="U5691" s="321"/>
      <c r="W5691" s="58"/>
      <c r="X5691" s="58"/>
      <c r="Y5691" s="63"/>
      <c r="Z5691" s="73"/>
    </row>
    <row r="5692" spans="1:27" ht="15" customHeight="1" x14ac:dyDescent="0.25">
      <c r="A5692" s="94">
        <v>5706</v>
      </c>
      <c r="C5692" s="211" t="s">
        <v>2628</v>
      </c>
      <c r="D5692" s="208" t="s">
        <v>6429</v>
      </c>
      <c r="E5692" s="105" t="s">
        <v>6431</v>
      </c>
      <c r="F5692" s="115">
        <v>42584</v>
      </c>
      <c r="G5692" s="105" t="s">
        <v>2554</v>
      </c>
      <c r="H5692" s="105" t="s">
        <v>3308</v>
      </c>
      <c r="I5692" s="97">
        <v>2006</v>
      </c>
      <c r="K5692" s="97">
        <v>7999</v>
      </c>
      <c r="L5692" s="99" t="s">
        <v>5170</v>
      </c>
      <c r="M5692" s="10" t="s">
        <v>5510</v>
      </c>
      <c r="N5692" s="10">
        <v>32</v>
      </c>
      <c r="O5692" s="10" t="s">
        <v>6685</v>
      </c>
      <c r="P5692" s="13" t="s">
        <v>708</v>
      </c>
      <c r="R5692" s="26" t="s">
        <v>7834</v>
      </c>
      <c r="S5692" s="28" t="e">
        <f t="shared" si="165"/>
        <v>#VALUE!</v>
      </c>
      <c r="U5692" s="26"/>
      <c r="W5692" s="58"/>
      <c r="X5692" s="58"/>
      <c r="Y5692" s="63"/>
    </row>
    <row r="5693" spans="1:27" ht="15" customHeight="1" x14ac:dyDescent="0.25">
      <c r="A5693" s="94">
        <v>5707</v>
      </c>
      <c r="C5693" s="211" t="s">
        <v>16615</v>
      </c>
      <c r="D5693" s="208" t="s">
        <v>16616</v>
      </c>
      <c r="E5693" s="105" t="s">
        <v>16617</v>
      </c>
      <c r="F5693" s="115">
        <v>44488</v>
      </c>
      <c r="G5693" s="105" t="s">
        <v>1969</v>
      </c>
      <c r="H5693" s="105" t="s">
        <v>1885</v>
      </c>
      <c r="I5693" s="97">
        <v>2013</v>
      </c>
      <c r="J5693" s="97" t="s">
        <v>596</v>
      </c>
      <c r="L5693" s="107" t="s">
        <v>16596</v>
      </c>
      <c r="M5693" s="10" t="s">
        <v>5499</v>
      </c>
      <c r="N5693" s="10">
        <v>29</v>
      </c>
      <c r="O5693" s="10" t="s">
        <v>16689</v>
      </c>
      <c r="P5693" s="13" t="s">
        <v>16597</v>
      </c>
      <c r="R5693" s="26" t="s">
        <v>7834</v>
      </c>
      <c r="S5693" s="28" t="e">
        <f t="shared" si="165"/>
        <v>#VALUE!</v>
      </c>
      <c r="U5693" s="26"/>
      <c r="W5693" s="58"/>
      <c r="X5693" s="58"/>
      <c r="Y5693" s="63"/>
    </row>
    <row r="5694" spans="1:27" ht="15" customHeight="1" x14ac:dyDescent="0.25">
      <c r="A5694" s="94">
        <v>5708</v>
      </c>
      <c r="C5694" s="211" t="s">
        <v>4863</v>
      </c>
      <c r="D5694" s="208" t="s">
        <v>9688</v>
      </c>
      <c r="E5694" s="105" t="s">
        <v>6432</v>
      </c>
      <c r="F5694" s="115">
        <v>42584</v>
      </c>
      <c r="G5694" s="105" t="s">
        <v>6079</v>
      </c>
      <c r="H5694" s="105" t="s">
        <v>2056</v>
      </c>
      <c r="I5694" s="97">
        <v>1964</v>
      </c>
      <c r="J5694" s="97" t="s">
        <v>1322</v>
      </c>
      <c r="K5694" s="97">
        <v>2980</v>
      </c>
      <c r="L5694" s="99" t="s">
        <v>5170</v>
      </c>
      <c r="M5694" s="10" t="s">
        <v>5510</v>
      </c>
      <c r="N5694" s="10">
        <v>32</v>
      </c>
      <c r="O5694" s="10" t="s">
        <v>6666</v>
      </c>
      <c r="P5694" s="13" t="s">
        <v>708</v>
      </c>
      <c r="R5694" s="26" t="s">
        <v>7834</v>
      </c>
      <c r="S5694" s="28" t="e">
        <f t="shared" si="165"/>
        <v>#VALUE!</v>
      </c>
      <c r="U5694" s="26"/>
      <c r="W5694" s="58"/>
      <c r="X5694" s="58"/>
      <c r="Y5694" s="63"/>
    </row>
    <row r="5695" spans="1:27" ht="15" customHeight="1" x14ac:dyDescent="0.25">
      <c r="A5695" s="94">
        <v>5709</v>
      </c>
      <c r="C5695" s="211" t="s">
        <v>197</v>
      </c>
      <c r="D5695" s="208" t="s">
        <v>198</v>
      </c>
      <c r="E5695" s="105" t="s">
        <v>15250</v>
      </c>
      <c r="F5695" s="115">
        <v>42584</v>
      </c>
      <c r="G5695" s="105" t="s">
        <v>976</v>
      </c>
      <c r="H5695" s="105" t="s">
        <v>2056</v>
      </c>
      <c r="I5695" s="97">
        <v>2010</v>
      </c>
      <c r="J5695" s="98" t="s">
        <v>1322</v>
      </c>
      <c r="K5695" s="97">
        <v>7929</v>
      </c>
      <c r="L5695" s="99" t="s">
        <v>17700</v>
      </c>
      <c r="M5695" s="10" t="s">
        <v>6433</v>
      </c>
      <c r="N5695" s="10">
        <v>7</v>
      </c>
      <c r="O5695" s="10" t="s">
        <v>18363</v>
      </c>
      <c r="P5695" s="13" t="s">
        <v>12588</v>
      </c>
      <c r="R5695" s="26" t="s">
        <v>7834</v>
      </c>
      <c r="S5695" s="28" t="e">
        <f t="shared" si="165"/>
        <v>#VALUE!</v>
      </c>
      <c r="U5695" s="26"/>
      <c r="W5695" s="58"/>
      <c r="X5695" s="58"/>
      <c r="Y5695" s="63"/>
    </row>
    <row r="5696" spans="1:27" ht="15" customHeight="1" x14ac:dyDescent="0.25">
      <c r="A5696" s="94">
        <v>5710</v>
      </c>
      <c r="C5696" s="206" t="s">
        <v>2152</v>
      </c>
      <c r="D5696" s="208" t="s">
        <v>2153</v>
      </c>
      <c r="E5696" s="101" t="s">
        <v>7970</v>
      </c>
      <c r="F5696" s="115">
        <v>42584</v>
      </c>
      <c r="G5696" s="95" t="s">
        <v>976</v>
      </c>
      <c r="H5696" s="95" t="s">
        <v>2056</v>
      </c>
      <c r="I5696" s="97">
        <v>2011</v>
      </c>
      <c r="J5696" s="97" t="s">
        <v>1322</v>
      </c>
      <c r="K5696" s="97">
        <v>7911</v>
      </c>
      <c r="L5696" s="99" t="s">
        <v>17700</v>
      </c>
      <c r="M5696" s="10" t="s">
        <v>6433</v>
      </c>
      <c r="N5696" s="10">
        <v>7</v>
      </c>
      <c r="O5696" s="10" t="s">
        <v>18362</v>
      </c>
      <c r="P5696" s="13" t="s">
        <v>12587</v>
      </c>
      <c r="Q5696" s="19"/>
      <c r="R5696" s="26" t="s">
        <v>7834</v>
      </c>
      <c r="S5696" s="28" t="e">
        <f t="shared" si="165"/>
        <v>#VALUE!</v>
      </c>
      <c r="T5696" s="75"/>
      <c r="U5696" s="166"/>
      <c r="W5696" s="58"/>
      <c r="Y5696" s="63"/>
    </row>
    <row r="5697" spans="1:26" ht="15" customHeight="1" x14ac:dyDescent="0.25">
      <c r="A5697" s="94">
        <v>5711</v>
      </c>
      <c r="C5697" s="206" t="s">
        <v>2152</v>
      </c>
      <c r="D5697" s="208" t="s">
        <v>2153</v>
      </c>
      <c r="E5697" s="101" t="s">
        <v>6434</v>
      </c>
      <c r="F5697" s="115">
        <v>42584</v>
      </c>
      <c r="G5697" s="95" t="s">
        <v>976</v>
      </c>
      <c r="H5697" s="95" t="s">
        <v>2056</v>
      </c>
      <c r="I5697" s="97">
        <v>2011</v>
      </c>
      <c r="K5697" s="97">
        <v>7905</v>
      </c>
      <c r="L5697" s="99" t="s">
        <v>17700</v>
      </c>
      <c r="M5697" s="10" t="s">
        <v>6433</v>
      </c>
      <c r="N5697" s="10">
        <v>7</v>
      </c>
      <c r="O5697" s="10" t="s">
        <v>18362</v>
      </c>
      <c r="P5697" s="13" t="s">
        <v>12587</v>
      </c>
      <c r="Q5697" s="19"/>
      <c r="R5697" s="346" t="s">
        <v>7834</v>
      </c>
      <c r="S5697" s="347" t="e">
        <f t="shared" si="165"/>
        <v>#VALUE!</v>
      </c>
      <c r="U5697" s="306"/>
      <c r="W5697" s="58"/>
      <c r="Y5697" s="63"/>
    </row>
    <row r="5698" spans="1:26" ht="15" customHeight="1" x14ac:dyDescent="0.25">
      <c r="A5698" s="94">
        <v>5712</v>
      </c>
      <c r="C5698" s="206" t="s">
        <v>2152</v>
      </c>
      <c r="D5698" s="208" t="s">
        <v>2153</v>
      </c>
      <c r="E5698" s="101" t="s">
        <v>6435</v>
      </c>
      <c r="F5698" s="115">
        <v>42584</v>
      </c>
      <c r="G5698" s="105" t="s">
        <v>976</v>
      </c>
      <c r="H5698" s="105" t="s">
        <v>2056</v>
      </c>
      <c r="I5698" s="97">
        <v>2011</v>
      </c>
      <c r="K5698" s="97">
        <v>7910</v>
      </c>
      <c r="L5698" s="99" t="s">
        <v>17700</v>
      </c>
      <c r="M5698" s="10" t="s">
        <v>6433</v>
      </c>
      <c r="N5698" s="10">
        <v>6</v>
      </c>
      <c r="O5698" s="10" t="s">
        <v>18362</v>
      </c>
      <c r="P5698" s="13" t="s">
        <v>12587</v>
      </c>
      <c r="R5698" s="27" t="s">
        <v>7834</v>
      </c>
      <c r="S5698" s="28" t="e">
        <f t="shared" si="165"/>
        <v>#VALUE!</v>
      </c>
      <c r="T5698" s="25"/>
      <c r="U5698" s="41"/>
      <c r="W5698" s="58"/>
      <c r="Y5698" s="63"/>
    </row>
    <row r="5699" spans="1:26" ht="15" customHeight="1" x14ac:dyDescent="0.25">
      <c r="A5699" s="94">
        <v>5713</v>
      </c>
      <c r="E5699" s="105" t="s">
        <v>9793</v>
      </c>
      <c r="F5699" s="115">
        <v>42584</v>
      </c>
      <c r="G5699" s="105" t="s">
        <v>4922</v>
      </c>
      <c r="H5699" s="105" t="s">
        <v>2056</v>
      </c>
      <c r="I5699" s="97">
        <v>2006</v>
      </c>
      <c r="J5699" s="97" t="s">
        <v>596</v>
      </c>
      <c r="L5699" s="106" t="s">
        <v>9794</v>
      </c>
      <c r="M5699" s="10" t="s">
        <v>3385</v>
      </c>
      <c r="N5699" s="10"/>
      <c r="O5699" s="10"/>
      <c r="P5699" s="13" t="s">
        <v>9794</v>
      </c>
      <c r="R5699" s="26" t="s">
        <v>7834</v>
      </c>
      <c r="S5699" s="28" t="e">
        <f t="shared" si="165"/>
        <v>#VALUE!</v>
      </c>
      <c r="U5699" s="26"/>
      <c r="W5699" s="58"/>
      <c r="X5699" s="58"/>
      <c r="Y5699" s="63"/>
    </row>
    <row r="5700" spans="1:26" ht="15" customHeight="1" x14ac:dyDescent="0.25">
      <c r="A5700" s="94">
        <v>5714</v>
      </c>
      <c r="C5700" s="211" t="s">
        <v>4445</v>
      </c>
      <c r="D5700" s="208" t="s">
        <v>4445</v>
      </c>
      <c r="E5700" s="105" t="s">
        <v>6436</v>
      </c>
      <c r="F5700" s="115">
        <v>42584</v>
      </c>
      <c r="G5700" s="105" t="s">
        <v>4445</v>
      </c>
      <c r="H5700" s="105" t="s">
        <v>2056</v>
      </c>
      <c r="I5700" s="97">
        <v>1998</v>
      </c>
      <c r="K5700" s="97">
        <v>9989</v>
      </c>
      <c r="L5700" s="99" t="s">
        <v>17700</v>
      </c>
      <c r="M5700" s="10" t="s">
        <v>6433</v>
      </c>
      <c r="N5700" s="10">
        <v>7</v>
      </c>
      <c r="O5700" s="10" t="s">
        <v>11952</v>
      </c>
      <c r="P5700" s="13" t="s">
        <v>6436</v>
      </c>
      <c r="R5700" s="26" t="s">
        <v>7834</v>
      </c>
      <c r="S5700" s="28" t="e">
        <f t="shared" si="165"/>
        <v>#VALUE!</v>
      </c>
      <c r="U5700" s="26"/>
      <c r="W5700" s="58"/>
      <c r="X5700" s="58"/>
      <c r="Y5700" s="63"/>
    </row>
    <row r="5701" spans="1:26" ht="15" customHeight="1" x14ac:dyDescent="0.25">
      <c r="A5701" s="94">
        <v>5715</v>
      </c>
      <c r="C5701" s="211" t="s">
        <v>2812</v>
      </c>
      <c r="D5701" s="208" t="s">
        <v>2813</v>
      </c>
      <c r="E5701" s="105" t="s">
        <v>6437</v>
      </c>
      <c r="F5701" s="115">
        <v>42584</v>
      </c>
      <c r="G5701" s="105" t="s">
        <v>976</v>
      </c>
      <c r="H5701" s="105" t="s">
        <v>2056</v>
      </c>
      <c r="I5701" s="97">
        <v>2008</v>
      </c>
      <c r="J5701" s="97" t="s">
        <v>1322</v>
      </c>
      <c r="K5701" s="97">
        <v>7790</v>
      </c>
      <c r="L5701" s="99" t="s">
        <v>16805</v>
      </c>
      <c r="M5701" s="10" t="s">
        <v>6356</v>
      </c>
      <c r="N5701" s="10">
        <v>5</v>
      </c>
      <c r="O5701" s="10" t="s">
        <v>13033</v>
      </c>
      <c r="P5701" s="13" t="s">
        <v>12600</v>
      </c>
      <c r="R5701" s="26" t="s">
        <v>7834</v>
      </c>
      <c r="S5701" s="28" t="e">
        <f t="shared" si="165"/>
        <v>#VALUE!</v>
      </c>
      <c r="W5701" s="58"/>
      <c r="X5701" s="58"/>
      <c r="Y5701" s="63"/>
    </row>
    <row r="5702" spans="1:26" ht="15" customHeight="1" x14ac:dyDescent="0.25">
      <c r="A5702" s="94">
        <v>5716</v>
      </c>
      <c r="C5702" s="211" t="s">
        <v>197</v>
      </c>
      <c r="D5702" s="208" t="s">
        <v>198</v>
      </c>
      <c r="E5702" s="105" t="s">
        <v>15251</v>
      </c>
      <c r="F5702" s="115">
        <v>42585</v>
      </c>
      <c r="G5702" s="105" t="s">
        <v>976</v>
      </c>
      <c r="H5702" s="105" t="s">
        <v>2056</v>
      </c>
      <c r="I5702" s="97">
        <v>2010</v>
      </c>
      <c r="J5702" s="97" t="s">
        <v>1322</v>
      </c>
      <c r="K5702" s="97">
        <v>7928</v>
      </c>
      <c r="L5702" s="99" t="s">
        <v>17700</v>
      </c>
      <c r="M5702" s="10" t="s">
        <v>6433</v>
      </c>
      <c r="N5702" s="10">
        <v>7</v>
      </c>
      <c r="O5702" s="10" t="s">
        <v>18363</v>
      </c>
      <c r="P5702" s="13" t="s">
        <v>7965</v>
      </c>
      <c r="R5702" s="26" t="s">
        <v>7834</v>
      </c>
      <c r="S5702" s="28" t="e">
        <f t="shared" si="165"/>
        <v>#VALUE!</v>
      </c>
      <c r="U5702" s="49"/>
      <c r="W5702" s="58"/>
      <c r="X5702" s="58"/>
      <c r="Y5702" s="63"/>
    </row>
    <row r="5703" spans="1:26" ht="15" customHeight="1" x14ac:dyDescent="0.25">
      <c r="A5703" s="94">
        <v>5717</v>
      </c>
      <c r="C5703" s="206" t="s">
        <v>2939</v>
      </c>
      <c r="D5703" s="207" t="s">
        <v>3442</v>
      </c>
      <c r="E5703" s="101" t="s">
        <v>7967</v>
      </c>
      <c r="F5703" s="96">
        <v>42585</v>
      </c>
      <c r="G5703" s="95" t="s">
        <v>976</v>
      </c>
      <c r="H5703" s="95" t="s">
        <v>2056</v>
      </c>
      <c r="I5703" s="98">
        <v>2008</v>
      </c>
      <c r="J5703" s="98" t="s">
        <v>1322</v>
      </c>
      <c r="K5703" s="98">
        <v>7949</v>
      </c>
      <c r="L5703" s="99" t="s">
        <v>17700</v>
      </c>
      <c r="M5703" s="10" t="s">
        <v>6433</v>
      </c>
      <c r="N5703" s="10">
        <v>7</v>
      </c>
      <c r="O5703" s="10" t="s">
        <v>7966</v>
      </c>
      <c r="P5703" s="13" t="s">
        <v>12590</v>
      </c>
      <c r="Q5703" s="19"/>
      <c r="R5703" s="26" t="s">
        <v>7834</v>
      </c>
      <c r="S5703" s="28" t="e">
        <f t="shared" si="165"/>
        <v>#VALUE!</v>
      </c>
      <c r="U5703" s="34"/>
      <c r="W5703" s="58"/>
      <c r="X5703" s="58"/>
      <c r="Y5703" s="63"/>
      <c r="Z5703" s="73"/>
    </row>
    <row r="5704" spans="1:26" ht="15" customHeight="1" x14ac:dyDescent="0.25">
      <c r="A5704" s="94">
        <v>5718</v>
      </c>
      <c r="C5704" s="206" t="s">
        <v>2939</v>
      </c>
      <c r="D5704" s="207" t="s">
        <v>3442</v>
      </c>
      <c r="E5704" s="101" t="s">
        <v>7968</v>
      </c>
      <c r="F5704" s="96">
        <v>42585</v>
      </c>
      <c r="G5704" s="95" t="s">
        <v>976</v>
      </c>
      <c r="H5704" s="95" t="s">
        <v>2056</v>
      </c>
      <c r="I5704" s="98">
        <v>2008</v>
      </c>
      <c r="J5704" s="97" t="s">
        <v>1322</v>
      </c>
      <c r="K5704" s="97">
        <v>7948</v>
      </c>
      <c r="L5704" s="99" t="s">
        <v>17700</v>
      </c>
      <c r="M5704" s="10" t="s">
        <v>6433</v>
      </c>
      <c r="N5704" s="10">
        <v>7</v>
      </c>
      <c r="O5704" s="10" t="s">
        <v>7966</v>
      </c>
      <c r="P5704" s="13" t="s">
        <v>12590</v>
      </c>
      <c r="Q5704" s="19"/>
      <c r="R5704" s="27" t="s">
        <v>7834</v>
      </c>
      <c r="S5704" s="28" t="e">
        <f t="shared" si="165"/>
        <v>#VALUE!</v>
      </c>
      <c r="T5704" s="25"/>
      <c r="U5704" s="86"/>
      <c r="W5704" s="58"/>
      <c r="Y5704" s="63"/>
    </row>
    <row r="5705" spans="1:26" ht="15" customHeight="1" x14ac:dyDescent="0.25">
      <c r="A5705" s="94">
        <v>5719</v>
      </c>
      <c r="C5705" s="206" t="s">
        <v>2939</v>
      </c>
      <c r="D5705" s="207" t="s">
        <v>3442</v>
      </c>
      <c r="E5705" s="101" t="s">
        <v>7969</v>
      </c>
      <c r="F5705" s="96">
        <v>42585</v>
      </c>
      <c r="G5705" s="95" t="s">
        <v>976</v>
      </c>
      <c r="H5705" s="95" t="s">
        <v>2056</v>
      </c>
      <c r="I5705" s="98">
        <v>2008</v>
      </c>
      <c r="J5705" s="97" t="s">
        <v>1322</v>
      </c>
      <c r="K5705" s="97">
        <v>7947</v>
      </c>
      <c r="L5705" s="99" t="s">
        <v>17700</v>
      </c>
      <c r="M5705" s="10" t="s">
        <v>6433</v>
      </c>
      <c r="N5705" s="10">
        <v>7</v>
      </c>
      <c r="O5705" s="10" t="s">
        <v>7966</v>
      </c>
      <c r="P5705" s="13" t="s">
        <v>12590</v>
      </c>
      <c r="Q5705" s="19"/>
      <c r="R5705" s="27" t="s">
        <v>7834</v>
      </c>
      <c r="S5705" s="28" t="e">
        <f t="shared" si="165"/>
        <v>#VALUE!</v>
      </c>
      <c r="T5705" s="238"/>
      <c r="U5705" s="76"/>
      <c r="W5705" s="58"/>
      <c r="Y5705" s="63"/>
      <c r="Z5705" s="167"/>
    </row>
    <row r="5706" spans="1:26" ht="15" customHeight="1" x14ac:dyDescent="0.25">
      <c r="A5706" s="94">
        <v>5720</v>
      </c>
      <c r="C5706" s="206" t="s">
        <v>3242</v>
      </c>
      <c r="D5706" s="207" t="s">
        <v>2414</v>
      </c>
      <c r="E5706" s="101" t="s">
        <v>6438</v>
      </c>
      <c r="F5706" s="96">
        <v>42585</v>
      </c>
      <c r="G5706" s="95" t="s">
        <v>976</v>
      </c>
      <c r="H5706" s="95" t="s">
        <v>2056</v>
      </c>
      <c r="I5706" s="98">
        <v>2009</v>
      </c>
      <c r="J5706" s="98" t="s">
        <v>1322</v>
      </c>
      <c r="K5706" s="98">
        <v>7829</v>
      </c>
      <c r="L5706" s="99" t="s">
        <v>17700</v>
      </c>
      <c r="M5706" s="10" t="s">
        <v>6433</v>
      </c>
      <c r="N5706" s="10">
        <v>7</v>
      </c>
      <c r="O5706" s="102" t="s">
        <v>18365</v>
      </c>
      <c r="P5706" s="13" t="s">
        <v>7965</v>
      </c>
      <c r="Q5706" s="19"/>
      <c r="R5706" s="26" t="s">
        <v>7834</v>
      </c>
      <c r="S5706" s="28" t="e">
        <f t="shared" si="165"/>
        <v>#VALUE!</v>
      </c>
      <c r="U5706" s="26"/>
      <c r="W5706" s="58"/>
      <c r="X5706" s="58"/>
      <c r="Y5706" s="63"/>
    </row>
    <row r="5707" spans="1:26" ht="15" customHeight="1" x14ac:dyDescent="0.25">
      <c r="A5707" s="94">
        <v>5721</v>
      </c>
      <c r="C5707" s="206" t="s">
        <v>3242</v>
      </c>
      <c r="D5707" s="207" t="s">
        <v>2414</v>
      </c>
      <c r="E5707" s="101" t="s">
        <v>6439</v>
      </c>
      <c r="F5707" s="96">
        <v>42585</v>
      </c>
      <c r="G5707" s="95" t="s">
        <v>976</v>
      </c>
      <c r="H5707" s="95" t="s">
        <v>2056</v>
      </c>
      <c r="I5707" s="98">
        <v>2009</v>
      </c>
      <c r="J5707" s="98" t="s">
        <v>1322</v>
      </c>
      <c r="K5707" s="98">
        <v>7827</v>
      </c>
      <c r="L5707" s="99" t="s">
        <v>17700</v>
      </c>
      <c r="M5707" s="10" t="s">
        <v>6433</v>
      </c>
      <c r="N5707" s="10">
        <v>7</v>
      </c>
      <c r="O5707" s="102" t="s">
        <v>18365</v>
      </c>
      <c r="P5707" s="13" t="s">
        <v>7965</v>
      </c>
      <c r="Q5707" s="19"/>
      <c r="R5707" s="26" t="s">
        <v>7834</v>
      </c>
      <c r="S5707" s="28" t="e">
        <f t="shared" si="165"/>
        <v>#VALUE!</v>
      </c>
      <c r="U5707" s="26"/>
      <c r="W5707" s="58"/>
      <c r="X5707" s="58"/>
      <c r="Y5707" s="63"/>
    </row>
    <row r="5708" spans="1:26" ht="15" customHeight="1" x14ac:dyDescent="0.25">
      <c r="A5708" s="94">
        <v>5722</v>
      </c>
      <c r="C5708" s="206" t="s">
        <v>3242</v>
      </c>
      <c r="D5708" s="207" t="s">
        <v>2414</v>
      </c>
      <c r="E5708" s="101" t="s">
        <v>6440</v>
      </c>
      <c r="F5708" s="96">
        <v>42585</v>
      </c>
      <c r="G5708" s="95" t="s">
        <v>976</v>
      </c>
      <c r="H5708" s="95" t="s">
        <v>2056</v>
      </c>
      <c r="I5708" s="98">
        <v>2009</v>
      </c>
      <c r="J5708" s="98" t="s">
        <v>1322</v>
      </c>
      <c r="K5708" s="98">
        <v>7826</v>
      </c>
      <c r="L5708" s="99" t="s">
        <v>17700</v>
      </c>
      <c r="M5708" s="10" t="s">
        <v>6433</v>
      </c>
      <c r="N5708" s="10">
        <v>7</v>
      </c>
      <c r="O5708" s="102" t="s">
        <v>18365</v>
      </c>
      <c r="P5708" s="13" t="s">
        <v>7965</v>
      </c>
      <c r="Q5708" s="19"/>
      <c r="R5708" s="26" t="s">
        <v>7834</v>
      </c>
      <c r="S5708" s="28" t="e">
        <f t="shared" si="165"/>
        <v>#VALUE!</v>
      </c>
      <c r="U5708" s="138"/>
      <c r="W5708" s="58"/>
      <c r="X5708" s="58"/>
      <c r="Y5708" s="63"/>
    </row>
    <row r="5709" spans="1:26" ht="15" customHeight="1" x14ac:dyDescent="0.25">
      <c r="A5709" s="94">
        <v>5723</v>
      </c>
      <c r="C5709" s="206" t="s">
        <v>3242</v>
      </c>
      <c r="D5709" s="207" t="s">
        <v>2414</v>
      </c>
      <c r="E5709" s="101" t="s">
        <v>6441</v>
      </c>
      <c r="F5709" s="96">
        <v>42585</v>
      </c>
      <c r="G5709" s="95" t="s">
        <v>976</v>
      </c>
      <c r="H5709" s="95" t="s">
        <v>2056</v>
      </c>
      <c r="I5709" s="98">
        <v>2010</v>
      </c>
      <c r="J5709" s="98" t="s">
        <v>1322</v>
      </c>
      <c r="K5709" s="98">
        <v>7825</v>
      </c>
      <c r="L5709" s="99" t="s">
        <v>17700</v>
      </c>
      <c r="M5709" s="10" t="s">
        <v>6433</v>
      </c>
      <c r="N5709" s="10">
        <v>7</v>
      </c>
      <c r="O5709" s="102" t="s">
        <v>18365</v>
      </c>
      <c r="P5709" s="13" t="s">
        <v>7965</v>
      </c>
      <c r="Q5709" s="19"/>
      <c r="R5709" s="26" t="s">
        <v>7834</v>
      </c>
      <c r="S5709" s="28" t="e">
        <f t="shared" si="165"/>
        <v>#VALUE!</v>
      </c>
      <c r="U5709" s="44"/>
      <c r="W5709" s="58"/>
      <c r="X5709" s="58"/>
      <c r="Y5709" s="63"/>
      <c r="Z5709" s="73"/>
    </row>
    <row r="5710" spans="1:26" ht="15" customHeight="1" x14ac:dyDescent="0.25">
      <c r="A5710" s="94">
        <v>5724</v>
      </c>
      <c r="C5710" s="206" t="s">
        <v>3242</v>
      </c>
      <c r="D5710" s="207" t="s">
        <v>2414</v>
      </c>
      <c r="E5710" s="101" t="s">
        <v>6442</v>
      </c>
      <c r="F5710" s="96">
        <v>42585</v>
      </c>
      <c r="G5710" s="95" t="s">
        <v>976</v>
      </c>
      <c r="H5710" s="95" t="s">
        <v>2056</v>
      </c>
      <c r="I5710" s="98">
        <v>2010</v>
      </c>
      <c r="J5710" s="98" t="s">
        <v>1322</v>
      </c>
      <c r="K5710" s="98">
        <v>7824</v>
      </c>
      <c r="L5710" s="99" t="s">
        <v>17700</v>
      </c>
      <c r="M5710" s="10" t="s">
        <v>6433</v>
      </c>
      <c r="N5710" s="10">
        <v>7</v>
      </c>
      <c r="O5710" s="102" t="s">
        <v>18365</v>
      </c>
      <c r="P5710" s="13" t="s">
        <v>7965</v>
      </c>
      <c r="Q5710" s="19"/>
      <c r="R5710" s="26" t="s">
        <v>7834</v>
      </c>
      <c r="S5710" s="28" t="e">
        <f t="shared" si="165"/>
        <v>#VALUE!</v>
      </c>
      <c r="U5710" s="26"/>
      <c r="W5710" s="58"/>
      <c r="X5710" s="58"/>
      <c r="Y5710" s="63"/>
    </row>
    <row r="5711" spans="1:26" ht="15" customHeight="1" x14ac:dyDescent="0.25">
      <c r="A5711" s="94">
        <v>5725</v>
      </c>
      <c r="C5711" s="211" t="s">
        <v>4354</v>
      </c>
      <c r="D5711" s="208" t="s">
        <v>6443</v>
      </c>
      <c r="E5711" s="105" t="s">
        <v>6444</v>
      </c>
      <c r="F5711" s="96">
        <v>42585</v>
      </c>
      <c r="G5711" s="105" t="s">
        <v>6445</v>
      </c>
      <c r="H5711" s="105" t="s">
        <v>2056</v>
      </c>
      <c r="I5711" s="97">
        <v>1997</v>
      </c>
      <c r="J5711" s="97" t="s">
        <v>1322</v>
      </c>
      <c r="K5711" s="97">
        <v>7792</v>
      </c>
      <c r="L5711" s="99" t="s">
        <v>16805</v>
      </c>
      <c r="M5711" s="10" t="s">
        <v>6356</v>
      </c>
      <c r="N5711" s="10">
        <v>5</v>
      </c>
      <c r="O5711" s="10" t="s">
        <v>7252</v>
      </c>
      <c r="P5711" s="13" t="s">
        <v>12585</v>
      </c>
      <c r="R5711" s="26" t="s">
        <v>7834</v>
      </c>
      <c r="S5711" s="28" t="e">
        <f t="shared" si="165"/>
        <v>#VALUE!</v>
      </c>
      <c r="U5711" s="26"/>
      <c r="W5711" s="58"/>
      <c r="X5711" s="58"/>
      <c r="Y5711" s="63"/>
    </row>
    <row r="5712" spans="1:26" ht="15" customHeight="1" x14ac:dyDescent="0.25">
      <c r="A5712" s="94">
        <v>5726</v>
      </c>
      <c r="C5712" s="211" t="s">
        <v>4354</v>
      </c>
      <c r="D5712" s="208" t="s">
        <v>6443</v>
      </c>
      <c r="E5712" s="105" t="s">
        <v>6446</v>
      </c>
      <c r="F5712" s="96">
        <v>42585</v>
      </c>
      <c r="G5712" s="105" t="s">
        <v>6445</v>
      </c>
      <c r="H5712" s="105" t="s">
        <v>2056</v>
      </c>
      <c r="I5712" s="97">
        <v>1997</v>
      </c>
      <c r="J5712" s="97" t="s">
        <v>1322</v>
      </c>
      <c r="K5712" s="97">
        <v>7791</v>
      </c>
      <c r="L5712" s="99" t="s">
        <v>16805</v>
      </c>
      <c r="M5712" s="10" t="s">
        <v>6356</v>
      </c>
      <c r="N5712" s="10">
        <v>5</v>
      </c>
      <c r="O5712" s="10" t="s">
        <v>7252</v>
      </c>
      <c r="P5712" s="13" t="s">
        <v>12585</v>
      </c>
      <c r="R5712" s="26" t="s">
        <v>7834</v>
      </c>
      <c r="S5712" s="28" t="e">
        <f t="shared" si="165"/>
        <v>#VALUE!</v>
      </c>
      <c r="U5712" s="26"/>
      <c r="W5712" s="58"/>
      <c r="X5712" s="58"/>
      <c r="Y5712" s="63"/>
    </row>
    <row r="5713" spans="1:26" ht="15" customHeight="1" x14ac:dyDescent="0.25">
      <c r="A5713" s="94">
        <v>5727</v>
      </c>
      <c r="C5713" s="211" t="s">
        <v>4354</v>
      </c>
      <c r="D5713" s="208" t="s">
        <v>6443</v>
      </c>
      <c r="E5713" s="105" t="s">
        <v>6447</v>
      </c>
      <c r="F5713" s="96">
        <v>42585</v>
      </c>
      <c r="G5713" s="105" t="s">
        <v>6445</v>
      </c>
      <c r="H5713" s="105" t="s">
        <v>2056</v>
      </c>
      <c r="I5713" s="97">
        <v>1997</v>
      </c>
      <c r="J5713" s="97" t="s">
        <v>1322</v>
      </c>
      <c r="K5713" s="97">
        <v>8664</v>
      </c>
      <c r="L5713" s="99" t="s">
        <v>16805</v>
      </c>
      <c r="M5713" s="10" t="s">
        <v>6356</v>
      </c>
      <c r="N5713" s="10">
        <v>5</v>
      </c>
      <c r="O5713" s="10" t="s">
        <v>7252</v>
      </c>
      <c r="P5713" s="13" t="s">
        <v>12585</v>
      </c>
      <c r="R5713" s="26" t="s">
        <v>7834</v>
      </c>
      <c r="S5713" s="28" t="e">
        <f t="shared" si="165"/>
        <v>#VALUE!</v>
      </c>
      <c r="U5713" s="26"/>
      <c r="W5713" s="58"/>
      <c r="X5713" s="58"/>
      <c r="Y5713" s="63"/>
    </row>
    <row r="5714" spans="1:26" ht="15" customHeight="1" x14ac:dyDescent="0.25">
      <c r="A5714" s="94">
        <v>5728</v>
      </c>
      <c r="C5714" s="211" t="s">
        <v>4354</v>
      </c>
      <c r="D5714" s="208" t="s">
        <v>6443</v>
      </c>
      <c r="E5714" s="105" t="s">
        <v>6448</v>
      </c>
      <c r="F5714" s="115">
        <v>42585</v>
      </c>
      <c r="G5714" s="105" t="s">
        <v>6445</v>
      </c>
      <c r="H5714" s="105" t="s">
        <v>2056</v>
      </c>
      <c r="I5714" s="97">
        <v>1997</v>
      </c>
      <c r="J5714" s="97" t="s">
        <v>1322</v>
      </c>
      <c r="K5714" s="97">
        <v>8671</v>
      </c>
      <c r="L5714" s="99" t="s">
        <v>16805</v>
      </c>
      <c r="M5714" s="10" t="s">
        <v>6356</v>
      </c>
      <c r="N5714" s="10">
        <v>5</v>
      </c>
      <c r="O5714" s="10" t="s">
        <v>7252</v>
      </c>
      <c r="P5714" s="13" t="s">
        <v>12586</v>
      </c>
      <c r="R5714" s="26" t="s">
        <v>7834</v>
      </c>
      <c r="S5714" s="28" t="e">
        <f t="shared" si="165"/>
        <v>#VALUE!</v>
      </c>
      <c r="W5714" s="58"/>
      <c r="Y5714" s="63"/>
      <c r="Z5714" s="73"/>
    </row>
    <row r="5715" spans="1:26" ht="15" customHeight="1" x14ac:dyDescent="0.25">
      <c r="A5715" s="94">
        <v>5729</v>
      </c>
      <c r="C5715" s="211" t="s">
        <v>4354</v>
      </c>
      <c r="D5715" s="208" t="s">
        <v>6443</v>
      </c>
      <c r="E5715" s="105" t="s">
        <v>6449</v>
      </c>
      <c r="F5715" s="115">
        <v>42585</v>
      </c>
      <c r="G5715" s="105" t="s">
        <v>6445</v>
      </c>
      <c r="H5715" s="105" t="s">
        <v>2056</v>
      </c>
      <c r="I5715" s="97">
        <v>1997</v>
      </c>
      <c r="J5715" s="97" t="s">
        <v>1322</v>
      </c>
      <c r="K5715" s="97">
        <v>8670</v>
      </c>
      <c r="L5715" s="99" t="s">
        <v>16805</v>
      </c>
      <c r="M5715" s="10" t="s">
        <v>6356</v>
      </c>
      <c r="N5715" s="10">
        <v>5</v>
      </c>
      <c r="O5715" s="10" t="s">
        <v>7252</v>
      </c>
      <c r="P5715" s="13" t="s">
        <v>12586</v>
      </c>
      <c r="R5715" s="26" t="s">
        <v>7834</v>
      </c>
      <c r="S5715" s="28" t="e">
        <f t="shared" si="165"/>
        <v>#VALUE!</v>
      </c>
      <c r="U5715" s="81"/>
      <c r="W5715" s="58"/>
      <c r="X5715" s="58"/>
      <c r="Y5715" s="63"/>
    </row>
    <row r="5716" spans="1:26" ht="15" customHeight="1" x14ac:dyDescent="0.3">
      <c r="A5716" s="94">
        <v>5730</v>
      </c>
      <c r="C5716" s="211" t="s">
        <v>4354</v>
      </c>
      <c r="D5716" s="208" t="s">
        <v>6443</v>
      </c>
      <c r="E5716" s="105" t="s">
        <v>6450</v>
      </c>
      <c r="F5716" s="115">
        <v>42585</v>
      </c>
      <c r="G5716" s="105" t="s">
        <v>6445</v>
      </c>
      <c r="H5716" s="105" t="s">
        <v>2056</v>
      </c>
      <c r="I5716" s="97">
        <v>2000</v>
      </c>
      <c r="J5716" s="97" t="s">
        <v>1322</v>
      </c>
      <c r="K5716" s="97">
        <v>7800</v>
      </c>
      <c r="L5716" s="99" t="s">
        <v>16805</v>
      </c>
      <c r="M5716" s="10" t="s">
        <v>6356</v>
      </c>
      <c r="N5716" s="10">
        <v>5</v>
      </c>
      <c r="O5716" s="10" t="s">
        <v>7462</v>
      </c>
      <c r="P5716" s="13" t="s">
        <v>12585</v>
      </c>
      <c r="R5716" s="27" t="s">
        <v>7834</v>
      </c>
      <c r="S5716" s="28" t="e">
        <f t="shared" si="165"/>
        <v>#VALUE!</v>
      </c>
      <c r="U5716" s="218"/>
      <c r="W5716" s="58"/>
      <c r="Y5716" s="63"/>
    </row>
    <row r="5717" spans="1:26" ht="15" customHeight="1" x14ac:dyDescent="0.25">
      <c r="A5717" s="94">
        <v>5731</v>
      </c>
      <c r="C5717" s="211" t="s">
        <v>4354</v>
      </c>
      <c r="D5717" s="208" t="s">
        <v>6443</v>
      </c>
      <c r="E5717" s="105" t="s">
        <v>6451</v>
      </c>
      <c r="F5717" s="115">
        <v>42585</v>
      </c>
      <c r="G5717" s="105" t="s">
        <v>6445</v>
      </c>
      <c r="H5717" s="105" t="s">
        <v>2056</v>
      </c>
      <c r="I5717" s="97">
        <v>2000</v>
      </c>
      <c r="J5717" s="97" t="s">
        <v>1322</v>
      </c>
      <c r="K5717" s="97">
        <v>7793</v>
      </c>
      <c r="L5717" s="99" t="s">
        <v>16805</v>
      </c>
      <c r="M5717" s="10" t="s">
        <v>6356</v>
      </c>
      <c r="N5717" s="10">
        <v>5</v>
      </c>
      <c r="O5717" s="10" t="s">
        <v>7462</v>
      </c>
      <c r="P5717" s="13" t="s">
        <v>12585</v>
      </c>
      <c r="R5717" s="26" t="s">
        <v>7834</v>
      </c>
      <c r="S5717" s="28" t="e">
        <f t="shared" si="165"/>
        <v>#VALUE!</v>
      </c>
      <c r="W5717" s="58"/>
      <c r="Y5717" s="63"/>
      <c r="Z5717" s="167"/>
    </row>
    <row r="5718" spans="1:26" ht="15" customHeight="1" x14ac:dyDescent="0.25">
      <c r="A5718" s="94">
        <v>5732</v>
      </c>
      <c r="C5718" s="211" t="s">
        <v>4354</v>
      </c>
      <c r="D5718" s="208" t="s">
        <v>6443</v>
      </c>
      <c r="E5718" s="105" t="s">
        <v>6452</v>
      </c>
      <c r="F5718" s="115">
        <v>42585</v>
      </c>
      <c r="G5718" s="105" t="s">
        <v>6445</v>
      </c>
      <c r="H5718" s="105" t="s">
        <v>2056</v>
      </c>
      <c r="I5718" s="97">
        <v>2000</v>
      </c>
      <c r="J5718" s="97" t="s">
        <v>1322</v>
      </c>
      <c r="K5718" s="97">
        <v>8665</v>
      </c>
      <c r="L5718" s="99" t="s">
        <v>16805</v>
      </c>
      <c r="M5718" s="10" t="s">
        <v>6356</v>
      </c>
      <c r="N5718" s="10">
        <v>5</v>
      </c>
      <c r="O5718" s="10" t="s">
        <v>7462</v>
      </c>
      <c r="P5718" s="13" t="s">
        <v>12585</v>
      </c>
      <c r="R5718" s="26" t="s">
        <v>7834</v>
      </c>
      <c r="S5718" s="28" t="e">
        <f t="shared" si="165"/>
        <v>#VALUE!</v>
      </c>
      <c r="U5718" s="26"/>
      <c r="W5718" s="58"/>
      <c r="X5718" s="58"/>
      <c r="Y5718" s="63"/>
    </row>
    <row r="5719" spans="1:26" ht="15" customHeight="1" x14ac:dyDescent="0.25">
      <c r="A5719" s="94">
        <v>5733</v>
      </c>
      <c r="C5719" s="211" t="s">
        <v>4354</v>
      </c>
      <c r="D5719" s="208" t="s">
        <v>6443</v>
      </c>
      <c r="E5719" s="105" t="s">
        <v>6453</v>
      </c>
      <c r="F5719" s="115">
        <v>42585</v>
      </c>
      <c r="G5719" s="105" t="s">
        <v>6445</v>
      </c>
      <c r="H5719" s="105" t="s">
        <v>2056</v>
      </c>
      <c r="I5719" s="97">
        <v>1997</v>
      </c>
      <c r="J5719" s="97" t="s">
        <v>1322</v>
      </c>
      <c r="K5719" s="97">
        <v>7794</v>
      </c>
      <c r="L5719" s="99" t="s">
        <v>16805</v>
      </c>
      <c r="M5719" s="10" t="s">
        <v>6356</v>
      </c>
      <c r="N5719" s="10">
        <v>5</v>
      </c>
      <c r="O5719" s="10" t="s">
        <v>7461</v>
      </c>
      <c r="P5719" s="13" t="s">
        <v>3930</v>
      </c>
      <c r="R5719" s="26" t="s">
        <v>7834</v>
      </c>
      <c r="S5719" s="28" t="e">
        <f t="shared" si="165"/>
        <v>#VALUE!</v>
      </c>
      <c r="W5719" s="58"/>
      <c r="Y5719" s="63"/>
      <c r="Z5719" s="167"/>
    </row>
    <row r="5720" spans="1:26" ht="15" customHeight="1" x14ac:dyDescent="0.25">
      <c r="A5720" s="94">
        <v>5734</v>
      </c>
      <c r="C5720" s="211" t="s">
        <v>4354</v>
      </c>
      <c r="D5720" s="208" t="s">
        <v>6443</v>
      </c>
      <c r="E5720" s="105" t="s">
        <v>6454</v>
      </c>
      <c r="F5720" s="115">
        <v>42585</v>
      </c>
      <c r="G5720" s="105" t="s">
        <v>6445</v>
      </c>
      <c r="H5720" s="105" t="s">
        <v>2056</v>
      </c>
      <c r="I5720" s="97">
        <v>1997</v>
      </c>
      <c r="J5720" s="97" t="s">
        <v>1322</v>
      </c>
      <c r="K5720" s="97">
        <v>7799</v>
      </c>
      <c r="L5720" s="99" t="s">
        <v>16805</v>
      </c>
      <c r="M5720" s="10" t="s">
        <v>6356</v>
      </c>
      <c r="N5720" s="10">
        <v>5</v>
      </c>
      <c r="O5720" s="10" t="s">
        <v>7461</v>
      </c>
      <c r="P5720" s="13" t="s">
        <v>3930</v>
      </c>
      <c r="R5720" s="26" t="s">
        <v>7834</v>
      </c>
      <c r="S5720" s="28" t="e">
        <f t="shared" si="165"/>
        <v>#VALUE!</v>
      </c>
      <c r="U5720" s="26"/>
      <c r="W5720" s="58"/>
      <c r="X5720" s="58"/>
      <c r="Y5720" s="63"/>
    </row>
    <row r="5721" spans="1:26" ht="15" customHeight="1" x14ac:dyDescent="0.25">
      <c r="A5721" s="94">
        <v>5735</v>
      </c>
      <c r="C5721" s="211" t="s">
        <v>4354</v>
      </c>
      <c r="D5721" s="208" t="s">
        <v>6443</v>
      </c>
      <c r="E5721" s="105" t="s">
        <v>6455</v>
      </c>
      <c r="F5721" s="115">
        <v>42585</v>
      </c>
      <c r="G5721" s="105" t="s">
        <v>6445</v>
      </c>
      <c r="H5721" s="105" t="s">
        <v>2056</v>
      </c>
      <c r="I5721" s="97">
        <v>1997</v>
      </c>
      <c r="J5721" s="97" t="s">
        <v>1322</v>
      </c>
      <c r="K5721" s="97">
        <v>7795</v>
      </c>
      <c r="L5721" s="99" t="s">
        <v>16805</v>
      </c>
      <c r="M5721" s="10" t="s">
        <v>6356</v>
      </c>
      <c r="N5721" s="10">
        <v>5</v>
      </c>
      <c r="O5721" s="10" t="s">
        <v>7461</v>
      </c>
      <c r="P5721" s="13" t="s">
        <v>3930</v>
      </c>
      <c r="R5721" s="26" t="s">
        <v>7834</v>
      </c>
      <c r="S5721" s="28" t="e">
        <f t="shared" si="165"/>
        <v>#VALUE!</v>
      </c>
      <c r="U5721" s="26"/>
      <c r="W5721" s="58"/>
      <c r="X5721" s="58"/>
      <c r="Y5721" s="63"/>
    </row>
    <row r="5722" spans="1:26" ht="15" customHeight="1" x14ac:dyDescent="0.3">
      <c r="A5722" s="94">
        <v>5736</v>
      </c>
      <c r="C5722" s="211" t="s">
        <v>4354</v>
      </c>
      <c r="D5722" s="208" t="s">
        <v>6443</v>
      </c>
      <c r="E5722" s="105" t="s">
        <v>6456</v>
      </c>
      <c r="F5722" s="115">
        <v>42585</v>
      </c>
      <c r="G5722" s="105" t="s">
        <v>6445</v>
      </c>
      <c r="H5722" s="105" t="s">
        <v>2056</v>
      </c>
      <c r="I5722" s="97">
        <v>2010</v>
      </c>
      <c r="J5722" s="97" t="s">
        <v>1322</v>
      </c>
      <c r="K5722" s="97">
        <v>7797</v>
      </c>
      <c r="L5722" s="99" t="s">
        <v>16805</v>
      </c>
      <c r="M5722" s="10" t="s">
        <v>6356</v>
      </c>
      <c r="N5722" s="10">
        <v>5</v>
      </c>
      <c r="O5722" s="10" t="s">
        <v>7460</v>
      </c>
      <c r="P5722" s="13" t="s">
        <v>12585</v>
      </c>
      <c r="Q5722" s="182" t="s">
        <v>14890</v>
      </c>
      <c r="R5722" s="282" t="s">
        <v>7834</v>
      </c>
      <c r="S5722" s="283" t="e">
        <f t="shared" si="165"/>
        <v>#VALUE!</v>
      </c>
      <c r="U5722" s="218"/>
      <c r="W5722" s="58"/>
      <c r="X5722" s="58"/>
      <c r="Y5722" s="63"/>
      <c r="Z5722" s="73"/>
    </row>
    <row r="5723" spans="1:26" ht="15" customHeight="1" x14ac:dyDescent="0.25">
      <c r="A5723" s="94">
        <v>5737</v>
      </c>
      <c r="C5723" s="211" t="s">
        <v>4354</v>
      </c>
      <c r="D5723" s="208" t="s">
        <v>6443</v>
      </c>
      <c r="E5723" s="105" t="s">
        <v>6457</v>
      </c>
      <c r="F5723" s="115">
        <v>42585</v>
      </c>
      <c r="G5723" s="105" t="s">
        <v>6445</v>
      </c>
      <c r="H5723" s="105" t="s">
        <v>2056</v>
      </c>
      <c r="I5723" s="97">
        <v>2010</v>
      </c>
      <c r="J5723" s="97" t="s">
        <v>1322</v>
      </c>
      <c r="K5723" s="97">
        <v>7796</v>
      </c>
      <c r="L5723" s="99" t="s">
        <v>16805</v>
      </c>
      <c r="M5723" s="10" t="s">
        <v>6356</v>
      </c>
      <c r="N5723" s="10">
        <v>5</v>
      </c>
      <c r="O5723" s="10" t="s">
        <v>7460</v>
      </c>
      <c r="P5723" s="13" t="s">
        <v>12585</v>
      </c>
      <c r="R5723" s="26" t="s">
        <v>7834</v>
      </c>
      <c r="S5723" s="28" t="e">
        <f t="shared" si="165"/>
        <v>#VALUE!</v>
      </c>
      <c r="W5723" s="58"/>
      <c r="Y5723" s="63"/>
      <c r="Z5723" s="73"/>
    </row>
    <row r="5724" spans="1:26" ht="15" customHeight="1" x14ac:dyDescent="0.25">
      <c r="A5724" s="94">
        <v>5738</v>
      </c>
      <c r="C5724" s="211" t="s">
        <v>325</v>
      </c>
      <c r="D5724" s="208" t="s">
        <v>326</v>
      </c>
      <c r="E5724" s="105" t="s">
        <v>6462</v>
      </c>
      <c r="F5724" s="115">
        <v>42585</v>
      </c>
      <c r="G5724" s="105" t="s">
        <v>976</v>
      </c>
      <c r="H5724" s="105" t="s">
        <v>2056</v>
      </c>
      <c r="I5724" s="97">
        <v>2010</v>
      </c>
      <c r="K5724" s="97">
        <v>7832</v>
      </c>
      <c r="L5724" s="99" t="s">
        <v>17700</v>
      </c>
      <c r="M5724" s="10" t="s">
        <v>6433</v>
      </c>
      <c r="N5724" s="10">
        <v>7</v>
      </c>
      <c r="O5724" s="10" t="s">
        <v>7983</v>
      </c>
      <c r="P5724" s="13" t="s">
        <v>12603</v>
      </c>
      <c r="R5724" s="26" t="s">
        <v>7834</v>
      </c>
      <c r="S5724" s="28" t="e">
        <f t="shared" si="165"/>
        <v>#VALUE!</v>
      </c>
      <c r="U5724" s="26"/>
      <c r="W5724" s="58"/>
      <c r="X5724" s="58"/>
      <c r="Y5724" s="63"/>
    </row>
    <row r="5725" spans="1:26" ht="15" customHeight="1" x14ac:dyDescent="0.25">
      <c r="A5725" s="94">
        <v>5739</v>
      </c>
      <c r="C5725" s="211" t="s">
        <v>325</v>
      </c>
      <c r="D5725" s="208" t="s">
        <v>326</v>
      </c>
      <c r="E5725" s="105" t="s">
        <v>6463</v>
      </c>
      <c r="F5725" s="115">
        <v>42585</v>
      </c>
      <c r="G5725" s="105" t="s">
        <v>976</v>
      </c>
      <c r="H5725" s="105" t="s">
        <v>2056</v>
      </c>
      <c r="I5725" s="97">
        <v>2010</v>
      </c>
      <c r="K5725" s="97">
        <v>7831</v>
      </c>
      <c r="L5725" s="99" t="s">
        <v>17700</v>
      </c>
      <c r="M5725" s="10" t="s">
        <v>6433</v>
      </c>
      <c r="N5725" s="10">
        <v>7</v>
      </c>
      <c r="O5725" s="10" t="s">
        <v>7983</v>
      </c>
      <c r="P5725" s="13" t="s">
        <v>12603</v>
      </c>
      <c r="R5725" s="26" t="s">
        <v>7834</v>
      </c>
      <c r="S5725" s="28" t="e">
        <f t="shared" si="165"/>
        <v>#VALUE!</v>
      </c>
      <c r="U5725" s="26"/>
      <c r="W5725" s="58"/>
      <c r="X5725" s="58"/>
      <c r="Y5725" s="63"/>
    </row>
    <row r="5726" spans="1:26" ht="15" customHeight="1" x14ac:dyDescent="0.25">
      <c r="A5726" s="94">
        <v>5740</v>
      </c>
      <c r="C5726" s="211" t="s">
        <v>325</v>
      </c>
      <c r="D5726" s="208" t="s">
        <v>326</v>
      </c>
      <c r="E5726" s="105" t="s">
        <v>6464</v>
      </c>
      <c r="F5726" s="115">
        <v>42585</v>
      </c>
      <c r="G5726" s="105" t="s">
        <v>976</v>
      </c>
      <c r="H5726" s="105" t="s">
        <v>2056</v>
      </c>
      <c r="I5726" s="97">
        <v>2010</v>
      </c>
      <c r="K5726" s="97">
        <v>7830</v>
      </c>
      <c r="L5726" s="99" t="s">
        <v>17700</v>
      </c>
      <c r="M5726" s="10" t="s">
        <v>6433</v>
      </c>
      <c r="N5726" s="10">
        <v>7</v>
      </c>
      <c r="O5726" s="10" t="s">
        <v>7983</v>
      </c>
      <c r="P5726" s="13" t="s">
        <v>12603</v>
      </c>
      <c r="R5726" s="26" t="s">
        <v>7834</v>
      </c>
      <c r="S5726" s="28" t="e">
        <f t="shared" si="165"/>
        <v>#VALUE!</v>
      </c>
      <c r="U5726" s="26"/>
      <c r="W5726" s="58"/>
      <c r="X5726" s="58"/>
      <c r="Y5726" s="63"/>
    </row>
    <row r="5727" spans="1:26" ht="15" customHeight="1" x14ac:dyDescent="0.25">
      <c r="A5727" s="94">
        <v>5741</v>
      </c>
      <c r="C5727" s="211" t="s">
        <v>6466</v>
      </c>
      <c r="D5727" s="208" t="s">
        <v>6467</v>
      </c>
      <c r="E5727" s="105" t="s">
        <v>6468</v>
      </c>
      <c r="F5727" s="115">
        <v>42587</v>
      </c>
      <c r="G5727" s="105" t="s">
        <v>6469</v>
      </c>
      <c r="H5727" s="105" t="s">
        <v>1529</v>
      </c>
      <c r="I5727" s="97">
        <v>1999</v>
      </c>
      <c r="J5727" s="97" t="s">
        <v>1322</v>
      </c>
      <c r="L5727" s="107" t="s">
        <v>532</v>
      </c>
      <c r="M5727" s="104" t="s">
        <v>14174</v>
      </c>
      <c r="N5727" s="10">
        <v>3</v>
      </c>
      <c r="O5727" s="10" t="s">
        <v>11362</v>
      </c>
      <c r="P5727" s="13" t="s">
        <v>14231</v>
      </c>
      <c r="R5727" s="26" t="s">
        <v>7834</v>
      </c>
      <c r="S5727" s="28" t="e">
        <f t="shared" si="165"/>
        <v>#VALUE!</v>
      </c>
      <c r="U5727" s="26"/>
      <c r="W5727" s="58"/>
      <c r="X5727" s="58"/>
      <c r="Y5727" s="63"/>
    </row>
    <row r="5728" spans="1:26" ht="15" customHeight="1" x14ac:dyDescent="0.25">
      <c r="A5728" s="94">
        <v>5742</v>
      </c>
      <c r="C5728" s="211" t="s">
        <v>209</v>
      </c>
      <c r="D5728" s="208" t="s">
        <v>210</v>
      </c>
      <c r="E5728" s="105" t="s">
        <v>6475</v>
      </c>
      <c r="F5728" s="115">
        <v>42590</v>
      </c>
      <c r="G5728" s="105" t="s">
        <v>976</v>
      </c>
      <c r="H5728" s="105" t="s">
        <v>2056</v>
      </c>
      <c r="I5728" s="97">
        <v>2010</v>
      </c>
      <c r="K5728" s="97">
        <v>8607</v>
      </c>
      <c r="L5728" s="99" t="s">
        <v>1038</v>
      </c>
      <c r="M5728" s="10">
        <v>174</v>
      </c>
      <c r="N5728" s="10">
        <v>1</v>
      </c>
      <c r="O5728" s="10" t="s">
        <v>7577</v>
      </c>
      <c r="P5728" s="13" t="s">
        <v>5022</v>
      </c>
      <c r="R5728" s="26" t="s">
        <v>7834</v>
      </c>
      <c r="S5728" s="28" t="e">
        <f t="shared" si="165"/>
        <v>#VALUE!</v>
      </c>
      <c r="U5728" s="26"/>
      <c r="W5728" s="58"/>
      <c r="X5728" s="58"/>
      <c r="Y5728" s="63"/>
    </row>
    <row r="5729" spans="1:27" ht="15" customHeight="1" x14ac:dyDescent="0.25">
      <c r="A5729" s="94">
        <v>5743</v>
      </c>
      <c r="C5729" s="211" t="s">
        <v>209</v>
      </c>
      <c r="D5729" s="208" t="s">
        <v>210</v>
      </c>
      <c r="E5729" s="105" t="s">
        <v>6476</v>
      </c>
      <c r="F5729" s="115">
        <v>42590</v>
      </c>
      <c r="G5729" s="105" t="s">
        <v>976</v>
      </c>
      <c r="H5729" s="105" t="s">
        <v>2056</v>
      </c>
      <c r="I5729" s="97">
        <v>2010</v>
      </c>
      <c r="K5729" s="97">
        <v>8611</v>
      </c>
      <c r="L5729" s="99" t="s">
        <v>1038</v>
      </c>
      <c r="M5729" s="10">
        <v>174</v>
      </c>
      <c r="N5729" s="10">
        <v>1</v>
      </c>
      <c r="O5729" s="10" t="s">
        <v>7577</v>
      </c>
      <c r="P5729" s="13" t="s">
        <v>5022</v>
      </c>
      <c r="R5729" s="26" t="s">
        <v>7834</v>
      </c>
      <c r="S5729" s="28" t="e">
        <f t="shared" si="165"/>
        <v>#VALUE!</v>
      </c>
      <c r="U5729" s="26"/>
      <c r="W5729" s="58"/>
      <c r="X5729" s="58"/>
      <c r="Y5729" s="63"/>
    </row>
    <row r="5730" spans="1:27" ht="15" customHeight="1" x14ac:dyDescent="0.25">
      <c r="A5730" s="94">
        <v>5744</v>
      </c>
      <c r="C5730" s="211" t="s">
        <v>209</v>
      </c>
      <c r="D5730" s="208" t="s">
        <v>210</v>
      </c>
      <c r="E5730" s="105" t="s">
        <v>6477</v>
      </c>
      <c r="F5730" s="115">
        <v>42590</v>
      </c>
      <c r="G5730" s="105" t="s">
        <v>976</v>
      </c>
      <c r="H5730" s="105" t="s">
        <v>2056</v>
      </c>
      <c r="I5730" s="97">
        <v>2010</v>
      </c>
      <c r="K5730" s="97">
        <v>8612</v>
      </c>
      <c r="L5730" s="99" t="s">
        <v>1038</v>
      </c>
      <c r="M5730" s="10">
        <v>174</v>
      </c>
      <c r="N5730" s="10">
        <v>1</v>
      </c>
      <c r="O5730" s="10" t="s">
        <v>7577</v>
      </c>
      <c r="P5730" s="13" t="s">
        <v>5022</v>
      </c>
      <c r="R5730" s="26" t="s">
        <v>7834</v>
      </c>
      <c r="S5730" s="28" t="e">
        <f t="shared" si="165"/>
        <v>#VALUE!</v>
      </c>
      <c r="U5730" s="26"/>
      <c r="W5730" s="58"/>
      <c r="X5730" s="58"/>
      <c r="Y5730" s="63"/>
    </row>
    <row r="5731" spans="1:27" ht="15" customHeight="1" x14ac:dyDescent="0.25">
      <c r="A5731" s="94">
        <v>5745</v>
      </c>
      <c r="C5731" s="211" t="s">
        <v>866</v>
      </c>
      <c r="D5731" s="208" t="s">
        <v>867</v>
      </c>
      <c r="E5731" s="105" t="s">
        <v>8060</v>
      </c>
      <c r="F5731" s="115">
        <v>42590</v>
      </c>
      <c r="G5731" s="105" t="s">
        <v>976</v>
      </c>
      <c r="H5731" s="105" t="s">
        <v>2056</v>
      </c>
      <c r="I5731" s="97">
        <v>2009</v>
      </c>
      <c r="J5731" s="97" t="s">
        <v>1322</v>
      </c>
      <c r="K5731" s="97">
        <v>7785</v>
      </c>
      <c r="L5731" s="99" t="s">
        <v>13439</v>
      </c>
      <c r="M5731" s="102" t="s">
        <v>2666</v>
      </c>
      <c r="N5731" s="10">
        <v>2</v>
      </c>
      <c r="O5731" s="10" t="s">
        <v>8041</v>
      </c>
      <c r="P5731" s="13" t="s">
        <v>13439</v>
      </c>
      <c r="Q5731" s="187"/>
      <c r="R5731" s="26" t="s">
        <v>7834</v>
      </c>
      <c r="S5731" s="28" t="e">
        <f t="shared" si="165"/>
        <v>#VALUE!</v>
      </c>
      <c r="T5731" s="75"/>
      <c r="U5731" s="166"/>
      <c r="V5731" s="75"/>
      <c r="W5731" s="68"/>
      <c r="X5731" s="164"/>
      <c r="Y5731" s="164"/>
      <c r="Z5731" s="90"/>
      <c r="AA5731" s="164"/>
    </row>
    <row r="5732" spans="1:27" ht="15" customHeight="1" x14ac:dyDescent="0.25">
      <c r="A5732" s="94">
        <v>5746</v>
      </c>
      <c r="C5732" s="211" t="s">
        <v>6485</v>
      </c>
      <c r="D5732" s="208" t="s">
        <v>8083</v>
      </c>
      <c r="E5732" s="105" t="s">
        <v>6484</v>
      </c>
      <c r="F5732" s="115">
        <v>42590</v>
      </c>
      <c r="G5732" s="105" t="s">
        <v>4108</v>
      </c>
      <c r="H5732" s="105" t="s">
        <v>2056</v>
      </c>
      <c r="I5732" s="97">
        <v>2001</v>
      </c>
      <c r="J5732" s="97" t="s">
        <v>1322</v>
      </c>
      <c r="K5732" s="97">
        <v>8680</v>
      </c>
      <c r="L5732" s="106" t="s">
        <v>2666</v>
      </c>
      <c r="M5732" s="10" t="s">
        <v>2666</v>
      </c>
      <c r="N5732" s="10">
        <v>2</v>
      </c>
      <c r="O5732" s="10"/>
      <c r="P5732" s="13" t="s">
        <v>292</v>
      </c>
      <c r="R5732" s="26" t="s">
        <v>7834</v>
      </c>
      <c r="S5732" s="28" t="e">
        <f t="shared" si="165"/>
        <v>#VALUE!</v>
      </c>
      <c r="U5732" s="26"/>
      <c r="W5732" s="58"/>
      <c r="X5732" s="58"/>
      <c r="Y5732" s="63"/>
    </row>
    <row r="5733" spans="1:27" ht="15" customHeight="1" x14ac:dyDescent="0.25">
      <c r="A5733" s="94">
        <v>5747</v>
      </c>
      <c r="C5733" s="211" t="s">
        <v>8084</v>
      </c>
      <c r="D5733" s="211" t="s">
        <v>8084</v>
      </c>
      <c r="E5733" s="105" t="s">
        <v>6486</v>
      </c>
      <c r="F5733" s="115">
        <v>42590</v>
      </c>
      <c r="G5733" s="95" t="s">
        <v>6487</v>
      </c>
      <c r="H5733" s="105" t="s">
        <v>2056</v>
      </c>
      <c r="I5733" s="97">
        <v>1999</v>
      </c>
      <c r="J5733" s="97" t="s">
        <v>1322</v>
      </c>
      <c r="K5733" s="97">
        <v>15837</v>
      </c>
      <c r="L5733" s="106" t="s">
        <v>2666</v>
      </c>
      <c r="M5733" s="10" t="s">
        <v>2666</v>
      </c>
      <c r="N5733" s="10">
        <v>2</v>
      </c>
      <c r="O5733" s="10"/>
      <c r="P5733" s="13" t="s">
        <v>8084</v>
      </c>
      <c r="R5733" s="26" t="s">
        <v>7834</v>
      </c>
      <c r="S5733" s="28" t="e">
        <f t="shared" ref="S5733:S5796" si="166">R5733+7</f>
        <v>#VALUE!</v>
      </c>
      <c r="U5733" s="26"/>
      <c r="W5733" s="58"/>
      <c r="X5733" s="58"/>
      <c r="Y5733" s="63"/>
    </row>
    <row r="5734" spans="1:27" ht="15" customHeight="1" x14ac:dyDescent="0.25">
      <c r="A5734" s="94">
        <v>5748</v>
      </c>
      <c r="C5734" s="211" t="s">
        <v>1617</v>
      </c>
      <c r="D5734" s="208" t="s">
        <v>6499</v>
      </c>
      <c r="E5734" s="105" t="s">
        <v>12511</v>
      </c>
      <c r="F5734" s="115">
        <v>42592</v>
      </c>
      <c r="G5734" s="105" t="s">
        <v>3229</v>
      </c>
      <c r="H5734" s="105" t="s">
        <v>2056</v>
      </c>
      <c r="I5734" s="97">
        <v>1987</v>
      </c>
      <c r="J5734" s="97" t="s">
        <v>1322</v>
      </c>
      <c r="K5734" s="97">
        <v>9402</v>
      </c>
      <c r="L5734" s="99" t="s">
        <v>15201</v>
      </c>
      <c r="M5734" s="10" t="s">
        <v>6565</v>
      </c>
      <c r="N5734" s="10">
        <v>11</v>
      </c>
      <c r="O5734" s="10" t="s">
        <v>9734</v>
      </c>
      <c r="P5734" s="13" t="s">
        <v>12512</v>
      </c>
      <c r="R5734" s="26" t="s">
        <v>7834</v>
      </c>
      <c r="S5734" s="28" t="e">
        <f t="shared" si="166"/>
        <v>#VALUE!</v>
      </c>
      <c r="U5734" s="26"/>
      <c r="W5734" s="58"/>
      <c r="X5734" s="58"/>
      <c r="Y5734" s="63"/>
    </row>
    <row r="5735" spans="1:27" ht="15" customHeight="1" x14ac:dyDescent="0.25">
      <c r="A5735" s="94">
        <v>5749</v>
      </c>
      <c r="C5735" s="211" t="s">
        <v>1626</v>
      </c>
      <c r="D5735" s="208" t="s">
        <v>1626</v>
      </c>
      <c r="E5735" s="105" t="s">
        <v>11158</v>
      </c>
      <c r="F5735" s="115">
        <v>42592</v>
      </c>
      <c r="G5735" s="105" t="s">
        <v>1356</v>
      </c>
      <c r="H5735" s="105" t="s">
        <v>6103</v>
      </c>
      <c r="I5735" s="97">
        <v>1979</v>
      </c>
      <c r="J5735" s="97" t="s">
        <v>1322</v>
      </c>
      <c r="K5735" s="97">
        <v>16722</v>
      </c>
      <c r="L5735" s="107" t="s">
        <v>16947</v>
      </c>
      <c r="M5735" s="10">
        <v>620</v>
      </c>
      <c r="N5735" s="102">
        <v>11</v>
      </c>
      <c r="O5735" s="10" t="s">
        <v>16962</v>
      </c>
      <c r="P5735" s="13" t="s">
        <v>16966</v>
      </c>
      <c r="R5735" s="26" t="s">
        <v>7834</v>
      </c>
      <c r="S5735" s="28" t="e">
        <f t="shared" si="166"/>
        <v>#VALUE!</v>
      </c>
      <c r="U5735" s="26"/>
      <c r="W5735" s="58"/>
      <c r="X5735" s="58"/>
      <c r="Y5735" s="63"/>
    </row>
    <row r="5736" spans="1:27" ht="15" customHeight="1" x14ac:dyDescent="0.25">
      <c r="A5736" s="94">
        <v>5750</v>
      </c>
      <c r="C5736" s="211" t="s">
        <v>1053</v>
      </c>
      <c r="D5736" s="207" t="s">
        <v>1693</v>
      </c>
      <c r="E5736" s="105" t="s">
        <v>1691</v>
      </c>
      <c r="F5736" s="115">
        <v>44657</v>
      </c>
      <c r="G5736" s="105" t="s">
        <v>1173</v>
      </c>
      <c r="H5736" s="105" t="s">
        <v>2056</v>
      </c>
      <c r="J5736" s="97" t="s">
        <v>596</v>
      </c>
      <c r="L5736" s="106" t="s">
        <v>5170</v>
      </c>
      <c r="M5736" s="10" t="s">
        <v>5499</v>
      </c>
      <c r="N5736" s="10">
        <v>31</v>
      </c>
      <c r="O5736" s="10" t="s">
        <v>6960</v>
      </c>
      <c r="P5736" s="13" t="s">
        <v>14371</v>
      </c>
      <c r="R5736" s="26" t="s">
        <v>7834</v>
      </c>
      <c r="S5736" s="28" t="e">
        <f t="shared" si="166"/>
        <v>#VALUE!</v>
      </c>
      <c r="U5736" s="26"/>
      <c r="W5736" s="58"/>
      <c r="X5736" s="58"/>
      <c r="Y5736" s="63"/>
    </row>
    <row r="5737" spans="1:27" ht="15" customHeight="1" x14ac:dyDescent="0.25">
      <c r="A5737" s="94">
        <v>5751</v>
      </c>
      <c r="C5737" s="211" t="s">
        <v>2275</v>
      </c>
      <c r="D5737" s="208" t="s">
        <v>2278</v>
      </c>
      <c r="E5737" s="105" t="s">
        <v>14611</v>
      </c>
      <c r="F5737" s="115">
        <v>42499</v>
      </c>
      <c r="G5737" s="105" t="s">
        <v>669</v>
      </c>
      <c r="H5737" s="95" t="s">
        <v>2056</v>
      </c>
      <c r="J5737" s="97" t="s">
        <v>596</v>
      </c>
      <c r="L5737" s="99" t="s">
        <v>5121</v>
      </c>
      <c r="M5737" s="10" t="s">
        <v>5520</v>
      </c>
      <c r="N5737" s="10">
        <v>26</v>
      </c>
      <c r="O5737" s="102" t="s">
        <v>7336</v>
      </c>
      <c r="P5737" s="13" t="s">
        <v>5121</v>
      </c>
      <c r="R5737" s="26" t="s">
        <v>7834</v>
      </c>
      <c r="S5737" s="28" t="e">
        <f t="shared" si="166"/>
        <v>#VALUE!</v>
      </c>
      <c r="U5737" s="26"/>
      <c r="W5737" s="58"/>
      <c r="X5737" s="58"/>
      <c r="Y5737" s="63"/>
    </row>
    <row r="5738" spans="1:27" ht="15" customHeight="1" x14ac:dyDescent="0.25">
      <c r="A5738" s="94">
        <v>5752</v>
      </c>
      <c r="C5738" s="211" t="s">
        <v>6506</v>
      </c>
      <c r="D5738" s="208" t="s">
        <v>6507</v>
      </c>
      <c r="E5738" s="105" t="s">
        <v>9873</v>
      </c>
      <c r="F5738" s="115">
        <v>42593</v>
      </c>
      <c r="G5738" s="105" t="s">
        <v>1356</v>
      </c>
      <c r="I5738" s="97">
        <v>1982</v>
      </c>
      <c r="J5738" s="97" t="s">
        <v>1322</v>
      </c>
      <c r="K5738" s="97">
        <v>8699</v>
      </c>
      <c r="L5738" s="99" t="s">
        <v>15201</v>
      </c>
      <c r="M5738" s="10" t="s">
        <v>6508</v>
      </c>
      <c r="N5738" s="102">
        <v>12</v>
      </c>
      <c r="O5738" s="10" t="s">
        <v>17130</v>
      </c>
      <c r="P5738" s="13" t="s">
        <v>12431</v>
      </c>
      <c r="R5738" s="26" t="s">
        <v>7834</v>
      </c>
      <c r="S5738" s="28" t="e">
        <f t="shared" si="166"/>
        <v>#VALUE!</v>
      </c>
      <c r="U5738" s="26"/>
      <c r="W5738" s="58"/>
      <c r="X5738" s="58"/>
      <c r="Y5738" s="63"/>
    </row>
    <row r="5739" spans="1:27" ht="15" customHeight="1" x14ac:dyDescent="0.25">
      <c r="A5739" s="94">
        <v>5753</v>
      </c>
      <c r="C5739" s="211" t="s">
        <v>1978</v>
      </c>
      <c r="D5739" s="208" t="s">
        <v>4026</v>
      </c>
      <c r="E5739" s="105" t="s">
        <v>6543</v>
      </c>
      <c r="F5739" s="115">
        <v>42599</v>
      </c>
      <c r="G5739" s="105" t="s">
        <v>132</v>
      </c>
      <c r="H5739" s="105" t="s">
        <v>2056</v>
      </c>
      <c r="I5739" s="97">
        <v>2007</v>
      </c>
      <c r="J5739" s="97" t="s">
        <v>596</v>
      </c>
      <c r="L5739" s="99" t="s">
        <v>15201</v>
      </c>
      <c r="M5739" s="109" t="s">
        <v>10948</v>
      </c>
      <c r="N5739" s="102">
        <v>12</v>
      </c>
      <c r="O5739" s="102" t="s">
        <v>17080</v>
      </c>
      <c r="P5739" s="13" t="s">
        <v>12447</v>
      </c>
      <c r="R5739" s="26" t="s">
        <v>7834</v>
      </c>
      <c r="S5739" s="28" t="e">
        <f t="shared" si="166"/>
        <v>#VALUE!</v>
      </c>
      <c r="U5739" s="86"/>
      <c r="W5739" s="58"/>
      <c r="Y5739" s="63"/>
      <c r="Z5739" s="73"/>
    </row>
    <row r="5740" spans="1:27" ht="15" customHeight="1" x14ac:dyDescent="0.25">
      <c r="A5740" s="94">
        <v>5754</v>
      </c>
      <c r="C5740" s="211" t="s">
        <v>1978</v>
      </c>
      <c r="D5740" s="208" t="s">
        <v>4026</v>
      </c>
      <c r="E5740" s="105" t="s">
        <v>6544</v>
      </c>
      <c r="F5740" s="115">
        <v>42599</v>
      </c>
      <c r="G5740" s="105" t="s">
        <v>132</v>
      </c>
      <c r="H5740" s="105" t="s">
        <v>2056</v>
      </c>
      <c r="I5740" s="97">
        <v>2007</v>
      </c>
      <c r="J5740" s="97" t="s">
        <v>596</v>
      </c>
      <c r="L5740" s="99" t="s">
        <v>15201</v>
      </c>
      <c r="M5740" s="109" t="s">
        <v>10948</v>
      </c>
      <c r="N5740" s="102">
        <v>12</v>
      </c>
      <c r="O5740" s="102" t="s">
        <v>17080</v>
      </c>
      <c r="P5740" s="13" t="s">
        <v>12447</v>
      </c>
      <c r="R5740" s="26" t="s">
        <v>7834</v>
      </c>
      <c r="S5740" s="28" t="e">
        <f t="shared" si="166"/>
        <v>#VALUE!</v>
      </c>
      <c r="U5740" s="26"/>
      <c r="W5740" s="58"/>
      <c r="X5740" s="58"/>
      <c r="Y5740" s="63"/>
    </row>
    <row r="5741" spans="1:27" ht="15" customHeight="1" x14ac:dyDescent="0.25">
      <c r="A5741" s="94">
        <v>5755</v>
      </c>
      <c r="C5741" s="211" t="s">
        <v>1978</v>
      </c>
      <c r="D5741" s="208" t="s">
        <v>4026</v>
      </c>
      <c r="E5741" s="105" t="s">
        <v>6545</v>
      </c>
      <c r="F5741" s="115">
        <v>42599</v>
      </c>
      <c r="G5741" s="105" t="s">
        <v>132</v>
      </c>
      <c r="H5741" s="105" t="s">
        <v>2056</v>
      </c>
      <c r="I5741" s="97">
        <v>2007</v>
      </c>
      <c r="J5741" s="97" t="s">
        <v>596</v>
      </c>
      <c r="L5741" s="99" t="s">
        <v>15201</v>
      </c>
      <c r="M5741" s="109" t="s">
        <v>10948</v>
      </c>
      <c r="N5741" s="102">
        <v>12</v>
      </c>
      <c r="O5741" s="102" t="s">
        <v>17080</v>
      </c>
      <c r="P5741" s="13" t="s">
        <v>12447</v>
      </c>
      <c r="R5741" s="26" t="s">
        <v>7834</v>
      </c>
      <c r="S5741" s="28" t="e">
        <f t="shared" si="166"/>
        <v>#VALUE!</v>
      </c>
      <c r="U5741" s="26"/>
      <c r="W5741" s="58"/>
      <c r="X5741" s="58"/>
      <c r="Y5741" s="63"/>
    </row>
    <row r="5742" spans="1:27" ht="15" customHeight="1" x14ac:dyDescent="0.25">
      <c r="A5742" s="94">
        <v>5756</v>
      </c>
      <c r="C5742" s="211" t="s">
        <v>1978</v>
      </c>
      <c r="D5742" s="208" t="s">
        <v>4026</v>
      </c>
      <c r="E5742" s="105" t="s">
        <v>6546</v>
      </c>
      <c r="F5742" s="115">
        <v>42599</v>
      </c>
      <c r="G5742" s="105" t="s">
        <v>132</v>
      </c>
      <c r="H5742" s="105" t="s">
        <v>2056</v>
      </c>
      <c r="I5742" s="97">
        <v>2007</v>
      </c>
      <c r="J5742" s="97" t="s">
        <v>596</v>
      </c>
      <c r="L5742" s="99" t="s">
        <v>15201</v>
      </c>
      <c r="M5742" s="109" t="s">
        <v>10948</v>
      </c>
      <c r="N5742" s="102">
        <v>12</v>
      </c>
      <c r="O5742" s="102" t="s">
        <v>17080</v>
      </c>
      <c r="P5742" s="13" t="s">
        <v>12447</v>
      </c>
      <c r="R5742" s="26" t="s">
        <v>7834</v>
      </c>
      <c r="S5742" s="28" t="e">
        <f t="shared" si="166"/>
        <v>#VALUE!</v>
      </c>
      <c r="U5742" s="26"/>
      <c r="W5742" s="58"/>
      <c r="X5742" s="58"/>
      <c r="Y5742" s="63"/>
    </row>
    <row r="5743" spans="1:27" ht="15" customHeight="1" x14ac:dyDescent="0.3">
      <c r="A5743" s="94">
        <v>5757</v>
      </c>
      <c r="C5743" s="211" t="s">
        <v>1978</v>
      </c>
      <c r="D5743" s="208" t="s">
        <v>4026</v>
      </c>
      <c r="E5743" s="105" t="s">
        <v>6547</v>
      </c>
      <c r="F5743" s="115">
        <v>42599</v>
      </c>
      <c r="G5743" s="105" t="s">
        <v>132</v>
      </c>
      <c r="H5743" s="105" t="s">
        <v>2056</v>
      </c>
      <c r="I5743" s="97">
        <v>2007</v>
      </c>
      <c r="J5743" s="97" t="s">
        <v>596</v>
      </c>
      <c r="L5743" s="99" t="s">
        <v>15201</v>
      </c>
      <c r="M5743" s="109" t="s">
        <v>10948</v>
      </c>
      <c r="N5743" s="102">
        <v>12</v>
      </c>
      <c r="O5743" s="10" t="s">
        <v>6938</v>
      </c>
      <c r="P5743" s="13" t="s">
        <v>12447</v>
      </c>
      <c r="R5743" s="27" t="s">
        <v>7834</v>
      </c>
      <c r="S5743" s="28" t="e">
        <f t="shared" si="166"/>
        <v>#VALUE!</v>
      </c>
      <c r="U5743" s="221"/>
      <c r="W5743" s="58"/>
      <c r="X5743" s="58"/>
      <c r="Y5743" s="63"/>
    </row>
    <row r="5744" spans="1:27" ht="15" customHeight="1" x14ac:dyDescent="0.25">
      <c r="A5744" s="103">
        <v>5758</v>
      </c>
      <c r="C5744" s="211" t="s">
        <v>1978</v>
      </c>
      <c r="D5744" s="208" t="s">
        <v>4026</v>
      </c>
      <c r="E5744" s="105" t="s">
        <v>10032</v>
      </c>
      <c r="F5744" s="115">
        <v>42599</v>
      </c>
      <c r="G5744" s="105" t="s">
        <v>132</v>
      </c>
      <c r="H5744" s="105" t="s">
        <v>2056</v>
      </c>
      <c r="I5744" s="97">
        <v>1998</v>
      </c>
      <c r="J5744" s="97" t="s">
        <v>596</v>
      </c>
      <c r="L5744" s="99" t="s">
        <v>15201</v>
      </c>
      <c r="M5744" s="10" t="s">
        <v>10948</v>
      </c>
      <c r="N5744" s="102">
        <v>12</v>
      </c>
      <c r="O5744" s="10" t="s">
        <v>10947</v>
      </c>
      <c r="P5744" s="13" t="s">
        <v>12442</v>
      </c>
      <c r="Q5744" s="203" t="s">
        <v>14300</v>
      </c>
      <c r="R5744" s="26" t="s">
        <v>7834</v>
      </c>
      <c r="S5744" s="28" t="e">
        <f t="shared" si="166"/>
        <v>#VALUE!</v>
      </c>
      <c r="U5744" s="26"/>
      <c r="W5744" s="58"/>
      <c r="X5744" s="58"/>
      <c r="Y5744" s="63"/>
    </row>
    <row r="5745" spans="1:26" ht="15" customHeight="1" x14ac:dyDescent="0.25">
      <c r="A5745" s="94">
        <v>5759</v>
      </c>
      <c r="C5745" s="211" t="s">
        <v>1978</v>
      </c>
      <c r="D5745" s="208" t="s">
        <v>4026</v>
      </c>
      <c r="E5745" s="105" t="s">
        <v>10031</v>
      </c>
      <c r="F5745" s="115">
        <v>42599</v>
      </c>
      <c r="G5745" s="105" t="s">
        <v>132</v>
      </c>
      <c r="H5745" s="105" t="s">
        <v>2056</v>
      </c>
      <c r="I5745" s="97">
        <v>1998</v>
      </c>
      <c r="J5745" s="97" t="s">
        <v>596</v>
      </c>
      <c r="L5745" s="99" t="s">
        <v>15201</v>
      </c>
      <c r="M5745" s="10" t="s">
        <v>10948</v>
      </c>
      <c r="N5745" s="102">
        <v>12</v>
      </c>
      <c r="O5745" s="10" t="s">
        <v>10947</v>
      </c>
      <c r="P5745" s="13" t="s">
        <v>12858</v>
      </c>
      <c r="R5745" s="297" t="s">
        <v>7834</v>
      </c>
      <c r="S5745" s="293" t="e">
        <f t="shared" si="166"/>
        <v>#VALUE!</v>
      </c>
      <c r="U5745" s="273"/>
      <c r="W5745" s="58"/>
      <c r="Y5745" s="63"/>
      <c r="Z5745" s="73"/>
    </row>
    <row r="5746" spans="1:26" ht="15" customHeight="1" x14ac:dyDescent="0.25">
      <c r="A5746" s="94">
        <v>5760</v>
      </c>
      <c r="C5746" s="211" t="s">
        <v>1978</v>
      </c>
      <c r="D5746" s="208" t="s">
        <v>4026</v>
      </c>
      <c r="E5746" s="105" t="s">
        <v>10033</v>
      </c>
      <c r="F5746" s="115">
        <v>42599</v>
      </c>
      <c r="G5746" s="105" t="s">
        <v>132</v>
      </c>
      <c r="H5746" s="105" t="s">
        <v>2056</v>
      </c>
      <c r="I5746" s="97">
        <v>1998</v>
      </c>
      <c r="J5746" s="97" t="s">
        <v>596</v>
      </c>
      <c r="L5746" s="99" t="s">
        <v>15201</v>
      </c>
      <c r="M5746" s="10" t="s">
        <v>10948</v>
      </c>
      <c r="N5746" s="102">
        <v>12</v>
      </c>
      <c r="O5746" s="10" t="s">
        <v>10947</v>
      </c>
      <c r="P5746" s="13" t="s">
        <v>12858</v>
      </c>
      <c r="R5746" s="26" t="s">
        <v>7834</v>
      </c>
      <c r="S5746" s="28" t="e">
        <f t="shared" si="166"/>
        <v>#VALUE!</v>
      </c>
      <c r="W5746" s="58"/>
      <c r="Y5746" s="63"/>
      <c r="Z5746" s="73"/>
    </row>
    <row r="5747" spans="1:26" ht="15" customHeight="1" x14ac:dyDescent="0.25">
      <c r="A5747" s="94">
        <v>5761</v>
      </c>
      <c r="C5747" s="211" t="s">
        <v>1978</v>
      </c>
      <c r="D5747" s="208" t="s">
        <v>4026</v>
      </c>
      <c r="E5747" s="105" t="s">
        <v>10035</v>
      </c>
      <c r="F5747" s="115">
        <v>42599</v>
      </c>
      <c r="G5747" s="105" t="s">
        <v>132</v>
      </c>
      <c r="H5747" s="105" t="s">
        <v>2056</v>
      </c>
      <c r="I5747" s="97">
        <v>1998</v>
      </c>
      <c r="J5747" s="97" t="s">
        <v>596</v>
      </c>
      <c r="L5747" s="99" t="s">
        <v>15201</v>
      </c>
      <c r="M5747" s="10" t="s">
        <v>10948</v>
      </c>
      <c r="N5747" s="102">
        <v>12</v>
      </c>
      <c r="O5747" s="10" t="s">
        <v>10947</v>
      </c>
      <c r="P5747" s="13" t="s">
        <v>12858</v>
      </c>
      <c r="R5747" s="26" t="s">
        <v>7834</v>
      </c>
      <c r="S5747" s="28" t="e">
        <f t="shared" si="166"/>
        <v>#VALUE!</v>
      </c>
      <c r="U5747" s="26"/>
      <c r="W5747" s="58"/>
      <c r="X5747" s="58"/>
      <c r="Y5747" s="63"/>
    </row>
    <row r="5748" spans="1:26" ht="15" customHeight="1" x14ac:dyDescent="0.25">
      <c r="A5748" s="94">
        <v>5762</v>
      </c>
      <c r="C5748" s="211" t="s">
        <v>1978</v>
      </c>
      <c r="D5748" s="208" t="s">
        <v>4026</v>
      </c>
      <c r="E5748" s="105" t="s">
        <v>10034</v>
      </c>
      <c r="F5748" s="115">
        <v>42599</v>
      </c>
      <c r="G5748" s="105" t="s">
        <v>132</v>
      </c>
      <c r="H5748" s="105" t="s">
        <v>2056</v>
      </c>
      <c r="I5748" s="97">
        <v>1998</v>
      </c>
      <c r="J5748" s="97" t="s">
        <v>596</v>
      </c>
      <c r="L5748" s="99" t="s">
        <v>15201</v>
      </c>
      <c r="M5748" s="10" t="s">
        <v>10948</v>
      </c>
      <c r="N5748" s="102">
        <v>12</v>
      </c>
      <c r="O5748" s="10" t="s">
        <v>10947</v>
      </c>
      <c r="P5748" s="13" t="s">
        <v>12858</v>
      </c>
      <c r="R5748" s="299" t="s">
        <v>7834</v>
      </c>
      <c r="S5748" s="283" t="e">
        <f t="shared" si="166"/>
        <v>#VALUE!</v>
      </c>
      <c r="U5748" s="273"/>
      <c r="W5748" s="58"/>
      <c r="Y5748" s="63"/>
      <c r="Z5748" s="73"/>
    </row>
    <row r="5749" spans="1:26" ht="15" customHeight="1" x14ac:dyDescent="0.25">
      <c r="A5749" s="94">
        <v>5763</v>
      </c>
      <c r="C5749" s="211" t="s">
        <v>3750</v>
      </c>
      <c r="D5749" s="208" t="s">
        <v>1331</v>
      </c>
      <c r="E5749" s="101" t="s">
        <v>17879</v>
      </c>
      <c r="F5749" s="115">
        <v>42599</v>
      </c>
      <c r="G5749" s="105" t="s">
        <v>132</v>
      </c>
      <c r="H5749" s="105" t="s">
        <v>2056</v>
      </c>
      <c r="I5749" s="97">
        <v>2000</v>
      </c>
      <c r="J5749" s="97" t="s">
        <v>1322</v>
      </c>
      <c r="L5749" s="99" t="s">
        <v>15201</v>
      </c>
      <c r="M5749" s="109">
        <v>621382</v>
      </c>
      <c r="N5749" s="102">
        <v>13</v>
      </c>
      <c r="O5749" s="102" t="s">
        <v>17872</v>
      </c>
      <c r="P5749" s="13" t="s">
        <v>12439</v>
      </c>
      <c r="R5749" s="26" t="s">
        <v>7834</v>
      </c>
      <c r="S5749" s="28" t="e">
        <f t="shared" si="166"/>
        <v>#VALUE!</v>
      </c>
      <c r="U5749" s="76"/>
      <c r="W5749" s="58"/>
      <c r="X5749" s="58"/>
      <c r="Y5749" s="63"/>
      <c r="Z5749" s="73"/>
    </row>
    <row r="5750" spans="1:26" ht="15" customHeight="1" x14ac:dyDescent="0.25">
      <c r="A5750" s="94">
        <v>5764</v>
      </c>
      <c r="C5750" s="211" t="s">
        <v>3750</v>
      </c>
      <c r="D5750" s="208" t="s">
        <v>1331</v>
      </c>
      <c r="E5750" s="101" t="s">
        <v>17873</v>
      </c>
      <c r="F5750" s="115">
        <v>42599</v>
      </c>
      <c r="G5750" s="105" t="s">
        <v>132</v>
      </c>
      <c r="H5750" s="105" t="s">
        <v>2056</v>
      </c>
      <c r="I5750" s="97">
        <v>2000</v>
      </c>
      <c r="J5750" s="97" t="s">
        <v>1322</v>
      </c>
      <c r="L5750" s="99" t="s">
        <v>15201</v>
      </c>
      <c r="M5750" s="109">
        <v>621382</v>
      </c>
      <c r="N5750" s="102">
        <v>13</v>
      </c>
      <c r="O5750" s="102" t="s">
        <v>17872</v>
      </c>
      <c r="P5750" s="13" t="s">
        <v>12439</v>
      </c>
      <c r="R5750" s="26" t="s">
        <v>7834</v>
      </c>
      <c r="S5750" s="28" t="e">
        <f t="shared" si="166"/>
        <v>#VALUE!</v>
      </c>
      <c r="U5750" s="76"/>
      <c r="W5750" s="58"/>
      <c r="Y5750" s="63"/>
    </row>
    <row r="5751" spans="1:26" ht="15" customHeight="1" x14ac:dyDescent="0.25">
      <c r="A5751" s="94">
        <v>5765</v>
      </c>
      <c r="C5751" s="211" t="s">
        <v>3750</v>
      </c>
      <c r="D5751" s="208" t="s">
        <v>1331</v>
      </c>
      <c r="E5751" s="101" t="s">
        <v>17874</v>
      </c>
      <c r="F5751" s="115">
        <v>42599</v>
      </c>
      <c r="G5751" s="105" t="s">
        <v>132</v>
      </c>
      <c r="H5751" s="105" t="s">
        <v>2056</v>
      </c>
      <c r="I5751" s="97">
        <v>2000</v>
      </c>
      <c r="J5751" s="97" t="s">
        <v>1322</v>
      </c>
      <c r="L5751" s="99" t="s">
        <v>15201</v>
      </c>
      <c r="M5751" s="109">
        <v>621382</v>
      </c>
      <c r="N5751" s="102">
        <v>13</v>
      </c>
      <c r="O5751" s="102" t="s">
        <v>17872</v>
      </c>
      <c r="P5751" s="13" t="s">
        <v>12439</v>
      </c>
      <c r="R5751" s="26" t="s">
        <v>7834</v>
      </c>
      <c r="S5751" s="28" t="e">
        <f t="shared" si="166"/>
        <v>#VALUE!</v>
      </c>
      <c r="U5751" s="242"/>
      <c r="W5751" s="58"/>
      <c r="Y5751" s="63"/>
    </row>
    <row r="5752" spans="1:26" ht="15" customHeight="1" x14ac:dyDescent="0.25">
      <c r="A5752" s="94">
        <v>5766</v>
      </c>
      <c r="C5752" s="211" t="s">
        <v>3750</v>
      </c>
      <c r="D5752" s="208" t="s">
        <v>1331</v>
      </c>
      <c r="E5752" s="101" t="s">
        <v>17875</v>
      </c>
      <c r="F5752" s="115">
        <v>42599</v>
      </c>
      <c r="G5752" s="105" t="s">
        <v>132</v>
      </c>
      <c r="H5752" s="105" t="s">
        <v>2056</v>
      </c>
      <c r="I5752" s="97">
        <v>2000</v>
      </c>
      <c r="J5752" s="97" t="s">
        <v>1322</v>
      </c>
      <c r="L5752" s="99" t="s">
        <v>15201</v>
      </c>
      <c r="M5752" s="109">
        <v>621382</v>
      </c>
      <c r="N5752" s="102">
        <v>13</v>
      </c>
      <c r="O5752" s="102" t="s">
        <v>17872</v>
      </c>
      <c r="P5752" s="13" t="s">
        <v>12439</v>
      </c>
      <c r="R5752" s="26" t="s">
        <v>7834</v>
      </c>
      <c r="S5752" s="28" t="e">
        <f t="shared" si="166"/>
        <v>#VALUE!</v>
      </c>
      <c r="U5752" s="141"/>
      <c r="W5752" s="58"/>
      <c r="X5752" s="58"/>
      <c r="Y5752" s="63"/>
    </row>
    <row r="5753" spans="1:26" ht="15" customHeight="1" x14ac:dyDescent="0.25">
      <c r="A5753" s="94">
        <v>5767</v>
      </c>
      <c r="C5753" s="211" t="s">
        <v>3750</v>
      </c>
      <c r="D5753" s="208" t="s">
        <v>1331</v>
      </c>
      <c r="E5753" s="101" t="s">
        <v>17878</v>
      </c>
      <c r="F5753" s="115">
        <v>42599</v>
      </c>
      <c r="G5753" s="105" t="s">
        <v>132</v>
      </c>
      <c r="H5753" s="105" t="s">
        <v>2056</v>
      </c>
      <c r="I5753" s="97">
        <v>2000</v>
      </c>
      <c r="J5753" s="97" t="s">
        <v>1322</v>
      </c>
      <c r="L5753" s="99" t="s">
        <v>15201</v>
      </c>
      <c r="M5753" s="109">
        <v>621382</v>
      </c>
      <c r="N5753" s="102">
        <v>13</v>
      </c>
      <c r="O5753" s="102" t="s">
        <v>17872</v>
      </c>
      <c r="P5753" s="13" t="s">
        <v>12439</v>
      </c>
      <c r="R5753" s="26" t="s">
        <v>7834</v>
      </c>
      <c r="S5753" s="28" t="e">
        <f t="shared" si="166"/>
        <v>#VALUE!</v>
      </c>
      <c r="U5753" s="26"/>
      <c r="W5753" s="58"/>
      <c r="X5753" s="58"/>
      <c r="Y5753" s="63"/>
    </row>
    <row r="5754" spans="1:26" ht="15" customHeight="1" x14ac:dyDescent="0.25">
      <c r="A5754" s="94">
        <v>5768</v>
      </c>
      <c r="C5754" s="211" t="s">
        <v>928</v>
      </c>
      <c r="D5754" s="208" t="s">
        <v>2058</v>
      </c>
      <c r="E5754" s="105" t="s">
        <v>10427</v>
      </c>
      <c r="F5754" s="115">
        <v>42599</v>
      </c>
      <c r="G5754" s="105" t="s">
        <v>132</v>
      </c>
      <c r="H5754" s="105" t="s">
        <v>2056</v>
      </c>
      <c r="I5754" s="97">
        <v>2008</v>
      </c>
      <c r="J5754" s="97" t="s">
        <v>596</v>
      </c>
      <c r="L5754" s="99" t="s">
        <v>15201</v>
      </c>
      <c r="M5754" s="10" t="s">
        <v>10406</v>
      </c>
      <c r="N5754" s="102">
        <v>11</v>
      </c>
      <c r="O5754" s="10" t="s">
        <v>12820</v>
      </c>
      <c r="P5754" s="13" t="s">
        <v>15363</v>
      </c>
      <c r="R5754" s="26" t="s">
        <v>7834</v>
      </c>
      <c r="S5754" s="28" t="e">
        <f t="shared" si="166"/>
        <v>#VALUE!</v>
      </c>
      <c r="U5754" s="26"/>
      <c r="W5754" s="58"/>
      <c r="X5754" s="58"/>
      <c r="Y5754" s="63"/>
    </row>
    <row r="5755" spans="1:26" ht="15" customHeight="1" x14ac:dyDescent="0.25">
      <c r="A5755" s="94">
        <v>5769</v>
      </c>
      <c r="C5755" s="211" t="s">
        <v>928</v>
      </c>
      <c r="D5755" s="208" t="s">
        <v>2058</v>
      </c>
      <c r="E5755" s="105" t="s">
        <v>10428</v>
      </c>
      <c r="F5755" s="115">
        <v>42599</v>
      </c>
      <c r="G5755" s="105" t="s">
        <v>132</v>
      </c>
      <c r="H5755" s="105" t="s">
        <v>2056</v>
      </c>
      <c r="I5755" s="97">
        <v>2008</v>
      </c>
      <c r="J5755" s="97" t="s">
        <v>596</v>
      </c>
      <c r="L5755" s="99" t="s">
        <v>15201</v>
      </c>
      <c r="M5755" s="10" t="s">
        <v>10406</v>
      </c>
      <c r="N5755" s="102">
        <v>11</v>
      </c>
      <c r="O5755" s="10" t="s">
        <v>12820</v>
      </c>
      <c r="P5755" s="13" t="s">
        <v>15363</v>
      </c>
      <c r="R5755" s="26" t="s">
        <v>7834</v>
      </c>
      <c r="S5755" s="28" t="e">
        <f t="shared" si="166"/>
        <v>#VALUE!</v>
      </c>
      <c r="U5755" s="26"/>
      <c r="W5755" s="58"/>
      <c r="X5755" s="58"/>
      <c r="Y5755" s="63"/>
    </row>
    <row r="5756" spans="1:26" ht="15" customHeight="1" x14ac:dyDescent="0.25">
      <c r="A5756" s="94">
        <v>5770</v>
      </c>
      <c r="C5756" s="211" t="s">
        <v>928</v>
      </c>
      <c r="D5756" s="208" t="s">
        <v>2058</v>
      </c>
      <c r="E5756" s="105" t="s">
        <v>10429</v>
      </c>
      <c r="F5756" s="115">
        <v>42599</v>
      </c>
      <c r="G5756" s="105" t="s">
        <v>132</v>
      </c>
      <c r="H5756" s="105" t="s">
        <v>2056</v>
      </c>
      <c r="I5756" s="97">
        <v>2008</v>
      </c>
      <c r="J5756" s="97" t="s">
        <v>596</v>
      </c>
      <c r="L5756" s="99" t="s">
        <v>15201</v>
      </c>
      <c r="M5756" s="10" t="s">
        <v>10406</v>
      </c>
      <c r="N5756" s="102">
        <v>11</v>
      </c>
      <c r="O5756" s="10" t="s">
        <v>12820</v>
      </c>
      <c r="P5756" s="13" t="s">
        <v>15363</v>
      </c>
      <c r="R5756" s="26" t="s">
        <v>7834</v>
      </c>
      <c r="S5756" s="28" t="e">
        <f t="shared" si="166"/>
        <v>#VALUE!</v>
      </c>
      <c r="U5756" s="26"/>
      <c r="W5756" s="58"/>
      <c r="X5756" s="58"/>
      <c r="Y5756" s="63"/>
    </row>
    <row r="5757" spans="1:26" ht="15" customHeight="1" x14ac:dyDescent="0.25">
      <c r="A5757" s="94">
        <v>5771</v>
      </c>
      <c r="C5757" s="211" t="s">
        <v>928</v>
      </c>
      <c r="D5757" s="208" t="s">
        <v>2058</v>
      </c>
      <c r="E5757" s="105" t="s">
        <v>10430</v>
      </c>
      <c r="F5757" s="115">
        <v>42599</v>
      </c>
      <c r="G5757" s="105" t="s">
        <v>132</v>
      </c>
      <c r="H5757" s="105" t="s">
        <v>2056</v>
      </c>
      <c r="I5757" s="97">
        <v>2008</v>
      </c>
      <c r="J5757" s="97" t="s">
        <v>596</v>
      </c>
      <c r="L5757" s="99" t="s">
        <v>15201</v>
      </c>
      <c r="M5757" s="10" t="s">
        <v>10406</v>
      </c>
      <c r="N5757" s="102">
        <v>11</v>
      </c>
      <c r="O5757" s="10" t="s">
        <v>12820</v>
      </c>
      <c r="P5757" s="13" t="s">
        <v>15363</v>
      </c>
      <c r="R5757" s="26" t="s">
        <v>7834</v>
      </c>
      <c r="S5757" s="28" t="e">
        <f t="shared" si="166"/>
        <v>#VALUE!</v>
      </c>
      <c r="U5757" s="26"/>
      <c r="W5757" s="58"/>
      <c r="X5757" s="58"/>
      <c r="Y5757" s="63"/>
    </row>
    <row r="5758" spans="1:26" ht="15" customHeight="1" x14ac:dyDescent="0.25">
      <c r="A5758" s="94">
        <v>5772</v>
      </c>
      <c r="C5758" s="211" t="s">
        <v>928</v>
      </c>
      <c r="D5758" s="208" t="s">
        <v>2058</v>
      </c>
      <c r="E5758" s="105" t="s">
        <v>10426</v>
      </c>
      <c r="F5758" s="115">
        <v>42599</v>
      </c>
      <c r="G5758" s="105" t="s">
        <v>132</v>
      </c>
      <c r="H5758" s="105" t="s">
        <v>2056</v>
      </c>
      <c r="I5758" s="97">
        <v>2008</v>
      </c>
      <c r="J5758" s="97" t="s">
        <v>596</v>
      </c>
      <c r="L5758" s="99" t="s">
        <v>15201</v>
      </c>
      <c r="M5758" s="10" t="s">
        <v>10406</v>
      </c>
      <c r="N5758" s="102">
        <v>11</v>
      </c>
      <c r="O5758" s="10" t="s">
        <v>12820</v>
      </c>
      <c r="P5758" s="13" t="s">
        <v>15363</v>
      </c>
      <c r="R5758" s="26" t="s">
        <v>7834</v>
      </c>
      <c r="S5758" s="28" t="e">
        <f t="shared" si="166"/>
        <v>#VALUE!</v>
      </c>
      <c r="U5758" s="26"/>
      <c r="W5758" s="58"/>
      <c r="X5758" s="58"/>
      <c r="Y5758" s="63"/>
    </row>
    <row r="5759" spans="1:26" ht="15" customHeight="1" x14ac:dyDescent="0.25">
      <c r="A5759" s="94">
        <v>5773</v>
      </c>
      <c r="C5759" s="211" t="s">
        <v>3750</v>
      </c>
      <c r="D5759" s="208" t="s">
        <v>1331</v>
      </c>
      <c r="E5759" s="105" t="s">
        <v>6548</v>
      </c>
      <c r="F5759" s="115">
        <v>42599</v>
      </c>
      <c r="G5759" s="105" t="s">
        <v>132</v>
      </c>
      <c r="H5759" s="105" t="s">
        <v>2056</v>
      </c>
      <c r="I5759" s="97">
        <v>2008</v>
      </c>
      <c r="J5759" s="97" t="s">
        <v>596</v>
      </c>
      <c r="L5759" s="99" t="s">
        <v>15201</v>
      </c>
      <c r="M5759" s="10" t="s">
        <v>10948</v>
      </c>
      <c r="N5759" s="102">
        <v>12</v>
      </c>
      <c r="O5759" s="10" t="s">
        <v>11276</v>
      </c>
      <c r="P5759" s="13" t="s">
        <v>12902</v>
      </c>
      <c r="R5759" s="26" t="s">
        <v>7834</v>
      </c>
      <c r="S5759" s="28" t="e">
        <f t="shared" si="166"/>
        <v>#VALUE!</v>
      </c>
      <c r="U5759" s="26"/>
      <c r="W5759" s="58"/>
      <c r="X5759" s="58"/>
      <c r="Y5759" s="63"/>
    </row>
    <row r="5760" spans="1:26" ht="15" customHeight="1" x14ac:dyDescent="0.25">
      <c r="A5760" s="94">
        <v>5774</v>
      </c>
      <c r="C5760" s="211" t="s">
        <v>3750</v>
      </c>
      <c r="D5760" s="208" t="s">
        <v>1331</v>
      </c>
      <c r="E5760" s="105" t="s">
        <v>6549</v>
      </c>
      <c r="F5760" s="115">
        <v>42599</v>
      </c>
      <c r="G5760" s="105" t="s">
        <v>132</v>
      </c>
      <c r="H5760" s="105" t="s">
        <v>2056</v>
      </c>
      <c r="I5760" s="97">
        <v>2008</v>
      </c>
      <c r="J5760" s="97" t="s">
        <v>596</v>
      </c>
      <c r="L5760" s="99" t="s">
        <v>15201</v>
      </c>
      <c r="M5760" s="10" t="s">
        <v>10948</v>
      </c>
      <c r="N5760" s="102">
        <v>12</v>
      </c>
      <c r="O5760" s="10" t="s">
        <v>11276</v>
      </c>
      <c r="P5760" s="13" t="s">
        <v>12902</v>
      </c>
      <c r="R5760" s="26" t="s">
        <v>7834</v>
      </c>
      <c r="S5760" s="28" t="e">
        <f t="shared" si="166"/>
        <v>#VALUE!</v>
      </c>
      <c r="U5760" s="26"/>
      <c r="W5760" s="58"/>
      <c r="X5760" s="58"/>
      <c r="Y5760" s="63"/>
    </row>
    <row r="5761" spans="1:26" ht="15" customHeight="1" x14ac:dyDescent="0.25">
      <c r="A5761" s="94">
        <v>5775</v>
      </c>
      <c r="C5761" s="211" t="s">
        <v>3750</v>
      </c>
      <c r="D5761" s="208" t="s">
        <v>1331</v>
      </c>
      <c r="E5761" s="105" t="s">
        <v>6550</v>
      </c>
      <c r="F5761" s="115">
        <v>42599</v>
      </c>
      <c r="G5761" s="105" t="s">
        <v>132</v>
      </c>
      <c r="H5761" s="105" t="s">
        <v>2056</v>
      </c>
      <c r="I5761" s="97">
        <v>2008</v>
      </c>
      <c r="J5761" s="97" t="s">
        <v>596</v>
      </c>
      <c r="L5761" s="99" t="s">
        <v>15201</v>
      </c>
      <c r="M5761" s="10" t="s">
        <v>10948</v>
      </c>
      <c r="N5761" s="102">
        <v>12</v>
      </c>
      <c r="O5761" s="10" t="s">
        <v>11276</v>
      </c>
      <c r="P5761" s="13" t="s">
        <v>12902</v>
      </c>
      <c r="R5761" s="26" t="s">
        <v>7834</v>
      </c>
      <c r="S5761" s="28" t="e">
        <f t="shared" si="166"/>
        <v>#VALUE!</v>
      </c>
      <c r="U5761" s="26"/>
      <c r="W5761" s="58"/>
      <c r="X5761" s="58"/>
      <c r="Y5761" s="63"/>
    </row>
    <row r="5762" spans="1:26" ht="15" customHeight="1" x14ac:dyDescent="0.25">
      <c r="A5762" s="94">
        <v>5776</v>
      </c>
      <c r="C5762" s="211" t="s">
        <v>3750</v>
      </c>
      <c r="D5762" s="208" t="s">
        <v>1331</v>
      </c>
      <c r="E5762" s="105" t="s">
        <v>6551</v>
      </c>
      <c r="F5762" s="115">
        <v>42599</v>
      </c>
      <c r="G5762" s="105" t="s">
        <v>132</v>
      </c>
      <c r="H5762" s="105" t="s">
        <v>2056</v>
      </c>
      <c r="I5762" s="97">
        <v>2008</v>
      </c>
      <c r="J5762" s="97" t="s">
        <v>596</v>
      </c>
      <c r="L5762" s="99" t="s">
        <v>15201</v>
      </c>
      <c r="M5762" s="10" t="s">
        <v>10948</v>
      </c>
      <c r="N5762" s="102">
        <v>12</v>
      </c>
      <c r="O5762" s="10" t="s">
        <v>11276</v>
      </c>
      <c r="P5762" s="13" t="s">
        <v>12902</v>
      </c>
      <c r="R5762" s="26" t="s">
        <v>7834</v>
      </c>
      <c r="S5762" s="28" t="e">
        <f t="shared" si="166"/>
        <v>#VALUE!</v>
      </c>
      <c r="U5762" s="26"/>
      <c r="W5762" s="58"/>
      <c r="X5762" s="58"/>
      <c r="Y5762" s="63"/>
    </row>
    <row r="5763" spans="1:26" ht="15" customHeight="1" x14ac:dyDescent="0.25">
      <c r="A5763" s="94">
        <v>5777</v>
      </c>
      <c r="C5763" s="211" t="s">
        <v>3750</v>
      </c>
      <c r="D5763" s="208" t="s">
        <v>1331</v>
      </c>
      <c r="E5763" s="105" t="s">
        <v>6552</v>
      </c>
      <c r="F5763" s="115">
        <v>42599</v>
      </c>
      <c r="G5763" s="105" t="s">
        <v>132</v>
      </c>
      <c r="H5763" s="105" t="s">
        <v>2056</v>
      </c>
      <c r="I5763" s="97">
        <v>2008</v>
      </c>
      <c r="J5763" s="97" t="s">
        <v>596</v>
      </c>
      <c r="L5763" s="99" t="s">
        <v>15201</v>
      </c>
      <c r="M5763" s="10" t="s">
        <v>10948</v>
      </c>
      <c r="N5763" s="102">
        <v>12</v>
      </c>
      <c r="O5763" s="10" t="s">
        <v>11276</v>
      </c>
      <c r="P5763" s="13" t="s">
        <v>12902</v>
      </c>
      <c r="R5763" s="26" t="s">
        <v>7834</v>
      </c>
      <c r="S5763" s="28" t="e">
        <f t="shared" si="166"/>
        <v>#VALUE!</v>
      </c>
      <c r="U5763" s="26"/>
      <c r="W5763" s="58"/>
      <c r="X5763" s="58"/>
      <c r="Y5763" s="63"/>
    </row>
    <row r="5764" spans="1:26" ht="15" customHeight="1" x14ac:dyDescent="0.25">
      <c r="A5764" s="94">
        <v>5778</v>
      </c>
      <c r="C5764" s="211" t="s">
        <v>3244</v>
      </c>
      <c r="D5764" s="208" t="s">
        <v>9920</v>
      </c>
      <c r="E5764" s="105" t="s">
        <v>12940</v>
      </c>
      <c r="F5764" s="115">
        <v>42599</v>
      </c>
      <c r="G5764" s="105" t="s">
        <v>132</v>
      </c>
      <c r="H5764" s="105" t="s">
        <v>2056</v>
      </c>
      <c r="I5764" s="97">
        <v>2008</v>
      </c>
      <c r="J5764" s="97" t="s">
        <v>596</v>
      </c>
      <c r="L5764" s="99" t="s">
        <v>15201</v>
      </c>
      <c r="M5764" s="10" t="s">
        <v>10945</v>
      </c>
      <c r="N5764" s="10"/>
      <c r="O5764" s="10" t="s">
        <v>10944</v>
      </c>
      <c r="P5764" s="13" t="s">
        <v>12444</v>
      </c>
      <c r="R5764" s="27" t="s">
        <v>7834</v>
      </c>
      <c r="S5764" s="28" t="e">
        <f t="shared" si="166"/>
        <v>#VALUE!</v>
      </c>
      <c r="U5764" s="156"/>
      <c r="V5764" s="75"/>
      <c r="W5764" s="68"/>
      <c r="Y5764" s="63"/>
      <c r="Z5764" s="73"/>
    </row>
    <row r="5765" spans="1:26" ht="15" customHeight="1" x14ac:dyDescent="0.3">
      <c r="A5765" s="94">
        <v>5779</v>
      </c>
      <c r="C5765" s="211" t="s">
        <v>3244</v>
      </c>
      <c r="D5765" s="208" t="s">
        <v>9920</v>
      </c>
      <c r="E5765" s="105" t="s">
        <v>12941</v>
      </c>
      <c r="F5765" s="115">
        <v>42599</v>
      </c>
      <c r="G5765" s="105" t="s">
        <v>132</v>
      </c>
      <c r="H5765" s="105" t="s">
        <v>2056</v>
      </c>
      <c r="I5765" s="97">
        <v>2008</v>
      </c>
      <c r="J5765" s="97" t="s">
        <v>596</v>
      </c>
      <c r="L5765" s="99" t="s">
        <v>15201</v>
      </c>
      <c r="M5765" s="10" t="s">
        <v>10945</v>
      </c>
      <c r="N5765" s="10"/>
      <c r="O5765" s="10" t="s">
        <v>10944</v>
      </c>
      <c r="P5765" s="13" t="s">
        <v>12444</v>
      </c>
      <c r="R5765" s="27" t="s">
        <v>7834</v>
      </c>
      <c r="S5765" s="28" t="e">
        <f t="shared" si="166"/>
        <v>#VALUE!</v>
      </c>
      <c r="U5765" s="258"/>
      <c r="W5765" s="58"/>
      <c r="X5765" s="58"/>
      <c r="Y5765" s="63"/>
    </row>
    <row r="5766" spans="1:26" ht="15" customHeight="1" x14ac:dyDescent="0.25">
      <c r="A5766" s="94">
        <v>5780</v>
      </c>
      <c r="C5766" s="211" t="s">
        <v>3244</v>
      </c>
      <c r="D5766" s="208" t="s">
        <v>9920</v>
      </c>
      <c r="E5766" s="105" t="s">
        <v>12942</v>
      </c>
      <c r="F5766" s="115">
        <v>42599</v>
      </c>
      <c r="G5766" s="105" t="s">
        <v>132</v>
      </c>
      <c r="H5766" s="105" t="s">
        <v>2056</v>
      </c>
      <c r="I5766" s="97">
        <v>2008</v>
      </c>
      <c r="J5766" s="97" t="s">
        <v>596</v>
      </c>
      <c r="L5766" s="99" t="s">
        <v>15201</v>
      </c>
      <c r="M5766" s="10" t="s">
        <v>10945</v>
      </c>
      <c r="N5766" s="10"/>
      <c r="O5766" s="10" t="s">
        <v>10944</v>
      </c>
      <c r="P5766" s="13" t="s">
        <v>12444</v>
      </c>
      <c r="R5766" s="26" t="s">
        <v>7834</v>
      </c>
      <c r="S5766" s="28" t="e">
        <f t="shared" si="166"/>
        <v>#VALUE!</v>
      </c>
      <c r="U5766" s="26"/>
      <c r="W5766" s="58"/>
      <c r="X5766" s="58"/>
      <c r="Y5766" s="63"/>
    </row>
    <row r="5767" spans="1:26" ht="15" customHeight="1" x14ac:dyDescent="0.25">
      <c r="A5767" s="94">
        <v>5781</v>
      </c>
      <c r="C5767" s="211" t="s">
        <v>3244</v>
      </c>
      <c r="D5767" s="208" t="s">
        <v>9920</v>
      </c>
      <c r="E5767" s="105" t="s">
        <v>12943</v>
      </c>
      <c r="F5767" s="115">
        <v>42599</v>
      </c>
      <c r="G5767" s="105" t="s">
        <v>132</v>
      </c>
      <c r="H5767" s="105" t="s">
        <v>2056</v>
      </c>
      <c r="I5767" s="97">
        <v>2008</v>
      </c>
      <c r="J5767" s="97" t="s">
        <v>596</v>
      </c>
      <c r="L5767" s="99" t="s">
        <v>15201</v>
      </c>
      <c r="M5767" s="10" t="s">
        <v>10945</v>
      </c>
      <c r="N5767" s="10"/>
      <c r="O5767" s="10" t="s">
        <v>10944</v>
      </c>
      <c r="P5767" s="13" t="s">
        <v>12444</v>
      </c>
      <c r="R5767" s="26" t="s">
        <v>7834</v>
      </c>
      <c r="S5767" s="28" t="e">
        <f t="shared" si="166"/>
        <v>#VALUE!</v>
      </c>
      <c r="U5767" s="26"/>
      <c r="W5767" s="58"/>
      <c r="X5767" s="58"/>
      <c r="Y5767" s="63"/>
    </row>
    <row r="5768" spans="1:26" ht="15" customHeight="1" x14ac:dyDescent="0.25">
      <c r="A5768" s="94">
        <v>5782</v>
      </c>
      <c r="C5768" s="211" t="s">
        <v>3244</v>
      </c>
      <c r="D5768" s="208" t="s">
        <v>9920</v>
      </c>
      <c r="E5768" s="105" t="s">
        <v>12944</v>
      </c>
      <c r="F5768" s="115">
        <v>42599</v>
      </c>
      <c r="G5768" s="105" t="s">
        <v>132</v>
      </c>
      <c r="H5768" s="105" t="s">
        <v>2056</v>
      </c>
      <c r="I5768" s="97">
        <v>2008</v>
      </c>
      <c r="J5768" s="97" t="s">
        <v>596</v>
      </c>
      <c r="L5768" s="99" t="s">
        <v>15201</v>
      </c>
      <c r="M5768" s="10" t="s">
        <v>10945</v>
      </c>
      <c r="N5768" s="10"/>
      <c r="O5768" s="10" t="s">
        <v>10944</v>
      </c>
      <c r="P5768" s="13" t="s">
        <v>12444</v>
      </c>
      <c r="R5768" s="27" t="s">
        <v>7834</v>
      </c>
      <c r="S5768" s="28" t="e">
        <f t="shared" si="166"/>
        <v>#VALUE!</v>
      </c>
      <c r="U5768" s="242"/>
      <c r="W5768" s="58"/>
      <c r="X5768" s="58"/>
      <c r="Y5768" s="63"/>
    </row>
    <row r="5769" spans="1:26" ht="15" customHeight="1" x14ac:dyDescent="0.25">
      <c r="A5769" s="94">
        <v>5783</v>
      </c>
      <c r="C5769" s="211" t="s">
        <v>3250</v>
      </c>
      <c r="D5769" s="208" t="s">
        <v>3794</v>
      </c>
      <c r="E5769" s="105" t="s">
        <v>9916</v>
      </c>
      <c r="F5769" s="115">
        <v>42599</v>
      </c>
      <c r="G5769" s="105" t="s">
        <v>132</v>
      </c>
      <c r="H5769" s="105" t="s">
        <v>2056</v>
      </c>
      <c r="I5769" s="97">
        <v>2007</v>
      </c>
      <c r="J5769" s="97" t="s">
        <v>596</v>
      </c>
      <c r="L5769" s="106" t="s">
        <v>15201</v>
      </c>
      <c r="M5769" s="109">
        <v>621381522</v>
      </c>
      <c r="N5769" s="102">
        <v>12</v>
      </c>
      <c r="O5769" s="10" t="s">
        <v>8571</v>
      </c>
      <c r="P5769" s="13" t="s">
        <v>12445</v>
      </c>
      <c r="R5769" s="26" t="s">
        <v>7834</v>
      </c>
      <c r="S5769" s="28" t="e">
        <f t="shared" si="166"/>
        <v>#VALUE!</v>
      </c>
      <c r="U5769" s="26"/>
      <c r="W5769" s="58"/>
      <c r="X5769" s="58"/>
      <c r="Y5769" s="63"/>
    </row>
    <row r="5770" spans="1:26" ht="15" customHeight="1" x14ac:dyDescent="0.25">
      <c r="A5770" s="94">
        <v>5784</v>
      </c>
      <c r="C5770" s="211" t="s">
        <v>3250</v>
      </c>
      <c r="D5770" s="208" t="s">
        <v>3794</v>
      </c>
      <c r="E5770" s="105" t="s">
        <v>6553</v>
      </c>
      <c r="F5770" s="115">
        <v>42599</v>
      </c>
      <c r="G5770" s="105" t="s">
        <v>132</v>
      </c>
      <c r="H5770" s="105" t="s">
        <v>2056</v>
      </c>
      <c r="I5770" s="97">
        <v>2007</v>
      </c>
      <c r="J5770" s="97" t="s">
        <v>596</v>
      </c>
      <c r="L5770" s="106" t="s">
        <v>15201</v>
      </c>
      <c r="M5770" s="109">
        <v>621381522</v>
      </c>
      <c r="N5770" s="102">
        <v>12</v>
      </c>
      <c r="O5770" s="10" t="s">
        <v>8571</v>
      </c>
      <c r="P5770" s="13" t="s">
        <v>12445</v>
      </c>
      <c r="R5770" s="26" t="s">
        <v>7834</v>
      </c>
      <c r="S5770" s="28" t="e">
        <f t="shared" si="166"/>
        <v>#VALUE!</v>
      </c>
      <c r="U5770" s="26"/>
      <c r="W5770" s="58"/>
      <c r="X5770" s="58"/>
      <c r="Y5770" s="63"/>
    </row>
    <row r="5771" spans="1:26" ht="15" customHeight="1" x14ac:dyDescent="0.25">
      <c r="A5771" s="94">
        <v>5785</v>
      </c>
      <c r="C5771" s="211" t="s">
        <v>3250</v>
      </c>
      <c r="D5771" s="208" t="s">
        <v>3794</v>
      </c>
      <c r="E5771" s="105" t="s">
        <v>6554</v>
      </c>
      <c r="F5771" s="115">
        <v>42599</v>
      </c>
      <c r="G5771" s="105" t="s">
        <v>132</v>
      </c>
      <c r="H5771" s="105" t="s">
        <v>2056</v>
      </c>
      <c r="I5771" s="97">
        <v>2007</v>
      </c>
      <c r="J5771" s="97" t="s">
        <v>596</v>
      </c>
      <c r="L5771" s="106" t="s">
        <v>15201</v>
      </c>
      <c r="M5771" s="109">
        <v>621381522</v>
      </c>
      <c r="N5771" s="102">
        <v>12</v>
      </c>
      <c r="O5771" s="10" t="s">
        <v>8571</v>
      </c>
      <c r="P5771" s="13" t="s">
        <v>12445</v>
      </c>
      <c r="R5771" s="26" t="s">
        <v>7834</v>
      </c>
      <c r="S5771" s="28" t="e">
        <f t="shared" si="166"/>
        <v>#VALUE!</v>
      </c>
      <c r="U5771" s="139"/>
      <c r="W5771" s="58"/>
      <c r="X5771" s="58"/>
      <c r="Y5771" s="63"/>
      <c r="Z5771" s="73"/>
    </row>
    <row r="5772" spans="1:26" ht="15" customHeight="1" x14ac:dyDescent="0.25">
      <c r="A5772" s="94">
        <v>5786</v>
      </c>
      <c r="C5772" s="211" t="s">
        <v>3250</v>
      </c>
      <c r="D5772" s="208" t="s">
        <v>3794</v>
      </c>
      <c r="E5772" s="105" t="s">
        <v>6555</v>
      </c>
      <c r="F5772" s="115">
        <v>42599</v>
      </c>
      <c r="G5772" s="105" t="s">
        <v>132</v>
      </c>
      <c r="H5772" s="105" t="s">
        <v>2056</v>
      </c>
      <c r="I5772" s="97">
        <v>2007</v>
      </c>
      <c r="J5772" s="97" t="s">
        <v>596</v>
      </c>
      <c r="L5772" s="106" t="s">
        <v>15201</v>
      </c>
      <c r="M5772" s="109">
        <v>621381522</v>
      </c>
      <c r="N5772" s="102">
        <v>12</v>
      </c>
      <c r="O5772" s="10" t="s">
        <v>8571</v>
      </c>
      <c r="P5772" s="13" t="s">
        <v>12445</v>
      </c>
      <c r="R5772" s="26" t="s">
        <v>7834</v>
      </c>
      <c r="S5772" s="28" t="e">
        <f t="shared" si="166"/>
        <v>#VALUE!</v>
      </c>
      <c r="U5772" s="139"/>
      <c r="X5772" s="58"/>
      <c r="Y5772" s="63"/>
    </row>
    <row r="5773" spans="1:26" ht="15" customHeight="1" x14ac:dyDescent="0.25">
      <c r="A5773" s="94">
        <v>5787</v>
      </c>
      <c r="C5773" s="211" t="s">
        <v>6556</v>
      </c>
      <c r="D5773" s="208" t="s">
        <v>12469</v>
      </c>
      <c r="E5773" s="105" t="s">
        <v>6557</v>
      </c>
      <c r="F5773" s="115">
        <v>42599</v>
      </c>
      <c r="G5773" s="105" t="s">
        <v>132</v>
      </c>
      <c r="H5773" s="105" t="s">
        <v>2056</v>
      </c>
      <c r="I5773" s="97">
        <v>2007</v>
      </c>
      <c r="J5773" s="97" t="s">
        <v>596</v>
      </c>
      <c r="L5773" s="107" t="s">
        <v>16947</v>
      </c>
      <c r="M5773" s="102">
        <v>620</v>
      </c>
      <c r="N5773" s="102">
        <v>11</v>
      </c>
      <c r="O5773" s="10" t="s">
        <v>10951</v>
      </c>
      <c r="P5773" s="13" t="s">
        <v>12860</v>
      </c>
      <c r="R5773" s="26" t="s">
        <v>7834</v>
      </c>
      <c r="S5773" s="28" t="e">
        <f t="shared" si="166"/>
        <v>#VALUE!</v>
      </c>
      <c r="U5773" s="57"/>
      <c r="W5773" s="58"/>
      <c r="X5773" s="58"/>
      <c r="Y5773" s="63"/>
      <c r="Z5773" s="73"/>
    </row>
    <row r="5774" spans="1:26" ht="15" customHeight="1" x14ac:dyDescent="0.25">
      <c r="A5774" s="94">
        <v>5788</v>
      </c>
      <c r="C5774" s="211" t="s">
        <v>6556</v>
      </c>
      <c r="D5774" s="208" t="s">
        <v>12469</v>
      </c>
      <c r="E5774" s="105" t="s">
        <v>6558</v>
      </c>
      <c r="F5774" s="115">
        <v>42599</v>
      </c>
      <c r="G5774" s="105" t="s">
        <v>132</v>
      </c>
      <c r="H5774" s="105" t="s">
        <v>2056</v>
      </c>
      <c r="I5774" s="97">
        <v>2007</v>
      </c>
      <c r="J5774" s="97" t="s">
        <v>596</v>
      </c>
      <c r="L5774" s="107" t="s">
        <v>16947</v>
      </c>
      <c r="M5774" s="102">
        <v>620</v>
      </c>
      <c r="N5774" s="102">
        <v>11</v>
      </c>
      <c r="O5774" s="10" t="s">
        <v>10951</v>
      </c>
      <c r="P5774" s="13" t="s">
        <v>12860</v>
      </c>
      <c r="R5774" s="26" t="s">
        <v>7834</v>
      </c>
      <c r="S5774" s="28" t="e">
        <f t="shared" si="166"/>
        <v>#VALUE!</v>
      </c>
      <c r="U5774" s="26"/>
      <c r="W5774" s="58"/>
      <c r="X5774" s="58"/>
      <c r="Y5774" s="63"/>
    </row>
    <row r="5775" spans="1:26" ht="15" customHeight="1" x14ac:dyDescent="0.25">
      <c r="A5775" s="94">
        <v>5789</v>
      </c>
      <c r="C5775" s="211" t="s">
        <v>6556</v>
      </c>
      <c r="D5775" s="208" t="s">
        <v>12469</v>
      </c>
      <c r="E5775" s="105" t="s">
        <v>6559</v>
      </c>
      <c r="F5775" s="115">
        <v>42599</v>
      </c>
      <c r="G5775" s="105" t="s">
        <v>132</v>
      </c>
      <c r="H5775" s="105" t="s">
        <v>2056</v>
      </c>
      <c r="I5775" s="97">
        <v>2007</v>
      </c>
      <c r="J5775" s="97" t="s">
        <v>596</v>
      </c>
      <c r="L5775" s="107" t="s">
        <v>16947</v>
      </c>
      <c r="M5775" s="102">
        <v>620</v>
      </c>
      <c r="N5775" s="102">
        <v>11</v>
      </c>
      <c r="O5775" s="10" t="s">
        <v>10951</v>
      </c>
      <c r="P5775" s="13" t="s">
        <v>12860</v>
      </c>
      <c r="R5775" s="27" t="s">
        <v>7834</v>
      </c>
      <c r="S5775" s="28" t="e">
        <f t="shared" si="166"/>
        <v>#VALUE!</v>
      </c>
      <c r="U5775" s="321"/>
      <c r="W5775" s="58"/>
      <c r="Y5775" s="63"/>
      <c r="Z5775" s="73"/>
    </row>
    <row r="5776" spans="1:26" ht="15" customHeight="1" x14ac:dyDescent="0.25">
      <c r="A5776" s="94">
        <v>5790</v>
      </c>
      <c r="C5776" s="211" t="s">
        <v>6556</v>
      </c>
      <c r="D5776" s="208" t="s">
        <v>12469</v>
      </c>
      <c r="E5776" s="105" t="s">
        <v>6560</v>
      </c>
      <c r="F5776" s="115">
        <v>42599</v>
      </c>
      <c r="G5776" s="105" t="s">
        <v>132</v>
      </c>
      <c r="H5776" s="105" t="s">
        <v>2056</v>
      </c>
      <c r="I5776" s="97">
        <v>2007</v>
      </c>
      <c r="J5776" s="97" t="s">
        <v>596</v>
      </c>
      <c r="L5776" s="107" t="s">
        <v>16947</v>
      </c>
      <c r="M5776" s="10">
        <v>620</v>
      </c>
      <c r="N5776" s="102">
        <v>11</v>
      </c>
      <c r="O5776" s="10" t="s">
        <v>10951</v>
      </c>
      <c r="P5776" s="13" t="s">
        <v>12860</v>
      </c>
      <c r="R5776" s="26" t="s">
        <v>7834</v>
      </c>
      <c r="S5776" s="28" t="e">
        <f t="shared" si="166"/>
        <v>#VALUE!</v>
      </c>
      <c r="U5776" s="76"/>
      <c r="W5776" s="58"/>
      <c r="Y5776" s="63"/>
    </row>
    <row r="5777" spans="1:26" ht="15" customHeight="1" x14ac:dyDescent="0.25">
      <c r="A5777" s="94">
        <v>5791</v>
      </c>
      <c r="C5777" s="211" t="s">
        <v>1643</v>
      </c>
      <c r="D5777" s="208" t="s">
        <v>3985</v>
      </c>
      <c r="E5777" s="105" t="s">
        <v>16995</v>
      </c>
      <c r="F5777" s="115">
        <v>42599</v>
      </c>
      <c r="G5777" s="105" t="s">
        <v>132</v>
      </c>
      <c r="H5777" s="105" t="s">
        <v>2056</v>
      </c>
      <c r="I5777" s="97">
        <v>2007</v>
      </c>
      <c r="J5777" s="97" t="s">
        <v>596</v>
      </c>
      <c r="L5777" s="99" t="s">
        <v>15201</v>
      </c>
      <c r="M5777" s="10" t="s">
        <v>12821</v>
      </c>
      <c r="N5777" s="102">
        <v>11</v>
      </c>
      <c r="O5777" s="102" t="s">
        <v>16999</v>
      </c>
      <c r="P5777" s="13" t="s">
        <v>16993</v>
      </c>
      <c r="R5777" s="26" t="s">
        <v>7834</v>
      </c>
      <c r="S5777" s="28" t="e">
        <f t="shared" si="166"/>
        <v>#VALUE!</v>
      </c>
      <c r="U5777" s="26"/>
      <c r="W5777" s="58"/>
      <c r="X5777" s="58"/>
      <c r="Y5777" s="63"/>
    </row>
    <row r="5778" spans="1:26" ht="15" customHeight="1" x14ac:dyDescent="0.25">
      <c r="A5778" s="94">
        <v>5792</v>
      </c>
      <c r="C5778" s="211" t="s">
        <v>1643</v>
      </c>
      <c r="D5778" s="208" t="s">
        <v>3985</v>
      </c>
      <c r="E5778" s="105" t="s">
        <v>16996</v>
      </c>
      <c r="F5778" s="115">
        <v>42599</v>
      </c>
      <c r="G5778" s="105" t="s">
        <v>132</v>
      </c>
      <c r="H5778" s="105" t="s">
        <v>2056</v>
      </c>
      <c r="I5778" s="97">
        <v>2007</v>
      </c>
      <c r="J5778" s="97" t="s">
        <v>596</v>
      </c>
      <c r="L5778" s="99" t="s">
        <v>15201</v>
      </c>
      <c r="M5778" s="10" t="s">
        <v>12821</v>
      </c>
      <c r="N5778" s="102">
        <v>11</v>
      </c>
      <c r="O5778" s="102" t="s">
        <v>16999</v>
      </c>
      <c r="P5778" s="13" t="s">
        <v>16993</v>
      </c>
      <c r="R5778" s="26" t="s">
        <v>7834</v>
      </c>
      <c r="S5778" s="28" t="e">
        <f t="shared" si="166"/>
        <v>#VALUE!</v>
      </c>
      <c r="U5778" s="26"/>
      <c r="W5778" s="58"/>
      <c r="X5778" s="58"/>
      <c r="Y5778" s="63"/>
    </row>
    <row r="5779" spans="1:26" ht="15" customHeight="1" x14ac:dyDescent="0.25">
      <c r="A5779" s="94">
        <v>5793</v>
      </c>
      <c r="C5779" s="211" t="s">
        <v>920</v>
      </c>
      <c r="D5779" s="208" t="s">
        <v>3705</v>
      </c>
      <c r="E5779" s="105" t="s">
        <v>6561</v>
      </c>
      <c r="F5779" s="115">
        <v>42599</v>
      </c>
      <c r="G5779" s="105" t="s">
        <v>132</v>
      </c>
      <c r="H5779" s="105" t="s">
        <v>2056</v>
      </c>
      <c r="I5779" s="97">
        <v>2007</v>
      </c>
      <c r="J5779" s="97" t="s">
        <v>596</v>
      </c>
      <c r="L5779" s="106" t="s">
        <v>2863</v>
      </c>
      <c r="M5779" s="10" t="s">
        <v>2863</v>
      </c>
      <c r="N5779" s="102">
        <v>7</v>
      </c>
      <c r="O5779" s="10" t="s">
        <v>10240</v>
      </c>
      <c r="P5779" s="13" t="s">
        <v>2863</v>
      </c>
      <c r="R5779" s="26" t="s">
        <v>7834</v>
      </c>
      <c r="S5779" s="28" t="e">
        <f t="shared" si="166"/>
        <v>#VALUE!</v>
      </c>
      <c r="U5779" s="26"/>
      <c r="W5779" s="58"/>
      <c r="X5779" s="58"/>
      <c r="Y5779" s="63"/>
    </row>
    <row r="5780" spans="1:26" ht="15" customHeight="1" x14ac:dyDescent="0.25">
      <c r="A5780" s="94">
        <v>5794</v>
      </c>
      <c r="C5780" s="211" t="s">
        <v>920</v>
      </c>
      <c r="D5780" s="208" t="s">
        <v>3705</v>
      </c>
      <c r="E5780" s="105" t="s">
        <v>6562</v>
      </c>
      <c r="F5780" s="115">
        <v>42599</v>
      </c>
      <c r="G5780" s="105" t="s">
        <v>132</v>
      </c>
      <c r="H5780" s="105" t="s">
        <v>2056</v>
      </c>
      <c r="I5780" s="97">
        <v>2007</v>
      </c>
      <c r="J5780" s="97" t="s">
        <v>596</v>
      </c>
      <c r="L5780" s="106" t="s">
        <v>2863</v>
      </c>
      <c r="M5780" s="10" t="s">
        <v>2863</v>
      </c>
      <c r="N5780" s="102">
        <v>7</v>
      </c>
      <c r="O5780" s="10" t="s">
        <v>10240</v>
      </c>
      <c r="P5780" s="13" t="s">
        <v>2863</v>
      </c>
      <c r="R5780" s="26" t="s">
        <v>7834</v>
      </c>
      <c r="S5780" s="28" t="e">
        <f t="shared" si="166"/>
        <v>#VALUE!</v>
      </c>
      <c r="W5780" s="58"/>
      <c r="X5780" s="58"/>
      <c r="Y5780" s="63"/>
      <c r="Z5780" s="73"/>
    </row>
    <row r="5781" spans="1:26" ht="15" customHeight="1" x14ac:dyDescent="0.3">
      <c r="A5781" s="94">
        <v>5795</v>
      </c>
      <c r="C5781" s="211" t="s">
        <v>2936</v>
      </c>
      <c r="D5781" s="208" t="s">
        <v>10373</v>
      </c>
      <c r="E5781" s="105" t="s">
        <v>6563</v>
      </c>
      <c r="F5781" s="115">
        <v>42599</v>
      </c>
      <c r="G5781" s="105" t="s">
        <v>132</v>
      </c>
      <c r="H5781" s="105" t="s">
        <v>2056</v>
      </c>
      <c r="I5781" s="97">
        <v>2008</v>
      </c>
      <c r="J5781" s="97" t="s">
        <v>596</v>
      </c>
      <c r="L5781" s="99" t="s">
        <v>16795</v>
      </c>
      <c r="M5781" s="10" t="s">
        <v>12892</v>
      </c>
      <c r="N5781" s="102">
        <v>13</v>
      </c>
      <c r="O5781" s="10" t="s">
        <v>18728</v>
      </c>
      <c r="P5781" s="13" t="s">
        <v>12915</v>
      </c>
      <c r="R5781" s="26" t="s">
        <v>7834</v>
      </c>
      <c r="S5781" s="28" t="e">
        <f t="shared" si="166"/>
        <v>#VALUE!</v>
      </c>
      <c r="U5781" s="228"/>
      <c r="X5781" s="58"/>
      <c r="Y5781" s="63"/>
      <c r="Z5781" s="73"/>
    </row>
    <row r="5782" spans="1:26" ht="15" customHeight="1" x14ac:dyDescent="0.25">
      <c r="A5782" s="94">
        <v>5796</v>
      </c>
      <c r="C5782" s="211" t="s">
        <v>1643</v>
      </c>
      <c r="D5782" s="208" t="s">
        <v>3985</v>
      </c>
      <c r="E5782" s="105" t="s">
        <v>16997</v>
      </c>
      <c r="F5782" s="115">
        <v>42599</v>
      </c>
      <c r="G5782" s="105" t="s">
        <v>132</v>
      </c>
      <c r="H5782" s="105" t="s">
        <v>2056</v>
      </c>
      <c r="I5782" s="97">
        <v>2003</v>
      </c>
      <c r="J5782" s="97" t="s">
        <v>596</v>
      </c>
      <c r="L5782" s="99" t="s">
        <v>15201</v>
      </c>
      <c r="M5782" s="10" t="s">
        <v>12821</v>
      </c>
      <c r="N5782" s="102">
        <v>11</v>
      </c>
      <c r="O5782" s="102" t="s">
        <v>16999</v>
      </c>
      <c r="P5782" s="13" t="s">
        <v>16993</v>
      </c>
      <c r="R5782" s="26" t="s">
        <v>7834</v>
      </c>
      <c r="S5782" s="28" t="e">
        <f t="shared" si="166"/>
        <v>#VALUE!</v>
      </c>
      <c r="U5782" s="26"/>
      <c r="W5782" s="58"/>
      <c r="X5782" s="58"/>
      <c r="Y5782" s="63"/>
    </row>
    <row r="5783" spans="1:26" ht="15" customHeight="1" x14ac:dyDescent="0.25">
      <c r="A5783" s="94">
        <v>5797</v>
      </c>
      <c r="C5783" s="211" t="s">
        <v>3750</v>
      </c>
      <c r="D5783" s="208" t="s">
        <v>1331</v>
      </c>
      <c r="E5783" s="105" t="s">
        <v>6569</v>
      </c>
      <c r="F5783" s="115">
        <v>42599</v>
      </c>
      <c r="G5783" s="105" t="s">
        <v>132</v>
      </c>
      <c r="H5783" s="105" t="s">
        <v>2056</v>
      </c>
      <c r="I5783" s="97">
        <v>2008</v>
      </c>
      <c r="J5783" s="97" t="s">
        <v>596</v>
      </c>
      <c r="K5783" s="97">
        <v>16721</v>
      </c>
      <c r="L5783" s="99" t="s">
        <v>15201</v>
      </c>
      <c r="M5783" s="10" t="s">
        <v>10948</v>
      </c>
      <c r="N5783" s="102">
        <v>12</v>
      </c>
      <c r="O5783" s="10" t="s">
        <v>11276</v>
      </c>
      <c r="P5783" s="13" t="s">
        <v>12902</v>
      </c>
      <c r="R5783" s="365" t="s">
        <v>7834</v>
      </c>
      <c r="S5783" s="361" t="e">
        <f t="shared" si="166"/>
        <v>#VALUE!</v>
      </c>
      <c r="W5783" s="58"/>
      <c r="X5783" s="58"/>
      <c r="Y5783" s="63"/>
      <c r="Z5783" s="73"/>
    </row>
    <row r="5784" spans="1:26" ht="15" customHeight="1" x14ac:dyDescent="0.25">
      <c r="A5784" s="103">
        <v>5798</v>
      </c>
      <c r="C5784" s="211" t="s">
        <v>920</v>
      </c>
      <c r="D5784" s="208" t="s">
        <v>3705</v>
      </c>
      <c r="E5784" s="105" t="s">
        <v>12403</v>
      </c>
      <c r="F5784" s="115">
        <v>42599</v>
      </c>
      <c r="G5784" s="105" t="s">
        <v>132</v>
      </c>
      <c r="H5784" s="105" t="s">
        <v>2056</v>
      </c>
      <c r="I5784" s="97">
        <v>2007</v>
      </c>
      <c r="J5784" s="97" t="s">
        <v>596</v>
      </c>
      <c r="L5784" s="106" t="s">
        <v>2863</v>
      </c>
      <c r="M5784" s="10" t="s">
        <v>2863</v>
      </c>
      <c r="N5784" s="102">
        <v>7</v>
      </c>
      <c r="O5784" s="10" t="s">
        <v>10949</v>
      </c>
      <c r="P5784" s="13" t="s">
        <v>2863</v>
      </c>
      <c r="Q5784" s="203" t="s">
        <v>14300</v>
      </c>
      <c r="R5784" s="26" t="s">
        <v>7834</v>
      </c>
      <c r="S5784" s="28" t="e">
        <f t="shared" si="166"/>
        <v>#VALUE!</v>
      </c>
      <c r="T5784" s="193"/>
      <c r="U5784" s="195"/>
      <c r="W5784" s="58"/>
      <c r="Y5784" s="63"/>
      <c r="Z5784" s="167"/>
    </row>
    <row r="5785" spans="1:26" ht="15" customHeight="1" x14ac:dyDescent="0.25">
      <c r="A5785" s="94">
        <v>5799</v>
      </c>
      <c r="C5785" s="211" t="s">
        <v>920</v>
      </c>
      <c r="D5785" s="208" t="s">
        <v>3705</v>
      </c>
      <c r="E5785" s="105" t="s">
        <v>12404</v>
      </c>
      <c r="F5785" s="115">
        <v>42599</v>
      </c>
      <c r="G5785" s="105" t="s">
        <v>132</v>
      </c>
      <c r="H5785" s="105" t="s">
        <v>2056</v>
      </c>
      <c r="I5785" s="97">
        <v>2007</v>
      </c>
      <c r="J5785" s="97" t="s">
        <v>596</v>
      </c>
      <c r="L5785" s="106" t="s">
        <v>2863</v>
      </c>
      <c r="M5785" s="10" t="s">
        <v>2863</v>
      </c>
      <c r="N5785" s="102">
        <v>7</v>
      </c>
      <c r="O5785" s="10" t="s">
        <v>10949</v>
      </c>
      <c r="P5785" s="13" t="s">
        <v>2863</v>
      </c>
      <c r="R5785" s="26" t="s">
        <v>7834</v>
      </c>
      <c r="S5785" s="28" t="e">
        <f t="shared" si="166"/>
        <v>#VALUE!</v>
      </c>
      <c r="U5785" s="26"/>
      <c r="W5785" s="58"/>
      <c r="X5785" s="58"/>
      <c r="Y5785" s="63"/>
    </row>
    <row r="5786" spans="1:26" ht="15" customHeight="1" x14ac:dyDescent="0.25">
      <c r="A5786" s="94">
        <v>5800</v>
      </c>
      <c r="C5786" s="211" t="s">
        <v>920</v>
      </c>
      <c r="D5786" s="208" t="s">
        <v>3705</v>
      </c>
      <c r="E5786" s="105" t="s">
        <v>12405</v>
      </c>
      <c r="F5786" s="115">
        <v>42599</v>
      </c>
      <c r="G5786" s="105" t="s">
        <v>132</v>
      </c>
      <c r="H5786" s="105" t="s">
        <v>2056</v>
      </c>
      <c r="I5786" s="97">
        <v>2007</v>
      </c>
      <c r="J5786" s="97" t="s">
        <v>596</v>
      </c>
      <c r="L5786" s="106" t="s">
        <v>2863</v>
      </c>
      <c r="M5786" s="10" t="s">
        <v>2863</v>
      </c>
      <c r="N5786" s="102">
        <v>7</v>
      </c>
      <c r="O5786" s="10" t="s">
        <v>10949</v>
      </c>
      <c r="P5786" s="13" t="s">
        <v>2863</v>
      </c>
      <c r="R5786" s="26" t="s">
        <v>7834</v>
      </c>
      <c r="S5786" s="28" t="e">
        <f t="shared" si="166"/>
        <v>#VALUE!</v>
      </c>
      <c r="U5786" s="26"/>
      <c r="W5786" s="58"/>
      <c r="X5786" s="58"/>
      <c r="Y5786" s="63"/>
    </row>
    <row r="5787" spans="1:26" ht="15" customHeight="1" x14ac:dyDescent="0.3">
      <c r="A5787" s="94">
        <v>5801</v>
      </c>
      <c r="C5787" s="211" t="s">
        <v>920</v>
      </c>
      <c r="D5787" s="208" t="s">
        <v>3705</v>
      </c>
      <c r="E5787" s="105" t="s">
        <v>12406</v>
      </c>
      <c r="F5787" s="115">
        <v>42599</v>
      </c>
      <c r="G5787" s="105" t="s">
        <v>132</v>
      </c>
      <c r="H5787" s="105" t="s">
        <v>2056</v>
      </c>
      <c r="I5787" s="97">
        <v>2007</v>
      </c>
      <c r="J5787" s="97" t="s">
        <v>596</v>
      </c>
      <c r="L5787" s="106" t="s">
        <v>2863</v>
      </c>
      <c r="M5787" s="10" t="s">
        <v>2863</v>
      </c>
      <c r="N5787" s="102">
        <v>7</v>
      </c>
      <c r="O5787" s="10" t="s">
        <v>10949</v>
      </c>
      <c r="P5787" s="13" t="s">
        <v>2863</v>
      </c>
      <c r="R5787" s="27" t="s">
        <v>7834</v>
      </c>
      <c r="S5787" s="28" t="e">
        <f t="shared" si="166"/>
        <v>#VALUE!</v>
      </c>
      <c r="U5787" s="222"/>
      <c r="W5787" s="58"/>
      <c r="X5787" s="58"/>
      <c r="Y5787" s="63"/>
    </row>
    <row r="5788" spans="1:26" ht="15" customHeight="1" x14ac:dyDescent="0.25">
      <c r="A5788" s="94">
        <v>5802</v>
      </c>
      <c r="C5788" s="211" t="s">
        <v>6570</v>
      </c>
      <c r="D5788" s="208" t="s">
        <v>10446</v>
      </c>
      <c r="E5788" s="105" t="s">
        <v>6572</v>
      </c>
      <c r="F5788" s="115">
        <v>42600</v>
      </c>
      <c r="G5788" s="105" t="s">
        <v>6571</v>
      </c>
      <c r="H5788" s="105" t="s">
        <v>1529</v>
      </c>
      <c r="I5788" s="97">
        <v>1965</v>
      </c>
      <c r="K5788" s="97">
        <v>772</v>
      </c>
      <c r="L5788" s="106" t="s">
        <v>3385</v>
      </c>
      <c r="M5788" s="13" t="s">
        <v>6577</v>
      </c>
      <c r="N5788" s="10"/>
      <c r="O5788" s="10"/>
      <c r="P5788" s="13" t="s">
        <v>3385</v>
      </c>
      <c r="R5788" s="26" t="s">
        <v>7834</v>
      </c>
      <c r="S5788" s="28" t="e">
        <f t="shared" si="166"/>
        <v>#VALUE!</v>
      </c>
      <c r="U5788" s="26"/>
      <c r="W5788" s="58"/>
      <c r="X5788" s="58"/>
      <c r="Y5788" s="63"/>
    </row>
    <row r="5789" spans="1:26" ht="15" customHeight="1" x14ac:dyDescent="0.25">
      <c r="A5789" s="94">
        <v>5803</v>
      </c>
      <c r="C5789" s="211" t="s">
        <v>6570</v>
      </c>
      <c r="D5789" s="208" t="s">
        <v>10446</v>
      </c>
      <c r="E5789" s="105" t="s">
        <v>6573</v>
      </c>
      <c r="F5789" s="115">
        <v>42600</v>
      </c>
      <c r="G5789" s="105" t="s">
        <v>6571</v>
      </c>
      <c r="H5789" s="105" t="s">
        <v>1529</v>
      </c>
      <c r="I5789" s="97">
        <v>1965</v>
      </c>
      <c r="K5789" s="97">
        <v>775</v>
      </c>
      <c r="L5789" s="106" t="s">
        <v>3385</v>
      </c>
      <c r="M5789" s="13" t="s">
        <v>6577</v>
      </c>
      <c r="N5789" s="10"/>
      <c r="O5789" s="10"/>
      <c r="P5789" s="13" t="s">
        <v>3385</v>
      </c>
      <c r="R5789" s="26" t="s">
        <v>7834</v>
      </c>
      <c r="S5789" s="28" t="e">
        <f t="shared" si="166"/>
        <v>#VALUE!</v>
      </c>
      <c r="U5789" s="26"/>
      <c r="W5789" s="58"/>
      <c r="X5789" s="58"/>
      <c r="Y5789" s="63"/>
    </row>
    <row r="5790" spans="1:26" ht="15" customHeight="1" x14ac:dyDescent="0.25">
      <c r="A5790" s="94">
        <v>5804</v>
      </c>
      <c r="C5790" s="211" t="s">
        <v>6570</v>
      </c>
      <c r="D5790" s="208" t="s">
        <v>10446</v>
      </c>
      <c r="E5790" s="105" t="s">
        <v>6574</v>
      </c>
      <c r="F5790" s="115">
        <v>42600</v>
      </c>
      <c r="G5790" s="105" t="s">
        <v>6571</v>
      </c>
      <c r="H5790" s="105" t="s">
        <v>1529</v>
      </c>
      <c r="I5790" s="97">
        <v>1966</v>
      </c>
      <c r="K5790" s="97">
        <v>769</v>
      </c>
      <c r="L5790" s="106" t="s">
        <v>3385</v>
      </c>
      <c r="M5790" s="13" t="s">
        <v>6577</v>
      </c>
      <c r="N5790" s="10"/>
      <c r="O5790" s="10"/>
      <c r="P5790" s="13" t="s">
        <v>3385</v>
      </c>
      <c r="R5790" s="26" t="s">
        <v>7834</v>
      </c>
      <c r="S5790" s="28" t="e">
        <f t="shared" si="166"/>
        <v>#VALUE!</v>
      </c>
      <c r="U5790" s="26"/>
      <c r="W5790" s="58"/>
      <c r="X5790" s="58"/>
      <c r="Y5790" s="63"/>
    </row>
    <row r="5791" spans="1:26" ht="15" customHeight="1" x14ac:dyDescent="0.25">
      <c r="A5791" s="94">
        <v>5805</v>
      </c>
      <c r="C5791" s="211" t="s">
        <v>6570</v>
      </c>
      <c r="D5791" s="208" t="s">
        <v>10446</v>
      </c>
      <c r="E5791" s="105" t="s">
        <v>6575</v>
      </c>
      <c r="F5791" s="115">
        <v>42600</v>
      </c>
      <c r="G5791" s="105" t="s">
        <v>6571</v>
      </c>
      <c r="H5791" s="105" t="s">
        <v>1529</v>
      </c>
      <c r="I5791" s="97">
        <v>1966</v>
      </c>
      <c r="K5791" s="97">
        <v>773</v>
      </c>
      <c r="L5791" s="106" t="s">
        <v>3385</v>
      </c>
      <c r="M5791" s="13" t="s">
        <v>6577</v>
      </c>
      <c r="N5791" s="10"/>
      <c r="O5791" s="10"/>
      <c r="P5791" s="13" t="s">
        <v>3385</v>
      </c>
      <c r="R5791" s="26" t="s">
        <v>7834</v>
      </c>
      <c r="S5791" s="28" t="e">
        <f t="shared" si="166"/>
        <v>#VALUE!</v>
      </c>
      <c r="U5791" s="35"/>
      <c r="W5791" s="58"/>
      <c r="X5791" s="58"/>
      <c r="Y5791" s="63"/>
    </row>
    <row r="5792" spans="1:26" ht="15" customHeight="1" x14ac:dyDescent="0.25">
      <c r="A5792" s="94">
        <v>5806</v>
      </c>
      <c r="C5792" s="211" t="s">
        <v>1606</v>
      </c>
      <c r="D5792" s="208" t="s">
        <v>3583</v>
      </c>
      <c r="E5792" s="105" t="s">
        <v>6576</v>
      </c>
      <c r="F5792" s="115">
        <v>42600</v>
      </c>
      <c r="G5792" s="105" t="s">
        <v>6571</v>
      </c>
      <c r="H5792" s="105" t="s">
        <v>1529</v>
      </c>
      <c r="I5792" s="97">
        <v>1966</v>
      </c>
      <c r="K5792" s="97">
        <v>771</v>
      </c>
      <c r="L5792" s="106" t="s">
        <v>3385</v>
      </c>
      <c r="M5792" s="13" t="s">
        <v>6577</v>
      </c>
      <c r="N5792" s="10"/>
      <c r="O5792" s="10"/>
      <c r="P5792" s="13" t="s">
        <v>3385</v>
      </c>
      <c r="R5792" s="26" t="s">
        <v>7834</v>
      </c>
      <c r="S5792" s="28" t="e">
        <f t="shared" si="166"/>
        <v>#VALUE!</v>
      </c>
      <c r="U5792" s="35"/>
      <c r="W5792" s="58"/>
      <c r="X5792" s="58"/>
      <c r="Y5792" s="63"/>
    </row>
    <row r="5793" spans="1:27" ht="15" customHeight="1" x14ac:dyDescent="0.25">
      <c r="A5793" s="94">
        <v>5807</v>
      </c>
      <c r="C5793" s="211" t="s">
        <v>3081</v>
      </c>
      <c r="D5793" s="208" t="s">
        <v>3082</v>
      </c>
      <c r="E5793" s="105" t="s">
        <v>11653</v>
      </c>
      <c r="F5793" s="115">
        <v>42600</v>
      </c>
      <c r="G5793" s="105" t="s">
        <v>425</v>
      </c>
      <c r="H5793" s="105" t="s">
        <v>2056</v>
      </c>
      <c r="I5793" s="97">
        <v>2015</v>
      </c>
      <c r="J5793" s="97" t="s">
        <v>1322</v>
      </c>
      <c r="L5793" s="106" t="s">
        <v>5170</v>
      </c>
      <c r="M5793" s="10" t="s">
        <v>5499</v>
      </c>
      <c r="N5793" s="10">
        <v>29</v>
      </c>
      <c r="O5793" s="10" t="s">
        <v>14671</v>
      </c>
      <c r="P5793" s="13" t="s">
        <v>14371</v>
      </c>
      <c r="R5793" s="26" t="s">
        <v>7834</v>
      </c>
      <c r="S5793" s="28" t="e">
        <f t="shared" si="166"/>
        <v>#VALUE!</v>
      </c>
      <c r="U5793" s="35"/>
      <c r="W5793" s="25"/>
      <c r="X5793" s="58"/>
      <c r="Y5793" s="63"/>
    </row>
    <row r="5794" spans="1:27" ht="15" customHeight="1" x14ac:dyDescent="0.3">
      <c r="A5794" s="94">
        <v>5808</v>
      </c>
      <c r="C5794" s="211" t="s">
        <v>1606</v>
      </c>
      <c r="D5794" s="208" t="s">
        <v>3583</v>
      </c>
      <c r="E5794" s="105" t="s">
        <v>6578</v>
      </c>
      <c r="F5794" s="115">
        <v>42600</v>
      </c>
      <c r="G5794" s="105" t="s">
        <v>2723</v>
      </c>
      <c r="H5794" s="105" t="s">
        <v>1529</v>
      </c>
      <c r="I5794" s="97">
        <v>2012</v>
      </c>
      <c r="J5794" s="97" t="s">
        <v>1322</v>
      </c>
      <c r="L5794" s="106" t="s">
        <v>5170</v>
      </c>
      <c r="M5794" s="10" t="s">
        <v>5494</v>
      </c>
      <c r="N5794" s="102">
        <v>26</v>
      </c>
      <c r="O5794" s="10" t="s">
        <v>10952</v>
      </c>
      <c r="P5794" s="13" t="s">
        <v>3390</v>
      </c>
      <c r="Q5794" s="182"/>
      <c r="R5794" s="27" t="s">
        <v>7834</v>
      </c>
      <c r="S5794" s="28" t="e">
        <f t="shared" si="166"/>
        <v>#VALUE!</v>
      </c>
      <c r="T5794" s="75"/>
      <c r="U5794" s="253"/>
      <c r="V5794" s="75"/>
      <c r="W5794" s="68"/>
      <c r="X5794" s="164"/>
      <c r="Y5794" s="164"/>
      <c r="Z5794" s="90"/>
      <c r="AA5794" s="164"/>
    </row>
    <row r="5795" spans="1:27" ht="15" customHeight="1" x14ac:dyDescent="0.25">
      <c r="A5795" s="94">
        <v>5809</v>
      </c>
      <c r="C5795" s="211" t="s">
        <v>6579</v>
      </c>
      <c r="D5795" s="208" t="s">
        <v>6580</v>
      </c>
      <c r="E5795" s="95" t="s">
        <v>6581</v>
      </c>
      <c r="F5795" s="115">
        <v>42600</v>
      </c>
      <c r="G5795" s="105" t="s">
        <v>1057</v>
      </c>
      <c r="H5795" s="105" t="s">
        <v>2056</v>
      </c>
      <c r="I5795" s="97">
        <v>1988</v>
      </c>
      <c r="J5795" s="97" t="s">
        <v>596</v>
      </c>
      <c r="L5795" s="99" t="s">
        <v>4109</v>
      </c>
      <c r="M5795" s="10" t="s">
        <v>4109</v>
      </c>
      <c r="N5795" s="10">
        <v>24</v>
      </c>
      <c r="O5795" s="10" t="s">
        <v>16569</v>
      </c>
      <c r="P5795" s="13" t="s">
        <v>4109</v>
      </c>
      <c r="R5795" s="26" t="s">
        <v>7834</v>
      </c>
      <c r="S5795" s="28" t="e">
        <f t="shared" si="166"/>
        <v>#VALUE!</v>
      </c>
      <c r="U5795" s="35"/>
      <c r="W5795" s="58"/>
      <c r="X5795" s="58"/>
      <c r="Y5795" s="63"/>
    </row>
    <row r="5796" spans="1:27" ht="15" customHeight="1" x14ac:dyDescent="0.25">
      <c r="A5796" s="94">
        <v>5810</v>
      </c>
      <c r="C5796" s="211" t="s">
        <v>1471</v>
      </c>
      <c r="D5796" s="208" t="s">
        <v>3310</v>
      </c>
      <c r="E5796" s="105" t="s">
        <v>1873</v>
      </c>
      <c r="F5796" s="115">
        <v>42600</v>
      </c>
      <c r="G5796" s="105" t="s">
        <v>6582</v>
      </c>
      <c r="H5796" s="105" t="s">
        <v>1885</v>
      </c>
      <c r="I5796" s="97">
        <v>2012</v>
      </c>
      <c r="J5796" s="97" t="s">
        <v>1322</v>
      </c>
      <c r="L5796" s="106" t="s">
        <v>5170</v>
      </c>
      <c r="M5796" s="10" t="s">
        <v>5499</v>
      </c>
      <c r="N5796" s="10">
        <v>31</v>
      </c>
      <c r="O5796" s="10" t="s">
        <v>6953</v>
      </c>
      <c r="P5796" s="13" t="s">
        <v>14371</v>
      </c>
      <c r="R5796" s="27" t="s">
        <v>7834</v>
      </c>
      <c r="S5796" s="28" t="e">
        <f t="shared" si="166"/>
        <v>#VALUE!</v>
      </c>
      <c r="U5796" s="156"/>
      <c r="W5796" s="30"/>
      <c r="Y5796" s="63"/>
      <c r="Z5796" s="167"/>
    </row>
    <row r="5797" spans="1:27" ht="15" customHeight="1" x14ac:dyDescent="0.25">
      <c r="A5797" s="94">
        <v>5811</v>
      </c>
      <c r="C5797" s="211" t="s">
        <v>2275</v>
      </c>
      <c r="D5797" s="208" t="s">
        <v>2278</v>
      </c>
      <c r="E5797" s="95" t="s">
        <v>10683</v>
      </c>
      <c r="F5797" s="115">
        <v>42600</v>
      </c>
      <c r="G5797" s="105" t="s">
        <v>6583</v>
      </c>
      <c r="H5797" s="105" t="s">
        <v>2056</v>
      </c>
      <c r="I5797" s="97">
        <v>1991</v>
      </c>
      <c r="J5797" s="97" t="s">
        <v>596</v>
      </c>
      <c r="L5797" s="106" t="s">
        <v>5170</v>
      </c>
      <c r="M5797" s="10" t="s">
        <v>5499</v>
      </c>
      <c r="N5797" s="10">
        <v>31</v>
      </c>
      <c r="O5797" s="10" t="s">
        <v>7336</v>
      </c>
      <c r="P5797" s="13" t="s">
        <v>14371</v>
      </c>
      <c r="R5797" s="26" t="s">
        <v>7834</v>
      </c>
      <c r="S5797" s="28" t="e">
        <f t="shared" ref="S5797:S5860" si="167">R5797+7</f>
        <v>#VALUE!</v>
      </c>
      <c r="U5797" s="35"/>
      <c r="W5797" s="58"/>
      <c r="X5797" s="58"/>
      <c r="Y5797" s="63"/>
    </row>
    <row r="5798" spans="1:27" ht="15" customHeight="1" x14ac:dyDescent="0.25">
      <c r="A5798" s="94">
        <v>5812</v>
      </c>
      <c r="C5798" s="211" t="s">
        <v>6584</v>
      </c>
      <c r="D5798" s="208" t="s">
        <v>6585</v>
      </c>
      <c r="E5798" s="105" t="s">
        <v>18241</v>
      </c>
      <c r="F5798" s="115">
        <v>42600</v>
      </c>
      <c r="G5798" s="105" t="s">
        <v>3911</v>
      </c>
      <c r="H5798" s="105" t="s">
        <v>1529</v>
      </c>
      <c r="I5798" s="97">
        <v>2014</v>
      </c>
      <c r="J5798" s="97" t="s">
        <v>1322</v>
      </c>
      <c r="L5798" s="106" t="s">
        <v>13970</v>
      </c>
      <c r="M5798" s="10" t="s">
        <v>5507</v>
      </c>
      <c r="N5798" s="102">
        <v>25</v>
      </c>
      <c r="O5798" s="10" t="s">
        <v>10450</v>
      </c>
      <c r="P5798" s="13" t="s">
        <v>16249</v>
      </c>
      <c r="R5798" s="27" t="s">
        <v>7834</v>
      </c>
      <c r="S5798" s="28" t="e">
        <f t="shared" si="167"/>
        <v>#VALUE!</v>
      </c>
      <c r="U5798" s="306"/>
      <c r="W5798" s="42"/>
      <c r="Y5798" s="63"/>
      <c r="Z5798" s="73"/>
    </row>
    <row r="5799" spans="1:27" ht="15" customHeight="1" x14ac:dyDescent="0.25">
      <c r="A5799" s="94">
        <v>5813</v>
      </c>
      <c r="C5799" s="211" t="s">
        <v>4595</v>
      </c>
      <c r="D5799" s="208" t="s">
        <v>7428</v>
      </c>
      <c r="E5799" s="105" t="s">
        <v>11636</v>
      </c>
      <c r="F5799" s="115">
        <v>42604</v>
      </c>
      <c r="G5799" s="105" t="s">
        <v>1072</v>
      </c>
      <c r="H5799" s="105" t="s">
        <v>1529</v>
      </c>
      <c r="I5799" s="97">
        <v>2012</v>
      </c>
      <c r="J5799" s="97" t="s">
        <v>1322</v>
      </c>
      <c r="K5799" s="97">
        <v>11822</v>
      </c>
      <c r="L5799" s="106" t="s">
        <v>8878</v>
      </c>
      <c r="M5799" s="10" t="s">
        <v>5507</v>
      </c>
      <c r="N5799" s="102">
        <v>25</v>
      </c>
      <c r="O5799" s="10" t="s">
        <v>6809</v>
      </c>
      <c r="P5799" s="13" t="s">
        <v>8878</v>
      </c>
      <c r="R5799" s="27" t="s">
        <v>7834</v>
      </c>
      <c r="S5799" s="28" t="e">
        <f t="shared" si="167"/>
        <v>#VALUE!</v>
      </c>
      <c r="U5799" s="306"/>
      <c r="W5799" s="58"/>
      <c r="X5799" s="58"/>
      <c r="Y5799" s="63"/>
      <c r="Z5799" s="73"/>
    </row>
    <row r="5800" spans="1:27" ht="15" customHeight="1" x14ac:dyDescent="0.25">
      <c r="A5800" s="94">
        <v>5814</v>
      </c>
      <c r="C5800" s="211" t="s">
        <v>608</v>
      </c>
      <c r="D5800" s="208" t="s">
        <v>3134</v>
      </c>
      <c r="E5800" s="105" t="s">
        <v>6651</v>
      </c>
      <c r="F5800" s="115">
        <v>42604</v>
      </c>
      <c r="G5800" s="105" t="s">
        <v>132</v>
      </c>
      <c r="H5800" s="105" t="s">
        <v>2056</v>
      </c>
      <c r="I5800" s="97">
        <v>1988</v>
      </c>
      <c r="J5800" s="98" t="s">
        <v>596</v>
      </c>
      <c r="K5800" s="97">
        <v>8644</v>
      </c>
      <c r="L5800" s="99" t="s">
        <v>15201</v>
      </c>
      <c r="M5800" s="10" t="s">
        <v>6508</v>
      </c>
      <c r="N5800" s="102">
        <v>12</v>
      </c>
      <c r="O5800" s="10" t="s">
        <v>9874</v>
      </c>
      <c r="P5800" s="13" t="s">
        <v>12867</v>
      </c>
      <c r="R5800" s="26" t="s">
        <v>7834</v>
      </c>
      <c r="S5800" s="28" t="e">
        <f t="shared" si="167"/>
        <v>#VALUE!</v>
      </c>
      <c r="U5800" s="35"/>
      <c r="W5800" s="58"/>
      <c r="X5800" s="58"/>
      <c r="Y5800" s="63"/>
    </row>
    <row r="5801" spans="1:27" ht="15" customHeight="1" x14ac:dyDescent="0.25">
      <c r="A5801" s="94">
        <v>5815</v>
      </c>
      <c r="C5801" s="211" t="s">
        <v>3784</v>
      </c>
      <c r="D5801" s="208" t="s">
        <v>6700</v>
      </c>
      <c r="E5801" s="105" t="s">
        <v>6705</v>
      </c>
      <c r="F5801" s="115">
        <v>42607</v>
      </c>
      <c r="G5801" s="105" t="s">
        <v>5419</v>
      </c>
      <c r="H5801" s="105" t="s">
        <v>1529</v>
      </c>
      <c r="I5801" s="97">
        <v>2008</v>
      </c>
      <c r="J5801" s="97" t="s">
        <v>1322</v>
      </c>
      <c r="K5801" s="97">
        <v>7721</v>
      </c>
      <c r="L5801" s="99" t="s">
        <v>5170</v>
      </c>
      <c r="M5801" s="10" t="s">
        <v>5510</v>
      </c>
      <c r="N5801" s="10">
        <v>32</v>
      </c>
      <c r="O5801" s="10" t="s">
        <v>6706</v>
      </c>
      <c r="P5801" s="13" t="s">
        <v>708</v>
      </c>
      <c r="R5801" s="26" t="s">
        <v>7834</v>
      </c>
      <c r="S5801" s="28" t="e">
        <f t="shared" si="167"/>
        <v>#VALUE!</v>
      </c>
      <c r="U5801" s="35"/>
      <c r="W5801" s="58"/>
      <c r="X5801" s="58"/>
      <c r="Y5801" s="63"/>
    </row>
    <row r="5802" spans="1:27" ht="15" customHeight="1" x14ac:dyDescent="0.25">
      <c r="A5802" s="94">
        <v>5816</v>
      </c>
      <c r="C5802" s="211" t="s">
        <v>914</v>
      </c>
      <c r="D5802" s="208" t="s">
        <v>2728</v>
      </c>
      <c r="E5802" s="105" t="s">
        <v>6725</v>
      </c>
      <c r="F5802" s="115">
        <v>42605</v>
      </c>
      <c r="G5802" s="105" t="s">
        <v>1356</v>
      </c>
      <c r="H5802" s="105" t="s">
        <v>2056</v>
      </c>
      <c r="J5802" s="97" t="s">
        <v>596</v>
      </c>
      <c r="K5802" s="97">
        <v>8696</v>
      </c>
      <c r="L5802" s="99" t="s">
        <v>15201</v>
      </c>
      <c r="M5802" s="10" t="s">
        <v>6508</v>
      </c>
      <c r="N5802" s="102">
        <v>12</v>
      </c>
      <c r="O5802" s="10" t="s">
        <v>17140</v>
      </c>
      <c r="P5802" s="13" t="s">
        <v>17142</v>
      </c>
      <c r="R5802" s="26" t="s">
        <v>7834</v>
      </c>
      <c r="S5802" s="28" t="e">
        <f t="shared" si="167"/>
        <v>#VALUE!</v>
      </c>
      <c r="U5802" s="35"/>
      <c r="W5802" s="58"/>
      <c r="X5802" s="58"/>
      <c r="Y5802" s="63"/>
    </row>
    <row r="5803" spans="1:27" ht="15" customHeight="1" x14ac:dyDescent="0.25">
      <c r="A5803" s="94">
        <v>5817</v>
      </c>
      <c r="C5803" s="211" t="s">
        <v>914</v>
      </c>
      <c r="D5803" s="208" t="s">
        <v>2728</v>
      </c>
      <c r="E5803" s="105" t="s">
        <v>6726</v>
      </c>
      <c r="F5803" s="115">
        <v>42606</v>
      </c>
      <c r="G5803" s="105" t="s">
        <v>1356</v>
      </c>
      <c r="H5803" s="105" t="s">
        <v>2056</v>
      </c>
      <c r="J5803" s="97" t="s">
        <v>596</v>
      </c>
      <c r="K5803" s="97">
        <v>8697</v>
      </c>
      <c r="L5803" s="99" t="s">
        <v>15201</v>
      </c>
      <c r="M5803" s="10" t="s">
        <v>6508</v>
      </c>
      <c r="N5803" s="102">
        <v>12</v>
      </c>
      <c r="O5803" s="10" t="s">
        <v>17140</v>
      </c>
      <c r="P5803" s="13" t="s">
        <v>17143</v>
      </c>
      <c r="R5803" s="26" t="s">
        <v>7834</v>
      </c>
      <c r="S5803" s="28" t="e">
        <f t="shared" si="167"/>
        <v>#VALUE!</v>
      </c>
      <c r="U5803" s="35"/>
      <c r="W5803" s="58"/>
      <c r="X5803" s="58"/>
      <c r="Y5803" s="63"/>
    </row>
    <row r="5804" spans="1:27" ht="15" customHeight="1" x14ac:dyDescent="0.25">
      <c r="A5804" s="94">
        <v>5818</v>
      </c>
      <c r="C5804" s="211" t="s">
        <v>914</v>
      </c>
      <c r="D5804" s="208" t="s">
        <v>2728</v>
      </c>
      <c r="E5804" s="105" t="s">
        <v>9921</v>
      </c>
      <c r="F5804" s="115">
        <v>42607</v>
      </c>
      <c r="G5804" s="105" t="s">
        <v>1356</v>
      </c>
      <c r="H5804" s="105" t="s">
        <v>2056</v>
      </c>
      <c r="J5804" s="97" t="s">
        <v>596</v>
      </c>
      <c r="K5804" s="97">
        <v>8698</v>
      </c>
      <c r="L5804" s="99" t="s">
        <v>15201</v>
      </c>
      <c r="M5804" s="10" t="s">
        <v>6508</v>
      </c>
      <c r="N5804" s="102">
        <v>12</v>
      </c>
      <c r="O5804" s="10" t="s">
        <v>17140</v>
      </c>
      <c r="P5804" s="13" t="s">
        <v>17144</v>
      </c>
      <c r="R5804" s="26" t="s">
        <v>7834</v>
      </c>
      <c r="S5804" s="28" t="e">
        <f t="shared" si="167"/>
        <v>#VALUE!</v>
      </c>
      <c r="U5804" s="26"/>
      <c r="W5804" s="58"/>
      <c r="X5804" s="58"/>
      <c r="Y5804" s="63"/>
    </row>
    <row r="5805" spans="1:27" ht="15" customHeight="1" x14ac:dyDescent="0.25">
      <c r="A5805" s="103">
        <v>5819</v>
      </c>
      <c r="C5805" s="211" t="s">
        <v>3245</v>
      </c>
      <c r="D5805" s="207" t="s">
        <v>987</v>
      </c>
      <c r="E5805" s="105" t="s">
        <v>6752</v>
      </c>
      <c r="F5805" s="115">
        <v>42606</v>
      </c>
      <c r="G5805" s="105" t="s">
        <v>728</v>
      </c>
      <c r="H5805" s="105" t="s">
        <v>1529</v>
      </c>
      <c r="I5805" s="97">
        <v>1975</v>
      </c>
      <c r="J5805" s="97" t="s">
        <v>596</v>
      </c>
      <c r="K5805" s="97">
        <v>8633</v>
      </c>
      <c r="L5805" s="99" t="s">
        <v>15201</v>
      </c>
      <c r="M5805" s="10" t="s">
        <v>6508</v>
      </c>
      <c r="N5805" s="10"/>
      <c r="O5805" s="10" t="s">
        <v>6751</v>
      </c>
      <c r="Q5805" s="203" t="s">
        <v>14300</v>
      </c>
      <c r="R5805" s="26" t="s">
        <v>7834</v>
      </c>
      <c r="S5805" s="28" t="e">
        <f t="shared" si="167"/>
        <v>#VALUE!</v>
      </c>
      <c r="U5805" s="26"/>
      <c r="W5805" s="58"/>
      <c r="X5805" s="58"/>
      <c r="Y5805" s="63"/>
    </row>
    <row r="5806" spans="1:27" ht="15" customHeight="1" x14ac:dyDescent="0.25">
      <c r="A5806" s="94">
        <v>5820</v>
      </c>
      <c r="C5806" s="211" t="s">
        <v>3245</v>
      </c>
      <c r="D5806" s="207" t="s">
        <v>987</v>
      </c>
      <c r="E5806" s="105" t="s">
        <v>6753</v>
      </c>
      <c r="F5806" s="115">
        <v>42606</v>
      </c>
      <c r="G5806" s="105" t="s">
        <v>728</v>
      </c>
      <c r="H5806" s="105" t="s">
        <v>1529</v>
      </c>
      <c r="I5806" s="97">
        <v>1975</v>
      </c>
      <c r="J5806" s="97" t="s">
        <v>596</v>
      </c>
      <c r="K5806" s="97">
        <v>8634</v>
      </c>
      <c r="L5806" s="99" t="s">
        <v>15201</v>
      </c>
      <c r="M5806" s="109">
        <v>621381</v>
      </c>
      <c r="N5806" s="10">
        <v>12</v>
      </c>
      <c r="O5806" s="10" t="s">
        <v>17168</v>
      </c>
      <c r="P5806" s="13" t="s">
        <v>17169</v>
      </c>
      <c r="R5806" s="26" t="s">
        <v>7834</v>
      </c>
      <c r="S5806" s="28" t="e">
        <f t="shared" si="167"/>
        <v>#VALUE!</v>
      </c>
      <c r="U5806" s="26"/>
      <c r="W5806" s="58"/>
      <c r="X5806" s="58"/>
      <c r="Y5806" s="63"/>
    </row>
    <row r="5807" spans="1:27" ht="15" customHeight="1" x14ac:dyDescent="0.25">
      <c r="A5807" s="94">
        <v>5821</v>
      </c>
      <c r="C5807" s="211" t="s">
        <v>3245</v>
      </c>
      <c r="D5807" s="207" t="s">
        <v>987</v>
      </c>
      <c r="E5807" s="105" t="s">
        <v>6754</v>
      </c>
      <c r="F5807" s="115">
        <v>42606</v>
      </c>
      <c r="G5807" s="105" t="s">
        <v>728</v>
      </c>
      <c r="H5807" s="105" t="s">
        <v>1529</v>
      </c>
      <c r="I5807" s="97">
        <v>1976</v>
      </c>
      <c r="J5807" s="97" t="s">
        <v>596</v>
      </c>
      <c r="K5807" s="97">
        <v>8635</v>
      </c>
      <c r="L5807" s="99" t="s">
        <v>15201</v>
      </c>
      <c r="M5807" s="109">
        <v>621381</v>
      </c>
      <c r="N5807" s="10">
        <v>12</v>
      </c>
      <c r="O5807" s="10" t="s">
        <v>17168</v>
      </c>
      <c r="P5807" s="13" t="s">
        <v>17170</v>
      </c>
      <c r="R5807" s="26" t="s">
        <v>7834</v>
      </c>
      <c r="S5807" s="28" t="e">
        <f t="shared" si="167"/>
        <v>#VALUE!</v>
      </c>
      <c r="U5807" s="26"/>
      <c r="W5807" s="58"/>
      <c r="X5807" s="58"/>
      <c r="Y5807" s="63"/>
    </row>
    <row r="5808" spans="1:27" ht="15" customHeight="1" x14ac:dyDescent="0.25">
      <c r="A5808" s="94">
        <v>5822</v>
      </c>
      <c r="C5808" s="211" t="s">
        <v>3245</v>
      </c>
      <c r="D5808" s="207" t="s">
        <v>987</v>
      </c>
      <c r="E5808" s="105" t="s">
        <v>6755</v>
      </c>
      <c r="F5808" s="115">
        <v>42606</v>
      </c>
      <c r="G5808" s="105" t="s">
        <v>728</v>
      </c>
      <c r="H5808" s="105" t="s">
        <v>1529</v>
      </c>
      <c r="I5808" s="97">
        <v>1976</v>
      </c>
      <c r="J5808" s="97" t="s">
        <v>596</v>
      </c>
      <c r="K5808" s="97">
        <v>8636</v>
      </c>
      <c r="L5808" s="99" t="s">
        <v>15201</v>
      </c>
      <c r="M5808" s="109">
        <v>621381</v>
      </c>
      <c r="N5808" s="10">
        <v>12</v>
      </c>
      <c r="O5808" s="10" t="s">
        <v>17168</v>
      </c>
      <c r="P5808" s="13" t="s">
        <v>17171</v>
      </c>
      <c r="R5808" s="26" t="s">
        <v>7834</v>
      </c>
      <c r="S5808" s="28" t="e">
        <f t="shared" si="167"/>
        <v>#VALUE!</v>
      </c>
      <c r="U5808" s="26"/>
      <c r="W5808" s="58"/>
      <c r="X5808" s="58"/>
      <c r="Y5808" s="63"/>
    </row>
    <row r="5809" spans="1:27" ht="15" customHeight="1" x14ac:dyDescent="0.25">
      <c r="A5809" s="94">
        <v>5823</v>
      </c>
      <c r="C5809" s="211" t="s">
        <v>3245</v>
      </c>
      <c r="D5809" s="207" t="s">
        <v>987</v>
      </c>
      <c r="E5809" s="105" t="s">
        <v>6756</v>
      </c>
      <c r="F5809" s="115">
        <v>42606</v>
      </c>
      <c r="G5809" s="105" t="s">
        <v>728</v>
      </c>
      <c r="H5809" s="105" t="s">
        <v>1529</v>
      </c>
      <c r="I5809" s="97">
        <v>1976</v>
      </c>
      <c r="J5809" s="97" t="s">
        <v>596</v>
      </c>
      <c r="K5809" s="97">
        <v>8637</v>
      </c>
      <c r="L5809" s="99" t="s">
        <v>15201</v>
      </c>
      <c r="M5809" s="109">
        <v>621381</v>
      </c>
      <c r="N5809" s="10">
        <v>12</v>
      </c>
      <c r="O5809" s="10" t="s">
        <v>17168</v>
      </c>
      <c r="P5809" s="13" t="s">
        <v>17172</v>
      </c>
      <c r="R5809" s="26" t="s">
        <v>7834</v>
      </c>
      <c r="S5809" s="28" t="e">
        <f t="shared" si="167"/>
        <v>#VALUE!</v>
      </c>
      <c r="U5809" s="26"/>
      <c r="W5809" s="58"/>
      <c r="X5809" s="58"/>
      <c r="Y5809" s="63"/>
    </row>
    <row r="5810" spans="1:27" ht="15" customHeight="1" x14ac:dyDescent="0.3">
      <c r="A5810" s="94">
        <v>5824</v>
      </c>
      <c r="C5810" s="211" t="s">
        <v>3245</v>
      </c>
      <c r="D5810" s="207" t="s">
        <v>987</v>
      </c>
      <c r="E5810" s="105" t="s">
        <v>6757</v>
      </c>
      <c r="F5810" s="115">
        <v>42606</v>
      </c>
      <c r="G5810" s="105" t="s">
        <v>728</v>
      </c>
      <c r="H5810" s="105" t="s">
        <v>1529</v>
      </c>
      <c r="I5810" s="97">
        <v>1975</v>
      </c>
      <c r="J5810" s="97" t="s">
        <v>596</v>
      </c>
      <c r="K5810" s="97">
        <v>8638</v>
      </c>
      <c r="L5810" s="99" t="s">
        <v>15201</v>
      </c>
      <c r="M5810" s="109">
        <v>621381</v>
      </c>
      <c r="N5810" s="10">
        <v>12</v>
      </c>
      <c r="O5810" s="10" t="s">
        <v>17168</v>
      </c>
      <c r="P5810" s="13" t="s">
        <v>17173</v>
      </c>
      <c r="Q5810" s="187"/>
      <c r="R5810" s="282" t="s">
        <v>7834</v>
      </c>
      <c r="S5810" s="283" t="e">
        <f t="shared" si="167"/>
        <v>#VALUE!</v>
      </c>
      <c r="T5810" s="75"/>
      <c r="U5810" s="280"/>
      <c r="V5810" s="75"/>
      <c r="W5810" s="68"/>
      <c r="X5810" s="164"/>
      <c r="Y5810" s="164"/>
      <c r="Z5810" s="90"/>
      <c r="AA5810" s="164"/>
    </row>
    <row r="5811" spans="1:27" ht="15" customHeight="1" x14ac:dyDescent="0.25">
      <c r="A5811" s="94">
        <v>5825</v>
      </c>
      <c r="C5811" s="211" t="s">
        <v>6790</v>
      </c>
      <c r="D5811" s="207" t="s">
        <v>12468</v>
      </c>
      <c r="E5811" s="105" t="s">
        <v>13966</v>
      </c>
      <c r="F5811" s="115">
        <v>42607</v>
      </c>
      <c r="G5811" s="105" t="s">
        <v>1417</v>
      </c>
      <c r="H5811" s="105" t="s">
        <v>1529</v>
      </c>
      <c r="I5811" s="98">
        <v>2010</v>
      </c>
      <c r="J5811" s="97" t="s">
        <v>1322</v>
      </c>
      <c r="K5811" s="97">
        <v>7922</v>
      </c>
      <c r="L5811" s="106" t="s">
        <v>3606</v>
      </c>
      <c r="M5811" s="10">
        <v>658</v>
      </c>
      <c r="N5811" s="10">
        <v>5</v>
      </c>
      <c r="O5811" s="10" t="s">
        <v>13022</v>
      </c>
      <c r="P5811" s="13" t="s">
        <v>13023</v>
      </c>
      <c r="R5811" s="26" t="s">
        <v>7834</v>
      </c>
      <c r="S5811" s="28" t="e">
        <f t="shared" si="167"/>
        <v>#VALUE!</v>
      </c>
      <c r="U5811" s="26"/>
      <c r="W5811" s="58"/>
      <c r="X5811" s="58"/>
      <c r="Y5811" s="63"/>
    </row>
    <row r="5812" spans="1:27" ht="15" customHeight="1" x14ac:dyDescent="0.25">
      <c r="A5812" s="94">
        <v>5826</v>
      </c>
      <c r="C5812" s="211" t="s">
        <v>6790</v>
      </c>
      <c r="D5812" s="207" t="s">
        <v>12468</v>
      </c>
      <c r="E5812" s="105" t="s">
        <v>13967</v>
      </c>
      <c r="F5812" s="115">
        <v>42608</v>
      </c>
      <c r="G5812" s="105" t="s">
        <v>1417</v>
      </c>
      <c r="H5812" s="105" t="s">
        <v>1529</v>
      </c>
      <c r="I5812" s="97">
        <v>2010</v>
      </c>
      <c r="J5812" s="97" t="s">
        <v>1322</v>
      </c>
      <c r="K5812" s="97">
        <v>7921</v>
      </c>
      <c r="L5812" s="106" t="s">
        <v>3606</v>
      </c>
      <c r="M5812" s="10">
        <v>658</v>
      </c>
      <c r="N5812" s="10">
        <v>5</v>
      </c>
      <c r="O5812" s="10" t="s">
        <v>13022</v>
      </c>
      <c r="P5812" s="13" t="s">
        <v>13023</v>
      </c>
      <c r="R5812" s="26" t="s">
        <v>7834</v>
      </c>
      <c r="S5812" s="28" t="e">
        <f t="shared" si="167"/>
        <v>#VALUE!</v>
      </c>
      <c r="U5812" s="26"/>
      <c r="W5812" s="58"/>
      <c r="X5812" s="58"/>
      <c r="Y5812" s="63"/>
    </row>
    <row r="5813" spans="1:27" ht="15" customHeight="1" x14ac:dyDescent="0.25">
      <c r="A5813" s="94">
        <v>5827</v>
      </c>
      <c r="C5813" s="206" t="s">
        <v>2275</v>
      </c>
      <c r="D5813" s="208" t="s">
        <v>2278</v>
      </c>
      <c r="E5813" s="105" t="s">
        <v>6811</v>
      </c>
      <c r="F5813" s="115">
        <v>42608</v>
      </c>
      <c r="G5813" s="105" t="s">
        <v>669</v>
      </c>
      <c r="J5813" s="97" t="s">
        <v>596</v>
      </c>
      <c r="K5813" s="97">
        <v>8113</v>
      </c>
      <c r="L5813" s="106" t="s">
        <v>5170</v>
      </c>
      <c r="M5813" s="10" t="s">
        <v>5499</v>
      </c>
      <c r="N5813" s="10">
        <v>31</v>
      </c>
      <c r="O5813" s="10" t="s">
        <v>7443</v>
      </c>
      <c r="P5813" s="13" t="s">
        <v>14371</v>
      </c>
      <c r="Q5813" s="187"/>
      <c r="R5813" s="27" t="s">
        <v>7834</v>
      </c>
      <c r="S5813" s="28" t="e">
        <f t="shared" si="167"/>
        <v>#VALUE!</v>
      </c>
      <c r="U5813" s="324"/>
      <c r="V5813" s="75"/>
      <c r="W5813" s="68"/>
      <c r="Y5813" s="63"/>
      <c r="Z5813" s="73"/>
    </row>
    <row r="5814" spans="1:27" ht="15" customHeight="1" x14ac:dyDescent="0.25">
      <c r="A5814" s="94">
        <v>5828</v>
      </c>
      <c r="C5814" s="206" t="s">
        <v>4</v>
      </c>
      <c r="D5814" s="207" t="s">
        <v>5</v>
      </c>
      <c r="E5814" s="105" t="s">
        <v>6865</v>
      </c>
      <c r="F5814" s="115">
        <v>42611</v>
      </c>
      <c r="G5814" s="105" t="s">
        <v>6857</v>
      </c>
      <c r="H5814" s="105" t="s">
        <v>3308</v>
      </c>
      <c r="I5814" s="97">
        <v>2006</v>
      </c>
      <c r="K5814" s="97">
        <v>8012</v>
      </c>
      <c r="L5814" s="99" t="s">
        <v>5170</v>
      </c>
      <c r="M5814" s="10" t="s">
        <v>5632</v>
      </c>
      <c r="N5814" s="102">
        <v>32</v>
      </c>
      <c r="O5814" s="10" t="s">
        <v>6858</v>
      </c>
      <c r="P5814" s="13" t="s">
        <v>933</v>
      </c>
      <c r="R5814" s="26" t="s">
        <v>7834</v>
      </c>
      <c r="S5814" s="28" t="e">
        <f t="shared" si="167"/>
        <v>#VALUE!</v>
      </c>
      <c r="U5814" s="26"/>
      <c r="W5814" s="58"/>
      <c r="X5814" s="58"/>
      <c r="Y5814" s="63"/>
    </row>
    <row r="5815" spans="1:27" ht="15" customHeight="1" x14ac:dyDescent="0.25">
      <c r="A5815" s="94">
        <v>5829</v>
      </c>
      <c r="C5815" s="206" t="s">
        <v>4</v>
      </c>
      <c r="D5815" s="207" t="s">
        <v>5</v>
      </c>
      <c r="E5815" s="105" t="s">
        <v>6859</v>
      </c>
      <c r="F5815" s="115">
        <v>42611</v>
      </c>
      <c r="G5815" s="105" t="s">
        <v>6857</v>
      </c>
      <c r="H5815" s="105" t="s">
        <v>3308</v>
      </c>
      <c r="I5815" s="97">
        <v>2006</v>
      </c>
      <c r="K5815" s="97">
        <v>8000</v>
      </c>
      <c r="L5815" s="99" t="s">
        <v>5170</v>
      </c>
      <c r="M5815" s="10" t="s">
        <v>5632</v>
      </c>
      <c r="N5815" s="102">
        <v>32</v>
      </c>
      <c r="O5815" s="10" t="s">
        <v>6858</v>
      </c>
      <c r="P5815" s="13" t="s">
        <v>933</v>
      </c>
      <c r="R5815" s="26" t="s">
        <v>7834</v>
      </c>
      <c r="S5815" s="28" t="e">
        <f t="shared" si="167"/>
        <v>#VALUE!</v>
      </c>
      <c r="U5815" s="26"/>
      <c r="W5815" s="58"/>
      <c r="X5815" s="58"/>
      <c r="Y5815" s="63"/>
    </row>
    <row r="5816" spans="1:27" ht="15" customHeight="1" x14ac:dyDescent="0.25">
      <c r="A5816" s="94">
        <v>5830</v>
      </c>
      <c r="C5816" s="206" t="s">
        <v>3564</v>
      </c>
      <c r="D5816" s="208" t="s">
        <v>3565</v>
      </c>
      <c r="E5816" s="105" t="s">
        <v>6864</v>
      </c>
      <c r="F5816" s="115">
        <v>42611</v>
      </c>
      <c r="G5816" s="105" t="s">
        <v>1632</v>
      </c>
      <c r="H5816" s="105" t="s">
        <v>1529</v>
      </c>
      <c r="I5816" s="97">
        <v>2008</v>
      </c>
      <c r="K5816" s="97">
        <v>7713</v>
      </c>
      <c r="L5816" s="99" t="s">
        <v>5170</v>
      </c>
      <c r="M5816" s="10" t="s">
        <v>5632</v>
      </c>
      <c r="N5816" s="102">
        <v>32</v>
      </c>
      <c r="O5816" s="10" t="s">
        <v>6863</v>
      </c>
      <c r="P5816" s="13" t="s">
        <v>933</v>
      </c>
      <c r="R5816" s="26" t="s">
        <v>7834</v>
      </c>
      <c r="S5816" s="28" t="e">
        <f t="shared" si="167"/>
        <v>#VALUE!</v>
      </c>
      <c r="U5816" s="26"/>
      <c r="W5816" s="58"/>
      <c r="X5816" s="58"/>
      <c r="Y5816" s="63"/>
    </row>
    <row r="5817" spans="1:27" ht="15" customHeight="1" x14ac:dyDescent="0.25">
      <c r="A5817" s="94">
        <v>5831</v>
      </c>
      <c r="C5817" s="206" t="s">
        <v>515</v>
      </c>
      <c r="D5817" s="207" t="s">
        <v>516</v>
      </c>
      <c r="E5817" s="105" t="s">
        <v>6869</v>
      </c>
      <c r="F5817" s="115">
        <v>42611</v>
      </c>
      <c r="G5817" s="105" t="s">
        <v>1891</v>
      </c>
      <c r="H5817" s="105" t="s">
        <v>2056</v>
      </c>
      <c r="K5817" s="97">
        <v>7684</v>
      </c>
      <c r="L5817" s="99" t="s">
        <v>5170</v>
      </c>
      <c r="M5817" s="10" t="s">
        <v>5632</v>
      </c>
      <c r="N5817" s="102">
        <v>32</v>
      </c>
      <c r="O5817" s="10" t="s">
        <v>11443</v>
      </c>
      <c r="P5817" s="13" t="s">
        <v>933</v>
      </c>
      <c r="R5817" s="26" t="s">
        <v>7834</v>
      </c>
      <c r="S5817" s="28" t="e">
        <f t="shared" si="167"/>
        <v>#VALUE!</v>
      </c>
      <c r="U5817" s="26"/>
      <c r="W5817" s="58"/>
      <c r="X5817" s="58"/>
      <c r="Y5817" s="63"/>
    </row>
    <row r="5818" spans="1:27" ht="15" customHeight="1" x14ac:dyDescent="0.25">
      <c r="A5818" s="94">
        <v>5832</v>
      </c>
      <c r="C5818" s="206" t="s">
        <v>1262</v>
      </c>
      <c r="D5818" s="207" t="s">
        <v>1263</v>
      </c>
      <c r="E5818" s="113" t="s">
        <v>6908</v>
      </c>
      <c r="F5818" s="115">
        <v>42613</v>
      </c>
      <c r="G5818" s="95" t="s">
        <v>1265</v>
      </c>
      <c r="H5818" s="95" t="s">
        <v>3109</v>
      </c>
      <c r="I5818" s="97">
        <v>2009</v>
      </c>
      <c r="J5818" s="97" t="s">
        <v>596</v>
      </c>
      <c r="K5818" s="97">
        <v>8472</v>
      </c>
      <c r="L5818" s="99" t="s">
        <v>15201</v>
      </c>
      <c r="M5818" s="10" t="s">
        <v>6565</v>
      </c>
      <c r="N5818" s="10">
        <v>11</v>
      </c>
      <c r="O5818" s="102" t="s">
        <v>13868</v>
      </c>
      <c r="P5818" s="13" t="s">
        <v>12868</v>
      </c>
      <c r="R5818" s="26" t="s">
        <v>7834</v>
      </c>
      <c r="S5818" s="28" t="e">
        <f t="shared" si="167"/>
        <v>#VALUE!</v>
      </c>
      <c r="U5818" s="26"/>
      <c r="W5818" s="58"/>
      <c r="X5818" s="58"/>
      <c r="Y5818" s="63"/>
    </row>
    <row r="5819" spans="1:27" ht="15" customHeight="1" x14ac:dyDescent="0.25">
      <c r="A5819" s="94">
        <v>5833</v>
      </c>
      <c r="C5819" s="206" t="s">
        <v>6909</v>
      </c>
      <c r="D5819" s="207" t="s">
        <v>9737</v>
      </c>
      <c r="E5819" s="105" t="s">
        <v>6910</v>
      </c>
      <c r="F5819" s="115">
        <v>42613</v>
      </c>
      <c r="G5819" s="105" t="s">
        <v>1494</v>
      </c>
      <c r="H5819" s="105" t="s">
        <v>2056</v>
      </c>
      <c r="I5819" s="97">
        <v>1974</v>
      </c>
      <c r="J5819" s="97" t="s">
        <v>1322</v>
      </c>
      <c r="K5819" s="97">
        <v>8648</v>
      </c>
      <c r="L5819" s="99" t="s">
        <v>15201</v>
      </c>
      <c r="M5819" s="10" t="s">
        <v>6565</v>
      </c>
      <c r="N5819" s="10">
        <v>11</v>
      </c>
      <c r="O5819" s="10" t="s">
        <v>17032</v>
      </c>
      <c r="P5819" s="13" t="s">
        <v>12884</v>
      </c>
      <c r="R5819" s="26" t="s">
        <v>7834</v>
      </c>
      <c r="S5819" s="28" t="e">
        <f t="shared" si="167"/>
        <v>#VALUE!</v>
      </c>
      <c r="U5819" s="26"/>
      <c r="W5819" s="58"/>
      <c r="X5819" s="58"/>
      <c r="Y5819" s="63"/>
    </row>
    <row r="5820" spans="1:27" ht="15" customHeight="1" x14ac:dyDescent="0.25">
      <c r="A5820" s="94">
        <v>5834</v>
      </c>
      <c r="C5820" s="206" t="s">
        <v>12863</v>
      </c>
      <c r="D5820" s="208" t="s">
        <v>12864</v>
      </c>
      <c r="E5820" s="105" t="s">
        <v>6913</v>
      </c>
      <c r="F5820" s="115">
        <v>42613</v>
      </c>
      <c r="G5820" s="105" t="s">
        <v>6914</v>
      </c>
      <c r="H5820" s="105" t="s">
        <v>2056</v>
      </c>
      <c r="I5820" s="97">
        <v>2002</v>
      </c>
      <c r="J5820" s="97" t="s">
        <v>1322</v>
      </c>
      <c r="K5820" s="97">
        <v>4001</v>
      </c>
      <c r="L5820" s="99" t="s">
        <v>15201</v>
      </c>
      <c r="M5820" s="10" t="s">
        <v>12821</v>
      </c>
      <c r="N5820" s="102">
        <v>11</v>
      </c>
      <c r="O5820" s="10" t="s">
        <v>17002</v>
      </c>
      <c r="P5820" s="13" t="s">
        <v>12865</v>
      </c>
      <c r="R5820" s="26" t="s">
        <v>7834</v>
      </c>
      <c r="S5820" s="28" t="e">
        <f t="shared" si="167"/>
        <v>#VALUE!</v>
      </c>
      <c r="U5820" s="26"/>
      <c r="W5820" s="58"/>
      <c r="X5820" s="58"/>
      <c r="Y5820" s="63"/>
    </row>
    <row r="5821" spans="1:27" ht="15" customHeight="1" x14ac:dyDescent="0.25">
      <c r="A5821" s="94">
        <v>5835</v>
      </c>
      <c r="C5821" s="206" t="s">
        <v>6922</v>
      </c>
      <c r="D5821" s="208" t="s">
        <v>6923</v>
      </c>
      <c r="E5821" s="105" t="s">
        <v>3612</v>
      </c>
      <c r="F5821" s="115">
        <v>42614</v>
      </c>
      <c r="G5821" s="105" t="s">
        <v>2215</v>
      </c>
      <c r="H5821" s="105" t="s">
        <v>3109</v>
      </c>
      <c r="I5821" s="97">
        <v>2009</v>
      </c>
      <c r="J5821" s="97" t="s">
        <v>1322</v>
      </c>
      <c r="K5821" s="97">
        <v>8071</v>
      </c>
      <c r="L5821" s="99" t="s">
        <v>18256</v>
      </c>
      <c r="M5821" s="10" t="s">
        <v>5499</v>
      </c>
      <c r="N5821" s="10">
        <v>30</v>
      </c>
      <c r="O5821" s="10" t="s">
        <v>11048</v>
      </c>
      <c r="P5821" s="13" t="s">
        <v>18255</v>
      </c>
      <c r="R5821" s="26" t="s">
        <v>7834</v>
      </c>
      <c r="S5821" s="28" t="e">
        <f t="shared" si="167"/>
        <v>#VALUE!</v>
      </c>
      <c r="U5821" s="26"/>
      <c r="W5821" s="58"/>
      <c r="X5821" s="58"/>
      <c r="Y5821" s="63"/>
    </row>
    <row r="5822" spans="1:27" ht="15" customHeight="1" x14ac:dyDescent="0.25">
      <c r="A5822" s="94">
        <v>5836</v>
      </c>
      <c r="C5822" s="206" t="s">
        <v>1471</v>
      </c>
      <c r="D5822" s="208" t="s">
        <v>3310</v>
      </c>
      <c r="E5822" s="105" t="s">
        <v>6947</v>
      </c>
      <c r="F5822" s="115">
        <v>42615</v>
      </c>
      <c r="G5822" s="105" t="s">
        <v>2215</v>
      </c>
      <c r="H5822" s="105" t="s">
        <v>3109</v>
      </c>
      <c r="I5822" s="97">
        <v>2009</v>
      </c>
      <c r="J5822" s="97" t="s">
        <v>1322</v>
      </c>
      <c r="K5822" s="97">
        <v>8031</v>
      </c>
      <c r="L5822" s="106" t="s">
        <v>5170</v>
      </c>
      <c r="M5822" s="10" t="s">
        <v>5499</v>
      </c>
      <c r="N5822" s="10">
        <v>31</v>
      </c>
      <c r="O5822" s="10" t="s">
        <v>6945</v>
      </c>
      <c r="P5822" s="13" t="s">
        <v>14371</v>
      </c>
      <c r="R5822" s="26" t="s">
        <v>7834</v>
      </c>
      <c r="S5822" s="28" t="e">
        <f t="shared" si="167"/>
        <v>#VALUE!</v>
      </c>
      <c r="U5822" s="26"/>
      <c r="W5822" s="58"/>
      <c r="X5822" s="58"/>
      <c r="Y5822" s="63"/>
    </row>
    <row r="5823" spans="1:27" ht="15" customHeight="1" x14ac:dyDescent="0.25">
      <c r="A5823" s="94">
        <v>5837</v>
      </c>
      <c r="C5823" s="206" t="s">
        <v>1471</v>
      </c>
      <c r="D5823" s="208" t="s">
        <v>3310</v>
      </c>
      <c r="E5823" s="105" t="s">
        <v>6946</v>
      </c>
      <c r="F5823" s="115">
        <v>42615</v>
      </c>
      <c r="G5823" s="105" t="s">
        <v>2215</v>
      </c>
      <c r="H5823" s="105" t="s">
        <v>3109</v>
      </c>
      <c r="I5823" s="97">
        <v>2009</v>
      </c>
      <c r="J5823" s="97" t="s">
        <v>1322</v>
      </c>
      <c r="K5823" s="97">
        <v>8031</v>
      </c>
      <c r="L5823" s="106" t="s">
        <v>5170</v>
      </c>
      <c r="M5823" s="10" t="s">
        <v>5499</v>
      </c>
      <c r="N5823" s="10">
        <v>31</v>
      </c>
      <c r="O5823" s="10" t="s">
        <v>6945</v>
      </c>
      <c r="P5823" s="13" t="s">
        <v>14371</v>
      </c>
      <c r="R5823" s="26" t="s">
        <v>7834</v>
      </c>
      <c r="S5823" s="28" t="e">
        <f t="shared" si="167"/>
        <v>#VALUE!</v>
      </c>
      <c r="U5823" s="26"/>
      <c r="W5823" s="58"/>
      <c r="X5823" s="58"/>
      <c r="Y5823" s="63"/>
    </row>
    <row r="5824" spans="1:27" ht="15" customHeight="1" x14ac:dyDescent="0.25">
      <c r="A5824" s="94">
        <v>5838</v>
      </c>
      <c r="C5824" s="206" t="s">
        <v>1471</v>
      </c>
      <c r="D5824" s="208" t="s">
        <v>3310</v>
      </c>
      <c r="E5824" s="105" t="s">
        <v>6948</v>
      </c>
      <c r="F5824" s="115">
        <v>42615</v>
      </c>
      <c r="G5824" s="105" t="s">
        <v>2215</v>
      </c>
      <c r="H5824" s="105" t="s">
        <v>3109</v>
      </c>
      <c r="I5824" s="97">
        <v>2009</v>
      </c>
      <c r="J5824" s="97" t="s">
        <v>1322</v>
      </c>
      <c r="K5824" s="97">
        <v>8058</v>
      </c>
      <c r="L5824" s="106" t="s">
        <v>5170</v>
      </c>
      <c r="M5824" s="10" t="s">
        <v>5499</v>
      </c>
      <c r="N5824" s="10">
        <v>31</v>
      </c>
      <c r="O5824" s="10" t="s">
        <v>6945</v>
      </c>
      <c r="P5824" s="13" t="s">
        <v>14371</v>
      </c>
      <c r="R5824" s="26" t="s">
        <v>7834</v>
      </c>
      <c r="S5824" s="28" t="e">
        <f t="shared" si="167"/>
        <v>#VALUE!</v>
      </c>
      <c r="U5824" s="26"/>
      <c r="W5824" s="58"/>
      <c r="X5824" s="58"/>
      <c r="Y5824" s="63"/>
    </row>
    <row r="5825" spans="1:27" ht="15" customHeight="1" x14ac:dyDescent="0.25">
      <c r="A5825" s="94">
        <v>5839</v>
      </c>
      <c r="C5825" s="206" t="s">
        <v>1471</v>
      </c>
      <c r="D5825" s="208" t="s">
        <v>3310</v>
      </c>
      <c r="E5825" s="105" t="s">
        <v>6949</v>
      </c>
      <c r="F5825" s="115">
        <v>42615</v>
      </c>
      <c r="G5825" s="105" t="s">
        <v>2215</v>
      </c>
      <c r="H5825" s="105" t="s">
        <v>3109</v>
      </c>
      <c r="I5825" s="97">
        <v>2009</v>
      </c>
      <c r="J5825" s="97" t="s">
        <v>1322</v>
      </c>
      <c r="K5825" s="97">
        <v>8049</v>
      </c>
      <c r="L5825" s="106" t="s">
        <v>5170</v>
      </c>
      <c r="M5825" s="10" t="s">
        <v>5499</v>
      </c>
      <c r="N5825" s="10">
        <v>31</v>
      </c>
      <c r="O5825" s="10" t="s">
        <v>6945</v>
      </c>
      <c r="P5825" s="13" t="s">
        <v>14371</v>
      </c>
      <c r="R5825" s="26" t="s">
        <v>7834</v>
      </c>
      <c r="S5825" s="28" t="e">
        <f t="shared" si="167"/>
        <v>#VALUE!</v>
      </c>
      <c r="U5825" s="26"/>
      <c r="W5825" s="58"/>
      <c r="X5825" s="58"/>
      <c r="Y5825" s="63"/>
    </row>
    <row r="5826" spans="1:27" ht="15" customHeight="1" x14ac:dyDescent="0.25">
      <c r="A5826" s="94">
        <v>5840</v>
      </c>
      <c r="C5826" s="206" t="s">
        <v>1471</v>
      </c>
      <c r="D5826" s="208" t="s">
        <v>3310</v>
      </c>
      <c r="E5826" s="105" t="s">
        <v>6950</v>
      </c>
      <c r="F5826" s="115">
        <v>42615</v>
      </c>
      <c r="G5826" s="105" t="s">
        <v>2215</v>
      </c>
      <c r="H5826" s="105" t="s">
        <v>3109</v>
      </c>
      <c r="I5826" s="97">
        <v>2009</v>
      </c>
      <c r="J5826" s="97" t="s">
        <v>1322</v>
      </c>
      <c r="K5826" s="97">
        <v>7990</v>
      </c>
      <c r="L5826" s="106" t="s">
        <v>5170</v>
      </c>
      <c r="M5826" s="10" t="s">
        <v>5499</v>
      </c>
      <c r="N5826" s="10">
        <v>31</v>
      </c>
      <c r="O5826" s="10" t="s">
        <v>6945</v>
      </c>
      <c r="P5826" s="13" t="s">
        <v>14371</v>
      </c>
      <c r="R5826" s="26" t="s">
        <v>7834</v>
      </c>
      <c r="S5826" s="28" t="e">
        <f t="shared" si="167"/>
        <v>#VALUE!</v>
      </c>
      <c r="U5826" s="26"/>
      <c r="W5826" s="58"/>
      <c r="X5826" s="58"/>
      <c r="Y5826" s="63"/>
    </row>
    <row r="5827" spans="1:27" ht="15" customHeight="1" x14ac:dyDescent="0.25">
      <c r="A5827" s="94">
        <v>5841</v>
      </c>
      <c r="C5827" s="206" t="s">
        <v>1471</v>
      </c>
      <c r="D5827" s="208" t="s">
        <v>3310</v>
      </c>
      <c r="E5827" s="105" t="s">
        <v>6951</v>
      </c>
      <c r="F5827" s="115">
        <v>42615</v>
      </c>
      <c r="G5827" s="105" t="s">
        <v>2215</v>
      </c>
      <c r="H5827" s="105" t="s">
        <v>3109</v>
      </c>
      <c r="I5827" s="97">
        <v>2009</v>
      </c>
      <c r="J5827" s="97" t="s">
        <v>1322</v>
      </c>
      <c r="K5827" s="97">
        <v>7977</v>
      </c>
      <c r="L5827" s="106" t="s">
        <v>5170</v>
      </c>
      <c r="M5827" s="10" t="s">
        <v>5499</v>
      </c>
      <c r="N5827" s="10">
        <v>31</v>
      </c>
      <c r="O5827" s="10" t="s">
        <v>6945</v>
      </c>
      <c r="P5827" s="13" t="s">
        <v>14371</v>
      </c>
      <c r="R5827" s="26" t="s">
        <v>7834</v>
      </c>
      <c r="S5827" s="28" t="e">
        <f t="shared" si="167"/>
        <v>#VALUE!</v>
      </c>
      <c r="U5827" s="26"/>
      <c r="W5827" s="58"/>
      <c r="X5827" s="58"/>
      <c r="Y5827" s="63"/>
    </row>
    <row r="5828" spans="1:27" ht="15" customHeight="1" x14ac:dyDescent="0.25">
      <c r="A5828" s="94">
        <v>5842</v>
      </c>
      <c r="C5828" s="206" t="s">
        <v>1471</v>
      </c>
      <c r="D5828" s="208" t="s">
        <v>3310</v>
      </c>
      <c r="E5828" s="105" t="s">
        <v>6952</v>
      </c>
      <c r="F5828" s="115">
        <v>42615</v>
      </c>
      <c r="G5828" s="105" t="s">
        <v>2215</v>
      </c>
      <c r="H5828" s="105" t="s">
        <v>3109</v>
      </c>
      <c r="I5828" s="97">
        <v>2009</v>
      </c>
      <c r="J5828" s="97" t="s">
        <v>1322</v>
      </c>
      <c r="K5828" s="97">
        <v>7988</v>
      </c>
      <c r="L5828" s="106" t="s">
        <v>5170</v>
      </c>
      <c r="M5828" s="10" t="s">
        <v>5499</v>
      </c>
      <c r="N5828" s="10">
        <v>31</v>
      </c>
      <c r="O5828" s="10" t="s">
        <v>6945</v>
      </c>
      <c r="P5828" s="13" t="s">
        <v>14371</v>
      </c>
      <c r="R5828" s="26" t="s">
        <v>7834</v>
      </c>
      <c r="S5828" s="28" t="e">
        <f t="shared" si="167"/>
        <v>#VALUE!</v>
      </c>
      <c r="U5828" s="26"/>
      <c r="W5828" s="58"/>
      <c r="X5828" s="58"/>
      <c r="Y5828" s="63"/>
    </row>
    <row r="5829" spans="1:27" ht="15" customHeight="1" x14ac:dyDescent="0.25">
      <c r="A5829" s="94">
        <v>5843</v>
      </c>
      <c r="C5829" s="206" t="s">
        <v>5269</v>
      </c>
      <c r="D5829" s="208" t="s">
        <v>7010</v>
      </c>
      <c r="E5829" s="105" t="s">
        <v>7011</v>
      </c>
      <c r="F5829" s="115">
        <v>42618</v>
      </c>
      <c r="G5829" s="105" t="s">
        <v>2554</v>
      </c>
      <c r="H5829" s="105" t="s">
        <v>3308</v>
      </c>
      <c r="I5829" s="97">
        <v>2006</v>
      </c>
      <c r="K5829" s="97">
        <v>8007</v>
      </c>
      <c r="L5829" s="106" t="s">
        <v>5170</v>
      </c>
      <c r="M5829" s="10" t="s">
        <v>5494</v>
      </c>
      <c r="N5829" s="102">
        <v>26</v>
      </c>
      <c r="O5829" s="10" t="s">
        <v>7012</v>
      </c>
      <c r="P5829" s="13" t="s">
        <v>3390</v>
      </c>
      <c r="R5829" s="26" t="s">
        <v>7834</v>
      </c>
      <c r="S5829" s="28" t="e">
        <f t="shared" si="167"/>
        <v>#VALUE!</v>
      </c>
      <c r="U5829" s="26"/>
      <c r="W5829" s="58"/>
      <c r="X5829" s="58"/>
      <c r="Y5829" s="63"/>
    </row>
    <row r="5830" spans="1:27" ht="15" customHeight="1" x14ac:dyDescent="0.25">
      <c r="A5830" s="94">
        <v>5844</v>
      </c>
      <c r="C5830" s="206" t="s">
        <v>5269</v>
      </c>
      <c r="D5830" s="208" t="s">
        <v>7010</v>
      </c>
      <c r="E5830" s="105" t="s">
        <v>7013</v>
      </c>
      <c r="F5830" s="115">
        <v>42618</v>
      </c>
      <c r="G5830" s="105" t="s">
        <v>2554</v>
      </c>
      <c r="H5830" s="105" t="s">
        <v>3308</v>
      </c>
      <c r="I5830" s="97">
        <v>2006</v>
      </c>
      <c r="K5830" s="97">
        <v>7996</v>
      </c>
      <c r="L5830" s="106" t="s">
        <v>5170</v>
      </c>
      <c r="M5830" s="10" t="s">
        <v>5494</v>
      </c>
      <c r="N5830" s="102">
        <v>26</v>
      </c>
      <c r="O5830" s="10" t="s">
        <v>7012</v>
      </c>
      <c r="P5830" s="13" t="s">
        <v>3390</v>
      </c>
      <c r="R5830" s="26" t="s">
        <v>7834</v>
      </c>
      <c r="S5830" s="28" t="e">
        <f t="shared" si="167"/>
        <v>#VALUE!</v>
      </c>
      <c r="U5830" s="26"/>
      <c r="W5830" s="58"/>
      <c r="X5830" s="58"/>
      <c r="Y5830" s="63"/>
    </row>
    <row r="5831" spans="1:27" ht="15" customHeight="1" x14ac:dyDescent="0.25">
      <c r="A5831" s="94">
        <v>5845</v>
      </c>
      <c r="C5831" s="206" t="s">
        <v>1285</v>
      </c>
      <c r="D5831" s="208" t="s">
        <v>15734</v>
      </c>
      <c r="E5831" s="105" t="s">
        <v>15735</v>
      </c>
      <c r="F5831" s="115">
        <v>44012</v>
      </c>
      <c r="G5831" s="105" t="s">
        <v>1417</v>
      </c>
      <c r="H5831" s="105" t="s">
        <v>1529</v>
      </c>
      <c r="I5831" s="97">
        <v>2006</v>
      </c>
      <c r="J5831" s="97" t="s">
        <v>596</v>
      </c>
      <c r="L5831" s="106" t="s">
        <v>3606</v>
      </c>
      <c r="M5831" s="10">
        <v>658</v>
      </c>
      <c r="N5831" s="10">
        <v>5</v>
      </c>
      <c r="O5831" s="10" t="s">
        <v>15827</v>
      </c>
      <c r="P5831" s="13" t="s">
        <v>11345</v>
      </c>
      <c r="R5831" s="26" t="s">
        <v>7834</v>
      </c>
      <c r="S5831" s="28" t="e">
        <f t="shared" si="167"/>
        <v>#VALUE!</v>
      </c>
      <c r="U5831" s="143"/>
      <c r="W5831" s="58"/>
      <c r="Y5831" s="63"/>
    </row>
    <row r="5832" spans="1:27" ht="15" customHeight="1" x14ac:dyDescent="0.25">
      <c r="A5832" s="94">
        <v>5846</v>
      </c>
      <c r="C5832" s="206" t="s">
        <v>1325</v>
      </c>
      <c r="D5832" s="207" t="s">
        <v>2318</v>
      </c>
      <c r="E5832" s="105" t="s">
        <v>7515</v>
      </c>
      <c r="F5832" s="115">
        <v>42618</v>
      </c>
      <c r="G5832" s="105" t="s">
        <v>271</v>
      </c>
      <c r="H5832" s="105" t="s">
        <v>1529</v>
      </c>
      <c r="I5832" s="97">
        <v>1997</v>
      </c>
      <c r="J5832" s="97" t="s">
        <v>1322</v>
      </c>
      <c r="K5832" s="97">
        <v>15432</v>
      </c>
      <c r="L5832" s="106" t="s">
        <v>5170</v>
      </c>
      <c r="M5832" s="10" t="s">
        <v>5499</v>
      </c>
      <c r="N5832" s="10">
        <v>30</v>
      </c>
      <c r="O5832" s="102" t="s">
        <v>7581</v>
      </c>
      <c r="P5832" s="13" t="s">
        <v>14371</v>
      </c>
      <c r="Q5832" s="182"/>
      <c r="R5832" s="27" t="s">
        <v>7834</v>
      </c>
      <c r="S5832" s="28" t="e">
        <f t="shared" si="167"/>
        <v>#VALUE!</v>
      </c>
      <c r="T5832" s="75"/>
      <c r="U5832" s="32"/>
      <c r="W5832" s="58"/>
      <c r="Y5832" s="164"/>
      <c r="Z5832" s="169"/>
      <c r="AA5832" s="164"/>
    </row>
    <row r="5833" spans="1:27" ht="15" customHeight="1" x14ac:dyDescent="0.25">
      <c r="A5833" s="94">
        <v>5847</v>
      </c>
      <c r="C5833" s="211" t="s">
        <v>7041</v>
      </c>
      <c r="D5833" s="207" t="s">
        <v>7042</v>
      </c>
      <c r="E5833" s="105" t="s">
        <v>7043</v>
      </c>
      <c r="F5833" s="115">
        <v>42618</v>
      </c>
      <c r="I5833" s="97">
        <v>2013</v>
      </c>
      <c r="J5833" s="97" t="s">
        <v>596</v>
      </c>
      <c r="L5833" s="106" t="s">
        <v>7044</v>
      </c>
      <c r="M5833" s="109">
        <v>372372</v>
      </c>
      <c r="N5833" s="10">
        <v>2</v>
      </c>
      <c r="O5833" s="10" t="s">
        <v>11346</v>
      </c>
      <c r="P5833" s="13" t="s">
        <v>7044</v>
      </c>
      <c r="R5833" s="26" t="s">
        <v>7834</v>
      </c>
      <c r="S5833" s="28" t="e">
        <f t="shared" si="167"/>
        <v>#VALUE!</v>
      </c>
      <c r="U5833" s="26"/>
      <c r="W5833" s="58"/>
      <c r="X5833" s="58"/>
      <c r="Y5833" s="63"/>
    </row>
    <row r="5834" spans="1:27" ht="15" customHeight="1" x14ac:dyDescent="0.25">
      <c r="A5834" s="94">
        <v>5848</v>
      </c>
      <c r="C5834" s="211" t="s">
        <v>14867</v>
      </c>
      <c r="D5834" s="207" t="s">
        <v>14868</v>
      </c>
      <c r="E5834" s="105" t="s">
        <v>7045</v>
      </c>
      <c r="F5834" s="115">
        <v>42618</v>
      </c>
      <c r="G5834" s="105" t="s">
        <v>7046</v>
      </c>
      <c r="H5834" s="105" t="s">
        <v>2056</v>
      </c>
      <c r="J5834" s="97" t="s">
        <v>596</v>
      </c>
      <c r="L5834" s="106" t="s">
        <v>14869</v>
      </c>
      <c r="M5834" s="10">
        <v>610</v>
      </c>
      <c r="N5834" s="10">
        <v>3</v>
      </c>
      <c r="O5834" s="10" t="s">
        <v>15836</v>
      </c>
      <c r="P5834" s="13" t="s">
        <v>14870</v>
      </c>
      <c r="R5834" s="26" t="s">
        <v>7834</v>
      </c>
      <c r="S5834" s="28" t="e">
        <f t="shared" si="167"/>
        <v>#VALUE!</v>
      </c>
      <c r="U5834" s="31"/>
      <c r="W5834" s="58"/>
      <c r="X5834" s="58"/>
      <c r="Y5834" s="63"/>
    </row>
    <row r="5835" spans="1:27" ht="15" customHeight="1" x14ac:dyDescent="0.25">
      <c r="A5835" s="94">
        <v>5849</v>
      </c>
      <c r="C5835" s="211" t="s">
        <v>2588</v>
      </c>
      <c r="D5835" s="207" t="s">
        <v>7153</v>
      </c>
      <c r="E5835" s="105" t="s">
        <v>7154</v>
      </c>
      <c r="F5835" s="115">
        <v>42619</v>
      </c>
      <c r="G5835" s="105" t="s">
        <v>6857</v>
      </c>
      <c r="H5835" s="105" t="s">
        <v>3308</v>
      </c>
      <c r="I5835" s="97">
        <v>2006</v>
      </c>
      <c r="K5835" s="97">
        <v>8013</v>
      </c>
      <c r="L5835" s="106" t="s">
        <v>5170</v>
      </c>
      <c r="M5835" s="10" t="s">
        <v>5494</v>
      </c>
      <c r="N5835" s="102">
        <v>26</v>
      </c>
      <c r="O5835" s="10" t="s">
        <v>7155</v>
      </c>
      <c r="P5835" s="13" t="s">
        <v>3390</v>
      </c>
      <c r="R5835" s="26" t="s">
        <v>7834</v>
      </c>
      <c r="S5835" s="28" t="e">
        <f t="shared" si="167"/>
        <v>#VALUE!</v>
      </c>
      <c r="U5835" s="26"/>
      <c r="W5835" s="58"/>
      <c r="X5835" s="58"/>
      <c r="Y5835" s="63"/>
    </row>
    <row r="5836" spans="1:27" ht="15" customHeight="1" x14ac:dyDescent="0.25">
      <c r="A5836" s="94">
        <v>5850</v>
      </c>
      <c r="C5836" s="211" t="s">
        <v>2588</v>
      </c>
      <c r="D5836" s="207" t="s">
        <v>7153</v>
      </c>
      <c r="E5836" s="105" t="s">
        <v>7156</v>
      </c>
      <c r="F5836" s="115">
        <v>42619</v>
      </c>
      <c r="G5836" s="105" t="s">
        <v>6857</v>
      </c>
      <c r="H5836" s="105" t="s">
        <v>3308</v>
      </c>
      <c r="I5836" s="97">
        <v>2006</v>
      </c>
      <c r="K5836" s="97">
        <v>8002</v>
      </c>
      <c r="L5836" s="106" t="s">
        <v>5170</v>
      </c>
      <c r="M5836" s="10" t="s">
        <v>5494</v>
      </c>
      <c r="N5836" s="102">
        <v>26</v>
      </c>
      <c r="O5836" s="10" t="s">
        <v>7155</v>
      </c>
      <c r="P5836" s="13" t="s">
        <v>3390</v>
      </c>
      <c r="R5836" s="26" t="s">
        <v>7834</v>
      </c>
      <c r="S5836" s="28" t="e">
        <f t="shared" si="167"/>
        <v>#VALUE!</v>
      </c>
      <c r="U5836" s="26"/>
      <c r="W5836" s="58"/>
      <c r="X5836" s="58"/>
      <c r="Y5836" s="63"/>
    </row>
    <row r="5837" spans="1:27" ht="15" customHeight="1" x14ac:dyDescent="0.25">
      <c r="A5837" s="94">
        <v>5851</v>
      </c>
      <c r="C5837" s="211" t="s">
        <v>7165</v>
      </c>
      <c r="D5837" s="207" t="s">
        <v>7165</v>
      </c>
      <c r="E5837" s="105" t="s">
        <v>7166</v>
      </c>
      <c r="F5837" s="115">
        <v>42619</v>
      </c>
      <c r="G5837" s="105" t="s">
        <v>7167</v>
      </c>
      <c r="H5837" s="105" t="s">
        <v>2056</v>
      </c>
      <c r="I5837" s="97">
        <v>2013</v>
      </c>
      <c r="J5837" s="97" t="s">
        <v>1322</v>
      </c>
      <c r="L5837" s="106" t="s">
        <v>14897</v>
      </c>
      <c r="M5837" s="10" t="s">
        <v>5499</v>
      </c>
      <c r="N5837" s="10">
        <v>28</v>
      </c>
      <c r="O5837" s="10" t="s">
        <v>10495</v>
      </c>
      <c r="P5837" s="13" t="s">
        <v>15369</v>
      </c>
      <c r="R5837" s="26" t="s">
        <v>7834</v>
      </c>
      <c r="S5837" s="28" t="e">
        <f t="shared" si="167"/>
        <v>#VALUE!</v>
      </c>
      <c r="U5837" s="156"/>
      <c r="W5837" s="30"/>
      <c r="Y5837" s="63"/>
      <c r="Z5837" s="73"/>
    </row>
    <row r="5838" spans="1:27" ht="15" customHeight="1" x14ac:dyDescent="0.25">
      <c r="A5838" s="94">
        <v>5852</v>
      </c>
      <c r="C5838" s="211" t="s">
        <v>7165</v>
      </c>
      <c r="D5838" s="207" t="s">
        <v>7165</v>
      </c>
      <c r="E5838" s="105" t="s">
        <v>7168</v>
      </c>
      <c r="F5838" s="115">
        <v>42619</v>
      </c>
      <c r="G5838" s="105" t="s">
        <v>7167</v>
      </c>
      <c r="H5838" s="105" t="s">
        <v>2056</v>
      </c>
      <c r="I5838" s="97">
        <v>2013</v>
      </c>
      <c r="J5838" s="97" t="s">
        <v>1322</v>
      </c>
      <c r="L5838" s="106" t="s">
        <v>14897</v>
      </c>
      <c r="M5838" s="10" t="s">
        <v>5499</v>
      </c>
      <c r="N5838" s="10">
        <v>28</v>
      </c>
      <c r="O5838" s="10" t="s">
        <v>10495</v>
      </c>
      <c r="P5838" s="13" t="s">
        <v>15369</v>
      </c>
      <c r="R5838" s="26" t="s">
        <v>7834</v>
      </c>
      <c r="S5838" s="28" t="e">
        <f t="shared" si="167"/>
        <v>#VALUE!</v>
      </c>
      <c r="U5838" s="76"/>
      <c r="Y5838" s="63"/>
      <c r="Z5838" s="73"/>
    </row>
    <row r="5839" spans="1:27" ht="15" customHeight="1" x14ac:dyDescent="0.25">
      <c r="A5839" s="94">
        <v>5853</v>
      </c>
      <c r="C5839" s="211" t="s">
        <v>2275</v>
      </c>
      <c r="D5839" s="207" t="s">
        <v>2278</v>
      </c>
      <c r="E5839" s="105" t="s">
        <v>11463</v>
      </c>
      <c r="F5839" s="115">
        <v>42619</v>
      </c>
      <c r="G5839" s="105" t="s">
        <v>269</v>
      </c>
      <c r="H5839" s="105" t="s">
        <v>2056</v>
      </c>
      <c r="I5839" s="97">
        <v>1978</v>
      </c>
      <c r="J5839" s="97" t="s">
        <v>1322</v>
      </c>
      <c r="K5839" s="97">
        <v>12156</v>
      </c>
      <c r="L5839" s="106" t="s">
        <v>5170</v>
      </c>
      <c r="M5839" s="10" t="s">
        <v>5494</v>
      </c>
      <c r="N5839" s="102">
        <v>26</v>
      </c>
      <c r="O5839" s="102" t="s">
        <v>15113</v>
      </c>
      <c r="P5839" s="13" t="s">
        <v>3390</v>
      </c>
      <c r="R5839" s="26" t="s">
        <v>7834</v>
      </c>
      <c r="S5839" s="28" t="e">
        <f t="shared" si="167"/>
        <v>#VALUE!</v>
      </c>
      <c r="U5839" s="36"/>
      <c r="W5839" s="58"/>
      <c r="X5839" s="58"/>
      <c r="Y5839" s="63"/>
    </row>
    <row r="5840" spans="1:27" ht="15" customHeight="1" x14ac:dyDescent="0.25">
      <c r="A5840" s="94">
        <v>5854</v>
      </c>
      <c r="C5840" s="211" t="s">
        <v>2275</v>
      </c>
      <c r="D5840" s="207" t="s">
        <v>2278</v>
      </c>
      <c r="E5840" s="105" t="s">
        <v>11462</v>
      </c>
      <c r="F5840" s="115">
        <v>42619</v>
      </c>
      <c r="G5840" s="105" t="s">
        <v>269</v>
      </c>
      <c r="H5840" s="105" t="s">
        <v>2056</v>
      </c>
      <c r="I5840" s="97">
        <v>1989</v>
      </c>
      <c r="J5840" s="97" t="s">
        <v>1322</v>
      </c>
      <c r="K5840" s="97">
        <v>8517</v>
      </c>
      <c r="L5840" s="106" t="s">
        <v>5170</v>
      </c>
      <c r="M5840" s="10" t="s">
        <v>5494</v>
      </c>
      <c r="N5840" s="102">
        <v>26</v>
      </c>
      <c r="O5840" s="102" t="s">
        <v>15113</v>
      </c>
      <c r="P5840" s="13" t="s">
        <v>3390</v>
      </c>
      <c r="R5840" s="26" t="s">
        <v>7834</v>
      </c>
      <c r="S5840" s="28" t="e">
        <f t="shared" si="167"/>
        <v>#VALUE!</v>
      </c>
      <c r="U5840" s="35"/>
      <c r="W5840" s="58"/>
      <c r="X5840" s="58"/>
      <c r="Y5840" s="63"/>
    </row>
    <row r="5841" spans="1:26" ht="15" customHeight="1" x14ac:dyDescent="0.25">
      <c r="A5841" s="94">
        <v>5855</v>
      </c>
      <c r="C5841" s="211" t="s">
        <v>2275</v>
      </c>
      <c r="D5841" s="207" t="s">
        <v>2278</v>
      </c>
      <c r="E5841" s="105" t="s">
        <v>9356</v>
      </c>
      <c r="F5841" s="115">
        <v>42619</v>
      </c>
      <c r="G5841" s="105" t="s">
        <v>2215</v>
      </c>
      <c r="H5841" s="105" t="s">
        <v>3109</v>
      </c>
      <c r="I5841" s="97">
        <v>2009</v>
      </c>
      <c r="J5841" s="97" t="s">
        <v>1322</v>
      </c>
      <c r="K5841" s="97">
        <v>8026</v>
      </c>
      <c r="L5841" s="106" t="s">
        <v>5170</v>
      </c>
      <c r="M5841" s="10" t="s">
        <v>5494</v>
      </c>
      <c r="N5841" s="102">
        <v>26</v>
      </c>
      <c r="O5841" s="102" t="s">
        <v>15113</v>
      </c>
      <c r="P5841" s="13" t="s">
        <v>3390</v>
      </c>
      <c r="R5841" s="26" t="s">
        <v>7834</v>
      </c>
      <c r="S5841" s="28" t="e">
        <f t="shared" si="167"/>
        <v>#VALUE!</v>
      </c>
      <c r="U5841" s="36"/>
      <c r="W5841" s="25"/>
      <c r="X5841" s="58"/>
      <c r="Y5841" s="63"/>
    </row>
    <row r="5842" spans="1:26" ht="15" customHeight="1" x14ac:dyDescent="0.25">
      <c r="A5842" s="94">
        <v>5856</v>
      </c>
      <c r="C5842" s="211" t="s">
        <v>2275</v>
      </c>
      <c r="D5842" s="207" t="s">
        <v>2278</v>
      </c>
      <c r="E5842" s="105" t="s">
        <v>9357</v>
      </c>
      <c r="F5842" s="115">
        <v>42619</v>
      </c>
      <c r="G5842" s="105" t="s">
        <v>2215</v>
      </c>
      <c r="H5842" s="105" t="s">
        <v>3109</v>
      </c>
      <c r="I5842" s="97">
        <v>2009</v>
      </c>
      <c r="J5842" s="97" t="s">
        <v>1322</v>
      </c>
      <c r="K5842" s="97">
        <v>8066</v>
      </c>
      <c r="L5842" s="106" t="s">
        <v>5170</v>
      </c>
      <c r="M5842" s="10" t="s">
        <v>5494</v>
      </c>
      <c r="N5842" s="102">
        <v>26</v>
      </c>
      <c r="O5842" s="102" t="s">
        <v>15113</v>
      </c>
      <c r="P5842" s="13" t="s">
        <v>3390</v>
      </c>
      <c r="R5842" s="26" t="s">
        <v>7834</v>
      </c>
      <c r="S5842" s="28" t="e">
        <f t="shared" si="167"/>
        <v>#VALUE!</v>
      </c>
      <c r="U5842" s="35"/>
      <c r="W5842" s="25"/>
      <c r="X5842" s="58"/>
      <c r="Y5842" s="63"/>
    </row>
    <row r="5843" spans="1:26" ht="15" customHeight="1" x14ac:dyDescent="0.25">
      <c r="A5843" s="94">
        <v>5857</v>
      </c>
      <c r="C5843" s="211" t="s">
        <v>2275</v>
      </c>
      <c r="D5843" s="207" t="s">
        <v>2278</v>
      </c>
      <c r="E5843" s="105" t="s">
        <v>9358</v>
      </c>
      <c r="F5843" s="115">
        <v>42619</v>
      </c>
      <c r="G5843" s="105" t="s">
        <v>2215</v>
      </c>
      <c r="H5843" s="105" t="s">
        <v>3109</v>
      </c>
      <c r="I5843" s="97">
        <v>2009</v>
      </c>
      <c r="J5843" s="97" t="s">
        <v>1322</v>
      </c>
      <c r="K5843" s="97">
        <v>8030</v>
      </c>
      <c r="L5843" s="106" t="s">
        <v>5170</v>
      </c>
      <c r="M5843" s="10" t="s">
        <v>5494</v>
      </c>
      <c r="N5843" s="102">
        <v>26</v>
      </c>
      <c r="O5843" s="102" t="s">
        <v>15113</v>
      </c>
      <c r="P5843" s="13" t="s">
        <v>3390</v>
      </c>
      <c r="R5843" s="26" t="s">
        <v>7834</v>
      </c>
      <c r="S5843" s="28" t="e">
        <f t="shared" si="167"/>
        <v>#VALUE!</v>
      </c>
      <c r="U5843" s="36"/>
      <c r="W5843" s="25"/>
      <c r="X5843" s="58"/>
      <c r="Y5843" s="63"/>
    </row>
    <row r="5844" spans="1:26" ht="15" customHeight="1" x14ac:dyDescent="0.25">
      <c r="A5844" s="94">
        <v>5858</v>
      </c>
      <c r="C5844" s="211" t="s">
        <v>2275</v>
      </c>
      <c r="D5844" s="207" t="s">
        <v>2278</v>
      </c>
      <c r="E5844" s="105" t="s">
        <v>9359</v>
      </c>
      <c r="F5844" s="115">
        <v>42619</v>
      </c>
      <c r="G5844" s="105" t="s">
        <v>2215</v>
      </c>
      <c r="H5844" s="105" t="s">
        <v>3109</v>
      </c>
      <c r="I5844" s="97">
        <v>2009</v>
      </c>
      <c r="J5844" s="97" t="s">
        <v>1322</v>
      </c>
      <c r="K5844" s="97">
        <v>8057</v>
      </c>
      <c r="L5844" s="106" t="s">
        <v>5170</v>
      </c>
      <c r="M5844" s="10" t="s">
        <v>5494</v>
      </c>
      <c r="N5844" s="102">
        <v>26</v>
      </c>
      <c r="O5844" s="102" t="s">
        <v>15113</v>
      </c>
      <c r="P5844" s="13" t="s">
        <v>3390</v>
      </c>
      <c r="R5844" s="26" t="s">
        <v>7834</v>
      </c>
      <c r="S5844" s="28" t="e">
        <f t="shared" si="167"/>
        <v>#VALUE!</v>
      </c>
      <c r="U5844" s="26"/>
      <c r="W5844" s="58"/>
      <c r="X5844" s="58"/>
      <c r="Y5844" s="63"/>
    </row>
    <row r="5845" spans="1:26" ht="15" customHeight="1" x14ac:dyDescent="0.3">
      <c r="A5845" s="94">
        <v>5859</v>
      </c>
      <c r="C5845" s="211" t="s">
        <v>2275</v>
      </c>
      <c r="D5845" s="207" t="s">
        <v>2278</v>
      </c>
      <c r="E5845" s="105" t="s">
        <v>9360</v>
      </c>
      <c r="F5845" s="115">
        <v>42619</v>
      </c>
      <c r="G5845" s="105" t="s">
        <v>2215</v>
      </c>
      <c r="H5845" s="105" t="s">
        <v>3109</v>
      </c>
      <c r="I5845" s="97">
        <v>2009</v>
      </c>
      <c r="J5845" s="97" t="s">
        <v>1322</v>
      </c>
      <c r="K5845" s="97">
        <v>8048</v>
      </c>
      <c r="L5845" s="106" t="s">
        <v>5170</v>
      </c>
      <c r="M5845" s="10" t="s">
        <v>5494</v>
      </c>
      <c r="N5845" s="102">
        <v>26</v>
      </c>
      <c r="O5845" s="102" t="s">
        <v>15113</v>
      </c>
      <c r="P5845" s="13" t="s">
        <v>3390</v>
      </c>
      <c r="R5845" s="26" t="s">
        <v>7834</v>
      </c>
      <c r="S5845" s="28" t="e">
        <f t="shared" si="167"/>
        <v>#VALUE!</v>
      </c>
      <c r="U5845" s="221"/>
      <c r="W5845" s="58"/>
      <c r="Y5845" s="63"/>
    </row>
    <row r="5846" spans="1:26" ht="15" customHeight="1" x14ac:dyDescent="0.3">
      <c r="A5846" s="94">
        <v>5860</v>
      </c>
      <c r="C5846" s="211" t="s">
        <v>2275</v>
      </c>
      <c r="D5846" s="207" t="s">
        <v>2278</v>
      </c>
      <c r="E5846" s="105" t="s">
        <v>11467</v>
      </c>
      <c r="F5846" s="115">
        <v>42619</v>
      </c>
      <c r="G5846" s="105" t="s">
        <v>2215</v>
      </c>
      <c r="H5846" s="105" t="s">
        <v>3109</v>
      </c>
      <c r="I5846" s="97">
        <v>2009</v>
      </c>
      <c r="J5846" s="97" t="s">
        <v>1322</v>
      </c>
      <c r="K5846" s="97">
        <v>8075</v>
      </c>
      <c r="L5846" s="106" t="s">
        <v>5170</v>
      </c>
      <c r="M5846" s="10" t="s">
        <v>5494</v>
      </c>
      <c r="N5846" s="102">
        <v>26</v>
      </c>
      <c r="O5846" s="102" t="s">
        <v>15113</v>
      </c>
      <c r="P5846" s="13" t="s">
        <v>3390</v>
      </c>
      <c r="R5846" s="26" t="s">
        <v>7834</v>
      </c>
      <c r="S5846" s="28" t="e">
        <f t="shared" si="167"/>
        <v>#VALUE!</v>
      </c>
      <c r="U5846" s="262"/>
      <c r="W5846" s="58"/>
      <c r="X5846" s="58"/>
      <c r="Y5846" s="63"/>
    </row>
    <row r="5847" spans="1:26" ht="15" customHeight="1" x14ac:dyDescent="0.25">
      <c r="A5847" s="94">
        <v>5861</v>
      </c>
      <c r="C5847" s="211" t="s">
        <v>2275</v>
      </c>
      <c r="D5847" s="207" t="s">
        <v>2278</v>
      </c>
      <c r="E5847" s="105" t="s">
        <v>9361</v>
      </c>
      <c r="F5847" s="115">
        <v>42619</v>
      </c>
      <c r="G5847" s="105" t="s">
        <v>2215</v>
      </c>
      <c r="H5847" s="105" t="s">
        <v>3109</v>
      </c>
      <c r="I5847" s="97">
        <v>2009</v>
      </c>
      <c r="J5847" s="97" t="s">
        <v>1322</v>
      </c>
      <c r="K5847" s="97">
        <v>7979</v>
      </c>
      <c r="L5847" s="106" t="s">
        <v>5170</v>
      </c>
      <c r="M5847" s="10" t="s">
        <v>5494</v>
      </c>
      <c r="N5847" s="102">
        <v>26</v>
      </c>
      <c r="O5847" s="102" t="s">
        <v>15113</v>
      </c>
      <c r="P5847" s="13" t="s">
        <v>3390</v>
      </c>
      <c r="R5847" s="26" t="s">
        <v>7834</v>
      </c>
      <c r="S5847" s="28" t="e">
        <f t="shared" si="167"/>
        <v>#VALUE!</v>
      </c>
      <c r="U5847" s="36"/>
      <c r="W5847" s="58"/>
      <c r="X5847" s="58"/>
      <c r="Y5847" s="63"/>
    </row>
    <row r="5848" spans="1:26" ht="15" customHeight="1" x14ac:dyDescent="0.25">
      <c r="A5848" s="94">
        <v>5862</v>
      </c>
      <c r="C5848" s="211" t="s">
        <v>2275</v>
      </c>
      <c r="D5848" s="207" t="s">
        <v>2278</v>
      </c>
      <c r="E5848" s="105" t="s">
        <v>11361</v>
      </c>
      <c r="F5848" s="115">
        <v>42619</v>
      </c>
      <c r="G5848" s="105" t="s">
        <v>2215</v>
      </c>
      <c r="H5848" s="105" t="s">
        <v>3109</v>
      </c>
      <c r="I5848" s="97">
        <v>2009</v>
      </c>
      <c r="J5848" s="97" t="s">
        <v>1322</v>
      </c>
      <c r="K5848" s="97">
        <v>7989</v>
      </c>
      <c r="L5848" s="106" t="s">
        <v>5170</v>
      </c>
      <c r="M5848" s="10" t="s">
        <v>5494</v>
      </c>
      <c r="N5848" s="102">
        <v>26</v>
      </c>
      <c r="O5848" s="102" t="s">
        <v>15113</v>
      </c>
      <c r="P5848" s="13" t="s">
        <v>3390</v>
      </c>
      <c r="R5848" s="26" t="s">
        <v>7834</v>
      </c>
      <c r="S5848" s="28" t="e">
        <f t="shared" si="167"/>
        <v>#VALUE!</v>
      </c>
      <c r="U5848" s="36"/>
      <c r="W5848" s="25"/>
      <c r="X5848" s="58"/>
      <c r="Y5848" s="63"/>
    </row>
    <row r="5849" spans="1:26" ht="15" customHeight="1" x14ac:dyDescent="0.25">
      <c r="A5849" s="94">
        <v>5863</v>
      </c>
      <c r="C5849" s="211" t="s">
        <v>7196</v>
      </c>
      <c r="D5849" s="207" t="s">
        <v>7197</v>
      </c>
      <c r="E5849" s="105" t="s">
        <v>11328</v>
      </c>
      <c r="F5849" s="115">
        <v>42619</v>
      </c>
      <c r="G5849" s="105" t="s">
        <v>2554</v>
      </c>
      <c r="H5849" s="105" t="s">
        <v>3308</v>
      </c>
      <c r="I5849" s="97">
        <v>2006</v>
      </c>
      <c r="J5849" s="97" t="s">
        <v>596</v>
      </c>
      <c r="K5849" s="97">
        <v>8008</v>
      </c>
      <c r="L5849" s="106" t="s">
        <v>8878</v>
      </c>
      <c r="M5849" s="10" t="s">
        <v>5507</v>
      </c>
      <c r="N5849" s="102">
        <v>25</v>
      </c>
      <c r="O5849" s="10" t="s">
        <v>10980</v>
      </c>
      <c r="P5849" s="13" t="s">
        <v>8878</v>
      </c>
      <c r="R5849" s="26" t="s">
        <v>7834</v>
      </c>
      <c r="S5849" s="28" t="e">
        <f t="shared" si="167"/>
        <v>#VALUE!</v>
      </c>
      <c r="U5849" s="26"/>
      <c r="W5849" s="58"/>
      <c r="X5849" s="58"/>
      <c r="Y5849" s="63"/>
    </row>
    <row r="5850" spans="1:26" ht="15" customHeight="1" x14ac:dyDescent="0.25">
      <c r="A5850" s="94">
        <v>5864</v>
      </c>
      <c r="C5850" s="211" t="s">
        <v>7196</v>
      </c>
      <c r="D5850" s="207" t="s">
        <v>7197</v>
      </c>
      <c r="E5850" s="105" t="s">
        <v>7198</v>
      </c>
      <c r="F5850" s="115">
        <v>42619</v>
      </c>
      <c r="G5850" s="105" t="s">
        <v>2554</v>
      </c>
      <c r="H5850" s="105" t="s">
        <v>3308</v>
      </c>
      <c r="I5850" s="97">
        <v>2006</v>
      </c>
      <c r="J5850" s="97" t="s">
        <v>1322</v>
      </c>
      <c r="K5850" s="97">
        <v>7995</v>
      </c>
      <c r="L5850" s="106" t="s">
        <v>5170</v>
      </c>
      <c r="M5850" s="10" t="s">
        <v>5499</v>
      </c>
      <c r="N5850" s="10">
        <v>30</v>
      </c>
      <c r="O5850" s="10" t="s">
        <v>11451</v>
      </c>
      <c r="P5850" s="13" t="s">
        <v>14371</v>
      </c>
      <c r="R5850" s="26" t="s">
        <v>7834</v>
      </c>
      <c r="S5850" s="28" t="e">
        <f t="shared" si="167"/>
        <v>#VALUE!</v>
      </c>
      <c r="U5850" s="26"/>
      <c r="W5850" s="58"/>
      <c r="X5850" s="58"/>
      <c r="Y5850" s="63"/>
    </row>
    <row r="5851" spans="1:26" ht="15" customHeight="1" x14ac:dyDescent="0.25">
      <c r="A5851" s="94">
        <v>5865</v>
      </c>
      <c r="C5851" s="211" t="s">
        <v>346</v>
      </c>
      <c r="D5851" s="208" t="s">
        <v>347</v>
      </c>
      <c r="E5851" s="101" t="s">
        <v>11375</v>
      </c>
      <c r="F5851" s="115">
        <v>42619</v>
      </c>
      <c r="G5851" s="105" t="s">
        <v>1319</v>
      </c>
      <c r="H5851" s="105" t="s">
        <v>2056</v>
      </c>
      <c r="I5851" s="97">
        <v>2012</v>
      </c>
      <c r="J5851" s="97" t="s">
        <v>1322</v>
      </c>
      <c r="L5851" s="106" t="s">
        <v>5170</v>
      </c>
      <c r="M5851" s="10" t="s">
        <v>5499</v>
      </c>
      <c r="N5851" s="10">
        <v>28</v>
      </c>
      <c r="O5851" s="10" t="s">
        <v>7229</v>
      </c>
      <c r="P5851" s="13" t="s">
        <v>14371</v>
      </c>
      <c r="R5851" s="26" t="s">
        <v>7834</v>
      </c>
      <c r="S5851" s="28" t="e">
        <f t="shared" si="167"/>
        <v>#VALUE!</v>
      </c>
      <c r="U5851" s="48"/>
      <c r="X5851" s="58"/>
      <c r="Y5851" s="63"/>
      <c r="Z5851" s="73"/>
    </row>
    <row r="5852" spans="1:26" ht="15" customHeight="1" x14ac:dyDescent="0.3">
      <c r="A5852" s="94">
        <v>5866</v>
      </c>
      <c r="C5852" s="211" t="s">
        <v>1471</v>
      </c>
      <c r="D5852" s="207" t="s">
        <v>3310</v>
      </c>
      <c r="E5852" s="105" t="s">
        <v>7847</v>
      </c>
      <c r="F5852" s="115">
        <v>42619</v>
      </c>
      <c r="G5852" s="105" t="s">
        <v>1319</v>
      </c>
      <c r="H5852" s="105" t="s">
        <v>2056</v>
      </c>
      <c r="I5852" s="97">
        <v>2011</v>
      </c>
      <c r="J5852" s="97" t="s">
        <v>1322</v>
      </c>
      <c r="L5852" s="106" t="s">
        <v>5170</v>
      </c>
      <c r="M5852" s="10" t="s">
        <v>5499</v>
      </c>
      <c r="N5852" s="102">
        <v>31</v>
      </c>
      <c r="O5852" s="10" t="s">
        <v>6883</v>
      </c>
      <c r="P5852" s="13" t="s">
        <v>14371</v>
      </c>
      <c r="R5852" s="27" t="s">
        <v>7834</v>
      </c>
      <c r="S5852" s="28" t="e">
        <f t="shared" si="167"/>
        <v>#VALUE!</v>
      </c>
      <c r="U5852" s="218"/>
      <c r="W5852" s="58"/>
      <c r="Y5852" s="63"/>
      <c r="Z5852" s="73"/>
    </row>
    <row r="5853" spans="1:26" ht="15" customHeight="1" x14ac:dyDescent="0.3">
      <c r="A5853" s="94">
        <v>5867</v>
      </c>
      <c r="C5853" s="211" t="s">
        <v>1471</v>
      </c>
      <c r="D5853" s="207" t="s">
        <v>3310</v>
      </c>
      <c r="E5853" s="105" t="s">
        <v>7846</v>
      </c>
      <c r="F5853" s="115">
        <v>42619</v>
      </c>
      <c r="G5853" s="105" t="s">
        <v>1319</v>
      </c>
      <c r="H5853" s="105" t="s">
        <v>2056</v>
      </c>
      <c r="I5853" s="97">
        <v>2011</v>
      </c>
      <c r="J5853" s="97" t="s">
        <v>1322</v>
      </c>
      <c r="L5853" s="106" t="s">
        <v>5170</v>
      </c>
      <c r="M5853" s="10" t="s">
        <v>5499</v>
      </c>
      <c r="N5853" s="102">
        <v>31</v>
      </c>
      <c r="O5853" s="10" t="s">
        <v>6883</v>
      </c>
      <c r="P5853" s="13" t="s">
        <v>14371</v>
      </c>
      <c r="R5853" s="27" t="s">
        <v>7834</v>
      </c>
      <c r="S5853" s="28" t="e">
        <f t="shared" si="167"/>
        <v>#VALUE!</v>
      </c>
      <c r="U5853" s="218"/>
      <c r="W5853" s="58"/>
      <c r="Y5853" s="63"/>
      <c r="Z5853" s="73"/>
    </row>
    <row r="5854" spans="1:26" ht="15" customHeight="1" x14ac:dyDescent="0.25">
      <c r="A5854" s="94">
        <v>5868</v>
      </c>
      <c r="C5854" s="211" t="s">
        <v>3081</v>
      </c>
      <c r="D5854" s="208" t="s">
        <v>3082</v>
      </c>
      <c r="E5854" s="105" t="s">
        <v>11654</v>
      </c>
      <c r="F5854" s="115">
        <v>42619</v>
      </c>
      <c r="G5854" s="105" t="s">
        <v>425</v>
      </c>
      <c r="H5854" s="105" t="s">
        <v>2056</v>
      </c>
      <c r="I5854" s="97">
        <v>2015</v>
      </c>
      <c r="J5854" s="97" t="s">
        <v>1322</v>
      </c>
      <c r="L5854" s="106" t="s">
        <v>5170</v>
      </c>
      <c r="M5854" s="10" t="s">
        <v>5499</v>
      </c>
      <c r="N5854" s="10">
        <v>29</v>
      </c>
      <c r="O5854" s="10" t="s">
        <v>14671</v>
      </c>
      <c r="P5854" s="13" t="s">
        <v>14371</v>
      </c>
      <c r="R5854" s="26" t="s">
        <v>7834</v>
      </c>
      <c r="S5854" s="28" t="e">
        <f t="shared" si="167"/>
        <v>#VALUE!</v>
      </c>
      <c r="U5854" s="26"/>
      <c r="W5854" s="25"/>
      <c r="X5854" s="58"/>
      <c r="Y5854" s="63"/>
    </row>
    <row r="5855" spans="1:26" ht="15" customHeight="1" x14ac:dyDescent="0.25">
      <c r="A5855" s="94">
        <v>5869</v>
      </c>
      <c r="C5855" s="211" t="s">
        <v>3081</v>
      </c>
      <c r="D5855" s="208" t="s">
        <v>3082</v>
      </c>
      <c r="E5855" s="105" t="s">
        <v>11655</v>
      </c>
      <c r="F5855" s="115">
        <v>42619</v>
      </c>
      <c r="G5855" s="105" t="s">
        <v>425</v>
      </c>
      <c r="H5855" s="105" t="s">
        <v>2056</v>
      </c>
      <c r="I5855" s="97">
        <v>2015</v>
      </c>
      <c r="J5855" s="97" t="s">
        <v>1322</v>
      </c>
      <c r="L5855" s="106" t="s">
        <v>5170</v>
      </c>
      <c r="M5855" s="10" t="s">
        <v>5499</v>
      </c>
      <c r="N5855" s="10">
        <v>29</v>
      </c>
      <c r="O5855" s="10" t="s">
        <v>14671</v>
      </c>
      <c r="P5855" s="13" t="s">
        <v>14371</v>
      </c>
      <c r="R5855" s="26" t="s">
        <v>7834</v>
      </c>
      <c r="S5855" s="28" t="e">
        <f t="shared" si="167"/>
        <v>#VALUE!</v>
      </c>
      <c r="U5855" s="31"/>
      <c r="W5855" s="25"/>
      <c r="X5855" s="58"/>
      <c r="Y5855" s="63"/>
    </row>
    <row r="5856" spans="1:26" ht="15" customHeight="1" x14ac:dyDescent="0.25">
      <c r="A5856" s="94">
        <v>5870</v>
      </c>
      <c r="C5856" s="211" t="s">
        <v>3965</v>
      </c>
      <c r="D5856" s="208" t="s">
        <v>1652</v>
      </c>
      <c r="E5856" s="105" t="s">
        <v>15944</v>
      </c>
      <c r="F5856" s="115">
        <v>42619</v>
      </c>
      <c r="G5856" s="105" t="s">
        <v>1319</v>
      </c>
      <c r="H5856" s="105" t="s">
        <v>2056</v>
      </c>
      <c r="I5856" s="97">
        <v>2012</v>
      </c>
      <c r="J5856" s="97" t="s">
        <v>1322</v>
      </c>
      <c r="L5856" s="106" t="s">
        <v>5170</v>
      </c>
      <c r="M5856" s="10" t="s">
        <v>5499</v>
      </c>
      <c r="N5856" s="10">
        <v>30</v>
      </c>
      <c r="O5856" s="10" t="s">
        <v>7230</v>
      </c>
      <c r="P5856" s="13" t="s">
        <v>14371</v>
      </c>
      <c r="R5856" s="27" t="s">
        <v>7834</v>
      </c>
      <c r="S5856" s="28" t="e">
        <f t="shared" si="167"/>
        <v>#VALUE!</v>
      </c>
      <c r="U5856" s="306"/>
      <c r="Y5856" s="63"/>
      <c r="Z5856" s="73"/>
    </row>
    <row r="5857" spans="1:27" ht="15" customHeight="1" x14ac:dyDescent="0.3">
      <c r="A5857" s="94">
        <v>5871</v>
      </c>
      <c r="C5857" s="211" t="s">
        <v>2275</v>
      </c>
      <c r="D5857" s="208" t="s">
        <v>2278</v>
      </c>
      <c r="E5857" s="105" t="s">
        <v>7231</v>
      </c>
      <c r="F5857" s="115">
        <v>42619</v>
      </c>
      <c r="G5857" s="105" t="s">
        <v>1319</v>
      </c>
      <c r="H5857" s="105" t="s">
        <v>2056</v>
      </c>
      <c r="I5857" s="97">
        <v>2012</v>
      </c>
      <c r="J5857" s="97" t="s">
        <v>596</v>
      </c>
      <c r="L5857" s="106" t="s">
        <v>5170</v>
      </c>
      <c r="M5857" s="10" t="s">
        <v>5499</v>
      </c>
      <c r="N5857" s="10">
        <v>31</v>
      </c>
      <c r="O5857" s="10" t="s">
        <v>7336</v>
      </c>
      <c r="P5857" s="13" t="s">
        <v>14371</v>
      </c>
      <c r="R5857" s="27" t="s">
        <v>7834</v>
      </c>
      <c r="S5857" s="28" t="e">
        <f t="shared" si="167"/>
        <v>#VALUE!</v>
      </c>
      <c r="U5857" s="218"/>
      <c r="W5857" s="25"/>
      <c r="Y5857" s="63"/>
      <c r="Z5857" s="73"/>
    </row>
    <row r="5858" spans="1:27" ht="15" customHeight="1" x14ac:dyDescent="0.25">
      <c r="A5858" s="94">
        <v>5872</v>
      </c>
      <c r="C5858" s="211" t="s">
        <v>1606</v>
      </c>
      <c r="D5858" s="208" t="s">
        <v>3583</v>
      </c>
      <c r="E5858" s="105" t="s">
        <v>7234</v>
      </c>
      <c r="F5858" s="115">
        <v>42619</v>
      </c>
      <c r="G5858" s="105" t="s">
        <v>2723</v>
      </c>
      <c r="H5858" s="105" t="s">
        <v>2056</v>
      </c>
      <c r="I5858" s="97">
        <v>2015</v>
      </c>
      <c r="J5858" s="97" t="s">
        <v>1322</v>
      </c>
      <c r="L5858" s="106" t="s">
        <v>5170</v>
      </c>
      <c r="M5858" s="10" t="s">
        <v>5494</v>
      </c>
      <c r="N5858" s="102">
        <v>26</v>
      </c>
      <c r="O5858" s="10" t="s">
        <v>6895</v>
      </c>
      <c r="P5858" s="13" t="s">
        <v>3390</v>
      </c>
      <c r="R5858" s="26" t="s">
        <v>7834</v>
      </c>
      <c r="S5858" s="28" t="e">
        <f t="shared" si="167"/>
        <v>#VALUE!</v>
      </c>
      <c r="U5858" s="306"/>
      <c r="W5858" s="58"/>
      <c r="Y5858" s="63"/>
      <c r="Z5858" s="73"/>
    </row>
    <row r="5859" spans="1:27" ht="15" customHeight="1" x14ac:dyDescent="0.25">
      <c r="A5859" s="94">
        <v>5873</v>
      </c>
      <c r="C5859" s="211" t="s">
        <v>2628</v>
      </c>
      <c r="D5859" s="207" t="s">
        <v>13147</v>
      </c>
      <c r="E5859" s="105" t="s">
        <v>7235</v>
      </c>
      <c r="F5859" s="115">
        <v>42619</v>
      </c>
      <c r="G5859" s="105" t="s">
        <v>132</v>
      </c>
      <c r="H5859" s="105" t="s">
        <v>2056</v>
      </c>
      <c r="I5859" s="97">
        <v>2015</v>
      </c>
      <c r="J5859" s="97" t="s">
        <v>596</v>
      </c>
      <c r="L5859" s="106" t="s">
        <v>8458</v>
      </c>
      <c r="M5859" s="102" t="s">
        <v>2863</v>
      </c>
      <c r="N5859" s="102">
        <v>7</v>
      </c>
      <c r="O5859" s="10" t="s">
        <v>10686</v>
      </c>
      <c r="P5859" s="13" t="s">
        <v>13946</v>
      </c>
      <c r="Q5859" s="380"/>
      <c r="R5859" s="27" t="s">
        <v>7834</v>
      </c>
      <c r="S5859" s="28" t="e">
        <f t="shared" si="167"/>
        <v>#VALUE!</v>
      </c>
      <c r="T5859" s="381"/>
      <c r="U5859" s="306"/>
      <c r="V5859" s="284"/>
      <c r="W5859" s="286"/>
      <c r="X5859" s="285"/>
      <c r="Y5859" s="382"/>
      <c r="Z5859" s="326"/>
      <c r="AA5859" s="382"/>
    </row>
    <row r="5860" spans="1:27" ht="15" customHeight="1" x14ac:dyDescent="0.25">
      <c r="A5860" s="103">
        <v>5874</v>
      </c>
      <c r="C5860" s="211" t="s">
        <v>2628</v>
      </c>
      <c r="D5860" s="207" t="s">
        <v>13147</v>
      </c>
      <c r="E5860" s="105" t="s">
        <v>7236</v>
      </c>
      <c r="F5860" s="115">
        <v>42619</v>
      </c>
      <c r="G5860" s="105" t="s">
        <v>132</v>
      </c>
      <c r="H5860" s="105" t="s">
        <v>2056</v>
      </c>
      <c r="I5860" s="97">
        <v>2015</v>
      </c>
      <c r="J5860" s="97" t="s">
        <v>596</v>
      </c>
      <c r="L5860" s="106" t="s">
        <v>8458</v>
      </c>
      <c r="M5860" s="102" t="s">
        <v>2863</v>
      </c>
      <c r="N5860" s="102">
        <v>6</v>
      </c>
      <c r="O5860" s="10" t="s">
        <v>10686</v>
      </c>
      <c r="P5860" s="13" t="s">
        <v>13946</v>
      </c>
      <c r="Q5860" s="203" t="s">
        <v>14300</v>
      </c>
      <c r="R5860" s="26" t="s">
        <v>7834</v>
      </c>
      <c r="S5860" s="28" t="e">
        <f t="shared" si="167"/>
        <v>#VALUE!</v>
      </c>
      <c r="T5860" s="75"/>
      <c r="U5860" s="18"/>
      <c r="W5860" s="58"/>
      <c r="Y5860" s="164"/>
      <c r="Z5860" s="90"/>
      <c r="AA5860" s="164"/>
    </row>
    <row r="5861" spans="1:27" ht="15" customHeight="1" x14ac:dyDescent="0.3">
      <c r="A5861" s="94">
        <v>5875</v>
      </c>
      <c r="C5861" s="211" t="s">
        <v>7232</v>
      </c>
      <c r="D5861" s="208" t="s">
        <v>7233</v>
      </c>
      <c r="E5861" s="105" t="s">
        <v>13641</v>
      </c>
      <c r="F5861" s="115">
        <v>42619</v>
      </c>
      <c r="G5861" s="105" t="s">
        <v>5635</v>
      </c>
      <c r="H5861" s="105" t="s">
        <v>2056</v>
      </c>
      <c r="I5861" s="97">
        <v>2015</v>
      </c>
      <c r="J5861" s="97" t="s">
        <v>1322</v>
      </c>
      <c r="L5861" s="99" t="s">
        <v>16820</v>
      </c>
      <c r="M5861" s="10" t="s">
        <v>5499</v>
      </c>
      <c r="N5861" s="102">
        <v>30</v>
      </c>
      <c r="O5861" s="10" t="s">
        <v>10677</v>
      </c>
      <c r="P5861" s="13" t="s">
        <v>14950</v>
      </c>
      <c r="Q5861" s="19"/>
      <c r="R5861" s="27" t="s">
        <v>7834</v>
      </c>
      <c r="S5861" s="28" t="e">
        <f t="shared" ref="S5861:S5924" si="168">R5861+7</f>
        <v>#VALUE!</v>
      </c>
      <c r="U5861" s="306"/>
      <c r="W5861" s="240"/>
      <c r="Y5861" s="63"/>
      <c r="Z5861" s="73"/>
    </row>
    <row r="5862" spans="1:27" ht="15" customHeight="1" x14ac:dyDescent="0.25">
      <c r="A5862" s="94">
        <v>5876</v>
      </c>
      <c r="C5862" s="211" t="s">
        <v>7232</v>
      </c>
      <c r="D5862" s="208" t="s">
        <v>7233</v>
      </c>
      <c r="E5862" s="105" t="s">
        <v>13642</v>
      </c>
      <c r="F5862" s="115">
        <v>42619</v>
      </c>
      <c r="G5862" s="105" t="s">
        <v>5635</v>
      </c>
      <c r="H5862" s="105" t="s">
        <v>2056</v>
      </c>
      <c r="I5862" s="97">
        <v>2015</v>
      </c>
      <c r="J5862" s="97" t="s">
        <v>1322</v>
      </c>
      <c r="L5862" s="99" t="s">
        <v>16820</v>
      </c>
      <c r="M5862" s="10" t="s">
        <v>5499</v>
      </c>
      <c r="N5862" s="102">
        <v>30</v>
      </c>
      <c r="O5862" s="10" t="s">
        <v>10677</v>
      </c>
      <c r="P5862" s="13" t="s">
        <v>14950</v>
      </c>
      <c r="Q5862" s="19"/>
      <c r="R5862" s="27" t="s">
        <v>7834</v>
      </c>
      <c r="S5862" s="28" t="e">
        <f t="shared" si="168"/>
        <v>#VALUE!</v>
      </c>
      <c r="U5862" s="321"/>
      <c r="W5862" s="58"/>
      <c r="Y5862" s="63"/>
      <c r="Z5862" s="73"/>
    </row>
    <row r="5863" spans="1:27" ht="15" customHeight="1" x14ac:dyDescent="0.25">
      <c r="A5863" s="94">
        <v>5877</v>
      </c>
      <c r="C5863" s="211" t="s">
        <v>851</v>
      </c>
      <c r="D5863" s="208" t="s">
        <v>7237</v>
      </c>
      <c r="E5863" s="105" t="s">
        <v>7238</v>
      </c>
      <c r="F5863" s="115">
        <v>42619</v>
      </c>
      <c r="G5863" s="105" t="s">
        <v>4319</v>
      </c>
      <c r="H5863" s="105" t="s">
        <v>2056</v>
      </c>
      <c r="I5863" s="97">
        <v>2016</v>
      </c>
      <c r="J5863" s="97" t="s">
        <v>1322</v>
      </c>
      <c r="L5863" s="99" t="s">
        <v>5170</v>
      </c>
      <c r="M5863" s="10" t="s">
        <v>5510</v>
      </c>
      <c r="N5863" s="10">
        <v>32</v>
      </c>
      <c r="O5863" s="10" t="s">
        <v>8224</v>
      </c>
      <c r="P5863" s="13" t="s">
        <v>708</v>
      </c>
      <c r="R5863" s="26" t="s">
        <v>7834</v>
      </c>
      <c r="S5863" s="28" t="e">
        <f t="shared" si="168"/>
        <v>#VALUE!</v>
      </c>
      <c r="U5863" s="306"/>
      <c r="W5863" s="58"/>
      <c r="X5863" s="58"/>
      <c r="Y5863" s="63"/>
      <c r="Z5863" s="73"/>
    </row>
    <row r="5864" spans="1:27" ht="15" customHeight="1" x14ac:dyDescent="0.25">
      <c r="A5864" s="94">
        <v>5878</v>
      </c>
      <c r="C5864" s="211" t="s">
        <v>851</v>
      </c>
      <c r="D5864" s="208" t="s">
        <v>7237</v>
      </c>
      <c r="E5864" s="105" t="s">
        <v>7239</v>
      </c>
      <c r="F5864" s="115">
        <v>42619</v>
      </c>
      <c r="G5864" s="105" t="s">
        <v>4319</v>
      </c>
      <c r="H5864" s="105" t="s">
        <v>2056</v>
      </c>
      <c r="I5864" s="97">
        <v>2016</v>
      </c>
      <c r="J5864" s="97" t="s">
        <v>1322</v>
      </c>
      <c r="L5864" s="99" t="s">
        <v>5170</v>
      </c>
      <c r="M5864" s="10" t="s">
        <v>5510</v>
      </c>
      <c r="N5864" s="10">
        <v>32</v>
      </c>
      <c r="O5864" s="10" t="s">
        <v>8224</v>
      </c>
      <c r="P5864" s="13" t="s">
        <v>708</v>
      </c>
      <c r="R5864" s="27" t="s">
        <v>7834</v>
      </c>
      <c r="S5864" s="28" t="e">
        <f t="shared" si="168"/>
        <v>#VALUE!</v>
      </c>
      <c r="U5864" s="306"/>
      <c r="W5864" s="58"/>
      <c r="X5864" s="58"/>
      <c r="Y5864" s="63"/>
      <c r="Z5864" s="73"/>
    </row>
    <row r="5865" spans="1:27" ht="15" customHeight="1" x14ac:dyDescent="0.25">
      <c r="A5865" s="94">
        <v>5879</v>
      </c>
      <c r="C5865" s="211" t="s">
        <v>76</v>
      </c>
      <c r="D5865" s="208" t="s">
        <v>2319</v>
      </c>
      <c r="E5865" s="105" t="s">
        <v>13091</v>
      </c>
      <c r="F5865" s="115">
        <v>42619</v>
      </c>
      <c r="G5865" s="105" t="s">
        <v>5635</v>
      </c>
      <c r="H5865" s="105" t="s">
        <v>2056</v>
      </c>
      <c r="I5865" s="97">
        <v>2016</v>
      </c>
      <c r="J5865" s="97" t="s">
        <v>1322</v>
      </c>
      <c r="L5865" s="99" t="s">
        <v>5170</v>
      </c>
      <c r="M5865" s="10" t="s">
        <v>5499</v>
      </c>
      <c r="N5865" s="10">
        <v>27</v>
      </c>
      <c r="O5865" s="10" t="s">
        <v>8800</v>
      </c>
      <c r="P5865" s="13" t="s">
        <v>14371</v>
      </c>
      <c r="R5865" s="26" t="s">
        <v>7834</v>
      </c>
      <c r="S5865" s="28" t="e">
        <f t="shared" si="168"/>
        <v>#VALUE!</v>
      </c>
      <c r="U5865" s="161"/>
      <c r="W5865" s="70"/>
      <c r="Y5865" s="63"/>
      <c r="Z5865" s="73"/>
    </row>
    <row r="5866" spans="1:27" ht="15" customHeight="1" x14ac:dyDescent="0.25">
      <c r="A5866" s="94">
        <v>5880</v>
      </c>
      <c r="C5866" s="211" t="s">
        <v>76</v>
      </c>
      <c r="D5866" s="208" t="s">
        <v>2319</v>
      </c>
      <c r="E5866" s="105" t="s">
        <v>13092</v>
      </c>
      <c r="F5866" s="115">
        <v>42619</v>
      </c>
      <c r="G5866" s="105" t="s">
        <v>5635</v>
      </c>
      <c r="H5866" s="105" t="s">
        <v>2056</v>
      </c>
      <c r="I5866" s="97">
        <v>2016</v>
      </c>
      <c r="J5866" s="97" t="s">
        <v>1322</v>
      </c>
      <c r="L5866" s="99" t="s">
        <v>5170</v>
      </c>
      <c r="M5866" s="10" t="s">
        <v>5499</v>
      </c>
      <c r="N5866" s="10">
        <v>27</v>
      </c>
      <c r="O5866" s="10" t="s">
        <v>8800</v>
      </c>
      <c r="P5866" s="13" t="s">
        <v>14371</v>
      </c>
      <c r="R5866" s="26" t="s">
        <v>7834</v>
      </c>
      <c r="S5866" s="28" t="e">
        <f t="shared" si="168"/>
        <v>#VALUE!</v>
      </c>
      <c r="U5866" s="11"/>
      <c r="W5866" s="457"/>
      <c r="Y5866" s="63"/>
      <c r="Z5866" s="73"/>
    </row>
    <row r="5867" spans="1:27" ht="15" customHeight="1" x14ac:dyDescent="0.25">
      <c r="A5867" s="94">
        <v>5881</v>
      </c>
      <c r="C5867" s="211" t="s">
        <v>2669</v>
      </c>
      <c r="D5867" s="208" t="s">
        <v>2670</v>
      </c>
      <c r="E5867" s="105" t="s">
        <v>7240</v>
      </c>
      <c r="F5867" s="115">
        <v>42619</v>
      </c>
      <c r="G5867" s="105" t="s">
        <v>1072</v>
      </c>
      <c r="H5867" s="105" t="s">
        <v>1529</v>
      </c>
      <c r="I5867" s="97">
        <v>2016</v>
      </c>
      <c r="J5867" s="97" t="s">
        <v>1322</v>
      </c>
      <c r="L5867" s="106" t="s">
        <v>5170</v>
      </c>
      <c r="M5867" s="10" t="s">
        <v>5499</v>
      </c>
      <c r="N5867" s="10">
        <v>28</v>
      </c>
      <c r="O5867" s="10" t="s">
        <v>7432</v>
      </c>
      <c r="P5867" s="13" t="s">
        <v>14371</v>
      </c>
      <c r="R5867" s="27" t="s">
        <v>7834</v>
      </c>
      <c r="S5867" s="28" t="e">
        <f t="shared" si="168"/>
        <v>#VALUE!</v>
      </c>
      <c r="U5867" s="321"/>
      <c r="W5867" s="321"/>
      <c r="Y5867" s="63"/>
      <c r="Z5867" s="73"/>
    </row>
    <row r="5868" spans="1:27" ht="15" customHeight="1" x14ac:dyDescent="0.25">
      <c r="A5868" s="94">
        <v>5882</v>
      </c>
      <c r="C5868" s="211" t="s">
        <v>1053</v>
      </c>
      <c r="D5868" s="207" t="s">
        <v>1693</v>
      </c>
      <c r="E5868" s="105" t="s">
        <v>11551</v>
      </c>
      <c r="F5868" s="115">
        <v>42625</v>
      </c>
      <c r="G5868" s="105" t="s">
        <v>269</v>
      </c>
      <c r="H5868" s="105" t="s">
        <v>2056</v>
      </c>
      <c r="I5868" s="97">
        <v>1995</v>
      </c>
      <c r="J5868" s="97" t="s">
        <v>1322</v>
      </c>
      <c r="K5868" s="97">
        <v>8600</v>
      </c>
      <c r="L5868" s="106" t="s">
        <v>5170</v>
      </c>
      <c r="M5868" s="10" t="s">
        <v>5499</v>
      </c>
      <c r="N5868" s="10">
        <v>31</v>
      </c>
      <c r="O5868" s="10" t="s">
        <v>6960</v>
      </c>
      <c r="P5868" s="13" t="s">
        <v>14371</v>
      </c>
      <c r="R5868" s="26" t="s">
        <v>7834</v>
      </c>
      <c r="S5868" s="28" t="e">
        <f t="shared" si="168"/>
        <v>#VALUE!</v>
      </c>
      <c r="U5868" s="26"/>
      <c r="W5868" s="58"/>
      <c r="X5868" s="58"/>
      <c r="Y5868" s="63"/>
    </row>
    <row r="5869" spans="1:27" ht="15" customHeight="1" x14ac:dyDescent="0.25">
      <c r="A5869" s="94">
        <v>5883</v>
      </c>
      <c r="C5869" s="211" t="s">
        <v>796</v>
      </c>
      <c r="D5869" s="207" t="s">
        <v>2996</v>
      </c>
      <c r="E5869" s="105" t="s">
        <v>7249</v>
      </c>
      <c r="F5869" s="115">
        <v>42625</v>
      </c>
      <c r="G5869" s="105" t="s">
        <v>2406</v>
      </c>
      <c r="H5869" s="105" t="s">
        <v>2056</v>
      </c>
      <c r="I5869" s="97">
        <v>2005</v>
      </c>
      <c r="J5869" s="97" t="s">
        <v>1322</v>
      </c>
      <c r="K5869" s="97">
        <v>7926</v>
      </c>
      <c r="L5869" s="99" t="s">
        <v>16804</v>
      </c>
      <c r="M5869" s="10" t="s">
        <v>6340</v>
      </c>
      <c r="N5869" s="10">
        <v>5</v>
      </c>
      <c r="O5869" s="10" t="s">
        <v>7250</v>
      </c>
      <c r="P5869" s="13" t="s">
        <v>12581</v>
      </c>
      <c r="R5869" s="27" t="s">
        <v>7834</v>
      </c>
      <c r="S5869" s="28" t="e">
        <f t="shared" si="168"/>
        <v>#VALUE!</v>
      </c>
      <c r="U5869" s="271"/>
      <c r="W5869" s="25"/>
      <c r="X5869" s="68"/>
      <c r="Y5869" s="63"/>
    </row>
    <row r="5870" spans="1:27" ht="15" customHeight="1" x14ac:dyDescent="0.25">
      <c r="A5870" s="94">
        <v>5884</v>
      </c>
      <c r="C5870" s="211" t="s">
        <v>796</v>
      </c>
      <c r="D5870" s="207" t="s">
        <v>2996</v>
      </c>
      <c r="E5870" s="105" t="s">
        <v>7251</v>
      </c>
      <c r="F5870" s="115">
        <v>42625</v>
      </c>
      <c r="G5870" s="105" t="s">
        <v>2406</v>
      </c>
      <c r="H5870" s="105" t="s">
        <v>2056</v>
      </c>
      <c r="I5870" s="97">
        <v>2005</v>
      </c>
      <c r="J5870" s="97" t="s">
        <v>1322</v>
      </c>
      <c r="K5870" s="97">
        <v>7925</v>
      </c>
      <c r="L5870" s="99" t="s">
        <v>16804</v>
      </c>
      <c r="M5870" s="10" t="s">
        <v>6340</v>
      </c>
      <c r="N5870" s="10">
        <v>5</v>
      </c>
      <c r="O5870" s="10" t="s">
        <v>7250</v>
      </c>
      <c r="P5870" s="13" t="s">
        <v>12581</v>
      </c>
      <c r="R5870" s="27" t="s">
        <v>7834</v>
      </c>
      <c r="S5870" s="28" t="e">
        <f t="shared" si="168"/>
        <v>#VALUE!</v>
      </c>
      <c r="U5870" s="76"/>
      <c r="W5870" s="25"/>
      <c r="Y5870" s="63"/>
      <c r="Z5870" s="167"/>
    </row>
    <row r="5871" spans="1:27" ht="15" customHeight="1" x14ac:dyDescent="0.25">
      <c r="A5871" s="94">
        <v>5885</v>
      </c>
      <c r="C5871" s="211" t="s">
        <v>4354</v>
      </c>
      <c r="D5871" s="208" t="s">
        <v>6443</v>
      </c>
      <c r="E5871" s="105" t="s">
        <v>6446</v>
      </c>
      <c r="F5871" s="115">
        <v>42625</v>
      </c>
      <c r="G5871" s="105" t="s">
        <v>6445</v>
      </c>
      <c r="H5871" s="105" t="s">
        <v>2056</v>
      </c>
      <c r="I5871" s="97">
        <v>1997</v>
      </c>
      <c r="J5871" s="97" t="s">
        <v>1322</v>
      </c>
      <c r="K5871" s="97">
        <v>7791</v>
      </c>
      <c r="L5871" s="99" t="s">
        <v>16805</v>
      </c>
      <c r="M5871" s="10" t="s">
        <v>6356</v>
      </c>
      <c r="N5871" s="10">
        <v>5</v>
      </c>
      <c r="O5871" s="10" t="s">
        <v>7252</v>
      </c>
      <c r="P5871" s="13" t="s">
        <v>12585</v>
      </c>
      <c r="R5871" s="26" t="s">
        <v>7834</v>
      </c>
      <c r="S5871" s="28" t="e">
        <f t="shared" si="168"/>
        <v>#VALUE!</v>
      </c>
      <c r="T5871" s="75"/>
      <c r="U5871" s="405"/>
      <c r="V5871" s="75"/>
      <c r="W5871" s="68"/>
      <c r="X5871" s="68"/>
      <c r="Y5871" s="63"/>
      <c r="Z5871" s="73"/>
    </row>
    <row r="5872" spans="1:27" ht="15" customHeight="1" x14ac:dyDescent="0.25">
      <c r="A5872" s="94">
        <v>5886</v>
      </c>
      <c r="C5872" s="211" t="s">
        <v>2343</v>
      </c>
      <c r="D5872" s="208" t="s">
        <v>2344</v>
      </c>
      <c r="E5872" s="105" t="s">
        <v>7253</v>
      </c>
      <c r="F5872" s="115">
        <v>42625</v>
      </c>
      <c r="G5872" s="105" t="s">
        <v>976</v>
      </c>
      <c r="H5872" s="105" t="s">
        <v>2056</v>
      </c>
      <c r="I5872" s="97">
        <v>2010</v>
      </c>
      <c r="J5872" s="97" t="s">
        <v>1322</v>
      </c>
      <c r="K5872" s="97">
        <v>7936</v>
      </c>
      <c r="L5872" s="245" t="s">
        <v>16800</v>
      </c>
      <c r="M5872" s="10" t="s">
        <v>5533</v>
      </c>
      <c r="N5872" s="102">
        <v>5</v>
      </c>
      <c r="O5872" s="10" t="s">
        <v>7254</v>
      </c>
      <c r="P5872" s="13" t="s">
        <v>15225</v>
      </c>
      <c r="R5872" s="27" t="s">
        <v>7834</v>
      </c>
      <c r="S5872" s="28" t="e">
        <f t="shared" si="168"/>
        <v>#VALUE!</v>
      </c>
      <c r="U5872" s="306"/>
      <c r="W5872" s="58"/>
      <c r="X5872" s="58"/>
      <c r="Y5872" s="63"/>
    </row>
    <row r="5873" spans="1:31" ht="15" customHeight="1" x14ac:dyDescent="0.25">
      <c r="A5873" s="94">
        <v>5887</v>
      </c>
      <c r="C5873" s="211" t="s">
        <v>3965</v>
      </c>
      <c r="D5873" s="208" t="s">
        <v>1652</v>
      </c>
      <c r="E5873" s="105" t="s">
        <v>7469</v>
      </c>
      <c r="F5873" s="115">
        <v>42629</v>
      </c>
      <c r="G5873" s="105" t="s">
        <v>2215</v>
      </c>
      <c r="H5873" s="105" t="s">
        <v>3109</v>
      </c>
      <c r="I5873" s="97">
        <v>2009</v>
      </c>
      <c r="J5873" s="97" t="s">
        <v>1322</v>
      </c>
      <c r="K5873" s="97">
        <v>8023</v>
      </c>
      <c r="L5873" s="106" t="s">
        <v>5170</v>
      </c>
      <c r="M5873" s="10" t="s">
        <v>5499</v>
      </c>
      <c r="N5873" s="10">
        <v>30</v>
      </c>
      <c r="O5873" s="10" t="s">
        <v>7230</v>
      </c>
      <c r="P5873" s="13" t="s">
        <v>14371</v>
      </c>
      <c r="R5873" s="26" t="s">
        <v>7834</v>
      </c>
      <c r="S5873" s="28" t="e">
        <f t="shared" si="168"/>
        <v>#VALUE!</v>
      </c>
      <c r="U5873" s="36"/>
      <c r="W5873" s="58"/>
      <c r="X5873" s="58"/>
      <c r="Y5873" s="63"/>
      <c r="Z5873" s="73"/>
    </row>
    <row r="5874" spans="1:31" ht="15" customHeight="1" x14ac:dyDescent="0.25">
      <c r="A5874" s="94">
        <v>5888</v>
      </c>
      <c r="C5874" s="211" t="s">
        <v>3965</v>
      </c>
      <c r="D5874" s="208" t="s">
        <v>1652</v>
      </c>
      <c r="E5874" s="105" t="s">
        <v>7470</v>
      </c>
      <c r="F5874" s="115">
        <v>42537</v>
      </c>
      <c r="G5874" s="105" t="s">
        <v>2215</v>
      </c>
      <c r="H5874" s="105" t="s">
        <v>3109</v>
      </c>
      <c r="I5874" s="97">
        <v>2009</v>
      </c>
      <c r="J5874" s="97" t="s">
        <v>1322</v>
      </c>
      <c r="K5874" s="97">
        <v>8068</v>
      </c>
      <c r="L5874" s="106" t="s">
        <v>5170</v>
      </c>
      <c r="M5874" s="10" t="s">
        <v>5499</v>
      </c>
      <c r="N5874" s="10">
        <v>30</v>
      </c>
      <c r="O5874" s="10" t="s">
        <v>7230</v>
      </c>
      <c r="P5874" s="13" t="s">
        <v>14371</v>
      </c>
      <c r="R5874" s="26" t="s">
        <v>7834</v>
      </c>
      <c r="S5874" s="28" t="e">
        <f t="shared" si="168"/>
        <v>#VALUE!</v>
      </c>
      <c r="U5874" s="49"/>
      <c r="W5874" s="58"/>
      <c r="Y5874" s="63"/>
      <c r="Z5874" s="169"/>
    </row>
    <row r="5875" spans="1:31" ht="15" customHeight="1" x14ac:dyDescent="0.25">
      <c r="A5875" s="94">
        <v>5889</v>
      </c>
      <c r="C5875" s="211" t="s">
        <v>3965</v>
      </c>
      <c r="D5875" s="208" t="s">
        <v>1652</v>
      </c>
      <c r="E5875" s="105" t="s">
        <v>7471</v>
      </c>
      <c r="F5875" s="115">
        <v>42629</v>
      </c>
      <c r="G5875" s="105" t="s">
        <v>2215</v>
      </c>
      <c r="H5875" s="105" t="s">
        <v>3109</v>
      </c>
      <c r="I5875" s="97">
        <v>2009</v>
      </c>
      <c r="J5875" s="97" t="s">
        <v>1322</v>
      </c>
      <c r="K5875" s="97">
        <v>8059</v>
      </c>
      <c r="L5875" s="106" t="s">
        <v>5170</v>
      </c>
      <c r="M5875" s="10" t="s">
        <v>5499</v>
      </c>
      <c r="N5875" s="10">
        <v>30</v>
      </c>
      <c r="O5875" s="10" t="s">
        <v>7230</v>
      </c>
      <c r="P5875" s="13" t="s">
        <v>14371</v>
      </c>
      <c r="R5875" s="26" t="s">
        <v>7834</v>
      </c>
      <c r="S5875" s="28" t="e">
        <f t="shared" si="168"/>
        <v>#VALUE!</v>
      </c>
      <c r="U5875" s="36"/>
      <c r="W5875" s="58"/>
      <c r="X5875" s="58"/>
      <c r="Y5875" s="63"/>
    </row>
    <row r="5876" spans="1:31" ht="15" customHeight="1" x14ac:dyDescent="0.25">
      <c r="A5876" s="94">
        <v>5890</v>
      </c>
      <c r="C5876" s="211" t="s">
        <v>3965</v>
      </c>
      <c r="D5876" s="208" t="s">
        <v>1652</v>
      </c>
      <c r="E5876" s="105" t="s">
        <v>7472</v>
      </c>
      <c r="F5876" s="115">
        <v>42629</v>
      </c>
      <c r="G5876" s="105" t="s">
        <v>2215</v>
      </c>
      <c r="H5876" s="105" t="s">
        <v>3109</v>
      </c>
      <c r="I5876" s="97">
        <v>2009</v>
      </c>
      <c r="J5876" s="97" t="s">
        <v>1322</v>
      </c>
      <c r="K5876" s="97">
        <v>8041</v>
      </c>
      <c r="L5876" s="106" t="s">
        <v>5170</v>
      </c>
      <c r="M5876" s="10" t="s">
        <v>5499</v>
      </c>
      <c r="N5876" s="10">
        <v>30</v>
      </c>
      <c r="O5876" s="10" t="s">
        <v>7230</v>
      </c>
      <c r="P5876" s="13" t="s">
        <v>14371</v>
      </c>
      <c r="R5876" s="26" t="s">
        <v>7834</v>
      </c>
      <c r="S5876" s="28" t="e">
        <f t="shared" si="168"/>
        <v>#VALUE!</v>
      </c>
      <c r="U5876" s="50"/>
      <c r="W5876" s="58"/>
      <c r="X5876" s="58"/>
      <c r="Y5876" s="63"/>
    </row>
    <row r="5877" spans="1:31" ht="15" customHeight="1" x14ac:dyDescent="0.25">
      <c r="A5877" s="94">
        <v>5891</v>
      </c>
      <c r="C5877" s="211" t="s">
        <v>3965</v>
      </c>
      <c r="D5877" s="208" t="s">
        <v>1652</v>
      </c>
      <c r="E5877" s="105" t="s">
        <v>7473</v>
      </c>
      <c r="F5877" s="115">
        <v>42629</v>
      </c>
      <c r="G5877" s="105" t="s">
        <v>2215</v>
      </c>
      <c r="H5877" s="105" t="s">
        <v>3109</v>
      </c>
      <c r="I5877" s="97">
        <v>2009</v>
      </c>
      <c r="J5877" s="97" t="s">
        <v>1322</v>
      </c>
      <c r="K5877" s="97">
        <v>8050</v>
      </c>
      <c r="L5877" s="106" t="s">
        <v>5170</v>
      </c>
      <c r="M5877" s="10" t="s">
        <v>5499</v>
      </c>
      <c r="N5877" s="10">
        <v>30</v>
      </c>
      <c r="O5877" s="10" t="s">
        <v>7230</v>
      </c>
      <c r="P5877" s="13" t="s">
        <v>14371</v>
      </c>
      <c r="R5877" s="26" t="s">
        <v>7834</v>
      </c>
      <c r="S5877" s="28" t="e">
        <f t="shared" si="168"/>
        <v>#VALUE!</v>
      </c>
      <c r="U5877" s="45"/>
      <c r="W5877" s="25"/>
      <c r="X5877" s="58"/>
      <c r="Y5877" s="63"/>
    </row>
    <row r="5878" spans="1:31" ht="15" customHeight="1" x14ac:dyDescent="0.25">
      <c r="A5878" s="94">
        <v>5892</v>
      </c>
      <c r="C5878" s="211" t="s">
        <v>3965</v>
      </c>
      <c r="D5878" s="208" t="s">
        <v>1652</v>
      </c>
      <c r="E5878" s="105" t="s">
        <v>7474</v>
      </c>
      <c r="F5878" s="115">
        <v>42629</v>
      </c>
      <c r="G5878" s="105" t="s">
        <v>2215</v>
      </c>
      <c r="H5878" s="105" t="s">
        <v>3109</v>
      </c>
      <c r="I5878" s="97">
        <v>2009</v>
      </c>
      <c r="J5878" s="97" t="s">
        <v>1322</v>
      </c>
      <c r="K5878" s="97">
        <v>7985</v>
      </c>
      <c r="L5878" s="106" t="s">
        <v>5170</v>
      </c>
      <c r="M5878" s="10" t="s">
        <v>5499</v>
      </c>
      <c r="N5878" s="10">
        <v>30</v>
      </c>
      <c r="O5878" s="10" t="s">
        <v>7230</v>
      </c>
      <c r="P5878" s="13" t="s">
        <v>14371</v>
      </c>
      <c r="R5878" s="26" t="s">
        <v>7834</v>
      </c>
      <c r="S5878" s="28" t="e">
        <f t="shared" si="168"/>
        <v>#VALUE!</v>
      </c>
      <c r="U5878" s="36"/>
      <c r="W5878" s="25"/>
      <c r="X5878" s="58"/>
      <c r="Y5878" s="63"/>
      <c r="Z5878" s="73"/>
    </row>
    <row r="5879" spans="1:31" ht="15" customHeight="1" x14ac:dyDescent="0.3">
      <c r="A5879" s="94">
        <v>5893</v>
      </c>
      <c r="C5879" s="211" t="s">
        <v>3965</v>
      </c>
      <c r="D5879" s="208" t="s">
        <v>1652</v>
      </c>
      <c r="E5879" s="105" t="s">
        <v>12413</v>
      </c>
      <c r="F5879" s="115">
        <v>42629</v>
      </c>
      <c r="G5879" s="105" t="s">
        <v>2215</v>
      </c>
      <c r="H5879" s="105" t="s">
        <v>3109</v>
      </c>
      <c r="I5879" s="97">
        <v>2009</v>
      </c>
      <c r="J5879" s="97" t="s">
        <v>1322</v>
      </c>
      <c r="K5879" s="97">
        <v>7965</v>
      </c>
      <c r="L5879" s="106" t="s">
        <v>5170</v>
      </c>
      <c r="M5879" s="10" t="s">
        <v>5499</v>
      </c>
      <c r="N5879" s="10">
        <v>30</v>
      </c>
      <c r="O5879" s="10" t="s">
        <v>7230</v>
      </c>
      <c r="P5879" s="13" t="s">
        <v>14371</v>
      </c>
      <c r="Q5879" s="187"/>
      <c r="R5879" s="27" t="s">
        <v>7834</v>
      </c>
      <c r="S5879" s="28" t="e">
        <f t="shared" si="168"/>
        <v>#VALUE!</v>
      </c>
      <c r="T5879" s="75"/>
      <c r="U5879" s="227"/>
      <c r="V5879" s="75"/>
      <c r="W5879" s="68"/>
      <c r="X5879" s="164"/>
      <c r="Y5879" s="164"/>
      <c r="Z5879" s="90"/>
      <c r="AA5879" s="164"/>
    </row>
    <row r="5880" spans="1:31" ht="15" customHeight="1" x14ac:dyDescent="0.25">
      <c r="A5880" s="340">
        <v>5894</v>
      </c>
      <c r="C5880" s="211" t="s">
        <v>1325</v>
      </c>
      <c r="D5880" s="208" t="s">
        <v>2318</v>
      </c>
      <c r="E5880" s="105" t="s">
        <v>3322</v>
      </c>
      <c r="F5880" s="115">
        <v>42629</v>
      </c>
      <c r="G5880" s="105" t="s">
        <v>2287</v>
      </c>
      <c r="H5880" s="105" t="s">
        <v>2056</v>
      </c>
      <c r="I5880" s="97">
        <v>1997</v>
      </c>
      <c r="J5880" s="97" t="s">
        <v>596</v>
      </c>
      <c r="L5880" s="106" t="s">
        <v>5170</v>
      </c>
      <c r="M5880" s="10" t="s">
        <v>5499</v>
      </c>
      <c r="N5880" s="10">
        <v>30</v>
      </c>
      <c r="O5880" s="10" t="s">
        <v>7037</v>
      </c>
      <c r="P5880" s="13" t="s">
        <v>14371</v>
      </c>
      <c r="R5880" s="27" t="s">
        <v>7834</v>
      </c>
      <c r="S5880" s="28" t="e">
        <f t="shared" si="168"/>
        <v>#VALUE!</v>
      </c>
      <c r="U5880" s="306"/>
      <c r="W5880" s="58"/>
      <c r="Y5880" s="63"/>
      <c r="Z5880" s="73"/>
    </row>
    <row r="5881" spans="1:31" ht="15" customHeight="1" x14ac:dyDescent="0.25">
      <c r="A5881" s="94">
        <v>5895</v>
      </c>
      <c r="C5881" s="211" t="s">
        <v>1325</v>
      </c>
      <c r="D5881" s="208" t="s">
        <v>2318</v>
      </c>
      <c r="E5881" s="105" t="s">
        <v>3322</v>
      </c>
      <c r="F5881" s="115">
        <v>42629</v>
      </c>
      <c r="G5881" s="105" t="s">
        <v>269</v>
      </c>
      <c r="H5881" s="105" t="s">
        <v>2056</v>
      </c>
      <c r="I5881" s="97">
        <v>1983</v>
      </c>
      <c r="J5881" s="97" t="s">
        <v>1322</v>
      </c>
      <c r="K5881" s="97">
        <v>8594</v>
      </c>
      <c r="L5881" s="106" t="s">
        <v>5170</v>
      </c>
      <c r="M5881" s="10" t="s">
        <v>5499</v>
      </c>
      <c r="N5881" s="10">
        <v>30</v>
      </c>
      <c r="O5881" s="10" t="s">
        <v>7037</v>
      </c>
      <c r="P5881" s="13" t="s">
        <v>14371</v>
      </c>
      <c r="Q5881" s="394"/>
      <c r="R5881" s="27" t="s">
        <v>7834</v>
      </c>
      <c r="S5881" s="28" t="e">
        <f t="shared" si="168"/>
        <v>#VALUE!</v>
      </c>
      <c r="U5881" s="306"/>
      <c r="W5881" s="58"/>
      <c r="Y5881" s="63"/>
      <c r="Z5881" s="90"/>
    </row>
    <row r="5882" spans="1:31" ht="15" customHeight="1" x14ac:dyDescent="0.25">
      <c r="A5882" s="94">
        <v>5896</v>
      </c>
      <c r="C5882" s="211" t="s">
        <v>6346</v>
      </c>
      <c r="D5882" s="208" t="s">
        <v>7489</v>
      </c>
      <c r="E5882" s="105" t="s">
        <v>12811</v>
      </c>
      <c r="F5882" s="115">
        <v>42629</v>
      </c>
      <c r="G5882" s="105" t="s">
        <v>976</v>
      </c>
      <c r="H5882" s="105" t="s">
        <v>2056</v>
      </c>
      <c r="I5882" s="97">
        <v>2008</v>
      </c>
      <c r="J5882" s="97" t="s">
        <v>1322</v>
      </c>
      <c r="K5882" s="97">
        <v>7860</v>
      </c>
      <c r="L5882" s="106" t="s">
        <v>13953</v>
      </c>
      <c r="M5882" s="10" t="s">
        <v>6347</v>
      </c>
      <c r="N5882" s="10">
        <v>4</v>
      </c>
      <c r="O5882" s="102" t="s">
        <v>16631</v>
      </c>
      <c r="P5882" s="13" t="s">
        <v>12583</v>
      </c>
      <c r="R5882" s="26" t="s">
        <v>7834</v>
      </c>
      <c r="S5882" s="28" t="e">
        <f t="shared" si="168"/>
        <v>#VALUE!</v>
      </c>
      <c r="U5882" s="44"/>
      <c r="W5882" s="58"/>
      <c r="X5882" s="58"/>
      <c r="Y5882" s="63"/>
    </row>
    <row r="5883" spans="1:31" ht="15" customHeight="1" x14ac:dyDescent="0.25">
      <c r="A5883" s="94">
        <v>5897</v>
      </c>
      <c r="C5883" s="206" t="s">
        <v>17545</v>
      </c>
      <c r="D5883" s="208" t="s">
        <v>7290</v>
      </c>
      <c r="E5883" s="105" t="s">
        <v>7490</v>
      </c>
      <c r="F5883" s="115">
        <v>42629</v>
      </c>
      <c r="G5883" s="105" t="s">
        <v>4973</v>
      </c>
      <c r="H5883" s="105" t="s">
        <v>2056</v>
      </c>
      <c r="I5883" s="97">
        <v>2014</v>
      </c>
      <c r="J5883" s="97" t="s">
        <v>1322</v>
      </c>
      <c r="L5883" s="106" t="s">
        <v>5170</v>
      </c>
      <c r="M5883" s="10" t="s">
        <v>5499</v>
      </c>
      <c r="N5883" s="10">
        <v>30</v>
      </c>
      <c r="O5883" s="10" t="s">
        <v>11007</v>
      </c>
      <c r="P5883" s="13" t="s">
        <v>14395</v>
      </c>
      <c r="R5883" s="26" t="s">
        <v>7834</v>
      </c>
      <c r="S5883" s="28" t="e">
        <f t="shared" si="168"/>
        <v>#VALUE!</v>
      </c>
      <c r="U5883" s="50"/>
      <c r="W5883" s="42"/>
      <c r="X5883" s="58"/>
      <c r="Y5883" s="63"/>
      <c r="Z5883" s="73"/>
    </row>
    <row r="5884" spans="1:31" ht="15" customHeight="1" x14ac:dyDescent="0.25">
      <c r="A5884" s="94">
        <v>5898</v>
      </c>
      <c r="C5884" s="206" t="s">
        <v>17545</v>
      </c>
      <c r="D5884" s="208" t="s">
        <v>7290</v>
      </c>
      <c r="E5884" s="105" t="s">
        <v>7491</v>
      </c>
      <c r="F5884" s="115">
        <v>42629</v>
      </c>
      <c r="G5884" s="105" t="s">
        <v>4973</v>
      </c>
      <c r="H5884" s="105" t="s">
        <v>2056</v>
      </c>
      <c r="I5884" s="97">
        <v>2014</v>
      </c>
      <c r="J5884" s="97" t="s">
        <v>1322</v>
      </c>
      <c r="L5884" s="106" t="s">
        <v>5170</v>
      </c>
      <c r="M5884" s="10" t="s">
        <v>5499</v>
      </c>
      <c r="N5884" s="10">
        <v>30</v>
      </c>
      <c r="O5884" s="10" t="s">
        <v>11007</v>
      </c>
      <c r="P5884" s="13" t="s">
        <v>14395</v>
      </c>
      <c r="R5884" s="26" t="s">
        <v>7834</v>
      </c>
      <c r="S5884" s="28" t="e">
        <f t="shared" si="168"/>
        <v>#VALUE!</v>
      </c>
      <c r="U5884" s="58"/>
      <c r="W5884" s="36"/>
      <c r="X5884" s="58"/>
      <c r="Y5884" s="63"/>
      <c r="Z5884" s="73"/>
    </row>
    <row r="5885" spans="1:31" s="300" customFormat="1" ht="15" customHeight="1" x14ac:dyDescent="0.25">
      <c r="A5885" s="94">
        <v>5899</v>
      </c>
      <c r="B5885" s="215"/>
      <c r="C5885" s="211" t="s">
        <v>2643</v>
      </c>
      <c r="D5885" s="208" t="s">
        <v>663</v>
      </c>
      <c r="E5885" s="105" t="s">
        <v>7492</v>
      </c>
      <c r="F5885" s="115">
        <v>42629</v>
      </c>
      <c r="G5885" s="105" t="s">
        <v>1323</v>
      </c>
      <c r="H5885" s="105" t="s">
        <v>2056</v>
      </c>
      <c r="I5885" s="97">
        <v>2012</v>
      </c>
      <c r="J5885" s="97" t="s">
        <v>1322</v>
      </c>
      <c r="K5885" s="97"/>
      <c r="L5885" s="99" t="s">
        <v>5170</v>
      </c>
      <c r="M5885" s="10" t="s">
        <v>5510</v>
      </c>
      <c r="N5885" s="10">
        <v>32</v>
      </c>
      <c r="O5885" s="10" t="s">
        <v>6603</v>
      </c>
      <c r="P5885" s="13" t="s">
        <v>708</v>
      </c>
      <c r="Q5885" s="21"/>
      <c r="R5885" s="27" t="s">
        <v>7834</v>
      </c>
      <c r="S5885" s="28" t="e">
        <f t="shared" si="168"/>
        <v>#VALUE!</v>
      </c>
      <c r="T5885" s="26"/>
      <c r="U5885" s="303"/>
      <c r="V5885" s="301"/>
      <c r="W5885" s="302"/>
      <c r="X5885" s="302"/>
      <c r="Y5885" s="63"/>
      <c r="Z5885" s="73"/>
      <c r="AA5885" s="63"/>
      <c r="AB5885" s="58"/>
      <c r="AC5885" s="9"/>
      <c r="AD5885" s="9"/>
      <c r="AE5885" s="9"/>
    </row>
    <row r="5886" spans="1:31" ht="15" customHeight="1" x14ac:dyDescent="0.3">
      <c r="A5886" s="94">
        <v>5900</v>
      </c>
      <c r="C5886" s="211" t="s">
        <v>2643</v>
      </c>
      <c r="D5886" s="208" t="s">
        <v>663</v>
      </c>
      <c r="E5886" s="105" t="s">
        <v>7493</v>
      </c>
      <c r="F5886" s="115">
        <v>42629</v>
      </c>
      <c r="G5886" s="105" t="s">
        <v>1323</v>
      </c>
      <c r="H5886" s="105" t="s">
        <v>2056</v>
      </c>
      <c r="I5886" s="97">
        <v>2012</v>
      </c>
      <c r="J5886" s="97" t="s">
        <v>1322</v>
      </c>
      <c r="L5886" s="99" t="s">
        <v>5170</v>
      </c>
      <c r="M5886" s="10" t="s">
        <v>5510</v>
      </c>
      <c r="N5886" s="10">
        <v>32</v>
      </c>
      <c r="O5886" s="10" t="s">
        <v>6603</v>
      </c>
      <c r="P5886" s="13" t="s">
        <v>708</v>
      </c>
      <c r="R5886" s="27" t="s">
        <v>7834</v>
      </c>
      <c r="S5886" s="28" t="e">
        <f t="shared" si="168"/>
        <v>#VALUE!</v>
      </c>
      <c r="U5886" s="235"/>
      <c r="W5886" s="58"/>
      <c r="Y5886" s="63"/>
      <c r="Z5886" s="73"/>
    </row>
    <row r="5887" spans="1:31" ht="15" customHeight="1" x14ac:dyDescent="0.25">
      <c r="A5887" s="94">
        <v>5901</v>
      </c>
      <c r="C5887" s="211" t="s">
        <v>1325</v>
      </c>
      <c r="D5887" s="208" t="s">
        <v>2318</v>
      </c>
      <c r="E5887" s="105" t="s">
        <v>7507</v>
      </c>
      <c r="F5887" s="115">
        <v>42632</v>
      </c>
      <c r="G5887" s="105" t="s">
        <v>2215</v>
      </c>
      <c r="H5887" s="105" t="s">
        <v>3109</v>
      </c>
      <c r="I5887" s="97">
        <v>2009</v>
      </c>
      <c r="J5887" s="97" t="s">
        <v>1322</v>
      </c>
      <c r="K5887" s="97">
        <v>8028</v>
      </c>
      <c r="L5887" s="106" t="s">
        <v>5170</v>
      </c>
      <c r="M5887" s="10" t="s">
        <v>5499</v>
      </c>
      <c r="N5887" s="10">
        <v>30</v>
      </c>
      <c r="O5887" s="10" t="s">
        <v>7037</v>
      </c>
      <c r="P5887" s="13" t="s">
        <v>14371</v>
      </c>
      <c r="R5887" s="27" t="s">
        <v>7834</v>
      </c>
      <c r="S5887" s="28" t="e">
        <f t="shared" si="168"/>
        <v>#VALUE!</v>
      </c>
      <c r="U5887" s="306"/>
      <c r="W5887" s="58"/>
      <c r="Y5887" s="63"/>
      <c r="Z5887" s="73"/>
    </row>
    <row r="5888" spans="1:31" ht="15" customHeight="1" x14ac:dyDescent="0.25">
      <c r="A5888" s="94">
        <v>5902</v>
      </c>
      <c r="C5888" s="211" t="s">
        <v>1325</v>
      </c>
      <c r="D5888" s="208" t="s">
        <v>2318</v>
      </c>
      <c r="E5888" s="105" t="s">
        <v>7508</v>
      </c>
      <c r="F5888" s="115">
        <v>42632</v>
      </c>
      <c r="G5888" s="105" t="s">
        <v>2215</v>
      </c>
      <c r="H5888" s="105" t="s">
        <v>3109</v>
      </c>
      <c r="I5888" s="97">
        <v>2009</v>
      </c>
      <c r="J5888" s="97" t="s">
        <v>1322</v>
      </c>
      <c r="K5888" s="97">
        <v>8036</v>
      </c>
      <c r="L5888" s="106" t="s">
        <v>5170</v>
      </c>
      <c r="M5888" s="10" t="s">
        <v>5499</v>
      </c>
      <c r="N5888" s="10">
        <v>30</v>
      </c>
      <c r="O5888" s="10" t="s">
        <v>7037</v>
      </c>
      <c r="P5888" s="13" t="s">
        <v>14371</v>
      </c>
      <c r="R5888" s="327" t="s">
        <v>7834</v>
      </c>
      <c r="S5888" s="283" t="e">
        <f t="shared" si="168"/>
        <v>#VALUE!</v>
      </c>
      <c r="U5888" s="306"/>
      <c r="W5888" s="58"/>
      <c r="Y5888" s="63"/>
      <c r="Z5888" s="73"/>
    </row>
    <row r="5889" spans="1:26" ht="15" customHeight="1" x14ac:dyDescent="0.25">
      <c r="A5889" s="94">
        <v>5903</v>
      </c>
      <c r="C5889" s="211" t="s">
        <v>1325</v>
      </c>
      <c r="D5889" s="208" t="s">
        <v>2318</v>
      </c>
      <c r="E5889" s="105" t="s">
        <v>7509</v>
      </c>
      <c r="F5889" s="115">
        <v>42632</v>
      </c>
      <c r="G5889" s="105" t="s">
        <v>2215</v>
      </c>
      <c r="H5889" s="105" t="s">
        <v>3109</v>
      </c>
      <c r="I5889" s="97">
        <v>2009</v>
      </c>
      <c r="J5889" s="97" t="s">
        <v>1322</v>
      </c>
      <c r="K5889" s="97">
        <v>8078</v>
      </c>
      <c r="L5889" s="106" t="s">
        <v>5170</v>
      </c>
      <c r="M5889" s="10" t="s">
        <v>5499</v>
      </c>
      <c r="N5889" s="10">
        <v>30</v>
      </c>
      <c r="O5889" s="10" t="s">
        <v>7037</v>
      </c>
      <c r="P5889" s="13" t="s">
        <v>14371</v>
      </c>
      <c r="R5889" s="27" t="s">
        <v>7834</v>
      </c>
      <c r="S5889" s="28" t="e">
        <f t="shared" si="168"/>
        <v>#VALUE!</v>
      </c>
      <c r="U5889" s="306"/>
      <c r="W5889" s="58"/>
      <c r="X5889" s="58"/>
      <c r="Y5889" s="63"/>
    </row>
    <row r="5890" spans="1:26" ht="15" customHeight="1" x14ac:dyDescent="0.25">
      <c r="A5890" s="94">
        <v>5904</v>
      </c>
      <c r="C5890" s="211" t="s">
        <v>1325</v>
      </c>
      <c r="D5890" s="208" t="s">
        <v>2318</v>
      </c>
      <c r="E5890" s="105" t="s">
        <v>7510</v>
      </c>
      <c r="F5890" s="115">
        <v>42632</v>
      </c>
      <c r="G5890" s="105" t="s">
        <v>2215</v>
      </c>
      <c r="H5890" s="105" t="s">
        <v>3109</v>
      </c>
      <c r="I5890" s="97">
        <v>2009</v>
      </c>
      <c r="J5890" s="97" t="s">
        <v>1322</v>
      </c>
      <c r="K5890" s="97">
        <v>7978</v>
      </c>
      <c r="L5890" s="106" t="s">
        <v>5170</v>
      </c>
      <c r="M5890" s="10" t="s">
        <v>5499</v>
      </c>
      <c r="N5890" s="10">
        <v>30</v>
      </c>
      <c r="O5890" s="10" t="s">
        <v>7037</v>
      </c>
      <c r="P5890" s="13" t="s">
        <v>14371</v>
      </c>
      <c r="Q5890" s="187"/>
      <c r="R5890" s="26" t="s">
        <v>7834</v>
      </c>
      <c r="S5890" s="28" t="e">
        <f t="shared" si="168"/>
        <v>#VALUE!</v>
      </c>
      <c r="U5890" s="475"/>
      <c r="W5890" s="58"/>
      <c r="X5890" s="58"/>
      <c r="Y5890" s="63"/>
      <c r="Z5890" s="73"/>
    </row>
    <row r="5891" spans="1:26" ht="15" customHeight="1" x14ac:dyDescent="0.25">
      <c r="A5891" s="94">
        <v>5905</v>
      </c>
      <c r="C5891" s="211" t="s">
        <v>1325</v>
      </c>
      <c r="D5891" s="208" t="s">
        <v>2318</v>
      </c>
      <c r="E5891" s="105" t="s">
        <v>7511</v>
      </c>
      <c r="F5891" s="115">
        <v>42632</v>
      </c>
      <c r="G5891" s="105" t="s">
        <v>2215</v>
      </c>
      <c r="H5891" s="105" t="s">
        <v>3109</v>
      </c>
      <c r="I5891" s="97">
        <v>2009</v>
      </c>
      <c r="J5891" s="97" t="s">
        <v>1322</v>
      </c>
      <c r="K5891" s="97">
        <v>7981</v>
      </c>
      <c r="L5891" s="106" t="s">
        <v>5170</v>
      </c>
      <c r="M5891" s="10" t="s">
        <v>5499</v>
      </c>
      <c r="N5891" s="10">
        <v>30</v>
      </c>
      <c r="O5891" s="10" t="s">
        <v>7037</v>
      </c>
      <c r="P5891" s="13" t="s">
        <v>14371</v>
      </c>
      <c r="R5891" s="27" t="s">
        <v>7834</v>
      </c>
      <c r="S5891" s="28" t="e">
        <f t="shared" si="168"/>
        <v>#VALUE!</v>
      </c>
      <c r="U5891" s="306"/>
      <c r="W5891" s="58"/>
      <c r="Y5891" s="63"/>
      <c r="Z5891" s="73"/>
    </row>
    <row r="5892" spans="1:26" ht="15" customHeight="1" x14ac:dyDescent="0.25">
      <c r="A5892" s="94">
        <v>5906</v>
      </c>
      <c r="C5892" s="211" t="s">
        <v>3873</v>
      </c>
      <c r="D5892" s="208" t="s">
        <v>3874</v>
      </c>
      <c r="E5892" s="105" t="s">
        <v>7542</v>
      </c>
      <c r="F5892" s="115">
        <v>42632</v>
      </c>
      <c r="G5892" s="105" t="s">
        <v>1323</v>
      </c>
      <c r="H5892" s="105" t="s">
        <v>2056</v>
      </c>
      <c r="K5892" s="97">
        <v>7707</v>
      </c>
      <c r="L5892" s="106" t="s">
        <v>5170</v>
      </c>
      <c r="M5892" s="10" t="s">
        <v>5499</v>
      </c>
      <c r="N5892" s="10">
        <v>30</v>
      </c>
      <c r="O5892" s="10" t="s">
        <v>7543</v>
      </c>
      <c r="P5892" s="13" t="s">
        <v>14371</v>
      </c>
      <c r="R5892" s="26" t="s">
        <v>7834</v>
      </c>
      <c r="S5892" s="28" t="e">
        <f t="shared" si="168"/>
        <v>#VALUE!</v>
      </c>
      <c r="U5892" s="26"/>
      <c r="W5892" s="58"/>
      <c r="X5892" s="58"/>
      <c r="Y5892" s="63"/>
    </row>
    <row r="5893" spans="1:26" ht="15" customHeight="1" x14ac:dyDescent="0.25">
      <c r="A5893" s="94">
        <v>5907</v>
      </c>
      <c r="C5893" s="211" t="s">
        <v>2492</v>
      </c>
      <c r="D5893" s="208" t="s">
        <v>2493</v>
      </c>
      <c r="E5893" s="105" t="s">
        <v>7548</v>
      </c>
      <c r="F5893" s="115">
        <v>42632</v>
      </c>
      <c r="G5893" s="105" t="s">
        <v>2723</v>
      </c>
      <c r="H5893" s="105" t="s">
        <v>1529</v>
      </c>
      <c r="I5893" s="97">
        <v>1982</v>
      </c>
      <c r="J5893" s="97" t="s">
        <v>1322</v>
      </c>
      <c r="K5893" s="97">
        <v>7880</v>
      </c>
      <c r="L5893" s="106" t="s">
        <v>5170</v>
      </c>
      <c r="M5893" s="10" t="s">
        <v>5499</v>
      </c>
      <c r="N5893" s="10">
        <v>30</v>
      </c>
      <c r="O5893" s="10" t="s">
        <v>16573</v>
      </c>
      <c r="P5893" s="13" t="s">
        <v>14371</v>
      </c>
      <c r="R5893" s="26" t="s">
        <v>7834</v>
      </c>
      <c r="S5893" s="28" t="e">
        <f t="shared" si="168"/>
        <v>#VALUE!</v>
      </c>
      <c r="U5893" s="26"/>
      <c r="W5893" s="58"/>
      <c r="X5893" s="58"/>
      <c r="Y5893" s="63"/>
    </row>
    <row r="5894" spans="1:26" ht="15" customHeight="1" x14ac:dyDescent="0.25">
      <c r="A5894" s="94">
        <v>5908</v>
      </c>
      <c r="C5894" s="206" t="s">
        <v>6922</v>
      </c>
      <c r="D5894" s="208" t="s">
        <v>6923</v>
      </c>
      <c r="E5894" s="105" t="s">
        <v>7571</v>
      </c>
      <c r="F5894" s="115">
        <v>42632</v>
      </c>
      <c r="G5894" s="105" t="s">
        <v>2215</v>
      </c>
      <c r="H5894" s="105" t="s">
        <v>3109</v>
      </c>
      <c r="I5894" s="97">
        <v>2009</v>
      </c>
      <c r="J5894" s="97" t="s">
        <v>1322</v>
      </c>
      <c r="K5894" s="97">
        <v>8022</v>
      </c>
      <c r="L5894" s="99" t="s">
        <v>18256</v>
      </c>
      <c r="M5894" s="10" t="s">
        <v>5499</v>
      </c>
      <c r="N5894" s="10">
        <v>30</v>
      </c>
      <c r="O5894" s="10" t="s">
        <v>11048</v>
      </c>
      <c r="P5894" s="13" t="s">
        <v>18255</v>
      </c>
      <c r="R5894" s="26" t="s">
        <v>7834</v>
      </c>
      <c r="S5894" s="28" t="e">
        <f t="shared" si="168"/>
        <v>#VALUE!</v>
      </c>
      <c r="U5894" s="11"/>
      <c r="W5894" s="58"/>
      <c r="Y5894" s="63"/>
    </row>
    <row r="5895" spans="1:26" ht="15" customHeight="1" x14ac:dyDescent="0.25">
      <c r="A5895" s="94">
        <v>5909</v>
      </c>
      <c r="C5895" s="206" t="s">
        <v>6922</v>
      </c>
      <c r="D5895" s="208" t="s">
        <v>6923</v>
      </c>
      <c r="E5895" s="105" t="s">
        <v>7568</v>
      </c>
      <c r="F5895" s="115">
        <v>42632</v>
      </c>
      <c r="G5895" s="105" t="s">
        <v>2215</v>
      </c>
      <c r="H5895" s="105" t="s">
        <v>3109</v>
      </c>
      <c r="I5895" s="97">
        <v>2009</v>
      </c>
      <c r="J5895" s="97" t="s">
        <v>1322</v>
      </c>
      <c r="K5895" s="97">
        <v>8035</v>
      </c>
      <c r="L5895" s="99" t="s">
        <v>18256</v>
      </c>
      <c r="M5895" s="10" t="s">
        <v>5499</v>
      </c>
      <c r="N5895" s="10">
        <v>30</v>
      </c>
      <c r="O5895" s="10" t="s">
        <v>11048</v>
      </c>
      <c r="P5895" s="13" t="s">
        <v>18255</v>
      </c>
      <c r="R5895" s="26" t="s">
        <v>7834</v>
      </c>
      <c r="S5895" s="28" t="e">
        <f t="shared" si="168"/>
        <v>#VALUE!</v>
      </c>
      <c r="U5895" s="26"/>
      <c r="W5895" s="58"/>
      <c r="X5895" s="58"/>
      <c r="Y5895" s="63"/>
    </row>
    <row r="5896" spans="1:26" ht="15" customHeight="1" x14ac:dyDescent="0.25">
      <c r="A5896" s="94">
        <v>5910</v>
      </c>
      <c r="C5896" s="206" t="s">
        <v>6922</v>
      </c>
      <c r="D5896" s="208" t="s">
        <v>6923</v>
      </c>
      <c r="E5896" s="105" t="s">
        <v>7569</v>
      </c>
      <c r="F5896" s="115">
        <v>42632</v>
      </c>
      <c r="G5896" s="105" t="s">
        <v>2215</v>
      </c>
      <c r="H5896" s="105" t="s">
        <v>3109</v>
      </c>
      <c r="I5896" s="97">
        <v>2009</v>
      </c>
      <c r="J5896" s="97" t="s">
        <v>1322</v>
      </c>
      <c r="K5896" s="97">
        <v>8062</v>
      </c>
      <c r="L5896" s="99" t="s">
        <v>18256</v>
      </c>
      <c r="M5896" s="10" t="s">
        <v>5499</v>
      </c>
      <c r="N5896" s="10">
        <v>30</v>
      </c>
      <c r="O5896" s="10" t="s">
        <v>11048</v>
      </c>
      <c r="P5896" s="13" t="s">
        <v>18255</v>
      </c>
      <c r="R5896" s="26" t="s">
        <v>7834</v>
      </c>
      <c r="S5896" s="28" t="e">
        <f t="shared" si="168"/>
        <v>#VALUE!</v>
      </c>
      <c r="U5896" s="26"/>
      <c r="W5896" s="58"/>
      <c r="X5896" s="58"/>
      <c r="Y5896" s="63"/>
    </row>
    <row r="5897" spans="1:26" ht="15" customHeight="1" x14ac:dyDescent="0.25">
      <c r="A5897" s="94">
        <v>5911</v>
      </c>
      <c r="C5897" s="206" t="s">
        <v>6922</v>
      </c>
      <c r="D5897" s="208" t="s">
        <v>6923</v>
      </c>
      <c r="E5897" s="105" t="s">
        <v>7570</v>
      </c>
      <c r="F5897" s="115">
        <v>42632</v>
      </c>
      <c r="G5897" s="105" t="s">
        <v>2215</v>
      </c>
      <c r="H5897" s="105" t="s">
        <v>3109</v>
      </c>
      <c r="I5897" s="97">
        <v>2009</v>
      </c>
      <c r="J5897" s="97" t="s">
        <v>1322</v>
      </c>
      <c r="K5897" s="97">
        <v>8053</v>
      </c>
      <c r="L5897" s="99" t="s">
        <v>18256</v>
      </c>
      <c r="M5897" s="10" t="s">
        <v>5499</v>
      </c>
      <c r="N5897" s="10">
        <v>30</v>
      </c>
      <c r="O5897" s="10" t="s">
        <v>11048</v>
      </c>
      <c r="P5897" s="13" t="s">
        <v>18255</v>
      </c>
      <c r="R5897" s="26" t="s">
        <v>7834</v>
      </c>
      <c r="S5897" s="28" t="e">
        <f t="shared" si="168"/>
        <v>#VALUE!</v>
      </c>
      <c r="U5897" s="26"/>
      <c r="W5897" s="58"/>
      <c r="X5897" s="58"/>
      <c r="Y5897" s="63"/>
    </row>
    <row r="5898" spans="1:26" ht="15" customHeight="1" x14ac:dyDescent="0.25">
      <c r="A5898" s="94">
        <v>5912</v>
      </c>
      <c r="C5898" s="206" t="s">
        <v>6922</v>
      </c>
      <c r="D5898" s="208" t="s">
        <v>6923</v>
      </c>
      <c r="E5898" s="105" t="s">
        <v>7567</v>
      </c>
      <c r="F5898" s="115">
        <v>42632</v>
      </c>
      <c r="G5898" s="105" t="s">
        <v>2215</v>
      </c>
      <c r="H5898" s="105" t="s">
        <v>3109</v>
      </c>
      <c r="I5898" s="97">
        <v>2009</v>
      </c>
      <c r="J5898" s="97" t="s">
        <v>1322</v>
      </c>
      <c r="K5898" s="97">
        <v>8079</v>
      </c>
      <c r="L5898" s="99" t="s">
        <v>18256</v>
      </c>
      <c r="M5898" s="10" t="s">
        <v>5499</v>
      </c>
      <c r="N5898" s="10">
        <v>30</v>
      </c>
      <c r="O5898" s="10" t="s">
        <v>11048</v>
      </c>
      <c r="P5898" s="13" t="s">
        <v>18255</v>
      </c>
      <c r="R5898" s="26" t="s">
        <v>7834</v>
      </c>
      <c r="S5898" s="28" t="e">
        <f t="shared" si="168"/>
        <v>#VALUE!</v>
      </c>
      <c r="U5898" s="26"/>
      <c r="W5898" s="58"/>
      <c r="X5898" s="58"/>
      <c r="Y5898" s="63"/>
    </row>
    <row r="5899" spans="1:26" ht="15" customHeight="1" x14ac:dyDescent="0.25">
      <c r="A5899" s="94">
        <v>5913</v>
      </c>
      <c r="C5899" s="206" t="s">
        <v>6922</v>
      </c>
      <c r="D5899" s="208" t="s">
        <v>6923</v>
      </c>
      <c r="E5899" s="105" t="s">
        <v>7565</v>
      </c>
      <c r="F5899" s="115">
        <v>42632</v>
      </c>
      <c r="G5899" s="105" t="s">
        <v>2215</v>
      </c>
      <c r="H5899" s="105" t="s">
        <v>3109</v>
      </c>
      <c r="I5899" s="97">
        <v>2009</v>
      </c>
      <c r="J5899" s="97" t="s">
        <v>1322</v>
      </c>
      <c r="K5899" s="97">
        <v>7980</v>
      </c>
      <c r="L5899" s="99" t="s">
        <v>18256</v>
      </c>
      <c r="M5899" s="10" t="s">
        <v>5499</v>
      </c>
      <c r="N5899" s="10">
        <v>30</v>
      </c>
      <c r="O5899" s="10" t="s">
        <v>11048</v>
      </c>
      <c r="P5899" s="13" t="s">
        <v>18255</v>
      </c>
      <c r="R5899" s="26" t="s">
        <v>7834</v>
      </c>
      <c r="S5899" s="28" t="e">
        <f t="shared" si="168"/>
        <v>#VALUE!</v>
      </c>
      <c r="U5899" s="26"/>
      <c r="W5899" s="58"/>
      <c r="X5899" s="58"/>
      <c r="Y5899" s="63"/>
    </row>
    <row r="5900" spans="1:26" ht="15" customHeight="1" x14ac:dyDescent="0.25">
      <c r="A5900" s="94">
        <v>5914</v>
      </c>
      <c r="C5900" s="206" t="s">
        <v>1820</v>
      </c>
      <c r="D5900" s="208" t="s">
        <v>1821</v>
      </c>
      <c r="E5900" s="105" t="s">
        <v>7575</v>
      </c>
      <c r="F5900" s="115">
        <v>42632</v>
      </c>
      <c r="G5900" s="105" t="s">
        <v>2651</v>
      </c>
      <c r="H5900" s="105" t="s">
        <v>2056</v>
      </c>
      <c r="J5900" s="97" t="s">
        <v>596</v>
      </c>
      <c r="K5900" s="97">
        <v>8508</v>
      </c>
      <c r="L5900" s="106" t="s">
        <v>15309</v>
      </c>
      <c r="M5900" s="10" t="s">
        <v>5499</v>
      </c>
      <c r="N5900" s="10">
        <v>30</v>
      </c>
      <c r="O5900" s="10" t="s">
        <v>14583</v>
      </c>
      <c r="P5900" s="13" t="s">
        <v>14565</v>
      </c>
      <c r="R5900" s="26" t="s">
        <v>7834</v>
      </c>
      <c r="S5900" s="28" t="e">
        <f t="shared" si="168"/>
        <v>#VALUE!</v>
      </c>
      <c r="U5900" s="25"/>
      <c r="W5900" s="58"/>
      <c r="Y5900" s="63"/>
    </row>
    <row r="5901" spans="1:26" ht="15" customHeight="1" x14ac:dyDescent="0.25">
      <c r="A5901" s="94">
        <v>5915</v>
      </c>
      <c r="C5901" s="206" t="s">
        <v>3387</v>
      </c>
      <c r="D5901" s="208" t="s">
        <v>3388</v>
      </c>
      <c r="E5901" s="105" t="s">
        <v>11137</v>
      </c>
      <c r="F5901" s="115">
        <v>42633</v>
      </c>
      <c r="G5901" s="105" t="s">
        <v>2554</v>
      </c>
      <c r="H5901" s="105" t="s">
        <v>2056</v>
      </c>
      <c r="I5901" s="97">
        <v>2009</v>
      </c>
      <c r="J5901" s="97" t="s">
        <v>1322</v>
      </c>
      <c r="K5901" s="97">
        <v>7667</v>
      </c>
      <c r="L5901" s="106" t="s">
        <v>5170</v>
      </c>
      <c r="M5901" s="10" t="s">
        <v>5499</v>
      </c>
      <c r="N5901" s="10">
        <v>30</v>
      </c>
      <c r="O5901" s="10" t="s">
        <v>7598</v>
      </c>
      <c r="P5901" s="13" t="s">
        <v>14371</v>
      </c>
      <c r="R5901" s="26" t="s">
        <v>7834</v>
      </c>
      <c r="S5901" s="28" t="e">
        <f t="shared" si="168"/>
        <v>#VALUE!</v>
      </c>
      <c r="U5901" s="26"/>
      <c r="W5901" s="58"/>
      <c r="X5901" s="58"/>
      <c r="Y5901" s="63"/>
    </row>
    <row r="5902" spans="1:26" ht="15" customHeight="1" x14ac:dyDescent="0.25">
      <c r="A5902" s="94">
        <v>5916</v>
      </c>
      <c r="C5902" s="206" t="s">
        <v>635</v>
      </c>
      <c r="D5902" s="208" t="s">
        <v>636</v>
      </c>
      <c r="E5902" s="105" t="s">
        <v>7606</v>
      </c>
      <c r="F5902" s="115">
        <v>42633</v>
      </c>
      <c r="G5902" s="105" t="s">
        <v>2215</v>
      </c>
      <c r="H5902" s="105" t="s">
        <v>3109</v>
      </c>
      <c r="I5902" s="97">
        <v>2009</v>
      </c>
      <c r="K5902" s="97">
        <v>8029</v>
      </c>
      <c r="L5902" s="106" t="s">
        <v>5170</v>
      </c>
      <c r="M5902" s="10" t="s">
        <v>5499</v>
      </c>
      <c r="N5902" s="10">
        <v>30</v>
      </c>
      <c r="O5902" s="10" t="s">
        <v>7566</v>
      </c>
      <c r="P5902" s="13" t="s">
        <v>14371</v>
      </c>
      <c r="R5902" s="26" t="s">
        <v>7834</v>
      </c>
      <c r="S5902" s="28" t="e">
        <f t="shared" si="168"/>
        <v>#VALUE!</v>
      </c>
      <c r="U5902" s="26"/>
      <c r="W5902" s="58"/>
      <c r="X5902" s="58"/>
      <c r="Y5902" s="63"/>
    </row>
    <row r="5903" spans="1:26" ht="15" customHeight="1" x14ac:dyDescent="0.25">
      <c r="A5903" s="94">
        <v>5917</v>
      </c>
      <c r="C5903" s="206" t="s">
        <v>635</v>
      </c>
      <c r="D5903" s="208" t="s">
        <v>636</v>
      </c>
      <c r="E5903" s="105" t="s">
        <v>7607</v>
      </c>
      <c r="F5903" s="115">
        <v>42633</v>
      </c>
      <c r="G5903" s="105" t="s">
        <v>2215</v>
      </c>
      <c r="H5903" s="105" t="s">
        <v>3109</v>
      </c>
      <c r="I5903" s="97">
        <v>2009</v>
      </c>
      <c r="K5903" s="97">
        <v>8073</v>
      </c>
      <c r="L5903" s="106" t="s">
        <v>5170</v>
      </c>
      <c r="M5903" s="10" t="s">
        <v>5499</v>
      </c>
      <c r="N5903" s="10">
        <v>30</v>
      </c>
      <c r="O5903" s="10" t="s">
        <v>7566</v>
      </c>
      <c r="P5903" s="13" t="s">
        <v>14371</v>
      </c>
      <c r="R5903" s="26" t="s">
        <v>7834</v>
      </c>
      <c r="S5903" s="28" t="e">
        <f t="shared" si="168"/>
        <v>#VALUE!</v>
      </c>
      <c r="U5903" s="26"/>
      <c r="W5903" s="58"/>
      <c r="X5903" s="58"/>
      <c r="Y5903" s="63"/>
    </row>
    <row r="5904" spans="1:26" ht="15" customHeight="1" x14ac:dyDescent="0.25">
      <c r="A5904" s="94">
        <v>5918</v>
      </c>
      <c r="C5904" s="206" t="s">
        <v>635</v>
      </c>
      <c r="D5904" s="208" t="s">
        <v>636</v>
      </c>
      <c r="E5904" s="105" t="s">
        <v>7608</v>
      </c>
      <c r="F5904" s="115">
        <v>42633</v>
      </c>
      <c r="G5904" s="105" t="s">
        <v>2215</v>
      </c>
      <c r="H5904" s="105" t="s">
        <v>3109</v>
      </c>
      <c r="I5904" s="97">
        <v>2009</v>
      </c>
      <c r="K5904" s="97">
        <v>8037</v>
      </c>
      <c r="L5904" s="106" t="s">
        <v>5170</v>
      </c>
      <c r="M5904" s="10" t="s">
        <v>5499</v>
      </c>
      <c r="N5904" s="10">
        <v>30</v>
      </c>
      <c r="O5904" s="10" t="s">
        <v>7566</v>
      </c>
      <c r="P5904" s="13" t="s">
        <v>14371</v>
      </c>
      <c r="R5904" s="26" t="s">
        <v>7834</v>
      </c>
      <c r="S5904" s="28" t="e">
        <f t="shared" si="168"/>
        <v>#VALUE!</v>
      </c>
      <c r="U5904" s="26"/>
      <c r="W5904" s="58"/>
      <c r="X5904" s="58"/>
      <c r="Y5904" s="63"/>
    </row>
    <row r="5905" spans="1:25" ht="15" customHeight="1" x14ac:dyDescent="0.25">
      <c r="A5905" s="94">
        <v>5919</v>
      </c>
      <c r="C5905" s="206" t="s">
        <v>635</v>
      </c>
      <c r="D5905" s="208" t="s">
        <v>636</v>
      </c>
      <c r="E5905" s="105" t="s">
        <v>7609</v>
      </c>
      <c r="F5905" s="115">
        <v>42633</v>
      </c>
      <c r="G5905" s="105" t="s">
        <v>2215</v>
      </c>
      <c r="H5905" s="105" t="s">
        <v>3109</v>
      </c>
      <c r="I5905" s="97">
        <v>2009</v>
      </c>
      <c r="K5905" s="97">
        <v>8064</v>
      </c>
      <c r="L5905" s="106" t="s">
        <v>5170</v>
      </c>
      <c r="M5905" s="10" t="s">
        <v>5499</v>
      </c>
      <c r="N5905" s="10">
        <v>30</v>
      </c>
      <c r="O5905" s="10" t="s">
        <v>7566</v>
      </c>
      <c r="P5905" s="13" t="s">
        <v>14371</v>
      </c>
      <c r="R5905" s="26" t="s">
        <v>7834</v>
      </c>
      <c r="S5905" s="28" t="e">
        <f t="shared" si="168"/>
        <v>#VALUE!</v>
      </c>
      <c r="U5905" s="26"/>
      <c r="W5905" s="58"/>
      <c r="X5905" s="58"/>
      <c r="Y5905" s="63"/>
    </row>
    <row r="5906" spans="1:25" ht="15" customHeight="1" x14ac:dyDescent="0.25">
      <c r="A5906" s="94">
        <v>5920</v>
      </c>
      <c r="C5906" s="206" t="s">
        <v>635</v>
      </c>
      <c r="D5906" s="208" t="s">
        <v>636</v>
      </c>
      <c r="E5906" s="105" t="s">
        <v>7610</v>
      </c>
      <c r="F5906" s="115">
        <v>42633</v>
      </c>
      <c r="G5906" s="105" t="s">
        <v>2215</v>
      </c>
      <c r="H5906" s="105" t="s">
        <v>3109</v>
      </c>
      <c r="I5906" s="97">
        <v>2009</v>
      </c>
      <c r="K5906" s="97">
        <v>8055</v>
      </c>
      <c r="L5906" s="106" t="s">
        <v>5170</v>
      </c>
      <c r="M5906" s="10" t="s">
        <v>5499</v>
      </c>
      <c r="N5906" s="10">
        <v>30</v>
      </c>
      <c r="O5906" s="10" t="s">
        <v>7566</v>
      </c>
      <c r="P5906" s="13" t="s">
        <v>14371</v>
      </c>
      <c r="R5906" s="26" t="s">
        <v>7834</v>
      </c>
      <c r="S5906" s="28" t="e">
        <f t="shared" si="168"/>
        <v>#VALUE!</v>
      </c>
      <c r="U5906" s="26"/>
      <c r="W5906" s="58"/>
      <c r="X5906" s="58"/>
      <c r="Y5906" s="63"/>
    </row>
    <row r="5907" spans="1:25" ht="15" customHeight="1" x14ac:dyDescent="0.25">
      <c r="A5907" s="94">
        <v>5921</v>
      </c>
      <c r="C5907" s="206" t="s">
        <v>635</v>
      </c>
      <c r="D5907" s="208" t="s">
        <v>636</v>
      </c>
      <c r="E5907" s="105" t="s">
        <v>7611</v>
      </c>
      <c r="F5907" s="115">
        <v>42633</v>
      </c>
      <c r="G5907" s="105" t="s">
        <v>2215</v>
      </c>
      <c r="H5907" s="105" t="s">
        <v>3109</v>
      </c>
      <c r="I5907" s="97">
        <v>2009</v>
      </c>
      <c r="K5907" s="97">
        <v>8077</v>
      </c>
      <c r="L5907" s="106" t="s">
        <v>5170</v>
      </c>
      <c r="M5907" s="10" t="s">
        <v>5499</v>
      </c>
      <c r="N5907" s="10">
        <v>30</v>
      </c>
      <c r="O5907" s="10" t="s">
        <v>7566</v>
      </c>
      <c r="P5907" s="13" t="s">
        <v>14371</v>
      </c>
      <c r="R5907" s="26" t="s">
        <v>7834</v>
      </c>
      <c r="S5907" s="28" t="e">
        <f t="shared" si="168"/>
        <v>#VALUE!</v>
      </c>
      <c r="U5907" s="26"/>
      <c r="W5907" s="58"/>
      <c r="X5907" s="58"/>
      <c r="Y5907" s="63"/>
    </row>
    <row r="5908" spans="1:25" ht="15" customHeight="1" x14ac:dyDescent="0.3">
      <c r="A5908" s="94">
        <v>5922</v>
      </c>
      <c r="C5908" s="206" t="s">
        <v>635</v>
      </c>
      <c r="D5908" s="208" t="s">
        <v>636</v>
      </c>
      <c r="E5908" s="105" t="s">
        <v>7612</v>
      </c>
      <c r="F5908" s="115">
        <v>42633</v>
      </c>
      <c r="G5908" s="105" t="s">
        <v>2215</v>
      </c>
      <c r="H5908" s="105" t="s">
        <v>3109</v>
      </c>
      <c r="I5908" s="97">
        <v>2009</v>
      </c>
      <c r="K5908" s="97">
        <v>7972</v>
      </c>
      <c r="L5908" s="106" t="s">
        <v>5170</v>
      </c>
      <c r="M5908" s="10" t="s">
        <v>5499</v>
      </c>
      <c r="N5908" s="10">
        <v>30</v>
      </c>
      <c r="O5908" s="10" t="s">
        <v>7566</v>
      </c>
      <c r="P5908" s="13" t="s">
        <v>14371</v>
      </c>
      <c r="R5908" s="27" t="s">
        <v>7834</v>
      </c>
      <c r="S5908" s="28" t="e">
        <f t="shared" si="168"/>
        <v>#VALUE!</v>
      </c>
      <c r="U5908" s="218"/>
      <c r="W5908" s="58"/>
      <c r="X5908" s="58"/>
      <c r="Y5908" s="63"/>
    </row>
    <row r="5909" spans="1:25" ht="15" customHeight="1" x14ac:dyDescent="0.25">
      <c r="A5909" s="94">
        <v>5923</v>
      </c>
      <c r="C5909" s="206" t="s">
        <v>635</v>
      </c>
      <c r="D5909" s="208" t="s">
        <v>636</v>
      </c>
      <c r="E5909" s="105" t="s">
        <v>7613</v>
      </c>
      <c r="F5909" s="115">
        <v>42633</v>
      </c>
      <c r="G5909" s="105" t="s">
        <v>2215</v>
      </c>
      <c r="H5909" s="105" t="s">
        <v>3109</v>
      </c>
      <c r="I5909" s="97">
        <v>2009</v>
      </c>
      <c r="K5909" s="97">
        <v>7976</v>
      </c>
      <c r="L5909" s="106" t="s">
        <v>5170</v>
      </c>
      <c r="M5909" s="10" t="s">
        <v>5499</v>
      </c>
      <c r="N5909" s="10">
        <v>30</v>
      </c>
      <c r="O5909" s="10" t="s">
        <v>7566</v>
      </c>
      <c r="P5909" s="13" t="s">
        <v>14371</v>
      </c>
      <c r="R5909" s="26" t="s">
        <v>7834</v>
      </c>
      <c r="S5909" s="28" t="e">
        <f t="shared" si="168"/>
        <v>#VALUE!</v>
      </c>
      <c r="U5909" s="26"/>
      <c r="W5909" s="58"/>
      <c r="X5909" s="58"/>
      <c r="Y5909" s="63"/>
    </row>
    <row r="5910" spans="1:25" ht="15" customHeight="1" x14ac:dyDescent="0.25">
      <c r="A5910" s="94">
        <v>5924</v>
      </c>
      <c r="C5910" s="206" t="s">
        <v>2372</v>
      </c>
      <c r="D5910" s="208" t="s">
        <v>7614</v>
      </c>
      <c r="E5910" s="105" t="s">
        <v>7615</v>
      </c>
      <c r="F5910" s="115">
        <v>42633</v>
      </c>
      <c r="G5910" s="105" t="s">
        <v>2554</v>
      </c>
      <c r="H5910" s="105" t="s">
        <v>3308</v>
      </c>
      <c r="I5910" s="97">
        <v>2006</v>
      </c>
      <c r="J5910" s="97" t="s">
        <v>1322</v>
      </c>
      <c r="K5910" s="97">
        <v>8004</v>
      </c>
      <c r="L5910" s="106" t="s">
        <v>5170</v>
      </c>
      <c r="M5910" s="10" t="s">
        <v>5499</v>
      </c>
      <c r="N5910" s="10">
        <v>30</v>
      </c>
      <c r="O5910" s="10" t="s">
        <v>7616</v>
      </c>
      <c r="P5910" s="13" t="s">
        <v>14371</v>
      </c>
      <c r="R5910" s="26" t="s">
        <v>7834</v>
      </c>
      <c r="S5910" s="28" t="e">
        <f t="shared" si="168"/>
        <v>#VALUE!</v>
      </c>
      <c r="U5910" s="26"/>
      <c r="W5910" s="58"/>
      <c r="X5910" s="58"/>
      <c r="Y5910" s="63"/>
    </row>
    <row r="5911" spans="1:25" ht="15" customHeight="1" x14ac:dyDescent="0.25">
      <c r="A5911" s="94">
        <v>5925</v>
      </c>
      <c r="C5911" s="206" t="s">
        <v>2372</v>
      </c>
      <c r="D5911" s="208" t="s">
        <v>7614</v>
      </c>
      <c r="E5911" s="105" t="s">
        <v>7617</v>
      </c>
      <c r="F5911" s="115">
        <v>42633</v>
      </c>
      <c r="G5911" s="105" t="s">
        <v>2554</v>
      </c>
      <c r="H5911" s="105" t="s">
        <v>3308</v>
      </c>
      <c r="I5911" s="97">
        <v>2006</v>
      </c>
      <c r="J5911" s="97" t="s">
        <v>1322</v>
      </c>
      <c r="K5911" s="97">
        <v>7994</v>
      </c>
      <c r="L5911" s="106" t="s">
        <v>5170</v>
      </c>
      <c r="M5911" s="10" t="s">
        <v>5499</v>
      </c>
      <c r="N5911" s="10">
        <v>30</v>
      </c>
      <c r="O5911" s="10" t="s">
        <v>7616</v>
      </c>
      <c r="P5911" s="13" t="s">
        <v>14371</v>
      </c>
      <c r="R5911" s="26" t="s">
        <v>7834</v>
      </c>
      <c r="S5911" s="28" t="e">
        <f t="shared" si="168"/>
        <v>#VALUE!</v>
      </c>
      <c r="U5911" s="26"/>
      <c r="W5911" s="58"/>
      <c r="X5911" s="58"/>
      <c r="Y5911" s="63"/>
    </row>
    <row r="5912" spans="1:25" ht="15" customHeight="1" x14ac:dyDescent="0.25">
      <c r="A5912" s="94">
        <v>5926</v>
      </c>
      <c r="C5912" s="206" t="s">
        <v>393</v>
      </c>
      <c r="D5912" s="208" t="s">
        <v>604</v>
      </c>
      <c r="E5912" s="105" t="s">
        <v>8024</v>
      </c>
      <c r="F5912" s="115">
        <v>42633</v>
      </c>
      <c r="G5912" s="105" t="s">
        <v>976</v>
      </c>
      <c r="H5912" s="105" t="s">
        <v>2056</v>
      </c>
      <c r="I5912" s="97">
        <v>2009</v>
      </c>
      <c r="K5912" s="97">
        <v>6652</v>
      </c>
      <c r="L5912" s="99" t="s">
        <v>16806</v>
      </c>
      <c r="M5912" s="10" t="s">
        <v>5599</v>
      </c>
      <c r="N5912" s="10"/>
      <c r="O5912" s="10" t="s">
        <v>7633</v>
      </c>
      <c r="P5912" s="13" t="s">
        <v>3606</v>
      </c>
      <c r="R5912" s="26" t="s">
        <v>7834</v>
      </c>
      <c r="S5912" s="28" t="e">
        <f t="shared" si="168"/>
        <v>#VALUE!</v>
      </c>
      <c r="U5912" s="26"/>
      <c r="W5912" s="58"/>
      <c r="X5912" s="58"/>
      <c r="Y5912" s="63"/>
    </row>
    <row r="5913" spans="1:25" ht="15" customHeight="1" x14ac:dyDescent="0.25">
      <c r="A5913" s="94">
        <v>5927</v>
      </c>
      <c r="C5913" s="206" t="s">
        <v>7636</v>
      </c>
      <c r="D5913" s="208" t="s">
        <v>7637</v>
      </c>
      <c r="E5913" s="105" t="s">
        <v>7638</v>
      </c>
      <c r="F5913" s="115">
        <v>42633</v>
      </c>
      <c r="G5913" s="105" t="s">
        <v>1057</v>
      </c>
      <c r="H5913" s="105" t="s">
        <v>2056</v>
      </c>
      <c r="I5913" s="97">
        <v>2005</v>
      </c>
      <c r="J5913" s="97" t="s">
        <v>5242</v>
      </c>
      <c r="K5913" s="97">
        <v>8540</v>
      </c>
      <c r="L5913" s="99" t="s">
        <v>4171</v>
      </c>
      <c r="M5913" s="10">
        <v>370</v>
      </c>
      <c r="N5913" s="10">
        <v>2</v>
      </c>
      <c r="O5913" s="10" t="s">
        <v>7639</v>
      </c>
      <c r="P5913" s="13" t="s">
        <v>14097</v>
      </c>
      <c r="R5913" s="26" t="s">
        <v>7834</v>
      </c>
      <c r="S5913" s="28" t="e">
        <f t="shared" si="168"/>
        <v>#VALUE!</v>
      </c>
      <c r="W5913" s="58"/>
      <c r="X5913" s="58"/>
      <c r="Y5913" s="63"/>
    </row>
    <row r="5914" spans="1:25" ht="15" customHeight="1" x14ac:dyDescent="0.25">
      <c r="A5914" s="94">
        <v>5928</v>
      </c>
      <c r="C5914" s="206" t="s">
        <v>5951</v>
      </c>
      <c r="D5914" s="208" t="s">
        <v>7640</v>
      </c>
      <c r="E5914" s="105" t="s">
        <v>5952</v>
      </c>
      <c r="F5914" s="115">
        <v>42633</v>
      </c>
      <c r="H5914" s="105" t="s">
        <v>2056</v>
      </c>
      <c r="I5914" s="97">
        <v>1977</v>
      </c>
      <c r="K5914" s="97">
        <v>6971</v>
      </c>
      <c r="L5914" s="106" t="s">
        <v>2069</v>
      </c>
      <c r="M5914" s="10" t="s">
        <v>7641</v>
      </c>
      <c r="N5914" s="102">
        <v>17</v>
      </c>
      <c r="O5914" s="10" t="s">
        <v>7642</v>
      </c>
      <c r="P5914" s="13" t="s">
        <v>2069</v>
      </c>
      <c r="R5914" s="26" t="s">
        <v>7834</v>
      </c>
      <c r="S5914" s="28" t="e">
        <f t="shared" si="168"/>
        <v>#VALUE!</v>
      </c>
      <c r="W5914" s="58"/>
      <c r="X5914" s="58"/>
      <c r="Y5914" s="63"/>
    </row>
    <row r="5915" spans="1:25" ht="15" customHeight="1" x14ac:dyDescent="0.25">
      <c r="A5915" s="94">
        <v>5929</v>
      </c>
      <c r="C5915" s="206" t="s">
        <v>569</v>
      </c>
      <c r="D5915" s="208" t="s">
        <v>7643</v>
      </c>
      <c r="E5915" s="105" t="s">
        <v>2069</v>
      </c>
      <c r="F5915" s="115">
        <v>42633</v>
      </c>
      <c r="G5915" s="105" t="s">
        <v>5102</v>
      </c>
      <c r="H5915" s="105" t="s">
        <v>3109</v>
      </c>
      <c r="I5915" s="97">
        <v>2007</v>
      </c>
      <c r="J5915" s="97" t="s">
        <v>596</v>
      </c>
      <c r="K5915" s="97">
        <v>8569</v>
      </c>
      <c r="L5915" s="106" t="s">
        <v>2069</v>
      </c>
      <c r="M5915" s="13" t="s">
        <v>2069</v>
      </c>
      <c r="N5915" s="10"/>
      <c r="O5915" s="10" t="s">
        <v>7644</v>
      </c>
      <c r="P5915" s="13" t="s">
        <v>2069</v>
      </c>
      <c r="R5915" s="26" t="s">
        <v>7834</v>
      </c>
      <c r="S5915" s="28" t="e">
        <f t="shared" si="168"/>
        <v>#VALUE!</v>
      </c>
      <c r="W5915" s="58"/>
      <c r="X5915" s="58"/>
      <c r="Y5915" s="63"/>
    </row>
    <row r="5916" spans="1:25" ht="15" customHeight="1" x14ac:dyDescent="0.25">
      <c r="A5916" s="94">
        <v>5930</v>
      </c>
      <c r="C5916" s="206" t="s">
        <v>619</v>
      </c>
      <c r="D5916" s="208" t="s">
        <v>7645</v>
      </c>
      <c r="E5916" s="105" t="s">
        <v>7646</v>
      </c>
      <c r="F5916" s="115">
        <v>42633</v>
      </c>
      <c r="G5916" s="105" t="s">
        <v>5320</v>
      </c>
      <c r="H5916" s="105" t="s">
        <v>3748</v>
      </c>
      <c r="I5916" s="97">
        <v>2009</v>
      </c>
      <c r="J5916" s="97" t="s">
        <v>5242</v>
      </c>
      <c r="K5916" s="97">
        <v>8562</v>
      </c>
      <c r="L5916" s="106" t="s">
        <v>4037</v>
      </c>
      <c r="M5916" s="10">
        <v>510</v>
      </c>
      <c r="N5916" s="10">
        <v>3</v>
      </c>
      <c r="O5916" s="10" t="s">
        <v>7647</v>
      </c>
      <c r="P5916" s="13" t="s">
        <v>14080</v>
      </c>
      <c r="R5916" s="26" t="s">
        <v>7834</v>
      </c>
      <c r="S5916" s="28" t="e">
        <f t="shared" si="168"/>
        <v>#VALUE!</v>
      </c>
      <c r="W5916" s="58"/>
      <c r="X5916" s="58"/>
      <c r="Y5916" s="63"/>
    </row>
    <row r="5917" spans="1:25" ht="15" customHeight="1" x14ac:dyDescent="0.25">
      <c r="A5917" s="94">
        <v>5931</v>
      </c>
      <c r="C5917" s="206" t="s">
        <v>851</v>
      </c>
      <c r="D5917" s="208" t="s">
        <v>7648</v>
      </c>
      <c r="E5917" s="105" t="s">
        <v>7649</v>
      </c>
      <c r="F5917" s="115">
        <v>42633</v>
      </c>
      <c r="G5917" s="105" t="s">
        <v>4089</v>
      </c>
      <c r="H5917" s="105" t="s">
        <v>2056</v>
      </c>
      <c r="I5917" s="97">
        <v>2009</v>
      </c>
      <c r="J5917" s="97" t="s">
        <v>5242</v>
      </c>
      <c r="K5917" s="97">
        <v>8573</v>
      </c>
      <c r="L5917" s="106" t="s">
        <v>7650</v>
      </c>
      <c r="M5917" s="10">
        <v>428</v>
      </c>
      <c r="N5917" s="10">
        <v>2</v>
      </c>
      <c r="O5917" s="10" t="s">
        <v>9518</v>
      </c>
      <c r="P5917" s="13" t="s">
        <v>4046</v>
      </c>
      <c r="R5917" s="26" t="s">
        <v>7834</v>
      </c>
      <c r="S5917" s="28" t="e">
        <f t="shared" si="168"/>
        <v>#VALUE!</v>
      </c>
      <c r="W5917" s="58"/>
      <c r="X5917" s="58"/>
      <c r="Y5917" s="63"/>
    </row>
    <row r="5918" spans="1:25" ht="15" customHeight="1" x14ac:dyDescent="0.25">
      <c r="A5918" s="94">
        <v>5932</v>
      </c>
      <c r="C5918" s="206" t="s">
        <v>7651</v>
      </c>
      <c r="D5918" s="208" t="s">
        <v>7652</v>
      </c>
      <c r="E5918" s="105" t="s">
        <v>7653</v>
      </c>
      <c r="F5918" s="115">
        <v>42633</v>
      </c>
      <c r="G5918" s="105" t="s">
        <v>4201</v>
      </c>
      <c r="H5918" s="105" t="s">
        <v>2056</v>
      </c>
      <c r="I5918" s="97">
        <v>2009</v>
      </c>
      <c r="J5918" s="97" t="s">
        <v>5242</v>
      </c>
      <c r="K5918" s="97">
        <v>8662</v>
      </c>
      <c r="L5918" s="99" t="s">
        <v>4171</v>
      </c>
      <c r="M5918" s="10" t="s">
        <v>12720</v>
      </c>
      <c r="N5918" s="10">
        <v>2</v>
      </c>
      <c r="O5918" s="10" t="s">
        <v>7654</v>
      </c>
      <c r="P5918" s="13" t="s">
        <v>2488</v>
      </c>
      <c r="R5918" s="26" t="s">
        <v>7834</v>
      </c>
      <c r="S5918" s="28" t="e">
        <f t="shared" si="168"/>
        <v>#VALUE!</v>
      </c>
      <c r="W5918" s="58"/>
      <c r="X5918" s="58"/>
      <c r="Y5918" s="63"/>
    </row>
    <row r="5919" spans="1:25" ht="15" customHeight="1" x14ac:dyDescent="0.25">
      <c r="A5919" s="94">
        <v>5933</v>
      </c>
      <c r="C5919" s="206" t="s">
        <v>7655</v>
      </c>
      <c r="D5919" s="208" t="s">
        <v>7656</v>
      </c>
      <c r="E5919" s="105" t="s">
        <v>7657</v>
      </c>
      <c r="F5919" s="115">
        <v>42633</v>
      </c>
      <c r="G5919" s="105" t="s">
        <v>2554</v>
      </c>
      <c r="H5919" s="105" t="s">
        <v>2056</v>
      </c>
      <c r="I5919" s="97">
        <v>2010</v>
      </c>
      <c r="J5919" s="97" t="s">
        <v>5242</v>
      </c>
      <c r="K5919" s="97">
        <v>8564</v>
      </c>
      <c r="L5919" s="99" t="s">
        <v>4171</v>
      </c>
      <c r="M5919" s="10" t="s">
        <v>12720</v>
      </c>
      <c r="N5919" s="10">
        <v>2</v>
      </c>
      <c r="O5919" s="10" t="s">
        <v>7658</v>
      </c>
      <c r="P5919" s="13" t="s">
        <v>4171</v>
      </c>
      <c r="R5919" s="26" t="s">
        <v>7834</v>
      </c>
      <c r="S5919" s="28" t="e">
        <f t="shared" si="168"/>
        <v>#VALUE!</v>
      </c>
      <c r="W5919" s="58"/>
      <c r="X5919" s="58"/>
      <c r="Y5919" s="63"/>
    </row>
    <row r="5920" spans="1:25" ht="15" customHeight="1" x14ac:dyDescent="0.25">
      <c r="A5920" s="94">
        <v>5934</v>
      </c>
      <c r="C5920" s="206" t="s">
        <v>188</v>
      </c>
      <c r="D5920" s="208" t="s">
        <v>7659</v>
      </c>
      <c r="E5920" s="105" t="s">
        <v>7660</v>
      </c>
      <c r="F5920" s="115">
        <v>42633</v>
      </c>
      <c r="G5920" s="105" t="s">
        <v>2554</v>
      </c>
      <c r="H5920" s="105" t="s">
        <v>2056</v>
      </c>
      <c r="I5920" s="97">
        <v>2007</v>
      </c>
      <c r="J5920" s="97" t="s">
        <v>5242</v>
      </c>
      <c r="K5920" s="97">
        <v>8593</v>
      </c>
      <c r="L5920" s="106" t="s">
        <v>4961</v>
      </c>
      <c r="M5920" s="10" t="s">
        <v>13558</v>
      </c>
      <c r="N5920" s="10">
        <v>2</v>
      </c>
      <c r="O5920" s="10" t="s">
        <v>7134</v>
      </c>
      <c r="P5920" s="13" t="s">
        <v>4961</v>
      </c>
      <c r="R5920" s="26" t="s">
        <v>7834</v>
      </c>
      <c r="S5920" s="28" t="e">
        <f t="shared" si="168"/>
        <v>#VALUE!</v>
      </c>
      <c r="W5920" s="58"/>
      <c r="X5920" s="58"/>
      <c r="Y5920" s="63"/>
    </row>
    <row r="5921" spans="1:27" ht="15" customHeight="1" x14ac:dyDescent="0.25">
      <c r="A5921" s="94">
        <v>5935</v>
      </c>
      <c r="C5921" s="211" t="s">
        <v>6425</v>
      </c>
      <c r="D5921" s="208" t="s">
        <v>7661</v>
      </c>
      <c r="E5921" s="105" t="s">
        <v>7662</v>
      </c>
      <c r="F5921" s="115">
        <v>42633</v>
      </c>
      <c r="G5921" s="105" t="s">
        <v>2554</v>
      </c>
      <c r="H5921" s="105" t="s">
        <v>3748</v>
      </c>
      <c r="I5921" s="97">
        <v>2009</v>
      </c>
      <c r="J5921" s="97" t="s">
        <v>5242</v>
      </c>
      <c r="K5921" s="97">
        <v>8581</v>
      </c>
      <c r="L5921" s="99" t="s">
        <v>4171</v>
      </c>
      <c r="M5921" s="10">
        <v>370</v>
      </c>
      <c r="N5921" s="10">
        <v>2</v>
      </c>
      <c r="O5921" s="10" t="s">
        <v>13919</v>
      </c>
      <c r="P5921" s="13" t="s">
        <v>14081</v>
      </c>
      <c r="Q5921" s="19"/>
      <c r="R5921" s="26" t="s">
        <v>7834</v>
      </c>
      <c r="S5921" s="28" t="e">
        <f t="shared" si="168"/>
        <v>#VALUE!</v>
      </c>
      <c r="W5921" s="58"/>
      <c r="X5921" s="58"/>
      <c r="Y5921" s="63"/>
    </row>
    <row r="5922" spans="1:27" ht="15" customHeight="1" x14ac:dyDescent="0.25">
      <c r="A5922" s="94">
        <v>5936</v>
      </c>
      <c r="C5922" s="211" t="s">
        <v>7663</v>
      </c>
      <c r="D5922" s="208" t="s">
        <v>7664</v>
      </c>
      <c r="E5922" s="105" t="s">
        <v>7665</v>
      </c>
      <c r="F5922" s="115">
        <v>42633</v>
      </c>
      <c r="G5922" s="105" t="s">
        <v>2554</v>
      </c>
      <c r="H5922" s="105" t="s">
        <v>2056</v>
      </c>
      <c r="I5922" s="97">
        <v>2003</v>
      </c>
      <c r="J5922" s="97" t="s">
        <v>5242</v>
      </c>
      <c r="K5922" s="97">
        <v>8598</v>
      </c>
      <c r="L5922" s="106" t="s">
        <v>5838</v>
      </c>
      <c r="M5922" s="10" t="s">
        <v>13920</v>
      </c>
      <c r="N5922" s="10">
        <v>17</v>
      </c>
      <c r="O5922" s="10" t="s">
        <v>13921</v>
      </c>
      <c r="P5922" s="13" t="s">
        <v>5838</v>
      </c>
      <c r="Q5922" s="19"/>
      <c r="R5922" s="26" t="s">
        <v>7834</v>
      </c>
      <c r="S5922" s="28" t="e">
        <f t="shared" si="168"/>
        <v>#VALUE!</v>
      </c>
      <c r="W5922" s="58"/>
      <c r="X5922" s="58"/>
      <c r="Y5922" s="63"/>
    </row>
    <row r="5923" spans="1:27" ht="15" customHeight="1" x14ac:dyDescent="0.25">
      <c r="A5923" s="94">
        <v>5937</v>
      </c>
      <c r="C5923" s="211" t="s">
        <v>7667</v>
      </c>
      <c r="D5923" s="208" t="s">
        <v>7668</v>
      </c>
      <c r="E5923" s="105" t="s">
        <v>7669</v>
      </c>
      <c r="F5923" s="115">
        <v>42633</v>
      </c>
      <c r="G5923" s="105" t="s">
        <v>2554</v>
      </c>
      <c r="H5923" s="105" t="s">
        <v>2056</v>
      </c>
      <c r="I5923" s="97">
        <v>2009</v>
      </c>
      <c r="J5923" s="97" t="s">
        <v>5242</v>
      </c>
      <c r="K5923" s="97">
        <v>8663</v>
      </c>
      <c r="L5923" s="99" t="s">
        <v>4171</v>
      </c>
      <c r="M5923" s="10" t="s">
        <v>12720</v>
      </c>
      <c r="N5923" s="10">
        <v>2</v>
      </c>
      <c r="O5923" s="10" t="s">
        <v>7666</v>
      </c>
      <c r="P5923" s="13" t="s">
        <v>4171</v>
      </c>
      <c r="Q5923" s="19"/>
      <c r="R5923" s="26" t="s">
        <v>7834</v>
      </c>
      <c r="S5923" s="28" t="e">
        <f t="shared" si="168"/>
        <v>#VALUE!</v>
      </c>
      <c r="U5923" s="49"/>
      <c r="W5923" s="58"/>
      <c r="X5923" s="58"/>
      <c r="Y5923" s="63"/>
    </row>
    <row r="5924" spans="1:27" ht="15" customHeight="1" x14ac:dyDescent="0.25">
      <c r="A5924" s="94">
        <v>5938</v>
      </c>
      <c r="C5924" s="211" t="s">
        <v>1896</v>
      </c>
      <c r="D5924" s="208" t="s">
        <v>1897</v>
      </c>
      <c r="E5924" s="105" t="s">
        <v>1898</v>
      </c>
      <c r="F5924" s="115">
        <v>42633</v>
      </c>
      <c r="G5924" s="105" t="s">
        <v>3338</v>
      </c>
      <c r="H5924" s="105" t="s">
        <v>1529</v>
      </c>
      <c r="I5924" s="97">
        <v>2008</v>
      </c>
      <c r="K5924" s="97">
        <v>16769</v>
      </c>
      <c r="L5924" s="106" t="s">
        <v>5170</v>
      </c>
      <c r="M5924" s="10" t="s">
        <v>5499</v>
      </c>
      <c r="N5924" s="10">
        <v>29</v>
      </c>
      <c r="O5924" s="10" t="s">
        <v>7682</v>
      </c>
      <c r="P5924" s="13" t="s">
        <v>14371</v>
      </c>
      <c r="Q5924" s="19"/>
      <c r="R5924" s="26" t="s">
        <v>7834</v>
      </c>
      <c r="S5924" s="28" t="e">
        <f t="shared" si="168"/>
        <v>#VALUE!</v>
      </c>
      <c r="U5924" s="35"/>
      <c r="W5924" s="58"/>
      <c r="X5924" s="58"/>
      <c r="Y5924" s="63"/>
    </row>
    <row r="5925" spans="1:27" ht="15" customHeight="1" x14ac:dyDescent="0.25">
      <c r="A5925" s="94">
        <v>5939</v>
      </c>
      <c r="C5925" s="211" t="s">
        <v>2643</v>
      </c>
      <c r="D5925" s="207" t="s">
        <v>7171</v>
      </c>
      <c r="E5925" s="105" t="s">
        <v>11566</v>
      </c>
      <c r="F5925" s="115">
        <v>42634</v>
      </c>
      <c r="G5925" s="105" t="s">
        <v>2723</v>
      </c>
      <c r="H5925" s="105" t="s">
        <v>1529</v>
      </c>
      <c r="I5925" s="97">
        <v>2013</v>
      </c>
      <c r="J5925" s="97" t="s">
        <v>596</v>
      </c>
      <c r="L5925" s="106" t="s">
        <v>5170</v>
      </c>
      <c r="M5925" s="10" t="s">
        <v>5499</v>
      </c>
      <c r="N5925" s="10">
        <v>31</v>
      </c>
      <c r="O5925" s="10" t="s">
        <v>7322</v>
      </c>
      <c r="P5925" s="13" t="s">
        <v>14371</v>
      </c>
      <c r="R5925" s="26" t="s">
        <v>7834</v>
      </c>
      <c r="S5925" s="28" t="e">
        <f t="shared" ref="S5925:S5926" si="169">R5925+7</f>
        <v>#VALUE!</v>
      </c>
      <c r="U5925" s="306"/>
      <c r="W5925" s="58"/>
      <c r="Y5925" s="63"/>
      <c r="Z5925" s="90"/>
    </row>
    <row r="5926" spans="1:27" ht="15" customHeight="1" x14ac:dyDescent="0.25">
      <c r="A5926" s="94">
        <v>5940</v>
      </c>
      <c r="C5926" s="211" t="s">
        <v>3081</v>
      </c>
      <c r="D5926" s="208" t="s">
        <v>3082</v>
      </c>
      <c r="E5926" s="105" t="s">
        <v>11656</v>
      </c>
      <c r="F5926" s="115">
        <v>42634</v>
      </c>
      <c r="G5926" s="105" t="s">
        <v>425</v>
      </c>
      <c r="H5926" s="105" t="s">
        <v>2056</v>
      </c>
      <c r="I5926" s="97">
        <v>2015</v>
      </c>
      <c r="J5926" s="97" t="s">
        <v>596</v>
      </c>
      <c r="L5926" s="106" t="s">
        <v>5170</v>
      </c>
      <c r="M5926" s="10" t="s">
        <v>5499</v>
      </c>
      <c r="N5926" s="10">
        <v>29</v>
      </c>
      <c r="O5926" s="10" t="s">
        <v>14671</v>
      </c>
      <c r="P5926" s="13" t="s">
        <v>14371</v>
      </c>
      <c r="R5926" s="26" t="s">
        <v>7834</v>
      </c>
      <c r="S5926" s="28" t="e">
        <f t="shared" si="169"/>
        <v>#VALUE!</v>
      </c>
      <c r="U5926" s="31"/>
      <c r="W5926" s="25"/>
      <c r="X5926" s="58"/>
      <c r="Y5926" s="63"/>
    </row>
    <row r="5927" spans="1:27" ht="15" customHeight="1" x14ac:dyDescent="0.3">
      <c r="A5927" s="103">
        <v>5941</v>
      </c>
      <c r="E5927" s="105"/>
      <c r="M5927" s="10"/>
      <c r="N5927" s="10"/>
      <c r="O5927" s="10"/>
      <c r="Q5927" s="449"/>
      <c r="R5927" s="27"/>
      <c r="S5927" s="28"/>
      <c r="T5927" s="75"/>
      <c r="U5927" s="260"/>
      <c r="V5927" s="75"/>
      <c r="W5927" s="68"/>
      <c r="X5927" s="164"/>
      <c r="Y5927" s="164"/>
      <c r="Z5927" s="90"/>
      <c r="AA5927" s="164"/>
    </row>
    <row r="5928" spans="1:27" ht="15" customHeight="1" x14ac:dyDescent="0.25">
      <c r="A5928" s="94">
        <v>5942</v>
      </c>
      <c r="C5928" s="211" t="s">
        <v>1835</v>
      </c>
      <c r="D5928" s="208" t="s">
        <v>6975</v>
      </c>
      <c r="E5928" s="105" t="s">
        <v>7800</v>
      </c>
      <c r="F5928" s="115">
        <v>42639</v>
      </c>
      <c r="G5928" s="105" t="s">
        <v>269</v>
      </c>
      <c r="H5928" s="105" t="s">
        <v>2056</v>
      </c>
      <c r="I5928" s="97">
        <v>2008</v>
      </c>
      <c r="J5928" s="97" t="s">
        <v>1322</v>
      </c>
      <c r="K5928" s="97">
        <v>8134</v>
      </c>
      <c r="L5928" s="99" t="s">
        <v>8878</v>
      </c>
      <c r="M5928" s="10" t="s">
        <v>5507</v>
      </c>
      <c r="N5928" s="102">
        <v>25</v>
      </c>
      <c r="O5928" s="10" t="s">
        <v>7804</v>
      </c>
      <c r="P5928" s="13" t="s">
        <v>8878</v>
      </c>
      <c r="Q5928" s="19"/>
      <c r="R5928" s="26" t="s">
        <v>7834</v>
      </c>
      <c r="S5928" s="28" t="e">
        <f t="shared" ref="S5928:S5959" si="170">R5928+7</f>
        <v>#VALUE!</v>
      </c>
      <c r="U5928" s="35"/>
      <c r="W5928" s="58"/>
      <c r="X5928" s="58"/>
      <c r="Y5928" s="63"/>
    </row>
    <row r="5929" spans="1:27" ht="15" customHeight="1" x14ac:dyDescent="0.25">
      <c r="A5929" s="94">
        <v>5943</v>
      </c>
      <c r="C5929" s="211" t="s">
        <v>4316</v>
      </c>
      <c r="D5929" s="208" t="s">
        <v>7843</v>
      </c>
      <c r="E5929" s="105" t="s">
        <v>7844</v>
      </c>
      <c r="F5929" s="115">
        <v>42641</v>
      </c>
      <c r="G5929" s="105" t="s">
        <v>1931</v>
      </c>
      <c r="H5929" s="105" t="s">
        <v>1529</v>
      </c>
      <c r="I5929" s="97">
        <v>2016</v>
      </c>
      <c r="K5929" s="97">
        <v>7723</v>
      </c>
      <c r="L5929" s="106" t="s">
        <v>5170</v>
      </c>
      <c r="M5929" s="10" t="s">
        <v>5499</v>
      </c>
      <c r="N5929" s="10">
        <v>30</v>
      </c>
      <c r="O5929" s="10" t="s">
        <v>7845</v>
      </c>
      <c r="P5929" s="13" t="s">
        <v>14371</v>
      </c>
      <c r="Q5929" s="19"/>
      <c r="R5929" s="26" t="s">
        <v>7834</v>
      </c>
      <c r="S5929" s="28" t="e">
        <f t="shared" si="170"/>
        <v>#VALUE!</v>
      </c>
      <c r="U5929" s="31"/>
      <c r="W5929" s="58"/>
      <c r="X5929" s="58"/>
      <c r="Y5929" s="63"/>
    </row>
    <row r="5930" spans="1:27" ht="15" customHeight="1" x14ac:dyDescent="0.25">
      <c r="A5930" s="94">
        <v>5944</v>
      </c>
      <c r="C5930" s="211" t="s">
        <v>3236</v>
      </c>
      <c r="D5930" s="208" t="s">
        <v>3235</v>
      </c>
      <c r="E5930" s="105" t="s">
        <v>7880</v>
      </c>
      <c r="F5930" s="115">
        <v>42642</v>
      </c>
      <c r="G5930" s="105" t="s">
        <v>976</v>
      </c>
      <c r="H5930" s="105" t="s">
        <v>2056</v>
      </c>
      <c r="I5930" s="97">
        <v>2010</v>
      </c>
      <c r="J5930" s="97" t="s">
        <v>1322</v>
      </c>
      <c r="K5930" s="97">
        <v>7912</v>
      </c>
      <c r="L5930" s="106" t="s">
        <v>16799</v>
      </c>
      <c r="M5930" s="10" t="s">
        <v>6334</v>
      </c>
      <c r="N5930" s="102">
        <v>4</v>
      </c>
      <c r="O5930" s="10" t="s">
        <v>7439</v>
      </c>
      <c r="P5930" s="13" t="s">
        <v>13926</v>
      </c>
      <c r="Q5930" s="19"/>
      <c r="R5930" s="27" t="s">
        <v>7834</v>
      </c>
      <c r="S5930" s="28" t="e">
        <f t="shared" si="170"/>
        <v>#VALUE!</v>
      </c>
      <c r="U5930" s="156"/>
      <c r="W5930" s="58"/>
      <c r="Y5930" s="63"/>
      <c r="Z5930" s="73"/>
    </row>
    <row r="5931" spans="1:27" ht="15" customHeight="1" x14ac:dyDescent="0.25">
      <c r="A5931" s="94">
        <v>5945</v>
      </c>
      <c r="C5931" s="211" t="s">
        <v>2422</v>
      </c>
      <c r="D5931" s="208" t="s">
        <v>2423</v>
      </c>
      <c r="E5931" s="105" t="s">
        <v>2424</v>
      </c>
      <c r="F5931" s="115">
        <v>42642</v>
      </c>
      <c r="G5931" s="105" t="s">
        <v>2215</v>
      </c>
      <c r="H5931" s="105" t="s">
        <v>3109</v>
      </c>
      <c r="I5931" s="97">
        <v>2009</v>
      </c>
      <c r="J5931" s="97" t="s">
        <v>1322</v>
      </c>
      <c r="K5931" s="97">
        <v>8024</v>
      </c>
      <c r="L5931" s="106" t="s">
        <v>5170</v>
      </c>
      <c r="M5931" s="10" t="s">
        <v>5499</v>
      </c>
      <c r="N5931" s="10">
        <v>29</v>
      </c>
      <c r="O5931" s="10" t="s">
        <v>7917</v>
      </c>
      <c r="P5931" s="13" t="s">
        <v>14371</v>
      </c>
      <c r="Q5931" s="19"/>
      <c r="R5931" s="26" t="s">
        <v>7834</v>
      </c>
      <c r="S5931" s="28" t="e">
        <f t="shared" si="170"/>
        <v>#VALUE!</v>
      </c>
      <c r="U5931" s="35"/>
      <c r="W5931" s="58"/>
      <c r="X5931" s="58"/>
      <c r="Y5931" s="63"/>
    </row>
    <row r="5932" spans="1:27" ht="15" customHeight="1" x14ac:dyDescent="0.25">
      <c r="A5932" s="94">
        <v>5946</v>
      </c>
      <c r="C5932" s="211" t="s">
        <v>2422</v>
      </c>
      <c r="D5932" s="208" t="s">
        <v>2423</v>
      </c>
      <c r="E5932" s="105" t="s">
        <v>2425</v>
      </c>
      <c r="F5932" s="115">
        <v>42642</v>
      </c>
      <c r="G5932" s="105" t="s">
        <v>2215</v>
      </c>
      <c r="H5932" s="105" t="s">
        <v>3109</v>
      </c>
      <c r="I5932" s="97">
        <v>2009</v>
      </c>
      <c r="J5932" s="97" t="s">
        <v>1322</v>
      </c>
      <c r="K5932" s="97">
        <v>8069</v>
      </c>
      <c r="L5932" s="106" t="s">
        <v>5170</v>
      </c>
      <c r="M5932" s="10" t="s">
        <v>5499</v>
      </c>
      <c r="N5932" s="10">
        <v>29</v>
      </c>
      <c r="O5932" s="10" t="s">
        <v>7917</v>
      </c>
      <c r="P5932" s="13" t="s">
        <v>14371</v>
      </c>
      <c r="Q5932" s="19"/>
      <c r="R5932" s="26" t="s">
        <v>7834</v>
      </c>
      <c r="S5932" s="28" t="e">
        <f t="shared" si="170"/>
        <v>#VALUE!</v>
      </c>
      <c r="U5932" s="35"/>
      <c r="W5932" s="58"/>
      <c r="X5932" s="58"/>
      <c r="Y5932" s="63"/>
    </row>
    <row r="5933" spans="1:27" ht="15" customHeight="1" x14ac:dyDescent="0.25">
      <c r="A5933" s="94">
        <v>5947</v>
      </c>
      <c r="C5933" s="211" t="s">
        <v>2422</v>
      </c>
      <c r="D5933" s="208" t="s">
        <v>2423</v>
      </c>
      <c r="E5933" s="105" t="s">
        <v>956</v>
      </c>
      <c r="F5933" s="115">
        <v>42642</v>
      </c>
      <c r="G5933" s="105" t="s">
        <v>2215</v>
      </c>
      <c r="H5933" s="105" t="s">
        <v>3109</v>
      </c>
      <c r="I5933" s="97">
        <v>2009</v>
      </c>
      <c r="J5933" s="97" t="s">
        <v>1322</v>
      </c>
      <c r="K5933" s="97">
        <v>8033</v>
      </c>
      <c r="L5933" s="106" t="s">
        <v>5170</v>
      </c>
      <c r="M5933" s="10" t="s">
        <v>5499</v>
      </c>
      <c r="N5933" s="10">
        <v>29</v>
      </c>
      <c r="O5933" s="10" t="s">
        <v>7917</v>
      </c>
      <c r="P5933" s="13" t="s">
        <v>14371</v>
      </c>
      <c r="Q5933" s="19"/>
      <c r="R5933" s="26" t="s">
        <v>7834</v>
      </c>
      <c r="S5933" s="28" t="e">
        <f t="shared" si="170"/>
        <v>#VALUE!</v>
      </c>
      <c r="U5933" s="35"/>
      <c r="W5933" s="58"/>
      <c r="X5933" s="58"/>
      <c r="Y5933" s="63"/>
    </row>
    <row r="5934" spans="1:27" ht="15" customHeight="1" x14ac:dyDescent="0.25">
      <c r="A5934" s="94">
        <v>5948</v>
      </c>
      <c r="C5934" s="211" t="s">
        <v>2422</v>
      </c>
      <c r="D5934" s="208" t="s">
        <v>2423</v>
      </c>
      <c r="E5934" s="105" t="s">
        <v>957</v>
      </c>
      <c r="F5934" s="115">
        <v>42642</v>
      </c>
      <c r="G5934" s="105" t="s">
        <v>2215</v>
      </c>
      <c r="H5934" s="105" t="s">
        <v>3109</v>
      </c>
      <c r="I5934" s="97">
        <v>2009</v>
      </c>
      <c r="J5934" s="97" t="s">
        <v>1322</v>
      </c>
      <c r="K5934" s="97">
        <v>8060</v>
      </c>
      <c r="L5934" s="106" t="s">
        <v>5170</v>
      </c>
      <c r="M5934" s="10" t="s">
        <v>5499</v>
      </c>
      <c r="N5934" s="10">
        <v>29</v>
      </c>
      <c r="O5934" s="10" t="s">
        <v>7917</v>
      </c>
      <c r="P5934" s="13" t="s">
        <v>14371</v>
      </c>
      <c r="Q5934" s="19"/>
      <c r="R5934" s="26" t="s">
        <v>7834</v>
      </c>
      <c r="S5934" s="28" t="e">
        <f t="shared" si="170"/>
        <v>#VALUE!</v>
      </c>
      <c r="U5934" s="35"/>
      <c r="W5934" s="58"/>
      <c r="X5934" s="58"/>
      <c r="Y5934" s="63"/>
    </row>
    <row r="5935" spans="1:27" ht="15" customHeight="1" x14ac:dyDescent="0.25">
      <c r="A5935" s="94">
        <v>5949</v>
      </c>
      <c r="C5935" s="211" t="s">
        <v>2422</v>
      </c>
      <c r="D5935" s="208" t="s">
        <v>2423</v>
      </c>
      <c r="E5935" s="105" t="s">
        <v>7918</v>
      </c>
      <c r="F5935" s="115">
        <v>42642</v>
      </c>
      <c r="G5935" s="105" t="s">
        <v>2215</v>
      </c>
      <c r="H5935" s="105" t="s">
        <v>3109</v>
      </c>
      <c r="I5935" s="97">
        <v>2009</v>
      </c>
      <c r="J5935" s="97" t="s">
        <v>1322</v>
      </c>
      <c r="K5935" s="97">
        <v>8051</v>
      </c>
      <c r="L5935" s="106" t="s">
        <v>5170</v>
      </c>
      <c r="M5935" s="10" t="s">
        <v>5499</v>
      </c>
      <c r="N5935" s="10">
        <v>29</v>
      </c>
      <c r="O5935" s="10" t="s">
        <v>7917</v>
      </c>
      <c r="P5935" s="13" t="s">
        <v>14371</v>
      </c>
      <c r="Q5935" s="19"/>
      <c r="R5935" s="26" t="s">
        <v>7834</v>
      </c>
      <c r="S5935" s="28" t="e">
        <f t="shared" si="170"/>
        <v>#VALUE!</v>
      </c>
      <c r="U5935" s="35"/>
      <c r="W5935" s="58"/>
      <c r="X5935" s="58"/>
      <c r="Y5935" s="63"/>
    </row>
    <row r="5936" spans="1:27" ht="15" customHeight="1" x14ac:dyDescent="0.25">
      <c r="A5936" s="94">
        <v>5950</v>
      </c>
      <c r="C5936" s="211" t="s">
        <v>2422</v>
      </c>
      <c r="D5936" s="208" t="s">
        <v>2423</v>
      </c>
      <c r="E5936" s="105" t="s">
        <v>7919</v>
      </c>
      <c r="F5936" s="115">
        <v>42642</v>
      </c>
      <c r="G5936" s="105" t="s">
        <v>2215</v>
      </c>
      <c r="H5936" s="105" t="s">
        <v>3109</v>
      </c>
      <c r="I5936" s="97">
        <v>2009</v>
      </c>
      <c r="J5936" s="97" t="s">
        <v>1322</v>
      </c>
      <c r="K5936" s="97">
        <v>7986</v>
      </c>
      <c r="L5936" s="106" t="s">
        <v>5170</v>
      </c>
      <c r="M5936" s="10" t="s">
        <v>5499</v>
      </c>
      <c r="N5936" s="10">
        <v>29</v>
      </c>
      <c r="O5936" s="10" t="s">
        <v>7917</v>
      </c>
      <c r="P5936" s="13" t="s">
        <v>14371</v>
      </c>
      <c r="Q5936" s="19"/>
      <c r="R5936" s="26" t="s">
        <v>7834</v>
      </c>
      <c r="S5936" s="28" t="e">
        <f t="shared" si="170"/>
        <v>#VALUE!</v>
      </c>
      <c r="U5936" s="35"/>
      <c r="W5936" s="58"/>
      <c r="X5936" s="58"/>
      <c r="Y5936" s="63"/>
    </row>
    <row r="5937" spans="1:25" ht="15" customHeight="1" x14ac:dyDescent="0.25">
      <c r="A5937" s="94">
        <v>5951</v>
      </c>
      <c r="C5937" s="211" t="s">
        <v>2422</v>
      </c>
      <c r="D5937" s="208" t="s">
        <v>2423</v>
      </c>
      <c r="E5937" s="105" t="s">
        <v>7920</v>
      </c>
      <c r="F5937" s="115">
        <v>42642</v>
      </c>
      <c r="G5937" s="105" t="s">
        <v>2215</v>
      </c>
      <c r="H5937" s="105" t="s">
        <v>3109</v>
      </c>
      <c r="I5937" s="97">
        <v>2009</v>
      </c>
      <c r="J5937" s="97" t="s">
        <v>1322</v>
      </c>
      <c r="K5937" s="97">
        <v>7973</v>
      </c>
      <c r="L5937" s="106" t="s">
        <v>5170</v>
      </c>
      <c r="M5937" s="10" t="s">
        <v>5499</v>
      </c>
      <c r="N5937" s="10">
        <v>29</v>
      </c>
      <c r="O5937" s="10" t="s">
        <v>7917</v>
      </c>
      <c r="P5937" s="13" t="s">
        <v>14371</v>
      </c>
      <c r="Q5937" s="19"/>
      <c r="R5937" s="26" t="s">
        <v>7834</v>
      </c>
      <c r="S5937" s="28" t="e">
        <f t="shared" si="170"/>
        <v>#VALUE!</v>
      </c>
      <c r="U5937" s="35"/>
      <c r="W5937" s="58"/>
      <c r="X5937" s="58"/>
      <c r="Y5937" s="63"/>
    </row>
    <row r="5938" spans="1:25" ht="15" customHeight="1" x14ac:dyDescent="0.25">
      <c r="A5938" s="94">
        <v>5952</v>
      </c>
      <c r="C5938" s="211" t="s">
        <v>2422</v>
      </c>
      <c r="D5938" s="208" t="s">
        <v>2423</v>
      </c>
      <c r="E5938" s="105" t="s">
        <v>7921</v>
      </c>
      <c r="F5938" s="115">
        <v>42642</v>
      </c>
      <c r="G5938" s="105" t="s">
        <v>2215</v>
      </c>
      <c r="H5938" s="105" t="s">
        <v>3109</v>
      </c>
      <c r="I5938" s="97">
        <v>2009</v>
      </c>
      <c r="J5938" s="97" t="s">
        <v>1322</v>
      </c>
      <c r="K5938" s="97">
        <v>7983</v>
      </c>
      <c r="L5938" s="106" t="s">
        <v>5170</v>
      </c>
      <c r="M5938" s="10" t="s">
        <v>5499</v>
      </c>
      <c r="N5938" s="10">
        <v>29</v>
      </c>
      <c r="O5938" s="10" t="s">
        <v>7917</v>
      </c>
      <c r="P5938" s="13" t="s">
        <v>14371</v>
      </c>
      <c r="Q5938" s="19"/>
      <c r="R5938" s="26" t="s">
        <v>7834</v>
      </c>
      <c r="S5938" s="28" t="e">
        <f t="shared" si="170"/>
        <v>#VALUE!</v>
      </c>
      <c r="U5938" s="35"/>
      <c r="W5938" s="58"/>
      <c r="X5938" s="58"/>
      <c r="Y5938" s="63"/>
    </row>
    <row r="5939" spans="1:25" ht="15" customHeight="1" x14ac:dyDescent="0.25">
      <c r="A5939" s="94">
        <v>5953</v>
      </c>
      <c r="C5939" s="211" t="s">
        <v>3170</v>
      </c>
      <c r="D5939" s="207" t="s">
        <v>3171</v>
      </c>
      <c r="E5939" s="105" t="s">
        <v>2863</v>
      </c>
      <c r="F5939" s="115">
        <v>42646</v>
      </c>
      <c r="G5939" s="105" t="s">
        <v>1430</v>
      </c>
      <c r="H5939" s="105" t="s">
        <v>1885</v>
      </c>
      <c r="I5939" s="97">
        <v>2004</v>
      </c>
      <c r="K5939" s="97">
        <v>16725</v>
      </c>
      <c r="L5939" s="106" t="s">
        <v>2863</v>
      </c>
      <c r="M5939" s="10" t="s">
        <v>2863</v>
      </c>
      <c r="N5939" s="102">
        <v>6</v>
      </c>
      <c r="O5939" s="10" t="s">
        <v>8149</v>
      </c>
      <c r="P5939" s="13" t="s">
        <v>2863</v>
      </c>
      <c r="Q5939" s="19"/>
      <c r="R5939" s="26" t="s">
        <v>7834</v>
      </c>
      <c r="S5939" s="28" t="e">
        <f t="shared" si="170"/>
        <v>#VALUE!</v>
      </c>
      <c r="U5939" s="35"/>
      <c r="W5939" s="58"/>
      <c r="X5939" s="58"/>
      <c r="Y5939" s="63"/>
    </row>
    <row r="5940" spans="1:25" ht="15" customHeight="1" x14ac:dyDescent="0.25">
      <c r="A5940" s="94">
        <v>5954</v>
      </c>
      <c r="C5940" s="211" t="s">
        <v>2877</v>
      </c>
      <c r="D5940" s="207" t="s">
        <v>2877</v>
      </c>
      <c r="E5940" s="105" t="s">
        <v>8456</v>
      </c>
      <c r="F5940" s="115">
        <v>42649</v>
      </c>
      <c r="G5940" s="105" t="s">
        <v>8455</v>
      </c>
      <c r="J5940" s="97" t="s">
        <v>1322</v>
      </c>
      <c r="K5940" s="97">
        <v>9492</v>
      </c>
      <c r="L5940" s="106" t="s">
        <v>2863</v>
      </c>
      <c r="M5940" s="10" t="s">
        <v>2863</v>
      </c>
      <c r="N5940" s="10">
        <v>9</v>
      </c>
      <c r="O5940" s="10"/>
      <c r="P5940" s="13" t="s">
        <v>2863</v>
      </c>
      <c r="Q5940" s="19"/>
      <c r="R5940" s="26" t="s">
        <v>7834</v>
      </c>
      <c r="S5940" s="28" t="e">
        <f t="shared" si="170"/>
        <v>#VALUE!</v>
      </c>
      <c r="U5940" s="35"/>
      <c r="W5940" s="58"/>
      <c r="X5940" s="58"/>
      <c r="Y5940" s="63"/>
    </row>
    <row r="5941" spans="1:25" ht="15" customHeight="1" x14ac:dyDescent="0.25">
      <c r="A5941" s="94">
        <v>5955</v>
      </c>
      <c r="C5941" s="211" t="s">
        <v>2877</v>
      </c>
      <c r="D5941" s="207" t="s">
        <v>2877</v>
      </c>
      <c r="E5941" s="105" t="s">
        <v>8457</v>
      </c>
      <c r="F5941" s="115">
        <v>42649</v>
      </c>
      <c r="G5941" s="105" t="s">
        <v>2287</v>
      </c>
      <c r="H5941" s="105" t="s">
        <v>2056</v>
      </c>
      <c r="I5941" s="97">
        <v>1995</v>
      </c>
      <c r="J5941" s="97" t="s">
        <v>1322</v>
      </c>
      <c r="K5941" s="97">
        <v>9493</v>
      </c>
      <c r="L5941" s="106" t="s">
        <v>2863</v>
      </c>
      <c r="M5941" s="10" t="s">
        <v>2863</v>
      </c>
      <c r="N5941" s="10">
        <v>9</v>
      </c>
      <c r="O5941" s="10"/>
      <c r="P5941" s="13" t="s">
        <v>2863</v>
      </c>
      <c r="R5941" s="26" t="s">
        <v>7834</v>
      </c>
      <c r="S5941" s="28" t="e">
        <f t="shared" si="170"/>
        <v>#VALUE!</v>
      </c>
      <c r="U5941" s="26"/>
      <c r="W5941" s="58"/>
      <c r="X5941" s="58"/>
      <c r="Y5941" s="63"/>
    </row>
    <row r="5942" spans="1:25" ht="15" customHeight="1" x14ac:dyDescent="0.25">
      <c r="A5942" s="94">
        <v>5956</v>
      </c>
      <c r="C5942" s="211" t="s">
        <v>480</v>
      </c>
      <c r="D5942" s="207" t="s">
        <v>480</v>
      </c>
      <c r="E5942" s="105" t="s">
        <v>15255</v>
      </c>
      <c r="F5942" s="115">
        <v>43868</v>
      </c>
      <c r="G5942" s="105" t="s">
        <v>15256</v>
      </c>
      <c r="H5942" s="105" t="s">
        <v>5797</v>
      </c>
      <c r="J5942" s="97" t="s">
        <v>596</v>
      </c>
      <c r="L5942" s="106" t="s">
        <v>4134</v>
      </c>
      <c r="M5942" s="10">
        <v>920</v>
      </c>
      <c r="N5942" s="10">
        <v>26</v>
      </c>
      <c r="O5942" s="10" t="s">
        <v>15303</v>
      </c>
      <c r="P5942" s="13" t="s">
        <v>4134</v>
      </c>
      <c r="R5942" s="26" t="s">
        <v>7834</v>
      </c>
      <c r="S5942" s="28" t="e">
        <f t="shared" si="170"/>
        <v>#VALUE!</v>
      </c>
      <c r="U5942" s="26"/>
      <c r="W5942" s="58"/>
      <c r="X5942" s="58"/>
      <c r="Y5942" s="63"/>
    </row>
    <row r="5943" spans="1:25" ht="15" customHeight="1" x14ac:dyDescent="0.25">
      <c r="A5943" s="94">
        <v>5957</v>
      </c>
      <c r="C5943" s="211" t="s">
        <v>15257</v>
      </c>
      <c r="D5943" s="207" t="s">
        <v>15258</v>
      </c>
      <c r="E5943" s="105" t="s">
        <v>15259</v>
      </c>
      <c r="F5943" s="115">
        <v>43868</v>
      </c>
      <c r="G5943" s="105" t="s">
        <v>2406</v>
      </c>
      <c r="H5943" s="105" t="s">
        <v>2056</v>
      </c>
      <c r="I5943" s="97">
        <v>2010</v>
      </c>
      <c r="J5943" s="97" t="s">
        <v>596</v>
      </c>
      <c r="L5943" s="99" t="s">
        <v>17700</v>
      </c>
      <c r="M5943" s="10" t="s">
        <v>6433</v>
      </c>
      <c r="N5943" s="10">
        <v>6</v>
      </c>
      <c r="O5943" s="10" t="s">
        <v>15302</v>
      </c>
      <c r="P5943" s="13" t="s">
        <v>7965</v>
      </c>
      <c r="R5943" s="27" t="s">
        <v>7834</v>
      </c>
      <c r="S5943" s="28" t="e">
        <f t="shared" si="170"/>
        <v>#VALUE!</v>
      </c>
      <c r="U5943" s="309"/>
      <c r="W5943" s="58"/>
      <c r="Y5943" s="63"/>
    </row>
    <row r="5944" spans="1:25" ht="15" customHeight="1" x14ac:dyDescent="0.25">
      <c r="A5944" s="94">
        <v>5958</v>
      </c>
      <c r="C5944" s="211" t="s">
        <v>5513</v>
      </c>
      <c r="D5944" s="207" t="s">
        <v>15260</v>
      </c>
      <c r="E5944" s="105" t="s">
        <v>15261</v>
      </c>
      <c r="F5944" s="115">
        <v>43868</v>
      </c>
      <c r="G5944" s="105" t="s">
        <v>2406</v>
      </c>
      <c r="H5944" s="105" t="s">
        <v>2056</v>
      </c>
      <c r="I5944" s="97">
        <v>2013</v>
      </c>
      <c r="J5944" s="97" t="s">
        <v>596</v>
      </c>
      <c r="L5944" s="99" t="s">
        <v>17700</v>
      </c>
      <c r="M5944" s="10" t="s">
        <v>6433</v>
      </c>
      <c r="N5944" s="10">
        <v>6</v>
      </c>
      <c r="O5944" s="10" t="s">
        <v>15301</v>
      </c>
      <c r="P5944" s="13" t="s">
        <v>7965</v>
      </c>
      <c r="R5944" s="27" t="s">
        <v>7834</v>
      </c>
      <c r="S5944" s="28" t="e">
        <f t="shared" si="170"/>
        <v>#VALUE!</v>
      </c>
      <c r="T5944" s="25"/>
      <c r="U5944" s="321"/>
      <c r="W5944" s="58"/>
      <c r="X5944" s="58"/>
      <c r="Y5944" s="63"/>
    </row>
    <row r="5945" spans="1:25" ht="15" customHeight="1" x14ac:dyDescent="0.25">
      <c r="A5945" s="94">
        <v>5959</v>
      </c>
      <c r="C5945" s="211" t="s">
        <v>4043</v>
      </c>
      <c r="D5945" s="207" t="s">
        <v>7992</v>
      </c>
      <c r="E5945" s="105" t="s">
        <v>15262</v>
      </c>
      <c r="F5945" s="115">
        <v>43868</v>
      </c>
      <c r="G5945" s="105" t="s">
        <v>132</v>
      </c>
      <c r="H5945" s="105" t="s">
        <v>2056</v>
      </c>
      <c r="I5945" s="97">
        <v>2011</v>
      </c>
      <c r="J5945" s="97" t="s">
        <v>596</v>
      </c>
      <c r="L5945" s="99" t="s">
        <v>16804</v>
      </c>
      <c r="M5945" s="10" t="s">
        <v>6340</v>
      </c>
      <c r="N5945" s="10">
        <v>5</v>
      </c>
      <c r="O5945" s="10" t="s">
        <v>15300</v>
      </c>
      <c r="P5945" s="13" t="s">
        <v>15263</v>
      </c>
      <c r="R5945" s="26" t="s">
        <v>7834</v>
      </c>
      <c r="S5945" s="28" t="e">
        <f t="shared" si="170"/>
        <v>#VALUE!</v>
      </c>
      <c r="U5945" s="26"/>
      <c r="W5945" s="58"/>
      <c r="X5945" s="58"/>
      <c r="Y5945" s="63"/>
    </row>
    <row r="5946" spans="1:25" ht="15" customHeight="1" x14ac:dyDescent="0.25">
      <c r="A5946" s="94">
        <v>5960</v>
      </c>
      <c r="C5946" s="211" t="s">
        <v>15264</v>
      </c>
      <c r="D5946" s="207" t="s">
        <v>15265</v>
      </c>
      <c r="E5946" s="105" t="s">
        <v>15266</v>
      </c>
      <c r="F5946" s="115">
        <v>43868</v>
      </c>
      <c r="G5946" s="105" t="s">
        <v>15267</v>
      </c>
      <c r="H5946" s="105" t="s">
        <v>2056</v>
      </c>
      <c r="I5946" s="97">
        <v>2018</v>
      </c>
      <c r="J5946" s="97" t="s">
        <v>5242</v>
      </c>
      <c r="L5946" s="106" t="s">
        <v>5170</v>
      </c>
      <c r="M5946" s="10" t="s">
        <v>14150</v>
      </c>
      <c r="N5946" s="102">
        <v>17</v>
      </c>
      <c r="O5946" s="10" t="s">
        <v>17796</v>
      </c>
      <c r="P5946" s="13" t="s">
        <v>17795</v>
      </c>
      <c r="R5946" s="26" t="s">
        <v>7834</v>
      </c>
      <c r="S5946" s="28" t="e">
        <f t="shared" si="170"/>
        <v>#VALUE!</v>
      </c>
      <c r="U5946" s="26"/>
      <c r="W5946" s="58"/>
      <c r="X5946" s="58"/>
      <c r="Y5946" s="63"/>
    </row>
    <row r="5947" spans="1:25" ht="15" customHeight="1" x14ac:dyDescent="0.25">
      <c r="A5947" s="94">
        <v>5961</v>
      </c>
      <c r="C5947" s="211" t="s">
        <v>1568</v>
      </c>
      <c r="D5947" s="207" t="s">
        <v>1569</v>
      </c>
      <c r="E5947" s="105" t="s">
        <v>15268</v>
      </c>
      <c r="F5947" s="115">
        <v>43868</v>
      </c>
      <c r="G5947" s="105" t="s">
        <v>2215</v>
      </c>
      <c r="H5947" s="105" t="s">
        <v>3109</v>
      </c>
      <c r="J5947" s="97" t="s">
        <v>5242</v>
      </c>
      <c r="L5947" s="106" t="s">
        <v>5170</v>
      </c>
      <c r="M5947" s="10" t="s">
        <v>5494</v>
      </c>
      <c r="N5947" s="102">
        <v>26</v>
      </c>
      <c r="O5947" s="10" t="s">
        <v>7063</v>
      </c>
      <c r="P5947" s="13" t="s">
        <v>16702</v>
      </c>
      <c r="R5947" s="26" t="s">
        <v>7834</v>
      </c>
      <c r="S5947" s="28" t="e">
        <f t="shared" si="170"/>
        <v>#VALUE!</v>
      </c>
      <c r="U5947" s="26"/>
      <c r="W5947" s="58"/>
      <c r="X5947" s="58"/>
      <c r="Y5947" s="63"/>
    </row>
    <row r="5948" spans="1:25" ht="15" customHeight="1" x14ac:dyDescent="0.25">
      <c r="A5948" s="94">
        <v>5962</v>
      </c>
      <c r="C5948" s="211" t="s">
        <v>15269</v>
      </c>
      <c r="D5948" s="207" t="s">
        <v>15270</v>
      </c>
      <c r="E5948" s="105" t="s">
        <v>15271</v>
      </c>
      <c r="F5948" s="115">
        <v>43868</v>
      </c>
      <c r="G5948" s="105" t="s">
        <v>4276</v>
      </c>
      <c r="H5948" s="105" t="s">
        <v>2056</v>
      </c>
      <c r="J5948" s="97" t="s">
        <v>5242</v>
      </c>
      <c r="L5948" s="106" t="s">
        <v>15272</v>
      </c>
      <c r="M5948" s="10" t="s">
        <v>5499</v>
      </c>
      <c r="N5948" s="10">
        <v>29</v>
      </c>
      <c r="O5948" s="10" t="s">
        <v>15298</v>
      </c>
      <c r="P5948" s="13" t="s">
        <v>15058</v>
      </c>
      <c r="R5948" s="26" t="s">
        <v>7834</v>
      </c>
      <c r="S5948" s="28" t="e">
        <f t="shared" si="170"/>
        <v>#VALUE!</v>
      </c>
      <c r="U5948" s="26"/>
      <c r="W5948" s="58"/>
      <c r="X5948" s="58"/>
      <c r="Y5948" s="63"/>
    </row>
    <row r="5949" spans="1:25" ht="15" customHeight="1" x14ac:dyDescent="0.25">
      <c r="A5949" s="94">
        <v>5963</v>
      </c>
      <c r="C5949" s="211" t="s">
        <v>15273</v>
      </c>
      <c r="D5949" s="207" t="s">
        <v>15274</v>
      </c>
      <c r="E5949" s="105" t="s">
        <v>15276</v>
      </c>
      <c r="F5949" s="115">
        <v>43868</v>
      </c>
      <c r="G5949" s="105" t="s">
        <v>15275</v>
      </c>
      <c r="H5949" s="105" t="s">
        <v>2056</v>
      </c>
      <c r="J5949" s="97" t="s">
        <v>5242</v>
      </c>
      <c r="L5949" s="99" t="s">
        <v>5170</v>
      </c>
      <c r="M5949" s="10" t="s">
        <v>5510</v>
      </c>
      <c r="N5949" s="10">
        <v>32</v>
      </c>
      <c r="O5949" s="10" t="s">
        <v>15299</v>
      </c>
      <c r="P5949" s="13" t="s">
        <v>708</v>
      </c>
      <c r="R5949" s="26" t="s">
        <v>7834</v>
      </c>
      <c r="S5949" s="28" t="e">
        <f t="shared" si="170"/>
        <v>#VALUE!</v>
      </c>
      <c r="U5949" s="26"/>
      <c r="W5949" s="58"/>
      <c r="X5949" s="58"/>
      <c r="Y5949" s="63"/>
    </row>
    <row r="5950" spans="1:25" ht="15" customHeight="1" x14ac:dyDescent="0.25">
      <c r="A5950" s="94">
        <v>5964</v>
      </c>
      <c r="C5950" s="211" t="s">
        <v>15273</v>
      </c>
      <c r="D5950" s="207" t="s">
        <v>15274</v>
      </c>
      <c r="E5950" s="105" t="s">
        <v>15277</v>
      </c>
      <c r="F5950" s="115">
        <v>43868</v>
      </c>
      <c r="G5950" s="105" t="s">
        <v>15275</v>
      </c>
      <c r="H5950" s="105" t="s">
        <v>2056</v>
      </c>
      <c r="J5950" s="97" t="s">
        <v>5242</v>
      </c>
      <c r="L5950" s="99" t="s">
        <v>5170</v>
      </c>
      <c r="M5950" s="10" t="s">
        <v>5510</v>
      </c>
      <c r="N5950" s="10">
        <v>32</v>
      </c>
      <c r="O5950" s="10" t="s">
        <v>15299</v>
      </c>
      <c r="P5950" s="13" t="s">
        <v>708</v>
      </c>
      <c r="R5950" s="26" t="s">
        <v>7834</v>
      </c>
      <c r="S5950" s="28" t="e">
        <f t="shared" si="170"/>
        <v>#VALUE!</v>
      </c>
      <c r="U5950" s="26"/>
      <c r="W5950" s="58"/>
      <c r="X5950" s="58"/>
      <c r="Y5950" s="63"/>
    </row>
    <row r="5951" spans="1:25" ht="15" customHeight="1" x14ac:dyDescent="0.25">
      <c r="A5951" s="94">
        <v>5965</v>
      </c>
      <c r="C5951" s="211" t="s">
        <v>15273</v>
      </c>
      <c r="D5951" s="207" t="s">
        <v>15274</v>
      </c>
      <c r="E5951" s="105" t="s">
        <v>15278</v>
      </c>
      <c r="F5951" s="115">
        <v>43868</v>
      </c>
      <c r="G5951" s="105" t="s">
        <v>15275</v>
      </c>
      <c r="H5951" s="105" t="s">
        <v>2056</v>
      </c>
      <c r="J5951" s="97" t="s">
        <v>5242</v>
      </c>
      <c r="L5951" s="99" t="s">
        <v>5170</v>
      </c>
      <c r="M5951" s="10" t="s">
        <v>5510</v>
      </c>
      <c r="N5951" s="10">
        <v>32</v>
      </c>
      <c r="O5951" s="10" t="s">
        <v>15299</v>
      </c>
      <c r="P5951" s="13" t="s">
        <v>708</v>
      </c>
      <c r="R5951" s="26" t="s">
        <v>7834</v>
      </c>
      <c r="S5951" s="28" t="e">
        <f t="shared" si="170"/>
        <v>#VALUE!</v>
      </c>
      <c r="U5951" s="26"/>
      <c r="W5951" s="58"/>
      <c r="X5951" s="58"/>
      <c r="Y5951" s="63"/>
    </row>
    <row r="5952" spans="1:25" ht="15" customHeight="1" x14ac:dyDescent="0.25">
      <c r="A5952" s="94">
        <v>5966</v>
      </c>
      <c r="C5952" s="211" t="s">
        <v>15279</v>
      </c>
      <c r="D5952" s="207" t="s">
        <v>15279</v>
      </c>
      <c r="E5952" s="105" t="s">
        <v>15280</v>
      </c>
      <c r="F5952" s="115">
        <v>43868</v>
      </c>
      <c r="G5952" s="105" t="s">
        <v>5308</v>
      </c>
      <c r="H5952" s="105" t="s">
        <v>2056</v>
      </c>
      <c r="I5952" s="97">
        <v>2018</v>
      </c>
      <c r="J5952" s="97" t="s">
        <v>5242</v>
      </c>
      <c r="L5952" s="106" t="s">
        <v>15272</v>
      </c>
      <c r="M5952" s="10" t="s">
        <v>5499</v>
      </c>
      <c r="N5952" s="10">
        <v>31</v>
      </c>
      <c r="O5952" s="10" t="s">
        <v>15297</v>
      </c>
      <c r="P5952" s="13" t="s">
        <v>15058</v>
      </c>
      <c r="R5952" s="26" t="s">
        <v>7834</v>
      </c>
      <c r="S5952" s="28" t="e">
        <f t="shared" si="170"/>
        <v>#VALUE!</v>
      </c>
      <c r="U5952" s="26"/>
      <c r="W5952" s="58"/>
      <c r="X5952" s="58"/>
      <c r="Y5952" s="63"/>
    </row>
    <row r="5953" spans="1:25" ht="15" customHeight="1" x14ac:dyDescent="0.25">
      <c r="A5953" s="94">
        <v>5967</v>
      </c>
      <c r="C5953" s="211" t="s">
        <v>2525</v>
      </c>
      <c r="D5953" s="207" t="s">
        <v>9318</v>
      </c>
      <c r="E5953" s="105" t="s">
        <v>15281</v>
      </c>
      <c r="F5953" s="115">
        <v>43868</v>
      </c>
      <c r="G5953" s="105" t="s">
        <v>15282</v>
      </c>
      <c r="H5953" s="105" t="s">
        <v>1529</v>
      </c>
      <c r="I5953" s="97">
        <v>2018</v>
      </c>
      <c r="J5953" s="97" t="s">
        <v>5242</v>
      </c>
      <c r="L5953" s="99" t="s">
        <v>5170</v>
      </c>
      <c r="M5953" s="10" t="s">
        <v>5510</v>
      </c>
      <c r="N5953" s="10">
        <v>32</v>
      </c>
      <c r="O5953" s="10" t="s">
        <v>15296</v>
      </c>
      <c r="P5953" s="13" t="s">
        <v>708</v>
      </c>
      <c r="R5953" s="26" t="s">
        <v>7834</v>
      </c>
      <c r="S5953" s="28" t="e">
        <f t="shared" si="170"/>
        <v>#VALUE!</v>
      </c>
      <c r="U5953" s="26"/>
      <c r="W5953" s="58"/>
      <c r="X5953" s="58"/>
      <c r="Y5953" s="63"/>
    </row>
    <row r="5954" spans="1:25" ht="15" customHeight="1" x14ac:dyDescent="0.25">
      <c r="A5954" s="94">
        <v>5968</v>
      </c>
      <c r="C5954" s="211" t="s">
        <v>13996</v>
      </c>
      <c r="D5954" s="207" t="s">
        <v>13997</v>
      </c>
      <c r="E5954" s="105" t="s">
        <v>15283</v>
      </c>
      <c r="F5954" s="115">
        <v>43868</v>
      </c>
      <c r="G5954" s="105" t="s">
        <v>419</v>
      </c>
      <c r="H5954" s="105" t="s">
        <v>1529</v>
      </c>
      <c r="I5954" s="97">
        <v>2018</v>
      </c>
      <c r="J5954" s="97" t="s">
        <v>5242</v>
      </c>
      <c r="L5954" s="106" t="s">
        <v>8878</v>
      </c>
      <c r="M5954" s="10" t="s">
        <v>5507</v>
      </c>
      <c r="N5954" s="102">
        <v>25</v>
      </c>
      <c r="O5954" s="10" t="s">
        <v>15295</v>
      </c>
      <c r="P5954" s="13" t="s">
        <v>8878</v>
      </c>
      <c r="R5954" s="26" t="s">
        <v>7834</v>
      </c>
      <c r="S5954" s="28" t="e">
        <f t="shared" si="170"/>
        <v>#VALUE!</v>
      </c>
      <c r="U5954" s="26"/>
      <c r="W5954" s="58"/>
      <c r="X5954" s="58"/>
      <c r="Y5954" s="63"/>
    </row>
    <row r="5955" spans="1:25" ht="15" customHeight="1" x14ac:dyDescent="0.25">
      <c r="A5955" s="94">
        <v>5969</v>
      </c>
      <c r="C5955" s="211" t="s">
        <v>3557</v>
      </c>
      <c r="D5955" s="207" t="s">
        <v>9056</v>
      </c>
      <c r="E5955" s="105" t="s">
        <v>15284</v>
      </c>
      <c r="F5955" s="115">
        <v>43868</v>
      </c>
      <c r="G5955" s="105" t="s">
        <v>15285</v>
      </c>
      <c r="H5955" s="105" t="s">
        <v>2056</v>
      </c>
      <c r="I5955" s="97">
        <v>2018</v>
      </c>
      <c r="J5955" s="97" t="s">
        <v>5242</v>
      </c>
      <c r="L5955" s="106" t="s">
        <v>5170</v>
      </c>
      <c r="M5955" s="10" t="s">
        <v>5494</v>
      </c>
      <c r="N5955" s="102">
        <v>26</v>
      </c>
      <c r="O5955" s="10" t="s">
        <v>15294</v>
      </c>
      <c r="P5955" s="13" t="s">
        <v>3390</v>
      </c>
      <c r="R5955" s="26" t="s">
        <v>7834</v>
      </c>
      <c r="S5955" s="28" t="e">
        <f t="shared" si="170"/>
        <v>#VALUE!</v>
      </c>
      <c r="U5955" s="26"/>
      <c r="W5955" s="58"/>
      <c r="X5955" s="58"/>
      <c r="Y5955" s="63"/>
    </row>
    <row r="5956" spans="1:25" ht="15" customHeight="1" x14ac:dyDescent="0.25">
      <c r="A5956" s="94">
        <v>5970</v>
      </c>
      <c r="C5956" s="211" t="s">
        <v>15287</v>
      </c>
      <c r="D5956" s="207" t="s">
        <v>15288</v>
      </c>
      <c r="E5956" s="105" t="s">
        <v>15289</v>
      </c>
      <c r="F5956" s="115">
        <v>43868</v>
      </c>
      <c r="G5956" s="105" t="s">
        <v>3229</v>
      </c>
      <c r="H5956" s="105" t="s">
        <v>2056</v>
      </c>
      <c r="I5956" s="97">
        <v>2008</v>
      </c>
      <c r="J5956" s="97" t="s">
        <v>1322</v>
      </c>
      <c r="L5956" s="106" t="s">
        <v>16796</v>
      </c>
      <c r="M5956" s="10" t="s">
        <v>15292</v>
      </c>
      <c r="N5956" s="10">
        <v>3</v>
      </c>
      <c r="O5956" s="10" t="s">
        <v>15293</v>
      </c>
      <c r="P5956" s="13" t="s">
        <v>15290</v>
      </c>
      <c r="R5956" s="299" t="s">
        <v>7834</v>
      </c>
      <c r="S5956" s="283" t="e">
        <f t="shared" si="170"/>
        <v>#VALUE!</v>
      </c>
      <c r="U5956" s="273"/>
      <c r="W5956" s="58"/>
      <c r="X5956" s="58"/>
      <c r="Y5956" s="63"/>
    </row>
    <row r="5957" spans="1:25" ht="15" customHeight="1" x14ac:dyDescent="0.25">
      <c r="A5957" s="94">
        <v>5971</v>
      </c>
      <c r="C5957" s="211" t="s">
        <v>7165</v>
      </c>
      <c r="D5957" s="207" t="s">
        <v>7165</v>
      </c>
      <c r="E5957" s="105" t="s">
        <v>15307</v>
      </c>
      <c r="F5957" s="115">
        <v>43878</v>
      </c>
      <c r="G5957" s="105" t="s">
        <v>15181</v>
      </c>
      <c r="H5957" s="105" t="s">
        <v>2056</v>
      </c>
      <c r="I5957" s="97">
        <v>2018</v>
      </c>
      <c r="J5957" s="97" t="s">
        <v>596</v>
      </c>
      <c r="L5957" s="106" t="s">
        <v>14897</v>
      </c>
      <c r="M5957" s="10" t="s">
        <v>5499</v>
      </c>
      <c r="N5957" s="10">
        <v>28</v>
      </c>
      <c r="O5957" s="10" t="s">
        <v>10495</v>
      </c>
      <c r="P5957" s="13" t="s">
        <v>15369</v>
      </c>
      <c r="R5957" s="26" t="s">
        <v>7834</v>
      </c>
      <c r="S5957" s="28" t="e">
        <f t="shared" si="170"/>
        <v>#VALUE!</v>
      </c>
      <c r="U5957" s="26"/>
      <c r="W5957" s="58"/>
      <c r="X5957" s="58"/>
      <c r="Y5957" s="63"/>
    </row>
    <row r="5958" spans="1:25" ht="15" customHeight="1" x14ac:dyDescent="0.25">
      <c r="A5958" s="94">
        <v>5972</v>
      </c>
      <c r="C5958" s="211" t="s">
        <v>5351</v>
      </c>
      <c r="D5958" s="207" t="s">
        <v>8930</v>
      </c>
      <c r="E5958" s="105" t="s">
        <v>15310</v>
      </c>
      <c r="F5958" s="115">
        <v>43878</v>
      </c>
      <c r="G5958" s="105" t="s">
        <v>15308</v>
      </c>
      <c r="H5958" s="105" t="s">
        <v>2056</v>
      </c>
      <c r="I5958" s="97">
        <v>2018</v>
      </c>
      <c r="J5958" s="97" t="s">
        <v>5242</v>
      </c>
      <c r="L5958" s="99" t="s">
        <v>15309</v>
      </c>
      <c r="M5958" s="10" t="s">
        <v>5499</v>
      </c>
      <c r="N5958" s="10">
        <v>28</v>
      </c>
      <c r="O5958" s="10" t="s">
        <v>15367</v>
      </c>
      <c r="P5958" s="13" t="s">
        <v>14552</v>
      </c>
      <c r="R5958" s="26" t="s">
        <v>7834</v>
      </c>
      <c r="S5958" s="28" t="e">
        <f t="shared" si="170"/>
        <v>#VALUE!</v>
      </c>
      <c r="U5958" s="26"/>
      <c r="W5958" s="58"/>
      <c r="X5958" s="58"/>
      <c r="Y5958" s="63"/>
    </row>
    <row r="5959" spans="1:25" ht="15" customHeight="1" x14ac:dyDescent="0.25">
      <c r="A5959" s="94">
        <v>5973</v>
      </c>
      <c r="C5959" s="211" t="s">
        <v>9712</v>
      </c>
      <c r="D5959" s="207" t="s">
        <v>9713</v>
      </c>
      <c r="E5959" s="105" t="s">
        <v>11394</v>
      </c>
      <c r="F5959" s="115">
        <v>42670</v>
      </c>
      <c r="G5959" s="105" t="s">
        <v>446</v>
      </c>
      <c r="H5959" s="105" t="s">
        <v>1079</v>
      </c>
      <c r="I5959" s="97">
        <v>1973</v>
      </c>
      <c r="J5959" s="97" t="s">
        <v>596</v>
      </c>
      <c r="K5959" s="97">
        <v>4529</v>
      </c>
      <c r="L5959" s="99" t="s">
        <v>5170</v>
      </c>
      <c r="M5959" s="10" t="s">
        <v>5510</v>
      </c>
      <c r="N5959" s="10">
        <v>32</v>
      </c>
      <c r="O5959" s="10" t="s">
        <v>9714</v>
      </c>
      <c r="P5959" s="13" t="s">
        <v>708</v>
      </c>
      <c r="R5959" s="26" t="s">
        <v>7834</v>
      </c>
      <c r="S5959" s="28" t="e">
        <f t="shared" si="170"/>
        <v>#VALUE!</v>
      </c>
      <c r="U5959" s="26"/>
      <c r="W5959" s="58"/>
      <c r="X5959" s="58"/>
      <c r="Y5959" s="63"/>
    </row>
    <row r="5960" spans="1:25" ht="15" customHeight="1" x14ac:dyDescent="0.25">
      <c r="A5960" s="94">
        <v>5974</v>
      </c>
      <c r="C5960" s="211" t="s">
        <v>2422</v>
      </c>
      <c r="D5960" s="208" t="s">
        <v>8503</v>
      </c>
      <c r="E5960" s="105" t="s">
        <v>8504</v>
      </c>
      <c r="F5960" s="115">
        <v>42650</v>
      </c>
      <c r="G5960" s="105" t="s">
        <v>2215</v>
      </c>
      <c r="H5960" s="105" t="s">
        <v>3109</v>
      </c>
      <c r="I5960" s="97">
        <v>2009</v>
      </c>
      <c r="J5960" s="97" t="s">
        <v>1322</v>
      </c>
      <c r="K5960" s="97">
        <v>8021</v>
      </c>
      <c r="L5960" s="106" t="s">
        <v>5170</v>
      </c>
      <c r="M5960" s="10" t="s">
        <v>5499</v>
      </c>
      <c r="N5960" s="10">
        <v>29</v>
      </c>
      <c r="O5960" s="10" t="s">
        <v>7916</v>
      </c>
      <c r="P5960" s="13" t="s">
        <v>14371</v>
      </c>
      <c r="R5960" s="26" t="s">
        <v>7834</v>
      </c>
      <c r="S5960" s="28" t="e">
        <f t="shared" ref="S5960:S5991" si="171">R5960+7</f>
        <v>#VALUE!</v>
      </c>
      <c r="U5960" s="26"/>
      <c r="W5960" s="58"/>
      <c r="X5960" s="58"/>
      <c r="Y5960" s="63"/>
    </row>
    <row r="5961" spans="1:25" ht="15" customHeight="1" x14ac:dyDescent="0.25">
      <c r="A5961" s="94">
        <v>5975</v>
      </c>
      <c r="C5961" s="211" t="s">
        <v>2422</v>
      </c>
      <c r="D5961" s="208" t="s">
        <v>8503</v>
      </c>
      <c r="E5961" s="105" t="s">
        <v>8505</v>
      </c>
      <c r="F5961" s="115">
        <v>42650</v>
      </c>
      <c r="G5961" s="105" t="s">
        <v>2215</v>
      </c>
      <c r="H5961" s="105" t="s">
        <v>3109</v>
      </c>
      <c r="I5961" s="97">
        <v>2009</v>
      </c>
      <c r="J5961" s="97" t="s">
        <v>1322</v>
      </c>
      <c r="K5961" s="97">
        <v>8070</v>
      </c>
      <c r="L5961" s="106" t="s">
        <v>5170</v>
      </c>
      <c r="M5961" s="10" t="s">
        <v>5499</v>
      </c>
      <c r="N5961" s="10">
        <v>29</v>
      </c>
      <c r="O5961" s="10" t="s">
        <v>7916</v>
      </c>
      <c r="P5961" s="13" t="s">
        <v>14371</v>
      </c>
      <c r="R5961" s="26" t="s">
        <v>7834</v>
      </c>
      <c r="S5961" s="28" t="e">
        <f t="shared" si="171"/>
        <v>#VALUE!</v>
      </c>
      <c r="U5961" s="26"/>
      <c r="W5961" s="58"/>
      <c r="X5961" s="58"/>
      <c r="Y5961" s="63"/>
    </row>
    <row r="5962" spans="1:25" ht="15" customHeight="1" x14ac:dyDescent="0.25">
      <c r="A5962" s="94">
        <v>5976</v>
      </c>
      <c r="C5962" s="211" t="s">
        <v>2422</v>
      </c>
      <c r="D5962" s="208" t="s">
        <v>8503</v>
      </c>
      <c r="E5962" s="105" t="s">
        <v>8506</v>
      </c>
      <c r="F5962" s="115">
        <v>42650</v>
      </c>
      <c r="G5962" s="105" t="s">
        <v>2215</v>
      </c>
      <c r="H5962" s="105" t="s">
        <v>3109</v>
      </c>
      <c r="I5962" s="97">
        <v>2009</v>
      </c>
      <c r="J5962" s="97" t="s">
        <v>1322</v>
      </c>
      <c r="K5962" s="97">
        <v>8034</v>
      </c>
      <c r="L5962" s="106" t="s">
        <v>5170</v>
      </c>
      <c r="M5962" s="10" t="s">
        <v>5499</v>
      </c>
      <c r="N5962" s="10">
        <v>29</v>
      </c>
      <c r="O5962" s="10" t="s">
        <v>7916</v>
      </c>
      <c r="P5962" s="13" t="s">
        <v>14371</v>
      </c>
      <c r="R5962" s="26" t="s">
        <v>7834</v>
      </c>
      <c r="S5962" s="28" t="e">
        <f t="shared" si="171"/>
        <v>#VALUE!</v>
      </c>
      <c r="U5962" s="26"/>
      <c r="W5962" s="58"/>
      <c r="X5962" s="58"/>
      <c r="Y5962" s="63"/>
    </row>
    <row r="5963" spans="1:25" ht="15" customHeight="1" x14ac:dyDescent="0.25">
      <c r="A5963" s="94">
        <v>5977</v>
      </c>
      <c r="C5963" s="211" t="s">
        <v>2422</v>
      </c>
      <c r="D5963" s="208" t="s">
        <v>8503</v>
      </c>
      <c r="E5963" s="105" t="s">
        <v>8507</v>
      </c>
      <c r="F5963" s="115">
        <v>42650</v>
      </c>
      <c r="G5963" s="105" t="s">
        <v>2215</v>
      </c>
      <c r="H5963" s="105" t="s">
        <v>3109</v>
      </c>
      <c r="I5963" s="97">
        <v>2009</v>
      </c>
      <c r="J5963" s="97" t="s">
        <v>1322</v>
      </c>
      <c r="K5963" s="97">
        <v>8061</v>
      </c>
      <c r="L5963" s="106" t="s">
        <v>5170</v>
      </c>
      <c r="M5963" s="10" t="s">
        <v>5499</v>
      </c>
      <c r="N5963" s="10">
        <v>29</v>
      </c>
      <c r="O5963" s="10" t="s">
        <v>7916</v>
      </c>
      <c r="P5963" s="13" t="s">
        <v>14371</v>
      </c>
      <c r="R5963" s="26" t="s">
        <v>7834</v>
      </c>
      <c r="S5963" s="28" t="e">
        <f t="shared" si="171"/>
        <v>#VALUE!</v>
      </c>
      <c r="U5963" s="26"/>
      <c r="W5963" s="58"/>
      <c r="X5963" s="58"/>
      <c r="Y5963" s="63"/>
    </row>
    <row r="5964" spans="1:25" ht="15" customHeight="1" x14ac:dyDescent="0.25">
      <c r="A5964" s="94">
        <v>5978</v>
      </c>
      <c r="C5964" s="211" t="s">
        <v>2422</v>
      </c>
      <c r="D5964" s="208" t="s">
        <v>8503</v>
      </c>
      <c r="E5964" s="105" t="s">
        <v>8508</v>
      </c>
      <c r="F5964" s="115">
        <v>42650</v>
      </c>
      <c r="G5964" s="105" t="s">
        <v>2215</v>
      </c>
      <c r="H5964" s="105" t="s">
        <v>3109</v>
      </c>
      <c r="I5964" s="97">
        <v>2009</v>
      </c>
      <c r="J5964" s="97" t="s">
        <v>1322</v>
      </c>
      <c r="K5964" s="97">
        <v>8052</v>
      </c>
      <c r="L5964" s="106" t="s">
        <v>5170</v>
      </c>
      <c r="M5964" s="10" t="s">
        <v>5499</v>
      </c>
      <c r="N5964" s="10">
        <v>29</v>
      </c>
      <c r="O5964" s="10" t="s">
        <v>7916</v>
      </c>
      <c r="P5964" s="13" t="s">
        <v>14371</v>
      </c>
      <c r="R5964" s="26" t="s">
        <v>7834</v>
      </c>
      <c r="S5964" s="28" t="e">
        <f t="shared" si="171"/>
        <v>#VALUE!</v>
      </c>
      <c r="U5964" s="26"/>
      <c r="W5964" s="58"/>
      <c r="X5964" s="58"/>
      <c r="Y5964" s="63"/>
    </row>
    <row r="5965" spans="1:25" ht="15" customHeight="1" x14ac:dyDescent="0.25">
      <c r="A5965" s="94">
        <v>5979</v>
      </c>
      <c r="C5965" s="211" t="s">
        <v>2422</v>
      </c>
      <c r="D5965" s="208" t="s">
        <v>8503</v>
      </c>
      <c r="E5965" s="105" t="s">
        <v>8509</v>
      </c>
      <c r="F5965" s="115">
        <v>42650</v>
      </c>
      <c r="G5965" s="105" t="s">
        <v>2215</v>
      </c>
      <c r="H5965" s="105" t="s">
        <v>3109</v>
      </c>
      <c r="I5965" s="97">
        <v>2009</v>
      </c>
      <c r="J5965" s="97" t="s">
        <v>1322</v>
      </c>
      <c r="K5965" s="97">
        <v>7987</v>
      </c>
      <c r="L5965" s="106" t="s">
        <v>5170</v>
      </c>
      <c r="M5965" s="10" t="s">
        <v>5499</v>
      </c>
      <c r="N5965" s="10">
        <v>29</v>
      </c>
      <c r="O5965" s="10" t="s">
        <v>7916</v>
      </c>
      <c r="P5965" s="13" t="s">
        <v>14371</v>
      </c>
      <c r="R5965" s="26" t="s">
        <v>7834</v>
      </c>
      <c r="S5965" s="28" t="e">
        <f t="shared" si="171"/>
        <v>#VALUE!</v>
      </c>
      <c r="U5965" s="26"/>
      <c r="W5965" s="58"/>
      <c r="X5965" s="58"/>
      <c r="Y5965" s="63"/>
    </row>
    <row r="5966" spans="1:25" ht="15" customHeight="1" x14ac:dyDescent="0.25">
      <c r="A5966" s="94">
        <v>5980</v>
      </c>
      <c r="C5966" s="211" t="s">
        <v>2422</v>
      </c>
      <c r="D5966" s="208" t="s">
        <v>8503</v>
      </c>
      <c r="E5966" s="105" t="s">
        <v>8510</v>
      </c>
      <c r="F5966" s="115">
        <v>42650</v>
      </c>
      <c r="G5966" s="105" t="s">
        <v>2215</v>
      </c>
      <c r="H5966" s="105" t="s">
        <v>3109</v>
      </c>
      <c r="I5966" s="97">
        <v>2009</v>
      </c>
      <c r="J5966" s="97" t="s">
        <v>1322</v>
      </c>
      <c r="K5966" s="97">
        <v>7974</v>
      </c>
      <c r="L5966" s="106" t="s">
        <v>5170</v>
      </c>
      <c r="M5966" s="10" t="s">
        <v>5499</v>
      </c>
      <c r="N5966" s="10">
        <v>29</v>
      </c>
      <c r="O5966" s="10" t="s">
        <v>7916</v>
      </c>
      <c r="P5966" s="13" t="s">
        <v>14371</v>
      </c>
      <c r="R5966" s="26" t="s">
        <v>7834</v>
      </c>
      <c r="S5966" s="28" t="e">
        <f t="shared" si="171"/>
        <v>#VALUE!</v>
      </c>
      <c r="U5966" s="26"/>
      <c r="W5966" s="58"/>
      <c r="X5966" s="58"/>
      <c r="Y5966" s="63"/>
    </row>
    <row r="5967" spans="1:25" ht="15" customHeight="1" x14ac:dyDescent="0.25">
      <c r="A5967" s="94">
        <v>5981</v>
      </c>
      <c r="C5967" s="211" t="s">
        <v>2422</v>
      </c>
      <c r="D5967" s="208" t="s">
        <v>8503</v>
      </c>
      <c r="E5967" s="105" t="s">
        <v>8511</v>
      </c>
      <c r="F5967" s="115">
        <v>42650</v>
      </c>
      <c r="G5967" s="105" t="s">
        <v>2215</v>
      </c>
      <c r="H5967" s="105" t="s">
        <v>3109</v>
      </c>
      <c r="I5967" s="97">
        <v>2009</v>
      </c>
      <c r="J5967" s="97" t="s">
        <v>1322</v>
      </c>
      <c r="K5967" s="97">
        <v>7982</v>
      </c>
      <c r="L5967" s="106" t="s">
        <v>5170</v>
      </c>
      <c r="M5967" s="10" t="s">
        <v>5499</v>
      </c>
      <c r="N5967" s="10">
        <v>29</v>
      </c>
      <c r="O5967" s="10" t="s">
        <v>7916</v>
      </c>
      <c r="P5967" s="13" t="s">
        <v>14371</v>
      </c>
      <c r="R5967" s="26" t="s">
        <v>7834</v>
      </c>
      <c r="S5967" s="28" t="e">
        <f t="shared" si="171"/>
        <v>#VALUE!</v>
      </c>
      <c r="U5967" s="26"/>
      <c r="W5967" s="58"/>
      <c r="X5967" s="58"/>
      <c r="Y5967" s="63"/>
    </row>
    <row r="5968" spans="1:25" ht="15" customHeight="1" x14ac:dyDescent="0.25">
      <c r="A5968" s="94">
        <v>5982</v>
      </c>
      <c r="C5968" s="211" t="s">
        <v>3081</v>
      </c>
      <c r="D5968" s="208" t="s">
        <v>3082</v>
      </c>
      <c r="E5968" s="105" t="s">
        <v>8527</v>
      </c>
      <c r="F5968" s="115">
        <v>42650</v>
      </c>
      <c r="G5968" s="105" t="s">
        <v>2219</v>
      </c>
      <c r="H5968" s="105" t="s">
        <v>3748</v>
      </c>
      <c r="I5968" s="97">
        <v>2008</v>
      </c>
      <c r="J5968" s="97" t="s">
        <v>1322</v>
      </c>
      <c r="K5968" s="97">
        <v>7678</v>
      </c>
      <c r="L5968" s="106" t="s">
        <v>5170</v>
      </c>
      <c r="M5968" s="10" t="s">
        <v>5499</v>
      </c>
      <c r="N5968" s="10">
        <v>29</v>
      </c>
      <c r="O5968" s="10" t="s">
        <v>8529</v>
      </c>
      <c r="P5968" s="13" t="s">
        <v>14371</v>
      </c>
      <c r="R5968" s="26" t="s">
        <v>7834</v>
      </c>
      <c r="S5968" s="28" t="e">
        <f t="shared" si="171"/>
        <v>#VALUE!</v>
      </c>
      <c r="U5968" s="26"/>
      <c r="W5968" s="58"/>
      <c r="X5968" s="58"/>
      <c r="Y5968" s="63"/>
    </row>
    <row r="5969" spans="1:26" ht="15" customHeight="1" x14ac:dyDescent="0.25">
      <c r="A5969" s="94">
        <v>5983</v>
      </c>
      <c r="C5969" s="211" t="s">
        <v>8555</v>
      </c>
      <c r="D5969" s="208" t="s">
        <v>8556</v>
      </c>
      <c r="E5969" s="105" t="s">
        <v>8557</v>
      </c>
      <c r="F5969" s="115">
        <v>42650</v>
      </c>
      <c r="G5969" s="105" t="s">
        <v>3417</v>
      </c>
      <c r="H5969" s="105" t="s">
        <v>2056</v>
      </c>
      <c r="I5969" s="97">
        <v>1986</v>
      </c>
      <c r="J5969" s="97" t="s">
        <v>1322</v>
      </c>
      <c r="K5969" s="97">
        <v>3047</v>
      </c>
      <c r="L5969" s="106" t="s">
        <v>5170</v>
      </c>
      <c r="M5969" s="10" t="s">
        <v>5499</v>
      </c>
      <c r="N5969" s="10">
        <v>29</v>
      </c>
      <c r="O5969" s="10" t="s">
        <v>8558</v>
      </c>
      <c r="P5969" s="13" t="s">
        <v>14371</v>
      </c>
      <c r="R5969" s="26" t="s">
        <v>7834</v>
      </c>
      <c r="S5969" s="28" t="e">
        <f t="shared" si="171"/>
        <v>#VALUE!</v>
      </c>
      <c r="U5969" s="26"/>
      <c r="W5969" s="58"/>
      <c r="X5969" s="58"/>
      <c r="Y5969" s="63"/>
    </row>
    <row r="5970" spans="1:26" ht="15" customHeight="1" x14ac:dyDescent="0.25">
      <c r="A5970" s="94">
        <v>5984</v>
      </c>
      <c r="C5970" s="211" t="s">
        <v>3479</v>
      </c>
      <c r="D5970" s="208" t="s">
        <v>8617</v>
      </c>
      <c r="E5970" s="105" t="s">
        <v>8618</v>
      </c>
      <c r="F5970" s="115">
        <v>42650</v>
      </c>
      <c r="G5970" s="105" t="s">
        <v>6582</v>
      </c>
      <c r="H5970" s="105" t="s">
        <v>2056</v>
      </c>
      <c r="I5970" s="97">
        <v>1994</v>
      </c>
      <c r="J5970" s="97" t="s">
        <v>1322</v>
      </c>
      <c r="K5970" s="97">
        <v>1884</v>
      </c>
      <c r="L5970" s="106" t="s">
        <v>5170</v>
      </c>
      <c r="M5970" s="10" t="s">
        <v>5499</v>
      </c>
      <c r="N5970" s="10">
        <v>28</v>
      </c>
      <c r="O5970" s="10" t="s">
        <v>14047</v>
      </c>
      <c r="P5970" s="13" t="s">
        <v>14371</v>
      </c>
      <c r="R5970" s="26" t="s">
        <v>7834</v>
      </c>
      <c r="S5970" s="28" t="e">
        <f t="shared" si="171"/>
        <v>#VALUE!</v>
      </c>
      <c r="U5970" s="26"/>
      <c r="W5970" s="58"/>
      <c r="X5970" s="58"/>
      <c r="Y5970" s="63"/>
    </row>
    <row r="5971" spans="1:26" ht="15" customHeight="1" x14ac:dyDescent="0.25">
      <c r="A5971" s="94">
        <v>5985</v>
      </c>
      <c r="C5971" s="211" t="s">
        <v>346</v>
      </c>
      <c r="D5971" s="208" t="s">
        <v>347</v>
      </c>
      <c r="E5971" s="105" t="s">
        <v>1646</v>
      </c>
      <c r="F5971" s="115">
        <v>42650</v>
      </c>
      <c r="G5971" s="105" t="s">
        <v>1319</v>
      </c>
      <c r="H5971" s="105" t="s">
        <v>2056</v>
      </c>
      <c r="J5971" s="97" t="s">
        <v>1322</v>
      </c>
      <c r="K5971" s="97">
        <v>4944</v>
      </c>
      <c r="L5971" s="106" t="s">
        <v>5170</v>
      </c>
      <c r="M5971" s="10" t="s">
        <v>5499</v>
      </c>
      <c r="N5971" s="10">
        <v>28</v>
      </c>
      <c r="O5971" s="10" t="s">
        <v>11663</v>
      </c>
      <c r="P5971" s="13" t="s">
        <v>14371</v>
      </c>
      <c r="R5971" s="26" t="s">
        <v>7834</v>
      </c>
      <c r="S5971" s="28" t="e">
        <f t="shared" si="171"/>
        <v>#VALUE!</v>
      </c>
      <c r="U5971" s="26"/>
      <c r="W5971" s="58"/>
      <c r="X5971" s="58"/>
      <c r="Y5971" s="63"/>
    </row>
    <row r="5972" spans="1:26" ht="15" customHeight="1" x14ac:dyDescent="0.25">
      <c r="A5972" s="94">
        <v>5986</v>
      </c>
      <c r="C5972" s="211" t="s">
        <v>2669</v>
      </c>
      <c r="D5972" s="208" t="s">
        <v>2670</v>
      </c>
      <c r="E5972" s="105" t="s">
        <v>8687</v>
      </c>
      <c r="F5972" s="115">
        <v>42653</v>
      </c>
      <c r="G5972" s="105" t="s">
        <v>1072</v>
      </c>
      <c r="H5972" s="105" t="s">
        <v>2056</v>
      </c>
      <c r="I5972" s="97">
        <v>1977</v>
      </c>
      <c r="K5972" s="97">
        <v>15582</v>
      </c>
      <c r="L5972" s="106" t="s">
        <v>5170</v>
      </c>
      <c r="M5972" s="10" t="s">
        <v>5499</v>
      </c>
      <c r="N5972" s="10">
        <v>28</v>
      </c>
      <c r="O5972" s="10" t="s">
        <v>8672</v>
      </c>
      <c r="P5972" s="13" t="s">
        <v>14371</v>
      </c>
      <c r="R5972" s="26" t="s">
        <v>7834</v>
      </c>
      <c r="S5972" s="28" t="e">
        <f t="shared" si="171"/>
        <v>#VALUE!</v>
      </c>
      <c r="U5972" s="26"/>
      <c r="W5972" s="58"/>
      <c r="X5972" s="58"/>
      <c r="Y5972" s="63"/>
    </row>
    <row r="5973" spans="1:26" ht="15" customHeight="1" x14ac:dyDescent="0.25">
      <c r="A5973" s="94">
        <v>5987</v>
      </c>
      <c r="C5973" s="211" t="s">
        <v>8719</v>
      </c>
      <c r="D5973" s="208" t="s">
        <v>3583</v>
      </c>
      <c r="E5973" s="105" t="s">
        <v>8720</v>
      </c>
      <c r="F5973" s="115">
        <v>42653</v>
      </c>
      <c r="G5973" s="105" t="s">
        <v>2723</v>
      </c>
      <c r="H5973" s="105" t="s">
        <v>1529</v>
      </c>
      <c r="I5973" s="97">
        <v>2001</v>
      </c>
      <c r="J5973" s="97" t="s">
        <v>1322</v>
      </c>
      <c r="K5973" s="97">
        <v>15430</v>
      </c>
      <c r="L5973" s="106" t="s">
        <v>5170</v>
      </c>
      <c r="M5973" s="10" t="s">
        <v>5499</v>
      </c>
      <c r="N5973" s="10">
        <v>28</v>
      </c>
      <c r="O5973" s="10" t="s">
        <v>8721</v>
      </c>
      <c r="P5973" s="13" t="s">
        <v>14371</v>
      </c>
      <c r="R5973" s="27" t="s">
        <v>7834</v>
      </c>
      <c r="S5973" s="28" t="e">
        <f t="shared" si="171"/>
        <v>#VALUE!</v>
      </c>
      <c r="U5973" s="306"/>
      <c r="W5973" s="58"/>
      <c r="Y5973" s="63"/>
      <c r="Z5973" s="167"/>
    </row>
    <row r="5974" spans="1:26" ht="15" customHeight="1" x14ac:dyDescent="0.25">
      <c r="A5974" s="94">
        <v>5988</v>
      </c>
      <c r="C5974" s="211" t="s">
        <v>1606</v>
      </c>
      <c r="D5974" s="208" t="s">
        <v>3583</v>
      </c>
      <c r="E5974" s="105" t="s">
        <v>8722</v>
      </c>
      <c r="F5974" s="115">
        <v>42653</v>
      </c>
      <c r="G5974" s="105" t="s">
        <v>2240</v>
      </c>
      <c r="H5974" s="105" t="s">
        <v>2056</v>
      </c>
      <c r="I5974" s="97">
        <v>1984</v>
      </c>
      <c r="K5974" s="97">
        <v>15405</v>
      </c>
      <c r="L5974" s="106" t="s">
        <v>5170</v>
      </c>
      <c r="M5974" s="10" t="s">
        <v>5499</v>
      </c>
      <c r="N5974" s="10">
        <v>28</v>
      </c>
      <c r="O5974" s="10" t="s">
        <v>8721</v>
      </c>
      <c r="P5974" s="13" t="s">
        <v>14371</v>
      </c>
      <c r="R5974" s="27" t="s">
        <v>7834</v>
      </c>
      <c r="S5974" s="28" t="e">
        <f t="shared" si="171"/>
        <v>#VALUE!</v>
      </c>
      <c r="U5974" s="306"/>
      <c r="W5974" s="58"/>
      <c r="X5974" s="58"/>
      <c r="Y5974" s="63"/>
    </row>
    <row r="5975" spans="1:26" ht="15" customHeight="1" x14ac:dyDescent="0.25">
      <c r="A5975" s="94">
        <v>5989</v>
      </c>
      <c r="C5975" s="211" t="s">
        <v>8739</v>
      </c>
      <c r="D5975" s="208" t="s">
        <v>8740</v>
      </c>
      <c r="E5975" s="105" t="s">
        <v>8741</v>
      </c>
      <c r="F5975" s="115">
        <v>42653</v>
      </c>
      <c r="G5975" s="105" t="s">
        <v>3338</v>
      </c>
      <c r="H5975" s="105" t="s">
        <v>1529</v>
      </c>
      <c r="I5975" s="97">
        <v>2009</v>
      </c>
      <c r="J5975" s="97" t="s">
        <v>1322</v>
      </c>
      <c r="L5975" s="106" t="s">
        <v>5170</v>
      </c>
      <c r="M5975" s="10" t="s">
        <v>5499</v>
      </c>
      <c r="N5975" s="10">
        <v>28</v>
      </c>
      <c r="O5975" s="10" t="s">
        <v>8742</v>
      </c>
      <c r="P5975" s="13" t="s">
        <v>14371</v>
      </c>
      <c r="R5975" s="26" t="s">
        <v>7834</v>
      </c>
      <c r="S5975" s="28" t="e">
        <f t="shared" si="171"/>
        <v>#VALUE!</v>
      </c>
      <c r="U5975" s="139"/>
      <c r="W5975" s="58"/>
      <c r="X5975" s="58"/>
      <c r="Y5975" s="63"/>
      <c r="Z5975" s="73"/>
    </row>
    <row r="5976" spans="1:26" ht="15" customHeight="1" x14ac:dyDescent="0.25">
      <c r="A5976" s="94">
        <v>5990</v>
      </c>
      <c r="C5976" s="211" t="s">
        <v>515</v>
      </c>
      <c r="D5976" s="208" t="s">
        <v>8747</v>
      </c>
      <c r="E5976" s="105" t="s">
        <v>11439</v>
      </c>
      <c r="F5976" s="115">
        <v>42653</v>
      </c>
      <c r="G5976" s="105" t="s">
        <v>2215</v>
      </c>
      <c r="H5976" s="105" t="s">
        <v>3109</v>
      </c>
      <c r="I5976" s="97">
        <v>2009</v>
      </c>
      <c r="J5976" s="97" t="s">
        <v>1322</v>
      </c>
      <c r="K5976" s="97">
        <v>8027</v>
      </c>
      <c r="L5976" s="99" t="s">
        <v>5170</v>
      </c>
      <c r="M5976" s="10" t="s">
        <v>5632</v>
      </c>
      <c r="N5976" s="102">
        <v>32</v>
      </c>
      <c r="O5976" s="10" t="s">
        <v>6866</v>
      </c>
      <c r="P5976" s="13" t="s">
        <v>933</v>
      </c>
      <c r="R5976" s="26" t="s">
        <v>7834</v>
      </c>
      <c r="S5976" s="28" t="e">
        <f t="shared" si="171"/>
        <v>#VALUE!</v>
      </c>
      <c r="U5976" s="26"/>
      <c r="W5976" s="58"/>
      <c r="X5976" s="58"/>
      <c r="Y5976" s="63"/>
    </row>
    <row r="5977" spans="1:26" ht="15" customHeight="1" x14ac:dyDescent="0.25">
      <c r="A5977" s="94">
        <v>5991</v>
      </c>
      <c r="C5977" s="211" t="s">
        <v>515</v>
      </c>
      <c r="D5977" s="208" t="s">
        <v>8747</v>
      </c>
      <c r="E5977" s="105" t="s">
        <v>11440</v>
      </c>
      <c r="F5977" s="115">
        <v>42653</v>
      </c>
      <c r="G5977" s="105" t="s">
        <v>2215</v>
      </c>
      <c r="H5977" s="105" t="s">
        <v>3109</v>
      </c>
      <c r="I5977" s="97">
        <v>2009</v>
      </c>
      <c r="J5977" s="97" t="s">
        <v>1322</v>
      </c>
      <c r="K5977" s="97">
        <v>8047</v>
      </c>
      <c r="L5977" s="99" t="s">
        <v>5170</v>
      </c>
      <c r="M5977" s="10" t="s">
        <v>5632</v>
      </c>
      <c r="N5977" s="10">
        <v>32</v>
      </c>
      <c r="O5977" s="10" t="s">
        <v>6866</v>
      </c>
      <c r="P5977" s="13" t="s">
        <v>933</v>
      </c>
      <c r="R5977" s="26" t="s">
        <v>7834</v>
      </c>
      <c r="S5977" s="28" t="e">
        <f t="shared" si="171"/>
        <v>#VALUE!</v>
      </c>
      <c r="U5977" s="26"/>
      <c r="W5977" s="58"/>
      <c r="X5977" s="58"/>
      <c r="Y5977" s="63"/>
    </row>
    <row r="5978" spans="1:26" ht="15" customHeight="1" x14ac:dyDescent="0.25">
      <c r="A5978" s="94">
        <v>5992</v>
      </c>
      <c r="C5978" s="211" t="s">
        <v>515</v>
      </c>
      <c r="D5978" s="208" t="s">
        <v>8747</v>
      </c>
      <c r="E5978" s="105" t="s">
        <v>11441</v>
      </c>
      <c r="F5978" s="115">
        <v>42653</v>
      </c>
      <c r="G5978" s="105" t="s">
        <v>2215</v>
      </c>
      <c r="H5978" s="105" t="s">
        <v>3109</v>
      </c>
      <c r="I5978" s="97">
        <v>2009</v>
      </c>
      <c r="J5978" s="97" t="s">
        <v>1322</v>
      </c>
      <c r="K5978" s="97">
        <v>8074</v>
      </c>
      <c r="L5978" s="99" t="s">
        <v>5170</v>
      </c>
      <c r="M5978" s="10" t="s">
        <v>5632</v>
      </c>
      <c r="N5978" s="10">
        <v>32</v>
      </c>
      <c r="O5978" s="10" t="s">
        <v>6866</v>
      </c>
      <c r="P5978" s="13" t="s">
        <v>933</v>
      </c>
      <c r="R5978" s="26" t="s">
        <v>7834</v>
      </c>
      <c r="S5978" s="28" t="e">
        <f t="shared" si="171"/>
        <v>#VALUE!</v>
      </c>
      <c r="U5978" s="26"/>
      <c r="W5978" s="58"/>
      <c r="X5978" s="58"/>
      <c r="Y5978" s="63"/>
    </row>
    <row r="5979" spans="1:26" ht="15" customHeight="1" x14ac:dyDescent="0.25">
      <c r="A5979" s="94">
        <v>5993</v>
      </c>
      <c r="C5979" s="211" t="s">
        <v>515</v>
      </c>
      <c r="D5979" s="208" t="s">
        <v>8747</v>
      </c>
      <c r="E5979" s="105" t="s">
        <v>8748</v>
      </c>
      <c r="F5979" s="115">
        <v>42653</v>
      </c>
      <c r="G5979" s="105" t="s">
        <v>2215</v>
      </c>
      <c r="H5979" s="105" t="s">
        <v>3109</v>
      </c>
      <c r="I5979" s="97">
        <v>2009</v>
      </c>
      <c r="J5979" s="97" t="s">
        <v>1322</v>
      </c>
      <c r="K5979" s="97">
        <v>8038</v>
      </c>
      <c r="L5979" s="99" t="s">
        <v>5170</v>
      </c>
      <c r="M5979" s="10" t="s">
        <v>5632</v>
      </c>
      <c r="N5979" s="10">
        <v>32</v>
      </c>
      <c r="O5979" s="10" t="s">
        <v>6866</v>
      </c>
      <c r="P5979" s="13" t="s">
        <v>933</v>
      </c>
      <c r="R5979" s="26" t="s">
        <v>7834</v>
      </c>
      <c r="S5979" s="28" t="e">
        <f t="shared" si="171"/>
        <v>#VALUE!</v>
      </c>
      <c r="U5979" s="26"/>
      <c r="W5979" s="58"/>
      <c r="X5979" s="58"/>
      <c r="Y5979" s="63"/>
    </row>
    <row r="5980" spans="1:26" ht="15" customHeight="1" x14ac:dyDescent="0.25">
      <c r="A5980" s="94">
        <v>5994</v>
      </c>
      <c r="C5980" s="211" t="s">
        <v>515</v>
      </c>
      <c r="D5980" s="208" t="s">
        <v>8747</v>
      </c>
      <c r="E5980" s="105" t="s">
        <v>11442</v>
      </c>
      <c r="F5980" s="115">
        <v>42653</v>
      </c>
      <c r="G5980" s="105" t="s">
        <v>2215</v>
      </c>
      <c r="H5980" s="105" t="s">
        <v>3109</v>
      </c>
      <c r="I5980" s="97">
        <v>2009</v>
      </c>
      <c r="J5980" s="97" t="s">
        <v>1322</v>
      </c>
      <c r="K5980" s="97">
        <v>8056</v>
      </c>
      <c r="L5980" s="99" t="s">
        <v>5170</v>
      </c>
      <c r="M5980" s="10" t="s">
        <v>5632</v>
      </c>
      <c r="N5980" s="10">
        <v>32</v>
      </c>
      <c r="O5980" s="10" t="s">
        <v>6866</v>
      </c>
      <c r="P5980" s="13" t="s">
        <v>933</v>
      </c>
      <c r="R5980" s="26" t="s">
        <v>7834</v>
      </c>
      <c r="S5980" s="28" t="e">
        <f t="shared" si="171"/>
        <v>#VALUE!</v>
      </c>
      <c r="U5980" s="26"/>
      <c r="W5980" s="58"/>
      <c r="X5980" s="58"/>
      <c r="Y5980" s="63"/>
    </row>
    <row r="5981" spans="1:26" ht="15" customHeight="1" x14ac:dyDescent="0.25">
      <c r="A5981" s="94">
        <v>5995</v>
      </c>
      <c r="C5981" s="211" t="s">
        <v>515</v>
      </c>
      <c r="D5981" s="208" t="s">
        <v>8747</v>
      </c>
      <c r="E5981" s="105" t="s">
        <v>8749</v>
      </c>
      <c r="F5981" s="115">
        <v>42653</v>
      </c>
      <c r="G5981" s="105" t="s">
        <v>2215</v>
      </c>
      <c r="H5981" s="105" t="s">
        <v>3109</v>
      </c>
      <c r="I5981" s="97">
        <v>2009</v>
      </c>
      <c r="J5981" s="97" t="s">
        <v>1322</v>
      </c>
      <c r="K5981" s="97">
        <v>8076</v>
      </c>
      <c r="L5981" s="99" t="s">
        <v>5170</v>
      </c>
      <c r="M5981" s="10" t="s">
        <v>5632</v>
      </c>
      <c r="N5981" s="10">
        <v>32</v>
      </c>
      <c r="O5981" s="10" t="s">
        <v>6866</v>
      </c>
      <c r="P5981" s="13" t="s">
        <v>933</v>
      </c>
      <c r="R5981" s="26" t="s">
        <v>7834</v>
      </c>
      <c r="S5981" s="28" t="e">
        <f t="shared" si="171"/>
        <v>#VALUE!</v>
      </c>
      <c r="U5981" s="26"/>
      <c r="W5981" s="58"/>
      <c r="X5981" s="58"/>
      <c r="Y5981" s="63"/>
    </row>
    <row r="5982" spans="1:26" ht="15" customHeight="1" x14ac:dyDescent="0.25">
      <c r="A5982" s="94">
        <v>5996</v>
      </c>
      <c r="C5982" s="211" t="s">
        <v>515</v>
      </c>
      <c r="D5982" s="208" t="s">
        <v>8747</v>
      </c>
      <c r="E5982" s="105" t="s">
        <v>8750</v>
      </c>
      <c r="F5982" s="115">
        <v>42653</v>
      </c>
      <c r="G5982" s="105" t="s">
        <v>2215</v>
      </c>
      <c r="H5982" s="105" t="s">
        <v>3109</v>
      </c>
      <c r="I5982" s="97">
        <v>2009</v>
      </c>
      <c r="J5982" s="97" t="s">
        <v>1322</v>
      </c>
      <c r="K5982" s="97">
        <v>7971</v>
      </c>
      <c r="L5982" s="99" t="s">
        <v>5170</v>
      </c>
      <c r="M5982" s="10" t="s">
        <v>5632</v>
      </c>
      <c r="N5982" s="10">
        <v>32</v>
      </c>
      <c r="O5982" s="10" t="s">
        <v>6866</v>
      </c>
      <c r="P5982" s="13" t="s">
        <v>933</v>
      </c>
      <c r="R5982" s="26" t="s">
        <v>7834</v>
      </c>
      <c r="S5982" s="28" t="e">
        <f t="shared" si="171"/>
        <v>#VALUE!</v>
      </c>
      <c r="U5982" s="26"/>
      <c r="W5982" s="58"/>
      <c r="X5982" s="58"/>
      <c r="Y5982" s="63"/>
    </row>
    <row r="5983" spans="1:26" ht="15" customHeight="1" x14ac:dyDescent="0.25">
      <c r="A5983" s="94">
        <v>5997</v>
      </c>
      <c r="C5983" s="211" t="s">
        <v>515</v>
      </c>
      <c r="D5983" s="207" t="s">
        <v>8747</v>
      </c>
      <c r="E5983" s="105" t="s">
        <v>8751</v>
      </c>
      <c r="F5983" s="115">
        <v>42653</v>
      </c>
      <c r="G5983" s="105" t="s">
        <v>2215</v>
      </c>
      <c r="H5983" s="105" t="s">
        <v>3109</v>
      </c>
      <c r="I5983" s="97">
        <v>2009</v>
      </c>
      <c r="J5983" s="97" t="s">
        <v>1322</v>
      </c>
      <c r="K5983" s="97">
        <v>7975</v>
      </c>
      <c r="L5983" s="99" t="s">
        <v>5170</v>
      </c>
      <c r="M5983" s="10" t="s">
        <v>5632</v>
      </c>
      <c r="N5983" s="10">
        <v>32</v>
      </c>
      <c r="O5983" s="10" t="s">
        <v>6866</v>
      </c>
      <c r="P5983" s="13" t="s">
        <v>933</v>
      </c>
      <c r="R5983" s="26" t="s">
        <v>7834</v>
      </c>
      <c r="S5983" s="28" t="e">
        <f t="shared" si="171"/>
        <v>#VALUE!</v>
      </c>
      <c r="U5983" s="26"/>
      <c r="W5983" s="58"/>
      <c r="X5983" s="58"/>
      <c r="Y5983" s="63"/>
    </row>
    <row r="5984" spans="1:26" ht="15" customHeight="1" x14ac:dyDescent="0.25">
      <c r="A5984" s="94">
        <v>5998</v>
      </c>
      <c r="C5984" s="211" t="s">
        <v>8828</v>
      </c>
      <c r="D5984" s="207" t="s">
        <v>8829</v>
      </c>
      <c r="E5984" s="105" t="s">
        <v>8831</v>
      </c>
      <c r="F5984" s="115">
        <v>42653</v>
      </c>
      <c r="G5984" s="105" t="s">
        <v>879</v>
      </c>
      <c r="H5984" s="105" t="s">
        <v>1529</v>
      </c>
      <c r="I5984" s="97">
        <v>2008</v>
      </c>
      <c r="J5984" s="97" t="s">
        <v>1322</v>
      </c>
      <c r="K5984" s="97">
        <v>7737</v>
      </c>
      <c r="L5984" s="106" t="s">
        <v>5170</v>
      </c>
      <c r="M5984" s="102" t="s">
        <v>5499</v>
      </c>
      <c r="N5984" s="10">
        <v>27</v>
      </c>
      <c r="O5984" s="102" t="s">
        <v>8830</v>
      </c>
      <c r="P5984" s="13" t="s">
        <v>14371</v>
      </c>
      <c r="R5984" s="27" t="s">
        <v>7834</v>
      </c>
      <c r="S5984" s="28" t="e">
        <f t="shared" si="171"/>
        <v>#VALUE!</v>
      </c>
      <c r="U5984" s="321"/>
      <c r="W5984" s="58"/>
      <c r="X5984" s="58"/>
      <c r="Y5984" s="63"/>
      <c r="Z5984" s="73"/>
    </row>
    <row r="5985" spans="1:26" ht="15" customHeight="1" x14ac:dyDescent="0.3">
      <c r="A5985" s="94">
        <v>5999</v>
      </c>
      <c r="C5985" s="211" t="s">
        <v>807</v>
      </c>
      <c r="D5985" s="207" t="s">
        <v>8841</v>
      </c>
      <c r="E5985" s="105" t="s">
        <v>1104</v>
      </c>
      <c r="F5985" s="115">
        <v>42654</v>
      </c>
      <c r="G5985" s="105" t="s">
        <v>8842</v>
      </c>
      <c r="H5985" s="105" t="s">
        <v>2056</v>
      </c>
      <c r="I5985" s="97">
        <v>2004</v>
      </c>
      <c r="J5985" s="97" t="s">
        <v>1322</v>
      </c>
      <c r="K5985" s="97">
        <v>2836</v>
      </c>
      <c r="L5985" s="245" t="s">
        <v>16800</v>
      </c>
      <c r="M5985" s="10" t="s">
        <v>5533</v>
      </c>
      <c r="N5985" s="10">
        <v>5</v>
      </c>
      <c r="O5985" s="102" t="s">
        <v>15080</v>
      </c>
      <c r="P5985" s="13" t="s">
        <v>15231</v>
      </c>
      <c r="R5985" s="27" t="s">
        <v>7834</v>
      </c>
      <c r="S5985" s="28" t="e">
        <f t="shared" si="171"/>
        <v>#VALUE!</v>
      </c>
      <c r="U5985" s="228"/>
      <c r="W5985" s="58"/>
      <c r="Y5985" s="63"/>
      <c r="Z5985" s="73"/>
    </row>
    <row r="5986" spans="1:26" ht="15" customHeight="1" x14ac:dyDescent="0.25">
      <c r="A5986" s="94">
        <v>6000</v>
      </c>
      <c r="C5986" s="211" t="s">
        <v>185</v>
      </c>
      <c r="D5986" s="207" t="s">
        <v>9028</v>
      </c>
      <c r="E5986" s="105" t="s">
        <v>11610</v>
      </c>
      <c r="F5986" s="115">
        <v>42654</v>
      </c>
      <c r="G5986" s="105" t="s">
        <v>1074</v>
      </c>
      <c r="H5986" s="105" t="s">
        <v>2056</v>
      </c>
      <c r="J5986" s="97" t="s">
        <v>1322</v>
      </c>
      <c r="K5986" s="97">
        <v>3033</v>
      </c>
      <c r="L5986" s="106" t="s">
        <v>8878</v>
      </c>
      <c r="M5986" s="102" t="s">
        <v>5507</v>
      </c>
      <c r="N5986" s="102">
        <v>25</v>
      </c>
      <c r="O5986" s="102" t="s">
        <v>11611</v>
      </c>
      <c r="P5986" s="13" t="s">
        <v>8878</v>
      </c>
      <c r="R5986" s="26" t="s">
        <v>7834</v>
      </c>
      <c r="S5986" s="28" t="e">
        <f t="shared" si="171"/>
        <v>#VALUE!</v>
      </c>
      <c r="U5986" s="26"/>
      <c r="W5986" s="58"/>
      <c r="X5986" s="58"/>
      <c r="Y5986" s="63"/>
    </row>
    <row r="5987" spans="1:26" ht="15" customHeight="1" x14ac:dyDescent="0.25">
      <c r="A5987" s="94">
        <v>6001</v>
      </c>
      <c r="C5987" s="211" t="s">
        <v>2628</v>
      </c>
      <c r="D5987" s="207" t="s">
        <v>9029</v>
      </c>
      <c r="E5987" s="105" t="s">
        <v>9030</v>
      </c>
      <c r="F5987" s="115">
        <v>42654</v>
      </c>
      <c r="G5987" s="105" t="s">
        <v>1710</v>
      </c>
      <c r="H5987" s="105" t="s">
        <v>2056</v>
      </c>
      <c r="I5987" s="97">
        <v>1984</v>
      </c>
      <c r="J5987" s="97" t="s">
        <v>1322</v>
      </c>
      <c r="K5987" s="97">
        <v>3031</v>
      </c>
      <c r="L5987" s="106" t="s">
        <v>8878</v>
      </c>
      <c r="M5987" s="102" t="s">
        <v>5507</v>
      </c>
      <c r="N5987" s="102">
        <v>25</v>
      </c>
      <c r="O5987" s="102" t="s">
        <v>11609</v>
      </c>
      <c r="P5987" s="13" t="s">
        <v>8878</v>
      </c>
      <c r="R5987" s="26" t="s">
        <v>7834</v>
      </c>
      <c r="S5987" s="28" t="e">
        <f t="shared" si="171"/>
        <v>#VALUE!</v>
      </c>
      <c r="U5987" s="26"/>
      <c r="W5987" s="58"/>
      <c r="X5987" s="58"/>
      <c r="Y5987" s="63"/>
    </row>
    <row r="5988" spans="1:26" ht="15" customHeight="1" x14ac:dyDescent="0.25">
      <c r="A5988" s="94">
        <v>6002</v>
      </c>
      <c r="C5988" s="211" t="s">
        <v>2225</v>
      </c>
      <c r="D5988" s="207" t="s">
        <v>2225</v>
      </c>
      <c r="E5988" s="105" t="s">
        <v>11482</v>
      </c>
      <c r="F5988" s="115">
        <v>42654</v>
      </c>
      <c r="G5988" s="105" t="s">
        <v>2554</v>
      </c>
      <c r="H5988" s="105" t="s">
        <v>3308</v>
      </c>
      <c r="I5988" s="97">
        <v>2006</v>
      </c>
      <c r="J5988" s="97" t="s">
        <v>1322</v>
      </c>
      <c r="K5988" s="97">
        <v>7998</v>
      </c>
      <c r="L5988" s="106" t="s">
        <v>5170</v>
      </c>
      <c r="M5988" s="102" t="s">
        <v>5494</v>
      </c>
      <c r="N5988" s="102">
        <v>26</v>
      </c>
      <c r="O5988" s="102" t="s">
        <v>7123</v>
      </c>
      <c r="P5988" s="13" t="s">
        <v>3390</v>
      </c>
      <c r="R5988" s="26" t="s">
        <v>7834</v>
      </c>
      <c r="S5988" s="28" t="e">
        <f t="shared" si="171"/>
        <v>#VALUE!</v>
      </c>
      <c r="U5988" s="26"/>
      <c r="W5988" s="58"/>
      <c r="X5988" s="58"/>
      <c r="Y5988" s="63"/>
    </row>
    <row r="5989" spans="1:26" ht="15" customHeight="1" x14ac:dyDescent="0.25">
      <c r="A5989" s="94">
        <v>6003</v>
      </c>
      <c r="C5989" s="211" t="s">
        <v>5226</v>
      </c>
      <c r="D5989" s="207" t="s">
        <v>9195</v>
      </c>
      <c r="E5989" s="105" t="s">
        <v>17950</v>
      </c>
      <c r="F5989" s="115">
        <v>42656</v>
      </c>
      <c r="G5989" s="105" t="s">
        <v>3911</v>
      </c>
      <c r="H5989" s="105" t="s">
        <v>1529</v>
      </c>
      <c r="I5989" s="97">
        <v>2009</v>
      </c>
      <c r="J5989" s="97" t="s">
        <v>1322</v>
      </c>
      <c r="K5989" s="97">
        <v>8495</v>
      </c>
      <c r="L5989" s="106" t="s">
        <v>8878</v>
      </c>
      <c r="M5989" s="102" t="s">
        <v>5507</v>
      </c>
      <c r="N5989" s="102">
        <v>25</v>
      </c>
      <c r="O5989" s="102" t="s">
        <v>15141</v>
      </c>
      <c r="P5989" s="13" t="s">
        <v>8878</v>
      </c>
      <c r="R5989" s="27" t="s">
        <v>7834</v>
      </c>
      <c r="S5989" s="28" t="e">
        <f t="shared" si="171"/>
        <v>#VALUE!</v>
      </c>
      <c r="U5989" s="321"/>
      <c r="W5989" s="58"/>
      <c r="Y5989" s="63"/>
      <c r="Z5989" s="73"/>
    </row>
    <row r="5990" spans="1:26" ht="15" customHeight="1" x14ac:dyDescent="0.25">
      <c r="A5990" s="94">
        <v>6004</v>
      </c>
      <c r="B5990" s="215">
        <v>725</v>
      </c>
      <c r="C5990" s="211" t="s">
        <v>2628</v>
      </c>
      <c r="D5990" s="207" t="s">
        <v>9268</v>
      </c>
      <c r="E5990" s="105" t="s">
        <v>9269</v>
      </c>
      <c r="F5990" s="115">
        <v>42660</v>
      </c>
      <c r="G5990" s="105" t="s">
        <v>9270</v>
      </c>
      <c r="H5990" s="105" t="s">
        <v>1529</v>
      </c>
      <c r="J5990" s="97" t="s">
        <v>1322</v>
      </c>
      <c r="K5990" s="97">
        <v>3104</v>
      </c>
      <c r="L5990" s="106" t="s">
        <v>8878</v>
      </c>
      <c r="M5990" s="102" t="s">
        <v>5507</v>
      </c>
      <c r="N5990" s="102">
        <v>25</v>
      </c>
      <c r="O5990" s="102" t="s">
        <v>9271</v>
      </c>
      <c r="P5990" s="13" t="s">
        <v>8878</v>
      </c>
      <c r="R5990" s="26" t="s">
        <v>7834</v>
      </c>
      <c r="S5990" s="28" t="e">
        <f t="shared" si="171"/>
        <v>#VALUE!</v>
      </c>
      <c r="U5990" s="26"/>
      <c r="W5990" s="58"/>
      <c r="X5990" s="58"/>
      <c r="Y5990" s="63"/>
    </row>
    <row r="5991" spans="1:26" ht="15" customHeight="1" x14ac:dyDescent="0.25">
      <c r="A5991" s="94">
        <v>6005</v>
      </c>
      <c r="C5991" s="211" t="s">
        <v>1625</v>
      </c>
      <c r="D5991" s="207" t="s">
        <v>9468</v>
      </c>
      <c r="E5991" s="105" t="s">
        <v>6061</v>
      </c>
      <c r="F5991" s="115">
        <v>42662</v>
      </c>
      <c r="G5991" s="105" t="s">
        <v>2555</v>
      </c>
      <c r="H5991" s="105" t="s">
        <v>1529</v>
      </c>
      <c r="I5991" s="97">
        <v>1980</v>
      </c>
      <c r="K5991" s="97">
        <v>326</v>
      </c>
      <c r="L5991" s="106" t="s">
        <v>5866</v>
      </c>
      <c r="M5991" s="102" t="s">
        <v>5866</v>
      </c>
      <c r="N5991" s="10">
        <v>16</v>
      </c>
      <c r="O5991" s="102" t="s">
        <v>9467</v>
      </c>
      <c r="P5991" s="13" t="s">
        <v>5866</v>
      </c>
      <c r="R5991" s="26" t="s">
        <v>7834</v>
      </c>
      <c r="S5991" s="28" t="e">
        <f t="shared" si="171"/>
        <v>#VALUE!</v>
      </c>
      <c r="U5991" s="26"/>
      <c r="W5991" s="58"/>
      <c r="X5991" s="58"/>
      <c r="Y5991" s="63"/>
    </row>
    <row r="5992" spans="1:26" ht="15" customHeight="1" x14ac:dyDescent="0.25">
      <c r="A5992" s="103">
        <v>6006</v>
      </c>
      <c r="C5992" s="206"/>
      <c r="D5992" s="207"/>
      <c r="E5992" s="105"/>
      <c r="N5992" s="10"/>
      <c r="O5992" s="10"/>
      <c r="Q5992" s="204"/>
      <c r="R5992" s="26"/>
      <c r="S5992" s="28"/>
      <c r="U5992" s="26"/>
      <c r="W5992" s="58"/>
      <c r="X5992" s="58"/>
      <c r="Y5992" s="63"/>
    </row>
    <row r="5993" spans="1:26" ht="15" customHeight="1" x14ac:dyDescent="0.25">
      <c r="A5993" s="94">
        <v>6007</v>
      </c>
      <c r="C5993" s="206" t="s">
        <v>2554</v>
      </c>
      <c r="D5993" s="207" t="s">
        <v>2554</v>
      </c>
      <c r="E5993" s="105" t="s">
        <v>5201</v>
      </c>
      <c r="F5993" s="115">
        <v>42663</v>
      </c>
      <c r="G5993" s="105" t="s">
        <v>2554</v>
      </c>
      <c r="H5993" s="105" t="s">
        <v>2056</v>
      </c>
      <c r="J5993" s="97" t="s">
        <v>1322</v>
      </c>
      <c r="L5993" s="106" t="s">
        <v>4171</v>
      </c>
      <c r="M5993" s="102" t="s">
        <v>4171</v>
      </c>
      <c r="N5993" s="10"/>
      <c r="O5993" s="10"/>
      <c r="P5993" s="13" t="s">
        <v>4171</v>
      </c>
      <c r="R5993" s="26" t="s">
        <v>7834</v>
      </c>
      <c r="S5993" s="28" t="e">
        <f>R5993+7</f>
        <v>#VALUE!</v>
      </c>
      <c r="U5993" s="26"/>
      <c r="W5993" s="58"/>
      <c r="X5993" s="58"/>
      <c r="Y5993" s="63"/>
    </row>
    <row r="5994" spans="1:26" ht="15" customHeight="1" x14ac:dyDescent="0.25">
      <c r="A5994" s="103">
        <v>6008</v>
      </c>
      <c r="D5994" s="207"/>
      <c r="E5994" s="105"/>
      <c r="N5994" s="10"/>
      <c r="O5994" s="10"/>
      <c r="Q5994" s="204"/>
      <c r="R5994" s="26"/>
      <c r="S5994" s="28"/>
      <c r="U5994" s="26"/>
      <c r="W5994" s="58"/>
      <c r="X5994" s="58"/>
      <c r="Y5994" s="63"/>
    </row>
    <row r="5995" spans="1:26" ht="15" customHeight="1" x14ac:dyDescent="0.25">
      <c r="A5995" s="103">
        <v>6009</v>
      </c>
      <c r="C5995" s="206"/>
      <c r="D5995" s="207"/>
      <c r="O5995" s="10"/>
      <c r="Q5995" s="204"/>
      <c r="R5995" s="26"/>
      <c r="S5995" s="28"/>
      <c r="U5995" s="26"/>
      <c r="W5995" s="58"/>
      <c r="X5995" s="58"/>
      <c r="Y5995" s="63"/>
    </row>
    <row r="5996" spans="1:26" ht="15" customHeight="1" x14ac:dyDescent="0.25">
      <c r="A5996" s="94">
        <v>6010</v>
      </c>
      <c r="C5996" s="206" t="s">
        <v>2554</v>
      </c>
      <c r="D5996" s="207" t="s">
        <v>2554</v>
      </c>
      <c r="E5996" s="105" t="s">
        <v>9533</v>
      </c>
      <c r="F5996" s="115">
        <v>42663</v>
      </c>
      <c r="G5996" s="105" t="s">
        <v>2554</v>
      </c>
      <c r="H5996" s="105" t="s">
        <v>2056</v>
      </c>
      <c r="J5996" s="97" t="s">
        <v>1322</v>
      </c>
      <c r="L5996" s="106" t="s">
        <v>4171</v>
      </c>
      <c r="M5996" s="102" t="s">
        <v>4171</v>
      </c>
      <c r="N5996" s="10"/>
      <c r="O5996" s="10"/>
      <c r="P5996" s="13" t="s">
        <v>4171</v>
      </c>
      <c r="R5996" s="26" t="s">
        <v>7834</v>
      </c>
      <c r="S5996" s="28" t="e">
        <f>R5996+7</f>
        <v>#VALUE!</v>
      </c>
      <c r="U5996" s="26"/>
      <c r="W5996" s="58"/>
      <c r="X5996" s="58"/>
      <c r="Y5996" s="63"/>
    </row>
    <row r="5997" spans="1:26" ht="15" customHeight="1" x14ac:dyDescent="0.25">
      <c r="A5997" s="103">
        <v>6011</v>
      </c>
      <c r="C5997" s="206"/>
      <c r="D5997" s="207"/>
      <c r="E5997" s="105"/>
      <c r="N5997" s="10"/>
      <c r="O5997" s="10"/>
      <c r="Q5997" s="204"/>
      <c r="R5997" s="26"/>
      <c r="S5997" s="28"/>
      <c r="U5997" s="26"/>
      <c r="W5997" s="58"/>
      <c r="X5997" s="58"/>
      <c r="Y5997" s="63"/>
    </row>
    <row r="5998" spans="1:26" ht="15" customHeight="1" x14ac:dyDescent="0.25">
      <c r="A5998" s="94">
        <v>6012</v>
      </c>
      <c r="C5998" s="211" t="s">
        <v>2877</v>
      </c>
      <c r="D5998" s="207" t="s">
        <v>2554</v>
      </c>
      <c r="E5998" s="105" t="s">
        <v>13529</v>
      </c>
      <c r="F5998" s="115">
        <v>42663</v>
      </c>
      <c r="G5998" s="105" t="s">
        <v>2554</v>
      </c>
      <c r="H5998" s="105" t="s">
        <v>3308</v>
      </c>
      <c r="I5998" s="97">
        <v>2013</v>
      </c>
      <c r="J5998" s="97" t="s">
        <v>596</v>
      </c>
      <c r="L5998" s="106" t="s">
        <v>4171</v>
      </c>
      <c r="M5998" s="102" t="s">
        <v>4171</v>
      </c>
      <c r="N5998" s="10"/>
      <c r="O5998" s="102" t="s">
        <v>12161</v>
      </c>
      <c r="P5998" s="13" t="s">
        <v>4171</v>
      </c>
      <c r="R5998" s="26" t="s">
        <v>7834</v>
      </c>
      <c r="S5998" s="28" t="e">
        <f t="shared" ref="S5998:S6012" si="172">R5998+7</f>
        <v>#VALUE!</v>
      </c>
      <c r="U5998" s="26"/>
      <c r="W5998" s="58"/>
      <c r="X5998" s="58"/>
      <c r="Y5998" s="63"/>
    </row>
    <row r="5999" spans="1:26" ht="15" customHeight="1" x14ac:dyDescent="0.25">
      <c r="A5999" s="94">
        <v>6013</v>
      </c>
      <c r="C5999" s="206" t="s">
        <v>9555</v>
      </c>
      <c r="D5999" s="207" t="s">
        <v>9556</v>
      </c>
      <c r="E5999" s="105" t="s">
        <v>9557</v>
      </c>
      <c r="F5999" s="115">
        <v>42663</v>
      </c>
      <c r="G5999" s="105" t="s">
        <v>1969</v>
      </c>
      <c r="H5999" s="105" t="s">
        <v>2056</v>
      </c>
      <c r="J5999" s="97" t="s">
        <v>596</v>
      </c>
      <c r="K5999" s="97">
        <v>1196</v>
      </c>
      <c r="L5999" s="106" t="s">
        <v>16583</v>
      </c>
      <c r="M5999" s="102">
        <v>70</v>
      </c>
      <c r="N5999" s="10">
        <v>1</v>
      </c>
      <c r="O5999" s="102" t="s">
        <v>9554</v>
      </c>
      <c r="P5999" s="13" t="s">
        <v>16583</v>
      </c>
      <c r="R5999" s="27" t="s">
        <v>7834</v>
      </c>
      <c r="S5999" s="28" t="e">
        <f t="shared" si="172"/>
        <v>#VALUE!</v>
      </c>
      <c r="U5999" s="306"/>
      <c r="W5999" s="58"/>
      <c r="X5999" s="58"/>
      <c r="Y5999" s="63"/>
    </row>
    <row r="6000" spans="1:26" ht="15" customHeight="1" x14ac:dyDescent="0.25">
      <c r="A6000" s="94">
        <v>6014</v>
      </c>
      <c r="C6000" s="206" t="s">
        <v>2611</v>
      </c>
      <c r="D6000" s="207" t="s">
        <v>652</v>
      </c>
      <c r="E6000" s="105" t="s">
        <v>9558</v>
      </c>
      <c r="F6000" s="115">
        <v>42664</v>
      </c>
      <c r="G6000" s="105" t="s">
        <v>3280</v>
      </c>
      <c r="H6000" s="105" t="s">
        <v>1529</v>
      </c>
      <c r="I6000" s="97">
        <v>2010</v>
      </c>
      <c r="J6000" s="97" t="s">
        <v>596</v>
      </c>
      <c r="K6000" s="97">
        <v>7842</v>
      </c>
      <c r="L6000" s="106" t="s">
        <v>3606</v>
      </c>
      <c r="M6000" s="102">
        <v>658</v>
      </c>
      <c r="N6000" s="10">
        <v>4</v>
      </c>
      <c r="O6000" s="102" t="s">
        <v>9730</v>
      </c>
      <c r="P6000" s="13" t="s">
        <v>12466</v>
      </c>
      <c r="R6000" s="27" t="s">
        <v>7834</v>
      </c>
      <c r="S6000" s="28" t="e">
        <f t="shared" si="172"/>
        <v>#VALUE!</v>
      </c>
      <c r="U6000" s="273"/>
      <c r="W6000" s="58"/>
      <c r="Y6000" s="63"/>
    </row>
    <row r="6001" spans="1:26" ht="15" customHeight="1" x14ac:dyDescent="0.25">
      <c r="A6001" s="94">
        <v>6015</v>
      </c>
      <c r="C6001" s="206" t="s">
        <v>197</v>
      </c>
      <c r="D6001" s="207" t="s">
        <v>198</v>
      </c>
      <c r="E6001" s="105" t="s">
        <v>15252</v>
      </c>
      <c r="F6001" s="115">
        <v>42664</v>
      </c>
      <c r="G6001" s="105" t="s">
        <v>976</v>
      </c>
      <c r="H6001" s="105" t="s">
        <v>2056</v>
      </c>
      <c r="I6001" s="97">
        <v>2010</v>
      </c>
      <c r="J6001" s="97" t="s">
        <v>1322</v>
      </c>
      <c r="K6001" s="97">
        <v>7920</v>
      </c>
      <c r="L6001" s="99" t="s">
        <v>17700</v>
      </c>
      <c r="M6001" s="102" t="s">
        <v>6433</v>
      </c>
      <c r="N6001" s="10">
        <v>7</v>
      </c>
      <c r="O6001" s="10" t="s">
        <v>18363</v>
      </c>
      <c r="P6001" s="13" t="s">
        <v>12588</v>
      </c>
      <c r="R6001" s="26" t="s">
        <v>7834</v>
      </c>
      <c r="S6001" s="28" t="e">
        <f t="shared" si="172"/>
        <v>#VALUE!</v>
      </c>
      <c r="U6001" s="26"/>
      <c r="W6001" s="58"/>
      <c r="X6001" s="58"/>
      <c r="Y6001" s="63"/>
    </row>
    <row r="6002" spans="1:26" ht="15" customHeight="1" x14ac:dyDescent="0.25">
      <c r="A6002" s="94">
        <v>6016</v>
      </c>
      <c r="C6002" s="206" t="s">
        <v>2051</v>
      </c>
      <c r="D6002" s="207" t="s">
        <v>2052</v>
      </c>
      <c r="E6002" s="105" t="s">
        <v>9559</v>
      </c>
      <c r="F6002" s="115">
        <v>42664</v>
      </c>
      <c r="G6002" s="105" t="s">
        <v>976</v>
      </c>
      <c r="H6002" s="105" t="s">
        <v>2056</v>
      </c>
      <c r="I6002" s="97">
        <v>2009</v>
      </c>
      <c r="J6002" s="97" t="s">
        <v>1322</v>
      </c>
      <c r="K6002" s="97">
        <v>7960</v>
      </c>
      <c r="L6002" s="99" t="s">
        <v>16804</v>
      </c>
      <c r="M6002" s="102" t="s">
        <v>6340</v>
      </c>
      <c r="N6002" s="102">
        <v>4</v>
      </c>
      <c r="O6002" s="102" t="s">
        <v>7456</v>
      </c>
      <c r="P6002" s="13" t="s">
        <v>3930</v>
      </c>
      <c r="R6002" s="26" t="s">
        <v>7834</v>
      </c>
      <c r="S6002" s="28" t="e">
        <f t="shared" si="172"/>
        <v>#VALUE!</v>
      </c>
      <c r="U6002" s="26"/>
      <c r="W6002" s="58"/>
      <c r="X6002" s="58"/>
      <c r="Y6002" s="63"/>
    </row>
    <row r="6003" spans="1:26" ht="15" customHeight="1" x14ac:dyDescent="0.25">
      <c r="A6003" s="94">
        <v>6017</v>
      </c>
      <c r="C6003" s="206" t="s">
        <v>3190</v>
      </c>
      <c r="D6003" s="207" t="s">
        <v>3191</v>
      </c>
      <c r="E6003" s="105" t="s">
        <v>9560</v>
      </c>
      <c r="F6003" s="115">
        <v>42664</v>
      </c>
      <c r="G6003" s="105" t="s">
        <v>3850</v>
      </c>
      <c r="H6003" s="105" t="s">
        <v>2056</v>
      </c>
      <c r="J6003" s="97" t="s">
        <v>1322</v>
      </c>
      <c r="K6003" s="97">
        <v>7818</v>
      </c>
      <c r="L6003" s="245" t="s">
        <v>16800</v>
      </c>
      <c r="M6003" s="102" t="s">
        <v>5533</v>
      </c>
      <c r="N6003" s="102">
        <v>4</v>
      </c>
      <c r="O6003" s="102" t="s">
        <v>7951</v>
      </c>
      <c r="P6003" s="13" t="s">
        <v>15233</v>
      </c>
      <c r="R6003" s="27" t="s">
        <v>7834</v>
      </c>
      <c r="S6003" s="28" t="e">
        <f t="shared" si="172"/>
        <v>#VALUE!</v>
      </c>
      <c r="U6003" s="76"/>
      <c r="W6003" s="58"/>
      <c r="X6003" s="58"/>
      <c r="Y6003" s="63"/>
    </row>
    <row r="6004" spans="1:26" ht="15" customHeight="1" x14ac:dyDescent="0.3">
      <c r="A6004" s="94">
        <v>6018</v>
      </c>
      <c r="C6004" s="206" t="s">
        <v>2812</v>
      </c>
      <c r="D6004" s="208" t="s">
        <v>2813</v>
      </c>
      <c r="E6004" s="105" t="s">
        <v>9562</v>
      </c>
      <c r="F6004" s="115">
        <v>42664</v>
      </c>
      <c r="G6004" s="105" t="s">
        <v>976</v>
      </c>
      <c r="H6004" s="105" t="s">
        <v>2056</v>
      </c>
      <c r="I6004" s="97">
        <v>2008</v>
      </c>
      <c r="J6004" s="97" t="s">
        <v>1322</v>
      </c>
      <c r="K6004" s="97">
        <v>7789</v>
      </c>
      <c r="L6004" s="99" t="s">
        <v>16805</v>
      </c>
      <c r="M6004" s="10" t="s">
        <v>6356</v>
      </c>
      <c r="N6004" s="10">
        <v>5</v>
      </c>
      <c r="O6004" s="102" t="s">
        <v>13033</v>
      </c>
      <c r="P6004" s="13" t="s">
        <v>12600</v>
      </c>
      <c r="R6004" s="27" t="s">
        <v>7834</v>
      </c>
      <c r="S6004" s="28" t="e">
        <f t="shared" si="172"/>
        <v>#VALUE!</v>
      </c>
      <c r="U6004" s="228"/>
      <c r="X6004" s="58"/>
      <c r="Y6004" s="63"/>
    </row>
    <row r="6005" spans="1:26" ht="15" customHeight="1" x14ac:dyDescent="0.25">
      <c r="A6005" s="94">
        <v>6019</v>
      </c>
      <c r="C6005" s="206" t="s">
        <v>3756</v>
      </c>
      <c r="D6005" s="208" t="s">
        <v>3757</v>
      </c>
      <c r="E6005" s="105" t="s">
        <v>9569</v>
      </c>
      <c r="F6005" s="115">
        <v>42664</v>
      </c>
      <c r="G6005" s="105" t="s">
        <v>976</v>
      </c>
      <c r="H6005" s="105" t="s">
        <v>2056</v>
      </c>
      <c r="I6005" s="97">
        <v>2010</v>
      </c>
      <c r="J6005" s="97" t="s">
        <v>1322</v>
      </c>
      <c r="K6005" s="97">
        <v>7950</v>
      </c>
      <c r="L6005" s="99" t="s">
        <v>16806</v>
      </c>
      <c r="M6005" s="102" t="s">
        <v>6419</v>
      </c>
      <c r="O6005" s="102" t="s">
        <v>11200</v>
      </c>
      <c r="P6005" s="13" t="s">
        <v>3606</v>
      </c>
      <c r="R6005" s="26" t="s">
        <v>7834</v>
      </c>
      <c r="S6005" s="28" t="e">
        <f t="shared" si="172"/>
        <v>#VALUE!</v>
      </c>
      <c r="U6005" s="41"/>
      <c r="W6005" s="58"/>
      <c r="X6005" s="58"/>
      <c r="Y6005" s="63"/>
      <c r="Z6005" s="73"/>
    </row>
    <row r="6006" spans="1:26" ht="15" customHeight="1" x14ac:dyDescent="0.25">
      <c r="A6006" s="94">
        <v>6020</v>
      </c>
      <c r="C6006" s="206" t="s">
        <v>2700</v>
      </c>
      <c r="D6006" s="208" t="s">
        <v>6967</v>
      </c>
      <c r="E6006" s="105" t="s">
        <v>13415</v>
      </c>
      <c r="F6006" s="115">
        <v>42664</v>
      </c>
      <c r="G6006" s="105" t="s">
        <v>976</v>
      </c>
      <c r="H6006" s="105" t="s">
        <v>2056</v>
      </c>
      <c r="I6006" s="97">
        <v>2010</v>
      </c>
      <c r="J6006" s="97" t="s">
        <v>1322</v>
      </c>
      <c r="K6006" s="97">
        <v>7856</v>
      </c>
      <c r="L6006" s="106" t="s">
        <v>13953</v>
      </c>
      <c r="M6006" s="102" t="s">
        <v>6347</v>
      </c>
      <c r="N6006" s="102">
        <v>4</v>
      </c>
      <c r="O6006" s="102" t="s">
        <v>7963</v>
      </c>
      <c r="P6006" s="13" t="s">
        <v>12584</v>
      </c>
      <c r="R6006" s="26" t="s">
        <v>7834</v>
      </c>
      <c r="S6006" s="28" t="e">
        <f t="shared" si="172"/>
        <v>#VALUE!</v>
      </c>
      <c r="U6006" s="77"/>
      <c r="W6006" s="58"/>
      <c r="Y6006" s="63"/>
      <c r="Z6006" s="73"/>
    </row>
    <row r="6007" spans="1:26" ht="15" customHeight="1" x14ac:dyDescent="0.25">
      <c r="A6007" s="94">
        <v>6021</v>
      </c>
      <c r="C6007" s="206" t="s">
        <v>2628</v>
      </c>
      <c r="D6007" s="208" t="s">
        <v>6787</v>
      </c>
      <c r="E6007" s="105" t="s">
        <v>11243</v>
      </c>
      <c r="F6007" s="115">
        <v>42664</v>
      </c>
      <c r="G6007" s="105" t="s">
        <v>976</v>
      </c>
      <c r="H6007" s="105" t="s">
        <v>2056</v>
      </c>
      <c r="I6007" s="97">
        <v>2007</v>
      </c>
      <c r="J6007" s="97" t="s">
        <v>1322</v>
      </c>
      <c r="K6007" s="97">
        <v>7809</v>
      </c>
      <c r="L6007" s="106" t="s">
        <v>16799</v>
      </c>
      <c r="M6007" s="102" t="s">
        <v>6334</v>
      </c>
      <c r="N6007" s="102">
        <v>4</v>
      </c>
      <c r="O6007" s="102" t="s">
        <v>6788</v>
      </c>
      <c r="P6007" s="13" t="s">
        <v>15227</v>
      </c>
      <c r="R6007" s="297" t="s">
        <v>7834</v>
      </c>
      <c r="S6007" s="293" t="e">
        <f t="shared" si="172"/>
        <v>#VALUE!</v>
      </c>
      <c r="U6007" s="273"/>
      <c r="W6007" s="58"/>
      <c r="X6007" s="58"/>
      <c r="Y6007" s="63"/>
    </row>
    <row r="6008" spans="1:26" ht="15" customHeight="1" x14ac:dyDescent="0.25">
      <c r="A6008" s="94">
        <v>6022</v>
      </c>
      <c r="C6008" s="206" t="s">
        <v>9571</v>
      </c>
      <c r="D6008" s="208" t="s">
        <v>9572</v>
      </c>
      <c r="E6008" s="105" t="s">
        <v>9573</v>
      </c>
      <c r="F6008" s="115">
        <v>42664</v>
      </c>
      <c r="G6008" s="105" t="s">
        <v>132</v>
      </c>
      <c r="H6008" s="105" t="s">
        <v>2056</v>
      </c>
      <c r="I6008" s="97">
        <v>2009</v>
      </c>
      <c r="J6008" s="97" t="s">
        <v>596</v>
      </c>
      <c r="K6008" s="97">
        <v>8619</v>
      </c>
      <c r="L6008" s="99" t="s">
        <v>17700</v>
      </c>
      <c r="M6008" s="102" t="s">
        <v>6433</v>
      </c>
      <c r="N6008" s="10">
        <v>7</v>
      </c>
      <c r="O6008" s="102" t="s">
        <v>18364</v>
      </c>
      <c r="P6008" s="13" t="s">
        <v>3356</v>
      </c>
      <c r="R6008" s="297" t="s">
        <v>7834</v>
      </c>
      <c r="S6008" s="293" t="e">
        <f t="shared" si="172"/>
        <v>#VALUE!</v>
      </c>
      <c r="U6008" s="156"/>
      <c r="Y6008" s="63"/>
      <c r="Z6008" s="73"/>
    </row>
    <row r="6009" spans="1:26" ht="15" customHeight="1" x14ac:dyDescent="0.25">
      <c r="A6009" s="94">
        <v>6023</v>
      </c>
      <c r="C6009" s="206" t="s">
        <v>2639</v>
      </c>
      <c r="D6009" s="208" t="s">
        <v>3860</v>
      </c>
      <c r="E6009" s="105" t="s">
        <v>9574</v>
      </c>
      <c r="F6009" s="115">
        <v>42664</v>
      </c>
      <c r="G6009" s="105" t="s">
        <v>2406</v>
      </c>
      <c r="H6009" s="105" t="s">
        <v>2056</v>
      </c>
      <c r="I6009" s="97">
        <v>1995</v>
      </c>
      <c r="J6009" s="97" t="s">
        <v>596</v>
      </c>
      <c r="K6009" s="97">
        <v>10238</v>
      </c>
      <c r="L6009" s="99" t="s">
        <v>3296</v>
      </c>
      <c r="M6009" s="102">
        <v>657</v>
      </c>
      <c r="N6009" s="102">
        <v>4</v>
      </c>
      <c r="O6009" s="102" t="s">
        <v>16210</v>
      </c>
      <c r="P6009" s="13" t="s">
        <v>13981</v>
      </c>
      <c r="R6009" s="26" t="s">
        <v>7834</v>
      </c>
      <c r="S6009" s="28" t="e">
        <f t="shared" si="172"/>
        <v>#VALUE!</v>
      </c>
      <c r="U6009" s="305"/>
      <c r="Y6009" s="63"/>
      <c r="Z6009" s="167"/>
    </row>
    <row r="6010" spans="1:26" ht="15" customHeight="1" x14ac:dyDescent="0.25">
      <c r="A6010" s="94">
        <v>6024</v>
      </c>
      <c r="C6010" s="206" t="s">
        <v>5470</v>
      </c>
      <c r="D6010" s="208" t="s">
        <v>9576</v>
      </c>
      <c r="E6010" s="105" t="s">
        <v>9602</v>
      </c>
      <c r="F6010" s="115">
        <v>42664</v>
      </c>
      <c r="G6010" s="105" t="s">
        <v>1912</v>
      </c>
      <c r="H6010" s="105" t="s">
        <v>2056</v>
      </c>
      <c r="J6010" s="97" t="s">
        <v>1322</v>
      </c>
      <c r="K6010" s="97">
        <v>15215</v>
      </c>
      <c r="L6010" s="106" t="s">
        <v>4090</v>
      </c>
      <c r="M6010" s="102" t="s">
        <v>4090</v>
      </c>
      <c r="O6010" s="102" t="s">
        <v>9601</v>
      </c>
      <c r="P6010" s="13" t="s">
        <v>4090</v>
      </c>
      <c r="R6010" s="26" t="s">
        <v>7834</v>
      </c>
      <c r="S6010" s="28" t="e">
        <f t="shared" si="172"/>
        <v>#VALUE!</v>
      </c>
      <c r="U6010" s="26"/>
      <c r="W6010" s="58"/>
      <c r="X6010" s="58"/>
      <c r="Y6010" s="63"/>
    </row>
    <row r="6011" spans="1:26" ht="15" customHeight="1" x14ac:dyDescent="0.25">
      <c r="A6011" s="94">
        <v>6025</v>
      </c>
      <c r="C6011" s="206" t="s">
        <v>4966</v>
      </c>
      <c r="D6011" s="208" t="s">
        <v>9577</v>
      </c>
      <c r="E6011" s="105" t="s">
        <v>9579</v>
      </c>
      <c r="F6011" s="115">
        <v>42664</v>
      </c>
      <c r="G6011" s="105" t="s">
        <v>4813</v>
      </c>
      <c r="H6011" s="105" t="s">
        <v>2056</v>
      </c>
      <c r="I6011" s="97">
        <v>2011</v>
      </c>
      <c r="J6011" s="97" t="s">
        <v>596</v>
      </c>
      <c r="K6011" s="97">
        <v>9427</v>
      </c>
      <c r="L6011" s="106" t="s">
        <v>4967</v>
      </c>
      <c r="M6011" s="132" t="s">
        <v>4967</v>
      </c>
      <c r="N6011" s="10"/>
      <c r="O6011" s="102" t="s">
        <v>10902</v>
      </c>
      <c r="P6011" s="13" t="s">
        <v>4967</v>
      </c>
      <c r="R6011" s="26" t="s">
        <v>7834</v>
      </c>
      <c r="S6011" s="28" t="e">
        <f t="shared" si="172"/>
        <v>#VALUE!</v>
      </c>
      <c r="U6011" s="26"/>
      <c r="W6011" s="58"/>
      <c r="X6011" s="58"/>
      <c r="Y6011" s="63"/>
    </row>
    <row r="6012" spans="1:26" ht="15" customHeight="1" x14ac:dyDescent="0.25">
      <c r="A6012" s="94">
        <v>6026</v>
      </c>
      <c r="C6012" s="206" t="s">
        <v>4966</v>
      </c>
      <c r="D6012" s="208" t="s">
        <v>9577</v>
      </c>
      <c r="E6012" s="105" t="s">
        <v>9580</v>
      </c>
      <c r="F6012" s="115">
        <v>42664</v>
      </c>
      <c r="G6012" s="105" t="s">
        <v>4813</v>
      </c>
      <c r="H6012" s="105" t="s">
        <v>2056</v>
      </c>
      <c r="I6012" s="97">
        <v>2011</v>
      </c>
      <c r="J6012" s="97" t="s">
        <v>596</v>
      </c>
      <c r="K6012" s="97">
        <v>9429</v>
      </c>
      <c r="L6012" s="106" t="s">
        <v>4967</v>
      </c>
      <c r="M6012" s="132" t="s">
        <v>4967</v>
      </c>
      <c r="N6012" s="10"/>
      <c r="O6012" s="102" t="s">
        <v>10902</v>
      </c>
      <c r="P6012" s="13" t="s">
        <v>4967</v>
      </c>
      <c r="R6012" s="26" t="s">
        <v>7834</v>
      </c>
      <c r="S6012" s="28" t="e">
        <f t="shared" si="172"/>
        <v>#VALUE!</v>
      </c>
      <c r="U6012" s="26"/>
      <c r="W6012" s="58"/>
      <c r="X6012" s="58"/>
      <c r="Y6012" s="63"/>
    </row>
    <row r="6013" spans="1:26" ht="15" customHeight="1" x14ac:dyDescent="0.3">
      <c r="A6013" s="103">
        <v>6027</v>
      </c>
      <c r="E6013" s="105"/>
      <c r="M6013" s="132"/>
      <c r="N6013" s="10"/>
      <c r="Q6013" s="203"/>
      <c r="R6013" s="27"/>
      <c r="S6013" s="28"/>
      <c r="U6013" s="252"/>
      <c r="W6013" s="58"/>
      <c r="X6013" s="58"/>
      <c r="Y6013" s="63"/>
    </row>
    <row r="6014" spans="1:26" ht="15" customHeight="1" x14ac:dyDescent="0.25">
      <c r="A6014" s="94">
        <v>6028</v>
      </c>
      <c r="C6014" s="211" t="s">
        <v>4845</v>
      </c>
      <c r="D6014" s="208" t="s">
        <v>4845</v>
      </c>
      <c r="E6014" s="105" t="s">
        <v>9612</v>
      </c>
      <c r="F6014" s="115">
        <v>42664</v>
      </c>
      <c r="G6014" s="105" t="s">
        <v>4845</v>
      </c>
      <c r="H6014" s="105" t="s">
        <v>2056</v>
      </c>
      <c r="J6014" s="97" t="s">
        <v>596</v>
      </c>
      <c r="K6014" s="97">
        <v>12176</v>
      </c>
      <c r="L6014" s="106" t="s">
        <v>4090</v>
      </c>
      <c r="M6014" s="102" t="s">
        <v>4090</v>
      </c>
      <c r="P6014" s="13" t="s">
        <v>4090</v>
      </c>
      <c r="Q6014" s="19"/>
      <c r="R6014" s="26" t="s">
        <v>7834</v>
      </c>
      <c r="S6014" s="28" t="e">
        <f>R6014+7</f>
        <v>#VALUE!</v>
      </c>
      <c r="U6014" s="35"/>
      <c r="W6014" s="58"/>
      <c r="X6014" s="58"/>
      <c r="Y6014" s="63"/>
    </row>
    <row r="6015" spans="1:26" ht="15" customHeight="1" x14ac:dyDescent="0.25">
      <c r="A6015" s="94">
        <v>6029</v>
      </c>
      <c r="C6015" s="211" t="s">
        <v>4845</v>
      </c>
      <c r="D6015" s="208" t="s">
        <v>10933</v>
      </c>
      <c r="E6015" s="105" t="s">
        <v>9613</v>
      </c>
      <c r="F6015" s="115">
        <v>42664</v>
      </c>
      <c r="G6015" s="105" t="s">
        <v>4845</v>
      </c>
      <c r="H6015" s="105" t="s">
        <v>2056</v>
      </c>
      <c r="J6015" s="97" t="s">
        <v>596</v>
      </c>
      <c r="K6015" s="97">
        <v>12169</v>
      </c>
      <c r="L6015" s="106" t="s">
        <v>4090</v>
      </c>
      <c r="M6015" s="102" t="s">
        <v>4090</v>
      </c>
      <c r="P6015" s="13" t="s">
        <v>4090</v>
      </c>
      <c r="Q6015" s="19"/>
      <c r="R6015" s="26" t="s">
        <v>7834</v>
      </c>
      <c r="S6015" s="28" t="e">
        <f>R6015+7</f>
        <v>#VALUE!</v>
      </c>
      <c r="U6015" s="33"/>
      <c r="W6015" s="58"/>
      <c r="Y6015" s="63"/>
      <c r="Z6015" s="73"/>
    </row>
    <row r="6016" spans="1:26" ht="15" customHeight="1" x14ac:dyDescent="0.25">
      <c r="A6016" s="94">
        <v>6030</v>
      </c>
      <c r="C6016" s="206" t="s">
        <v>9614</v>
      </c>
      <c r="D6016" s="207" t="s">
        <v>9615</v>
      </c>
      <c r="E6016" s="105" t="s">
        <v>9616</v>
      </c>
      <c r="F6016" s="115">
        <v>42664</v>
      </c>
      <c r="G6016" s="105" t="s">
        <v>3677</v>
      </c>
      <c r="H6016" s="105" t="s">
        <v>2056</v>
      </c>
      <c r="I6016" s="97">
        <v>2009</v>
      </c>
      <c r="J6016" s="97" t="s">
        <v>1322</v>
      </c>
      <c r="K6016" s="97">
        <v>8504</v>
      </c>
      <c r="L6016" s="106" t="s">
        <v>4090</v>
      </c>
      <c r="M6016" s="102" t="s">
        <v>4090</v>
      </c>
      <c r="O6016" s="102" t="s">
        <v>10914</v>
      </c>
      <c r="P6016" s="13" t="s">
        <v>4090</v>
      </c>
      <c r="Q6016" s="19"/>
      <c r="R6016" s="26" t="s">
        <v>7834</v>
      </c>
      <c r="S6016" s="28" t="e">
        <f>R6016+7</f>
        <v>#VALUE!</v>
      </c>
      <c r="U6016" s="35"/>
      <c r="W6016" s="35"/>
      <c r="X6016" s="58"/>
      <c r="Y6016" s="63"/>
    </row>
    <row r="6017" spans="1:26" ht="15" customHeight="1" x14ac:dyDescent="0.25">
      <c r="A6017" s="103">
        <v>6031</v>
      </c>
      <c r="D6017" s="207" t="s">
        <v>9617</v>
      </c>
      <c r="E6017" s="105" t="s">
        <v>9618</v>
      </c>
      <c r="F6017" s="115">
        <v>42664</v>
      </c>
      <c r="G6017" s="105" t="s">
        <v>1692</v>
      </c>
      <c r="H6017" s="105" t="s">
        <v>2056</v>
      </c>
      <c r="J6017" s="97" t="s">
        <v>596</v>
      </c>
      <c r="K6017" s="97">
        <v>100266</v>
      </c>
      <c r="L6017" s="106" t="s">
        <v>4090</v>
      </c>
      <c r="M6017" s="102" t="s">
        <v>4090</v>
      </c>
      <c r="O6017" s="102" t="s">
        <v>10934</v>
      </c>
      <c r="P6017" s="13" t="s">
        <v>4090</v>
      </c>
      <c r="Q6017" s="203"/>
      <c r="R6017" s="26"/>
      <c r="S6017" s="28"/>
      <c r="U6017" s="35"/>
      <c r="W6017" s="69"/>
      <c r="X6017" s="58"/>
      <c r="Y6017" s="63"/>
    </row>
    <row r="6018" spans="1:26" ht="15" customHeight="1" x14ac:dyDescent="0.25">
      <c r="A6018" s="103">
        <v>6032</v>
      </c>
      <c r="C6018" s="211" t="s">
        <v>9619</v>
      </c>
      <c r="D6018" s="207" t="s">
        <v>9620</v>
      </c>
      <c r="E6018" s="105" t="s">
        <v>9621</v>
      </c>
      <c r="F6018" s="115">
        <v>42664</v>
      </c>
      <c r="G6018" s="105" t="s">
        <v>669</v>
      </c>
      <c r="H6018" s="105" t="s">
        <v>2056</v>
      </c>
      <c r="J6018" s="97" t="s">
        <v>596</v>
      </c>
      <c r="L6018" s="106" t="s">
        <v>4090</v>
      </c>
      <c r="M6018" s="102" t="s">
        <v>4090</v>
      </c>
      <c r="O6018" s="102" t="s">
        <v>10935</v>
      </c>
      <c r="P6018" s="13" t="s">
        <v>4090</v>
      </c>
      <c r="Q6018" s="203"/>
      <c r="R6018" s="26"/>
      <c r="S6018" s="28"/>
      <c r="U6018" s="35"/>
      <c r="W6018" s="69"/>
      <c r="X6018" s="58"/>
      <c r="Y6018" s="63"/>
    </row>
    <row r="6019" spans="1:26" ht="15" customHeight="1" x14ac:dyDescent="0.25">
      <c r="A6019" s="103">
        <v>6033</v>
      </c>
      <c r="C6019" s="211" t="s">
        <v>4657</v>
      </c>
      <c r="D6019" s="207" t="s">
        <v>6969</v>
      </c>
      <c r="E6019" s="105" t="s">
        <v>9622</v>
      </c>
      <c r="F6019" s="115">
        <v>42664</v>
      </c>
      <c r="G6019" s="105" t="s">
        <v>269</v>
      </c>
      <c r="H6019" s="105" t="s">
        <v>2056</v>
      </c>
      <c r="I6019" s="97">
        <v>1977</v>
      </c>
      <c r="J6019" s="97" t="s">
        <v>596</v>
      </c>
      <c r="K6019" s="97">
        <v>2459</v>
      </c>
      <c r="L6019" s="106" t="s">
        <v>4090</v>
      </c>
      <c r="M6019" s="102" t="s">
        <v>4090</v>
      </c>
      <c r="O6019" s="102" t="s">
        <v>9623</v>
      </c>
      <c r="P6019" s="13" t="s">
        <v>4090</v>
      </c>
      <c r="Q6019" s="203"/>
      <c r="R6019" s="26"/>
      <c r="S6019" s="28"/>
      <c r="U6019" s="35"/>
      <c r="W6019" s="69"/>
      <c r="X6019" s="58"/>
      <c r="Y6019" s="63"/>
    </row>
    <row r="6020" spans="1:26" ht="15" customHeight="1" x14ac:dyDescent="0.25">
      <c r="A6020" s="103">
        <v>6034</v>
      </c>
      <c r="C6020" s="211" t="s">
        <v>4657</v>
      </c>
      <c r="D6020" s="207" t="s">
        <v>6969</v>
      </c>
      <c r="E6020" s="105" t="s">
        <v>9624</v>
      </c>
      <c r="F6020" s="115">
        <v>42664</v>
      </c>
      <c r="G6020" s="105" t="s">
        <v>269</v>
      </c>
      <c r="H6020" s="105" t="s">
        <v>2056</v>
      </c>
      <c r="I6020" s="97">
        <v>1977</v>
      </c>
      <c r="J6020" s="97" t="s">
        <v>596</v>
      </c>
      <c r="K6020" s="97">
        <v>2460</v>
      </c>
      <c r="L6020" s="106" t="s">
        <v>4090</v>
      </c>
      <c r="M6020" s="102" t="s">
        <v>4090</v>
      </c>
      <c r="O6020" s="102" t="s">
        <v>9623</v>
      </c>
      <c r="P6020" s="13" t="s">
        <v>4090</v>
      </c>
      <c r="Q6020" s="203"/>
      <c r="R6020" s="26"/>
      <c r="S6020" s="28"/>
      <c r="U6020" s="35"/>
      <c r="W6020" s="69"/>
      <c r="X6020" s="58"/>
      <c r="Y6020" s="63"/>
    </row>
    <row r="6021" spans="1:26" ht="15" customHeight="1" x14ac:dyDescent="0.25">
      <c r="A6021" s="94">
        <v>6035</v>
      </c>
      <c r="C6021" s="211" t="s">
        <v>4845</v>
      </c>
      <c r="D6021" s="207" t="s">
        <v>4845</v>
      </c>
      <c r="E6021" s="105" t="s">
        <v>9625</v>
      </c>
      <c r="F6021" s="115">
        <v>42664</v>
      </c>
      <c r="G6021" s="105" t="s">
        <v>4845</v>
      </c>
      <c r="H6021" s="105" t="s">
        <v>2056</v>
      </c>
      <c r="J6021" s="97" t="s">
        <v>596</v>
      </c>
      <c r="K6021" s="97">
        <v>12177</v>
      </c>
      <c r="L6021" s="106" t="s">
        <v>4090</v>
      </c>
      <c r="M6021" s="102" t="s">
        <v>4090</v>
      </c>
      <c r="P6021" s="13" t="s">
        <v>4090</v>
      </c>
      <c r="Q6021" s="19"/>
      <c r="R6021" s="26" t="s">
        <v>7834</v>
      </c>
      <c r="S6021" s="28" t="e">
        <f>R6021+7</f>
        <v>#VALUE!</v>
      </c>
      <c r="U6021" s="35"/>
      <c r="W6021" s="69"/>
      <c r="X6021" s="58"/>
      <c r="Y6021" s="63"/>
    </row>
    <row r="6022" spans="1:26" ht="15" customHeight="1" x14ac:dyDescent="0.25">
      <c r="A6022" s="94">
        <v>6036</v>
      </c>
      <c r="C6022" s="211" t="s">
        <v>4845</v>
      </c>
      <c r="D6022" s="207" t="s">
        <v>4845</v>
      </c>
      <c r="E6022" s="105" t="s">
        <v>9626</v>
      </c>
      <c r="F6022" s="115">
        <v>42664</v>
      </c>
      <c r="G6022" s="105" t="s">
        <v>4845</v>
      </c>
      <c r="H6022" s="105" t="s">
        <v>2056</v>
      </c>
      <c r="J6022" s="97" t="s">
        <v>596</v>
      </c>
      <c r="K6022" s="97">
        <v>12173</v>
      </c>
      <c r="L6022" s="106" t="s">
        <v>4090</v>
      </c>
      <c r="M6022" s="102" t="s">
        <v>4090</v>
      </c>
      <c r="P6022" s="13" t="s">
        <v>4090</v>
      </c>
      <c r="Q6022" s="19"/>
      <c r="R6022" s="26" t="s">
        <v>7834</v>
      </c>
      <c r="S6022" s="28" t="e">
        <f>R6022+7</f>
        <v>#VALUE!</v>
      </c>
      <c r="U6022" s="35"/>
      <c r="W6022" s="69"/>
      <c r="X6022" s="58"/>
      <c r="Y6022" s="63"/>
    </row>
    <row r="6023" spans="1:26" ht="15" customHeight="1" x14ac:dyDescent="0.25">
      <c r="A6023" s="103">
        <v>6037</v>
      </c>
      <c r="C6023" s="211" t="s">
        <v>10917</v>
      </c>
      <c r="D6023" s="207" t="s">
        <v>10918</v>
      </c>
      <c r="E6023" s="105" t="s">
        <v>9627</v>
      </c>
      <c r="F6023" s="115">
        <v>42664</v>
      </c>
      <c r="G6023" s="105" t="s">
        <v>9628</v>
      </c>
      <c r="K6023" s="97">
        <v>732</v>
      </c>
      <c r="L6023" s="106" t="s">
        <v>10915</v>
      </c>
      <c r="M6023" s="102" t="s">
        <v>4090</v>
      </c>
      <c r="O6023" s="102" t="s">
        <v>10919</v>
      </c>
      <c r="P6023" s="13" t="s">
        <v>10915</v>
      </c>
      <c r="Q6023" s="203"/>
      <c r="R6023" s="204"/>
      <c r="S6023" s="450"/>
      <c r="U6023" s="35"/>
      <c r="W6023" s="69"/>
      <c r="X6023" s="58"/>
      <c r="Y6023" s="63"/>
    </row>
    <row r="6024" spans="1:26" ht="15" customHeight="1" x14ac:dyDescent="0.25">
      <c r="A6024" s="103">
        <v>6038</v>
      </c>
      <c r="C6024" s="211" t="s">
        <v>11376</v>
      </c>
      <c r="D6024" s="207" t="s">
        <v>11377</v>
      </c>
      <c r="E6024" s="105" t="s">
        <v>9629</v>
      </c>
      <c r="F6024" s="115">
        <v>42664</v>
      </c>
      <c r="G6024" s="105" t="s">
        <v>9628</v>
      </c>
      <c r="H6024" s="105" t="s">
        <v>1529</v>
      </c>
      <c r="J6024" s="97" t="s">
        <v>1322</v>
      </c>
      <c r="K6024" s="97">
        <v>731</v>
      </c>
      <c r="L6024" s="106" t="s">
        <v>10915</v>
      </c>
      <c r="M6024" s="102" t="s">
        <v>4090</v>
      </c>
      <c r="O6024" s="102" t="s">
        <v>10919</v>
      </c>
      <c r="P6024" s="13" t="s">
        <v>10915</v>
      </c>
      <c r="Q6024" s="203"/>
      <c r="R6024" s="204"/>
      <c r="S6024" s="450"/>
      <c r="U6024" s="35"/>
      <c r="W6024" s="69"/>
      <c r="X6024" s="58"/>
      <c r="Y6024" s="63"/>
    </row>
    <row r="6025" spans="1:26" ht="15" customHeight="1" x14ac:dyDescent="0.25">
      <c r="A6025" s="103">
        <v>6039</v>
      </c>
      <c r="C6025" s="211" t="s">
        <v>5281</v>
      </c>
      <c r="D6025" s="207" t="s">
        <v>9630</v>
      </c>
      <c r="E6025" s="105" t="s">
        <v>9631</v>
      </c>
      <c r="F6025" s="115">
        <v>42664</v>
      </c>
      <c r="G6025" s="105" t="s">
        <v>1947</v>
      </c>
      <c r="H6025" s="105" t="s">
        <v>2056</v>
      </c>
      <c r="J6025" s="97" t="s">
        <v>1322</v>
      </c>
      <c r="K6025" s="97">
        <v>2435</v>
      </c>
      <c r="L6025" s="106" t="s">
        <v>10915</v>
      </c>
      <c r="M6025" s="102" t="s">
        <v>4090</v>
      </c>
      <c r="O6025" s="102" t="s">
        <v>10916</v>
      </c>
      <c r="P6025" s="13" t="s">
        <v>10915</v>
      </c>
      <c r="Q6025" s="203"/>
      <c r="R6025" s="204"/>
      <c r="S6025" s="450"/>
      <c r="U6025" s="35"/>
      <c r="W6025" s="69"/>
      <c r="X6025" s="58"/>
      <c r="Y6025" s="63"/>
    </row>
    <row r="6026" spans="1:26" ht="15" customHeight="1" x14ac:dyDescent="0.25">
      <c r="A6026" s="103">
        <v>6040</v>
      </c>
      <c r="C6026" s="211" t="s">
        <v>9632</v>
      </c>
      <c r="D6026" s="207" t="s">
        <v>9633</v>
      </c>
      <c r="E6026" s="105" t="s">
        <v>9634</v>
      </c>
      <c r="F6026" s="115">
        <v>42664</v>
      </c>
      <c r="G6026" s="105" t="s">
        <v>3229</v>
      </c>
      <c r="H6026" s="105" t="s">
        <v>3109</v>
      </c>
      <c r="I6026" s="97">
        <v>1987</v>
      </c>
      <c r="J6026" s="97" t="s">
        <v>1322</v>
      </c>
      <c r="K6026" s="97">
        <v>2463</v>
      </c>
      <c r="L6026" s="106" t="s">
        <v>10922</v>
      </c>
      <c r="M6026" s="102" t="s">
        <v>4090</v>
      </c>
      <c r="O6026" s="102" t="s">
        <v>10924</v>
      </c>
      <c r="P6026" s="13" t="s">
        <v>10922</v>
      </c>
      <c r="Q6026" s="203"/>
      <c r="R6026" s="204"/>
      <c r="S6026" s="450"/>
      <c r="U6026" s="35"/>
      <c r="W6026" s="69"/>
      <c r="X6026" s="58"/>
      <c r="Y6026" s="63"/>
    </row>
    <row r="6027" spans="1:26" ht="15" customHeight="1" x14ac:dyDescent="0.25">
      <c r="A6027" s="103">
        <v>6041</v>
      </c>
      <c r="C6027" s="211" t="s">
        <v>9635</v>
      </c>
      <c r="D6027" s="207" t="s">
        <v>9636</v>
      </c>
      <c r="E6027" s="105" t="s">
        <v>10925</v>
      </c>
      <c r="F6027" s="115">
        <v>42664</v>
      </c>
      <c r="G6027" s="105" t="s">
        <v>1057</v>
      </c>
      <c r="H6027" s="105" t="s">
        <v>2056</v>
      </c>
      <c r="I6027" s="97">
        <v>1990</v>
      </c>
      <c r="J6027" s="97" t="s">
        <v>1322</v>
      </c>
      <c r="K6027" s="97">
        <v>2478</v>
      </c>
      <c r="L6027" s="106" t="s">
        <v>10922</v>
      </c>
      <c r="M6027" s="102" t="s">
        <v>4090</v>
      </c>
      <c r="O6027" s="102" t="s">
        <v>10926</v>
      </c>
      <c r="P6027" s="13" t="s">
        <v>10922</v>
      </c>
      <c r="Q6027" s="203"/>
      <c r="R6027" s="204"/>
      <c r="S6027" s="450"/>
      <c r="U6027" s="35"/>
      <c r="W6027" s="69"/>
      <c r="X6027" s="58"/>
      <c r="Y6027" s="63"/>
    </row>
    <row r="6028" spans="1:26" ht="15" customHeight="1" x14ac:dyDescent="0.25">
      <c r="A6028" s="103">
        <v>6042</v>
      </c>
      <c r="C6028" s="211" t="s">
        <v>9637</v>
      </c>
      <c r="D6028" s="207" t="s">
        <v>9638</v>
      </c>
      <c r="E6028" s="105" t="s">
        <v>10921</v>
      </c>
      <c r="F6028" s="115">
        <v>42664</v>
      </c>
      <c r="G6028" s="105" t="s">
        <v>10920</v>
      </c>
      <c r="H6028" s="105" t="s">
        <v>1529</v>
      </c>
      <c r="I6028" s="97">
        <v>1974</v>
      </c>
      <c r="J6028" s="97" t="s">
        <v>1322</v>
      </c>
      <c r="K6028" s="97">
        <v>2473</v>
      </c>
      <c r="L6028" s="106" t="s">
        <v>10922</v>
      </c>
      <c r="M6028" s="102" t="s">
        <v>4090</v>
      </c>
      <c r="O6028" s="102" t="s">
        <v>10923</v>
      </c>
      <c r="P6028" s="13" t="s">
        <v>10922</v>
      </c>
      <c r="Q6028" s="203"/>
      <c r="R6028" s="204"/>
      <c r="S6028" s="450"/>
      <c r="U6028" s="35"/>
      <c r="W6028" s="69"/>
      <c r="X6028" s="58"/>
      <c r="Y6028" s="63"/>
    </row>
    <row r="6029" spans="1:26" ht="15" customHeight="1" x14ac:dyDescent="0.25">
      <c r="A6029" s="103">
        <v>6043</v>
      </c>
      <c r="C6029" s="211" t="s">
        <v>4220</v>
      </c>
      <c r="D6029" s="207" t="s">
        <v>9639</v>
      </c>
      <c r="E6029" s="105" t="s">
        <v>10927</v>
      </c>
      <c r="F6029" s="115">
        <v>42664</v>
      </c>
      <c r="G6029" s="105" t="s">
        <v>5234</v>
      </c>
      <c r="H6029" s="105" t="s">
        <v>2056</v>
      </c>
      <c r="I6029" s="97">
        <v>1933</v>
      </c>
      <c r="J6029" s="97" t="s">
        <v>596</v>
      </c>
      <c r="K6029" s="97">
        <v>2484</v>
      </c>
      <c r="L6029" s="106" t="s">
        <v>10922</v>
      </c>
      <c r="M6029" s="102" t="s">
        <v>4090</v>
      </c>
      <c r="O6029" s="102" t="s">
        <v>10928</v>
      </c>
      <c r="P6029" s="13" t="s">
        <v>10922</v>
      </c>
      <c r="Q6029" s="203"/>
      <c r="R6029" s="204"/>
      <c r="S6029" s="450"/>
      <c r="U6029" s="35"/>
      <c r="W6029" s="69"/>
      <c r="X6029" s="58"/>
      <c r="Y6029" s="63"/>
    </row>
    <row r="6030" spans="1:26" ht="15" customHeight="1" x14ac:dyDescent="0.25">
      <c r="A6030" s="103">
        <v>6044</v>
      </c>
      <c r="C6030" s="211" t="s">
        <v>5408</v>
      </c>
      <c r="D6030" s="207" t="s">
        <v>9640</v>
      </c>
      <c r="E6030" s="105" t="s">
        <v>9641</v>
      </c>
      <c r="F6030" s="115">
        <v>42664</v>
      </c>
      <c r="G6030" s="105" t="s">
        <v>9642</v>
      </c>
      <c r="H6030" s="105" t="s">
        <v>1529</v>
      </c>
      <c r="I6030" s="97">
        <v>1969</v>
      </c>
      <c r="J6030" s="97" t="s">
        <v>596</v>
      </c>
      <c r="K6030" s="97">
        <v>5230</v>
      </c>
      <c r="L6030" s="106" t="s">
        <v>10922</v>
      </c>
      <c r="M6030" s="102" t="s">
        <v>4090</v>
      </c>
      <c r="O6030" s="102" t="s">
        <v>10929</v>
      </c>
      <c r="P6030" s="13" t="s">
        <v>10922</v>
      </c>
      <c r="Q6030" s="203"/>
      <c r="R6030" s="204"/>
      <c r="S6030" s="450"/>
      <c r="U6030" s="38"/>
      <c r="W6030" s="69"/>
      <c r="X6030" s="58"/>
      <c r="Y6030" s="63"/>
      <c r="Z6030" s="73"/>
    </row>
    <row r="6031" spans="1:26" ht="15" customHeight="1" x14ac:dyDescent="0.25">
      <c r="A6031" s="103">
        <v>6045</v>
      </c>
      <c r="C6031" s="211" t="s">
        <v>5184</v>
      </c>
      <c r="D6031" s="207" t="s">
        <v>9643</v>
      </c>
      <c r="E6031" s="105" t="s">
        <v>9644</v>
      </c>
      <c r="F6031" s="115">
        <v>42664</v>
      </c>
      <c r="G6031" s="105" t="s">
        <v>9645</v>
      </c>
      <c r="H6031" s="105" t="s">
        <v>1529</v>
      </c>
      <c r="I6031" s="97">
        <v>2011</v>
      </c>
      <c r="J6031" s="97" t="s">
        <v>596</v>
      </c>
      <c r="K6031" s="97">
        <v>2427</v>
      </c>
      <c r="L6031" s="106" t="s">
        <v>10922</v>
      </c>
      <c r="M6031" s="102" t="s">
        <v>4090</v>
      </c>
      <c r="O6031" s="102" t="s">
        <v>10930</v>
      </c>
      <c r="P6031" s="13" t="s">
        <v>10922</v>
      </c>
      <c r="Q6031" s="203"/>
      <c r="R6031" s="451"/>
      <c r="S6031" s="450"/>
      <c r="U6031" s="242"/>
      <c r="W6031" s="69"/>
      <c r="X6031" s="58"/>
      <c r="Y6031" s="63"/>
    </row>
    <row r="6032" spans="1:26" ht="15" customHeight="1" x14ac:dyDescent="0.25">
      <c r="A6032" s="103">
        <v>6046</v>
      </c>
      <c r="D6032" s="207"/>
      <c r="E6032" s="105"/>
      <c r="Q6032" s="203"/>
      <c r="R6032" s="26"/>
      <c r="S6032" s="28"/>
      <c r="U6032" s="156"/>
      <c r="W6032" s="69"/>
      <c r="X6032" s="58"/>
      <c r="Y6032" s="63"/>
    </row>
    <row r="6033" spans="1:26" ht="15" customHeight="1" x14ac:dyDescent="0.25">
      <c r="A6033" s="103">
        <v>6047</v>
      </c>
      <c r="C6033" s="206" t="s">
        <v>2554</v>
      </c>
      <c r="D6033" s="207" t="s">
        <v>2554</v>
      </c>
      <c r="E6033" s="113" t="s">
        <v>9648</v>
      </c>
      <c r="F6033" s="115">
        <v>42664</v>
      </c>
      <c r="G6033" s="105" t="s">
        <v>3308</v>
      </c>
      <c r="H6033" s="105" t="s">
        <v>3308</v>
      </c>
      <c r="I6033" s="97">
        <v>2012</v>
      </c>
      <c r="J6033" s="97" t="s">
        <v>596</v>
      </c>
      <c r="K6033" s="97">
        <v>12059</v>
      </c>
      <c r="L6033" s="106" t="s">
        <v>10932</v>
      </c>
      <c r="M6033" s="102" t="s">
        <v>4090</v>
      </c>
      <c r="O6033" s="102" t="s">
        <v>10903</v>
      </c>
      <c r="P6033" s="13" t="s">
        <v>10932</v>
      </c>
      <c r="Q6033" s="203"/>
      <c r="R6033" s="204"/>
      <c r="S6033" s="450"/>
      <c r="U6033" s="35"/>
      <c r="W6033" s="69"/>
      <c r="X6033" s="58"/>
      <c r="Y6033" s="63"/>
    </row>
    <row r="6034" spans="1:26" ht="15" customHeight="1" x14ac:dyDescent="0.25">
      <c r="A6034" s="103">
        <v>6048</v>
      </c>
      <c r="C6034" s="206" t="s">
        <v>2554</v>
      </c>
      <c r="D6034" s="207" t="s">
        <v>2554</v>
      </c>
      <c r="E6034" s="113" t="s">
        <v>9649</v>
      </c>
      <c r="F6034" s="115">
        <v>42664</v>
      </c>
      <c r="G6034" s="105" t="s">
        <v>3308</v>
      </c>
      <c r="H6034" s="105" t="s">
        <v>3308</v>
      </c>
      <c r="I6034" s="97">
        <v>2012</v>
      </c>
      <c r="J6034" s="97" t="s">
        <v>596</v>
      </c>
      <c r="K6034" s="97">
        <v>12056</v>
      </c>
      <c r="L6034" s="106" t="s">
        <v>10932</v>
      </c>
      <c r="M6034" s="102" t="s">
        <v>4090</v>
      </c>
      <c r="O6034" s="102" t="s">
        <v>10903</v>
      </c>
      <c r="P6034" s="13" t="s">
        <v>10932</v>
      </c>
      <c r="Q6034" s="203"/>
      <c r="R6034" s="204"/>
      <c r="S6034" s="450"/>
      <c r="U6034" s="35"/>
      <c r="W6034" s="69"/>
      <c r="X6034" s="58"/>
      <c r="Y6034" s="63"/>
    </row>
    <row r="6035" spans="1:26" ht="15" customHeight="1" x14ac:dyDescent="0.25">
      <c r="A6035" s="103">
        <v>6049</v>
      </c>
      <c r="C6035" s="206" t="s">
        <v>2554</v>
      </c>
      <c r="D6035" s="207" t="s">
        <v>2554</v>
      </c>
      <c r="E6035" s="113" t="s">
        <v>9650</v>
      </c>
      <c r="F6035" s="115">
        <v>42664</v>
      </c>
      <c r="G6035" s="105" t="s">
        <v>3308</v>
      </c>
      <c r="H6035" s="105" t="s">
        <v>3308</v>
      </c>
      <c r="I6035" s="97">
        <v>2012</v>
      </c>
      <c r="J6035" s="97" t="s">
        <v>596</v>
      </c>
      <c r="K6035" s="97">
        <v>12058</v>
      </c>
      <c r="L6035" s="106" t="s">
        <v>10932</v>
      </c>
      <c r="M6035" s="102" t="s">
        <v>4090</v>
      </c>
      <c r="O6035" s="102" t="s">
        <v>10903</v>
      </c>
      <c r="P6035" s="13" t="s">
        <v>10932</v>
      </c>
      <c r="Q6035" s="203"/>
      <c r="R6035" s="204"/>
      <c r="S6035" s="450"/>
      <c r="U6035" s="35"/>
      <c r="W6035" s="69"/>
      <c r="X6035" s="58"/>
      <c r="Y6035" s="63"/>
    </row>
    <row r="6036" spans="1:26" ht="15" customHeight="1" x14ac:dyDescent="0.25">
      <c r="A6036" s="103">
        <v>6050</v>
      </c>
      <c r="C6036" s="206" t="s">
        <v>2554</v>
      </c>
      <c r="D6036" s="207" t="s">
        <v>2554</v>
      </c>
      <c r="E6036" s="113" t="s">
        <v>9651</v>
      </c>
      <c r="F6036" s="115">
        <v>42664</v>
      </c>
      <c r="G6036" s="105" t="s">
        <v>3308</v>
      </c>
      <c r="H6036" s="105" t="s">
        <v>3308</v>
      </c>
      <c r="I6036" s="97">
        <v>2012</v>
      </c>
      <c r="J6036" s="97" t="s">
        <v>596</v>
      </c>
      <c r="K6036" s="97">
        <v>12063</v>
      </c>
      <c r="L6036" s="106" t="s">
        <v>10932</v>
      </c>
      <c r="M6036" s="102" t="s">
        <v>4090</v>
      </c>
      <c r="O6036" s="102" t="s">
        <v>10903</v>
      </c>
      <c r="P6036" s="13" t="s">
        <v>10932</v>
      </c>
      <c r="Q6036" s="203"/>
      <c r="R6036" s="204"/>
      <c r="S6036" s="450"/>
      <c r="U6036" s="35"/>
      <c r="W6036" s="69"/>
      <c r="X6036" s="58"/>
      <c r="Y6036" s="63"/>
    </row>
    <row r="6037" spans="1:26" ht="15" customHeight="1" x14ac:dyDescent="0.25">
      <c r="A6037" s="103">
        <v>6051</v>
      </c>
      <c r="C6037" s="206" t="s">
        <v>2554</v>
      </c>
      <c r="D6037" s="207" t="s">
        <v>2554</v>
      </c>
      <c r="E6037" s="113" t="s">
        <v>9652</v>
      </c>
      <c r="F6037" s="115">
        <v>42664</v>
      </c>
      <c r="G6037" s="105" t="s">
        <v>3308</v>
      </c>
      <c r="H6037" s="105" t="s">
        <v>3308</v>
      </c>
      <c r="I6037" s="97">
        <v>2012</v>
      </c>
      <c r="J6037" s="97" t="s">
        <v>596</v>
      </c>
      <c r="K6037" s="97">
        <v>12057</v>
      </c>
      <c r="L6037" s="106" t="s">
        <v>10932</v>
      </c>
      <c r="M6037" s="102" t="s">
        <v>4090</v>
      </c>
      <c r="O6037" s="102" t="s">
        <v>10903</v>
      </c>
      <c r="P6037" s="13" t="s">
        <v>10932</v>
      </c>
      <c r="Q6037" s="203"/>
      <c r="R6037" s="204"/>
      <c r="S6037" s="450"/>
      <c r="U6037" s="35"/>
      <c r="W6037" s="58"/>
      <c r="X6037" s="58"/>
      <c r="Y6037" s="63"/>
    </row>
    <row r="6038" spans="1:26" ht="15" customHeight="1" x14ac:dyDescent="0.25">
      <c r="A6038" s="103">
        <v>6052</v>
      </c>
      <c r="C6038" s="206" t="s">
        <v>2554</v>
      </c>
      <c r="D6038" s="207" t="s">
        <v>2554</v>
      </c>
      <c r="E6038" s="113" t="s">
        <v>9653</v>
      </c>
      <c r="F6038" s="115">
        <v>42664</v>
      </c>
      <c r="G6038" s="105" t="s">
        <v>3308</v>
      </c>
      <c r="H6038" s="105" t="s">
        <v>3308</v>
      </c>
      <c r="I6038" s="97">
        <v>2012</v>
      </c>
      <c r="J6038" s="97" t="s">
        <v>596</v>
      </c>
      <c r="K6038" s="97">
        <v>12061</v>
      </c>
      <c r="L6038" s="106" t="s">
        <v>10932</v>
      </c>
      <c r="M6038" s="102" t="s">
        <v>4090</v>
      </c>
      <c r="O6038" s="102" t="s">
        <v>10903</v>
      </c>
      <c r="P6038" s="13" t="s">
        <v>10932</v>
      </c>
      <c r="Q6038" s="203"/>
      <c r="R6038" s="204"/>
      <c r="S6038" s="450"/>
      <c r="U6038" s="35"/>
      <c r="W6038" s="58"/>
      <c r="X6038" s="58"/>
      <c r="Y6038" s="63"/>
    </row>
    <row r="6039" spans="1:26" ht="15" customHeight="1" x14ac:dyDescent="0.25">
      <c r="A6039" s="103">
        <v>6053</v>
      </c>
      <c r="C6039" s="206" t="s">
        <v>2554</v>
      </c>
      <c r="D6039" s="207" t="s">
        <v>2554</v>
      </c>
      <c r="E6039" s="113" t="s">
        <v>9654</v>
      </c>
      <c r="F6039" s="115">
        <v>42664</v>
      </c>
      <c r="G6039" s="105" t="s">
        <v>3308</v>
      </c>
      <c r="H6039" s="105" t="s">
        <v>3308</v>
      </c>
      <c r="I6039" s="97">
        <v>2012</v>
      </c>
      <c r="J6039" s="97" t="s">
        <v>596</v>
      </c>
      <c r="K6039" s="97">
        <v>12062</v>
      </c>
      <c r="L6039" s="106" t="s">
        <v>10932</v>
      </c>
      <c r="M6039" s="102" t="s">
        <v>4090</v>
      </c>
      <c r="O6039" s="102" t="s">
        <v>10903</v>
      </c>
      <c r="P6039" s="13" t="s">
        <v>10932</v>
      </c>
      <c r="Q6039" s="203"/>
      <c r="R6039" s="204"/>
      <c r="S6039" s="450"/>
      <c r="U6039" s="35"/>
      <c r="W6039" s="58"/>
      <c r="X6039" s="58"/>
      <c r="Y6039" s="63"/>
    </row>
    <row r="6040" spans="1:26" ht="15" customHeight="1" x14ac:dyDescent="0.25">
      <c r="A6040" s="103">
        <v>6054</v>
      </c>
      <c r="C6040" s="206" t="s">
        <v>2554</v>
      </c>
      <c r="D6040" s="207" t="s">
        <v>2554</v>
      </c>
      <c r="E6040" s="113" t="s">
        <v>9655</v>
      </c>
      <c r="F6040" s="115">
        <v>42664</v>
      </c>
      <c r="G6040" s="105" t="s">
        <v>3308</v>
      </c>
      <c r="H6040" s="105" t="s">
        <v>3308</v>
      </c>
      <c r="I6040" s="97">
        <v>2012</v>
      </c>
      <c r="J6040" s="97" t="s">
        <v>596</v>
      </c>
      <c r="K6040" s="97">
        <v>12060</v>
      </c>
      <c r="L6040" s="106" t="s">
        <v>10932</v>
      </c>
      <c r="M6040" s="102" t="s">
        <v>4090</v>
      </c>
      <c r="O6040" s="102" t="s">
        <v>10903</v>
      </c>
      <c r="P6040" s="13" t="s">
        <v>10932</v>
      </c>
      <c r="Q6040" s="203"/>
      <c r="R6040" s="204"/>
      <c r="S6040" s="450"/>
      <c r="U6040" s="35"/>
      <c r="W6040" s="58"/>
      <c r="X6040" s="58"/>
      <c r="Y6040" s="63"/>
    </row>
    <row r="6041" spans="1:26" ht="15" customHeight="1" x14ac:dyDescent="0.25">
      <c r="A6041" s="94">
        <v>6055</v>
      </c>
      <c r="C6041" s="211" t="s">
        <v>2275</v>
      </c>
      <c r="D6041" s="207" t="s">
        <v>2278</v>
      </c>
      <c r="E6041" s="105" t="s">
        <v>2131</v>
      </c>
      <c r="F6041" s="115">
        <v>42667</v>
      </c>
      <c r="G6041" s="105" t="s">
        <v>107</v>
      </c>
      <c r="H6041" s="105" t="s">
        <v>2056</v>
      </c>
      <c r="I6041" s="97">
        <v>2008</v>
      </c>
      <c r="J6041" s="97" t="s">
        <v>596</v>
      </c>
      <c r="L6041" s="106" t="s">
        <v>5170</v>
      </c>
      <c r="M6041" s="102" t="s">
        <v>5499</v>
      </c>
      <c r="N6041" s="10">
        <v>31</v>
      </c>
      <c r="O6041" s="102" t="s">
        <v>7336</v>
      </c>
      <c r="P6041" s="13" t="s">
        <v>14371</v>
      </c>
      <c r="R6041" s="310" t="s">
        <v>7834</v>
      </c>
      <c r="S6041" s="283" t="e">
        <f t="shared" ref="S6041:S6087" si="173">R6041+7</f>
        <v>#VALUE!</v>
      </c>
      <c r="U6041" s="306"/>
      <c r="V6041" s="75"/>
      <c r="W6041" s="164"/>
      <c r="X6041" s="164"/>
      <c r="Y6041" s="63"/>
      <c r="Z6041" s="73"/>
    </row>
    <row r="6042" spans="1:26" ht="15" customHeight="1" x14ac:dyDescent="0.25">
      <c r="A6042" s="94">
        <v>6056</v>
      </c>
      <c r="C6042" s="211" t="s">
        <v>9656</v>
      </c>
      <c r="D6042" s="208" t="s">
        <v>9657</v>
      </c>
      <c r="E6042" s="105" t="s">
        <v>9658</v>
      </c>
      <c r="F6042" s="115">
        <v>42667</v>
      </c>
      <c r="G6042" s="105" t="s">
        <v>132</v>
      </c>
      <c r="H6042" s="105" t="s">
        <v>2056</v>
      </c>
      <c r="I6042" s="97">
        <v>2015</v>
      </c>
      <c r="J6042" s="97" t="s">
        <v>1322</v>
      </c>
      <c r="L6042" s="99" t="s">
        <v>16795</v>
      </c>
      <c r="M6042" s="102" t="s">
        <v>10956</v>
      </c>
      <c r="N6042" s="102">
        <v>13</v>
      </c>
      <c r="O6042" s="102" t="s">
        <v>10955</v>
      </c>
      <c r="P6042" s="13" t="s">
        <v>12988</v>
      </c>
      <c r="Q6042" s="19"/>
      <c r="R6042" s="27" t="s">
        <v>7834</v>
      </c>
      <c r="S6042" s="28" t="e">
        <f t="shared" si="173"/>
        <v>#VALUE!</v>
      </c>
      <c r="U6042" s="306"/>
      <c r="W6042" s="58"/>
      <c r="Y6042" s="63"/>
      <c r="Z6042" s="73"/>
    </row>
    <row r="6043" spans="1:26" ht="15" customHeight="1" x14ac:dyDescent="0.25">
      <c r="A6043" s="94">
        <v>6057</v>
      </c>
      <c r="C6043" s="206" t="s">
        <v>2441</v>
      </c>
      <c r="D6043" s="207" t="s">
        <v>2442</v>
      </c>
      <c r="E6043" s="95" t="s">
        <v>9683</v>
      </c>
      <c r="F6043" s="115">
        <v>42668</v>
      </c>
      <c r="G6043" s="105" t="s">
        <v>976</v>
      </c>
      <c r="H6043" s="105" t="s">
        <v>2056</v>
      </c>
      <c r="I6043" s="97">
        <v>2010</v>
      </c>
      <c r="J6043" s="97" t="s">
        <v>1322</v>
      </c>
      <c r="K6043" s="97">
        <v>7901</v>
      </c>
      <c r="L6043" s="106" t="s">
        <v>3606</v>
      </c>
      <c r="M6043" s="104">
        <v>658</v>
      </c>
      <c r="N6043" s="10">
        <v>4</v>
      </c>
      <c r="O6043" s="102" t="s">
        <v>6808</v>
      </c>
      <c r="P6043" s="13" t="s">
        <v>15238</v>
      </c>
      <c r="R6043" s="26" t="s">
        <v>7834</v>
      </c>
      <c r="S6043" s="28" t="e">
        <f t="shared" si="173"/>
        <v>#VALUE!</v>
      </c>
      <c r="U6043" s="26"/>
      <c r="W6043" s="58"/>
      <c r="X6043" s="58"/>
      <c r="Y6043" s="63"/>
    </row>
    <row r="6044" spans="1:26" ht="15" customHeight="1" x14ac:dyDescent="0.25">
      <c r="A6044" s="94">
        <v>6058</v>
      </c>
      <c r="C6044" s="206" t="s">
        <v>5161</v>
      </c>
      <c r="D6044" s="207" t="s">
        <v>6492</v>
      </c>
      <c r="E6044" s="95" t="s">
        <v>9684</v>
      </c>
      <c r="F6044" s="115">
        <v>42668</v>
      </c>
      <c r="G6044" s="105" t="s">
        <v>3913</v>
      </c>
      <c r="H6044" s="105" t="s">
        <v>2056</v>
      </c>
      <c r="I6044" s="97">
        <v>2010</v>
      </c>
      <c r="J6044" s="97" t="s">
        <v>1322</v>
      </c>
      <c r="K6044" s="97">
        <v>12008</v>
      </c>
      <c r="L6044" s="106" t="s">
        <v>4109</v>
      </c>
      <c r="M6044" s="102" t="s">
        <v>4109</v>
      </c>
      <c r="N6044" s="10">
        <v>24</v>
      </c>
      <c r="O6044" s="102" t="s">
        <v>6919</v>
      </c>
      <c r="P6044" s="13" t="s">
        <v>4109</v>
      </c>
      <c r="R6044" s="27" t="s">
        <v>7834</v>
      </c>
      <c r="S6044" s="28" t="e">
        <f t="shared" si="173"/>
        <v>#VALUE!</v>
      </c>
      <c r="U6044" s="309"/>
      <c r="W6044" s="58"/>
      <c r="Y6044" s="63"/>
      <c r="Z6044" s="73"/>
    </row>
    <row r="6045" spans="1:26" ht="15" customHeight="1" x14ac:dyDescent="0.25">
      <c r="A6045" s="94">
        <v>6059</v>
      </c>
      <c r="C6045" s="206" t="s">
        <v>2141</v>
      </c>
      <c r="D6045" s="207" t="s">
        <v>2142</v>
      </c>
      <c r="E6045" s="105" t="s">
        <v>14591</v>
      </c>
      <c r="F6045" s="115">
        <v>42853</v>
      </c>
      <c r="G6045" s="105" t="s">
        <v>1692</v>
      </c>
      <c r="H6045" s="105" t="s">
        <v>2056</v>
      </c>
      <c r="I6045" s="97">
        <v>1996</v>
      </c>
      <c r="J6045" s="97" t="s">
        <v>596</v>
      </c>
      <c r="L6045" s="99" t="s">
        <v>5170</v>
      </c>
      <c r="M6045" s="102" t="s">
        <v>5632</v>
      </c>
      <c r="N6045" s="102">
        <v>32</v>
      </c>
      <c r="O6045" s="102" t="s">
        <v>12768</v>
      </c>
      <c r="P6045" s="13" t="s">
        <v>933</v>
      </c>
      <c r="R6045" s="26" t="s">
        <v>7834</v>
      </c>
      <c r="S6045" s="28" t="e">
        <f t="shared" si="173"/>
        <v>#VALUE!</v>
      </c>
      <c r="U6045" s="76"/>
      <c r="W6045" s="58"/>
      <c r="X6045" s="58"/>
      <c r="Y6045" s="63"/>
    </row>
    <row r="6046" spans="1:26" ht="15" customHeight="1" x14ac:dyDescent="0.25">
      <c r="A6046" s="94">
        <v>6060</v>
      </c>
      <c r="C6046" s="206"/>
      <c r="D6046" s="207"/>
      <c r="E6046" s="105" t="s">
        <v>9740</v>
      </c>
      <c r="F6046" s="115">
        <v>42670</v>
      </c>
      <c r="G6046" s="105" t="s">
        <v>9746</v>
      </c>
      <c r="H6046" s="105" t="s">
        <v>2056</v>
      </c>
      <c r="I6046" s="97">
        <v>2005</v>
      </c>
      <c r="J6046" s="97" t="s">
        <v>1322</v>
      </c>
      <c r="K6046" s="97">
        <v>12227</v>
      </c>
      <c r="L6046" s="106" t="s">
        <v>9755</v>
      </c>
      <c r="M6046" s="102" t="s">
        <v>3385</v>
      </c>
      <c r="P6046" s="13" t="s">
        <v>9755</v>
      </c>
      <c r="R6046" s="26" t="s">
        <v>7834</v>
      </c>
      <c r="S6046" s="28" t="e">
        <f t="shared" si="173"/>
        <v>#VALUE!</v>
      </c>
      <c r="U6046" s="26"/>
      <c r="W6046" s="58"/>
      <c r="X6046" s="58"/>
      <c r="Y6046" s="63"/>
    </row>
    <row r="6047" spans="1:26" ht="15" customHeight="1" x14ac:dyDescent="0.25">
      <c r="A6047" s="94">
        <v>6061</v>
      </c>
      <c r="C6047" s="206"/>
      <c r="D6047" s="207"/>
      <c r="E6047" s="105" t="s">
        <v>9741</v>
      </c>
      <c r="F6047" s="115">
        <v>42670</v>
      </c>
      <c r="G6047" s="105" t="s">
        <v>9746</v>
      </c>
      <c r="H6047" s="105" t="s">
        <v>2056</v>
      </c>
      <c r="I6047" s="97">
        <v>2005</v>
      </c>
      <c r="J6047" s="97" t="s">
        <v>1322</v>
      </c>
      <c r="K6047" s="97">
        <v>12228</v>
      </c>
      <c r="L6047" s="106" t="s">
        <v>9755</v>
      </c>
      <c r="M6047" s="102" t="s">
        <v>3385</v>
      </c>
      <c r="P6047" s="13" t="s">
        <v>9755</v>
      </c>
      <c r="R6047" s="26" t="s">
        <v>7834</v>
      </c>
      <c r="S6047" s="28" t="e">
        <f t="shared" si="173"/>
        <v>#VALUE!</v>
      </c>
      <c r="U6047" s="26"/>
      <c r="W6047" s="58"/>
      <c r="X6047" s="58"/>
      <c r="Y6047" s="63"/>
    </row>
    <row r="6048" spans="1:26" ht="15" customHeight="1" x14ac:dyDescent="0.25">
      <c r="A6048" s="94">
        <v>6062</v>
      </c>
      <c r="C6048" s="206"/>
      <c r="D6048" s="207"/>
      <c r="E6048" s="105" t="s">
        <v>9742</v>
      </c>
      <c r="F6048" s="115">
        <v>42670</v>
      </c>
      <c r="G6048" s="105" t="s">
        <v>9746</v>
      </c>
      <c r="H6048" s="105" t="s">
        <v>2056</v>
      </c>
      <c r="I6048" s="97">
        <v>2005</v>
      </c>
      <c r="J6048" s="97" t="s">
        <v>1322</v>
      </c>
      <c r="K6048" s="97">
        <v>12235</v>
      </c>
      <c r="L6048" s="106" t="s">
        <v>9755</v>
      </c>
      <c r="M6048" s="102" t="s">
        <v>3385</v>
      </c>
      <c r="P6048" s="13" t="s">
        <v>9755</v>
      </c>
      <c r="R6048" s="26" t="s">
        <v>7834</v>
      </c>
      <c r="S6048" s="28" t="e">
        <f t="shared" si="173"/>
        <v>#VALUE!</v>
      </c>
      <c r="U6048" s="26"/>
      <c r="W6048" s="58"/>
      <c r="X6048" s="58"/>
      <c r="Y6048" s="63"/>
    </row>
    <row r="6049" spans="1:25" ht="15" customHeight="1" x14ac:dyDescent="0.25">
      <c r="A6049" s="94">
        <v>6063</v>
      </c>
      <c r="C6049" s="206"/>
      <c r="D6049" s="207"/>
      <c r="E6049" s="105" t="s">
        <v>9743</v>
      </c>
      <c r="F6049" s="115">
        <v>42670</v>
      </c>
      <c r="G6049" s="105" t="s">
        <v>9746</v>
      </c>
      <c r="H6049" s="105" t="s">
        <v>2056</v>
      </c>
      <c r="I6049" s="97">
        <v>2005</v>
      </c>
      <c r="J6049" s="97" t="s">
        <v>1322</v>
      </c>
      <c r="K6049" s="97">
        <v>12232</v>
      </c>
      <c r="L6049" s="106" t="s">
        <v>9755</v>
      </c>
      <c r="M6049" s="102" t="s">
        <v>3385</v>
      </c>
      <c r="P6049" s="13" t="s">
        <v>9755</v>
      </c>
      <c r="R6049" s="26" t="s">
        <v>7834</v>
      </c>
      <c r="S6049" s="28" t="e">
        <f t="shared" si="173"/>
        <v>#VALUE!</v>
      </c>
      <c r="U6049" s="26"/>
      <c r="W6049" s="58"/>
      <c r="X6049" s="58"/>
      <c r="Y6049" s="63"/>
    </row>
    <row r="6050" spans="1:25" ht="15" customHeight="1" x14ac:dyDescent="0.25">
      <c r="A6050" s="94">
        <v>6064</v>
      </c>
      <c r="C6050" s="206"/>
      <c r="D6050" s="207"/>
      <c r="E6050" s="105" t="s">
        <v>9744</v>
      </c>
      <c r="F6050" s="115">
        <v>42670</v>
      </c>
      <c r="G6050" s="105" t="s">
        <v>9746</v>
      </c>
      <c r="H6050" s="105" t="s">
        <v>2056</v>
      </c>
      <c r="I6050" s="97">
        <v>2005</v>
      </c>
      <c r="J6050" s="97" t="s">
        <v>1322</v>
      </c>
      <c r="K6050" s="97">
        <v>12234</v>
      </c>
      <c r="L6050" s="106" t="s">
        <v>9755</v>
      </c>
      <c r="M6050" s="102" t="s">
        <v>3385</v>
      </c>
      <c r="P6050" s="13" t="s">
        <v>9755</v>
      </c>
      <c r="R6050" s="26" t="s">
        <v>7834</v>
      </c>
      <c r="S6050" s="28" t="e">
        <f t="shared" si="173"/>
        <v>#VALUE!</v>
      </c>
      <c r="U6050" s="26"/>
      <c r="W6050" s="58"/>
      <c r="X6050" s="58"/>
      <c r="Y6050" s="63"/>
    </row>
    <row r="6051" spans="1:25" ht="15" customHeight="1" x14ac:dyDescent="0.25">
      <c r="A6051" s="94">
        <v>6065</v>
      </c>
      <c r="C6051" s="206"/>
      <c r="D6051" s="207"/>
      <c r="E6051" s="105" t="s">
        <v>9745</v>
      </c>
      <c r="F6051" s="115">
        <v>42670</v>
      </c>
      <c r="G6051" s="105" t="s">
        <v>9746</v>
      </c>
      <c r="H6051" s="105" t="s">
        <v>2056</v>
      </c>
      <c r="I6051" s="97">
        <v>2005</v>
      </c>
      <c r="J6051" s="97" t="s">
        <v>1322</v>
      </c>
      <c r="K6051" s="97">
        <v>12224</v>
      </c>
      <c r="L6051" s="106" t="s">
        <v>9755</v>
      </c>
      <c r="M6051" s="102" t="s">
        <v>3385</v>
      </c>
      <c r="P6051" s="13" t="s">
        <v>9755</v>
      </c>
      <c r="R6051" s="26" t="s">
        <v>7834</v>
      </c>
      <c r="S6051" s="28" t="e">
        <f t="shared" si="173"/>
        <v>#VALUE!</v>
      </c>
      <c r="U6051" s="50"/>
      <c r="W6051" s="58"/>
      <c r="X6051" s="58"/>
      <c r="Y6051" s="63"/>
    </row>
    <row r="6052" spans="1:25" ht="15" customHeight="1" x14ac:dyDescent="0.25">
      <c r="A6052" s="94">
        <v>6066</v>
      </c>
      <c r="C6052" s="206"/>
      <c r="D6052" s="207"/>
      <c r="E6052" s="105" t="s">
        <v>9747</v>
      </c>
      <c r="F6052" s="115">
        <v>42670</v>
      </c>
      <c r="G6052" s="105" t="s">
        <v>9746</v>
      </c>
      <c r="H6052" s="105" t="s">
        <v>2056</v>
      </c>
      <c r="I6052" s="97">
        <v>2005</v>
      </c>
      <c r="J6052" s="97" t="s">
        <v>1322</v>
      </c>
      <c r="K6052" s="97">
        <v>12223</v>
      </c>
      <c r="L6052" s="106" t="s">
        <v>9755</v>
      </c>
      <c r="M6052" s="102" t="s">
        <v>3385</v>
      </c>
      <c r="P6052" s="13" t="s">
        <v>9755</v>
      </c>
      <c r="R6052" s="26" t="s">
        <v>7834</v>
      </c>
      <c r="S6052" s="28" t="e">
        <f t="shared" si="173"/>
        <v>#VALUE!</v>
      </c>
      <c r="U6052" s="26"/>
      <c r="W6052" s="58"/>
      <c r="X6052" s="58"/>
      <c r="Y6052" s="63"/>
    </row>
    <row r="6053" spans="1:25" ht="15" customHeight="1" x14ac:dyDescent="0.25">
      <c r="A6053" s="94">
        <v>6067</v>
      </c>
      <c r="C6053" s="206"/>
      <c r="D6053" s="207"/>
      <c r="E6053" s="105" t="s">
        <v>9748</v>
      </c>
      <c r="F6053" s="115">
        <v>42670</v>
      </c>
      <c r="G6053" s="105" t="s">
        <v>9746</v>
      </c>
      <c r="H6053" s="105" t="s">
        <v>2056</v>
      </c>
      <c r="I6053" s="97">
        <v>2005</v>
      </c>
      <c r="J6053" s="97" t="s">
        <v>1322</v>
      </c>
      <c r="K6053" s="97">
        <v>12222</v>
      </c>
      <c r="L6053" s="106" t="s">
        <v>9755</v>
      </c>
      <c r="M6053" s="102" t="s">
        <v>3385</v>
      </c>
      <c r="P6053" s="13" t="s">
        <v>9755</v>
      </c>
      <c r="R6053" s="26" t="s">
        <v>7834</v>
      </c>
      <c r="S6053" s="28" t="e">
        <f t="shared" si="173"/>
        <v>#VALUE!</v>
      </c>
      <c r="U6053" s="26"/>
      <c r="W6053" s="58"/>
      <c r="X6053" s="58"/>
      <c r="Y6053" s="63"/>
    </row>
    <row r="6054" spans="1:25" ht="15" customHeight="1" x14ac:dyDescent="0.25">
      <c r="A6054" s="94">
        <v>6068</v>
      </c>
      <c r="C6054" s="206"/>
      <c r="D6054" s="207"/>
      <c r="E6054" s="105" t="s">
        <v>9749</v>
      </c>
      <c r="F6054" s="115">
        <v>42670</v>
      </c>
      <c r="G6054" s="105" t="s">
        <v>9746</v>
      </c>
      <c r="H6054" s="105" t="s">
        <v>2056</v>
      </c>
      <c r="I6054" s="97">
        <v>2005</v>
      </c>
      <c r="J6054" s="97" t="s">
        <v>1322</v>
      </c>
      <c r="K6054" s="97">
        <v>12236</v>
      </c>
      <c r="L6054" s="106" t="s">
        <v>9755</v>
      </c>
      <c r="M6054" s="102" t="s">
        <v>3385</v>
      </c>
      <c r="P6054" s="13" t="s">
        <v>9755</v>
      </c>
      <c r="R6054" s="26" t="s">
        <v>7834</v>
      </c>
      <c r="S6054" s="28" t="e">
        <f t="shared" si="173"/>
        <v>#VALUE!</v>
      </c>
      <c r="U6054" s="26"/>
      <c r="W6054" s="58"/>
      <c r="X6054" s="58"/>
      <c r="Y6054" s="63"/>
    </row>
    <row r="6055" spans="1:25" ht="15" customHeight="1" x14ac:dyDescent="0.25">
      <c r="A6055" s="94">
        <v>6069</v>
      </c>
      <c r="C6055" s="206"/>
      <c r="D6055" s="207"/>
      <c r="E6055" s="105" t="s">
        <v>9750</v>
      </c>
      <c r="F6055" s="115">
        <v>42670</v>
      </c>
      <c r="G6055" s="105" t="s">
        <v>9746</v>
      </c>
      <c r="H6055" s="105" t="s">
        <v>2056</v>
      </c>
      <c r="I6055" s="97">
        <v>2005</v>
      </c>
      <c r="J6055" s="97" t="s">
        <v>1322</v>
      </c>
      <c r="K6055" s="97">
        <v>12233</v>
      </c>
      <c r="L6055" s="106" t="s">
        <v>9755</v>
      </c>
      <c r="M6055" s="102" t="s">
        <v>3385</v>
      </c>
      <c r="P6055" s="13" t="s">
        <v>9755</v>
      </c>
      <c r="R6055" s="26" t="s">
        <v>7834</v>
      </c>
      <c r="S6055" s="28" t="e">
        <f t="shared" si="173"/>
        <v>#VALUE!</v>
      </c>
      <c r="U6055" s="26"/>
      <c r="W6055" s="58"/>
      <c r="X6055" s="58"/>
      <c r="Y6055" s="63"/>
    </row>
    <row r="6056" spans="1:25" ht="15" customHeight="1" x14ac:dyDescent="0.25">
      <c r="A6056" s="94">
        <v>6070</v>
      </c>
      <c r="C6056" s="206"/>
      <c r="D6056" s="207"/>
      <c r="E6056" s="105" t="s">
        <v>9751</v>
      </c>
      <c r="F6056" s="115">
        <v>42670</v>
      </c>
      <c r="G6056" s="105" t="s">
        <v>9746</v>
      </c>
      <c r="H6056" s="105" t="s">
        <v>2056</v>
      </c>
      <c r="I6056" s="97">
        <v>2005</v>
      </c>
      <c r="J6056" s="97" t="s">
        <v>1322</v>
      </c>
      <c r="K6056" s="97">
        <v>12229</v>
      </c>
      <c r="L6056" s="106" t="s">
        <v>9755</v>
      </c>
      <c r="M6056" s="102" t="s">
        <v>3385</v>
      </c>
      <c r="P6056" s="13" t="s">
        <v>9755</v>
      </c>
      <c r="R6056" s="26" t="s">
        <v>7834</v>
      </c>
      <c r="S6056" s="28" t="e">
        <f t="shared" si="173"/>
        <v>#VALUE!</v>
      </c>
      <c r="U6056" s="26"/>
      <c r="W6056" s="58"/>
      <c r="X6056" s="58"/>
      <c r="Y6056" s="63"/>
    </row>
    <row r="6057" spans="1:25" ht="15" customHeight="1" x14ac:dyDescent="0.25">
      <c r="A6057" s="94">
        <v>6071</v>
      </c>
      <c r="C6057" s="206"/>
      <c r="D6057" s="207"/>
      <c r="E6057" s="105" t="s">
        <v>9752</v>
      </c>
      <c r="F6057" s="115">
        <v>42670</v>
      </c>
      <c r="G6057" s="105" t="s">
        <v>9746</v>
      </c>
      <c r="H6057" s="105" t="s">
        <v>2056</v>
      </c>
      <c r="I6057" s="97">
        <v>2005</v>
      </c>
      <c r="J6057" s="97" t="s">
        <v>1322</v>
      </c>
      <c r="K6057" s="97">
        <v>12221</v>
      </c>
      <c r="L6057" s="106" t="s">
        <v>9755</v>
      </c>
      <c r="M6057" s="102" t="s">
        <v>3385</v>
      </c>
      <c r="P6057" s="13" t="s">
        <v>9755</v>
      </c>
      <c r="R6057" s="26" t="s">
        <v>7834</v>
      </c>
      <c r="S6057" s="28" t="e">
        <f t="shared" si="173"/>
        <v>#VALUE!</v>
      </c>
      <c r="U6057" s="26"/>
      <c r="W6057" s="58"/>
      <c r="X6057" s="58"/>
      <c r="Y6057" s="63"/>
    </row>
    <row r="6058" spans="1:25" ht="15" customHeight="1" x14ac:dyDescent="0.25">
      <c r="A6058" s="94">
        <v>6072</v>
      </c>
      <c r="C6058" s="206"/>
      <c r="D6058" s="207"/>
      <c r="E6058" s="105" t="s">
        <v>9753</v>
      </c>
      <c r="F6058" s="115">
        <v>42670</v>
      </c>
      <c r="G6058" s="105" t="s">
        <v>9746</v>
      </c>
      <c r="H6058" s="105" t="s">
        <v>2056</v>
      </c>
      <c r="I6058" s="97">
        <v>2005</v>
      </c>
      <c r="J6058" s="97" t="s">
        <v>1322</v>
      </c>
      <c r="K6058" s="97">
        <v>12226</v>
      </c>
      <c r="L6058" s="106" t="s">
        <v>9755</v>
      </c>
      <c r="M6058" s="102" t="s">
        <v>3385</v>
      </c>
      <c r="P6058" s="13" t="s">
        <v>9755</v>
      </c>
      <c r="R6058" s="26" t="s">
        <v>7834</v>
      </c>
      <c r="S6058" s="28" t="e">
        <f t="shared" si="173"/>
        <v>#VALUE!</v>
      </c>
      <c r="U6058" s="26"/>
      <c r="W6058" s="58"/>
      <c r="X6058" s="58"/>
      <c r="Y6058" s="63"/>
    </row>
    <row r="6059" spans="1:25" ht="15" customHeight="1" x14ac:dyDescent="0.25">
      <c r="A6059" s="94">
        <v>6073</v>
      </c>
      <c r="C6059" s="206"/>
      <c r="D6059" s="207"/>
      <c r="E6059" s="105" t="s">
        <v>9754</v>
      </c>
      <c r="F6059" s="115">
        <v>42670</v>
      </c>
      <c r="G6059" s="105" t="s">
        <v>9746</v>
      </c>
      <c r="H6059" s="105" t="s">
        <v>2056</v>
      </c>
      <c r="I6059" s="97">
        <v>2005</v>
      </c>
      <c r="J6059" s="97" t="s">
        <v>1322</v>
      </c>
      <c r="K6059" s="97">
        <v>12230</v>
      </c>
      <c r="L6059" s="106" t="s">
        <v>9755</v>
      </c>
      <c r="M6059" s="102" t="s">
        <v>3385</v>
      </c>
      <c r="P6059" s="13" t="s">
        <v>9755</v>
      </c>
      <c r="R6059" s="26" t="s">
        <v>7834</v>
      </c>
      <c r="S6059" s="28" t="e">
        <f t="shared" si="173"/>
        <v>#VALUE!</v>
      </c>
      <c r="U6059" s="26"/>
      <c r="W6059" s="58"/>
      <c r="X6059" s="58"/>
      <c r="Y6059" s="63"/>
    </row>
    <row r="6060" spans="1:25" ht="15" customHeight="1" x14ac:dyDescent="0.25">
      <c r="A6060" s="94">
        <v>6074</v>
      </c>
      <c r="C6060" s="206" t="s">
        <v>480</v>
      </c>
      <c r="D6060" s="207" t="s">
        <v>480</v>
      </c>
      <c r="E6060" s="101" t="s">
        <v>17793</v>
      </c>
      <c r="F6060" s="96">
        <v>44851</v>
      </c>
      <c r="G6060" s="95" t="s">
        <v>16486</v>
      </c>
      <c r="H6060" s="95" t="s">
        <v>1239</v>
      </c>
      <c r="I6060" s="97">
        <v>2022</v>
      </c>
      <c r="J6060" s="98" t="s">
        <v>596</v>
      </c>
      <c r="L6060" s="99" t="s">
        <v>4348</v>
      </c>
      <c r="M6060" s="102" t="s">
        <v>13001</v>
      </c>
      <c r="N6060" s="102">
        <v>1</v>
      </c>
      <c r="O6060" s="102" t="s">
        <v>17661</v>
      </c>
      <c r="P6060" s="13" t="s">
        <v>17794</v>
      </c>
      <c r="R6060" s="27" t="s">
        <v>7834</v>
      </c>
      <c r="S6060" s="28" t="e">
        <f t="shared" si="173"/>
        <v>#VALUE!</v>
      </c>
      <c r="U6060" s="26"/>
      <c r="W6060" s="58"/>
      <c r="X6060" s="58"/>
      <c r="Y6060" s="63"/>
    </row>
    <row r="6061" spans="1:25" ht="15" customHeight="1" x14ac:dyDescent="0.25">
      <c r="A6061" s="94">
        <v>6075</v>
      </c>
      <c r="C6061" s="206" t="s">
        <v>5271</v>
      </c>
      <c r="D6061" s="207" t="s">
        <v>7482</v>
      </c>
      <c r="E6061" s="105" t="s">
        <v>18274</v>
      </c>
      <c r="F6061" s="115">
        <v>45020</v>
      </c>
      <c r="G6061" s="105" t="s">
        <v>3913</v>
      </c>
      <c r="H6061" s="105" t="s">
        <v>2056</v>
      </c>
      <c r="I6061" s="97">
        <v>2008</v>
      </c>
      <c r="J6061" s="97" t="s">
        <v>596</v>
      </c>
      <c r="L6061" s="106" t="s">
        <v>15272</v>
      </c>
      <c r="M6061" s="102" t="s">
        <v>5499</v>
      </c>
      <c r="N6061" s="102">
        <v>30</v>
      </c>
      <c r="O6061" s="102" t="s">
        <v>18275</v>
      </c>
      <c r="P6061" s="13" t="s">
        <v>15058</v>
      </c>
      <c r="R6061" s="26" t="s">
        <v>7834</v>
      </c>
      <c r="S6061" s="28" t="e">
        <f t="shared" si="173"/>
        <v>#VALUE!</v>
      </c>
      <c r="U6061" s="26"/>
      <c r="W6061" s="58"/>
      <c r="X6061" s="58"/>
      <c r="Y6061" s="63"/>
    </row>
    <row r="6062" spans="1:25" ht="15" customHeight="1" x14ac:dyDescent="0.25">
      <c r="A6062" s="94">
        <v>6076</v>
      </c>
      <c r="C6062" s="206" t="s">
        <v>18276</v>
      </c>
      <c r="D6062" s="207" t="s">
        <v>18277</v>
      </c>
      <c r="E6062" s="105" t="s">
        <v>18278</v>
      </c>
      <c r="F6062" s="115">
        <v>45020</v>
      </c>
      <c r="G6062" s="105" t="s">
        <v>879</v>
      </c>
      <c r="H6062" s="105" t="s">
        <v>1529</v>
      </c>
      <c r="I6062" s="97">
        <v>2002</v>
      </c>
      <c r="J6062" s="97" t="s">
        <v>596</v>
      </c>
      <c r="L6062" s="106" t="s">
        <v>8878</v>
      </c>
      <c r="M6062" s="102" t="s">
        <v>5507</v>
      </c>
      <c r="N6062" s="102">
        <v>25</v>
      </c>
      <c r="O6062" s="102" t="s">
        <v>18313</v>
      </c>
      <c r="P6062" s="13" t="s">
        <v>8878</v>
      </c>
      <c r="R6062" s="26" t="s">
        <v>7834</v>
      </c>
      <c r="S6062" s="28" t="e">
        <f t="shared" si="173"/>
        <v>#VALUE!</v>
      </c>
      <c r="U6062" s="26"/>
      <c r="W6062" s="58"/>
      <c r="X6062" s="58"/>
      <c r="Y6062" s="63"/>
    </row>
    <row r="6063" spans="1:25" ht="15" customHeight="1" x14ac:dyDescent="0.25">
      <c r="A6063" s="94">
        <v>6077</v>
      </c>
      <c r="C6063" s="206" t="s">
        <v>18279</v>
      </c>
      <c r="D6063" s="207" t="s">
        <v>1226</v>
      </c>
      <c r="E6063" s="105" t="s">
        <v>18280</v>
      </c>
      <c r="F6063" s="115">
        <v>45020</v>
      </c>
      <c r="G6063" s="105" t="s">
        <v>18281</v>
      </c>
      <c r="H6063" s="105" t="s">
        <v>2056</v>
      </c>
      <c r="I6063" s="97">
        <v>2012</v>
      </c>
      <c r="J6063" s="97" t="s">
        <v>596</v>
      </c>
      <c r="L6063" s="106" t="s">
        <v>8878</v>
      </c>
      <c r="M6063" s="102" t="s">
        <v>5507</v>
      </c>
      <c r="N6063" s="102">
        <v>25</v>
      </c>
      <c r="O6063" s="102" t="s">
        <v>18314</v>
      </c>
      <c r="P6063" s="13" t="s">
        <v>8878</v>
      </c>
      <c r="R6063" s="26" t="s">
        <v>7834</v>
      </c>
      <c r="S6063" s="28" t="e">
        <f t="shared" si="173"/>
        <v>#VALUE!</v>
      </c>
      <c r="U6063" s="26"/>
      <c r="W6063" s="58"/>
      <c r="X6063" s="58"/>
      <c r="Y6063" s="63"/>
    </row>
    <row r="6064" spans="1:25" ht="15" customHeight="1" x14ac:dyDescent="0.25">
      <c r="A6064" s="94">
        <v>6078</v>
      </c>
      <c r="C6064" s="206" t="s">
        <v>18282</v>
      </c>
      <c r="D6064" s="207" t="s">
        <v>18283</v>
      </c>
      <c r="E6064" s="105" t="s">
        <v>18284</v>
      </c>
      <c r="F6064" s="115">
        <v>45020</v>
      </c>
      <c r="G6064" s="105" t="s">
        <v>12646</v>
      </c>
      <c r="H6064" s="105" t="s">
        <v>2056</v>
      </c>
      <c r="I6064" s="97">
        <v>2014</v>
      </c>
      <c r="J6064" s="97" t="s">
        <v>596</v>
      </c>
      <c r="L6064" s="106" t="s">
        <v>8878</v>
      </c>
      <c r="M6064" s="102" t="s">
        <v>5507</v>
      </c>
      <c r="N6064" s="102">
        <v>25</v>
      </c>
      <c r="O6064" s="102" t="s">
        <v>18315</v>
      </c>
      <c r="P6064" s="13" t="s">
        <v>8878</v>
      </c>
      <c r="R6064" s="26" t="s">
        <v>7834</v>
      </c>
      <c r="S6064" s="28" t="e">
        <f t="shared" si="173"/>
        <v>#VALUE!</v>
      </c>
      <c r="U6064" s="26"/>
      <c r="W6064" s="58"/>
      <c r="X6064" s="58"/>
      <c r="Y6064" s="63"/>
    </row>
    <row r="6065" spans="1:25" ht="15" customHeight="1" x14ac:dyDescent="0.25">
      <c r="A6065" s="94">
        <v>6079</v>
      </c>
      <c r="C6065" s="206" t="s">
        <v>1606</v>
      </c>
      <c r="D6065" s="207" t="s">
        <v>14372</v>
      </c>
      <c r="E6065" s="105" t="s">
        <v>16938</v>
      </c>
      <c r="F6065" s="115">
        <v>44573</v>
      </c>
      <c r="G6065" s="105" t="s">
        <v>1417</v>
      </c>
      <c r="H6065" s="105" t="s">
        <v>1529</v>
      </c>
      <c r="I6065" s="97">
        <v>2015</v>
      </c>
      <c r="J6065" s="97" t="s">
        <v>596</v>
      </c>
      <c r="L6065" s="106" t="s">
        <v>2863</v>
      </c>
      <c r="M6065" s="102" t="s">
        <v>2863</v>
      </c>
      <c r="N6065" s="102">
        <v>9</v>
      </c>
      <c r="O6065" s="102" t="s">
        <v>14375</v>
      </c>
      <c r="P6065" s="13" t="s">
        <v>14374</v>
      </c>
      <c r="R6065" s="26" t="s">
        <v>7834</v>
      </c>
      <c r="S6065" s="28" t="e">
        <f t="shared" si="173"/>
        <v>#VALUE!</v>
      </c>
      <c r="U6065" s="26"/>
      <c r="W6065" s="58"/>
      <c r="X6065" s="58"/>
      <c r="Y6065" s="63"/>
    </row>
    <row r="6066" spans="1:25" ht="15" customHeight="1" x14ac:dyDescent="0.25">
      <c r="A6066" s="94">
        <v>6080</v>
      </c>
      <c r="C6066" s="206" t="s">
        <v>18257</v>
      </c>
      <c r="D6066" s="207" t="s">
        <v>18258</v>
      </c>
      <c r="E6066" s="105" t="s">
        <v>18285</v>
      </c>
      <c r="F6066" s="115">
        <v>45020</v>
      </c>
      <c r="G6066" s="105" t="s">
        <v>12646</v>
      </c>
      <c r="H6066" s="105" t="s">
        <v>2056</v>
      </c>
      <c r="I6066" s="97">
        <v>2011</v>
      </c>
      <c r="J6066" s="97" t="s">
        <v>596</v>
      </c>
      <c r="L6066" s="106" t="s">
        <v>8878</v>
      </c>
      <c r="M6066" s="102" t="s">
        <v>5507</v>
      </c>
      <c r="N6066" s="102">
        <v>25</v>
      </c>
      <c r="O6066" s="102" t="s">
        <v>18270</v>
      </c>
      <c r="P6066" s="13" t="s">
        <v>8878</v>
      </c>
      <c r="R6066" s="26" t="s">
        <v>7834</v>
      </c>
      <c r="S6066" s="28" t="e">
        <f t="shared" si="173"/>
        <v>#VALUE!</v>
      </c>
      <c r="U6066" s="26"/>
      <c r="W6066" s="58"/>
      <c r="X6066" s="58"/>
      <c r="Y6066" s="63"/>
    </row>
    <row r="6067" spans="1:25" ht="15" customHeight="1" x14ac:dyDescent="0.25">
      <c r="A6067" s="94">
        <v>6081</v>
      </c>
      <c r="C6067" s="206" t="s">
        <v>2627</v>
      </c>
      <c r="D6067" s="207" t="s">
        <v>13745</v>
      </c>
      <c r="E6067" s="105" t="s">
        <v>18286</v>
      </c>
      <c r="F6067" s="115">
        <v>45020</v>
      </c>
      <c r="G6067" s="105" t="s">
        <v>12646</v>
      </c>
      <c r="H6067" s="105" t="s">
        <v>2056</v>
      </c>
      <c r="I6067" s="97">
        <v>2005</v>
      </c>
      <c r="J6067" s="97" t="s">
        <v>596</v>
      </c>
      <c r="L6067" s="106" t="s">
        <v>8878</v>
      </c>
      <c r="M6067" s="102" t="s">
        <v>5507</v>
      </c>
      <c r="N6067" s="102">
        <v>25</v>
      </c>
      <c r="O6067" s="102" t="s">
        <v>18316</v>
      </c>
      <c r="P6067" s="13" t="s">
        <v>8878</v>
      </c>
      <c r="R6067" s="26" t="s">
        <v>7834</v>
      </c>
      <c r="S6067" s="28" t="e">
        <f t="shared" si="173"/>
        <v>#VALUE!</v>
      </c>
      <c r="U6067" s="26"/>
      <c r="W6067" s="58"/>
      <c r="X6067" s="58"/>
      <c r="Y6067" s="63"/>
    </row>
    <row r="6068" spans="1:25" ht="15" customHeight="1" x14ac:dyDescent="0.25">
      <c r="A6068" s="94">
        <v>6082</v>
      </c>
      <c r="C6068" s="206" t="s">
        <v>18287</v>
      </c>
      <c r="D6068" s="207" t="s">
        <v>18288</v>
      </c>
      <c r="E6068" s="105" t="s">
        <v>18289</v>
      </c>
      <c r="F6068" s="115">
        <v>45020</v>
      </c>
      <c r="G6068" s="105" t="s">
        <v>12646</v>
      </c>
      <c r="H6068" s="105" t="s">
        <v>2056</v>
      </c>
      <c r="I6068" s="97">
        <v>2011</v>
      </c>
      <c r="J6068" s="97" t="s">
        <v>596</v>
      </c>
      <c r="L6068" s="106" t="s">
        <v>8878</v>
      </c>
      <c r="M6068" s="102" t="s">
        <v>5507</v>
      </c>
      <c r="N6068" s="102">
        <v>25</v>
      </c>
      <c r="O6068" s="102" t="s">
        <v>18317</v>
      </c>
      <c r="P6068" s="13" t="s">
        <v>8878</v>
      </c>
      <c r="R6068" s="26" t="s">
        <v>7834</v>
      </c>
      <c r="S6068" s="28" t="e">
        <f t="shared" si="173"/>
        <v>#VALUE!</v>
      </c>
      <c r="U6068" s="26"/>
      <c r="W6068" s="58"/>
      <c r="X6068" s="58"/>
      <c r="Y6068" s="63"/>
    </row>
    <row r="6069" spans="1:25" ht="15" customHeight="1" x14ac:dyDescent="0.25">
      <c r="A6069" s="94">
        <v>6083</v>
      </c>
      <c r="C6069" s="206" t="s">
        <v>18287</v>
      </c>
      <c r="D6069" s="207" t="s">
        <v>18288</v>
      </c>
      <c r="E6069" s="105" t="s">
        <v>18290</v>
      </c>
      <c r="F6069" s="115">
        <v>45020</v>
      </c>
      <c r="G6069" s="105" t="s">
        <v>12646</v>
      </c>
      <c r="H6069" s="105" t="s">
        <v>2056</v>
      </c>
      <c r="I6069" s="97">
        <v>2011</v>
      </c>
      <c r="J6069" s="97" t="s">
        <v>596</v>
      </c>
      <c r="L6069" s="106" t="s">
        <v>8878</v>
      </c>
      <c r="M6069" s="102" t="s">
        <v>5507</v>
      </c>
      <c r="N6069" s="102">
        <v>25</v>
      </c>
      <c r="O6069" s="102" t="s">
        <v>18319</v>
      </c>
      <c r="P6069" s="13" t="s">
        <v>8878</v>
      </c>
      <c r="R6069" s="26" t="s">
        <v>7834</v>
      </c>
      <c r="S6069" s="28" t="e">
        <f t="shared" si="173"/>
        <v>#VALUE!</v>
      </c>
      <c r="U6069" s="26"/>
      <c r="W6069" s="58"/>
      <c r="X6069" s="58"/>
      <c r="Y6069" s="63"/>
    </row>
    <row r="6070" spans="1:25" ht="15" customHeight="1" x14ac:dyDescent="0.25">
      <c r="A6070" s="94">
        <v>6084</v>
      </c>
      <c r="C6070" s="206" t="s">
        <v>18287</v>
      </c>
      <c r="D6070" s="207" t="s">
        <v>18288</v>
      </c>
      <c r="E6070" s="105" t="s">
        <v>18291</v>
      </c>
      <c r="F6070" s="115">
        <v>45020</v>
      </c>
      <c r="G6070" s="105" t="s">
        <v>12646</v>
      </c>
      <c r="H6070" s="105" t="s">
        <v>2056</v>
      </c>
      <c r="I6070" s="97">
        <v>2011</v>
      </c>
      <c r="J6070" s="97" t="s">
        <v>596</v>
      </c>
      <c r="L6070" s="106" t="s">
        <v>8878</v>
      </c>
      <c r="M6070" s="102" t="s">
        <v>5507</v>
      </c>
      <c r="N6070" s="102">
        <v>25</v>
      </c>
      <c r="O6070" s="102" t="s">
        <v>18320</v>
      </c>
      <c r="P6070" s="13" t="s">
        <v>8878</v>
      </c>
      <c r="R6070" s="26" t="s">
        <v>7834</v>
      </c>
      <c r="S6070" s="28" t="e">
        <f t="shared" si="173"/>
        <v>#VALUE!</v>
      </c>
      <c r="U6070" s="26"/>
      <c r="W6070" s="58"/>
      <c r="X6070" s="58"/>
      <c r="Y6070" s="63"/>
    </row>
    <row r="6071" spans="1:25" ht="15" customHeight="1" x14ac:dyDescent="0.25">
      <c r="A6071" s="94">
        <v>6085</v>
      </c>
      <c r="C6071" s="211" t="s">
        <v>1748</v>
      </c>
      <c r="D6071" s="207" t="s">
        <v>9765</v>
      </c>
      <c r="E6071" s="105" t="s">
        <v>9767</v>
      </c>
      <c r="F6071" s="115">
        <v>42674</v>
      </c>
      <c r="G6071" s="105" t="s">
        <v>5183</v>
      </c>
      <c r="H6071" s="105" t="s">
        <v>3465</v>
      </c>
      <c r="I6071" s="97">
        <v>2011</v>
      </c>
      <c r="J6071" s="97" t="s">
        <v>1322</v>
      </c>
      <c r="K6071" s="97">
        <v>12094</v>
      </c>
      <c r="L6071" s="106" t="s">
        <v>9755</v>
      </c>
      <c r="M6071" s="102" t="s">
        <v>3385</v>
      </c>
      <c r="O6071" s="102" t="s">
        <v>11235</v>
      </c>
      <c r="P6071" s="13" t="s">
        <v>9755</v>
      </c>
      <c r="R6071" s="26" t="s">
        <v>7834</v>
      </c>
      <c r="S6071" s="28" t="e">
        <f t="shared" si="173"/>
        <v>#VALUE!</v>
      </c>
      <c r="U6071" s="26"/>
      <c r="W6071" s="58"/>
      <c r="X6071" s="58"/>
      <c r="Y6071" s="63"/>
    </row>
    <row r="6072" spans="1:25" ht="15" customHeight="1" x14ac:dyDescent="0.25">
      <c r="A6072" s="94">
        <v>6086</v>
      </c>
      <c r="C6072" s="211" t="s">
        <v>1748</v>
      </c>
      <c r="D6072" s="207" t="s">
        <v>9765</v>
      </c>
      <c r="E6072" s="105" t="s">
        <v>9768</v>
      </c>
      <c r="F6072" s="115">
        <v>42674</v>
      </c>
      <c r="G6072" s="105" t="s">
        <v>5183</v>
      </c>
      <c r="H6072" s="105" t="s">
        <v>3465</v>
      </c>
      <c r="I6072" s="97">
        <v>2011</v>
      </c>
      <c r="J6072" s="97" t="s">
        <v>1322</v>
      </c>
      <c r="K6072" s="97">
        <v>12093</v>
      </c>
      <c r="L6072" s="106" t="s">
        <v>9755</v>
      </c>
      <c r="M6072" s="102" t="s">
        <v>3385</v>
      </c>
      <c r="O6072" s="102" t="s">
        <v>11235</v>
      </c>
      <c r="P6072" s="13" t="s">
        <v>9755</v>
      </c>
      <c r="R6072" s="26" t="s">
        <v>7834</v>
      </c>
      <c r="S6072" s="28" t="e">
        <f t="shared" si="173"/>
        <v>#VALUE!</v>
      </c>
      <c r="U6072" s="26"/>
      <c r="W6072" s="58"/>
      <c r="X6072" s="58"/>
      <c r="Y6072" s="63"/>
    </row>
    <row r="6073" spans="1:25" ht="15" customHeight="1" x14ac:dyDescent="0.25">
      <c r="A6073" s="94">
        <v>6087</v>
      </c>
      <c r="C6073" s="211" t="s">
        <v>1748</v>
      </c>
      <c r="D6073" s="207" t="s">
        <v>9765</v>
      </c>
      <c r="E6073" s="105" t="s">
        <v>9769</v>
      </c>
      <c r="F6073" s="115">
        <v>42674</v>
      </c>
      <c r="G6073" s="105" t="s">
        <v>5183</v>
      </c>
      <c r="H6073" s="105" t="s">
        <v>3465</v>
      </c>
      <c r="I6073" s="97">
        <v>2011</v>
      </c>
      <c r="J6073" s="97" t="s">
        <v>1322</v>
      </c>
      <c r="K6073" s="97">
        <v>12095</v>
      </c>
      <c r="L6073" s="106" t="s">
        <v>9755</v>
      </c>
      <c r="M6073" s="102" t="s">
        <v>3385</v>
      </c>
      <c r="O6073" s="102" t="s">
        <v>11235</v>
      </c>
      <c r="P6073" s="13" t="s">
        <v>9755</v>
      </c>
      <c r="R6073" s="26" t="s">
        <v>7834</v>
      </c>
      <c r="S6073" s="28" t="e">
        <f t="shared" si="173"/>
        <v>#VALUE!</v>
      </c>
      <c r="U6073" s="26"/>
      <c r="W6073" s="58"/>
      <c r="X6073" s="58"/>
      <c r="Y6073" s="63"/>
    </row>
    <row r="6074" spans="1:25" ht="15" customHeight="1" x14ac:dyDescent="0.25">
      <c r="A6074" s="94">
        <v>6088</v>
      </c>
      <c r="C6074" s="211" t="s">
        <v>1748</v>
      </c>
      <c r="D6074" s="207" t="s">
        <v>9765</v>
      </c>
      <c r="E6074" s="105" t="s">
        <v>9770</v>
      </c>
      <c r="F6074" s="115">
        <v>42674</v>
      </c>
      <c r="G6074" s="105" t="s">
        <v>5183</v>
      </c>
      <c r="H6074" s="105" t="s">
        <v>3465</v>
      </c>
      <c r="I6074" s="97">
        <v>2011</v>
      </c>
      <c r="J6074" s="97" t="s">
        <v>1322</v>
      </c>
      <c r="K6074" s="97">
        <v>12096</v>
      </c>
      <c r="L6074" s="106" t="s">
        <v>9755</v>
      </c>
      <c r="M6074" s="102" t="s">
        <v>3385</v>
      </c>
      <c r="O6074" s="102" t="s">
        <v>11235</v>
      </c>
      <c r="P6074" s="13" t="s">
        <v>9755</v>
      </c>
      <c r="R6074" s="26" t="s">
        <v>7834</v>
      </c>
      <c r="S6074" s="28" t="e">
        <f t="shared" si="173"/>
        <v>#VALUE!</v>
      </c>
      <c r="U6074" s="26"/>
      <c r="W6074" s="58"/>
      <c r="X6074" s="58"/>
      <c r="Y6074" s="63"/>
    </row>
    <row r="6075" spans="1:25" ht="15" customHeight="1" x14ac:dyDescent="0.25">
      <c r="A6075" s="94">
        <v>6089</v>
      </c>
      <c r="C6075" s="211" t="s">
        <v>1748</v>
      </c>
      <c r="D6075" s="207" t="s">
        <v>9765</v>
      </c>
      <c r="E6075" s="105" t="s">
        <v>9771</v>
      </c>
      <c r="F6075" s="115">
        <v>42674</v>
      </c>
      <c r="G6075" s="105" t="s">
        <v>5183</v>
      </c>
      <c r="H6075" s="105" t="s">
        <v>3465</v>
      </c>
      <c r="I6075" s="97">
        <v>2011</v>
      </c>
      <c r="J6075" s="97" t="s">
        <v>1322</v>
      </c>
      <c r="K6075" s="97">
        <v>12092</v>
      </c>
      <c r="L6075" s="106" t="s">
        <v>9755</v>
      </c>
      <c r="M6075" s="102" t="s">
        <v>3385</v>
      </c>
      <c r="O6075" s="102" t="s">
        <v>11235</v>
      </c>
      <c r="P6075" s="13" t="s">
        <v>9755</v>
      </c>
      <c r="R6075" s="26" t="s">
        <v>7834</v>
      </c>
      <c r="S6075" s="28" t="e">
        <f t="shared" si="173"/>
        <v>#VALUE!</v>
      </c>
      <c r="U6075" s="26"/>
      <c r="W6075" s="58"/>
      <c r="X6075" s="58"/>
      <c r="Y6075" s="63"/>
    </row>
    <row r="6076" spans="1:25" ht="15" customHeight="1" x14ac:dyDescent="0.25">
      <c r="A6076" s="94">
        <v>6090</v>
      </c>
      <c r="C6076" s="211" t="s">
        <v>1748</v>
      </c>
      <c r="D6076" s="207" t="s">
        <v>9765</v>
      </c>
      <c r="E6076" s="105" t="s">
        <v>9772</v>
      </c>
      <c r="F6076" s="115">
        <v>42674</v>
      </c>
      <c r="G6076" s="105" t="s">
        <v>5183</v>
      </c>
      <c r="H6076" s="105" t="s">
        <v>3465</v>
      </c>
      <c r="I6076" s="97">
        <v>2011</v>
      </c>
      <c r="J6076" s="97" t="s">
        <v>1322</v>
      </c>
      <c r="K6076" s="97">
        <v>12099</v>
      </c>
      <c r="L6076" s="106" t="s">
        <v>9755</v>
      </c>
      <c r="M6076" s="102" t="s">
        <v>3385</v>
      </c>
      <c r="O6076" s="102" t="s">
        <v>11235</v>
      </c>
      <c r="P6076" s="13" t="s">
        <v>9755</v>
      </c>
      <c r="R6076" s="26" t="s">
        <v>7834</v>
      </c>
      <c r="S6076" s="28" t="e">
        <f t="shared" si="173"/>
        <v>#VALUE!</v>
      </c>
      <c r="U6076" s="26"/>
      <c r="W6076" s="58"/>
      <c r="X6076" s="58"/>
      <c r="Y6076" s="63"/>
    </row>
    <row r="6077" spans="1:25" ht="15" customHeight="1" x14ac:dyDescent="0.25">
      <c r="A6077" s="94">
        <v>6091</v>
      </c>
      <c r="C6077" s="211" t="s">
        <v>1748</v>
      </c>
      <c r="D6077" s="207" t="s">
        <v>9765</v>
      </c>
      <c r="E6077" s="105" t="s">
        <v>9773</v>
      </c>
      <c r="F6077" s="115">
        <v>42674</v>
      </c>
      <c r="G6077" s="105" t="s">
        <v>5183</v>
      </c>
      <c r="H6077" s="105" t="s">
        <v>3465</v>
      </c>
      <c r="I6077" s="97">
        <v>2011</v>
      </c>
      <c r="J6077" s="97" t="s">
        <v>1322</v>
      </c>
      <c r="K6077" s="97">
        <v>12097</v>
      </c>
      <c r="L6077" s="106" t="s">
        <v>9755</v>
      </c>
      <c r="M6077" s="102" t="s">
        <v>3385</v>
      </c>
      <c r="O6077" s="102" t="s">
        <v>11235</v>
      </c>
      <c r="P6077" s="13" t="s">
        <v>9755</v>
      </c>
      <c r="R6077" s="26" t="s">
        <v>7834</v>
      </c>
      <c r="S6077" s="28" t="e">
        <f t="shared" si="173"/>
        <v>#VALUE!</v>
      </c>
      <c r="U6077" s="26"/>
      <c r="W6077" s="58"/>
      <c r="X6077" s="58"/>
      <c r="Y6077" s="63"/>
    </row>
    <row r="6078" spans="1:25" ht="15" customHeight="1" x14ac:dyDescent="0.25">
      <c r="A6078" s="94">
        <v>6092</v>
      </c>
      <c r="C6078" s="211" t="s">
        <v>5184</v>
      </c>
      <c r="D6078" s="207" t="s">
        <v>9643</v>
      </c>
      <c r="E6078" s="105" t="s">
        <v>9774</v>
      </c>
      <c r="F6078" s="115">
        <v>42674</v>
      </c>
      <c r="G6078" s="105" t="s">
        <v>2723</v>
      </c>
      <c r="H6078" s="105" t="s">
        <v>1529</v>
      </c>
      <c r="I6078" s="97">
        <v>2011</v>
      </c>
      <c r="J6078" s="97" t="s">
        <v>596</v>
      </c>
      <c r="K6078" s="97">
        <v>12074</v>
      </c>
      <c r="L6078" s="106" t="s">
        <v>9755</v>
      </c>
      <c r="M6078" s="102" t="s">
        <v>3385</v>
      </c>
      <c r="O6078" s="10" t="s">
        <v>14838</v>
      </c>
      <c r="P6078" s="13" t="s">
        <v>9755</v>
      </c>
      <c r="R6078" s="26" t="s">
        <v>7834</v>
      </c>
      <c r="S6078" s="28" t="e">
        <f t="shared" si="173"/>
        <v>#VALUE!</v>
      </c>
      <c r="U6078" s="26"/>
      <c r="W6078" s="58"/>
      <c r="X6078" s="58"/>
      <c r="Y6078" s="63"/>
    </row>
    <row r="6079" spans="1:25" ht="15" customHeight="1" x14ac:dyDescent="0.25">
      <c r="A6079" s="94">
        <v>6093</v>
      </c>
      <c r="C6079" s="211" t="s">
        <v>5184</v>
      </c>
      <c r="D6079" s="207" t="s">
        <v>9643</v>
      </c>
      <c r="E6079" s="105" t="s">
        <v>9776</v>
      </c>
      <c r="F6079" s="115">
        <v>42674</v>
      </c>
      <c r="G6079" s="105" t="s">
        <v>2723</v>
      </c>
      <c r="H6079" s="105" t="s">
        <v>1529</v>
      </c>
      <c r="I6079" s="97">
        <v>2011</v>
      </c>
      <c r="J6079" s="97" t="s">
        <v>596</v>
      </c>
      <c r="K6079" s="97">
        <v>12079</v>
      </c>
      <c r="L6079" s="106" t="s">
        <v>9755</v>
      </c>
      <c r="M6079" s="102" t="s">
        <v>3385</v>
      </c>
      <c r="O6079" s="10" t="s">
        <v>14838</v>
      </c>
      <c r="P6079" s="13" t="s">
        <v>9755</v>
      </c>
      <c r="R6079" s="26" t="s">
        <v>7834</v>
      </c>
      <c r="S6079" s="28" t="e">
        <f t="shared" si="173"/>
        <v>#VALUE!</v>
      </c>
      <c r="U6079" s="26"/>
      <c r="W6079" s="58"/>
      <c r="X6079" s="58"/>
      <c r="Y6079" s="63"/>
    </row>
    <row r="6080" spans="1:25" ht="15" customHeight="1" x14ac:dyDescent="0.25">
      <c r="A6080" s="94">
        <v>6094</v>
      </c>
      <c r="C6080" s="211" t="s">
        <v>5184</v>
      </c>
      <c r="D6080" s="207" t="s">
        <v>9643</v>
      </c>
      <c r="E6080" s="105" t="s">
        <v>9777</v>
      </c>
      <c r="F6080" s="115">
        <v>42674</v>
      </c>
      <c r="G6080" s="105" t="s">
        <v>2723</v>
      </c>
      <c r="H6080" s="105" t="s">
        <v>1529</v>
      </c>
      <c r="I6080" s="97">
        <v>2011</v>
      </c>
      <c r="J6080" s="97" t="s">
        <v>596</v>
      </c>
      <c r="K6080" s="97">
        <v>12078</v>
      </c>
      <c r="L6080" s="106" t="s">
        <v>9755</v>
      </c>
      <c r="M6080" s="102" t="s">
        <v>3385</v>
      </c>
      <c r="O6080" s="10" t="s">
        <v>14838</v>
      </c>
      <c r="P6080" s="13" t="s">
        <v>9755</v>
      </c>
      <c r="R6080" s="26" t="s">
        <v>7834</v>
      </c>
      <c r="S6080" s="28" t="e">
        <f t="shared" si="173"/>
        <v>#VALUE!</v>
      </c>
      <c r="U6080" s="26"/>
      <c r="W6080" s="58"/>
      <c r="X6080" s="58"/>
      <c r="Y6080" s="63"/>
    </row>
    <row r="6081" spans="1:25" ht="15" customHeight="1" x14ac:dyDescent="0.25">
      <c r="A6081" s="94">
        <v>6095</v>
      </c>
      <c r="C6081" s="211" t="s">
        <v>5184</v>
      </c>
      <c r="D6081" s="207" t="s">
        <v>9643</v>
      </c>
      <c r="E6081" s="105" t="s">
        <v>9778</v>
      </c>
      <c r="F6081" s="115">
        <v>42674</v>
      </c>
      <c r="G6081" s="105" t="s">
        <v>2723</v>
      </c>
      <c r="H6081" s="105" t="s">
        <v>1529</v>
      </c>
      <c r="I6081" s="97">
        <v>2011</v>
      </c>
      <c r="J6081" s="97" t="s">
        <v>596</v>
      </c>
      <c r="K6081" s="97">
        <v>12080</v>
      </c>
      <c r="L6081" s="106" t="s">
        <v>9755</v>
      </c>
      <c r="M6081" s="102" t="s">
        <v>3385</v>
      </c>
      <c r="O6081" s="10" t="s">
        <v>14838</v>
      </c>
      <c r="P6081" s="13" t="s">
        <v>9755</v>
      </c>
      <c r="R6081" s="26" t="s">
        <v>7834</v>
      </c>
      <c r="S6081" s="28" t="e">
        <f t="shared" si="173"/>
        <v>#VALUE!</v>
      </c>
      <c r="U6081" s="26"/>
      <c r="W6081" s="58"/>
      <c r="X6081" s="58"/>
      <c r="Y6081" s="63"/>
    </row>
    <row r="6082" spans="1:25" ht="15" customHeight="1" x14ac:dyDescent="0.25">
      <c r="A6082" s="94">
        <v>6096</v>
      </c>
      <c r="C6082" s="211" t="s">
        <v>5184</v>
      </c>
      <c r="D6082" s="207" t="s">
        <v>9643</v>
      </c>
      <c r="E6082" s="105" t="s">
        <v>9779</v>
      </c>
      <c r="F6082" s="115">
        <v>42674</v>
      </c>
      <c r="G6082" s="105" t="s">
        <v>2723</v>
      </c>
      <c r="H6082" s="105" t="s">
        <v>1529</v>
      </c>
      <c r="I6082" s="97">
        <v>2011</v>
      </c>
      <c r="J6082" s="97" t="s">
        <v>596</v>
      </c>
      <c r="K6082" s="97">
        <v>12075</v>
      </c>
      <c r="L6082" s="106" t="s">
        <v>9755</v>
      </c>
      <c r="M6082" s="102" t="s">
        <v>3385</v>
      </c>
      <c r="O6082" s="10" t="s">
        <v>14838</v>
      </c>
      <c r="P6082" s="13" t="s">
        <v>9755</v>
      </c>
      <c r="R6082" s="26" t="s">
        <v>7834</v>
      </c>
      <c r="S6082" s="28" t="e">
        <f t="shared" si="173"/>
        <v>#VALUE!</v>
      </c>
      <c r="U6082" s="26"/>
      <c r="W6082" s="58"/>
      <c r="X6082" s="58"/>
      <c r="Y6082" s="63"/>
    </row>
    <row r="6083" spans="1:25" ht="15" customHeight="1" x14ac:dyDescent="0.25">
      <c r="A6083" s="94">
        <v>6097</v>
      </c>
      <c r="C6083" s="211" t="s">
        <v>5184</v>
      </c>
      <c r="D6083" s="207" t="s">
        <v>9643</v>
      </c>
      <c r="E6083" s="105" t="s">
        <v>9780</v>
      </c>
      <c r="F6083" s="115">
        <v>42674</v>
      </c>
      <c r="G6083" s="105" t="s">
        <v>2723</v>
      </c>
      <c r="H6083" s="105" t="s">
        <v>1529</v>
      </c>
      <c r="I6083" s="97">
        <v>2011</v>
      </c>
      <c r="J6083" s="97" t="s">
        <v>596</v>
      </c>
      <c r="K6083" s="97">
        <v>12081</v>
      </c>
      <c r="L6083" s="106" t="s">
        <v>9755</v>
      </c>
      <c r="M6083" s="102" t="s">
        <v>3385</v>
      </c>
      <c r="O6083" s="10" t="s">
        <v>14838</v>
      </c>
      <c r="P6083" s="13" t="s">
        <v>9755</v>
      </c>
      <c r="R6083" s="26" t="s">
        <v>7834</v>
      </c>
      <c r="S6083" s="28" t="e">
        <f t="shared" si="173"/>
        <v>#VALUE!</v>
      </c>
      <c r="U6083" s="26"/>
      <c r="W6083" s="58"/>
      <c r="X6083" s="58"/>
      <c r="Y6083" s="63"/>
    </row>
    <row r="6084" spans="1:25" ht="15" customHeight="1" x14ac:dyDescent="0.25">
      <c r="A6084" s="94">
        <v>6098</v>
      </c>
      <c r="C6084" s="211" t="s">
        <v>5184</v>
      </c>
      <c r="D6084" s="207" t="s">
        <v>9643</v>
      </c>
      <c r="E6084" s="105" t="s">
        <v>9781</v>
      </c>
      <c r="F6084" s="115">
        <v>42674</v>
      </c>
      <c r="G6084" s="105" t="s">
        <v>2723</v>
      </c>
      <c r="H6084" s="105" t="s">
        <v>1529</v>
      </c>
      <c r="I6084" s="97">
        <v>2011</v>
      </c>
      <c r="J6084" s="97" t="s">
        <v>596</v>
      </c>
      <c r="K6084" s="97">
        <v>12077</v>
      </c>
      <c r="L6084" s="106" t="s">
        <v>9755</v>
      </c>
      <c r="M6084" s="102" t="s">
        <v>3385</v>
      </c>
      <c r="O6084" s="10" t="s">
        <v>14838</v>
      </c>
      <c r="P6084" s="13" t="s">
        <v>9755</v>
      </c>
      <c r="R6084" s="26" t="s">
        <v>7834</v>
      </c>
      <c r="S6084" s="28" t="e">
        <f t="shared" si="173"/>
        <v>#VALUE!</v>
      </c>
      <c r="U6084" s="26"/>
      <c r="W6084" s="58"/>
      <c r="X6084" s="58"/>
      <c r="Y6084" s="63"/>
    </row>
    <row r="6085" spans="1:25" ht="15" customHeight="1" x14ac:dyDescent="0.25">
      <c r="A6085" s="94">
        <v>6099</v>
      </c>
      <c r="C6085" s="211" t="s">
        <v>5184</v>
      </c>
      <c r="D6085" s="207" t="s">
        <v>9643</v>
      </c>
      <c r="E6085" s="105" t="s">
        <v>9782</v>
      </c>
      <c r="F6085" s="115">
        <v>42674</v>
      </c>
      <c r="G6085" s="105" t="s">
        <v>2723</v>
      </c>
      <c r="H6085" s="105" t="s">
        <v>1529</v>
      </c>
      <c r="I6085" s="97">
        <v>2011</v>
      </c>
      <c r="J6085" s="97" t="s">
        <v>596</v>
      </c>
      <c r="K6085" s="97">
        <v>12076</v>
      </c>
      <c r="L6085" s="106" t="s">
        <v>9755</v>
      </c>
      <c r="M6085" s="102" t="s">
        <v>3385</v>
      </c>
      <c r="O6085" s="10" t="s">
        <v>14838</v>
      </c>
      <c r="P6085" s="13" t="s">
        <v>9755</v>
      </c>
      <c r="R6085" s="26" t="s">
        <v>7834</v>
      </c>
      <c r="S6085" s="28" t="e">
        <f t="shared" si="173"/>
        <v>#VALUE!</v>
      </c>
      <c r="U6085" s="26"/>
      <c r="W6085" s="58"/>
      <c r="X6085" s="58"/>
      <c r="Y6085" s="63"/>
    </row>
    <row r="6086" spans="1:25" ht="15" customHeight="1" x14ac:dyDescent="0.25">
      <c r="A6086" s="94">
        <v>6100</v>
      </c>
      <c r="C6086" s="206" t="s">
        <v>9784</v>
      </c>
      <c r="D6086" s="207" t="s">
        <v>9784</v>
      </c>
      <c r="E6086" s="105" t="s">
        <v>9785</v>
      </c>
      <c r="F6086" s="115">
        <v>42674</v>
      </c>
      <c r="G6086" s="105" t="s">
        <v>370</v>
      </c>
      <c r="H6086" s="105" t="s">
        <v>2056</v>
      </c>
      <c r="I6086" s="97">
        <v>2009</v>
      </c>
      <c r="K6086" s="97">
        <v>8081</v>
      </c>
      <c r="L6086" s="106" t="s">
        <v>9755</v>
      </c>
      <c r="M6086" s="102" t="s">
        <v>3385</v>
      </c>
      <c r="P6086" s="13" t="s">
        <v>9755</v>
      </c>
      <c r="R6086" s="26" t="s">
        <v>7834</v>
      </c>
      <c r="S6086" s="28" t="e">
        <f t="shared" si="173"/>
        <v>#VALUE!</v>
      </c>
      <c r="U6086" s="26"/>
      <c r="W6086" s="58"/>
      <c r="X6086" s="58"/>
      <c r="Y6086" s="63"/>
    </row>
    <row r="6087" spans="1:25" ht="15" customHeight="1" x14ac:dyDescent="0.25">
      <c r="A6087" s="94">
        <v>6101</v>
      </c>
      <c r="C6087" s="206" t="s">
        <v>9784</v>
      </c>
      <c r="D6087" s="207" t="s">
        <v>9784</v>
      </c>
      <c r="E6087" s="105" t="s">
        <v>9786</v>
      </c>
      <c r="F6087" s="115">
        <v>42674</v>
      </c>
      <c r="G6087" s="105" t="s">
        <v>370</v>
      </c>
      <c r="H6087" s="105" t="s">
        <v>2056</v>
      </c>
      <c r="I6087" s="97">
        <v>2009</v>
      </c>
      <c r="K6087" s="97">
        <v>8089</v>
      </c>
      <c r="L6087" s="106" t="s">
        <v>9755</v>
      </c>
      <c r="M6087" s="102" t="s">
        <v>3385</v>
      </c>
      <c r="P6087" s="13" t="s">
        <v>9755</v>
      </c>
      <c r="R6087" s="26" t="s">
        <v>7834</v>
      </c>
      <c r="S6087" s="28" t="e">
        <f t="shared" si="173"/>
        <v>#VALUE!</v>
      </c>
      <c r="U6087" s="26"/>
      <c r="W6087" s="58"/>
      <c r="X6087" s="58"/>
      <c r="Y6087" s="63"/>
    </row>
    <row r="6088" spans="1:25" ht="15" customHeight="1" x14ac:dyDescent="0.25">
      <c r="A6088" s="103">
        <v>6102</v>
      </c>
      <c r="C6088" s="206"/>
      <c r="D6088" s="207"/>
      <c r="E6088" s="105"/>
      <c r="Q6088" s="204"/>
      <c r="R6088" s="26"/>
      <c r="S6088" s="28"/>
      <c r="U6088" s="26"/>
      <c r="W6088" s="58"/>
      <c r="X6088" s="58"/>
      <c r="Y6088" s="63"/>
    </row>
    <row r="6089" spans="1:25" ht="15" customHeight="1" x14ac:dyDescent="0.25">
      <c r="A6089" s="103">
        <v>6103</v>
      </c>
      <c r="C6089" s="206"/>
      <c r="D6089" s="207"/>
      <c r="E6089" s="105"/>
      <c r="Q6089" s="204"/>
      <c r="R6089" s="26"/>
      <c r="S6089" s="28"/>
      <c r="U6089" s="26"/>
      <c r="W6089" s="58"/>
      <c r="X6089" s="58"/>
      <c r="Y6089" s="63"/>
    </row>
    <row r="6090" spans="1:25" ht="15" customHeight="1" x14ac:dyDescent="0.25">
      <c r="A6090" s="103">
        <v>6104</v>
      </c>
      <c r="C6090" s="206"/>
      <c r="D6090" s="207"/>
      <c r="E6090" s="105"/>
      <c r="Q6090" s="204"/>
      <c r="R6090" s="26"/>
      <c r="S6090" s="28"/>
      <c r="U6090" s="26"/>
      <c r="W6090" s="58"/>
      <c r="X6090" s="58"/>
      <c r="Y6090" s="63"/>
    </row>
    <row r="6091" spans="1:25" ht="15" customHeight="1" x14ac:dyDescent="0.25">
      <c r="A6091" s="94">
        <v>6105</v>
      </c>
      <c r="C6091" s="206" t="s">
        <v>9787</v>
      </c>
      <c r="D6091" s="207" t="s">
        <v>9788</v>
      </c>
      <c r="E6091" s="105" t="s">
        <v>9790</v>
      </c>
      <c r="F6091" s="115">
        <v>42674</v>
      </c>
      <c r="G6091" s="105" t="s">
        <v>2555</v>
      </c>
      <c r="H6091" s="105" t="s">
        <v>1529</v>
      </c>
      <c r="I6091" s="97">
        <v>1980</v>
      </c>
      <c r="K6091" s="97">
        <v>697</v>
      </c>
      <c r="L6091" s="106" t="s">
        <v>9789</v>
      </c>
      <c r="M6091" s="102" t="s">
        <v>3385</v>
      </c>
      <c r="O6091" s="102" t="s">
        <v>9791</v>
      </c>
      <c r="P6091" s="13" t="s">
        <v>9789</v>
      </c>
      <c r="R6091" s="26" t="s">
        <v>7834</v>
      </c>
      <c r="S6091" s="28" t="e">
        <f t="shared" ref="S6091:S6122" si="174">R6091+7</f>
        <v>#VALUE!</v>
      </c>
      <c r="U6091" s="26"/>
      <c r="W6091" s="58"/>
      <c r="X6091" s="58"/>
      <c r="Y6091" s="63"/>
    </row>
    <row r="6092" spans="1:25" ht="15" customHeight="1" x14ac:dyDescent="0.25">
      <c r="A6092" s="94">
        <v>6106</v>
      </c>
      <c r="C6092" s="206" t="s">
        <v>18287</v>
      </c>
      <c r="D6092" s="207" t="s">
        <v>18288</v>
      </c>
      <c r="E6092" s="105" t="s">
        <v>18294</v>
      </c>
      <c r="F6092" s="115">
        <v>45020</v>
      </c>
      <c r="G6092" s="105" t="s">
        <v>12646</v>
      </c>
      <c r="H6092" s="105" t="s">
        <v>2056</v>
      </c>
      <c r="I6092" s="97">
        <v>2011</v>
      </c>
      <c r="J6092" s="97" t="s">
        <v>596</v>
      </c>
      <c r="L6092" s="106" t="s">
        <v>8878</v>
      </c>
      <c r="M6092" s="102" t="s">
        <v>5507</v>
      </c>
      <c r="N6092" s="102">
        <v>25</v>
      </c>
      <c r="O6092" s="102" t="s">
        <v>18321</v>
      </c>
      <c r="P6092" s="13" t="s">
        <v>8878</v>
      </c>
      <c r="R6092" s="26" t="s">
        <v>7834</v>
      </c>
      <c r="S6092" s="28" t="e">
        <f t="shared" si="174"/>
        <v>#VALUE!</v>
      </c>
      <c r="U6092" s="26"/>
      <c r="W6092" s="58"/>
      <c r="X6092" s="58"/>
      <c r="Y6092" s="63"/>
    </row>
    <row r="6093" spans="1:25" ht="15" customHeight="1" x14ac:dyDescent="0.25">
      <c r="A6093" s="94">
        <v>6107</v>
      </c>
      <c r="C6093" s="206"/>
      <c r="D6093" s="207"/>
      <c r="E6093" s="105" t="s">
        <v>9795</v>
      </c>
      <c r="F6093" s="115">
        <v>42674</v>
      </c>
      <c r="L6093" s="106" t="s">
        <v>9796</v>
      </c>
      <c r="M6093" s="102" t="s">
        <v>3385</v>
      </c>
      <c r="P6093" s="13" t="s">
        <v>9796</v>
      </c>
      <c r="R6093" s="26" t="s">
        <v>7834</v>
      </c>
      <c r="S6093" s="28" t="e">
        <f t="shared" si="174"/>
        <v>#VALUE!</v>
      </c>
      <c r="U6093" s="26"/>
      <c r="W6093" s="58"/>
      <c r="X6093" s="58"/>
      <c r="Y6093" s="63"/>
    </row>
    <row r="6094" spans="1:25" ht="15" customHeight="1" x14ac:dyDescent="0.25">
      <c r="A6094" s="94">
        <v>6108</v>
      </c>
      <c r="C6094" s="206" t="s">
        <v>1469</v>
      </c>
      <c r="D6094" s="207" t="s">
        <v>9414</v>
      </c>
      <c r="E6094" s="105" t="s">
        <v>9804</v>
      </c>
      <c r="F6094" s="115">
        <v>42674</v>
      </c>
      <c r="G6094" s="105" t="s">
        <v>1671</v>
      </c>
      <c r="H6094" s="105" t="s">
        <v>2056</v>
      </c>
      <c r="I6094" s="97">
        <v>2013</v>
      </c>
      <c r="L6094" s="99" t="s">
        <v>4756</v>
      </c>
      <c r="M6094" s="102" t="s">
        <v>4171</v>
      </c>
      <c r="N6094" s="10">
        <v>25</v>
      </c>
      <c r="P6094" s="13" t="s">
        <v>4171</v>
      </c>
      <c r="R6094" s="26" t="s">
        <v>7834</v>
      </c>
      <c r="S6094" s="28" t="e">
        <f t="shared" si="174"/>
        <v>#VALUE!</v>
      </c>
      <c r="U6094" s="26"/>
      <c r="W6094" s="58"/>
      <c r="X6094" s="58"/>
      <c r="Y6094" s="63"/>
    </row>
    <row r="6095" spans="1:25" ht="15" customHeight="1" x14ac:dyDescent="0.25">
      <c r="A6095" s="94">
        <v>6109</v>
      </c>
      <c r="C6095" s="206" t="s">
        <v>3238</v>
      </c>
      <c r="D6095" s="207" t="s">
        <v>9812</v>
      </c>
      <c r="E6095" s="105" t="s">
        <v>9811</v>
      </c>
      <c r="F6095" s="115">
        <v>42675</v>
      </c>
      <c r="G6095" s="105" t="s">
        <v>9813</v>
      </c>
      <c r="H6095" s="105" t="s">
        <v>2056</v>
      </c>
      <c r="I6095" s="97">
        <v>1997</v>
      </c>
      <c r="K6095" s="97">
        <v>6879</v>
      </c>
      <c r="L6095" s="106" t="s">
        <v>4330</v>
      </c>
      <c r="M6095" s="102" t="s">
        <v>4330</v>
      </c>
      <c r="N6095" s="10">
        <v>16</v>
      </c>
      <c r="O6095" s="102" t="s">
        <v>9814</v>
      </c>
      <c r="P6095" s="13" t="s">
        <v>4330</v>
      </c>
      <c r="R6095" s="26" t="s">
        <v>7834</v>
      </c>
      <c r="S6095" s="28" t="e">
        <f t="shared" si="174"/>
        <v>#VALUE!</v>
      </c>
      <c r="U6095" s="26"/>
      <c r="W6095" s="58"/>
      <c r="X6095" s="58"/>
      <c r="Y6095" s="63"/>
    </row>
    <row r="6096" spans="1:25" ht="15" customHeight="1" x14ac:dyDescent="0.25">
      <c r="A6096" s="94">
        <v>6110</v>
      </c>
      <c r="C6096" s="206" t="s">
        <v>5185</v>
      </c>
      <c r="D6096" s="207" t="s">
        <v>9856</v>
      </c>
      <c r="E6096" s="105" t="s">
        <v>9858</v>
      </c>
      <c r="F6096" s="115">
        <v>42675</v>
      </c>
      <c r="G6096" s="105" t="s">
        <v>5186</v>
      </c>
      <c r="H6096" s="105" t="s">
        <v>1529</v>
      </c>
      <c r="I6096" s="97">
        <v>2011</v>
      </c>
      <c r="K6096" s="97">
        <v>12067</v>
      </c>
      <c r="L6096" s="106" t="s">
        <v>9755</v>
      </c>
      <c r="M6096" s="102" t="s">
        <v>3385</v>
      </c>
      <c r="P6096" s="13" t="s">
        <v>9755</v>
      </c>
      <c r="R6096" s="26" t="s">
        <v>7834</v>
      </c>
      <c r="S6096" s="28" t="e">
        <f t="shared" si="174"/>
        <v>#VALUE!</v>
      </c>
      <c r="U6096" s="26"/>
      <c r="W6096" s="58"/>
      <c r="X6096" s="58"/>
      <c r="Y6096" s="63"/>
    </row>
    <row r="6097" spans="1:25" ht="15" customHeight="1" x14ac:dyDescent="0.25">
      <c r="A6097" s="94">
        <v>6111</v>
      </c>
      <c r="C6097" s="206" t="s">
        <v>5185</v>
      </c>
      <c r="D6097" s="207" t="s">
        <v>9856</v>
      </c>
      <c r="E6097" s="105" t="s">
        <v>9859</v>
      </c>
      <c r="F6097" s="115">
        <v>42675</v>
      </c>
      <c r="G6097" s="105" t="s">
        <v>5186</v>
      </c>
      <c r="H6097" s="105" t="s">
        <v>1529</v>
      </c>
      <c r="I6097" s="97">
        <v>2011</v>
      </c>
      <c r="K6097" s="97">
        <v>12068</v>
      </c>
      <c r="L6097" s="106" t="s">
        <v>9755</v>
      </c>
      <c r="M6097" s="102" t="s">
        <v>3385</v>
      </c>
      <c r="P6097" s="13" t="s">
        <v>9755</v>
      </c>
      <c r="R6097" s="26" t="s">
        <v>7834</v>
      </c>
      <c r="S6097" s="28" t="e">
        <f t="shared" si="174"/>
        <v>#VALUE!</v>
      </c>
      <c r="U6097" s="26"/>
      <c r="W6097" s="58"/>
      <c r="X6097" s="58"/>
      <c r="Y6097" s="63"/>
    </row>
    <row r="6098" spans="1:25" ht="15" customHeight="1" x14ac:dyDescent="0.25">
      <c r="A6098" s="94">
        <v>6112</v>
      </c>
      <c r="C6098" s="206" t="s">
        <v>5185</v>
      </c>
      <c r="D6098" s="207" t="s">
        <v>9856</v>
      </c>
      <c r="E6098" s="105" t="s">
        <v>9860</v>
      </c>
      <c r="F6098" s="115">
        <v>42675</v>
      </c>
      <c r="G6098" s="105" t="s">
        <v>5186</v>
      </c>
      <c r="H6098" s="105" t="s">
        <v>1529</v>
      </c>
      <c r="I6098" s="97">
        <v>2011</v>
      </c>
      <c r="K6098" s="97">
        <v>12072</v>
      </c>
      <c r="L6098" s="106" t="s">
        <v>9755</v>
      </c>
      <c r="M6098" s="102" t="s">
        <v>3385</v>
      </c>
      <c r="P6098" s="13" t="s">
        <v>9755</v>
      </c>
      <c r="R6098" s="26" t="s">
        <v>7834</v>
      </c>
      <c r="S6098" s="28" t="e">
        <f t="shared" si="174"/>
        <v>#VALUE!</v>
      </c>
      <c r="U6098" s="26"/>
      <c r="W6098" s="58"/>
      <c r="X6098" s="58"/>
      <c r="Y6098" s="63"/>
    </row>
    <row r="6099" spans="1:25" ht="15" customHeight="1" x14ac:dyDescent="0.25">
      <c r="A6099" s="94">
        <v>6113</v>
      </c>
      <c r="C6099" s="206" t="s">
        <v>5185</v>
      </c>
      <c r="D6099" s="207" t="s">
        <v>9856</v>
      </c>
      <c r="E6099" s="105" t="s">
        <v>9861</v>
      </c>
      <c r="F6099" s="115">
        <v>42675</v>
      </c>
      <c r="G6099" s="105" t="s">
        <v>5186</v>
      </c>
      <c r="H6099" s="105" t="s">
        <v>1529</v>
      </c>
      <c r="I6099" s="97">
        <v>2011</v>
      </c>
      <c r="K6099" s="97">
        <v>12069</v>
      </c>
      <c r="L6099" s="106" t="s">
        <v>9755</v>
      </c>
      <c r="M6099" s="102" t="s">
        <v>3385</v>
      </c>
      <c r="P6099" s="13" t="s">
        <v>9755</v>
      </c>
      <c r="R6099" s="26" t="s">
        <v>7834</v>
      </c>
      <c r="S6099" s="28" t="e">
        <f t="shared" si="174"/>
        <v>#VALUE!</v>
      </c>
      <c r="U6099" s="26"/>
      <c r="W6099" s="58"/>
      <c r="X6099" s="58"/>
      <c r="Y6099" s="63"/>
    </row>
    <row r="6100" spans="1:25" ht="15" customHeight="1" x14ac:dyDescent="0.25">
      <c r="A6100" s="94">
        <v>6114</v>
      </c>
      <c r="C6100" s="206" t="s">
        <v>5185</v>
      </c>
      <c r="D6100" s="207" t="s">
        <v>9856</v>
      </c>
      <c r="E6100" s="105" t="s">
        <v>9862</v>
      </c>
      <c r="F6100" s="115">
        <v>42675</v>
      </c>
      <c r="G6100" s="105" t="s">
        <v>5186</v>
      </c>
      <c r="H6100" s="105" t="s">
        <v>1529</v>
      </c>
      <c r="I6100" s="97">
        <v>2011</v>
      </c>
      <c r="K6100" s="97">
        <v>12066</v>
      </c>
      <c r="L6100" s="106" t="s">
        <v>9755</v>
      </c>
      <c r="M6100" s="102" t="s">
        <v>3385</v>
      </c>
      <c r="P6100" s="13" t="s">
        <v>9755</v>
      </c>
      <c r="R6100" s="26" t="s">
        <v>7834</v>
      </c>
      <c r="S6100" s="28" t="e">
        <f t="shared" si="174"/>
        <v>#VALUE!</v>
      </c>
      <c r="U6100" s="26"/>
      <c r="W6100" s="58"/>
      <c r="X6100" s="58"/>
      <c r="Y6100" s="63"/>
    </row>
    <row r="6101" spans="1:25" ht="15" customHeight="1" x14ac:dyDescent="0.25">
      <c r="A6101" s="94">
        <v>6115</v>
      </c>
      <c r="C6101" s="206" t="s">
        <v>5185</v>
      </c>
      <c r="D6101" s="207" t="s">
        <v>9856</v>
      </c>
      <c r="E6101" s="105" t="s">
        <v>9863</v>
      </c>
      <c r="F6101" s="115">
        <v>42675</v>
      </c>
      <c r="G6101" s="105" t="s">
        <v>5186</v>
      </c>
      <c r="H6101" s="105" t="s">
        <v>1529</v>
      </c>
      <c r="I6101" s="97">
        <v>2011</v>
      </c>
      <c r="K6101" s="97">
        <v>12065</v>
      </c>
      <c r="L6101" s="106" t="s">
        <v>9755</v>
      </c>
      <c r="M6101" s="102" t="s">
        <v>3385</v>
      </c>
      <c r="P6101" s="13" t="s">
        <v>9755</v>
      </c>
      <c r="R6101" s="26" t="s">
        <v>7834</v>
      </c>
      <c r="S6101" s="28" t="e">
        <f t="shared" si="174"/>
        <v>#VALUE!</v>
      </c>
      <c r="U6101" s="26"/>
      <c r="W6101" s="58"/>
      <c r="X6101" s="58"/>
      <c r="Y6101" s="63"/>
    </row>
    <row r="6102" spans="1:25" ht="15" customHeight="1" x14ac:dyDescent="0.25">
      <c r="A6102" s="94">
        <v>6116</v>
      </c>
      <c r="C6102" s="206" t="s">
        <v>5185</v>
      </c>
      <c r="D6102" s="207" t="s">
        <v>9856</v>
      </c>
      <c r="E6102" s="105" t="s">
        <v>9864</v>
      </c>
      <c r="F6102" s="115">
        <v>42675</v>
      </c>
      <c r="G6102" s="105" t="s">
        <v>5186</v>
      </c>
      <c r="H6102" s="105" t="s">
        <v>1529</v>
      </c>
      <c r="I6102" s="97">
        <v>2011</v>
      </c>
      <c r="K6102" s="97">
        <v>12071</v>
      </c>
      <c r="L6102" s="106" t="s">
        <v>9755</v>
      </c>
      <c r="M6102" s="102" t="s">
        <v>3385</v>
      </c>
      <c r="P6102" s="13" t="s">
        <v>9755</v>
      </c>
      <c r="R6102" s="26" t="s">
        <v>7834</v>
      </c>
      <c r="S6102" s="28" t="e">
        <f t="shared" si="174"/>
        <v>#VALUE!</v>
      </c>
      <c r="U6102" s="26"/>
      <c r="W6102" s="58"/>
      <c r="X6102" s="58"/>
      <c r="Y6102" s="63"/>
    </row>
    <row r="6103" spans="1:25" ht="15" customHeight="1" x14ac:dyDescent="0.25">
      <c r="A6103" s="94">
        <v>6117</v>
      </c>
      <c r="C6103" s="206" t="s">
        <v>5185</v>
      </c>
      <c r="D6103" s="207" t="s">
        <v>9856</v>
      </c>
      <c r="E6103" s="105" t="s">
        <v>9865</v>
      </c>
      <c r="F6103" s="115">
        <v>42675</v>
      </c>
      <c r="G6103" s="105" t="s">
        <v>5186</v>
      </c>
      <c r="H6103" s="105" t="s">
        <v>1529</v>
      </c>
      <c r="I6103" s="97">
        <v>2011</v>
      </c>
      <c r="K6103" s="97">
        <v>12070</v>
      </c>
      <c r="L6103" s="106" t="s">
        <v>9755</v>
      </c>
      <c r="M6103" s="102" t="s">
        <v>3385</v>
      </c>
      <c r="P6103" s="13" t="s">
        <v>9755</v>
      </c>
      <c r="R6103" s="26" t="s">
        <v>7834</v>
      </c>
      <c r="S6103" s="28" t="e">
        <f t="shared" si="174"/>
        <v>#VALUE!</v>
      </c>
      <c r="U6103" s="26"/>
      <c r="W6103" s="58"/>
      <c r="X6103" s="58"/>
      <c r="Y6103" s="63"/>
    </row>
    <row r="6104" spans="1:25" ht="15" customHeight="1" x14ac:dyDescent="0.25">
      <c r="A6104" s="94">
        <v>6118</v>
      </c>
      <c r="C6104" s="206" t="s">
        <v>9880</v>
      </c>
      <c r="D6104" s="207" t="s">
        <v>9881</v>
      </c>
      <c r="E6104" s="105" t="s">
        <v>9882</v>
      </c>
      <c r="F6104" s="115">
        <v>42677</v>
      </c>
      <c r="G6104" s="105" t="s">
        <v>9883</v>
      </c>
      <c r="H6104" s="105" t="s">
        <v>2056</v>
      </c>
      <c r="I6104" s="97">
        <v>2007</v>
      </c>
      <c r="L6104" s="106" t="s">
        <v>4330</v>
      </c>
      <c r="M6104" s="102" t="s">
        <v>4330</v>
      </c>
      <c r="N6104" s="10">
        <v>16</v>
      </c>
      <c r="O6104" s="102" t="s">
        <v>9884</v>
      </c>
      <c r="P6104" s="13" t="s">
        <v>4330</v>
      </c>
      <c r="R6104" s="26" t="s">
        <v>7834</v>
      </c>
      <c r="S6104" s="28" t="e">
        <f t="shared" si="174"/>
        <v>#VALUE!</v>
      </c>
      <c r="U6104" s="26"/>
      <c r="W6104" s="58"/>
      <c r="X6104" s="58"/>
      <c r="Y6104" s="63"/>
    </row>
    <row r="6105" spans="1:25" ht="15" customHeight="1" x14ac:dyDescent="0.25">
      <c r="A6105" s="94">
        <v>6119</v>
      </c>
      <c r="C6105" s="206"/>
      <c r="D6105" s="207"/>
      <c r="E6105" s="105" t="s">
        <v>9924</v>
      </c>
      <c r="F6105" s="115">
        <v>42681</v>
      </c>
      <c r="H6105" s="105" t="s">
        <v>2056</v>
      </c>
      <c r="K6105" s="97">
        <v>9912</v>
      </c>
      <c r="L6105" s="106" t="s">
        <v>4330</v>
      </c>
      <c r="M6105" s="102" t="s">
        <v>4330</v>
      </c>
      <c r="N6105" s="10">
        <v>16</v>
      </c>
      <c r="O6105" s="102" t="s">
        <v>9925</v>
      </c>
      <c r="P6105" s="13" t="s">
        <v>4330</v>
      </c>
      <c r="R6105" s="26" t="s">
        <v>7834</v>
      </c>
      <c r="S6105" s="28" t="e">
        <f t="shared" si="174"/>
        <v>#VALUE!</v>
      </c>
      <c r="U6105" s="26"/>
      <c r="W6105" s="58"/>
      <c r="X6105" s="58"/>
      <c r="Y6105" s="63"/>
    </row>
    <row r="6106" spans="1:25" ht="15" customHeight="1" x14ac:dyDescent="0.25">
      <c r="A6106" s="94">
        <v>6120</v>
      </c>
      <c r="C6106" s="206" t="s">
        <v>1110</v>
      </c>
      <c r="D6106" s="207" t="s">
        <v>1111</v>
      </c>
      <c r="E6106" s="105" t="s">
        <v>9956</v>
      </c>
      <c r="F6106" s="115">
        <v>42681</v>
      </c>
      <c r="G6106" s="105" t="s">
        <v>1750</v>
      </c>
      <c r="H6106" s="105" t="s">
        <v>3308</v>
      </c>
      <c r="K6106" s="97">
        <v>341</v>
      </c>
      <c r="L6106" s="106" t="s">
        <v>4330</v>
      </c>
      <c r="M6106" s="102" t="s">
        <v>4330</v>
      </c>
      <c r="N6106" s="10">
        <v>16</v>
      </c>
      <c r="O6106" s="102" t="s">
        <v>9954</v>
      </c>
      <c r="P6106" s="13" t="s">
        <v>4330</v>
      </c>
      <c r="R6106" s="26" t="s">
        <v>7834</v>
      </c>
      <c r="S6106" s="28" t="e">
        <f t="shared" si="174"/>
        <v>#VALUE!</v>
      </c>
      <c r="U6106" s="26"/>
      <c r="W6106" s="58"/>
      <c r="X6106" s="58"/>
      <c r="Y6106" s="63"/>
    </row>
    <row r="6107" spans="1:25" ht="15" customHeight="1" x14ac:dyDescent="0.25">
      <c r="A6107" s="94">
        <v>6121</v>
      </c>
      <c r="C6107" s="206" t="s">
        <v>2572</v>
      </c>
      <c r="D6107" s="207" t="s">
        <v>9959</v>
      </c>
      <c r="E6107" s="105" t="s">
        <v>9960</v>
      </c>
      <c r="F6107" s="115">
        <v>42681</v>
      </c>
      <c r="G6107" s="105" t="s">
        <v>9961</v>
      </c>
      <c r="K6107" s="97">
        <v>8661</v>
      </c>
      <c r="L6107" s="106" t="s">
        <v>4330</v>
      </c>
      <c r="M6107" s="102" t="s">
        <v>4330</v>
      </c>
      <c r="N6107" s="10">
        <v>16</v>
      </c>
      <c r="O6107" s="102" t="s">
        <v>9962</v>
      </c>
      <c r="P6107" s="13" t="s">
        <v>4330</v>
      </c>
      <c r="R6107" s="26" t="s">
        <v>7834</v>
      </c>
      <c r="S6107" s="28" t="e">
        <f t="shared" si="174"/>
        <v>#VALUE!</v>
      </c>
      <c r="U6107" s="26"/>
      <c r="W6107" s="58"/>
      <c r="X6107" s="58"/>
      <c r="Y6107" s="63"/>
    </row>
    <row r="6108" spans="1:25" ht="15" customHeight="1" x14ac:dyDescent="0.25">
      <c r="A6108" s="94">
        <v>6122</v>
      </c>
      <c r="C6108" s="206" t="s">
        <v>5837</v>
      </c>
      <c r="D6108" s="207" t="s">
        <v>9984</v>
      </c>
      <c r="E6108" s="105" t="s">
        <v>9987</v>
      </c>
      <c r="F6108" s="115">
        <v>42681</v>
      </c>
      <c r="G6108" s="105" t="s">
        <v>1750</v>
      </c>
      <c r="K6108" s="97">
        <v>336</v>
      </c>
      <c r="L6108" s="106" t="s">
        <v>5838</v>
      </c>
      <c r="M6108" s="102" t="s">
        <v>5838</v>
      </c>
      <c r="N6108" s="10">
        <v>16</v>
      </c>
      <c r="O6108" s="102" t="s">
        <v>9986</v>
      </c>
      <c r="P6108" s="13" t="s">
        <v>5838</v>
      </c>
      <c r="R6108" s="26" t="s">
        <v>7834</v>
      </c>
      <c r="S6108" s="28" t="e">
        <f t="shared" si="174"/>
        <v>#VALUE!</v>
      </c>
      <c r="U6108" s="26"/>
      <c r="W6108" s="58"/>
      <c r="X6108" s="58"/>
      <c r="Y6108" s="63"/>
    </row>
    <row r="6109" spans="1:25" ht="15" customHeight="1" x14ac:dyDescent="0.25">
      <c r="A6109" s="94">
        <v>6123</v>
      </c>
      <c r="C6109" s="206" t="s">
        <v>2749</v>
      </c>
      <c r="D6109" s="207" t="s">
        <v>2831</v>
      </c>
      <c r="E6109" s="105" t="s">
        <v>10017</v>
      </c>
      <c r="F6109" s="115">
        <v>42682</v>
      </c>
      <c r="G6109" s="105" t="s">
        <v>132</v>
      </c>
      <c r="H6109" s="105" t="s">
        <v>2056</v>
      </c>
      <c r="I6109" s="97">
        <v>2000</v>
      </c>
      <c r="J6109" s="97" t="s">
        <v>1322</v>
      </c>
      <c r="K6109" s="97">
        <v>8691</v>
      </c>
      <c r="L6109" s="99" t="s">
        <v>15201</v>
      </c>
      <c r="M6109" s="102" t="s">
        <v>6565</v>
      </c>
      <c r="N6109" s="10">
        <v>11</v>
      </c>
      <c r="O6109" s="102" t="s">
        <v>17059</v>
      </c>
      <c r="P6109" s="13" t="s">
        <v>12861</v>
      </c>
      <c r="R6109" s="26" t="s">
        <v>7834</v>
      </c>
      <c r="S6109" s="28" t="e">
        <f t="shared" si="174"/>
        <v>#VALUE!</v>
      </c>
      <c r="U6109" s="26"/>
      <c r="W6109" s="58"/>
      <c r="X6109" s="58"/>
      <c r="Y6109" s="63"/>
    </row>
    <row r="6110" spans="1:25" ht="15" customHeight="1" x14ac:dyDescent="0.25">
      <c r="A6110" s="94">
        <v>6124</v>
      </c>
      <c r="C6110" s="206" t="s">
        <v>10019</v>
      </c>
      <c r="D6110" s="207" t="s">
        <v>10020</v>
      </c>
      <c r="E6110" s="105" t="s">
        <v>10021</v>
      </c>
      <c r="F6110" s="115">
        <v>42682</v>
      </c>
      <c r="G6110" s="105" t="s">
        <v>132</v>
      </c>
      <c r="H6110" s="105" t="s">
        <v>2056</v>
      </c>
      <c r="I6110" s="97">
        <v>1983</v>
      </c>
      <c r="J6110" s="97" t="s">
        <v>596</v>
      </c>
      <c r="K6110" s="97">
        <v>8695</v>
      </c>
      <c r="L6110" s="99" t="s">
        <v>15201</v>
      </c>
      <c r="M6110" s="104">
        <v>621381</v>
      </c>
      <c r="N6110" s="10">
        <v>12</v>
      </c>
      <c r="O6110" s="102" t="s">
        <v>17153</v>
      </c>
      <c r="P6110" s="13" t="s">
        <v>12947</v>
      </c>
      <c r="R6110" s="26" t="s">
        <v>7834</v>
      </c>
      <c r="S6110" s="28" t="e">
        <f t="shared" si="174"/>
        <v>#VALUE!</v>
      </c>
      <c r="U6110" s="26"/>
      <c r="W6110" s="58"/>
      <c r="X6110" s="58"/>
      <c r="Y6110" s="63"/>
    </row>
    <row r="6111" spans="1:25" ht="15" customHeight="1" x14ac:dyDescent="0.25">
      <c r="A6111" s="94">
        <v>6125</v>
      </c>
      <c r="C6111" s="206" t="s">
        <v>5167</v>
      </c>
      <c r="D6111" s="207" t="s">
        <v>10045</v>
      </c>
      <c r="E6111" s="105" t="s">
        <v>14103</v>
      </c>
      <c r="F6111" s="115">
        <v>42682</v>
      </c>
      <c r="G6111" s="105" t="s">
        <v>10046</v>
      </c>
      <c r="H6111" s="105" t="s">
        <v>2056</v>
      </c>
      <c r="I6111" s="97">
        <v>2002</v>
      </c>
      <c r="K6111" s="97">
        <v>12039</v>
      </c>
      <c r="L6111" s="106" t="s">
        <v>5170</v>
      </c>
      <c r="M6111" s="102" t="s">
        <v>5499</v>
      </c>
      <c r="N6111" s="10">
        <v>29</v>
      </c>
      <c r="O6111" s="102" t="s">
        <v>10539</v>
      </c>
      <c r="P6111" s="13" t="s">
        <v>14371</v>
      </c>
      <c r="R6111" s="26" t="s">
        <v>7834</v>
      </c>
      <c r="S6111" s="28" t="e">
        <f t="shared" si="174"/>
        <v>#VALUE!</v>
      </c>
      <c r="U6111" s="26"/>
      <c r="W6111" s="58"/>
      <c r="X6111" s="58"/>
      <c r="Y6111" s="63"/>
    </row>
    <row r="6112" spans="1:25" ht="15" customHeight="1" x14ac:dyDescent="0.25">
      <c r="A6112" s="94">
        <v>6126</v>
      </c>
      <c r="C6112" s="206" t="s">
        <v>4354</v>
      </c>
      <c r="D6112" s="207" t="s">
        <v>10103</v>
      </c>
      <c r="E6112" s="95" t="s">
        <v>10104</v>
      </c>
      <c r="F6112" s="115">
        <v>42683</v>
      </c>
      <c r="G6112" s="105" t="s">
        <v>940</v>
      </c>
      <c r="H6112" s="105" t="s">
        <v>2056</v>
      </c>
      <c r="K6112" s="97">
        <v>314</v>
      </c>
      <c r="L6112" s="106" t="s">
        <v>4109</v>
      </c>
      <c r="M6112" s="102" t="s">
        <v>4109</v>
      </c>
      <c r="N6112" s="10">
        <v>24</v>
      </c>
      <c r="O6112" s="102" t="s">
        <v>10105</v>
      </c>
      <c r="P6112" s="13" t="s">
        <v>4109</v>
      </c>
      <c r="R6112" s="26" t="s">
        <v>7834</v>
      </c>
      <c r="S6112" s="28" t="e">
        <f t="shared" si="174"/>
        <v>#VALUE!</v>
      </c>
      <c r="U6112" s="26"/>
      <c r="W6112" s="58"/>
      <c r="X6112" s="58"/>
      <c r="Y6112" s="63"/>
    </row>
    <row r="6113" spans="1:25" ht="15" customHeight="1" x14ac:dyDescent="0.25">
      <c r="A6113" s="94">
        <v>6127</v>
      </c>
      <c r="C6113" s="206" t="s">
        <v>10134</v>
      </c>
      <c r="D6113" s="207" t="s">
        <v>10135</v>
      </c>
      <c r="E6113" s="95" t="s">
        <v>10136</v>
      </c>
      <c r="F6113" s="115">
        <v>42683</v>
      </c>
      <c r="G6113" s="105" t="s">
        <v>10137</v>
      </c>
      <c r="H6113" s="105" t="s">
        <v>2056</v>
      </c>
      <c r="I6113" s="97">
        <v>2015</v>
      </c>
      <c r="K6113" s="97">
        <v>15699</v>
      </c>
      <c r="L6113" s="106" t="s">
        <v>4109</v>
      </c>
      <c r="M6113" s="102" t="s">
        <v>4109</v>
      </c>
      <c r="N6113" s="10">
        <v>24</v>
      </c>
      <c r="O6113" s="102" t="s">
        <v>10138</v>
      </c>
      <c r="P6113" s="13" t="s">
        <v>4109</v>
      </c>
      <c r="R6113" s="26" t="s">
        <v>7834</v>
      </c>
      <c r="S6113" s="28" t="e">
        <f t="shared" si="174"/>
        <v>#VALUE!</v>
      </c>
      <c r="U6113" s="26"/>
      <c r="W6113" s="58"/>
      <c r="X6113" s="58"/>
      <c r="Y6113" s="63"/>
    </row>
    <row r="6114" spans="1:25" ht="15" customHeight="1" x14ac:dyDescent="0.25">
      <c r="A6114" s="94">
        <v>6128</v>
      </c>
      <c r="C6114" s="206" t="s">
        <v>924</v>
      </c>
      <c r="D6114" s="207" t="s">
        <v>10174</v>
      </c>
      <c r="E6114" s="105" t="s">
        <v>10175</v>
      </c>
      <c r="F6114" s="115">
        <v>42683</v>
      </c>
      <c r="G6114" s="105" t="s">
        <v>132</v>
      </c>
      <c r="H6114" s="105" t="s">
        <v>2056</v>
      </c>
      <c r="I6114" s="97">
        <v>1988</v>
      </c>
      <c r="J6114" s="98" t="s">
        <v>596</v>
      </c>
      <c r="K6114" s="97">
        <v>8694</v>
      </c>
      <c r="L6114" s="99" t="s">
        <v>15201</v>
      </c>
      <c r="M6114" s="102" t="s">
        <v>10406</v>
      </c>
      <c r="N6114" s="102">
        <v>11</v>
      </c>
      <c r="O6114" s="102" t="s">
        <v>18696</v>
      </c>
      <c r="P6114" s="13" t="s">
        <v>10022</v>
      </c>
      <c r="R6114" s="26" t="s">
        <v>7834</v>
      </c>
      <c r="S6114" s="28" t="e">
        <f t="shared" si="174"/>
        <v>#VALUE!</v>
      </c>
      <c r="U6114" s="26"/>
      <c r="W6114" s="58"/>
      <c r="X6114" s="58"/>
      <c r="Y6114" s="63"/>
    </row>
    <row r="6115" spans="1:25" ht="15" customHeight="1" x14ac:dyDescent="0.25">
      <c r="A6115" s="94">
        <v>6129</v>
      </c>
      <c r="C6115" s="206" t="s">
        <v>10197</v>
      </c>
      <c r="D6115" s="207" t="s">
        <v>10270</v>
      </c>
      <c r="E6115" s="95" t="s">
        <v>10271</v>
      </c>
      <c r="F6115" s="115">
        <v>42684</v>
      </c>
      <c r="G6115" s="105" t="s">
        <v>1057</v>
      </c>
      <c r="H6115" s="105" t="s">
        <v>1885</v>
      </c>
      <c r="I6115" s="97">
        <v>1985</v>
      </c>
      <c r="K6115" s="97">
        <v>6759</v>
      </c>
      <c r="L6115" s="106" t="s">
        <v>4109</v>
      </c>
      <c r="M6115" s="102" t="s">
        <v>4109</v>
      </c>
      <c r="N6115" s="10">
        <v>24</v>
      </c>
      <c r="O6115" s="102" t="s">
        <v>10272</v>
      </c>
      <c r="P6115" s="13" t="s">
        <v>4109</v>
      </c>
      <c r="R6115" s="26" t="s">
        <v>7834</v>
      </c>
      <c r="S6115" s="28" t="e">
        <f t="shared" si="174"/>
        <v>#VALUE!</v>
      </c>
      <c r="U6115" s="26"/>
      <c r="W6115" s="58"/>
      <c r="X6115" s="58"/>
      <c r="Y6115" s="63"/>
    </row>
    <row r="6116" spans="1:25" ht="15" customHeight="1" x14ac:dyDescent="0.25">
      <c r="A6116" s="94">
        <v>6130</v>
      </c>
      <c r="C6116" s="206" t="s">
        <v>10273</v>
      </c>
      <c r="D6116" s="207" t="s">
        <v>10274</v>
      </c>
      <c r="E6116" s="95" t="s">
        <v>10275</v>
      </c>
      <c r="F6116" s="115">
        <v>42684</v>
      </c>
      <c r="G6116" s="105" t="s">
        <v>1731</v>
      </c>
      <c r="H6116" s="105" t="s">
        <v>1529</v>
      </c>
      <c r="I6116" s="97">
        <v>1978</v>
      </c>
      <c r="K6116" s="97">
        <v>6788</v>
      </c>
      <c r="L6116" s="106" t="s">
        <v>4109</v>
      </c>
      <c r="M6116" s="102" t="s">
        <v>4109</v>
      </c>
      <c r="N6116" s="10">
        <v>24</v>
      </c>
      <c r="O6116" s="102" t="s">
        <v>10276</v>
      </c>
      <c r="P6116" s="13" t="s">
        <v>4109</v>
      </c>
      <c r="R6116" s="26" t="s">
        <v>7834</v>
      </c>
      <c r="S6116" s="28" t="e">
        <f t="shared" si="174"/>
        <v>#VALUE!</v>
      </c>
      <c r="U6116" s="26"/>
      <c r="W6116" s="58"/>
      <c r="X6116" s="58"/>
      <c r="Y6116" s="63"/>
    </row>
    <row r="6117" spans="1:25" ht="15" customHeight="1" x14ac:dyDescent="0.25">
      <c r="A6117" s="94">
        <v>6131</v>
      </c>
      <c r="C6117" s="211" t="s">
        <v>585</v>
      </c>
      <c r="D6117" s="207" t="s">
        <v>10290</v>
      </c>
      <c r="E6117" s="105" t="s">
        <v>10291</v>
      </c>
      <c r="F6117" s="115">
        <v>42685</v>
      </c>
      <c r="G6117" s="105" t="s">
        <v>10292</v>
      </c>
      <c r="H6117" s="105" t="s">
        <v>4503</v>
      </c>
      <c r="I6117" s="97">
        <v>2010</v>
      </c>
      <c r="J6117" s="97" t="s">
        <v>1322</v>
      </c>
      <c r="K6117" s="97">
        <v>9062</v>
      </c>
      <c r="L6117" s="99" t="s">
        <v>4171</v>
      </c>
      <c r="M6117" s="102">
        <v>370</v>
      </c>
      <c r="N6117" s="102">
        <v>2</v>
      </c>
      <c r="O6117" s="102" t="s">
        <v>11088</v>
      </c>
      <c r="P6117" s="13" t="s">
        <v>13922</v>
      </c>
      <c r="R6117" s="26" t="s">
        <v>7834</v>
      </c>
      <c r="S6117" s="28" t="e">
        <f t="shared" si="174"/>
        <v>#VALUE!</v>
      </c>
      <c r="U6117" s="26"/>
      <c r="W6117" s="58"/>
      <c r="X6117" s="58"/>
      <c r="Y6117" s="63"/>
    </row>
    <row r="6118" spans="1:25" ht="15" customHeight="1" x14ac:dyDescent="0.25">
      <c r="A6118" s="94">
        <v>6132</v>
      </c>
      <c r="C6118" s="211" t="s">
        <v>796</v>
      </c>
      <c r="D6118" s="207" t="s">
        <v>10103</v>
      </c>
      <c r="E6118" s="105" t="s">
        <v>10298</v>
      </c>
      <c r="F6118" s="115">
        <v>42690</v>
      </c>
      <c r="G6118" s="105" t="s">
        <v>4108</v>
      </c>
      <c r="H6118" s="105" t="s">
        <v>2056</v>
      </c>
      <c r="K6118" s="97">
        <v>6858</v>
      </c>
      <c r="L6118" s="106" t="s">
        <v>4151</v>
      </c>
      <c r="M6118" s="102" t="s">
        <v>4151</v>
      </c>
      <c r="N6118" s="10">
        <v>16</v>
      </c>
      <c r="O6118" s="102" t="s">
        <v>9902</v>
      </c>
      <c r="P6118" s="13" t="s">
        <v>4151</v>
      </c>
      <c r="R6118" s="26" t="s">
        <v>7834</v>
      </c>
      <c r="S6118" s="28" t="e">
        <f t="shared" si="174"/>
        <v>#VALUE!</v>
      </c>
      <c r="U6118" s="26"/>
      <c r="W6118" s="58"/>
      <c r="X6118" s="58"/>
      <c r="Y6118" s="63"/>
    </row>
    <row r="6119" spans="1:25" ht="15" customHeight="1" x14ac:dyDescent="0.25">
      <c r="A6119" s="94">
        <v>6133</v>
      </c>
      <c r="C6119" s="211" t="s">
        <v>10305</v>
      </c>
      <c r="D6119" s="207" t="s">
        <v>10306</v>
      </c>
      <c r="E6119" s="105" t="s">
        <v>10307</v>
      </c>
      <c r="F6119" s="115">
        <v>42690</v>
      </c>
      <c r="G6119" s="105" t="s">
        <v>4108</v>
      </c>
      <c r="H6119" s="105" t="s">
        <v>2056</v>
      </c>
      <c r="K6119" s="97">
        <v>8742</v>
      </c>
      <c r="L6119" s="106" t="s">
        <v>4151</v>
      </c>
      <c r="M6119" s="102" t="s">
        <v>4151</v>
      </c>
      <c r="N6119" s="10">
        <v>16</v>
      </c>
      <c r="O6119" s="102" t="s">
        <v>10308</v>
      </c>
      <c r="P6119" s="13" t="s">
        <v>4151</v>
      </c>
      <c r="R6119" s="26" t="s">
        <v>7834</v>
      </c>
      <c r="S6119" s="28" t="e">
        <f t="shared" si="174"/>
        <v>#VALUE!</v>
      </c>
      <c r="U6119" s="26"/>
      <c r="W6119" s="58"/>
      <c r="X6119" s="58"/>
      <c r="Y6119" s="63"/>
    </row>
    <row r="6120" spans="1:25" ht="15" customHeight="1" x14ac:dyDescent="0.25">
      <c r="A6120" s="94">
        <v>6134</v>
      </c>
      <c r="C6120" s="211" t="s">
        <v>11919</v>
      </c>
      <c r="D6120" s="207" t="s">
        <v>11920</v>
      </c>
      <c r="E6120" s="105" t="s">
        <v>10337</v>
      </c>
      <c r="F6120" s="115">
        <v>42692</v>
      </c>
      <c r="G6120" s="105" t="s">
        <v>2887</v>
      </c>
      <c r="H6120" s="105" t="s">
        <v>2056</v>
      </c>
      <c r="I6120" s="97">
        <v>2003</v>
      </c>
      <c r="J6120" s="97" t="s">
        <v>596</v>
      </c>
      <c r="K6120" s="97">
        <v>8735</v>
      </c>
      <c r="L6120" s="106" t="s">
        <v>4348</v>
      </c>
      <c r="M6120" s="132" t="s">
        <v>4348</v>
      </c>
      <c r="N6120" s="10"/>
      <c r="O6120" s="102" t="s">
        <v>10339</v>
      </c>
      <c r="P6120" s="13" t="s">
        <v>4348</v>
      </c>
      <c r="R6120" s="26" t="s">
        <v>7834</v>
      </c>
      <c r="S6120" s="28" t="e">
        <f t="shared" si="174"/>
        <v>#VALUE!</v>
      </c>
      <c r="U6120" s="26"/>
      <c r="W6120" s="58"/>
      <c r="X6120" s="58"/>
      <c r="Y6120" s="63"/>
    </row>
    <row r="6121" spans="1:25" ht="15" customHeight="1" x14ac:dyDescent="0.25">
      <c r="A6121" s="94">
        <v>6135</v>
      </c>
      <c r="B6121" s="215">
        <v>4931</v>
      </c>
      <c r="D6121" s="207" t="s">
        <v>12907</v>
      </c>
      <c r="E6121" s="105" t="s">
        <v>10385</v>
      </c>
      <c r="F6121" s="115">
        <v>42692</v>
      </c>
      <c r="G6121" s="105" t="s">
        <v>10386</v>
      </c>
      <c r="H6121" s="105" t="s">
        <v>2056</v>
      </c>
      <c r="J6121" s="97" t="s">
        <v>596</v>
      </c>
      <c r="K6121" s="97">
        <v>6217</v>
      </c>
      <c r="L6121" s="106" t="s">
        <v>4029</v>
      </c>
      <c r="M6121" s="102">
        <v>627</v>
      </c>
      <c r="N6121" s="102">
        <v>13</v>
      </c>
      <c r="O6121" s="102" t="s">
        <v>10387</v>
      </c>
      <c r="P6121" s="13" t="s">
        <v>12908</v>
      </c>
      <c r="R6121" s="26" t="s">
        <v>7834</v>
      </c>
      <c r="S6121" s="28" t="e">
        <f t="shared" si="174"/>
        <v>#VALUE!</v>
      </c>
      <c r="U6121" s="26"/>
      <c r="W6121" s="58"/>
      <c r="X6121" s="58"/>
      <c r="Y6121" s="63"/>
    </row>
    <row r="6122" spans="1:25" ht="15" customHeight="1" x14ac:dyDescent="0.25">
      <c r="A6122" s="94">
        <v>6136</v>
      </c>
      <c r="B6122" s="215">
        <v>4201</v>
      </c>
      <c r="C6122" s="211" t="s">
        <v>848</v>
      </c>
      <c r="D6122" s="207" t="s">
        <v>10391</v>
      </c>
      <c r="E6122" s="105" t="s">
        <v>10392</v>
      </c>
      <c r="F6122" s="115">
        <v>42692</v>
      </c>
      <c r="G6122" s="105" t="s">
        <v>10393</v>
      </c>
      <c r="H6122" s="105" t="s">
        <v>1885</v>
      </c>
      <c r="I6122" s="97">
        <v>1988</v>
      </c>
      <c r="J6122" s="97" t="s">
        <v>596</v>
      </c>
      <c r="K6122" s="97">
        <v>1891</v>
      </c>
      <c r="L6122" s="106" t="s">
        <v>16790</v>
      </c>
      <c r="M6122" s="104">
        <v>629892</v>
      </c>
      <c r="N6122" s="102">
        <v>13</v>
      </c>
      <c r="O6122" s="102" t="s">
        <v>15866</v>
      </c>
      <c r="P6122" s="13" t="s">
        <v>12909</v>
      </c>
      <c r="R6122" s="26" t="s">
        <v>7834</v>
      </c>
      <c r="S6122" s="28" t="e">
        <f t="shared" si="174"/>
        <v>#VALUE!</v>
      </c>
      <c r="U6122" s="26"/>
      <c r="W6122" s="58"/>
      <c r="X6122" s="58"/>
      <c r="Y6122" s="63"/>
    </row>
    <row r="6123" spans="1:25" ht="15" customHeight="1" x14ac:dyDescent="0.25">
      <c r="A6123" s="103">
        <v>6137</v>
      </c>
      <c r="D6123" s="207"/>
      <c r="E6123" s="105"/>
      <c r="L6123" s="99"/>
      <c r="M6123" s="104"/>
      <c r="Q6123" s="204"/>
      <c r="R6123" s="26"/>
      <c r="S6123" s="28"/>
      <c r="U6123" s="26"/>
      <c r="W6123" s="58"/>
      <c r="X6123" s="58"/>
      <c r="Y6123" s="63"/>
    </row>
    <row r="6124" spans="1:25" ht="15" customHeight="1" x14ac:dyDescent="0.25">
      <c r="A6124" s="103">
        <v>6138</v>
      </c>
      <c r="D6124" s="207"/>
      <c r="E6124" s="105"/>
      <c r="L6124" s="99"/>
      <c r="M6124" s="104"/>
      <c r="Q6124" s="204"/>
      <c r="R6124" s="26"/>
      <c r="S6124" s="28"/>
      <c r="U6124" s="26"/>
      <c r="W6124" s="58"/>
      <c r="X6124" s="58"/>
      <c r="Y6124" s="63"/>
    </row>
    <row r="6125" spans="1:25" ht="15" customHeight="1" x14ac:dyDescent="0.25">
      <c r="A6125" s="103">
        <v>6139</v>
      </c>
      <c r="D6125" s="207"/>
      <c r="E6125" s="105"/>
      <c r="L6125" s="99"/>
      <c r="M6125" s="104"/>
      <c r="Q6125" s="204"/>
      <c r="R6125" s="26"/>
      <c r="S6125" s="28"/>
      <c r="U6125" s="26"/>
      <c r="W6125" s="58"/>
      <c r="X6125" s="58"/>
      <c r="Y6125" s="63"/>
    </row>
    <row r="6126" spans="1:25" ht="15" customHeight="1" x14ac:dyDescent="0.25">
      <c r="A6126" s="103">
        <v>6140</v>
      </c>
      <c r="D6126" s="207"/>
      <c r="E6126" s="105"/>
      <c r="L6126" s="99"/>
      <c r="M6126" s="104"/>
      <c r="Q6126" s="204"/>
      <c r="R6126" s="26"/>
      <c r="S6126" s="28"/>
      <c r="U6126" s="26"/>
      <c r="W6126" s="58"/>
      <c r="X6126" s="58"/>
      <c r="Y6126" s="63"/>
    </row>
    <row r="6127" spans="1:25" ht="15" customHeight="1" x14ac:dyDescent="0.25">
      <c r="A6127" s="103">
        <v>6141</v>
      </c>
      <c r="D6127" s="207"/>
      <c r="E6127" s="105"/>
      <c r="L6127" s="99"/>
      <c r="M6127" s="104"/>
      <c r="Q6127" s="204"/>
      <c r="R6127" s="26"/>
      <c r="S6127" s="28"/>
      <c r="U6127" s="26"/>
      <c r="W6127" s="58"/>
      <c r="X6127" s="58"/>
      <c r="Y6127" s="63"/>
    </row>
    <row r="6128" spans="1:25" ht="15" customHeight="1" x14ac:dyDescent="0.25">
      <c r="A6128" s="94">
        <v>6142</v>
      </c>
      <c r="C6128" s="211" t="s">
        <v>501</v>
      </c>
      <c r="D6128" s="207" t="s">
        <v>501</v>
      </c>
      <c r="E6128" s="105" t="s">
        <v>10396</v>
      </c>
      <c r="F6128" s="115">
        <v>42695</v>
      </c>
      <c r="G6128" s="105" t="s">
        <v>501</v>
      </c>
      <c r="H6128" s="105" t="s">
        <v>2056</v>
      </c>
      <c r="K6128" s="97">
        <v>8632</v>
      </c>
      <c r="L6128" s="99" t="s">
        <v>15201</v>
      </c>
      <c r="M6128" s="104">
        <v>621388</v>
      </c>
      <c r="N6128" s="102">
        <v>13</v>
      </c>
      <c r="O6128" s="102" t="s">
        <v>18694</v>
      </c>
      <c r="P6128" s="13" t="s">
        <v>10395</v>
      </c>
      <c r="R6128" s="26" t="s">
        <v>7834</v>
      </c>
      <c r="S6128" s="28" t="e">
        <f t="shared" ref="S6128:S6138" si="175">R6128+7</f>
        <v>#VALUE!</v>
      </c>
      <c r="U6128" s="26"/>
      <c r="W6128" s="58"/>
      <c r="X6128" s="58"/>
      <c r="Y6128" s="63"/>
    </row>
    <row r="6129" spans="1:27" ht="15" customHeight="1" x14ac:dyDescent="0.25">
      <c r="A6129" s="94">
        <v>6143</v>
      </c>
      <c r="C6129" s="211" t="s">
        <v>10398</v>
      </c>
      <c r="D6129" s="207" t="s">
        <v>10399</v>
      </c>
      <c r="E6129" s="105" t="s">
        <v>10400</v>
      </c>
      <c r="F6129" s="115">
        <v>42695</v>
      </c>
      <c r="G6129" s="105" t="s">
        <v>1985</v>
      </c>
      <c r="H6129" s="105" t="s">
        <v>1529</v>
      </c>
      <c r="I6129" s="97">
        <v>1987</v>
      </c>
      <c r="J6129" s="97" t="s">
        <v>1322</v>
      </c>
      <c r="K6129" s="97">
        <v>8650</v>
      </c>
      <c r="L6129" s="99" t="s">
        <v>15201</v>
      </c>
      <c r="M6129" s="104">
        <v>621388</v>
      </c>
      <c r="N6129" s="102">
        <v>13</v>
      </c>
      <c r="O6129" s="102" t="s">
        <v>18692</v>
      </c>
      <c r="P6129" s="13" t="s">
        <v>10395</v>
      </c>
      <c r="R6129" s="26" t="s">
        <v>7834</v>
      </c>
      <c r="S6129" s="28" t="e">
        <f t="shared" si="175"/>
        <v>#VALUE!</v>
      </c>
      <c r="U6129" s="26"/>
      <c r="W6129" s="58"/>
      <c r="X6129" s="58"/>
      <c r="Y6129" s="63"/>
    </row>
    <row r="6130" spans="1:27" ht="15" customHeight="1" x14ac:dyDescent="0.25">
      <c r="A6130" s="94">
        <v>6144</v>
      </c>
      <c r="C6130" s="211" t="s">
        <v>992</v>
      </c>
      <c r="D6130" s="207" t="s">
        <v>10408</v>
      </c>
      <c r="E6130" s="105" t="s">
        <v>1590</v>
      </c>
      <c r="F6130" s="115">
        <v>42695</v>
      </c>
      <c r="G6130" s="105" t="s">
        <v>6119</v>
      </c>
      <c r="H6130" s="105" t="s">
        <v>2056</v>
      </c>
      <c r="I6130" s="97">
        <v>1990</v>
      </c>
      <c r="J6130" s="97" t="s">
        <v>1322</v>
      </c>
      <c r="K6130" s="97">
        <v>8649</v>
      </c>
      <c r="L6130" s="99" t="s">
        <v>15201</v>
      </c>
      <c r="M6130" s="104">
        <v>621382</v>
      </c>
      <c r="N6130" s="102">
        <v>13</v>
      </c>
      <c r="O6130" s="102" t="s">
        <v>18665</v>
      </c>
      <c r="P6130" s="13" t="s">
        <v>12954</v>
      </c>
      <c r="Q6130" s="187"/>
      <c r="R6130" s="27" t="s">
        <v>7834</v>
      </c>
      <c r="S6130" s="28" t="e">
        <f t="shared" si="175"/>
        <v>#VALUE!</v>
      </c>
      <c r="T6130" s="75"/>
      <c r="U6130" s="166"/>
      <c r="V6130" s="75"/>
      <c r="W6130" s="68"/>
      <c r="X6130" s="164"/>
      <c r="Y6130" s="164"/>
      <c r="Z6130" s="90"/>
      <c r="AA6130" s="164"/>
    </row>
    <row r="6131" spans="1:27" ht="15" customHeight="1" x14ac:dyDescent="0.25">
      <c r="A6131" s="94">
        <v>6145</v>
      </c>
      <c r="C6131" s="211" t="s">
        <v>10415</v>
      </c>
      <c r="D6131" s="207" t="s">
        <v>10416</v>
      </c>
      <c r="E6131" s="105" t="s">
        <v>10417</v>
      </c>
      <c r="F6131" s="115">
        <v>42695</v>
      </c>
      <c r="G6131" s="105" t="s">
        <v>405</v>
      </c>
      <c r="H6131" s="105" t="s">
        <v>2056</v>
      </c>
      <c r="I6131" s="97">
        <v>1983</v>
      </c>
      <c r="J6131" s="97" t="s">
        <v>1322</v>
      </c>
      <c r="K6131" s="97">
        <v>8641</v>
      </c>
      <c r="L6131" s="99" t="s">
        <v>15201</v>
      </c>
      <c r="M6131" s="104">
        <v>621382</v>
      </c>
      <c r="N6131" s="102">
        <v>13</v>
      </c>
      <c r="O6131" s="102" t="s">
        <v>17348</v>
      </c>
      <c r="P6131" s="13" t="s">
        <v>12922</v>
      </c>
      <c r="R6131" s="26" t="s">
        <v>7834</v>
      </c>
      <c r="S6131" s="28" t="e">
        <f t="shared" si="175"/>
        <v>#VALUE!</v>
      </c>
      <c r="U6131" s="26"/>
      <c r="W6131" s="58"/>
      <c r="X6131" s="58"/>
      <c r="Y6131" s="63"/>
    </row>
    <row r="6132" spans="1:27" ht="15" customHeight="1" x14ac:dyDescent="0.25">
      <c r="A6132" s="94">
        <v>6146</v>
      </c>
      <c r="C6132" s="211" t="s">
        <v>17923</v>
      </c>
      <c r="D6132" s="207" t="s">
        <v>17924</v>
      </c>
      <c r="E6132" s="105" t="s">
        <v>17925</v>
      </c>
      <c r="F6132" s="115">
        <v>44991</v>
      </c>
      <c r="G6132" s="105" t="s">
        <v>2012</v>
      </c>
      <c r="H6132" s="105" t="s">
        <v>2056</v>
      </c>
      <c r="I6132" s="97">
        <v>1999</v>
      </c>
      <c r="J6132" s="97" t="s">
        <v>596</v>
      </c>
      <c r="L6132" s="106" t="s">
        <v>2488</v>
      </c>
      <c r="M6132" s="10">
        <v>100</v>
      </c>
      <c r="N6132" s="102">
        <v>1</v>
      </c>
      <c r="O6132" s="102" t="s">
        <v>18007</v>
      </c>
      <c r="P6132" s="13" t="s">
        <v>15031</v>
      </c>
      <c r="Q6132" s="19"/>
      <c r="R6132" s="26" t="s">
        <v>7834</v>
      </c>
      <c r="S6132" s="28" t="e">
        <f t="shared" si="175"/>
        <v>#VALUE!</v>
      </c>
      <c r="T6132" s="193"/>
      <c r="U6132" s="199"/>
      <c r="W6132" s="58"/>
      <c r="Y6132" s="63"/>
      <c r="Z6132" s="167"/>
    </row>
    <row r="6133" spans="1:27" ht="15" customHeight="1" x14ac:dyDescent="0.25">
      <c r="A6133" s="94">
        <v>6147</v>
      </c>
      <c r="C6133" s="211" t="s">
        <v>1846</v>
      </c>
      <c r="D6133" s="207" t="s">
        <v>1846</v>
      </c>
      <c r="E6133" s="105" t="s">
        <v>15736</v>
      </c>
      <c r="F6133" s="115">
        <v>44014</v>
      </c>
      <c r="G6133" s="105" t="s">
        <v>1528</v>
      </c>
      <c r="H6133" s="105" t="s">
        <v>1529</v>
      </c>
      <c r="I6133" s="97">
        <v>2002</v>
      </c>
      <c r="J6133" s="97" t="s">
        <v>596</v>
      </c>
      <c r="L6133" s="106" t="s">
        <v>16803</v>
      </c>
      <c r="M6133" s="102" t="s">
        <v>15737</v>
      </c>
      <c r="N6133" s="102">
        <v>5</v>
      </c>
      <c r="O6133" s="102" t="s">
        <v>9496</v>
      </c>
      <c r="P6133" s="13" t="s">
        <v>15846</v>
      </c>
      <c r="R6133" s="26" t="s">
        <v>7834</v>
      </c>
      <c r="S6133" s="28" t="e">
        <f t="shared" si="175"/>
        <v>#VALUE!</v>
      </c>
      <c r="U6133" s="26"/>
      <c r="W6133" s="58"/>
      <c r="X6133" s="58"/>
      <c r="Y6133" s="63"/>
    </row>
    <row r="6134" spans="1:27" ht="15" customHeight="1" x14ac:dyDescent="0.25">
      <c r="A6134" s="94">
        <v>6148</v>
      </c>
      <c r="C6134" s="211" t="s">
        <v>10431</v>
      </c>
      <c r="D6134" s="207" t="s">
        <v>10431</v>
      </c>
      <c r="E6134" s="105" t="s">
        <v>10432</v>
      </c>
      <c r="F6134" s="115">
        <v>42695</v>
      </c>
      <c r="G6134" s="105" t="s">
        <v>10431</v>
      </c>
      <c r="H6134" s="105" t="s">
        <v>2056</v>
      </c>
      <c r="K6134" s="97">
        <v>133</v>
      </c>
      <c r="L6134" s="106" t="s">
        <v>2845</v>
      </c>
      <c r="N6134" s="102">
        <v>10</v>
      </c>
      <c r="P6134" s="13" t="s">
        <v>2845</v>
      </c>
      <c r="R6134" s="26" t="s">
        <v>7834</v>
      </c>
      <c r="S6134" s="28" t="e">
        <f t="shared" si="175"/>
        <v>#VALUE!</v>
      </c>
      <c r="U6134" s="26"/>
      <c r="W6134" s="58"/>
      <c r="X6134" s="58"/>
      <c r="Y6134" s="63"/>
    </row>
    <row r="6135" spans="1:27" ht="15" customHeight="1" x14ac:dyDescent="0.25">
      <c r="A6135" s="94">
        <v>6149</v>
      </c>
      <c r="D6135" s="207"/>
      <c r="E6135" s="105" t="s">
        <v>10433</v>
      </c>
      <c r="F6135" s="115">
        <v>42695</v>
      </c>
      <c r="G6135" s="105" t="s">
        <v>10434</v>
      </c>
      <c r="H6135" s="105" t="s">
        <v>10435</v>
      </c>
      <c r="J6135" s="98" t="s">
        <v>596</v>
      </c>
      <c r="L6135" s="99" t="s">
        <v>15201</v>
      </c>
      <c r="M6135" s="102" t="s">
        <v>6508</v>
      </c>
      <c r="N6135" s="102">
        <v>12</v>
      </c>
      <c r="O6135" s="102" t="s">
        <v>10436</v>
      </c>
      <c r="P6135" s="13" t="s">
        <v>2845</v>
      </c>
      <c r="R6135" s="26" t="s">
        <v>7834</v>
      </c>
      <c r="S6135" s="28" t="e">
        <f t="shared" si="175"/>
        <v>#VALUE!</v>
      </c>
      <c r="U6135" s="26"/>
      <c r="W6135" s="58"/>
      <c r="X6135" s="58"/>
      <c r="Y6135" s="63"/>
    </row>
    <row r="6136" spans="1:27" ht="15" customHeight="1" x14ac:dyDescent="0.25">
      <c r="A6136" s="94">
        <v>6150</v>
      </c>
      <c r="D6136" s="207"/>
      <c r="E6136" s="105" t="s">
        <v>10437</v>
      </c>
      <c r="F6136" s="115">
        <v>42695</v>
      </c>
      <c r="K6136" s="97">
        <v>227</v>
      </c>
      <c r="L6136" s="106" t="s">
        <v>2845</v>
      </c>
      <c r="N6136" s="102">
        <v>10</v>
      </c>
      <c r="P6136" s="13" t="s">
        <v>2845</v>
      </c>
      <c r="R6136" s="26" t="s">
        <v>7834</v>
      </c>
      <c r="S6136" s="28" t="e">
        <f t="shared" si="175"/>
        <v>#VALUE!</v>
      </c>
      <c r="U6136" s="26"/>
      <c r="W6136" s="58"/>
      <c r="X6136" s="58"/>
      <c r="Y6136" s="63"/>
    </row>
    <row r="6137" spans="1:27" ht="15" customHeight="1" x14ac:dyDescent="0.25">
      <c r="A6137" s="94">
        <v>6151</v>
      </c>
      <c r="C6137" s="211" t="s">
        <v>10439</v>
      </c>
      <c r="D6137" s="207" t="s">
        <v>10440</v>
      </c>
      <c r="E6137" s="105" t="s">
        <v>10441</v>
      </c>
      <c r="F6137" s="115">
        <v>42695</v>
      </c>
      <c r="K6137" s="97">
        <v>8639</v>
      </c>
      <c r="L6137" s="99" t="s">
        <v>15201</v>
      </c>
      <c r="M6137" s="104">
        <v>621388</v>
      </c>
      <c r="N6137" s="102">
        <v>13</v>
      </c>
      <c r="O6137" s="102" t="s">
        <v>18690</v>
      </c>
      <c r="P6137" s="13" t="s">
        <v>10395</v>
      </c>
      <c r="R6137" s="26" t="s">
        <v>7834</v>
      </c>
      <c r="S6137" s="28" t="e">
        <f t="shared" si="175"/>
        <v>#VALUE!</v>
      </c>
      <c r="U6137" s="26"/>
      <c r="X6137" s="58"/>
      <c r="Y6137" s="63"/>
    </row>
    <row r="6138" spans="1:27" ht="15" customHeight="1" x14ac:dyDescent="0.25">
      <c r="A6138" s="94">
        <v>6152</v>
      </c>
      <c r="C6138" s="211" t="s">
        <v>10439</v>
      </c>
      <c r="D6138" s="207" t="s">
        <v>10440</v>
      </c>
      <c r="E6138" s="105" t="s">
        <v>10442</v>
      </c>
      <c r="F6138" s="115">
        <v>42695</v>
      </c>
      <c r="G6138" s="105" t="s">
        <v>3415</v>
      </c>
      <c r="H6138" s="105" t="s">
        <v>2056</v>
      </c>
      <c r="I6138" s="97">
        <v>1971</v>
      </c>
      <c r="J6138" s="97" t="s">
        <v>1322</v>
      </c>
      <c r="K6138" s="97">
        <v>8640</v>
      </c>
      <c r="L6138" s="99" t="s">
        <v>15201</v>
      </c>
      <c r="M6138" s="104">
        <v>621388</v>
      </c>
      <c r="N6138" s="102">
        <v>13</v>
      </c>
      <c r="O6138" s="102" t="s">
        <v>18690</v>
      </c>
      <c r="P6138" s="13" t="s">
        <v>10395</v>
      </c>
      <c r="R6138" s="26" t="s">
        <v>7834</v>
      </c>
      <c r="S6138" s="28" t="e">
        <f t="shared" si="175"/>
        <v>#VALUE!</v>
      </c>
      <c r="U6138" s="26"/>
      <c r="W6138" s="58"/>
      <c r="X6138" s="58"/>
      <c r="Y6138" s="63"/>
    </row>
    <row r="6139" spans="1:27" ht="15" customHeight="1" x14ac:dyDescent="0.25">
      <c r="A6139" s="103">
        <v>6153</v>
      </c>
      <c r="D6139" s="207"/>
      <c r="E6139" s="105"/>
      <c r="L6139" s="99"/>
      <c r="M6139" s="104"/>
      <c r="Q6139" s="204"/>
      <c r="R6139" s="26"/>
      <c r="S6139" s="28"/>
      <c r="U6139" s="26"/>
      <c r="W6139" s="58"/>
      <c r="X6139" s="58"/>
      <c r="Y6139" s="63"/>
    </row>
    <row r="6140" spans="1:27" ht="15" customHeight="1" x14ac:dyDescent="0.25">
      <c r="A6140" s="94">
        <v>6154</v>
      </c>
      <c r="C6140" s="211" t="s">
        <v>3147</v>
      </c>
      <c r="D6140" s="207" t="s">
        <v>17377</v>
      </c>
      <c r="E6140" s="105" t="s">
        <v>17378</v>
      </c>
      <c r="F6140" s="115">
        <v>44657</v>
      </c>
      <c r="G6140" s="105" t="s">
        <v>17379</v>
      </c>
      <c r="H6140" s="105" t="s">
        <v>17380</v>
      </c>
      <c r="I6140" s="97">
        <v>2005</v>
      </c>
      <c r="J6140" s="97" t="s">
        <v>596</v>
      </c>
      <c r="L6140" s="99"/>
      <c r="M6140" s="104"/>
      <c r="Q6140" s="187"/>
      <c r="R6140" s="26" t="s">
        <v>7834</v>
      </c>
      <c r="S6140" s="28" t="e">
        <f t="shared" ref="S6140:S6171" si="176">R6140+7</f>
        <v>#VALUE!</v>
      </c>
      <c r="T6140" s="193"/>
      <c r="U6140" s="199"/>
      <c r="W6140" s="58"/>
      <c r="Y6140" s="63"/>
      <c r="Z6140" s="167"/>
    </row>
    <row r="6141" spans="1:27" ht="15" customHeight="1" x14ac:dyDescent="0.25">
      <c r="A6141" s="94">
        <v>6155</v>
      </c>
      <c r="C6141" s="211" t="s">
        <v>2639</v>
      </c>
      <c r="D6141" s="208" t="s">
        <v>15313</v>
      </c>
      <c r="E6141" s="105" t="s">
        <v>15314</v>
      </c>
      <c r="F6141" s="115">
        <v>43879</v>
      </c>
      <c r="G6141" s="105" t="s">
        <v>4894</v>
      </c>
      <c r="H6141" s="105" t="s">
        <v>1529</v>
      </c>
      <c r="I6141" s="97">
        <v>2000</v>
      </c>
      <c r="J6141" s="97" t="s">
        <v>596</v>
      </c>
      <c r="L6141" s="106" t="s">
        <v>2863</v>
      </c>
      <c r="M6141" s="102" t="s">
        <v>2863</v>
      </c>
      <c r="N6141" s="102">
        <v>8</v>
      </c>
      <c r="O6141" s="102" t="s">
        <v>15316</v>
      </c>
      <c r="P6141" s="13" t="s">
        <v>15315</v>
      </c>
      <c r="R6141" s="26" t="s">
        <v>7834</v>
      </c>
      <c r="S6141" s="28" t="e">
        <f t="shared" si="176"/>
        <v>#VALUE!</v>
      </c>
      <c r="U6141" s="26"/>
      <c r="W6141" s="58"/>
      <c r="X6141" s="58"/>
      <c r="Y6141" s="63"/>
    </row>
    <row r="6142" spans="1:27" ht="15" customHeight="1" x14ac:dyDescent="0.25">
      <c r="A6142" s="94">
        <v>6156</v>
      </c>
      <c r="C6142" s="206" t="s">
        <v>793</v>
      </c>
      <c r="D6142" s="208" t="s">
        <v>16645</v>
      </c>
      <c r="E6142" s="105" t="s">
        <v>16646</v>
      </c>
      <c r="F6142" s="115">
        <v>44490</v>
      </c>
      <c r="G6142" s="105" t="s">
        <v>976</v>
      </c>
      <c r="H6142" s="105" t="s">
        <v>2056</v>
      </c>
      <c r="I6142" s="97">
        <v>2008</v>
      </c>
      <c r="J6142" s="97" t="s">
        <v>596</v>
      </c>
      <c r="L6142" s="99" t="s">
        <v>16804</v>
      </c>
      <c r="M6142" s="102" t="s">
        <v>6340</v>
      </c>
      <c r="N6142" s="102">
        <v>6</v>
      </c>
      <c r="O6142" s="102" t="s">
        <v>16647</v>
      </c>
      <c r="P6142" s="13" t="s">
        <v>16642</v>
      </c>
      <c r="R6142" s="26" t="s">
        <v>7834</v>
      </c>
      <c r="S6142" s="28" t="e">
        <f t="shared" si="176"/>
        <v>#VALUE!</v>
      </c>
      <c r="U6142" s="26"/>
      <c r="W6142" s="58"/>
      <c r="X6142" s="58"/>
      <c r="Y6142" s="63"/>
    </row>
    <row r="6143" spans="1:27" ht="15" customHeight="1" x14ac:dyDescent="0.25">
      <c r="A6143" s="94">
        <v>6157</v>
      </c>
      <c r="C6143" s="211" t="s">
        <v>14333</v>
      </c>
      <c r="D6143" s="208" t="s">
        <v>14334</v>
      </c>
      <c r="E6143" s="105" t="s">
        <v>15317</v>
      </c>
      <c r="F6143" s="115">
        <v>43880</v>
      </c>
      <c r="G6143" s="105" t="s">
        <v>3711</v>
      </c>
      <c r="H6143" s="105" t="s">
        <v>1529</v>
      </c>
      <c r="I6143" s="97">
        <v>2011</v>
      </c>
      <c r="J6143" s="97" t="s">
        <v>596</v>
      </c>
      <c r="L6143" s="99" t="s">
        <v>13970</v>
      </c>
      <c r="M6143" s="102" t="s">
        <v>5499</v>
      </c>
      <c r="N6143" s="10">
        <v>28</v>
      </c>
      <c r="O6143" s="102" t="s">
        <v>15388</v>
      </c>
      <c r="P6143" s="13" t="s">
        <v>14336</v>
      </c>
      <c r="R6143" s="26" t="s">
        <v>7834</v>
      </c>
      <c r="S6143" s="28" t="e">
        <f t="shared" si="176"/>
        <v>#VALUE!</v>
      </c>
      <c r="U6143" s="26"/>
      <c r="W6143" s="58"/>
      <c r="X6143" s="58"/>
      <c r="Y6143" s="63"/>
    </row>
    <row r="6144" spans="1:27" ht="15" customHeight="1" x14ac:dyDescent="0.25">
      <c r="A6144" s="94">
        <v>6158</v>
      </c>
      <c r="C6144" s="211" t="s">
        <v>3435</v>
      </c>
      <c r="D6144" s="208" t="s">
        <v>7486</v>
      </c>
      <c r="E6144" s="105" t="s">
        <v>15318</v>
      </c>
      <c r="F6144" s="115">
        <v>43880</v>
      </c>
      <c r="G6144" s="105" t="s">
        <v>3437</v>
      </c>
      <c r="H6144" s="105" t="s">
        <v>1529</v>
      </c>
      <c r="I6144" s="97">
        <v>2018</v>
      </c>
      <c r="J6144" s="97" t="s">
        <v>5242</v>
      </c>
      <c r="L6144" s="106" t="s">
        <v>8878</v>
      </c>
      <c r="M6144" s="102" t="s">
        <v>5507</v>
      </c>
      <c r="N6144" s="102">
        <v>25</v>
      </c>
      <c r="O6144" s="102" t="s">
        <v>15387</v>
      </c>
      <c r="P6144" s="13" t="s">
        <v>8878</v>
      </c>
      <c r="R6144" s="26" t="s">
        <v>7834</v>
      </c>
      <c r="S6144" s="28" t="e">
        <f t="shared" si="176"/>
        <v>#VALUE!</v>
      </c>
      <c r="U6144" s="26"/>
      <c r="W6144" s="58"/>
      <c r="X6144" s="58"/>
      <c r="Y6144" s="63"/>
    </row>
    <row r="6145" spans="1:27" ht="15" customHeight="1" x14ac:dyDescent="0.3">
      <c r="A6145" s="94">
        <v>6159</v>
      </c>
      <c r="C6145" s="211" t="s">
        <v>15390</v>
      </c>
      <c r="D6145" s="207" t="s">
        <v>15391</v>
      </c>
      <c r="E6145" s="105" t="s">
        <v>15523</v>
      </c>
      <c r="F6145" s="115">
        <v>43924</v>
      </c>
      <c r="G6145" s="105" t="s">
        <v>439</v>
      </c>
      <c r="H6145" s="105" t="s">
        <v>2056</v>
      </c>
      <c r="I6145" s="97">
        <v>2017</v>
      </c>
      <c r="J6145" s="97" t="s">
        <v>5242</v>
      </c>
      <c r="L6145" s="99" t="s">
        <v>15447</v>
      </c>
      <c r="M6145" s="102" t="s">
        <v>5499</v>
      </c>
      <c r="N6145" s="10">
        <v>28</v>
      </c>
      <c r="O6145" s="102" t="s">
        <v>15393</v>
      </c>
      <c r="P6145" s="13" t="s">
        <v>15392</v>
      </c>
      <c r="R6145" s="299" t="s">
        <v>7834</v>
      </c>
      <c r="S6145" s="283" t="e">
        <f t="shared" si="176"/>
        <v>#VALUE!</v>
      </c>
      <c r="U6145" s="258"/>
      <c r="W6145" s="58"/>
      <c r="X6145" s="58"/>
      <c r="Y6145" s="63"/>
    </row>
    <row r="6146" spans="1:27" ht="15" customHeight="1" x14ac:dyDescent="0.25">
      <c r="A6146" s="94">
        <v>6160</v>
      </c>
      <c r="C6146" s="211" t="s">
        <v>4489</v>
      </c>
      <c r="D6146" s="208" t="s">
        <v>12549</v>
      </c>
      <c r="E6146" s="105" t="s">
        <v>15319</v>
      </c>
      <c r="F6146" s="115">
        <v>43881</v>
      </c>
      <c r="G6146" s="105" t="s">
        <v>15320</v>
      </c>
      <c r="H6146" s="105" t="s">
        <v>2056</v>
      </c>
      <c r="I6146" s="97">
        <v>2018</v>
      </c>
      <c r="J6146" s="97" t="s">
        <v>5242</v>
      </c>
      <c r="L6146" s="99" t="s">
        <v>15309</v>
      </c>
      <c r="M6146" s="102" t="s">
        <v>5499</v>
      </c>
      <c r="N6146" s="10">
        <v>30</v>
      </c>
      <c r="O6146" s="102" t="s">
        <v>15389</v>
      </c>
      <c r="P6146" s="13" t="s">
        <v>14552</v>
      </c>
      <c r="R6146" s="26" t="s">
        <v>7834</v>
      </c>
      <c r="S6146" s="28" t="e">
        <f t="shared" si="176"/>
        <v>#VALUE!</v>
      </c>
      <c r="U6146" s="26"/>
      <c r="W6146" s="58"/>
      <c r="X6146" s="58"/>
      <c r="Y6146" s="63"/>
    </row>
    <row r="6147" spans="1:27" ht="15" customHeight="1" x14ac:dyDescent="0.25">
      <c r="A6147" s="94">
        <v>6161</v>
      </c>
      <c r="C6147" s="211" t="s">
        <v>3078</v>
      </c>
      <c r="D6147" s="208" t="s">
        <v>3079</v>
      </c>
      <c r="E6147" s="105" t="s">
        <v>16682</v>
      </c>
      <c r="F6147" s="115">
        <v>44496</v>
      </c>
      <c r="G6147" s="105" t="s">
        <v>879</v>
      </c>
      <c r="H6147" s="105" t="s">
        <v>1529</v>
      </c>
      <c r="I6147" s="97">
        <v>1998</v>
      </c>
      <c r="J6147" s="97" t="s">
        <v>596</v>
      </c>
      <c r="L6147" s="107" t="s">
        <v>5170</v>
      </c>
      <c r="M6147" s="102" t="s">
        <v>5499</v>
      </c>
      <c r="N6147" s="10">
        <v>29</v>
      </c>
      <c r="O6147" s="102" t="s">
        <v>15526</v>
      </c>
      <c r="P6147" s="13" t="s">
        <v>14371</v>
      </c>
      <c r="Q6147" s="21" t="s">
        <v>7488</v>
      </c>
      <c r="R6147" s="27">
        <v>45070</v>
      </c>
      <c r="S6147" s="28">
        <f t="shared" si="176"/>
        <v>45077</v>
      </c>
      <c r="T6147" s="26" t="s">
        <v>17885</v>
      </c>
      <c r="U6147" s="306" t="s">
        <v>18670</v>
      </c>
      <c r="W6147" s="58"/>
      <c r="X6147" s="58"/>
      <c r="Y6147" s="63" t="s">
        <v>11122</v>
      </c>
      <c r="AA6147" s="63" t="s">
        <v>7836</v>
      </c>
    </row>
    <row r="6148" spans="1:27" ht="15" customHeight="1" x14ac:dyDescent="0.25">
      <c r="A6148" s="94">
        <v>6162</v>
      </c>
      <c r="C6148" s="206" t="s">
        <v>273</v>
      </c>
      <c r="D6148" s="208" t="s">
        <v>274</v>
      </c>
      <c r="E6148" s="105" t="s">
        <v>15321</v>
      </c>
      <c r="F6148" s="115">
        <v>43881</v>
      </c>
      <c r="G6148" s="105" t="s">
        <v>5234</v>
      </c>
      <c r="H6148" s="105" t="s">
        <v>2056</v>
      </c>
      <c r="I6148" s="97">
        <v>2018</v>
      </c>
      <c r="J6148" s="97" t="s">
        <v>5242</v>
      </c>
      <c r="L6148" s="99" t="s">
        <v>15309</v>
      </c>
      <c r="M6148" s="102" t="s">
        <v>5499</v>
      </c>
      <c r="N6148" s="10">
        <v>30</v>
      </c>
      <c r="O6148" s="102" t="s">
        <v>15394</v>
      </c>
      <c r="P6148" s="13" t="s">
        <v>14552</v>
      </c>
      <c r="R6148" s="26" t="s">
        <v>7834</v>
      </c>
      <c r="S6148" s="28" t="e">
        <f t="shared" si="176"/>
        <v>#VALUE!</v>
      </c>
      <c r="U6148" s="26"/>
      <c r="W6148" s="58"/>
      <c r="X6148" s="58"/>
      <c r="Y6148" s="63"/>
    </row>
    <row r="6149" spans="1:27" ht="15" customHeight="1" x14ac:dyDescent="0.25">
      <c r="A6149" s="94">
        <v>6163</v>
      </c>
      <c r="C6149" s="211" t="s">
        <v>346</v>
      </c>
      <c r="D6149" s="207" t="s">
        <v>347</v>
      </c>
      <c r="E6149" s="105" t="s">
        <v>10486</v>
      </c>
      <c r="F6149" s="115">
        <v>42697</v>
      </c>
      <c r="G6149" s="105" t="s">
        <v>271</v>
      </c>
      <c r="H6149" s="105" t="s">
        <v>1529</v>
      </c>
      <c r="I6149" s="97">
        <v>1997</v>
      </c>
      <c r="J6149" s="97" t="s">
        <v>596</v>
      </c>
      <c r="K6149" s="97">
        <v>12149</v>
      </c>
      <c r="L6149" s="106" t="s">
        <v>5170</v>
      </c>
      <c r="M6149" s="102" t="s">
        <v>5499</v>
      </c>
      <c r="N6149" s="10">
        <v>28</v>
      </c>
      <c r="O6149" s="102" t="s">
        <v>7229</v>
      </c>
      <c r="P6149" s="13" t="s">
        <v>14371</v>
      </c>
      <c r="R6149" s="26" t="s">
        <v>7834</v>
      </c>
      <c r="S6149" s="28" t="e">
        <f t="shared" si="176"/>
        <v>#VALUE!</v>
      </c>
      <c r="U6149" s="59"/>
      <c r="X6149" s="58"/>
      <c r="Y6149" s="63"/>
      <c r="Z6149" s="73"/>
    </row>
    <row r="6150" spans="1:27" ht="15" customHeight="1" x14ac:dyDescent="0.25">
      <c r="A6150" s="94">
        <v>6164</v>
      </c>
      <c r="C6150" s="211" t="s">
        <v>16746</v>
      </c>
      <c r="D6150" s="208" t="s">
        <v>16747</v>
      </c>
      <c r="E6150" s="105" t="s">
        <v>16748</v>
      </c>
      <c r="F6150" s="115">
        <v>44537</v>
      </c>
      <c r="G6150" s="105" t="s">
        <v>16749</v>
      </c>
      <c r="H6150" s="105" t="s">
        <v>2056</v>
      </c>
      <c r="I6150" s="97">
        <v>2017</v>
      </c>
      <c r="J6150" s="97" t="s">
        <v>5242</v>
      </c>
      <c r="L6150" s="107" t="s">
        <v>13970</v>
      </c>
      <c r="M6150" s="102" t="s">
        <v>5499</v>
      </c>
      <c r="N6150" s="10">
        <v>30</v>
      </c>
      <c r="O6150" s="102" t="s">
        <v>16750</v>
      </c>
      <c r="P6150" s="13" t="s">
        <v>14371</v>
      </c>
      <c r="R6150" s="27" t="s">
        <v>7834</v>
      </c>
      <c r="S6150" s="28" t="e">
        <f t="shared" si="176"/>
        <v>#VALUE!</v>
      </c>
      <c r="U6150" s="309"/>
      <c r="W6150" s="58"/>
      <c r="X6150" s="58"/>
      <c r="Y6150" s="63"/>
    </row>
    <row r="6151" spans="1:27" ht="15" customHeight="1" x14ac:dyDescent="0.25">
      <c r="A6151" s="94">
        <v>6165</v>
      </c>
      <c r="C6151" s="211" t="s">
        <v>1606</v>
      </c>
      <c r="D6151" s="208" t="s">
        <v>14372</v>
      </c>
      <c r="E6151" s="105" t="s">
        <v>16751</v>
      </c>
      <c r="F6151" s="115">
        <v>44537</v>
      </c>
      <c r="G6151" s="105" t="s">
        <v>1417</v>
      </c>
      <c r="H6151" s="105" t="s">
        <v>1529</v>
      </c>
      <c r="I6151" s="97">
        <v>2015</v>
      </c>
      <c r="J6151" s="97" t="s">
        <v>596</v>
      </c>
      <c r="L6151" s="107" t="s">
        <v>2863</v>
      </c>
      <c r="M6151" s="102" t="s">
        <v>2863</v>
      </c>
      <c r="N6151" s="102">
        <v>8</v>
      </c>
      <c r="O6151" s="102" t="s">
        <v>14375</v>
      </c>
      <c r="P6151" s="13" t="s">
        <v>14374</v>
      </c>
      <c r="R6151" s="26" t="s">
        <v>7834</v>
      </c>
      <c r="S6151" s="28" t="e">
        <f t="shared" si="176"/>
        <v>#VALUE!</v>
      </c>
      <c r="U6151" s="26"/>
      <c r="W6151" s="58"/>
      <c r="X6151" s="58"/>
      <c r="Y6151" s="63"/>
    </row>
    <row r="6152" spans="1:27" ht="15" customHeight="1" x14ac:dyDescent="0.25">
      <c r="A6152" s="94">
        <v>6166</v>
      </c>
      <c r="C6152" s="211" t="s">
        <v>2948</v>
      </c>
      <c r="D6152" s="207" t="s">
        <v>15738</v>
      </c>
      <c r="E6152" s="105" t="s">
        <v>15739</v>
      </c>
      <c r="F6152" s="115">
        <v>44014</v>
      </c>
      <c r="G6152" s="105" t="s">
        <v>15740</v>
      </c>
      <c r="H6152" s="105" t="s">
        <v>2056</v>
      </c>
      <c r="I6152" s="97">
        <v>2005</v>
      </c>
      <c r="J6152" s="97" t="s">
        <v>596</v>
      </c>
      <c r="L6152" s="99" t="s">
        <v>16805</v>
      </c>
      <c r="M6152" s="102" t="s">
        <v>6356</v>
      </c>
      <c r="O6152" s="102" t="s">
        <v>15821</v>
      </c>
      <c r="P6152" s="13" t="s">
        <v>15741</v>
      </c>
      <c r="R6152" s="26" t="s">
        <v>7834</v>
      </c>
      <c r="S6152" s="28" t="e">
        <f t="shared" si="176"/>
        <v>#VALUE!</v>
      </c>
      <c r="U6152" s="26"/>
      <c r="W6152" s="58"/>
      <c r="X6152" s="58"/>
      <c r="Y6152" s="63"/>
    </row>
    <row r="6153" spans="1:27" ht="15" customHeight="1" x14ac:dyDescent="0.25">
      <c r="A6153" s="94">
        <v>6167</v>
      </c>
      <c r="C6153" s="211" t="s">
        <v>2275</v>
      </c>
      <c r="D6153" s="208" t="s">
        <v>2278</v>
      </c>
      <c r="E6153" s="105" t="s">
        <v>16752</v>
      </c>
      <c r="F6153" s="115">
        <v>44537</v>
      </c>
      <c r="G6153" s="105" t="s">
        <v>4774</v>
      </c>
      <c r="I6153" s="97">
        <v>2018</v>
      </c>
      <c r="J6153" s="97" t="s">
        <v>596</v>
      </c>
      <c r="L6153" s="106" t="s">
        <v>5170</v>
      </c>
      <c r="M6153" s="102" t="s">
        <v>5499</v>
      </c>
      <c r="N6153" s="10">
        <v>31</v>
      </c>
      <c r="O6153" s="102" t="s">
        <v>7336</v>
      </c>
      <c r="P6153" s="13" t="s">
        <v>14371</v>
      </c>
      <c r="R6153" s="26" t="s">
        <v>7834</v>
      </c>
      <c r="S6153" s="28" t="e">
        <f t="shared" si="176"/>
        <v>#VALUE!</v>
      </c>
      <c r="U6153" s="26"/>
      <c r="W6153" s="58"/>
      <c r="X6153" s="58"/>
      <c r="Y6153" s="63"/>
    </row>
    <row r="6154" spans="1:27" ht="15" customHeight="1" x14ac:dyDescent="0.25">
      <c r="A6154" s="94">
        <v>6168</v>
      </c>
      <c r="E6154" s="105" t="s">
        <v>10487</v>
      </c>
      <c r="F6154" s="115">
        <v>42697</v>
      </c>
      <c r="G6154" s="105" t="s">
        <v>10482</v>
      </c>
      <c r="K6154" s="97">
        <v>201</v>
      </c>
      <c r="L6154" s="106" t="s">
        <v>2312</v>
      </c>
      <c r="N6154" s="102">
        <v>10</v>
      </c>
      <c r="P6154" s="13" t="s">
        <v>2312</v>
      </c>
      <c r="R6154" s="26" t="s">
        <v>7834</v>
      </c>
      <c r="S6154" s="28" t="e">
        <f t="shared" si="176"/>
        <v>#VALUE!</v>
      </c>
      <c r="U6154" s="26"/>
      <c r="W6154" s="58"/>
      <c r="X6154" s="58"/>
      <c r="Y6154" s="63"/>
    </row>
    <row r="6155" spans="1:27" ht="15" customHeight="1" x14ac:dyDescent="0.25">
      <c r="A6155" s="94">
        <v>6169</v>
      </c>
      <c r="C6155" s="211" t="s">
        <v>15322</v>
      </c>
      <c r="D6155" s="208" t="s">
        <v>15323</v>
      </c>
      <c r="E6155" s="105" t="s">
        <v>15324</v>
      </c>
      <c r="F6155" s="115">
        <v>43881</v>
      </c>
      <c r="G6155" s="105" t="s">
        <v>15325</v>
      </c>
      <c r="H6155" s="105" t="s">
        <v>3748</v>
      </c>
      <c r="I6155" s="97">
        <v>2014</v>
      </c>
      <c r="J6155" s="97" t="s">
        <v>5242</v>
      </c>
      <c r="L6155" s="106" t="s">
        <v>5170</v>
      </c>
      <c r="M6155" s="102" t="s">
        <v>5499</v>
      </c>
      <c r="N6155" s="10">
        <v>30</v>
      </c>
      <c r="O6155" s="102" t="s">
        <v>15395</v>
      </c>
      <c r="P6155" s="13" t="s">
        <v>14371</v>
      </c>
      <c r="R6155" s="27" t="s">
        <v>7834</v>
      </c>
      <c r="S6155" s="28" t="e">
        <f t="shared" si="176"/>
        <v>#VALUE!</v>
      </c>
      <c r="U6155" s="306"/>
      <c r="W6155" s="58"/>
      <c r="X6155" s="58"/>
      <c r="Y6155" s="63"/>
    </row>
    <row r="6156" spans="1:27" ht="15" customHeight="1" x14ac:dyDescent="0.25">
      <c r="A6156" s="103">
        <v>6170</v>
      </c>
      <c r="C6156" s="211" t="s">
        <v>4024</v>
      </c>
      <c r="D6156" s="208" t="s">
        <v>10696</v>
      </c>
      <c r="E6156" s="95" t="s">
        <v>11386</v>
      </c>
      <c r="F6156" s="115">
        <v>42702</v>
      </c>
      <c r="G6156" s="105" t="s">
        <v>4108</v>
      </c>
      <c r="H6156" s="105" t="s">
        <v>2056</v>
      </c>
      <c r="I6156" s="97">
        <v>2002</v>
      </c>
      <c r="J6156" s="97" t="s">
        <v>596</v>
      </c>
      <c r="K6156" s="97">
        <v>6888</v>
      </c>
      <c r="L6156" s="106" t="s">
        <v>4109</v>
      </c>
      <c r="M6156" s="102" t="s">
        <v>4109</v>
      </c>
      <c r="N6156" s="10">
        <v>24</v>
      </c>
      <c r="O6156" s="102" t="s">
        <v>10697</v>
      </c>
      <c r="P6156" s="13" t="s">
        <v>4109</v>
      </c>
      <c r="R6156" s="26" t="s">
        <v>7834</v>
      </c>
      <c r="S6156" s="28" t="e">
        <f t="shared" si="176"/>
        <v>#VALUE!</v>
      </c>
      <c r="U6156" s="26"/>
      <c r="W6156" s="58"/>
      <c r="X6156" s="58"/>
      <c r="Y6156" s="63"/>
    </row>
    <row r="6157" spans="1:27" ht="15" customHeight="1" x14ac:dyDescent="0.25">
      <c r="A6157" s="94">
        <v>6171</v>
      </c>
      <c r="C6157" s="211" t="s">
        <v>2422</v>
      </c>
      <c r="D6157" s="208" t="s">
        <v>10555</v>
      </c>
      <c r="E6157" s="95" t="s">
        <v>10558</v>
      </c>
      <c r="F6157" s="115">
        <v>42702</v>
      </c>
      <c r="G6157" s="105" t="s">
        <v>10559</v>
      </c>
      <c r="H6157" s="105" t="s">
        <v>3465</v>
      </c>
      <c r="I6157" s="97">
        <v>2012</v>
      </c>
      <c r="K6157" s="97">
        <v>15178</v>
      </c>
      <c r="L6157" s="106" t="s">
        <v>4109</v>
      </c>
      <c r="M6157" s="102" t="s">
        <v>4109</v>
      </c>
      <c r="N6157" s="10">
        <v>24</v>
      </c>
      <c r="O6157" s="102" t="s">
        <v>10556</v>
      </c>
      <c r="P6157" s="13" t="s">
        <v>4109</v>
      </c>
      <c r="R6157" s="26" t="s">
        <v>7834</v>
      </c>
      <c r="S6157" s="28" t="e">
        <f t="shared" si="176"/>
        <v>#VALUE!</v>
      </c>
      <c r="U6157" s="26"/>
      <c r="W6157" s="58"/>
      <c r="X6157" s="58"/>
      <c r="Y6157" s="63"/>
    </row>
    <row r="6158" spans="1:27" ht="15" customHeight="1" x14ac:dyDescent="0.25">
      <c r="A6158" s="94">
        <v>6172</v>
      </c>
      <c r="C6158" s="211" t="s">
        <v>2422</v>
      </c>
      <c r="D6158" s="208" t="s">
        <v>10555</v>
      </c>
      <c r="E6158" s="95" t="s">
        <v>10560</v>
      </c>
      <c r="F6158" s="115">
        <v>42702</v>
      </c>
      <c r="G6158" s="105" t="s">
        <v>10559</v>
      </c>
      <c r="H6158" s="105" t="s">
        <v>3465</v>
      </c>
      <c r="I6158" s="97">
        <v>2012</v>
      </c>
      <c r="K6158" s="97">
        <v>15212</v>
      </c>
      <c r="L6158" s="106" t="s">
        <v>4109</v>
      </c>
      <c r="M6158" s="102" t="s">
        <v>4109</v>
      </c>
      <c r="N6158" s="10">
        <v>24</v>
      </c>
      <c r="O6158" s="102" t="s">
        <v>10556</v>
      </c>
      <c r="P6158" s="13" t="s">
        <v>4109</v>
      </c>
      <c r="R6158" s="26" t="s">
        <v>7834</v>
      </c>
      <c r="S6158" s="28" t="e">
        <f t="shared" si="176"/>
        <v>#VALUE!</v>
      </c>
      <c r="U6158" s="26"/>
      <c r="W6158" s="58"/>
      <c r="X6158" s="58"/>
      <c r="Y6158" s="63"/>
    </row>
    <row r="6159" spans="1:27" ht="15" customHeight="1" x14ac:dyDescent="0.25">
      <c r="A6159" s="94">
        <v>6173</v>
      </c>
      <c r="C6159" s="211" t="s">
        <v>10563</v>
      </c>
      <c r="D6159" s="208" t="s">
        <v>10564</v>
      </c>
      <c r="E6159" s="95" t="s">
        <v>10562</v>
      </c>
      <c r="F6159" s="115">
        <v>42702</v>
      </c>
      <c r="G6159" s="105" t="s">
        <v>371</v>
      </c>
      <c r="H6159" s="105" t="s">
        <v>1529</v>
      </c>
      <c r="K6159" s="97">
        <v>8180</v>
      </c>
      <c r="L6159" s="106" t="s">
        <v>4109</v>
      </c>
      <c r="M6159" s="102" t="s">
        <v>4109</v>
      </c>
      <c r="N6159" s="10">
        <v>24</v>
      </c>
      <c r="O6159" s="102" t="s">
        <v>10565</v>
      </c>
      <c r="P6159" s="13" t="s">
        <v>4109</v>
      </c>
      <c r="R6159" s="26" t="s">
        <v>7834</v>
      </c>
      <c r="S6159" s="28" t="e">
        <f t="shared" si="176"/>
        <v>#VALUE!</v>
      </c>
      <c r="U6159" s="26"/>
      <c r="W6159" s="58"/>
      <c r="X6159" s="58"/>
      <c r="Y6159" s="63"/>
    </row>
    <row r="6160" spans="1:27" ht="15" customHeight="1" x14ac:dyDescent="0.25">
      <c r="A6160" s="94">
        <v>6174</v>
      </c>
      <c r="C6160" s="211" t="s">
        <v>5464</v>
      </c>
      <c r="D6160" s="208" t="s">
        <v>10572</v>
      </c>
      <c r="E6160" s="95" t="s">
        <v>10575</v>
      </c>
      <c r="F6160" s="115">
        <v>42702</v>
      </c>
      <c r="G6160" s="105" t="s">
        <v>4167</v>
      </c>
      <c r="H6160" s="105" t="s">
        <v>2056</v>
      </c>
      <c r="I6160" s="97">
        <v>2012</v>
      </c>
      <c r="K6160" s="97">
        <v>15166</v>
      </c>
      <c r="L6160" s="106" t="s">
        <v>4109</v>
      </c>
      <c r="M6160" s="102" t="s">
        <v>4109</v>
      </c>
      <c r="N6160" s="10">
        <v>24</v>
      </c>
      <c r="O6160" s="102" t="s">
        <v>10574</v>
      </c>
      <c r="P6160" s="13" t="s">
        <v>4109</v>
      </c>
      <c r="R6160" s="26" t="s">
        <v>7834</v>
      </c>
      <c r="S6160" s="28" t="e">
        <f t="shared" si="176"/>
        <v>#VALUE!</v>
      </c>
      <c r="U6160" s="36"/>
      <c r="W6160" s="58"/>
      <c r="X6160" s="58"/>
      <c r="Y6160" s="63"/>
    </row>
    <row r="6161" spans="1:26" ht="15" customHeight="1" x14ac:dyDescent="0.25">
      <c r="A6161" s="94">
        <v>6175</v>
      </c>
      <c r="C6161" s="211" t="s">
        <v>10612</v>
      </c>
      <c r="D6161" s="208" t="s">
        <v>10610</v>
      </c>
      <c r="E6161" s="95" t="s">
        <v>5721</v>
      </c>
      <c r="F6161" s="115">
        <v>42702</v>
      </c>
      <c r="G6161" s="105" t="s">
        <v>940</v>
      </c>
      <c r="H6161" s="105" t="s">
        <v>2056</v>
      </c>
      <c r="I6161" s="97">
        <v>1984</v>
      </c>
      <c r="K6161" s="97">
        <v>313</v>
      </c>
      <c r="L6161" s="106" t="s">
        <v>4109</v>
      </c>
      <c r="M6161" s="102" t="s">
        <v>4109</v>
      </c>
      <c r="N6161" s="10">
        <v>24</v>
      </c>
      <c r="O6161" s="10" t="s">
        <v>10611</v>
      </c>
      <c r="P6161" s="13" t="s">
        <v>4109</v>
      </c>
      <c r="R6161" s="26" t="s">
        <v>7834</v>
      </c>
      <c r="S6161" s="28" t="e">
        <f t="shared" si="176"/>
        <v>#VALUE!</v>
      </c>
      <c r="U6161" s="26"/>
      <c r="W6161" s="58"/>
      <c r="X6161" s="58"/>
      <c r="Y6161" s="63"/>
    </row>
    <row r="6162" spans="1:26" ht="15" customHeight="1" x14ac:dyDescent="0.25">
      <c r="A6162" s="94">
        <v>6176</v>
      </c>
      <c r="C6162" s="211" t="s">
        <v>619</v>
      </c>
      <c r="D6162" s="208" t="s">
        <v>10616</v>
      </c>
      <c r="E6162" s="105" t="s">
        <v>10619</v>
      </c>
      <c r="F6162" s="115">
        <v>42702</v>
      </c>
      <c r="G6162" s="105" t="s">
        <v>5320</v>
      </c>
      <c r="H6162" s="105" t="s">
        <v>2056</v>
      </c>
      <c r="I6162" s="97">
        <v>2012</v>
      </c>
      <c r="J6162" s="97" t="s">
        <v>5242</v>
      </c>
      <c r="K6162" s="97">
        <v>15156</v>
      </c>
      <c r="L6162" s="106" t="s">
        <v>4079</v>
      </c>
      <c r="M6162" s="10">
        <v>301</v>
      </c>
      <c r="N6162" s="102">
        <v>2</v>
      </c>
      <c r="O6162" s="102" t="s">
        <v>7419</v>
      </c>
      <c r="P6162" s="13" t="s">
        <v>4079</v>
      </c>
      <c r="R6162" s="26" t="s">
        <v>7834</v>
      </c>
      <c r="S6162" s="28" t="e">
        <f t="shared" si="176"/>
        <v>#VALUE!</v>
      </c>
      <c r="U6162" s="26"/>
      <c r="W6162" s="58"/>
      <c r="X6162" s="58"/>
      <c r="Y6162" s="63"/>
    </row>
    <row r="6163" spans="1:26" ht="15" customHeight="1" x14ac:dyDescent="0.25">
      <c r="A6163" s="94">
        <v>6177</v>
      </c>
      <c r="C6163" s="211" t="s">
        <v>5475</v>
      </c>
      <c r="D6163" s="208" t="s">
        <v>10624</v>
      </c>
      <c r="E6163" s="105" t="s">
        <v>10628</v>
      </c>
      <c r="F6163" s="115">
        <v>42702</v>
      </c>
      <c r="G6163" s="105" t="s">
        <v>5243</v>
      </c>
      <c r="H6163" s="105" t="s">
        <v>3465</v>
      </c>
      <c r="I6163" s="97">
        <v>2012</v>
      </c>
      <c r="K6163" s="97">
        <v>15155</v>
      </c>
      <c r="L6163" s="106" t="s">
        <v>4079</v>
      </c>
      <c r="M6163" s="104">
        <v>373236</v>
      </c>
      <c r="O6163" s="102" t="s">
        <v>10626</v>
      </c>
      <c r="P6163" s="13" t="s">
        <v>4079</v>
      </c>
      <c r="R6163" s="26" t="s">
        <v>7834</v>
      </c>
      <c r="S6163" s="28" t="e">
        <f t="shared" si="176"/>
        <v>#VALUE!</v>
      </c>
      <c r="U6163" s="26"/>
      <c r="W6163" s="58"/>
      <c r="X6163" s="58"/>
      <c r="Y6163" s="63"/>
    </row>
    <row r="6164" spans="1:26" ht="15" customHeight="1" x14ac:dyDescent="0.25">
      <c r="A6164" s="103">
        <v>6178</v>
      </c>
      <c r="C6164" s="211" t="s">
        <v>10645</v>
      </c>
      <c r="D6164" s="208" t="s">
        <v>10646</v>
      </c>
      <c r="E6164" s="105" t="s">
        <v>10674</v>
      </c>
      <c r="F6164" s="115">
        <v>42702</v>
      </c>
      <c r="G6164" s="105" t="s">
        <v>1710</v>
      </c>
      <c r="H6164" s="105" t="s">
        <v>2056</v>
      </c>
      <c r="I6164" s="97">
        <v>1997</v>
      </c>
      <c r="L6164" s="106" t="s">
        <v>4079</v>
      </c>
      <c r="M6164" s="102">
        <v>301</v>
      </c>
      <c r="N6164" s="102">
        <v>2</v>
      </c>
      <c r="O6164" s="102" t="s">
        <v>10675</v>
      </c>
      <c r="P6164" s="13" t="s">
        <v>4079</v>
      </c>
      <c r="Q6164" s="203" t="s">
        <v>14300</v>
      </c>
      <c r="R6164" s="26" t="s">
        <v>7834</v>
      </c>
      <c r="S6164" s="28" t="e">
        <f t="shared" si="176"/>
        <v>#VALUE!</v>
      </c>
      <c r="U6164" s="26"/>
      <c r="W6164" s="58"/>
      <c r="X6164" s="58"/>
      <c r="Y6164" s="63"/>
    </row>
    <row r="6165" spans="1:26" ht="15" customHeight="1" x14ac:dyDescent="0.25">
      <c r="A6165" s="94">
        <v>6179</v>
      </c>
      <c r="C6165" s="211" t="s">
        <v>5026</v>
      </c>
      <c r="D6165" s="208" t="s">
        <v>10679</v>
      </c>
      <c r="E6165" s="105" t="s">
        <v>10682</v>
      </c>
      <c r="F6165" s="115">
        <v>42703</v>
      </c>
      <c r="G6165" s="105" t="s">
        <v>5027</v>
      </c>
      <c r="H6165" s="105" t="s">
        <v>2056</v>
      </c>
      <c r="I6165" s="97">
        <v>2011</v>
      </c>
      <c r="J6165" s="97" t="s">
        <v>596</v>
      </c>
      <c r="K6165" s="97">
        <v>9865</v>
      </c>
      <c r="M6165" s="10"/>
      <c r="N6165" s="10"/>
      <c r="O6165" s="102" t="s">
        <v>10681</v>
      </c>
      <c r="Q6165" s="322" t="s">
        <v>16832</v>
      </c>
      <c r="R6165" s="26" t="s">
        <v>7834</v>
      </c>
      <c r="S6165" s="28" t="e">
        <f t="shared" si="176"/>
        <v>#VALUE!</v>
      </c>
      <c r="U6165" s="26"/>
      <c r="W6165" s="58"/>
      <c r="X6165" s="58"/>
      <c r="Y6165" s="63"/>
    </row>
    <row r="6166" spans="1:26" ht="15" customHeight="1" x14ac:dyDescent="0.25">
      <c r="A6166" s="94">
        <v>6180</v>
      </c>
      <c r="C6166" s="211" t="s">
        <v>4387</v>
      </c>
      <c r="D6166" s="208" t="s">
        <v>10696</v>
      </c>
      <c r="E6166" s="105" t="s">
        <v>10706</v>
      </c>
      <c r="F6166" s="115">
        <v>42705</v>
      </c>
      <c r="G6166" s="105" t="s">
        <v>4108</v>
      </c>
      <c r="H6166" s="105" t="s">
        <v>2056</v>
      </c>
      <c r="I6166" s="97">
        <v>2002</v>
      </c>
      <c r="J6166" s="97" t="s">
        <v>596</v>
      </c>
      <c r="K6166" s="97">
        <v>6889</v>
      </c>
      <c r="L6166" s="99" t="s">
        <v>16827</v>
      </c>
      <c r="M6166" s="102">
        <v>323</v>
      </c>
      <c r="N6166" s="102">
        <v>2</v>
      </c>
      <c r="O6166" s="102" t="s">
        <v>10705</v>
      </c>
      <c r="R6166" s="26" t="s">
        <v>7834</v>
      </c>
      <c r="S6166" s="28" t="e">
        <f t="shared" si="176"/>
        <v>#VALUE!</v>
      </c>
      <c r="U6166" s="26"/>
      <c r="W6166" s="58"/>
      <c r="X6166" s="58"/>
      <c r="Y6166" s="63"/>
    </row>
    <row r="6167" spans="1:26" ht="15" customHeight="1" x14ac:dyDescent="0.25">
      <c r="A6167" s="94">
        <v>6181</v>
      </c>
      <c r="C6167" s="211" t="s">
        <v>10728</v>
      </c>
      <c r="D6167" s="208" t="s">
        <v>10729</v>
      </c>
      <c r="E6167" s="95" t="s">
        <v>10732</v>
      </c>
      <c r="F6167" s="115">
        <v>42705</v>
      </c>
      <c r="G6167" s="105" t="s">
        <v>4108</v>
      </c>
      <c r="H6167" s="105" t="s">
        <v>2056</v>
      </c>
      <c r="I6167" s="97">
        <v>2002</v>
      </c>
      <c r="J6167" s="97" t="s">
        <v>596</v>
      </c>
      <c r="L6167" s="106" t="s">
        <v>4109</v>
      </c>
      <c r="M6167" s="102" t="s">
        <v>4109</v>
      </c>
      <c r="N6167" s="10">
        <v>24</v>
      </c>
      <c r="O6167" s="102" t="s">
        <v>10731</v>
      </c>
      <c r="P6167" s="13" t="s">
        <v>4109</v>
      </c>
      <c r="R6167" s="26" t="s">
        <v>7834</v>
      </c>
      <c r="S6167" s="28" t="e">
        <f t="shared" si="176"/>
        <v>#VALUE!</v>
      </c>
      <c r="U6167" s="26"/>
      <c r="W6167" s="58"/>
      <c r="X6167" s="58"/>
      <c r="Y6167" s="63"/>
    </row>
    <row r="6168" spans="1:26" ht="15" customHeight="1" x14ac:dyDescent="0.3">
      <c r="A6168" s="94">
        <v>6182</v>
      </c>
      <c r="C6168" s="211" t="s">
        <v>1938</v>
      </c>
      <c r="D6168" s="208" t="s">
        <v>10786</v>
      </c>
      <c r="E6168" s="95" t="s">
        <v>10789</v>
      </c>
      <c r="F6168" s="115">
        <v>42705</v>
      </c>
      <c r="G6168" s="105" t="s">
        <v>1057</v>
      </c>
      <c r="H6168" s="105" t="s">
        <v>2056</v>
      </c>
      <c r="I6168" s="97">
        <v>1991</v>
      </c>
      <c r="J6168" s="97" t="s">
        <v>1322</v>
      </c>
      <c r="K6168" s="97">
        <v>6818</v>
      </c>
      <c r="L6168" s="106" t="s">
        <v>4109</v>
      </c>
      <c r="M6168" s="102" t="s">
        <v>4109</v>
      </c>
      <c r="N6168" s="10">
        <v>24</v>
      </c>
      <c r="O6168" s="102" t="s">
        <v>10788</v>
      </c>
      <c r="P6168" s="13" t="s">
        <v>4109</v>
      </c>
      <c r="R6168" s="27" t="s">
        <v>7834</v>
      </c>
      <c r="S6168" s="28" t="e">
        <f t="shared" si="176"/>
        <v>#VALUE!</v>
      </c>
      <c r="U6168" s="221"/>
      <c r="W6168" s="58"/>
      <c r="X6168" s="58"/>
      <c r="Y6168" s="63"/>
      <c r="Z6168" s="73"/>
    </row>
    <row r="6169" spans="1:26" ht="15" customHeight="1" x14ac:dyDescent="0.25">
      <c r="A6169" s="94">
        <v>6183</v>
      </c>
      <c r="C6169" s="211" t="s">
        <v>10799</v>
      </c>
      <c r="D6169" s="208" t="s">
        <v>10796</v>
      </c>
      <c r="E6169" s="95" t="s">
        <v>10800</v>
      </c>
      <c r="F6169" s="115">
        <v>42705</v>
      </c>
      <c r="G6169" s="105" t="s">
        <v>5273</v>
      </c>
      <c r="H6169" s="105" t="s">
        <v>2056</v>
      </c>
      <c r="I6169" s="97">
        <v>2012</v>
      </c>
      <c r="J6169" s="97" t="s">
        <v>1322</v>
      </c>
      <c r="K6169" s="97">
        <v>15196</v>
      </c>
      <c r="L6169" s="106" t="s">
        <v>4109</v>
      </c>
      <c r="M6169" s="102" t="s">
        <v>4109</v>
      </c>
      <c r="N6169" s="10">
        <v>24</v>
      </c>
      <c r="O6169" s="102" t="s">
        <v>10798</v>
      </c>
      <c r="P6169" s="13" t="s">
        <v>4109</v>
      </c>
      <c r="R6169" s="26" t="s">
        <v>7834</v>
      </c>
      <c r="S6169" s="28" t="e">
        <f t="shared" si="176"/>
        <v>#VALUE!</v>
      </c>
      <c r="U6169" s="26"/>
      <c r="W6169" s="58"/>
      <c r="X6169" s="58"/>
      <c r="Y6169" s="63"/>
    </row>
    <row r="6170" spans="1:26" ht="15" customHeight="1" x14ac:dyDescent="0.25">
      <c r="A6170" s="94">
        <v>6184</v>
      </c>
      <c r="C6170" s="211" t="s">
        <v>10799</v>
      </c>
      <c r="D6170" s="208" t="s">
        <v>10796</v>
      </c>
      <c r="E6170" s="95" t="s">
        <v>10801</v>
      </c>
      <c r="F6170" s="115">
        <v>42705</v>
      </c>
      <c r="G6170" s="105" t="s">
        <v>5273</v>
      </c>
      <c r="H6170" s="105" t="s">
        <v>2056</v>
      </c>
      <c r="I6170" s="97">
        <v>2012</v>
      </c>
      <c r="J6170" s="97" t="s">
        <v>1322</v>
      </c>
      <c r="K6170" s="97">
        <v>15197</v>
      </c>
      <c r="L6170" s="106" t="s">
        <v>4109</v>
      </c>
      <c r="M6170" s="102" t="s">
        <v>4109</v>
      </c>
      <c r="N6170" s="10">
        <v>24</v>
      </c>
      <c r="O6170" s="102" t="s">
        <v>10798</v>
      </c>
      <c r="P6170" s="13" t="s">
        <v>4109</v>
      </c>
      <c r="R6170" s="26" t="s">
        <v>7834</v>
      </c>
      <c r="S6170" s="28" t="e">
        <f t="shared" si="176"/>
        <v>#VALUE!</v>
      </c>
      <c r="U6170" s="26"/>
      <c r="W6170" s="58"/>
      <c r="X6170" s="58"/>
      <c r="Y6170" s="63"/>
    </row>
    <row r="6171" spans="1:26" ht="15" customHeight="1" x14ac:dyDescent="0.25">
      <c r="A6171" s="94">
        <v>6185</v>
      </c>
      <c r="C6171" s="211" t="s">
        <v>6212</v>
      </c>
      <c r="D6171" s="208" t="s">
        <v>8</v>
      </c>
      <c r="E6171" s="105" t="s">
        <v>10831</v>
      </c>
      <c r="F6171" s="115">
        <v>42706</v>
      </c>
      <c r="G6171" s="105" t="s">
        <v>3662</v>
      </c>
      <c r="H6171" s="105" t="s">
        <v>10830</v>
      </c>
      <c r="I6171" s="97">
        <v>1964</v>
      </c>
      <c r="J6171" s="97" t="s">
        <v>1322</v>
      </c>
      <c r="L6171" s="106" t="s">
        <v>4046</v>
      </c>
      <c r="M6171" s="102" t="s">
        <v>4046</v>
      </c>
      <c r="O6171" s="102" t="s">
        <v>10846</v>
      </c>
      <c r="P6171" s="13" t="s">
        <v>4046</v>
      </c>
      <c r="R6171" s="26" t="s">
        <v>7834</v>
      </c>
      <c r="S6171" s="28" t="e">
        <f t="shared" si="176"/>
        <v>#VALUE!</v>
      </c>
      <c r="U6171" s="77"/>
      <c r="X6171" s="58"/>
      <c r="Y6171" s="63"/>
      <c r="Z6171" s="73"/>
    </row>
    <row r="6172" spans="1:26" ht="15" customHeight="1" x14ac:dyDescent="0.25">
      <c r="A6172" s="94">
        <v>6186</v>
      </c>
      <c r="C6172" s="211" t="s">
        <v>6212</v>
      </c>
      <c r="D6172" s="208" t="s">
        <v>8</v>
      </c>
      <c r="E6172" s="105" t="s">
        <v>10832</v>
      </c>
      <c r="F6172" s="115">
        <v>42706</v>
      </c>
      <c r="G6172" s="105" t="s">
        <v>3662</v>
      </c>
      <c r="H6172" s="105" t="s">
        <v>10830</v>
      </c>
      <c r="I6172" s="97">
        <v>1964</v>
      </c>
      <c r="J6172" s="97" t="s">
        <v>1322</v>
      </c>
      <c r="L6172" s="106" t="s">
        <v>4046</v>
      </c>
      <c r="M6172" s="102" t="s">
        <v>4046</v>
      </c>
      <c r="O6172" s="102" t="s">
        <v>10846</v>
      </c>
      <c r="P6172" s="13" t="s">
        <v>4046</v>
      </c>
      <c r="R6172" s="26" t="s">
        <v>7834</v>
      </c>
      <c r="S6172" s="28" t="e">
        <f t="shared" ref="S6172:S6203" si="177">R6172+7</f>
        <v>#VALUE!</v>
      </c>
      <c r="U6172" s="79"/>
      <c r="W6172" s="58"/>
      <c r="X6172" s="58"/>
      <c r="Y6172" s="63"/>
      <c r="Z6172" s="167"/>
    </row>
    <row r="6173" spans="1:26" ht="15" customHeight="1" x14ac:dyDescent="0.25">
      <c r="A6173" s="94">
        <v>6187</v>
      </c>
      <c r="C6173" s="211" t="s">
        <v>6212</v>
      </c>
      <c r="D6173" s="208" t="s">
        <v>8</v>
      </c>
      <c r="E6173" s="105" t="s">
        <v>10833</v>
      </c>
      <c r="F6173" s="115">
        <v>42706</v>
      </c>
      <c r="G6173" s="105" t="s">
        <v>3662</v>
      </c>
      <c r="H6173" s="105" t="s">
        <v>10830</v>
      </c>
      <c r="I6173" s="97">
        <v>1964</v>
      </c>
      <c r="J6173" s="97" t="s">
        <v>1322</v>
      </c>
      <c r="L6173" s="106" t="s">
        <v>4046</v>
      </c>
      <c r="M6173" s="102" t="s">
        <v>4046</v>
      </c>
      <c r="O6173" s="102" t="s">
        <v>10846</v>
      </c>
      <c r="P6173" s="13" t="s">
        <v>4046</v>
      </c>
      <c r="R6173" s="26" t="s">
        <v>7834</v>
      </c>
      <c r="S6173" s="28" t="e">
        <f t="shared" si="177"/>
        <v>#VALUE!</v>
      </c>
      <c r="U6173" s="26"/>
      <c r="W6173" s="58"/>
      <c r="X6173" s="58"/>
      <c r="Y6173" s="63"/>
    </row>
    <row r="6174" spans="1:26" ht="15" customHeight="1" x14ac:dyDescent="0.25">
      <c r="A6174" s="94">
        <v>6188</v>
      </c>
      <c r="C6174" s="211" t="s">
        <v>6212</v>
      </c>
      <c r="D6174" s="208" t="s">
        <v>8</v>
      </c>
      <c r="E6174" s="105" t="s">
        <v>10834</v>
      </c>
      <c r="F6174" s="115">
        <v>42706</v>
      </c>
      <c r="G6174" s="105" t="s">
        <v>3662</v>
      </c>
      <c r="H6174" s="105" t="s">
        <v>10830</v>
      </c>
      <c r="I6174" s="97">
        <v>1964</v>
      </c>
      <c r="J6174" s="97" t="s">
        <v>1322</v>
      </c>
      <c r="L6174" s="106" t="s">
        <v>4046</v>
      </c>
      <c r="M6174" s="102" t="s">
        <v>4046</v>
      </c>
      <c r="O6174" s="102" t="s">
        <v>10846</v>
      </c>
      <c r="P6174" s="13" t="s">
        <v>4046</v>
      </c>
      <c r="R6174" s="26" t="s">
        <v>7834</v>
      </c>
      <c r="S6174" s="28" t="e">
        <f t="shared" si="177"/>
        <v>#VALUE!</v>
      </c>
      <c r="U6174" s="26"/>
      <c r="W6174" s="58"/>
      <c r="X6174" s="58"/>
      <c r="Y6174" s="63"/>
    </row>
    <row r="6175" spans="1:26" ht="15" customHeight="1" x14ac:dyDescent="0.25">
      <c r="A6175" s="94">
        <v>6189</v>
      </c>
      <c r="C6175" s="211" t="s">
        <v>6212</v>
      </c>
      <c r="D6175" s="208" t="s">
        <v>8</v>
      </c>
      <c r="E6175" s="105" t="s">
        <v>10835</v>
      </c>
      <c r="F6175" s="115">
        <v>42706</v>
      </c>
      <c r="G6175" s="105" t="s">
        <v>3662</v>
      </c>
      <c r="H6175" s="105" t="s">
        <v>10830</v>
      </c>
      <c r="I6175" s="97">
        <v>1964</v>
      </c>
      <c r="J6175" s="97" t="s">
        <v>1322</v>
      </c>
      <c r="L6175" s="106" t="s">
        <v>4046</v>
      </c>
      <c r="M6175" s="102" t="s">
        <v>4046</v>
      </c>
      <c r="O6175" s="102" t="s">
        <v>10846</v>
      </c>
      <c r="P6175" s="13" t="s">
        <v>4046</v>
      </c>
      <c r="R6175" s="26" t="s">
        <v>7834</v>
      </c>
      <c r="S6175" s="28" t="e">
        <f t="shared" si="177"/>
        <v>#VALUE!</v>
      </c>
      <c r="U6175" s="26"/>
      <c r="W6175" s="58"/>
      <c r="X6175" s="58"/>
      <c r="Y6175" s="63"/>
    </row>
    <row r="6176" spans="1:26" ht="15" customHeight="1" x14ac:dyDescent="0.25">
      <c r="A6176" s="94">
        <v>6190</v>
      </c>
      <c r="C6176" s="211" t="s">
        <v>6212</v>
      </c>
      <c r="D6176" s="208" t="s">
        <v>8</v>
      </c>
      <c r="E6176" s="105" t="s">
        <v>10836</v>
      </c>
      <c r="F6176" s="115">
        <v>42706</v>
      </c>
      <c r="G6176" s="105" t="s">
        <v>3662</v>
      </c>
      <c r="H6176" s="105" t="s">
        <v>10830</v>
      </c>
      <c r="I6176" s="97">
        <v>1964</v>
      </c>
      <c r="J6176" s="97" t="s">
        <v>1322</v>
      </c>
      <c r="L6176" s="106" t="s">
        <v>4046</v>
      </c>
      <c r="M6176" s="102" t="s">
        <v>4046</v>
      </c>
      <c r="O6176" s="102" t="s">
        <v>10846</v>
      </c>
      <c r="P6176" s="13" t="s">
        <v>4046</v>
      </c>
      <c r="R6176" s="26" t="s">
        <v>7834</v>
      </c>
      <c r="S6176" s="28" t="e">
        <f t="shared" si="177"/>
        <v>#VALUE!</v>
      </c>
      <c r="U6176" s="26"/>
      <c r="W6176" s="58"/>
      <c r="X6176" s="58"/>
      <c r="Y6176" s="63"/>
    </row>
    <row r="6177" spans="1:27" ht="15" customHeight="1" x14ac:dyDescent="0.25">
      <c r="A6177" s="94">
        <v>6191</v>
      </c>
      <c r="C6177" s="211" t="s">
        <v>6212</v>
      </c>
      <c r="D6177" s="208" t="s">
        <v>8</v>
      </c>
      <c r="E6177" s="105" t="s">
        <v>10837</v>
      </c>
      <c r="F6177" s="115">
        <v>42706</v>
      </c>
      <c r="G6177" s="105" t="s">
        <v>3662</v>
      </c>
      <c r="H6177" s="105" t="s">
        <v>10830</v>
      </c>
      <c r="I6177" s="97">
        <v>1964</v>
      </c>
      <c r="J6177" s="97" t="s">
        <v>1322</v>
      </c>
      <c r="L6177" s="106" t="s">
        <v>4046</v>
      </c>
      <c r="M6177" s="102" t="s">
        <v>4046</v>
      </c>
      <c r="O6177" s="102" t="s">
        <v>10846</v>
      </c>
      <c r="P6177" s="13" t="s">
        <v>4046</v>
      </c>
      <c r="R6177" s="26" t="s">
        <v>7834</v>
      </c>
      <c r="S6177" s="28" t="e">
        <f t="shared" si="177"/>
        <v>#VALUE!</v>
      </c>
      <c r="U6177" s="38"/>
      <c r="W6177" s="58"/>
      <c r="X6177" s="58"/>
      <c r="Y6177" s="63"/>
    </row>
    <row r="6178" spans="1:27" ht="15" customHeight="1" x14ac:dyDescent="0.25">
      <c r="A6178" s="94">
        <v>6192</v>
      </c>
      <c r="C6178" s="211" t="s">
        <v>6212</v>
      </c>
      <c r="D6178" s="208" t="s">
        <v>8</v>
      </c>
      <c r="E6178" s="105" t="s">
        <v>10838</v>
      </c>
      <c r="F6178" s="115">
        <v>42706</v>
      </c>
      <c r="G6178" s="105" t="s">
        <v>3662</v>
      </c>
      <c r="H6178" s="105" t="s">
        <v>10830</v>
      </c>
      <c r="I6178" s="97">
        <v>1964</v>
      </c>
      <c r="J6178" s="97" t="s">
        <v>1322</v>
      </c>
      <c r="L6178" s="106" t="s">
        <v>4046</v>
      </c>
      <c r="M6178" s="102" t="s">
        <v>4046</v>
      </c>
      <c r="O6178" s="102" t="s">
        <v>10846</v>
      </c>
      <c r="P6178" s="13" t="s">
        <v>4046</v>
      </c>
      <c r="R6178" s="26" t="s">
        <v>7834</v>
      </c>
      <c r="S6178" s="28" t="e">
        <f t="shared" si="177"/>
        <v>#VALUE!</v>
      </c>
      <c r="T6178" s="75"/>
      <c r="U6178" s="153"/>
      <c r="W6178" s="58"/>
      <c r="Y6178" s="63"/>
    </row>
    <row r="6179" spans="1:27" ht="15" customHeight="1" x14ac:dyDescent="0.25">
      <c r="A6179" s="94">
        <v>6193</v>
      </c>
      <c r="C6179" s="211" t="s">
        <v>6212</v>
      </c>
      <c r="D6179" s="208" t="s">
        <v>8</v>
      </c>
      <c r="E6179" s="105" t="s">
        <v>10839</v>
      </c>
      <c r="F6179" s="115">
        <v>42706</v>
      </c>
      <c r="G6179" s="105" t="s">
        <v>3662</v>
      </c>
      <c r="H6179" s="105" t="s">
        <v>10830</v>
      </c>
      <c r="I6179" s="97">
        <v>1964</v>
      </c>
      <c r="J6179" s="97" t="s">
        <v>1322</v>
      </c>
      <c r="L6179" s="106" t="s">
        <v>4046</v>
      </c>
      <c r="M6179" s="102" t="s">
        <v>4046</v>
      </c>
      <c r="O6179" s="102" t="s">
        <v>10846</v>
      </c>
      <c r="P6179" s="13" t="s">
        <v>4046</v>
      </c>
      <c r="R6179" s="26" t="s">
        <v>7834</v>
      </c>
      <c r="S6179" s="28" t="e">
        <f t="shared" si="177"/>
        <v>#VALUE!</v>
      </c>
      <c r="U6179" s="26"/>
      <c r="W6179" s="58"/>
      <c r="X6179" s="58"/>
      <c r="Y6179" s="63"/>
    </row>
    <row r="6180" spans="1:27" ht="15" customHeight="1" x14ac:dyDescent="0.25">
      <c r="A6180" s="94">
        <v>6194</v>
      </c>
      <c r="C6180" s="211" t="s">
        <v>6212</v>
      </c>
      <c r="D6180" s="208" t="s">
        <v>8</v>
      </c>
      <c r="E6180" s="105" t="s">
        <v>10840</v>
      </c>
      <c r="F6180" s="115">
        <v>42706</v>
      </c>
      <c r="G6180" s="105" t="s">
        <v>3662</v>
      </c>
      <c r="H6180" s="105" t="s">
        <v>10830</v>
      </c>
      <c r="I6180" s="97">
        <v>1964</v>
      </c>
      <c r="J6180" s="97" t="s">
        <v>1322</v>
      </c>
      <c r="L6180" s="106" t="s">
        <v>4046</v>
      </c>
      <c r="M6180" s="102" t="s">
        <v>4046</v>
      </c>
      <c r="O6180" s="102" t="s">
        <v>10846</v>
      </c>
      <c r="P6180" s="13" t="s">
        <v>4046</v>
      </c>
      <c r="R6180" s="26" t="s">
        <v>7834</v>
      </c>
      <c r="S6180" s="28" t="e">
        <f t="shared" si="177"/>
        <v>#VALUE!</v>
      </c>
      <c r="U6180" s="26"/>
      <c r="W6180" s="58"/>
      <c r="X6180" s="58"/>
      <c r="Y6180" s="63"/>
    </row>
    <row r="6181" spans="1:27" ht="15" customHeight="1" x14ac:dyDescent="0.25">
      <c r="A6181" s="94">
        <v>6195</v>
      </c>
      <c r="C6181" s="211" t="s">
        <v>6212</v>
      </c>
      <c r="D6181" s="208" t="s">
        <v>8</v>
      </c>
      <c r="E6181" s="105" t="s">
        <v>10841</v>
      </c>
      <c r="F6181" s="115">
        <v>42706</v>
      </c>
      <c r="G6181" s="105" t="s">
        <v>3662</v>
      </c>
      <c r="H6181" s="105" t="s">
        <v>10830</v>
      </c>
      <c r="I6181" s="97">
        <v>1964</v>
      </c>
      <c r="J6181" s="97" t="s">
        <v>1322</v>
      </c>
      <c r="L6181" s="106" t="s">
        <v>4046</v>
      </c>
      <c r="M6181" s="102" t="s">
        <v>4046</v>
      </c>
      <c r="O6181" s="102" t="s">
        <v>10846</v>
      </c>
      <c r="P6181" s="13" t="s">
        <v>4046</v>
      </c>
      <c r="R6181" s="26" t="s">
        <v>7834</v>
      </c>
      <c r="S6181" s="28" t="e">
        <f t="shared" si="177"/>
        <v>#VALUE!</v>
      </c>
      <c r="U6181" s="26"/>
      <c r="W6181" s="58"/>
      <c r="X6181" s="58"/>
      <c r="Y6181" s="63"/>
    </row>
    <row r="6182" spans="1:27" ht="15" customHeight="1" x14ac:dyDescent="0.3">
      <c r="A6182" s="94">
        <v>6196</v>
      </c>
      <c r="C6182" s="211" t="s">
        <v>6212</v>
      </c>
      <c r="D6182" s="208" t="s">
        <v>8</v>
      </c>
      <c r="E6182" s="105" t="s">
        <v>10842</v>
      </c>
      <c r="F6182" s="115">
        <v>42706</v>
      </c>
      <c r="G6182" s="105" t="s">
        <v>3662</v>
      </c>
      <c r="H6182" s="105" t="s">
        <v>10830</v>
      </c>
      <c r="I6182" s="97">
        <v>1964</v>
      </c>
      <c r="J6182" s="97" t="s">
        <v>1322</v>
      </c>
      <c r="L6182" s="106" t="s">
        <v>4046</v>
      </c>
      <c r="M6182" s="102" t="s">
        <v>4046</v>
      </c>
      <c r="O6182" s="102" t="s">
        <v>10846</v>
      </c>
      <c r="P6182" s="13" t="s">
        <v>4046</v>
      </c>
      <c r="R6182" s="27" t="s">
        <v>7834</v>
      </c>
      <c r="S6182" s="28" t="e">
        <f t="shared" si="177"/>
        <v>#VALUE!</v>
      </c>
      <c r="U6182" s="246"/>
      <c r="W6182" s="58"/>
      <c r="X6182" s="58"/>
      <c r="Y6182" s="63"/>
    </row>
    <row r="6183" spans="1:27" ht="15" customHeight="1" x14ac:dyDescent="0.3">
      <c r="A6183" s="94">
        <v>6197</v>
      </c>
      <c r="C6183" s="211" t="s">
        <v>6212</v>
      </c>
      <c r="D6183" s="208" t="s">
        <v>8</v>
      </c>
      <c r="E6183" s="105" t="s">
        <v>10843</v>
      </c>
      <c r="F6183" s="115">
        <v>42706</v>
      </c>
      <c r="G6183" s="105" t="s">
        <v>3662</v>
      </c>
      <c r="H6183" s="105" t="s">
        <v>10830</v>
      </c>
      <c r="I6183" s="97">
        <v>1964</v>
      </c>
      <c r="J6183" s="97" t="s">
        <v>1322</v>
      </c>
      <c r="L6183" s="106" t="s">
        <v>4046</v>
      </c>
      <c r="M6183" s="102" t="s">
        <v>4046</v>
      </c>
      <c r="O6183" s="102" t="s">
        <v>10846</v>
      </c>
      <c r="P6183" s="13" t="s">
        <v>4046</v>
      </c>
      <c r="Q6183" s="187"/>
      <c r="R6183" s="27" t="s">
        <v>7834</v>
      </c>
      <c r="S6183" s="28" t="e">
        <f t="shared" si="177"/>
        <v>#VALUE!</v>
      </c>
      <c r="T6183" s="75"/>
      <c r="U6183" s="227"/>
      <c r="V6183" s="75"/>
      <c r="W6183" s="68"/>
      <c r="X6183" s="68"/>
      <c r="Y6183" s="164"/>
      <c r="Z6183" s="68"/>
      <c r="AA6183" s="164"/>
    </row>
    <row r="6184" spans="1:27" ht="15" customHeight="1" x14ac:dyDescent="0.25">
      <c r="A6184" s="94">
        <v>6198</v>
      </c>
      <c r="C6184" s="211" t="s">
        <v>6212</v>
      </c>
      <c r="D6184" s="208" t="s">
        <v>8</v>
      </c>
      <c r="E6184" s="105" t="s">
        <v>10844</v>
      </c>
      <c r="F6184" s="115">
        <v>42706</v>
      </c>
      <c r="G6184" s="105" t="s">
        <v>3662</v>
      </c>
      <c r="H6184" s="105" t="s">
        <v>10830</v>
      </c>
      <c r="I6184" s="97">
        <v>1964</v>
      </c>
      <c r="J6184" s="97" t="s">
        <v>1322</v>
      </c>
      <c r="L6184" s="106" t="s">
        <v>4046</v>
      </c>
      <c r="M6184" s="102" t="s">
        <v>4046</v>
      </c>
      <c r="O6184" s="102" t="s">
        <v>10846</v>
      </c>
      <c r="P6184" s="13" t="s">
        <v>4046</v>
      </c>
      <c r="R6184" s="26" t="s">
        <v>7834</v>
      </c>
      <c r="S6184" s="28" t="e">
        <f t="shared" si="177"/>
        <v>#VALUE!</v>
      </c>
      <c r="U6184" s="38"/>
      <c r="W6184" s="58"/>
      <c r="X6184" s="58"/>
      <c r="Y6184" s="63"/>
    </row>
    <row r="6185" spans="1:27" ht="15" customHeight="1" x14ac:dyDescent="0.25">
      <c r="A6185" s="94">
        <v>6199</v>
      </c>
      <c r="C6185" s="211" t="s">
        <v>6212</v>
      </c>
      <c r="D6185" s="208" t="s">
        <v>8</v>
      </c>
      <c r="E6185" s="105" t="s">
        <v>10845</v>
      </c>
      <c r="F6185" s="115">
        <v>42706</v>
      </c>
      <c r="G6185" s="105" t="s">
        <v>3662</v>
      </c>
      <c r="H6185" s="105" t="s">
        <v>10830</v>
      </c>
      <c r="I6185" s="97">
        <v>1964</v>
      </c>
      <c r="J6185" s="97" t="s">
        <v>1322</v>
      </c>
      <c r="L6185" s="106" t="s">
        <v>4046</v>
      </c>
      <c r="M6185" s="102" t="s">
        <v>4046</v>
      </c>
      <c r="O6185" s="102" t="s">
        <v>10846</v>
      </c>
      <c r="P6185" s="13" t="s">
        <v>4046</v>
      </c>
      <c r="R6185" s="26" t="s">
        <v>7834</v>
      </c>
      <c r="S6185" s="28" t="e">
        <f t="shared" si="177"/>
        <v>#VALUE!</v>
      </c>
      <c r="U6185" s="76"/>
      <c r="W6185" s="58"/>
      <c r="Y6185" s="63"/>
      <c r="Z6185" s="167"/>
    </row>
    <row r="6186" spans="1:27" ht="15" customHeight="1" x14ac:dyDescent="0.25">
      <c r="A6186" s="94">
        <v>6200</v>
      </c>
      <c r="E6186" s="105" t="s">
        <v>10851</v>
      </c>
      <c r="F6186" s="115">
        <v>42706</v>
      </c>
      <c r="G6186" s="105" t="s">
        <v>10448</v>
      </c>
      <c r="H6186" s="105" t="s">
        <v>2056</v>
      </c>
      <c r="J6186" s="97" t="s">
        <v>1322</v>
      </c>
      <c r="L6186" s="106" t="s">
        <v>4343</v>
      </c>
      <c r="M6186" s="102" t="s">
        <v>4343</v>
      </c>
      <c r="O6186" s="102" t="s">
        <v>7426</v>
      </c>
      <c r="P6186" s="13" t="s">
        <v>4343</v>
      </c>
      <c r="R6186" s="26" t="s">
        <v>7834</v>
      </c>
      <c r="S6186" s="28" t="e">
        <f t="shared" si="177"/>
        <v>#VALUE!</v>
      </c>
      <c r="U6186" s="26"/>
      <c r="W6186" s="58"/>
      <c r="X6186" s="58"/>
      <c r="Y6186" s="63"/>
    </row>
    <row r="6187" spans="1:27" ht="15" customHeight="1" x14ac:dyDescent="0.25">
      <c r="A6187" s="94">
        <v>6201</v>
      </c>
      <c r="C6187" s="211" t="s">
        <v>13996</v>
      </c>
      <c r="D6187" s="208" t="s">
        <v>13997</v>
      </c>
      <c r="E6187" s="105" t="s">
        <v>18385</v>
      </c>
      <c r="F6187" s="115">
        <v>43881</v>
      </c>
      <c r="G6187" s="105" t="s">
        <v>419</v>
      </c>
      <c r="H6187" s="105" t="s">
        <v>1529</v>
      </c>
      <c r="I6187" s="97">
        <v>2018</v>
      </c>
      <c r="J6187" s="97" t="s">
        <v>5242</v>
      </c>
      <c r="L6187" s="106" t="s">
        <v>3390</v>
      </c>
      <c r="M6187" s="102" t="s">
        <v>5494</v>
      </c>
      <c r="N6187" s="102">
        <v>26</v>
      </c>
      <c r="O6187" s="102" t="s">
        <v>14029</v>
      </c>
      <c r="P6187" s="13" t="s">
        <v>3390</v>
      </c>
      <c r="Q6187" s="21" t="s">
        <v>7488</v>
      </c>
      <c r="R6187" s="27">
        <v>45075</v>
      </c>
      <c r="S6187" s="28">
        <f t="shared" si="177"/>
        <v>45082</v>
      </c>
      <c r="T6187" s="26" t="s">
        <v>17884</v>
      </c>
      <c r="U6187" s="406" t="s">
        <v>18718</v>
      </c>
      <c r="W6187" s="58"/>
      <c r="Y6187" s="63"/>
      <c r="Z6187" s="73"/>
    </row>
    <row r="6188" spans="1:27" ht="15" customHeight="1" x14ac:dyDescent="0.25">
      <c r="A6188" s="94">
        <v>6202</v>
      </c>
      <c r="C6188" s="211" t="s">
        <v>848</v>
      </c>
      <c r="D6188" s="208" t="s">
        <v>15326</v>
      </c>
      <c r="E6188" s="105" t="s">
        <v>15327</v>
      </c>
      <c r="F6188" s="115">
        <v>43881</v>
      </c>
      <c r="G6188" s="105" t="s">
        <v>5234</v>
      </c>
      <c r="H6188" s="105" t="s">
        <v>2056</v>
      </c>
      <c r="I6188" s="97">
        <v>2018</v>
      </c>
      <c r="J6188" s="97" t="s">
        <v>5242</v>
      </c>
      <c r="L6188" s="106" t="s">
        <v>5170</v>
      </c>
      <c r="M6188" s="102" t="s">
        <v>5494</v>
      </c>
      <c r="N6188" s="102">
        <v>26</v>
      </c>
      <c r="O6188" s="102" t="s">
        <v>15866</v>
      </c>
      <c r="P6188" s="13" t="s">
        <v>16702</v>
      </c>
      <c r="R6188" s="26" t="s">
        <v>7834</v>
      </c>
      <c r="S6188" s="28" t="e">
        <f t="shared" si="177"/>
        <v>#VALUE!</v>
      </c>
      <c r="U6188" s="26"/>
      <c r="W6188" s="58"/>
      <c r="X6188" s="58"/>
      <c r="Y6188" s="63"/>
    </row>
    <row r="6189" spans="1:27" ht="15" customHeight="1" x14ac:dyDescent="0.25">
      <c r="A6189" s="94">
        <v>6203</v>
      </c>
      <c r="D6189" s="208" t="s">
        <v>10853</v>
      </c>
      <c r="E6189" s="105" t="s">
        <v>10852</v>
      </c>
      <c r="F6189" s="115">
        <v>42706</v>
      </c>
      <c r="J6189" s="97" t="s">
        <v>1322</v>
      </c>
      <c r="L6189" s="106" t="s">
        <v>4343</v>
      </c>
      <c r="M6189" s="102" t="s">
        <v>4343</v>
      </c>
      <c r="P6189" s="13" t="s">
        <v>4343</v>
      </c>
      <c r="R6189" s="26" t="s">
        <v>7834</v>
      </c>
      <c r="S6189" s="28" t="e">
        <f t="shared" si="177"/>
        <v>#VALUE!</v>
      </c>
      <c r="U6189" s="26"/>
      <c r="W6189" s="58"/>
      <c r="X6189" s="58"/>
      <c r="Y6189" s="63"/>
    </row>
    <row r="6190" spans="1:27" ht="15" customHeight="1" x14ac:dyDescent="0.25">
      <c r="A6190" s="94">
        <v>6204</v>
      </c>
      <c r="E6190" s="105" t="s">
        <v>10854</v>
      </c>
      <c r="F6190" s="115">
        <v>42706</v>
      </c>
      <c r="G6190" s="105" t="s">
        <v>10855</v>
      </c>
      <c r="H6190" s="105" t="s">
        <v>2056</v>
      </c>
      <c r="J6190" s="97" t="s">
        <v>596</v>
      </c>
      <c r="K6190" s="97">
        <v>261</v>
      </c>
      <c r="L6190" s="106" t="s">
        <v>4343</v>
      </c>
      <c r="M6190" s="102" t="s">
        <v>4343</v>
      </c>
      <c r="P6190" s="13" t="s">
        <v>4343</v>
      </c>
      <c r="R6190" s="26" t="s">
        <v>7834</v>
      </c>
      <c r="S6190" s="28" t="e">
        <f t="shared" si="177"/>
        <v>#VALUE!</v>
      </c>
      <c r="U6190" s="26"/>
      <c r="W6190" s="58"/>
      <c r="X6190" s="58"/>
      <c r="Y6190" s="63"/>
    </row>
    <row r="6191" spans="1:27" ht="15" customHeight="1" x14ac:dyDescent="0.25">
      <c r="A6191" s="94">
        <v>6205</v>
      </c>
      <c r="C6191" s="211" t="s">
        <v>920</v>
      </c>
      <c r="D6191" s="208" t="s">
        <v>10856</v>
      </c>
      <c r="E6191" s="105" t="s">
        <v>10857</v>
      </c>
      <c r="F6191" s="115">
        <v>42706</v>
      </c>
      <c r="J6191" s="97" t="s">
        <v>596</v>
      </c>
      <c r="L6191" s="106" t="s">
        <v>4343</v>
      </c>
      <c r="M6191" s="102" t="s">
        <v>4343</v>
      </c>
      <c r="P6191" s="13" t="s">
        <v>4343</v>
      </c>
      <c r="R6191" s="26" t="s">
        <v>7834</v>
      </c>
      <c r="S6191" s="28" t="e">
        <f t="shared" si="177"/>
        <v>#VALUE!</v>
      </c>
      <c r="U6191" s="26"/>
      <c r="W6191" s="58"/>
      <c r="X6191" s="58"/>
      <c r="Y6191" s="63"/>
    </row>
    <row r="6192" spans="1:27" ht="15" customHeight="1" x14ac:dyDescent="0.25">
      <c r="A6192" s="94">
        <v>6206</v>
      </c>
      <c r="C6192" s="211" t="s">
        <v>10860</v>
      </c>
      <c r="D6192" s="208" t="s">
        <v>10860</v>
      </c>
      <c r="E6192" s="105" t="s">
        <v>10861</v>
      </c>
      <c r="F6192" s="115">
        <v>42706</v>
      </c>
      <c r="J6192" s="97" t="s">
        <v>596</v>
      </c>
      <c r="K6192" s="97">
        <v>242</v>
      </c>
      <c r="L6192" s="106" t="s">
        <v>4343</v>
      </c>
      <c r="M6192" s="102" t="s">
        <v>4343</v>
      </c>
      <c r="P6192" s="13" t="s">
        <v>4343</v>
      </c>
      <c r="R6192" s="26" t="s">
        <v>7834</v>
      </c>
      <c r="S6192" s="28" t="e">
        <f t="shared" si="177"/>
        <v>#VALUE!</v>
      </c>
      <c r="U6192" s="26"/>
      <c r="W6192" s="58"/>
      <c r="X6192" s="58"/>
      <c r="Y6192" s="63"/>
    </row>
    <row r="6193" spans="1:26" ht="15" customHeight="1" x14ac:dyDescent="0.25">
      <c r="A6193" s="94">
        <v>6207</v>
      </c>
      <c r="E6193" s="105" t="s">
        <v>10862</v>
      </c>
      <c r="F6193" s="115">
        <v>42706</v>
      </c>
      <c r="G6193" s="105" t="s">
        <v>10863</v>
      </c>
      <c r="H6193" s="105" t="s">
        <v>2056</v>
      </c>
      <c r="J6193" s="97" t="s">
        <v>596</v>
      </c>
      <c r="L6193" s="106" t="s">
        <v>4343</v>
      </c>
      <c r="M6193" s="102" t="s">
        <v>4343</v>
      </c>
      <c r="P6193" s="13" t="s">
        <v>4343</v>
      </c>
      <c r="R6193" s="26" t="s">
        <v>7834</v>
      </c>
      <c r="S6193" s="28" t="e">
        <f t="shared" si="177"/>
        <v>#VALUE!</v>
      </c>
      <c r="U6193" s="26"/>
      <c r="W6193" s="58"/>
      <c r="X6193" s="58"/>
      <c r="Y6193" s="63"/>
    </row>
    <row r="6194" spans="1:26" ht="15" customHeight="1" x14ac:dyDescent="0.25">
      <c r="A6194" s="94">
        <v>6208</v>
      </c>
      <c r="E6194" s="105" t="s">
        <v>10864</v>
      </c>
      <c r="F6194" s="115">
        <v>42706</v>
      </c>
      <c r="J6194" s="97" t="s">
        <v>596</v>
      </c>
      <c r="K6194" s="97">
        <v>138</v>
      </c>
      <c r="L6194" s="106" t="s">
        <v>4343</v>
      </c>
      <c r="M6194" s="102" t="s">
        <v>4343</v>
      </c>
      <c r="P6194" s="13" t="s">
        <v>4343</v>
      </c>
      <c r="R6194" s="26" t="s">
        <v>7834</v>
      </c>
      <c r="S6194" s="28" t="e">
        <f t="shared" si="177"/>
        <v>#VALUE!</v>
      </c>
      <c r="U6194" s="26"/>
      <c r="W6194" s="58"/>
      <c r="X6194" s="58"/>
      <c r="Y6194" s="63"/>
    </row>
    <row r="6195" spans="1:26" ht="15" customHeight="1" x14ac:dyDescent="0.3">
      <c r="A6195" s="94">
        <v>6209</v>
      </c>
      <c r="C6195" s="211" t="s">
        <v>4024</v>
      </c>
      <c r="D6195" s="208" t="s">
        <v>9149</v>
      </c>
      <c r="E6195" s="95" t="s">
        <v>10878</v>
      </c>
      <c r="F6195" s="115">
        <v>42709</v>
      </c>
      <c r="G6195" s="105" t="s">
        <v>940</v>
      </c>
      <c r="H6195" s="105" t="s">
        <v>2056</v>
      </c>
      <c r="I6195" s="97">
        <v>1985</v>
      </c>
      <c r="J6195" s="97" t="s">
        <v>1322</v>
      </c>
      <c r="K6195" s="97">
        <v>9310</v>
      </c>
      <c r="L6195" s="106" t="s">
        <v>4109</v>
      </c>
      <c r="M6195" s="102" t="s">
        <v>4109</v>
      </c>
      <c r="N6195" s="10">
        <v>24</v>
      </c>
      <c r="O6195" s="102" t="s">
        <v>9150</v>
      </c>
      <c r="P6195" s="13" t="s">
        <v>4109</v>
      </c>
      <c r="R6195" s="27" t="s">
        <v>7834</v>
      </c>
      <c r="S6195" s="28" t="e">
        <f t="shared" si="177"/>
        <v>#VALUE!</v>
      </c>
      <c r="U6195" s="228"/>
      <c r="Y6195" s="63"/>
      <c r="Z6195" s="73"/>
    </row>
    <row r="6196" spans="1:26" ht="15" customHeight="1" x14ac:dyDescent="0.25">
      <c r="A6196" s="94">
        <v>6210</v>
      </c>
      <c r="C6196" s="211" t="s">
        <v>3081</v>
      </c>
      <c r="D6196" s="208" t="s">
        <v>3082</v>
      </c>
      <c r="E6196" s="105" t="s">
        <v>10900</v>
      </c>
      <c r="F6196" s="115">
        <v>42709</v>
      </c>
      <c r="G6196" s="105" t="s">
        <v>425</v>
      </c>
      <c r="H6196" s="105" t="s">
        <v>2056</v>
      </c>
      <c r="I6196" s="97">
        <v>2015</v>
      </c>
      <c r="J6196" s="97" t="s">
        <v>1322</v>
      </c>
      <c r="L6196" s="106" t="s">
        <v>5170</v>
      </c>
      <c r="M6196" s="102" t="s">
        <v>5499</v>
      </c>
      <c r="N6196" s="10">
        <v>29</v>
      </c>
      <c r="O6196" s="10" t="s">
        <v>14671</v>
      </c>
      <c r="P6196" s="13" t="s">
        <v>14371</v>
      </c>
      <c r="R6196" s="26" t="s">
        <v>7834</v>
      </c>
      <c r="S6196" s="28" t="e">
        <f t="shared" si="177"/>
        <v>#VALUE!</v>
      </c>
      <c r="U6196" s="26"/>
      <c r="W6196" s="58"/>
      <c r="X6196" s="58"/>
      <c r="Y6196" s="63"/>
    </row>
    <row r="6197" spans="1:26" ht="15" customHeight="1" x14ac:dyDescent="0.25">
      <c r="A6197" s="94">
        <v>6211</v>
      </c>
      <c r="C6197" s="211" t="s">
        <v>3081</v>
      </c>
      <c r="D6197" s="208" t="s">
        <v>3082</v>
      </c>
      <c r="E6197" s="105" t="s">
        <v>10901</v>
      </c>
      <c r="F6197" s="115">
        <v>42709</v>
      </c>
      <c r="G6197" s="105" t="s">
        <v>425</v>
      </c>
      <c r="H6197" s="105" t="s">
        <v>2056</v>
      </c>
      <c r="I6197" s="97">
        <v>2015</v>
      </c>
      <c r="J6197" s="97" t="s">
        <v>1322</v>
      </c>
      <c r="L6197" s="106" t="s">
        <v>5170</v>
      </c>
      <c r="M6197" s="102" t="s">
        <v>5499</v>
      </c>
      <c r="N6197" s="10">
        <v>29</v>
      </c>
      <c r="O6197" s="10" t="s">
        <v>14671</v>
      </c>
      <c r="P6197" s="13" t="s">
        <v>14371</v>
      </c>
      <c r="R6197" s="26" t="s">
        <v>7834</v>
      </c>
      <c r="S6197" s="28" t="e">
        <f t="shared" si="177"/>
        <v>#VALUE!</v>
      </c>
      <c r="U6197" s="26"/>
      <c r="W6197" s="58"/>
      <c r="X6197" s="58"/>
      <c r="Y6197" s="63"/>
    </row>
    <row r="6198" spans="1:26" ht="15" customHeight="1" x14ac:dyDescent="0.25">
      <c r="A6198" s="94">
        <v>6212</v>
      </c>
      <c r="C6198" s="211" t="s">
        <v>5462</v>
      </c>
      <c r="D6198" s="208" t="s">
        <v>9646</v>
      </c>
      <c r="E6198" s="105" t="s">
        <v>10941</v>
      </c>
      <c r="F6198" s="115">
        <v>42710</v>
      </c>
      <c r="G6198" s="105" t="s">
        <v>3850</v>
      </c>
      <c r="H6198" s="105" t="s">
        <v>2056</v>
      </c>
      <c r="J6198" s="97" t="s">
        <v>1322</v>
      </c>
      <c r="K6198" s="97">
        <v>15202</v>
      </c>
      <c r="L6198" s="106" t="s">
        <v>10922</v>
      </c>
      <c r="M6198" s="102" t="s">
        <v>4090</v>
      </c>
      <c r="O6198" s="102" t="s">
        <v>10931</v>
      </c>
      <c r="P6198" s="13" t="s">
        <v>10922</v>
      </c>
      <c r="R6198" s="26" t="s">
        <v>7834</v>
      </c>
      <c r="S6198" s="28" t="e">
        <f t="shared" si="177"/>
        <v>#VALUE!</v>
      </c>
      <c r="U6198" s="26"/>
      <c r="W6198" s="58"/>
      <c r="X6198" s="58"/>
      <c r="Y6198" s="63"/>
    </row>
    <row r="6199" spans="1:26" ht="15" customHeight="1" x14ac:dyDescent="0.25">
      <c r="A6199" s="94">
        <v>6213</v>
      </c>
      <c r="C6199" s="211" t="s">
        <v>6212</v>
      </c>
      <c r="D6199" s="208" t="s">
        <v>8</v>
      </c>
      <c r="E6199" s="105" t="s">
        <v>10957</v>
      </c>
      <c r="F6199" s="115">
        <v>42712</v>
      </c>
      <c r="G6199" s="105" t="s">
        <v>3662</v>
      </c>
      <c r="H6199" s="105" t="s">
        <v>10830</v>
      </c>
      <c r="I6199" s="97">
        <v>1964</v>
      </c>
      <c r="J6199" s="97" t="s">
        <v>1322</v>
      </c>
      <c r="L6199" s="106" t="s">
        <v>4046</v>
      </c>
      <c r="M6199" s="97" t="s">
        <v>4046</v>
      </c>
      <c r="O6199" s="102" t="s">
        <v>10846</v>
      </c>
      <c r="P6199" s="13" t="s">
        <v>4046</v>
      </c>
      <c r="R6199" s="26" t="s">
        <v>7834</v>
      </c>
      <c r="S6199" s="28" t="e">
        <f t="shared" si="177"/>
        <v>#VALUE!</v>
      </c>
      <c r="U6199" s="26"/>
      <c r="W6199" s="58"/>
      <c r="X6199" s="58"/>
      <c r="Y6199" s="63"/>
    </row>
    <row r="6200" spans="1:26" ht="15" customHeight="1" x14ac:dyDescent="0.25">
      <c r="A6200" s="94">
        <v>6214</v>
      </c>
      <c r="C6200" s="211" t="s">
        <v>6212</v>
      </c>
      <c r="D6200" s="208" t="s">
        <v>8</v>
      </c>
      <c r="E6200" s="105" t="s">
        <v>10958</v>
      </c>
      <c r="F6200" s="115">
        <v>42712</v>
      </c>
      <c r="G6200" s="105" t="s">
        <v>3662</v>
      </c>
      <c r="H6200" s="105" t="s">
        <v>10830</v>
      </c>
      <c r="I6200" s="97">
        <v>1964</v>
      </c>
      <c r="J6200" s="97" t="s">
        <v>1322</v>
      </c>
      <c r="L6200" s="106" t="s">
        <v>4046</v>
      </c>
      <c r="M6200" s="97" t="s">
        <v>4046</v>
      </c>
      <c r="O6200" s="102" t="s">
        <v>10846</v>
      </c>
      <c r="P6200" s="13" t="s">
        <v>4046</v>
      </c>
      <c r="R6200" s="26" t="s">
        <v>7834</v>
      </c>
      <c r="S6200" s="28" t="e">
        <f t="shared" si="177"/>
        <v>#VALUE!</v>
      </c>
      <c r="U6200" s="26"/>
      <c r="W6200" s="58"/>
      <c r="X6200" s="58"/>
      <c r="Y6200" s="63"/>
    </row>
    <row r="6201" spans="1:26" ht="15" customHeight="1" x14ac:dyDescent="0.25">
      <c r="A6201" s="94">
        <v>6215</v>
      </c>
      <c r="C6201" s="211" t="s">
        <v>6212</v>
      </c>
      <c r="D6201" s="208" t="s">
        <v>8</v>
      </c>
      <c r="E6201" s="105" t="s">
        <v>10959</v>
      </c>
      <c r="F6201" s="115">
        <v>42712</v>
      </c>
      <c r="G6201" s="105" t="s">
        <v>3662</v>
      </c>
      <c r="H6201" s="105" t="s">
        <v>10830</v>
      </c>
      <c r="I6201" s="97">
        <v>1964</v>
      </c>
      <c r="J6201" s="97" t="s">
        <v>1322</v>
      </c>
      <c r="L6201" s="106" t="s">
        <v>4046</v>
      </c>
      <c r="M6201" s="97" t="s">
        <v>4046</v>
      </c>
      <c r="O6201" s="102" t="s">
        <v>10846</v>
      </c>
      <c r="P6201" s="13" t="s">
        <v>4046</v>
      </c>
      <c r="R6201" s="26" t="s">
        <v>7834</v>
      </c>
      <c r="S6201" s="28" t="e">
        <f t="shared" si="177"/>
        <v>#VALUE!</v>
      </c>
      <c r="U6201" s="43"/>
      <c r="W6201" s="58"/>
      <c r="X6201" s="58"/>
      <c r="Y6201" s="63"/>
      <c r="Z6201" s="73"/>
    </row>
    <row r="6202" spans="1:26" ht="15" customHeight="1" x14ac:dyDescent="0.25">
      <c r="A6202" s="94">
        <v>6216</v>
      </c>
      <c r="C6202" s="211" t="s">
        <v>6212</v>
      </c>
      <c r="D6202" s="208" t="s">
        <v>8</v>
      </c>
      <c r="E6202" s="105" t="s">
        <v>10960</v>
      </c>
      <c r="F6202" s="115">
        <v>42712</v>
      </c>
      <c r="G6202" s="105" t="s">
        <v>3662</v>
      </c>
      <c r="H6202" s="105" t="s">
        <v>10830</v>
      </c>
      <c r="I6202" s="97">
        <v>1964</v>
      </c>
      <c r="J6202" s="97" t="s">
        <v>1322</v>
      </c>
      <c r="L6202" s="106" t="s">
        <v>4046</v>
      </c>
      <c r="M6202" s="97" t="s">
        <v>4046</v>
      </c>
      <c r="O6202" s="102" t="s">
        <v>10846</v>
      </c>
      <c r="P6202" s="13" t="s">
        <v>4046</v>
      </c>
      <c r="R6202" s="26" t="s">
        <v>7834</v>
      </c>
      <c r="S6202" s="28" t="e">
        <f t="shared" si="177"/>
        <v>#VALUE!</v>
      </c>
      <c r="U6202" s="26"/>
      <c r="W6202" s="58"/>
      <c r="X6202" s="58"/>
      <c r="Y6202" s="63"/>
    </row>
    <row r="6203" spans="1:26" ht="15" customHeight="1" x14ac:dyDescent="0.25">
      <c r="A6203" s="94">
        <v>6217</v>
      </c>
      <c r="C6203" s="211" t="s">
        <v>6298</v>
      </c>
      <c r="D6203" s="208" t="s">
        <v>6298</v>
      </c>
      <c r="E6203" s="105" t="s">
        <v>10970</v>
      </c>
      <c r="F6203" s="115">
        <v>42712</v>
      </c>
      <c r="G6203" s="105" t="s">
        <v>1074</v>
      </c>
      <c r="H6203" s="105" t="s">
        <v>2056</v>
      </c>
      <c r="I6203" s="97">
        <v>2001</v>
      </c>
      <c r="J6203" s="97" t="s">
        <v>1322</v>
      </c>
      <c r="L6203" s="106" t="s">
        <v>4046</v>
      </c>
      <c r="M6203" s="102" t="s">
        <v>10973</v>
      </c>
      <c r="O6203" s="102" t="s">
        <v>10961</v>
      </c>
      <c r="P6203" s="13" t="s">
        <v>4046</v>
      </c>
      <c r="R6203" s="27" t="s">
        <v>7834</v>
      </c>
      <c r="S6203" s="28" t="e">
        <f t="shared" si="177"/>
        <v>#VALUE!</v>
      </c>
      <c r="U6203" s="306"/>
      <c r="W6203" s="58"/>
      <c r="X6203" s="58"/>
      <c r="Y6203" s="63"/>
    </row>
    <row r="6204" spans="1:26" ht="15" customHeight="1" x14ac:dyDescent="0.25">
      <c r="A6204" s="94">
        <v>6218</v>
      </c>
      <c r="C6204" s="211" t="s">
        <v>6298</v>
      </c>
      <c r="D6204" s="208" t="s">
        <v>6298</v>
      </c>
      <c r="E6204" s="105" t="s">
        <v>10971</v>
      </c>
      <c r="F6204" s="115">
        <v>42712</v>
      </c>
      <c r="G6204" s="105" t="s">
        <v>1074</v>
      </c>
      <c r="H6204" s="105" t="s">
        <v>2056</v>
      </c>
      <c r="I6204" s="97">
        <v>2001</v>
      </c>
      <c r="J6204" s="97" t="s">
        <v>1322</v>
      </c>
      <c r="L6204" s="106" t="s">
        <v>4046</v>
      </c>
      <c r="M6204" s="102" t="s">
        <v>10973</v>
      </c>
      <c r="O6204" s="102" t="s">
        <v>10961</v>
      </c>
      <c r="P6204" s="13" t="s">
        <v>4046</v>
      </c>
      <c r="R6204" s="26" t="s">
        <v>7834</v>
      </c>
      <c r="S6204" s="28" t="e">
        <f t="shared" ref="S6204:S6209" si="178">R6204+7</f>
        <v>#VALUE!</v>
      </c>
      <c r="U6204" s="26"/>
      <c r="W6204" s="58"/>
      <c r="X6204" s="58"/>
      <c r="Y6204" s="63"/>
    </row>
    <row r="6205" spans="1:26" ht="15" customHeight="1" x14ac:dyDescent="0.25">
      <c r="A6205" s="94">
        <v>6219</v>
      </c>
      <c r="C6205" s="211" t="s">
        <v>6298</v>
      </c>
      <c r="D6205" s="208" t="s">
        <v>6298</v>
      </c>
      <c r="E6205" s="105" t="s">
        <v>10972</v>
      </c>
      <c r="F6205" s="115">
        <v>42712</v>
      </c>
      <c r="G6205" s="105" t="s">
        <v>1074</v>
      </c>
      <c r="H6205" s="105" t="s">
        <v>2056</v>
      </c>
      <c r="I6205" s="97">
        <v>2001</v>
      </c>
      <c r="J6205" s="97" t="s">
        <v>1322</v>
      </c>
      <c r="L6205" s="106" t="s">
        <v>4046</v>
      </c>
      <c r="M6205" s="102" t="s">
        <v>10973</v>
      </c>
      <c r="O6205" s="102" t="s">
        <v>10961</v>
      </c>
      <c r="P6205" s="13" t="s">
        <v>4046</v>
      </c>
      <c r="R6205" s="26" t="s">
        <v>7834</v>
      </c>
      <c r="S6205" s="28" t="e">
        <f t="shared" si="178"/>
        <v>#VALUE!</v>
      </c>
      <c r="U6205" s="26"/>
      <c r="W6205" s="58"/>
      <c r="X6205" s="58"/>
      <c r="Y6205" s="63"/>
    </row>
    <row r="6206" spans="1:26" ht="15" customHeight="1" x14ac:dyDescent="0.25">
      <c r="A6206" s="94">
        <v>6220</v>
      </c>
      <c r="C6206" s="211" t="s">
        <v>6298</v>
      </c>
      <c r="D6206" s="208" t="s">
        <v>6298</v>
      </c>
      <c r="E6206" s="105" t="s">
        <v>10974</v>
      </c>
      <c r="F6206" s="115">
        <v>42712</v>
      </c>
      <c r="G6206" s="105" t="s">
        <v>1074</v>
      </c>
      <c r="H6206" s="105" t="s">
        <v>2056</v>
      </c>
      <c r="I6206" s="97">
        <v>2001</v>
      </c>
      <c r="J6206" s="97" t="s">
        <v>1322</v>
      </c>
      <c r="L6206" s="106" t="s">
        <v>4046</v>
      </c>
      <c r="M6206" s="102" t="s">
        <v>10973</v>
      </c>
      <c r="O6206" s="102" t="s">
        <v>10961</v>
      </c>
      <c r="P6206" s="13" t="s">
        <v>4046</v>
      </c>
      <c r="R6206" s="26" t="s">
        <v>7834</v>
      </c>
      <c r="S6206" s="28" t="e">
        <f t="shared" si="178"/>
        <v>#VALUE!</v>
      </c>
      <c r="U6206" s="26"/>
      <c r="W6206" s="58"/>
      <c r="X6206" s="58"/>
      <c r="Y6206" s="63"/>
    </row>
    <row r="6207" spans="1:26" ht="15" customHeight="1" x14ac:dyDescent="0.25">
      <c r="A6207" s="94">
        <v>6221</v>
      </c>
      <c r="C6207" s="211" t="s">
        <v>4118</v>
      </c>
      <c r="D6207" s="208" t="s">
        <v>10975</v>
      </c>
      <c r="E6207" s="105" t="s">
        <v>10976</v>
      </c>
      <c r="F6207" s="115">
        <v>42712</v>
      </c>
      <c r="G6207" s="105" t="s">
        <v>6055</v>
      </c>
      <c r="H6207" s="105" t="s">
        <v>2056</v>
      </c>
      <c r="I6207" s="97">
        <v>2009</v>
      </c>
      <c r="J6207" s="97" t="s">
        <v>596</v>
      </c>
      <c r="L6207" s="106" t="s">
        <v>4037</v>
      </c>
      <c r="M6207" s="102">
        <v>510</v>
      </c>
      <c r="N6207" s="102">
        <v>3</v>
      </c>
      <c r="O6207" s="102" t="s">
        <v>10977</v>
      </c>
      <c r="P6207" s="13" t="s">
        <v>14122</v>
      </c>
      <c r="R6207" s="26" t="s">
        <v>7834</v>
      </c>
      <c r="S6207" s="28" t="e">
        <f t="shared" si="178"/>
        <v>#VALUE!</v>
      </c>
      <c r="U6207" s="26"/>
      <c r="W6207" s="25"/>
      <c r="X6207" s="58"/>
      <c r="Y6207" s="63"/>
    </row>
    <row r="6208" spans="1:26" ht="15" customHeight="1" x14ac:dyDescent="0.25">
      <c r="A6208" s="94">
        <v>6222</v>
      </c>
      <c r="C6208" s="211" t="s">
        <v>6302</v>
      </c>
      <c r="D6208" s="208" t="s">
        <v>6303</v>
      </c>
      <c r="E6208" s="105" t="s">
        <v>10989</v>
      </c>
      <c r="F6208" s="115">
        <v>42712</v>
      </c>
      <c r="G6208" s="105" t="s">
        <v>6300</v>
      </c>
      <c r="H6208" s="105" t="s">
        <v>1239</v>
      </c>
      <c r="I6208" s="97">
        <v>2006</v>
      </c>
      <c r="J6208" s="97" t="s">
        <v>596</v>
      </c>
      <c r="K6208" s="97">
        <v>8017</v>
      </c>
      <c r="L6208" s="99" t="s">
        <v>5170</v>
      </c>
      <c r="M6208" s="102" t="s">
        <v>5632</v>
      </c>
      <c r="N6208" s="102">
        <v>32</v>
      </c>
      <c r="O6208" s="102" t="s">
        <v>11935</v>
      </c>
      <c r="P6208" s="13" t="s">
        <v>933</v>
      </c>
      <c r="R6208" s="26" t="s">
        <v>7834</v>
      </c>
      <c r="S6208" s="28" t="e">
        <f t="shared" si="178"/>
        <v>#VALUE!</v>
      </c>
      <c r="U6208" s="26"/>
      <c r="W6208" s="58"/>
      <c r="X6208" s="58"/>
      <c r="Y6208" s="63"/>
    </row>
    <row r="6209" spans="1:27" ht="15" customHeight="1" x14ac:dyDescent="0.25">
      <c r="A6209" s="94">
        <v>6223</v>
      </c>
      <c r="C6209" s="211" t="s">
        <v>10990</v>
      </c>
      <c r="D6209" s="208" t="s">
        <v>10991</v>
      </c>
      <c r="E6209" s="105" t="s">
        <v>10992</v>
      </c>
      <c r="F6209" s="115">
        <v>42712</v>
      </c>
      <c r="G6209" s="105" t="s">
        <v>405</v>
      </c>
      <c r="H6209" s="105" t="s">
        <v>2056</v>
      </c>
      <c r="I6209" s="97">
        <v>1986</v>
      </c>
      <c r="J6209" s="97" t="s">
        <v>596</v>
      </c>
      <c r="K6209" s="97">
        <v>5542</v>
      </c>
      <c r="L6209" s="107" t="s">
        <v>16947</v>
      </c>
      <c r="M6209" s="104">
        <v>620</v>
      </c>
      <c r="N6209" s="102">
        <v>11</v>
      </c>
      <c r="O6209" s="102" t="s">
        <v>10993</v>
      </c>
      <c r="P6209" s="13" t="s">
        <v>13950</v>
      </c>
      <c r="R6209" s="26" t="s">
        <v>7834</v>
      </c>
      <c r="S6209" s="28" t="e">
        <f t="shared" si="178"/>
        <v>#VALUE!</v>
      </c>
      <c r="U6209" s="26"/>
      <c r="W6209" s="58"/>
      <c r="X6209" s="58"/>
      <c r="Y6209" s="63"/>
    </row>
    <row r="6210" spans="1:27" ht="15" customHeight="1" x14ac:dyDescent="0.25">
      <c r="A6210" s="103">
        <v>6224</v>
      </c>
      <c r="E6210" s="105"/>
      <c r="M6210" s="132"/>
      <c r="Q6210" s="204"/>
      <c r="R6210" s="26"/>
      <c r="S6210" s="28"/>
      <c r="U6210" s="26"/>
      <c r="W6210" s="58"/>
      <c r="X6210" s="58"/>
      <c r="Y6210" s="63"/>
    </row>
    <row r="6211" spans="1:27" ht="15" customHeight="1" x14ac:dyDescent="0.25">
      <c r="A6211" s="94">
        <v>6225</v>
      </c>
      <c r="C6211" s="206" t="s">
        <v>17545</v>
      </c>
      <c r="D6211" s="208" t="s">
        <v>7290</v>
      </c>
      <c r="E6211" s="105" t="s">
        <v>11005</v>
      </c>
      <c r="F6211" s="115">
        <v>42712</v>
      </c>
      <c r="G6211" s="105" t="s">
        <v>1319</v>
      </c>
      <c r="H6211" s="105" t="s">
        <v>2056</v>
      </c>
      <c r="I6211" s="97">
        <v>2016</v>
      </c>
      <c r="J6211" s="97" t="s">
        <v>1322</v>
      </c>
      <c r="L6211" s="106" t="s">
        <v>5170</v>
      </c>
      <c r="M6211" s="102" t="s">
        <v>5499</v>
      </c>
      <c r="N6211" s="10">
        <v>30</v>
      </c>
      <c r="O6211" s="10" t="s">
        <v>11007</v>
      </c>
      <c r="P6211" s="13" t="s">
        <v>14395</v>
      </c>
      <c r="R6211" s="26" t="s">
        <v>7834</v>
      </c>
      <c r="S6211" s="28" t="e">
        <f t="shared" ref="S6211:S6230" si="179">R6211+7</f>
        <v>#VALUE!</v>
      </c>
      <c r="U6211" s="60"/>
      <c r="W6211" s="50"/>
      <c r="X6211" s="58"/>
      <c r="Y6211" s="63"/>
      <c r="Z6211" s="73"/>
    </row>
    <row r="6212" spans="1:27" ht="15" customHeight="1" x14ac:dyDescent="0.25">
      <c r="A6212" s="94">
        <v>6226</v>
      </c>
      <c r="C6212" s="206" t="s">
        <v>17545</v>
      </c>
      <c r="D6212" s="208" t="s">
        <v>7290</v>
      </c>
      <c r="E6212" s="105" t="s">
        <v>11006</v>
      </c>
      <c r="F6212" s="115">
        <v>42712</v>
      </c>
      <c r="G6212" s="105" t="s">
        <v>1319</v>
      </c>
      <c r="H6212" s="105" t="s">
        <v>2056</v>
      </c>
      <c r="I6212" s="97">
        <v>2016</v>
      </c>
      <c r="J6212" s="97" t="s">
        <v>1322</v>
      </c>
      <c r="L6212" s="106" t="s">
        <v>5170</v>
      </c>
      <c r="M6212" s="102" t="s">
        <v>5499</v>
      </c>
      <c r="N6212" s="10">
        <v>30</v>
      </c>
      <c r="O6212" s="10" t="s">
        <v>11007</v>
      </c>
      <c r="P6212" s="13" t="s">
        <v>14395</v>
      </c>
      <c r="R6212" s="26" t="s">
        <v>7834</v>
      </c>
      <c r="S6212" s="28" t="e">
        <f t="shared" si="179"/>
        <v>#VALUE!</v>
      </c>
      <c r="U6212" s="36"/>
      <c r="W6212" s="50"/>
      <c r="X6212" s="58"/>
      <c r="Y6212" s="63"/>
      <c r="Z6212" s="73"/>
    </row>
    <row r="6213" spans="1:27" ht="15" customHeight="1" x14ac:dyDescent="0.25">
      <c r="A6213" s="94">
        <v>6227</v>
      </c>
      <c r="C6213" s="211" t="s">
        <v>2669</v>
      </c>
      <c r="D6213" s="208" t="s">
        <v>2670</v>
      </c>
      <c r="E6213" s="105" t="s">
        <v>11014</v>
      </c>
      <c r="F6213" s="115">
        <v>42716</v>
      </c>
      <c r="G6213" s="105" t="s">
        <v>1072</v>
      </c>
      <c r="H6213" s="105" t="s">
        <v>1529</v>
      </c>
      <c r="I6213" s="97">
        <v>1996</v>
      </c>
      <c r="J6213" s="97" t="s">
        <v>596</v>
      </c>
      <c r="L6213" s="106" t="s">
        <v>5170</v>
      </c>
      <c r="M6213" s="102" t="s">
        <v>5499</v>
      </c>
      <c r="N6213" s="10">
        <v>28</v>
      </c>
      <c r="O6213" s="102" t="s">
        <v>8691</v>
      </c>
      <c r="P6213" s="13" t="s">
        <v>14371</v>
      </c>
      <c r="R6213" s="26" t="s">
        <v>7834</v>
      </c>
      <c r="S6213" s="28" t="e">
        <f t="shared" si="179"/>
        <v>#VALUE!</v>
      </c>
      <c r="U6213" s="26"/>
      <c r="W6213" s="58"/>
      <c r="X6213" s="58"/>
      <c r="Y6213" s="63"/>
    </row>
    <row r="6214" spans="1:27" ht="15" customHeight="1" x14ac:dyDescent="0.25">
      <c r="A6214" s="94">
        <v>6228</v>
      </c>
      <c r="C6214" s="206" t="s">
        <v>3140</v>
      </c>
      <c r="D6214" s="208" t="s">
        <v>3141</v>
      </c>
      <c r="E6214" s="113" t="s">
        <v>11016</v>
      </c>
      <c r="F6214" s="115">
        <v>42716</v>
      </c>
      <c r="G6214" s="105" t="s">
        <v>976</v>
      </c>
      <c r="H6214" s="105" t="s">
        <v>2056</v>
      </c>
      <c r="I6214" s="97">
        <v>2007</v>
      </c>
      <c r="J6214" s="97" t="s">
        <v>1322</v>
      </c>
      <c r="K6214" s="97">
        <v>7850</v>
      </c>
      <c r="L6214" s="106" t="s">
        <v>16798</v>
      </c>
      <c r="M6214" s="102" t="s">
        <v>5567</v>
      </c>
      <c r="N6214" s="102">
        <v>5</v>
      </c>
      <c r="O6214" s="102" t="s">
        <v>7938</v>
      </c>
      <c r="P6214" s="13" t="s">
        <v>12473</v>
      </c>
      <c r="Q6214" s="19"/>
      <c r="R6214" s="26" t="s">
        <v>7834</v>
      </c>
      <c r="S6214" s="28" t="e">
        <f t="shared" si="179"/>
        <v>#VALUE!</v>
      </c>
      <c r="U6214" s="26"/>
      <c r="W6214" s="58"/>
      <c r="X6214" s="58"/>
      <c r="Y6214" s="63"/>
    </row>
    <row r="6215" spans="1:27" ht="15" customHeight="1" x14ac:dyDescent="0.25">
      <c r="A6215" s="94">
        <v>6229</v>
      </c>
      <c r="C6215" s="211" t="s">
        <v>7165</v>
      </c>
      <c r="D6215" s="208" t="s">
        <v>7165</v>
      </c>
      <c r="E6215" s="105" t="s">
        <v>11017</v>
      </c>
      <c r="F6215" s="115">
        <v>42716</v>
      </c>
      <c r="G6215" s="105" t="s">
        <v>11018</v>
      </c>
      <c r="H6215" s="105" t="s">
        <v>2056</v>
      </c>
      <c r="I6215" s="97">
        <v>2013</v>
      </c>
      <c r="J6215" s="97" t="s">
        <v>1322</v>
      </c>
      <c r="L6215" s="106" t="s">
        <v>14897</v>
      </c>
      <c r="M6215" s="102" t="s">
        <v>5499</v>
      </c>
      <c r="N6215" s="10">
        <v>28</v>
      </c>
      <c r="O6215" s="102" t="s">
        <v>10495</v>
      </c>
      <c r="P6215" s="13" t="s">
        <v>15369</v>
      </c>
      <c r="R6215" s="26" t="s">
        <v>7834</v>
      </c>
      <c r="S6215" s="28" t="e">
        <f t="shared" si="179"/>
        <v>#VALUE!</v>
      </c>
      <c r="U6215" s="76"/>
      <c r="Y6215" s="63"/>
      <c r="Z6215" s="73"/>
    </row>
    <row r="6216" spans="1:27" ht="15" customHeight="1" x14ac:dyDescent="0.3">
      <c r="A6216" s="94">
        <v>6230</v>
      </c>
      <c r="C6216" s="211" t="s">
        <v>7165</v>
      </c>
      <c r="D6216" s="208" t="s">
        <v>7165</v>
      </c>
      <c r="E6216" s="105" t="s">
        <v>11019</v>
      </c>
      <c r="F6216" s="115">
        <v>42716</v>
      </c>
      <c r="G6216" s="105" t="s">
        <v>11018</v>
      </c>
      <c r="H6216" s="105" t="s">
        <v>2056</v>
      </c>
      <c r="I6216" s="97">
        <v>2013</v>
      </c>
      <c r="J6216" s="97" t="s">
        <v>1322</v>
      </c>
      <c r="L6216" s="106" t="s">
        <v>14897</v>
      </c>
      <c r="M6216" s="102" t="s">
        <v>5499</v>
      </c>
      <c r="N6216" s="10">
        <v>28</v>
      </c>
      <c r="O6216" s="102" t="s">
        <v>10495</v>
      </c>
      <c r="P6216" s="13" t="s">
        <v>15369</v>
      </c>
      <c r="R6216" s="27" t="s">
        <v>7834</v>
      </c>
      <c r="S6216" s="28" t="e">
        <f t="shared" si="179"/>
        <v>#VALUE!</v>
      </c>
      <c r="U6216" s="231"/>
      <c r="W6216" s="35"/>
      <c r="Y6216" s="63"/>
      <c r="Z6216" s="73"/>
    </row>
    <row r="6217" spans="1:27" ht="15" customHeight="1" x14ac:dyDescent="0.25">
      <c r="A6217" s="103">
        <v>6231</v>
      </c>
      <c r="C6217" s="211" t="s">
        <v>2643</v>
      </c>
      <c r="D6217" s="208" t="s">
        <v>663</v>
      </c>
      <c r="E6217" s="105" t="s">
        <v>11020</v>
      </c>
      <c r="F6217" s="115">
        <v>42716</v>
      </c>
      <c r="G6217" s="105" t="s">
        <v>1323</v>
      </c>
      <c r="H6217" s="105" t="s">
        <v>2056</v>
      </c>
      <c r="I6217" s="97">
        <v>2012</v>
      </c>
      <c r="J6217" s="97" t="s">
        <v>1322</v>
      </c>
      <c r="L6217" s="99" t="s">
        <v>5170</v>
      </c>
      <c r="M6217" s="102" t="s">
        <v>5510</v>
      </c>
      <c r="N6217" s="10">
        <v>32</v>
      </c>
      <c r="O6217" s="102" t="s">
        <v>6603</v>
      </c>
      <c r="P6217" s="13" t="s">
        <v>708</v>
      </c>
      <c r="Q6217" s="203" t="s">
        <v>14300</v>
      </c>
      <c r="R6217" s="27" t="s">
        <v>7834</v>
      </c>
      <c r="S6217" s="28" t="e">
        <f t="shared" si="179"/>
        <v>#VALUE!</v>
      </c>
      <c r="T6217" s="75"/>
      <c r="U6217" s="87"/>
      <c r="W6217" s="75"/>
      <c r="Y6217" s="164"/>
      <c r="Z6217" s="90"/>
      <c r="AA6217" s="164"/>
    </row>
    <row r="6218" spans="1:27" ht="15" customHeight="1" x14ac:dyDescent="0.25">
      <c r="A6218" s="94">
        <v>6232</v>
      </c>
      <c r="C6218" s="211" t="s">
        <v>2643</v>
      </c>
      <c r="D6218" s="208" t="s">
        <v>663</v>
      </c>
      <c r="E6218" s="105" t="s">
        <v>11021</v>
      </c>
      <c r="F6218" s="115">
        <v>42716</v>
      </c>
      <c r="G6218" s="105" t="s">
        <v>1323</v>
      </c>
      <c r="H6218" s="105" t="s">
        <v>2056</v>
      </c>
      <c r="I6218" s="97">
        <v>2012</v>
      </c>
      <c r="J6218" s="97" t="s">
        <v>1322</v>
      </c>
      <c r="L6218" s="99" t="s">
        <v>5170</v>
      </c>
      <c r="M6218" s="102" t="s">
        <v>5510</v>
      </c>
      <c r="N6218" s="10">
        <v>32</v>
      </c>
      <c r="O6218" s="102" t="s">
        <v>6603</v>
      </c>
      <c r="P6218" s="13" t="s">
        <v>708</v>
      </c>
      <c r="Q6218" s="187"/>
      <c r="R6218" s="27" t="s">
        <v>7834</v>
      </c>
      <c r="S6218" s="28" t="e">
        <f t="shared" si="179"/>
        <v>#VALUE!</v>
      </c>
      <c r="U6218" s="471"/>
      <c r="W6218" s="58"/>
      <c r="Y6218" s="63"/>
      <c r="Z6218" s="169"/>
    </row>
    <row r="6219" spans="1:27" ht="15" customHeight="1" x14ac:dyDescent="0.25">
      <c r="A6219" s="94">
        <v>6233</v>
      </c>
      <c r="C6219" s="211" t="s">
        <v>76</v>
      </c>
      <c r="D6219" s="208" t="s">
        <v>2319</v>
      </c>
      <c r="E6219" s="105" t="s">
        <v>11022</v>
      </c>
      <c r="F6219" s="115">
        <v>42716</v>
      </c>
      <c r="G6219" s="105" t="s">
        <v>1323</v>
      </c>
      <c r="H6219" s="105" t="s">
        <v>2056</v>
      </c>
      <c r="I6219" s="97">
        <v>2016</v>
      </c>
      <c r="J6219" s="97" t="s">
        <v>1322</v>
      </c>
      <c r="L6219" s="99" t="s">
        <v>5170</v>
      </c>
      <c r="M6219" s="102" t="s">
        <v>5499</v>
      </c>
      <c r="N6219" s="10">
        <v>27</v>
      </c>
      <c r="O6219" s="102" t="s">
        <v>8800</v>
      </c>
      <c r="P6219" s="13" t="s">
        <v>14371</v>
      </c>
      <c r="R6219" s="26" t="s">
        <v>7834</v>
      </c>
      <c r="S6219" s="28" t="e">
        <f t="shared" si="179"/>
        <v>#VALUE!</v>
      </c>
      <c r="U6219" s="474"/>
      <c r="Y6219" s="63"/>
      <c r="Z6219" s="73"/>
    </row>
    <row r="6220" spans="1:27" ht="15" customHeight="1" x14ac:dyDescent="0.25">
      <c r="A6220" s="94">
        <v>6234</v>
      </c>
      <c r="C6220" s="211" t="s">
        <v>76</v>
      </c>
      <c r="D6220" s="208" t="s">
        <v>2319</v>
      </c>
      <c r="E6220" s="105" t="s">
        <v>11023</v>
      </c>
      <c r="F6220" s="115">
        <v>42716</v>
      </c>
      <c r="G6220" s="105" t="s">
        <v>1323</v>
      </c>
      <c r="H6220" s="105" t="s">
        <v>2056</v>
      </c>
      <c r="I6220" s="97">
        <v>2016</v>
      </c>
      <c r="J6220" s="97" t="s">
        <v>1322</v>
      </c>
      <c r="L6220" s="99" t="s">
        <v>5170</v>
      </c>
      <c r="M6220" s="102" t="s">
        <v>5499</v>
      </c>
      <c r="N6220" s="10">
        <v>27</v>
      </c>
      <c r="O6220" s="102" t="s">
        <v>8800</v>
      </c>
      <c r="P6220" s="13" t="s">
        <v>14371</v>
      </c>
      <c r="R6220" s="26" t="s">
        <v>7834</v>
      </c>
      <c r="S6220" s="28" t="e">
        <f t="shared" si="179"/>
        <v>#VALUE!</v>
      </c>
      <c r="U6220" s="15"/>
      <c r="Y6220" s="63"/>
      <c r="Z6220" s="73"/>
    </row>
    <row r="6221" spans="1:27" ht="15" customHeight="1" x14ac:dyDescent="0.25">
      <c r="A6221" s="94">
        <v>6235</v>
      </c>
      <c r="C6221" s="211" t="s">
        <v>851</v>
      </c>
      <c r="D6221" s="208" t="s">
        <v>7237</v>
      </c>
      <c r="E6221" s="105" t="s">
        <v>11024</v>
      </c>
      <c r="F6221" s="115">
        <v>42716</v>
      </c>
      <c r="G6221" s="105" t="s">
        <v>4319</v>
      </c>
      <c r="H6221" s="105" t="s">
        <v>1529</v>
      </c>
      <c r="I6221" s="97">
        <v>2016</v>
      </c>
      <c r="J6221" s="97" t="s">
        <v>1322</v>
      </c>
      <c r="L6221" s="99" t="s">
        <v>5170</v>
      </c>
      <c r="M6221" s="102" t="s">
        <v>5510</v>
      </c>
      <c r="N6221" s="10">
        <v>32</v>
      </c>
      <c r="O6221" s="102" t="s">
        <v>8224</v>
      </c>
      <c r="P6221" s="13" t="s">
        <v>708</v>
      </c>
      <c r="R6221" s="26" t="s">
        <v>7834</v>
      </c>
      <c r="S6221" s="28" t="e">
        <f t="shared" si="179"/>
        <v>#VALUE!</v>
      </c>
      <c r="U6221" s="38"/>
      <c r="W6221" s="58"/>
      <c r="X6221" s="58"/>
      <c r="Y6221" s="63"/>
      <c r="Z6221" s="73"/>
    </row>
    <row r="6222" spans="1:27" ht="15" customHeight="1" x14ac:dyDescent="0.25">
      <c r="A6222" s="94">
        <v>6236</v>
      </c>
      <c r="C6222" s="211" t="s">
        <v>851</v>
      </c>
      <c r="D6222" s="208" t="s">
        <v>7237</v>
      </c>
      <c r="E6222" s="105" t="s">
        <v>11025</v>
      </c>
      <c r="F6222" s="115">
        <v>42716</v>
      </c>
      <c r="G6222" s="105" t="s">
        <v>4319</v>
      </c>
      <c r="H6222" s="105" t="s">
        <v>1529</v>
      </c>
      <c r="I6222" s="97">
        <v>2016</v>
      </c>
      <c r="J6222" s="97" t="s">
        <v>1322</v>
      </c>
      <c r="L6222" s="99" t="s">
        <v>5170</v>
      </c>
      <c r="M6222" s="102" t="s">
        <v>5510</v>
      </c>
      <c r="N6222" s="10">
        <v>32</v>
      </c>
      <c r="O6222" s="102" t="s">
        <v>8224</v>
      </c>
      <c r="P6222" s="13" t="s">
        <v>708</v>
      </c>
      <c r="R6222" s="26" t="s">
        <v>7834</v>
      </c>
      <c r="S6222" s="28" t="e">
        <f t="shared" si="179"/>
        <v>#VALUE!</v>
      </c>
      <c r="U6222" s="15"/>
      <c r="W6222" s="58"/>
      <c r="X6222" s="58"/>
      <c r="Y6222" s="63"/>
      <c r="Z6222" s="73"/>
    </row>
    <row r="6223" spans="1:27" ht="15" customHeight="1" x14ac:dyDescent="0.25">
      <c r="A6223" s="94">
        <v>6237</v>
      </c>
      <c r="C6223" s="211" t="s">
        <v>7232</v>
      </c>
      <c r="D6223" s="208" t="s">
        <v>7233</v>
      </c>
      <c r="E6223" s="105" t="s">
        <v>11026</v>
      </c>
      <c r="F6223" s="115">
        <v>42716</v>
      </c>
      <c r="G6223" s="105" t="s">
        <v>5635</v>
      </c>
      <c r="H6223" s="105" t="s">
        <v>2056</v>
      </c>
      <c r="I6223" s="97">
        <v>2015</v>
      </c>
      <c r="J6223" s="97" t="s">
        <v>1322</v>
      </c>
      <c r="L6223" s="99" t="s">
        <v>16820</v>
      </c>
      <c r="M6223" s="102" t="s">
        <v>5499</v>
      </c>
      <c r="N6223" s="102">
        <v>30</v>
      </c>
      <c r="O6223" s="102" t="s">
        <v>10677</v>
      </c>
      <c r="P6223" s="13" t="s">
        <v>14950</v>
      </c>
      <c r="Q6223" s="19"/>
      <c r="R6223" s="27" t="s">
        <v>7834</v>
      </c>
      <c r="S6223" s="28" t="e">
        <f t="shared" si="179"/>
        <v>#VALUE!</v>
      </c>
      <c r="U6223" s="309"/>
      <c r="W6223" s="281"/>
      <c r="Y6223" s="63"/>
      <c r="Z6223" s="73"/>
    </row>
    <row r="6224" spans="1:27" ht="15" customHeight="1" x14ac:dyDescent="0.25">
      <c r="A6224" s="94">
        <v>6238</v>
      </c>
      <c r="C6224" s="211" t="s">
        <v>7232</v>
      </c>
      <c r="D6224" s="208" t="s">
        <v>7233</v>
      </c>
      <c r="E6224" s="105" t="s">
        <v>11027</v>
      </c>
      <c r="F6224" s="115">
        <v>42716</v>
      </c>
      <c r="G6224" s="105" t="s">
        <v>5635</v>
      </c>
      <c r="H6224" s="105" t="s">
        <v>2056</v>
      </c>
      <c r="I6224" s="97">
        <v>2015</v>
      </c>
      <c r="J6224" s="97" t="s">
        <v>1322</v>
      </c>
      <c r="L6224" s="99" t="s">
        <v>16820</v>
      </c>
      <c r="M6224" s="102" t="s">
        <v>5499</v>
      </c>
      <c r="N6224" s="102">
        <v>30</v>
      </c>
      <c r="O6224" s="102" t="s">
        <v>10677</v>
      </c>
      <c r="P6224" s="13" t="s">
        <v>14950</v>
      </c>
      <c r="Q6224" s="19"/>
      <c r="R6224" s="327" t="s">
        <v>7834</v>
      </c>
      <c r="S6224" s="283" t="e">
        <f t="shared" si="179"/>
        <v>#VALUE!</v>
      </c>
      <c r="U6224" s="306"/>
      <c r="V6224" s="75"/>
      <c r="W6224" s="48"/>
      <c r="X6224" s="164"/>
      <c r="Y6224" s="63"/>
      <c r="Z6224" s="73"/>
    </row>
    <row r="6225" spans="1:26" ht="15" customHeight="1" x14ac:dyDescent="0.25">
      <c r="A6225" s="94">
        <v>6239</v>
      </c>
      <c r="C6225" s="211" t="s">
        <v>4486</v>
      </c>
      <c r="D6225" s="208" t="s">
        <v>10676</v>
      </c>
      <c r="E6225" s="105" t="s">
        <v>11028</v>
      </c>
      <c r="F6225" s="115">
        <v>42716</v>
      </c>
      <c r="G6225" s="105" t="s">
        <v>5635</v>
      </c>
      <c r="H6225" s="105" t="s">
        <v>2056</v>
      </c>
      <c r="I6225" s="97">
        <v>2016</v>
      </c>
      <c r="J6225" s="97" t="s">
        <v>1322</v>
      </c>
      <c r="L6225" s="106" t="s">
        <v>4134</v>
      </c>
      <c r="M6225" s="102">
        <v>920</v>
      </c>
      <c r="N6225" s="102">
        <v>26</v>
      </c>
      <c r="O6225" s="102" t="s">
        <v>11030</v>
      </c>
      <c r="P6225" s="13" t="s">
        <v>4134</v>
      </c>
      <c r="R6225" s="26" t="s">
        <v>7834</v>
      </c>
      <c r="S6225" s="28" t="e">
        <f t="shared" si="179"/>
        <v>#VALUE!</v>
      </c>
      <c r="U6225" s="76"/>
      <c r="Y6225" s="63"/>
      <c r="Z6225" s="73"/>
    </row>
    <row r="6226" spans="1:26" ht="15" customHeight="1" x14ac:dyDescent="0.25">
      <c r="A6226" s="94">
        <v>6240</v>
      </c>
      <c r="C6226" s="211" t="s">
        <v>4486</v>
      </c>
      <c r="D6226" s="208" t="s">
        <v>10676</v>
      </c>
      <c r="E6226" s="105" t="s">
        <v>11029</v>
      </c>
      <c r="F6226" s="115">
        <v>42716</v>
      </c>
      <c r="G6226" s="105" t="s">
        <v>5635</v>
      </c>
      <c r="H6226" s="105" t="s">
        <v>2056</v>
      </c>
      <c r="I6226" s="97">
        <v>2016</v>
      </c>
      <c r="J6226" s="97" t="s">
        <v>1322</v>
      </c>
      <c r="L6226" s="106" t="s">
        <v>4134</v>
      </c>
      <c r="M6226" s="102">
        <v>920</v>
      </c>
      <c r="N6226" s="102">
        <v>26</v>
      </c>
      <c r="O6226" s="102" t="s">
        <v>11030</v>
      </c>
      <c r="P6226" s="13" t="s">
        <v>4134</v>
      </c>
      <c r="R6226" s="26" t="s">
        <v>7834</v>
      </c>
      <c r="S6226" s="28" t="e">
        <f t="shared" si="179"/>
        <v>#VALUE!</v>
      </c>
      <c r="U6226" s="76"/>
      <c r="W6226" s="67"/>
      <c r="Y6226" s="63"/>
      <c r="Z6226" s="73"/>
    </row>
    <row r="6227" spans="1:26" ht="15" customHeight="1" x14ac:dyDescent="0.25">
      <c r="A6227" s="94">
        <v>6241</v>
      </c>
      <c r="C6227" s="211" t="s">
        <v>9017</v>
      </c>
      <c r="D6227" s="208" t="s">
        <v>11031</v>
      </c>
      <c r="E6227" s="105" t="s">
        <v>11032</v>
      </c>
      <c r="F6227" s="115">
        <v>42716</v>
      </c>
      <c r="G6227" s="105" t="s">
        <v>181</v>
      </c>
      <c r="H6227" s="105" t="s">
        <v>2056</v>
      </c>
      <c r="I6227" s="97">
        <v>1994</v>
      </c>
      <c r="J6227" s="97" t="s">
        <v>596</v>
      </c>
      <c r="L6227" s="99" t="s">
        <v>16806</v>
      </c>
      <c r="M6227" s="102" t="s">
        <v>6352</v>
      </c>
      <c r="N6227" s="102">
        <v>7</v>
      </c>
      <c r="O6227" s="102" t="s">
        <v>11033</v>
      </c>
      <c r="P6227" s="13" t="s">
        <v>3606</v>
      </c>
      <c r="R6227" s="26" t="s">
        <v>7834</v>
      </c>
      <c r="S6227" s="28" t="e">
        <f t="shared" si="179"/>
        <v>#VALUE!</v>
      </c>
      <c r="U6227" s="26"/>
      <c r="W6227" s="58"/>
      <c r="X6227" s="58"/>
      <c r="Y6227" s="63"/>
    </row>
    <row r="6228" spans="1:26" ht="15" customHeight="1" x14ac:dyDescent="0.25">
      <c r="A6228" s="94">
        <v>6242</v>
      </c>
      <c r="C6228" s="211" t="s">
        <v>3078</v>
      </c>
      <c r="D6228" s="208" t="s">
        <v>3079</v>
      </c>
      <c r="E6228" s="105" t="s">
        <v>11042</v>
      </c>
      <c r="F6228" s="115">
        <v>42717</v>
      </c>
      <c r="G6228" s="105" t="s">
        <v>879</v>
      </c>
      <c r="H6228" s="105" t="s">
        <v>1529</v>
      </c>
      <c r="I6228" s="97">
        <v>2009</v>
      </c>
      <c r="J6228" s="97" t="s">
        <v>1322</v>
      </c>
      <c r="L6228" s="106" t="s">
        <v>5170</v>
      </c>
      <c r="M6228" s="102" t="s">
        <v>5494</v>
      </c>
      <c r="N6228" s="102">
        <v>26</v>
      </c>
      <c r="O6228" s="10" t="s">
        <v>15524</v>
      </c>
      <c r="P6228" s="13" t="s">
        <v>3390</v>
      </c>
      <c r="R6228" s="26" t="s">
        <v>7834</v>
      </c>
      <c r="S6228" s="28" t="e">
        <f t="shared" si="179"/>
        <v>#VALUE!</v>
      </c>
      <c r="U6228" s="76"/>
      <c r="W6228" s="58"/>
      <c r="X6228" s="58"/>
      <c r="Y6228" s="63"/>
    </row>
    <row r="6229" spans="1:26" ht="15" customHeight="1" x14ac:dyDescent="0.25">
      <c r="A6229" s="94">
        <v>6243</v>
      </c>
      <c r="C6229" s="211" t="s">
        <v>3078</v>
      </c>
      <c r="D6229" s="208" t="s">
        <v>3079</v>
      </c>
      <c r="E6229" s="105" t="s">
        <v>11043</v>
      </c>
      <c r="F6229" s="115">
        <v>42717</v>
      </c>
      <c r="G6229" s="105" t="s">
        <v>879</v>
      </c>
      <c r="H6229" s="105" t="s">
        <v>1529</v>
      </c>
      <c r="I6229" s="97">
        <v>2009</v>
      </c>
      <c r="J6229" s="97" t="s">
        <v>1322</v>
      </c>
      <c r="L6229" s="106" t="s">
        <v>5170</v>
      </c>
      <c r="M6229" s="102" t="s">
        <v>5494</v>
      </c>
      <c r="N6229" s="102">
        <v>26</v>
      </c>
      <c r="O6229" s="10" t="s">
        <v>15524</v>
      </c>
      <c r="P6229" s="13" t="s">
        <v>3390</v>
      </c>
      <c r="R6229" s="310" t="s">
        <v>7834</v>
      </c>
      <c r="S6229" s="283" t="e">
        <f t="shared" si="179"/>
        <v>#VALUE!</v>
      </c>
      <c r="U6229" s="306"/>
      <c r="W6229" s="58"/>
      <c r="X6229" s="58"/>
      <c r="Y6229" s="63"/>
    </row>
    <row r="6230" spans="1:26" ht="15" customHeight="1" x14ac:dyDescent="0.25">
      <c r="A6230" s="94">
        <v>6244</v>
      </c>
      <c r="C6230" s="211" t="s">
        <v>115</v>
      </c>
      <c r="D6230" s="208" t="s">
        <v>1166</v>
      </c>
      <c r="E6230" s="105" t="s">
        <v>11046</v>
      </c>
      <c r="F6230" s="115">
        <v>42717</v>
      </c>
      <c r="G6230" s="105" t="s">
        <v>518</v>
      </c>
      <c r="H6230" s="105" t="s">
        <v>2056</v>
      </c>
      <c r="I6230" s="97">
        <v>1986</v>
      </c>
      <c r="J6230" s="97" t="s">
        <v>1322</v>
      </c>
      <c r="K6230" s="97">
        <v>3058</v>
      </c>
      <c r="L6230" s="106" t="s">
        <v>8878</v>
      </c>
      <c r="M6230" s="102" t="s">
        <v>5507</v>
      </c>
      <c r="N6230" s="102">
        <v>25</v>
      </c>
      <c r="O6230" s="102" t="s">
        <v>8562</v>
      </c>
      <c r="P6230" s="13" t="s">
        <v>8878</v>
      </c>
      <c r="R6230" s="26" t="s">
        <v>7834</v>
      </c>
      <c r="S6230" s="28" t="e">
        <f t="shared" si="179"/>
        <v>#VALUE!</v>
      </c>
      <c r="U6230" s="26"/>
      <c r="W6230" s="58"/>
      <c r="X6230" s="58"/>
      <c r="Y6230" s="63"/>
    </row>
    <row r="6231" spans="1:26" ht="15" customHeight="1" x14ac:dyDescent="0.25">
      <c r="A6231" s="103">
        <v>6245</v>
      </c>
      <c r="E6231" s="105"/>
      <c r="M6231" s="10"/>
      <c r="N6231" s="10"/>
      <c r="Q6231" s="203"/>
      <c r="R6231" s="26"/>
      <c r="S6231" s="28"/>
      <c r="U6231" s="26"/>
      <c r="W6231" s="58"/>
      <c r="X6231" s="58"/>
      <c r="Y6231" s="63"/>
    </row>
    <row r="6232" spans="1:26" ht="15" customHeight="1" x14ac:dyDescent="0.25">
      <c r="A6232" s="103">
        <v>6246</v>
      </c>
      <c r="E6232" s="105"/>
      <c r="M6232" s="10"/>
      <c r="N6232" s="10"/>
      <c r="Q6232" s="203"/>
      <c r="R6232" s="26"/>
      <c r="S6232" s="28"/>
      <c r="U6232" s="26"/>
      <c r="W6232" s="58"/>
      <c r="X6232" s="58"/>
      <c r="Y6232" s="63"/>
    </row>
    <row r="6233" spans="1:26" ht="15" customHeight="1" x14ac:dyDescent="0.25">
      <c r="A6233" s="94">
        <v>6247</v>
      </c>
      <c r="E6233" s="105" t="s">
        <v>11083</v>
      </c>
      <c r="F6233" s="115">
        <v>42719</v>
      </c>
      <c r="G6233" s="105" t="s">
        <v>1417</v>
      </c>
      <c r="H6233" s="105" t="s">
        <v>1529</v>
      </c>
      <c r="I6233" s="97">
        <v>2008</v>
      </c>
      <c r="J6233" s="97" t="s">
        <v>596</v>
      </c>
      <c r="K6233" s="97">
        <v>7514</v>
      </c>
      <c r="L6233" s="99" t="s">
        <v>15201</v>
      </c>
      <c r="M6233" s="102" t="s">
        <v>13960</v>
      </c>
      <c r="N6233" s="102">
        <v>13</v>
      </c>
      <c r="O6233" s="102" t="s">
        <v>11084</v>
      </c>
      <c r="P6233" s="13" t="s">
        <v>13961</v>
      </c>
      <c r="R6233" s="26" t="s">
        <v>7834</v>
      </c>
      <c r="S6233" s="28" t="e">
        <f t="shared" ref="S6233:S6276" si="180">R6233+7</f>
        <v>#VALUE!</v>
      </c>
      <c r="U6233" s="26"/>
      <c r="W6233" s="58"/>
      <c r="X6233" s="58"/>
      <c r="Y6233" s="63"/>
    </row>
    <row r="6234" spans="1:26" ht="15" customHeight="1" x14ac:dyDescent="0.25">
      <c r="A6234" s="94">
        <v>6248</v>
      </c>
      <c r="C6234" s="211" t="s">
        <v>725</v>
      </c>
      <c r="D6234" s="208" t="s">
        <v>14937</v>
      </c>
      <c r="E6234" s="105" t="s">
        <v>14938</v>
      </c>
      <c r="F6234" s="115">
        <v>42870</v>
      </c>
      <c r="G6234" s="105" t="s">
        <v>5374</v>
      </c>
      <c r="H6234" s="105" t="s">
        <v>2056</v>
      </c>
      <c r="I6234" s="97">
        <v>2015</v>
      </c>
      <c r="J6234" s="97" t="s">
        <v>596</v>
      </c>
      <c r="L6234" s="106" t="s">
        <v>2863</v>
      </c>
      <c r="M6234" s="102" t="s">
        <v>2863</v>
      </c>
      <c r="N6234" s="102">
        <v>7</v>
      </c>
      <c r="O6234" s="102" t="s">
        <v>14991</v>
      </c>
      <c r="P6234" s="13" t="s">
        <v>14939</v>
      </c>
      <c r="R6234" s="27" t="s">
        <v>7834</v>
      </c>
      <c r="S6234" s="28" t="e">
        <f t="shared" si="180"/>
        <v>#VALUE!</v>
      </c>
      <c r="U6234" s="26"/>
      <c r="W6234" s="58"/>
      <c r="X6234" s="58"/>
      <c r="Y6234" s="63"/>
    </row>
    <row r="6235" spans="1:26" ht="15" customHeight="1" x14ac:dyDescent="0.25">
      <c r="A6235" s="94">
        <v>6249</v>
      </c>
      <c r="C6235" s="211" t="s">
        <v>1390</v>
      </c>
      <c r="D6235" s="208" t="s">
        <v>11085</v>
      </c>
      <c r="E6235" s="105" t="s">
        <v>11086</v>
      </c>
      <c r="F6235" s="115">
        <v>42719</v>
      </c>
      <c r="G6235" s="95" t="s">
        <v>9617</v>
      </c>
      <c r="H6235" s="105" t="s">
        <v>2056</v>
      </c>
      <c r="I6235" s="97">
        <v>1987</v>
      </c>
      <c r="J6235" s="97" t="s">
        <v>596</v>
      </c>
      <c r="K6235" s="97">
        <v>100276</v>
      </c>
      <c r="L6235" s="106" t="s">
        <v>4014</v>
      </c>
      <c r="M6235" s="10" t="s">
        <v>4014</v>
      </c>
      <c r="O6235" s="102" t="s">
        <v>11087</v>
      </c>
      <c r="P6235" s="13" t="s">
        <v>4014</v>
      </c>
      <c r="R6235" s="26" t="s">
        <v>7834</v>
      </c>
      <c r="S6235" s="28" t="e">
        <f t="shared" si="180"/>
        <v>#VALUE!</v>
      </c>
      <c r="U6235" s="26"/>
      <c r="W6235" s="58"/>
      <c r="X6235" s="58"/>
      <c r="Y6235" s="63"/>
    </row>
    <row r="6236" spans="1:26" ht="15" customHeight="1" x14ac:dyDescent="0.25">
      <c r="A6236" s="94">
        <v>6250</v>
      </c>
      <c r="C6236" s="211" t="s">
        <v>1692</v>
      </c>
      <c r="D6236" s="208" t="s">
        <v>1692</v>
      </c>
      <c r="E6236" s="105" t="s">
        <v>18209</v>
      </c>
      <c r="F6236" s="115">
        <v>42719</v>
      </c>
      <c r="G6236" s="105" t="s">
        <v>669</v>
      </c>
      <c r="H6236" s="105" t="s">
        <v>2056</v>
      </c>
      <c r="J6236" s="97" t="s">
        <v>596</v>
      </c>
      <c r="K6236" s="97">
        <v>12298</v>
      </c>
      <c r="L6236" s="106" t="s">
        <v>4014</v>
      </c>
      <c r="M6236" s="10" t="s">
        <v>4014</v>
      </c>
      <c r="N6236" s="10"/>
      <c r="P6236" s="13" t="s">
        <v>4014</v>
      </c>
      <c r="R6236" s="26" t="s">
        <v>7834</v>
      </c>
      <c r="S6236" s="28" t="e">
        <f t="shared" si="180"/>
        <v>#VALUE!</v>
      </c>
      <c r="U6236" s="26"/>
      <c r="W6236" s="58"/>
      <c r="X6236" s="58"/>
      <c r="Y6236" s="63"/>
    </row>
    <row r="6237" spans="1:26" ht="15" customHeight="1" x14ac:dyDescent="0.25">
      <c r="A6237" s="94">
        <v>6251</v>
      </c>
      <c r="C6237" s="211" t="s">
        <v>1692</v>
      </c>
      <c r="D6237" s="208" t="s">
        <v>1692</v>
      </c>
      <c r="E6237" s="95" t="s">
        <v>18210</v>
      </c>
      <c r="F6237" s="115">
        <v>42719</v>
      </c>
      <c r="G6237" s="105" t="s">
        <v>669</v>
      </c>
      <c r="H6237" s="105" t="s">
        <v>2056</v>
      </c>
      <c r="J6237" s="97" t="s">
        <v>596</v>
      </c>
      <c r="K6237" s="97">
        <v>12279</v>
      </c>
      <c r="L6237" s="106" t="s">
        <v>4014</v>
      </c>
      <c r="M6237" s="10" t="s">
        <v>4014</v>
      </c>
      <c r="N6237" s="10"/>
      <c r="P6237" s="13" t="s">
        <v>4014</v>
      </c>
      <c r="R6237" s="26" t="s">
        <v>7834</v>
      </c>
      <c r="S6237" s="28" t="e">
        <f t="shared" si="180"/>
        <v>#VALUE!</v>
      </c>
      <c r="U6237" s="26"/>
      <c r="W6237" s="58"/>
      <c r="X6237" s="58"/>
      <c r="Y6237" s="63"/>
    </row>
    <row r="6238" spans="1:26" ht="15" customHeight="1" x14ac:dyDescent="0.3">
      <c r="A6238" s="94">
        <v>6252</v>
      </c>
      <c r="C6238" s="211" t="s">
        <v>1692</v>
      </c>
      <c r="D6238" s="208" t="s">
        <v>1692</v>
      </c>
      <c r="E6238" s="105" t="s">
        <v>18211</v>
      </c>
      <c r="F6238" s="115">
        <v>42719</v>
      </c>
      <c r="G6238" s="105" t="s">
        <v>669</v>
      </c>
      <c r="H6238" s="105" t="s">
        <v>2056</v>
      </c>
      <c r="J6238" s="97" t="s">
        <v>596</v>
      </c>
      <c r="K6238" s="97">
        <v>100217</v>
      </c>
      <c r="L6238" s="106" t="s">
        <v>4014</v>
      </c>
      <c r="M6238" s="10" t="s">
        <v>4014</v>
      </c>
      <c r="N6238" s="10"/>
      <c r="P6238" s="13" t="s">
        <v>4014</v>
      </c>
      <c r="R6238" s="27" t="s">
        <v>7834</v>
      </c>
      <c r="S6238" s="28" t="e">
        <f t="shared" si="180"/>
        <v>#VALUE!</v>
      </c>
      <c r="U6238" s="221"/>
      <c r="W6238" s="26"/>
      <c r="X6238" s="58"/>
      <c r="Y6238" s="63"/>
    </row>
    <row r="6239" spans="1:26" ht="15" customHeight="1" x14ac:dyDescent="0.25">
      <c r="A6239" s="94">
        <v>6253</v>
      </c>
      <c r="C6239" s="211" t="s">
        <v>1692</v>
      </c>
      <c r="D6239" s="208" t="s">
        <v>1692</v>
      </c>
      <c r="E6239" s="105" t="s">
        <v>18212</v>
      </c>
      <c r="F6239" s="115">
        <v>42719</v>
      </c>
      <c r="G6239" s="105" t="s">
        <v>669</v>
      </c>
      <c r="H6239" s="105" t="s">
        <v>2056</v>
      </c>
      <c r="J6239" s="97" t="s">
        <v>596</v>
      </c>
      <c r="K6239" s="97">
        <v>12286</v>
      </c>
      <c r="L6239" s="106" t="s">
        <v>4014</v>
      </c>
      <c r="M6239" s="10" t="s">
        <v>4014</v>
      </c>
      <c r="N6239" s="10"/>
      <c r="P6239" s="13" t="s">
        <v>4014</v>
      </c>
      <c r="R6239" s="26" t="s">
        <v>7834</v>
      </c>
      <c r="S6239" s="28" t="e">
        <f t="shared" si="180"/>
        <v>#VALUE!</v>
      </c>
      <c r="U6239" s="143"/>
      <c r="W6239" s="58"/>
      <c r="X6239" s="58"/>
      <c r="Y6239" s="63"/>
    </row>
    <row r="6240" spans="1:26" ht="15" customHeight="1" x14ac:dyDescent="0.25">
      <c r="A6240" s="94">
        <v>6254</v>
      </c>
      <c r="C6240" s="211" t="s">
        <v>1692</v>
      </c>
      <c r="D6240" s="208" t="s">
        <v>1692</v>
      </c>
      <c r="E6240" s="105" t="s">
        <v>18212</v>
      </c>
      <c r="F6240" s="115">
        <v>42719</v>
      </c>
      <c r="G6240" s="105" t="s">
        <v>669</v>
      </c>
      <c r="H6240" s="105" t="s">
        <v>2056</v>
      </c>
      <c r="J6240" s="97" t="s">
        <v>596</v>
      </c>
      <c r="K6240" s="97">
        <v>100219</v>
      </c>
      <c r="L6240" s="106" t="s">
        <v>4014</v>
      </c>
      <c r="M6240" s="10" t="s">
        <v>4014</v>
      </c>
      <c r="N6240" s="10"/>
      <c r="P6240" s="13" t="s">
        <v>4014</v>
      </c>
      <c r="R6240" s="26" t="s">
        <v>7834</v>
      </c>
      <c r="S6240" s="28" t="e">
        <f t="shared" si="180"/>
        <v>#VALUE!</v>
      </c>
      <c r="U6240" s="26"/>
      <c r="W6240" s="58"/>
      <c r="X6240" s="58"/>
      <c r="Y6240" s="63"/>
    </row>
    <row r="6241" spans="1:26" ht="15" customHeight="1" x14ac:dyDescent="0.3">
      <c r="A6241" s="94">
        <v>6255</v>
      </c>
      <c r="C6241" s="211" t="s">
        <v>1692</v>
      </c>
      <c r="D6241" s="208" t="s">
        <v>1692</v>
      </c>
      <c r="E6241" s="105" t="s">
        <v>18213</v>
      </c>
      <c r="F6241" s="115">
        <v>42719</v>
      </c>
      <c r="G6241" s="105" t="s">
        <v>669</v>
      </c>
      <c r="H6241" s="105" t="s">
        <v>2056</v>
      </c>
      <c r="J6241" s="97" t="s">
        <v>596</v>
      </c>
      <c r="K6241" s="97">
        <v>100214</v>
      </c>
      <c r="L6241" s="106" t="s">
        <v>4014</v>
      </c>
      <c r="M6241" s="10" t="s">
        <v>4014</v>
      </c>
      <c r="N6241" s="10"/>
      <c r="P6241" s="13" t="s">
        <v>4014</v>
      </c>
      <c r="R6241" s="27" t="s">
        <v>7834</v>
      </c>
      <c r="S6241" s="28" t="e">
        <f t="shared" si="180"/>
        <v>#VALUE!</v>
      </c>
      <c r="U6241" s="221"/>
      <c r="W6241" s="26"/>
      <c r="X6241" s="58"/>
      <c r="Y6241" s="63"/>
    </row>
    <row r="6242" spans="1:26" ht="15" customHeight="1" x14ac:dyDescent="0.25">
      <c r="A6242" s="94">
        <v>6256</v>
      </c>
      <c r="C6242" s="211" t="s">
        <v>2628</v>
      </c>
      <c r="D6242" s="208" t="s">
        <v>11112</v>
      </c>
      <c r="E6242" s="105" t="s">
        <v>10641</v>
      </c>
      <c r="F6242" s="115">
        <v>42719</v>
      </c>
      <c r="G6242" s="105" t="s">
        <v>10292</v>
      </c>
      <c r="H6242" s="105" t="s">
        <v>4503</v>
      </c>
      <c r="I6242" s="97">
        <v>2010</v>
      </c>
      <c r="J6242" s="97" t="s">
        <v>1322</v>
      </c>
      <c r="K6242" s="97">
        <v>9082</v>
      </c>
      <c r="L6242" s="106" t="s">
        <v>4171</v>
      </c>
      <c r="M6242" s="102">
        <v>370</v>
      </c>
      <c r="N6242" s="102">
        <v>2</v>
      </c>
      <c r="O6242" s="102" t="s">
        <v>11113</v>
      </c>
      <c r="P6242" s="13" t="s">
        <v>13922</v>
      </c>
      <c r="R6242" s="26" t="s">
        <v>7834</v>
      </c>
      <c r="S6242" s="28" t="e">
        <f t="shared" si="180"/>
        <v>#VALUE!</v>
      </c>
      <c r="U6242" s="26"/>
      <c r="W6242" s="58"/>
      <c r="X6242" s="58"/>
      <c r="Y6242" s="63"/>
    </row>
    <row r="6243" spans="1:26" ht="15" customHeight="1" x14ac:dyDescent="0.25">
      <c r="A6243" s="94">
        <v>6257</v>
      </c>
      <c r="C6243" s="211" t="s">
        <v>11114</v>
      </c>
      <c r="D6243" s="208" t="s">
        <v>11115</v>
      </c>
      <c r="E6243" s="105" t="s">
        <v>11116</v>
      </c>
      <c r="F6243" s="115">
        <v>42719</v>
      </c>
      <c r="G6243" s="105" t="s">
        <v>2168</v>
      </c>
      <c r="H6243" s="105" t="s">
        <v>2056</v>
      </c>
      <c r="I6243" s="97">
        <v>1985</v>
      </c>
      <c r="J6243" s="97" t="s">
        <v>596</v>
      </c>
      <c r="L6243" s="106" t="s">
        <v>5170</v>
      </c>
      <c r="M6243" s="102" t="s">
        <v>5499</v>
      </c>
      <c r="N6243" s="10">
        <v>29</v>
      </c>
      <c r="O6243" s="102" t="s">
        <v>11117</v>
      </c>
      <c r="P6243" s="13" t="s">
        <v>14371</v>
      </c>
      <c r="R6243" s="26" t="s">
        <v>7834</v>
      </c>
      <c r="S6243" s="28" t="e">
        <f t="shared" si="180"/>
        <v>#VALUE!</v>
      </c>
      <c r="U6243" s="26"/>
      <c r="W6243" s="58"/>
      <c r="X6243" s="58"/>
      <c r="Y6243" s="63"/>
    </row>
    <row r="6244" spans="1:26" ht="15" customHeight="1" x14ac:dyDescent="0.25">
      <c r="A6244" s="94">
        <v>6258</v>
      </c>
      <c r="C6244" s="211" t="s">
        <v>3727</v>
      </c>
      <c r="D6244" s="208" t="s">
        <v>3728</v>
      </c>
      <c r="E6244" s="105" t="s">
        <v>11118</v>
      </c>
      <c r="F6244" s="115">
        <v>42719</v>
      </c>
      <c r="G6244" s="105" t="s">
        <v>1323</v>
      </c>
      <c r="H6244" s="105" t="s">
        <v>2056</v>
      </c>
      <c r="I6244" s="97">
        <v>1997</v>
      </c>
      <c r="J6244" s="97" t="s">
        <v>596</v>
      </c>
      <c r="L6244" s="106" t="s">
        <v>11121</v>
      </c>
      <c r="M6244" s="102" t="s">
        <v>11120</v>
      </c>
      <c r="N6244" s="102">
        <v>3</v>
      </c>
      <c r="O6244" s="102" t="s">
        <v>11119</v>
      </c>
      <c r="P6244" s="13" t="s">
        <v>5838</v>
      </c>
      <c r="R6244" s="26" t="s">
        <v>7834</v>
      </c>
      <c r="S6244" s="28" t="e">
        <f t="shared" si="180"/>
        <v>#VALUE!</v>
      </c>
      <c r="Y6244" s="164"/>
      <c r="Z6244" s="167"/>
    </row>
    <row r="6245" spans="1:26" ht="15" customHeight="1" x14ac:dyDescent="0.25">
      <c r="A6245" s="94">
        <v>6259</v>
      </c>
      <c r="C6245" s="211" t="s">
        <v>4040</v>
      </c>
      <c r="D6245" s="208" t="s">
        <v>6934</v>
      </c>
      <c r="E6245" s="105" t="s">
        <v>11128</v>
      </c>
      <c r="F6245" s="115">
        <v>42719</v>
      </c>
      <c r="G6245" s="105" t="s">
        <v>1323</v>
      </c>
      <c r="H6245" s="105" t="s">
        <v>2056</v>
      </c>
      <c r="I6245" s="97">
        <v>1995</v>
      </c>
      <c r="J6245" s="97" t="s">
        <v>596</v>
      </c>
      <c r="L6245" s="106" t="s">
        <v>5170</v>
      </c>
      <c r="M6245" s="102" t="s">
        <v>5499</v>
      </c>
      <c r="N6245" s="10">
        <v>28</v>
      </c>
      <c r="O6245" s="102" t="s">
        <v>11129</v>
      </c>
      <c r="P6245" s="13" t="s">
        <v>14371</v>
      </c>
      <c r="R6245" s="26" t="s">
        <v>7834</v>
      </c>
      <c r="S6245" s="28" t="e">
        <f t="shared" si="180"/>
        <v>#VALUE!</v>
      </c>
      <c r="X6245" s="58"/>
      <c r="Y6245" s="63"/>
      <c r="Z6245" s="73"/>
    </row>
    <row r="6246" spans="1:26" ht="15" customHeight="1" x14ac:dyDescent="0.25">
      <c r="A6246" s="94">
        <v>6260</v>
      </c>
      <c r="C6246" s="211" t="s">
        <v>2644</v>
      </c>
      <c r="D6246" s="208" t="s">
        <v>11130</v>
      </c>
      <c r="E6246" s="105" t="s">
        <v>11131</v>
      </c>
      <c r="F6246" s="115">
        <v>42720</v>
      </c>
      <c r="G6246" s="105" t="s">
        <v>3103</v>
      </c>
      <c r="H6246" s="105" t="s">
        <v>2056</v>
      </c>
      <c r="I6246" s="97">
        <v>1972</v>
      </c>
      <c r="J6246" s="97" t="s">
        <v>596</v>
      </c>
      <c r="L6246" s="106" t="s">
        <v>5170</v>
      </c>
      <c r="M6246" s="102" t="s">
        <v>5494</v>
      </c>
      <c r="N6246" s="102">
        <v>26</v>
      </c>
      <c r="O6246" s="102" t="s">
        <v>11132</v>
      </c>
      <c r="P6246" s="13" t="s">
        <v>3390</v>
      </c>
      <c r="R6246" s="26" t="s">
        <v>7834</v>
      </c>
      <c r="S6246" s="28" t="e">
        <f t="shared" si="180"/>
        <v>#VALUE!</v>
      </c>
      <c r="U6246" s="26"/>
      <c r="W6246" s="58"/>
      <c r="X6246" s="58"/>
      <c r="Y6246" s="63"/>
    </row>
    <row r="6247" spans="1:26" ht="15" customHeight="1" x14ac:dyDescent="0.25">
      <c r="A6247" s="94">
        <v>6261</v>
      </c>
      <c r="C6247" s="211" t="s">
        <v>11133</v>
      </c>
      <c r="D6247" s="208" t="s">
        <v>11134</v>
      </c>
      <c r="E6247" s="105" t="s">
        <v>11135</v>
      </c>
      <c r="F6247" s="115">
        <v>42720</v>
      </c>
      <c r="G6247" s="105" t="s">
        <v>1931</v>
      </c>
      <c r="H6247" s="105" t="s">
        <v>1529</v>
      </c>
      <c r="J6247" s="97" t="s">
        <v>596</v>
      </c>
      <c r="L6247" s="106" t="s">
        <v>5170</v>
      </c>
      <c r="M6247" s="102" t="s">
        <v>5494</v>
      </c>
      <c r="N6247" s="102">
        <v>26</v>
      </c>
      <c r="O6247" s="102" t="s">
        <v>11136</v>
      </c>
      <c r="P6247" s="13" t="s">
        <v>3390</v>
      </c>
      <c r="R6247" s="27" t="s">
        <v>7834</v>
      </c>
      <c r="S6247" s="28" t="e">
        <f t="shared" si="180"/>
        <v>#VALUE!</v>
      </c>
      <c r="U6247" s="473"/>
      <c r="Y6247" s="63"/>
      <c r="Z6247" s="73"/>
    </row>
    <row r="6248" spans="1:26" ht="15" customHeight="1" x14ac:dyDescent="0.25">
      <c r="A6248" s="94">
        <v>6262</v>
      </c>
      <c r="C6248" s="211" t="s">
        <v>3387</v>
      </c>
      <c r="D6248" s="208" t="s">
        <v>3388</v>
      </c>
      <c r="E6248" s="105" t="s">
        <v>11138</v>
      </c>
      <c r="F6248" s="115">
        <v>42720</v>
      </c>
      <c r="G6248" s="105" t="s">
        <v>1323</v>
      </c>
      <c r="H6248" s="105" t="s">
        <v>2056</v>
      </c>
      <c r="I6248" s="97">
        <v>1995</v>
      </c>
      <c r="J6248" s="97" t="s">
        <v>596</v>
      </c>
      <c r="L6248" s="106" t="s">
        <v>5170</v>
      </c>
      <c r="M6248" s="102" t="s">
        <v>5499</v>
      </c>
      <c r="N6248" s="10">
        <v>30</v>
      </c>
      <c r="O6248" s="102" t="s">
        <v>7598</v>
      </c>
      <c r="P6248" s="13" t="s">
        <v>14371</v>
      </c>
      <c r="R6248" s="26" t="s">
        <v>7834</v>
      </c>
      <c r="S6248" s="28" t="e">
        <f t="shared" si="180"/>
        <v>#VALUE!</v>
      </c>
      <c r="U6248" s="26"/>
      <c r="W6248" s="58"/>
      <c r="X6248" s="58"/>
      <c r="Y6248" s="63"/>
    </row>
    <row r="6249" spans="1:26" ht="15" customHeight="1" x14ac:dyDescent="0.25">
      <c r="A6249" s="94">
        <v>6263</v>
      </c>
      <c r="C6249" s="211" t="s">
        <v>912</v>
      </c>
      <c r="D6249" s="208" t="s">
        <v>3706</v>
      </c>
      <c r="E6249" s="105" t="s">
        <v>11139</v>
      </c>
      <c r="F6249" s="115">
        <v>42720</v>
      </c>
      <c r="G6249" s="105" t="s">
        <v>11140</v>
      </c>
      <c r="H6249" s="105" t="s">
        <v>11141</v>
      </c>
      <c r="I6249" s="97">
        <v>2001</v>
      </c>
      <c r="J6249" s="97" t="s">
        <v>596</v>
      </c>
      <c r="L6249" s="99" t="s">
        <v>5170</v>
      </c>
      <c r="M6249" s="102" t="s">
        <v>5510</v>
      </c>
      <c r="N6249" s="10">
        <v>32</v>
      </c>
      <c r="O6249" s="102" t="s">
        <v>11142</v>
      </c>
      <c r="P6249" s="13" t="s">
        <v>708</v>
      </c>
      <c r="R6249" s="26" t="s">
        <v>7834</v>
      </c>
      <c r="S6249" s="28" t="e">
        <f t="shared" si="180"/>
        <v>#VALUE!</v>
      </c>
      <c r="U6249" s="26"/>
      <c r="W6249" s="58"/>
      <c r="X6249" s="58"/>
      <c r="Y6249" s="63"/>
    </row>
    <row r="6250" spans="1:26" ht="15" customHeight="1" x14ac:dyDescent="0.25">
      <c r="A6250" s="94">
        <v>6264</v>
      </c>
      <c r="C6250" s="211" t="s">
        <v>2506</v>
      </c>
      <c r="D6250" s="208" t="s">
        <v>2507</v>
      </c>
      <c r="E6250" s="105" t="s">
        <v>11145</v>
      </c>
      <c r="F6250" s="115">
        <v>42720</v>
      </c>
      <c r="G6250" s="105" t="s">
        <v>879</v>
      </c>
      <c r="H6250" s="105" t="s">
        <v>1529</v>
      </c>
      <c r="I6250" s="97">
        <v>1998</v>
      </c>
      <c r="J6250" s="97" t="s">
        <v>596</v>
      </c>
      <c r="L6250" s="106" t="s">
        <v>5170</v>
      </c>
      <c r="M6250" s="102" t="s">
        <v>5499</v>
      </c>
      <c r="N6250" s="10">
        <v>27</v>
      </c>
      <c r="O6250" s="102" t="s">
        <v>11143</v>
      </c>
      <c r="P6250" s="13" t="s">
        <v>14371</v>
      </c>
      <c r="R6250" s="27" t="s">
        <v>7834</v>
      </c>
      <c r="S6250" s="28" t="e">
        <f t="shared" si="180"/>
        <v>#VALUE!</v>
      </c>
      <c r="W6250" s="58"/>
      <c r="X6250" s="58"/>
      <c r="Y6250" s="63"/>
    </row>
    <row r="6251" spans="1:26" ht="15" customHeight="1" x14ac:dyDescent="0.25">
      <c r="A6251" s="94">
        <v>6265</v>
      </c>
      <c r="C6251" s="211" t="s">
        <v>11146</v>
      </c>
      <c r="D6251" s="208" t="s">
        <v>11147</v>
      </c>
      <c r="E6251" s="105" t="s">
        <v>11148</v>
      </c>
      <c r="F6251" s="115">
        <v>42720</v>
      </c>
      <c r="G6251" s="105" t="s">
        <v>11149</v>
      </c>
      <c r="H6251" s="105" t="s">
        <v>1529</v>
      </c>
      <c r="I6251" s="97">
        <v>1986</v>
      </c>
      <c r="J6251" s="97" t="s">
        <v>596</v>
      </c>
      <c r="L6251" s="106" t="s">
        <v>5170</v>
      </c>
      <c r="M6251" s="102" t="s">
        <v>5499</v>
      </c>
      <c r="N6251" s="10">
        <v>27</v>
      </c>
      <c r="O6251" s="102" t="s">
        <v>11150</v>
      </c>
      <c r="P6251" s="13" t="s">
        <v>14371</v>
      </c>
      <c r="R6251" s="26" t="s">
        <v>7834</v>
      </c>
      <c r="S6251" s="28" t="e">
        <f t="shared" si="180"/>
        <v>#VALUE!</v>
      </c>
      <c r="U6251" s="26"/>
      <c r="W6251" s="58"/>
      <c r="X6251" s="58"/>
      <c r="Y6251" s="63"/>
    </row>
    <row r="6252" spans="1:26" ht="15" customHeight="1" x14ac:dyDescent="0.25">
      <c r="A6252" s="94">
        <v>6266</v>
      </c>
      <c r="C6252" s="211" t="s">
        <v>912</v>
      </c>
      <c r="D6252" s="208" t="s">
        <v>3706</v>
      </c>
      <c r="E6252" s="105" t="s">
        <v>11151</v>
      </c>
      <c r="F6252" s="115">
        <v>42720</v>
      </c>
      <c r="G6252" s="105" t="s">
        <v>5419</v>
      </c>
      <c r="H6252" s="105" t="s">
        <v>1529</v>
      </c>
      <c r="I6252" s="97">
        <v>1996</v>
      </c>
      <c r="J6252" s="97" t="s">
        <v>596</v>
      </c>
      <c r="K6252" s="97">
        <v>1996</v>
      </c>
      <c r="L6252" s="99" t="s">
        <v>5170</v>
      </c>
      <c r="M6252" s="102" t="s">
        <v>5510</v>
      </c>
      <c r="N6252" s="10">
        <v>32</v>
      </c>
      <c r="O6252" s="102" t="s">
        <v>11152</v>
      </c>
      <c r="P6252" s="13" t="s">
        <v>708</v>
      </c>
      <c r="R6252" s="26" t="s">
        <v>7834</v>
      </c>
      <c r="S6252" s="28" t="e">
        <f t="shared" si="180"/>
        <v>#VALUE!</v>
      </c>
      <c r="U6252" s="26"/>
      <c r="W6252" s="58"/>
      <c r="X6252" s="58"/>
      <c r="Y6252" s="63"/>
    </row>
    <row r="6253" spans="1:26" ht="15" customHeight="1" x14ac:dyDescent="0.25">
      <c r="A6253" s="94">
        <v>6267</v>
      </c>
      <c r="C6253" s="211" t="s">
        <v>480</v>
      </c>
      <c r="D6253" s="208" t="s">
        <v>480</v>
      </c>
      <c r="E6253" s="105" t="s">
        <v>14840</v>
      </c>
      <c r="F6253" s="115">
        <v>42720</v>
      </c>
      <c r="J6253" s="97" t="s">
        <v>596</v>
      </c>
      <c r="L6253" s="106" t="s">
        <v>4014</v>
      </c>
      <c r="M6253" s="10" t="s">
        <v>4014</v>
      </c>
      <c r="O6253" s="102" t="s">
        <v>11082</v>
      </c>
      <c r="P6253" s="13" t="s">
        <v>4014</v>
      </c>
      <c r="R6253" s="27" t="s">
        <v>7834</v>
      </c>
      <c r="S6253" s="28" t="e">
        <f t="shared" si="180"/>
        <v>#VALUE!</v>
      </c>
      <c r="U6253" s="46"/>
      <c r="W6253" s="58"/>
      <c r="X6253" s="58"/>
      <c r="Y6253" s="63"/>
    </row>
    <row r="6254" spans="1:26" ht="15" customHeight="1" x14ac:dyDescent="0.25">
      <c r="A6254" s="94">
        <v>6268</v>
      </c>
      <c r="C6254" s="211" t="s">
        <v>5691</v>
      </c>
      <c r="D6254" s="208" t="s">
        <v>9524</v>
      </c>
      <c r="E6254" s="105" t="s">
        <v>11173</v>
      </c>
      <c r="F6254" s="115">
        <v>42723</v>
      </c>
      <c r="G6254" s="105" t="s">
        <v>2406</v>
      </c>
      <c r="H6254" s="105" t="s">
        <v>2056</v>
      </c>
      <c r="I6254" s="97">
        <v>2003</v>
      </c>
      <c r="J6254" s="97" t="s">
        <v>596</v>
      </c>
      <c r="K6254" s="97">
        <v>15569</v>
      </c>
      <c r="L6254" s="106" t="s">
        <v>11174</v>
      </c>
      <c r="M6254" s="102" t="s">
        <v>11175</v>
      </c>
      <c r="N6254" s="102">
        <v>3</v>
      </c>
      <c r="O6254" s="102" t="s">
        <v>11176</v>
      </c>
      <c r="P6254" s="13" t="s">
        <v>14037</v>
      </c>
      <c r="R6254" s="26" t="s">
        <v>7834</v>
      </c>
      <c r="S6254" s="28" t="e">
        <f t="shared" si="180"/>
        <v>#VALUE!</v>
      </c>
      <c r="U6254" s="76"/>
      <c r="W6254" s="58"/>
      <c r="X6254" s="58"/>
      <c r="Y6254" s="63"/>
    </row>
    <row r="6255" spans="1:26" ht="15" customHeight="1" x14ac:dyDescent="0.25">
      <c r="A6255" s="94">
        <v>6269</v>
      </c>
      <c r="C6255" s="211" t="s">
        <v>2877</v>
      </c>
      <c r="D6255" s="207" t="s">
        <v>2554</v>
      </c>
      <c r="E6255" s="105" t="s">
        <v>13530</v>
      </c>
      <c r="F6255" s="115">
        <v>42723</v>
      </c>
      <c r="G6255" s="105" t="s">
        <v>2554</v>
      </c>
      <c r="H6255" s="105" t="s">
        <v>3308</v>
      </c>
      <c r="I6255" s="97">
        <v>2013</v>
      </c>
      <c r="J6255" s="97" t="s">
        <v>596</v>
      </c>
      <c r="L6255" s="106" t="s">
        <v>4171</v>
      </c>
      <c r="M6255" s="102" t="s">
        <v>4171</v>
      </c>
      <c r="N6255" s="10"/>
      <c r="O6255" s="102" t="s">
        <v>12161</v>
      </c>
      <c r="P6255" s="13" t="s">
        <v>4171</v>
      </c>
      <c r="R6255" s="26" t="s">
        <v>7834</v>
      </c>
      <c r="S6255" s="28" t="e">
        <f t="shared" si="180"/>
        <v>#VALUE!</v>
      </c>
      <c r="U6255" s="26"/>
      <c r="W6255" s="58"/>
      <c r="X6255" s="58"/>
      <c r="Y6255" s="63"/>
    </row>
    <row r="6256" spans="1:26" ht="15" customHeight="1" x14ac:dyDescent="0.25">
      <c r="A6256" s="94">
        <v>6270</v>
      </c>
      <c r="C6256" s="211" t="s">
        <v>4043</v>
      </c>
      <c r="D6256" s="207" t="s">
        <v>7992</v>
      </c>
      <c r="E6256" s="105" t="s">
        <v>11233</v>
      </c>
      <c r="F6256" s="115">
        <v>42724</v>
      </c>
      <c r="G6256" s="105" t="s">
        <v>132</v>
      </c>
      <c r="H6256" s="105" t="s">
        <v>2056</v>
      </c>
      <c r="I6256" s="97">
        <v>2009</v>
      </c>
      <c r="J6256" s="97" t="s">
        <v>1322</v>
      </c>
      <c r="K6256" s="97">
        <v>8551</v>
      </c>
      <c r="L6256" s="99" t="s">
        <v>17700</v>
      </c>
      <c r="M6256" s="102" t="s">
        <v>6433</v>
      </c>
      <c r="N6256" s="10">
        <v>7</v>
      </c>
      <c r="O6256" s="102" t="s">
        <v>7987</v>
      </c>
      <c r="P6256" s="13" t="s">
        <v>12528</v>
      </c>
      <c r="R6256" s="26" t="s">
        <v>7834</v>
      </c>
      <c r="S6256" s="28" t="e">
        <f t="shared" si="180"/>
        <v>#VALUE!</v>
      </c>
      <c r="U6256" s="26"/>
      <c r="W6256" s="58"/>
      <c r="X6256" s="58"/>
      <c r="Y6256" s="63"/>
    </row>
    <row r="6257" spans="1:28" ht="15" customHeight="1" x14ac:dyDescent="0.25">
      <c r="A6257" s="94">
        <v>6271</v>
      </c>
      <c r="C6257" s="211" t="s">
        <v>1748</v>
      </c>
      <c r="D6257" s="208" t="s">
        <v>9765</v>
      </c>
      <c r="E6257" s="105" t="s">
        <v>11236</v>
      </c>
      <c r="F6257" s="115">
        <v>42724</v>
      </c>
      <c r="G6257" s="105" t="s">
        <v>5183</v>
      </c>
      <c r="H6257" s="105" t="s">
        <v>3465</v>
      </c>
      <c r="I6257" s="97">
        <v>2011</v>
      </c>
      <c r="J6257" s="97" t="s">
        <v>1322</v>
      </c>
      <c r="L6257" s="106" t="s">
        <v>9755</v>
      </c>
      <c r="M6257" s="102" t="s">
        <v>3385</v>
      </c>
      <c r="O6257" s="102" t="s">
        <v>11235</v>
      </c>
      <c r="P6257" s="13" t="s">
        <v>9755</v>
      </c>
      <c r="R6257" s="26" t="s">
        <v>7834</v>
      </c>
      <c r="S6257" s="28" t="e">
        <f t="shared" si="180"/>
        <v>#VALUE!</v>
      </c>
      <c r="U6257" s="26"/>
      <c r="W6257" s="58"/>
      <c r="X6257" s="58"/>
      <c r="Y6257" s="63"/>
    </row>
    <row r="6258" spans="1:28" ht="15" customHeight="1" x14ac:dyDescent="0.25">
      <c r="A6258" s="94">
        <v>6272</v>
      </c>
      <c r="C6258" s="211" t="s">
        <v>1596</v>
      </c>
      <c r="D6258" s="208" t="s">
        <v>1983</v>
      </c>
      <c r="E6258" s="105" t="s">
        <v>11258</v>
      </c>
      <c r="F6258" s="115">
        <v>42724</v>
      </c>
      <c r="G6258" s="105" t="s">
        <v>5243</v>
      </c>
      <c r="H6258" s="105" t="s">
        <v>3465</v>
      </c>
      <c r="I6258" s="97">
        <v>2010</v>
      </c>
      <c r="J6258" s="97" t="s">
        <v>596</v>
      </c>
      <c r="K6258" s="97">
        <v>15370</v>
      </c>
      <c r="L6258" s="99" t="s">
        <v>15201</v>
      </c>
      <c r="M6258" s="102" t="s">
        <v>6565</v>
      </c>
      <c r="N6258" s="10">
        <v>11</v>
      </c>
      <c r="O6258" s="102" t="s">
        <v>11259</v>
      </c>
      <c r="P6258" s="13" t="s">
        <v>2090</v>
      </c>
      <c r="R6258" s="26" t="s">
        <v>7834</v>
      </c>
      <c r="S6258" s="28" t="e">
        <f t="shared" si="180"/>
        <v>#VALUE!</v>
      </c>
      <c r="U6258" s="154"/>
      <c r="W6258" s="58"/>
      <c r="X6258" s="58"/>
      <c r="Y6258" s="63"/>
    </row>
    <row r="6259" spans="1:28" ht="15" customHeight="1" x14ac:dyDescent="0.25">
      <c r="A6259" s="94">
        <v>6273</v>
      </c>
      <c r="C6259" s="211" t="s">
        <v>16712</v>
      </c>
      <c r="D6259" s="208" t="s">
        <v>16713</v>
      </c>
      <c r="E6259" s="105" t="s">
        <v>16714</v>
      </c>
      <c r="F6259" s="115">
        <v>44505</v>
      </c>
      <c r="G6259" s="105" t="s">
        <v>1969</v>
      </c>
      <c r="H6259" s="105" t="s">
        <v>1885</v>
      </c>
      <c r="I6259" s="97">
        <v>2009</v>
      </c>
      <c r="J6259" s="97" t="s">
        <v>596</v>
      </c>
      <c r="L6259" s="107" t="s">
        <v>16583</v>
      </c>
      <c r="M6259" s="102" t="s">
        <v>18215</v>
      </c>
      <c r="N6259" s="102">
        <v>1</v>
      </c>
      <c r="O6259" s="102" t="s">
        <v>16725</v>
      </c>
      <c r="P6259" s="13" t="s">
        <v>16724</v>
      </c>
      <c r="R6259" s="26" t="s">
        <v>7834</v>
      </c>
      <c r="S6259" s="28" t="e">
        <f t="shared" si="180"/>
        <v>#VALUE!</v>
      </c>
      <c r="U6259" s="26"/>
      <c r="W6259" s="58"/>
      <c r="X6259" s="58"/>
      <c r="Y6259" s="63"/>
    </row>
    <row r="6260" spans="1:28" ht="15" customHeight="1" x14ac:dyDescent="0.25">
      <c r="A6260" s="94">
        <v>6274</v>
      </c>
      <c r="C6260" s="211" t="s">
        <v>11306</v>
      </c>
      <c r="D6260" s="208" t="s">
        <v>11307</v>
      </c>
      <c r="E6260" s="105" t="s">
        <v>11308</v>
      </c>
      <c r="F6260" s="115">
        <v>42725</v>
      </c>
      <c r="G6260" s="105" t="s">
        <v>11309</v>
      </c>
      <c r="H6260" s="105" t="s">
        <v>2056</v>
      </c>
      <c r="I6260" s="97">
        <v>1966</v>
      </c>
      <c r="J6260" s="97" t="s">
        <v>596</v>
      </c>
      <c r="K6260" s="97">
        <v>8629</v>
      </c>
      <c r="L6260" s="106" t="s">
        <v>15201</v>
      </c>
      <c r="M6260" s="104">
        <v>621381528</v>
      </c>
      <c r="N6260" s="102">
        <v>12</v>
      </c>
      <c r="O6260" s="102" t="s">
        <v>17202</v>
      </c>
      <c r="P6260" s="13" t="s">
        <v>12464</v>
      </c>
      <c r="R6260" s="26" t="s">
        <v>7834</v>
      </c>
      <c r="S6260" s="28" t="e">
        <f t="shared" si="180"/>
        <v>#VALUE!</v>
      </c>
      <c r="U6260" s="26"/>
      <c r="W6260" s="58"/>
      <c r="X6260" s="58"/>
      <c r="Y6260" s="63"/>
    </row>
    <row r="6261" spans="1:28" ht="15" customHeight="1" x14ac:dyDescent="0.25">
      <c r="A6261" s="94">
        <v>6275</v>
      </c>
      <c r="C6261" s="211" t="s">
        <v>4962</v>
      </c>
      <c r="D6261" s="208" t="s">
        <v>8661</v>
      </c>
      <c r="E6261" s="105" t="s">
        <v>11316</v>
      </c>
      <c r="F6261" s="115">
        <v>42726</v>
      </c>
      <c r="G6261" s="105" t="s">
        <v>519</v>
      </c>
      <c r="H6261" s="105" t="s">
        <v>2056</v>
      </c>
      <c r="I6261" s="97">
        <v>2007</v>
      </c>
      <c r="J6261" s="97" t="s">
        <v>596</v>
      </c>
      <c r="L6261" s="106" t="s">
        <v>2350</v>
      </c>
      <c r="M6261" s="102" t="s">
        <v>11052</v>
      </c>
      <c r="N6261" s="102">
        <v>2</v>
      </c>
      <c r="O6261" s="102" t="s">
        <v>11053</v>
      </c>
      <c r="P6261" s="13" t="s">
        <v>13944</v>
      </c>
      <c r="R6261" s="26" t="s">
        <v>7834</v>
      </c>
      <c r="S6261" s="28" t="e">
        <f t="shared" si="180"/>
        <v>#VALUE!</v>
      </c>
      <c r="U6261" s="26"/>
      <c r="W6261" s="58"/>
      <c r="X6261" s="58"/>
      <c r="Y6261" s="63"/>
    </row>
    <row r="6262" spans="1:28" ht="15" customHeight="1" x14ac:dyDescent="0.25">
      <c r="A6262" s="94">
        <v>6276</v>
      </c>
      <c r="C6262" s="211" t="s">
        <v>11317</v>
      </c>
      <c r="D6262" s="208" t="s">
        <v>11318</v>
      </c>
      <c r="E6262" s="105" t="s">
        <v>11319</v>
      </c>
      <c r="F6262" s="115">
        <v>42727</v>
      </c>
      <c r="G6262" s="105" t="s">
        <v>1417</v>
      </c>
      <c r="H6262" s="105" t="s">
        <v>1529</v>
      </c>
      <c r="I6262" s="97">
        <v>2006</v>
      </c>
      <c r="J6262" s="97" t="s">
        <v>596</v>
      </c>
      <c r="L6262" s="106" t="s">
        <v>4014</v>
      </c>
      <c r="M6262" s="10" t="s">
        <v>4014</v>
      </c>
      <c r="O6262" s="102" t="s">
        <v>11320</v>
      </c>
      <c r="P6262" s="13" t="s">
        <v>13945</v>
      </c>
      <c r="R6262" s="26" t="s">
        <v>7834</v>
      </c>
      <c r="S6262" s="28" t="e">
        <f t="shared" si="180"/>
        <v>#VALUE!</v>
      </c>
      <c r="T6262" s="75"/>
      <c r="U6262" s="176"/>
      <c r="W6262" s="75"/>
      <c r="X6262" s="164"/>
      <c r="Y6262" s="164"/>
      <c r="Z6262" s="90"/>
      <c r="AA6262" s="164"/>
      <c r="AB6262" s="68"/>
    </row>
    <row r="6263" spans="1:28" ht="15" customHeight="1" x14ac:dyDescent="0.25">
      <c r="A6263" s="94">
        <v>6277</v>
      </c>
      <c r="C6263" s="211" t="s">
        <v>1053</v>
      </c>
      <c r="D6263" s="208" t="s">
        <v>7730</v>
      </c>
      <c r="E6263" s="105" t="s">
        <v>11896</v>
      </c>
      <c r="F6263" s="115">
        <v>42727</v>
      </c>
      <c r="G6263" s="105" t="s">
        <v>3280</v>
      </c>
      <c r="H6263" s="105" t="s">
        <v>1529</v>
      </c>
      <c r="I6263" s="97">
        <v>2008</v>
      </c>
      <c r="J6263" s="97" t="s">
        <v>596</v>
      </c>
      <c r="L6263" s="106" t="s">
        <v>4348</v>
      </c>
      <c r="M6263" s="132" t="s">
        <v>4348</v>
      </c>
      <c r="N6263" s="10"/>
      <c r="O6263" s="102" t="s">
        <v>11332</v>
      </c>
      <c r="P6263" s="13" t="s">
        <v>4348</v>
      </c>
      <c r="R6263" s="26" t="s">
        <v>7834</v>
      </c>
      <c r="S6263" s="28" t="e">
        <f t="shared" si="180"/>
        <v>#VALUE!</v>
      </c>
      <c r="U6263" s="76"/>
      <c r="W6263" s="58"/>
      <c r="X6263" s="58"/>
      <c r="Y6263" s="63"/>
    </row>
    <row r="6264" spans="1:28" ht="15" customHeight="1" x14ac:dyDescent="0.25">
      <c r="A6264" s="94">
        <v>6278</v>
      </c>
      <c r="C6264" s="211" t="s">
        <v>4744</v>
      </c>
      <c r="D6264" s="208" t="s">
        <v>11333</v>
      </c>
      <c r="E6264" s="105" t="s">
        <v>11334</v>
      </c>
      <c r="F6264" s="115">
        <v>42727</v>
      </c>
      <c r="G6264" s="105" t="s">
        <v>519</v>
      </c>
      <c r="H6264" s="105" t="s">
        <v>2056</v>
      </c>
      <c r="I6264" s="97">
        <v>1987</v>
      </c>
      <c r="J6264" s="97" t="s">
        <v>596</v>
      </c>
      <c r="L6264" s="106" t="s">
        <v>4037</v>
      </c>
      <c r="M6264" s="102" t="s">
        <v>11360</v>
      </c>
      <c r="N6264" s="102">
        <v>2</v>
      </c>
      <c r="O6264" s="102" t="s">
        <v>11335</v>
      </c>
      <c r="P6264" s="13" t="s">
        <v>13888</v>
      </c>
      <c r="R6264" s="26" t="s">
        <v>7834</v>
      </c>
      <c r="S6264" s="28" t="e">
        <f t="shared" si="180"/>
        <v>#VALUE!</v>
      </c>
      <c r="U6264" s="26"/>
      <c r="W6264" s="58"/>
      <c r="X6264" s="58"/>
      <c r="Y6264" s="63"/>
    </row>
    <row r="6265" spans="1:28" ht="15" customHeight="1" x14ac:dyDescent="0.25">
      <c r="A6265" s="94">
        <v>6279</v>
      </c>
      <c r="C6265" s="211" t="s">
        <v>98</v>
      </c>
      <c r="D6265" s="208" t="s">
        <v>99</v>
      </c>
      <c r="E6265" s="95" t="s">
        <v>11349</v>
      </c>
      <c r="F6265" s="115">
        <v>42730</v>
      </c>
      <c r="G6265" s="105" t="s">
        <v>940</v>
      </c>
      <c r="H6265" s="105" t="s">
        <v>2056</v>
      </c>
      <c r="J6265" s="97" t="s">
        <v>596</v>
      </c>
      <c r="L6265" s="106" t="s">
        <v>4109</v>
      </c>
      <c r="M6265" s="102" t="s">
        <v>4109</v>
      </c>
      <c r="N6265" s="10">
        <v>24</v>
      </c>
      <c r="O6265" s="102" t="s">
        <v>11350</v>
      </c>
      <c r="P6265" s="13" t="s">
        <v>4109</v>
      </c>
      <c r="R6265" s="26" t="s">
        <v>7834</v>
      </c>
      <c r="S6265" s="28" t="e">
        <f t="shared" si="180"/>
        <v>#VALUE!</v>
      </c>
      <c r="U6265" s="43"/>
      <c r="W6265" s="58"/>
      <c r="X6265" s="58"/>
      <c r="Y6265" s="63"/>
    </row>
    <row r="6266" spans="1:28" ht="15" customHeight="1" x14ac:dyDescent="0.25">
      <c r="A6266" s="94">
        <v>6280</v>
      </c>
      <c r="C6266" s="211" t="s">
        <v>11351</v>
      </c>
      <c r="D6266" s="208" t="s">
        <v>11352</v>
      </c>
      <c r="E6266" s="95" t="s">
        <v>11353</v>
      </c>
      <c r="F6266" s="115">
        <v>42730</v>
      </c>
      <c r="G6266" s="105" t="s">
        <v>1931</v>
      </c>
      <c r="H6266" s="105" t="s">
        <v>1529</v>
      </c>
      <c r="I6266" s="97">
        <v>2008</v>
      </c>
      <c r="J6266" s="97" t="s">
        <v>596</v>
      </c>
      <c r="L6266" s="106" t="s">
        <v>2488</v>
      </c>
      <c r="M6266" s="102">
        <v>100</v>
      </c>
      <c r="N6266" s="102">
        <v>1</v>
      </c>
      <c r="O6266" s="102" t="s">
        <v>11354</v>
      </c>
      <c r="P6266" s="13" t="s">
        <v>18431</v>
      </c>
      <c r="R6266" s="26" t="s">
        <v>7834</v>
      </c>
      <c r="S6266" s="28" t="e">
        <f t="shared" si="180"/>
        <v>#VALUE!</v>
      </c>
      <c r="U6266" s="34"/>
      <c r="W6266" s="58"/>
      <c r="X6266" s="58"/>
      <c r="Y6266" s="63"/>
      <c r="Z6266" s="73"/>
    </row>
    <row r="6267" spans="1:28" ht="15" customHeight="1" x14ac:dyDescent="0.25">
      <c r="A6267" s="94">
        <v>6281</v>
      </c>
      <c r="E6267" s="105" t="s">
        <v>11917</v>
      </c>
      <c r="F6267" s="115">
        <v>42730</v>
      </c>
      <c r="G6267" s="105" t="s">
        <v>11355</v>
      </c>
      <c r="H6267" s="105" t="s">
        <v>11356</v>
      </c>
      <c r="I6267" s="97">
        <v>2004</v>
      </c>
      <c r="J6267" s="97" t="s">
        <v>596</v>
      </c>
      <c r="L6267" s="106" t="s">
        <v>4348</v>
      </c>
      <c r="M6267" s="132" t="s">
        <v>4348</v>
      </c>
      <c r="N6267" s="10"/>
      <c r="O6267" s="102" t="s">
        <v>9517</v>
      </c>
      <c r="P6267" s="13" t="s">
        <v>4348</v>
      </c>
      <c r="R6267" s="26" t="s">
        <v>7834</v>
      </c>
      <c r="S6267" s="28" t="e">
        <f t="shared" si="180"/>
        <v>#VALUE!</v>
      </c>
      <c r="T6267" s="30"/>
      <c r="W6267" s="58"/>
      <c r="X6267" s="58"/>
      <c r="Y6267" s="63"/>
    </row>
    <row r="6268" spans="1:28" ht="15" customHeight="1" x14ac:dyDescent="0.25">
      <c r="A6268" s="94">
        <v>6282</v>
      </c>
      <c r="C6268" s="211" t="s">
        <v>548</v>
      </c>
      <c r="D6268" s="208" t="s">
        <v>11357</v>
      </c>
      <c r="E6268" s="105" t="s">
        <v>11358</v>
      </c>
      <c r="F6268" s="115">
        <v>42730</v>
      </c>
      <c r="G6268" s="105" t="s">
        <v>519</v>
      </c>
      <c r="H6268" s="105" t="s">
        <v>2056</v>
      </c>
      <c r="I6268" s="97">
        <v>2005</v>
      </c>
      <c r="J6268" s="97" t="s">
        <v>596</v>
      </c>
      <c r="L6268" s="99" t="s">
        <v>3606</v>
      </c>
      <c r="M6268" s="102">
        <v>658</v>
      </c>
      <c r="N6268" s="10">
        <v>5</v>
      </c>
      <c r="O6268" s="102" t="s">
        <v>11359</v>
      </c>
      <c r="P6268" s="13" t="s">
        <v>14896</v>
      </c>
      <c r="R6268" s="27" t="s">
        <v>7834</v>
      </c>
      <c r="S6268" s="28" t="e">
        <f t="shared" si="180"/>
        <v>#VALUE!</v>
      </c>
      <c r="W6268" s="25"/>
      <c r="X6268" s="26"/>
      <c r="Y6268" s="26"/>
      <c r="Z6268" s="91"/>
      <c r="AA6268" s="26"/>
      <c r="AB6268" s="25"/>
    </row>
    <row r="6269" spans="1:28" ht="15" customHeight="1" x14ac:dyDescent="0.25">
      <c r="A6269" s="94">
        <v>6283</v>
      </c>
      <c r="C6269" s="211" t="s">
        <v>2275</v>
      </c>
      <c r="D6269" s="208" t="s">
        <v>2278</v>
      </c>
      <c r="E6269" s="105" t="s">
        <v>11466</v>
      </c>
      <c r="F6269" s="115">
        <v>42731</v>
      </c>
      <c r="G6269" s="105" t="s">
        <v>269</v>
      </c>
      <c r="H6269" s="105" t="s">
        <v>2056</v>
      </c>
      <c r="I6269" s="97">
        <v>1994</v>
      </c>
      <c r="J6269" s="97" t="s">
        <v>596</v>
      </c>
      <c r="L6269" s="106" t="s">
        <v>5170</v>
      </c>
      <c r="M6269" s="102" t="s">
        <v>5494</v>
      </c>
      <c r="N6269" s="102">
        <v>26</v>
      </c>
      <c r="O6269" s="102" t="s">
        <v>15113</v>
      </c>
      <c r="P6269" s="13" t="s">
        <v>3390</v>
      </c>
      <c r="R6269" s="26" t="s">
        <v>7834</v>
      </c>
      <c r="S6269" s="28" t="e">
        <f t="shared" si="180"/>
        <v>#VALUE!</v>
      </c>
      <c r="U6269" s="26"/>
      <c r="W6269" s="58"/>
      <c r="X6269" s="58"/>
      <c r="Y6269" s="63"/>
    </row>
    <row r="6270" spans="1:28" ht="15" customHeight="1" x14ac:dyDescent="0.25">
      <c r="A6270" s="94">
        <v>6284</v>
      </c>
      <c r="C6270" s="211" t="s">
        <v>3965</v>
      </c>
      <c r="D6270" s="208" t="s">
        <v>1652</v>
      </c>
      <c r="E6270" s="105" t="s">
        <v>503</v>
      </c>
      <c r="F6270" s="115">
        <v>42731</v>
      </c>
      <c r="G6270" s="105" t="s">
        <v>2651</v>
      </c>
      <c r="H6270" s="105" t="s">
        <v>2056</v>
      </c>
      <c r="J6270" s="97" t="s">
        <v>596</v>
      </c>
      <c r="K6270" s="97">
        <v>8521</v>
      </c>
      <c r="L6270" s="106" t="s">
        <v>5170</v>
      </c>
      <c r="M6270" s="10" t="s">
        <v>5499</v>
      </c>
      <c r="N6270" s="10">
        <v>30</v>
      </c>
      <c r="O6270" s="10" t="s">
        <v>7230</v>
      </c>
      <c r="P6270" s="13" t="s">
        <v>14371</v>
      </c>
      <c r="R6270" s="27" t="s">
        <v>7834</v>
      </c>
      <c r="S6270" s="28" t="e">
        <f t="shared" si="180"/>
        <v>#VALUE!</v>
      </c>
      <c r="U6270" s="306"/>
      <c r="W6270" s="58"/>
      <c r="Y6270" s="63"/>
      <c r="Z6270" s="73"/>
    </row>
    <row r="6271" spans="1:28" ht="15" customHeight="1" x14ac:dyDescent="0.25">
      <c r="A6271" s="94">
        <v>6285</v>
      </c>
      <c r="C6271" s="211" t="s">
        <v>2939</v>
      </c>
      <c r="D6271" s="208" t="s">
        <v>11382</v>
      </c>
      <c r="E6271" s="105" t="s">
        <v>11383</v>
      </c>
      <c r="F6271" s="115">
        <v>42737</v>
      </c>
      <c r="G6271" s="105" t="s">
        <v>269</v>
      </c>
      <c r="H6271" s="105" t="s">
        <v>2056</v>
      </c>
      <c r="I6271" s="97">
        <v>2007</v>
      </c>
      <c r="J6271" s="97" t="s">
        <v>596</v>
      </c>
      <c r="K6271" s="97">
        <v>5382</v>
      </c>
      <c r="L6271" s="106" t="s">
        <v>4932</v>
      </c>
      <c r="M6271" s="102">
        <v>520</v>
      </c>
      <c r="N6271" s="102">
        <v>2</v>
      </c>
      <c r="O6271" s="102" t="s">
        <v>11384</v>
      </c>
      <c r="P6271" s="13" t="s">
        <v>4932</v>
      </c>
      <c r="R6271" s="26" t="s">
        <v>7834</v>
      </c>
      <c r="S6271" s="28" t="e">
        <f t="shared" si="180"/>
        <v>#VALUE!</v>
      </c>
      <c r="U6271" s="26"/>
      <c r="W6271" s="58"/>
      <c r="X6271" s="58"/>
      <c r="Y6271" s="63"/>
    </row>
    <row r="6272" spans="1:28" ht="15" customHeight="1" x14ac:dyDescent="0.25">
      <c r="A6272" s="94">
        <v>6286</v>
      </c>
      <c r="C6272" s="211" t="s">
        <v>1053</v>
      </c>
      <c r="D6272" s="208" t="s">
        <v>1830</v>
      </c>
      <c r="E6272" s="105" t="s">
        <v>11514</v>
      </c>
      <c r="F6272" s="115">
        <v>42741</v>
      </c>
      <c r="G6272" s="105" t="s">
        <v>1074</v>
      </c>
      <c r="H6272" s="105" t="s">
        <v>2056</v>
      </c>
      <c r="J6272" s="97" t="s">
        <v>1322</v>
      </c>
      <c r="K6272" s="97">
        <v>2564</v>
      </c>
      <c r="L6272" s="106" t="s">
        <v>8878</v>
      </c>
      <c r="M6272" s="102" t="s">
        <v>5507</v>
      </c>
      <c r="N6272" s="102">
        <v>25</v>
      </c>
      <c r="O6272" s="102" t="s">
        <v>11515</v>
      </c>
      <c r="P6272" s="13" t="s">
        <v>8878</v>
      </c>
      <c r="R6272" s="26" t="s">
        <v>7834</v>
      </c>
      <c r="S6272" s="28" t="e">
        <f t="shared" si="180"/>
        <v>#VALUE!</v>
      </c>
      <c r="U6272" s="26"/>
      <c r="W6272" s="58"/>
      <c r="X6272" s="58"/>
      <c r="Y6272" s="63"/>
    </row>
    <row r="6273" spans="1:27" ht="15" customHeight="1" x14ac:dyDescent="0.25">
      <c r="A6273" s="94">
        <v>6287</v>
      </c>
      <c r="C6273" s="211" t="s">
        <v>5226</v>
      </c>
      <c r="D6273" s="208" t="s">
        <v>9195</v>
      </c>
      <c r="E6273" s="105" t="s">
        <v>17952</v>
      </c>
      <c r="F6273" s="115">
        <v>42751</v>
      </c>
      <c r="G6273" s="105" t="s">
        <v>3911</v>
      </c>
      <c r="H6273" s="105" t="s">
        <v>1529</v>
      </c>
      <c r="I6273" s="97">
        <v>2010</v>
      </c>
      <c r="J6273" s="97" t="s">
        <v>1322</v>
      </c>
      <c r="L6273" s="106" t="s">
        <v>8878</v>
      </c>
      <c r="M6273" s="102" t="s">
        <v>5507</v>
      </c>
      <c r="N6273" s="102">
        <v>25</v>
      </c>
      <c r="O6273" s="102" t="s">
        <v>11650</v>
      </c>
      <c r="P6273" s="13" t="s">
        <v>8878</v>
      </c>
      <c r="R6273" s="27" t="s">
        <v>7834</v>
      </c>
      <c r="S6273" s="28" t="e">
        <f t="shared" si="180"/>
        <v>#VALUE!</v>
      </c>
      <c r="U6273" s="306"/>
      <c r="W6273" s="58"/>
      <c r="Y6273" s="63"/>
      <c r="Z6273" s="73"/>
    </row>
    <row r="6274" spans="1:27" ht="15" customHeight="1" x14ac:dyDescent="0.25">
      <c r="A6274" s="94">
        <v>6288</v>
      </c>
      <c r="C6274" s="211" t="s">
        <v>2251</v>
      </c>
      <c r="D6274" s="208" t="s">
        <v>11651</v>
      </c>
      <c r="E6274" s="105" t="s">
        <v>2253</v>
      </c>
      <c r="F6274" s="115">
        <v>42751</v>
      </c>
      <c r="G6274" s="105" t="s">
        <v>2301</v>
      </c>
      <c r="H6274" s="105" t="s">
        <v>2056</v>
      </c>
      <c r="I6274" s="97">
        <v>2001</v>
      </c>
      <c r="J6274" s="97" t="s">
        <v>1322</v>
      </c>
      <c r="L6274" s="99" t="s">
        <v>15309</v>
      </c>
      <c r="M6274" s="102" t="s">
        <v>5499</v>
      </c>
      <c r="N6274" s="10">
        <v>27</v>
      </c>
      <c r="O6274" s="102" t="s">
        <v>11652</v>
      </c>
      <c r="P6274" s="13" t="s">
        <v>14552</v>
      </c>
      <c r="R6274" s="27" t="s">
        <v>7834</v>
      </c>
      <c r="S6274" s="28" t="e">
        <f t="shared" si="180"/>
        <v>#VALUE!</v>
      </c>
      <c r="U6274" s="455"/>
      <c r="W6274" s="306"/>
      <c r="X6274" s="26"/>
      <c r="Y6274" s="26"/>
      <c r="Z6274" s="91"/>
      <c r="AA6274" s="26"/>
    </row>
    <row r="6275" spans="1:27" ht="15" customHeight="1" x14ac:dyDescent="0.25">
      <c r="A6275" s="94">
        <v>6289</v>
      </c>
      <c r="C6275" s="211" t="s">
        <v>11660</v>
      </c>
      <c r="D6275" s="208" t="s">
        <v>11661</v>
      </c>
      <c r="E6275" s="95" t="s">
        <v>11662</v>
      </c>
      <c r="F6275" s="115">
        <v>42753</v>
      </c>
      <c r="G6275" s="105" t="s">
        <v>4933</v>
      </c>
      <c r="H6275" s="105" t="s">
        <v>2056</v>
      </c>
      <c r="I6275" s="97">
        <v>1982</v>
      </c>
      <c r="J6275" s="97" t="s">
        <v>596</v>
      </c>
      <c r="K6275" s="97">
        <v>7300</v>
      </c>
      <c r="L6275" s="106" t="s">
        <v>4109</v>
      </c>
      <c r="M6275" s="102" t="s">
        <v>4109</v>
      </c>
      <c r="N6275" s="10">
        <v>24</v>
      </c>
      <c r="O6275" s="102" t="s">
        <v>11856</v>
      </c>
      <c r="P6275" s="13" t="s">
        <v>4109</v>
      </c>
      <c r="R6275" s="26" t="s">
        <v>7834</v>
      </c>
      <c r="S6275" s="28" t="e">
        <f t="shared" si="180"/>
        <v>#VALUE!</v>
      </c>
      <c r="U6275" s="26"/>
      <c r="W6275" s="58"/>
      <c r="X6275" s="58"/>
      <c r="Y6275" s="63"/>
    </row>
    <row r="6276" spans="1:27" ht="15" customHeight="1" x14ac:dyDescent="0.25">
      <c r="A6276" s="94">
        <v>6290</v>
      </c>
      <c r="C6276" s="211" t="s">
        <v>4826</v>
      </c>
      <c r="D6276" s="208" t="s">
        <v>11665</v>
      </c>
      <c r="E6276" s="105" t="s">
        <v>11666</v>
      </c>
      <c r="F6276" s="115">
        <v>42754</v>
      </c>
      <c r="G6276" s="105" t="s">
        <v>269</v>
      </c>
      <c r="H6276" s="105" t="s">
        <v>2056</v>
      </c>
      <c r="I6276" s="97">
        <v>2005</v>
      </c>
      <c r="J6276" s="97" t="s">
        <v>596</v>
      </c>
      <c r="K6276" s="97">
        <v>9299</v>
      </c>
      <c r="L6276" s="106" t="s">
        <v>4090</v>
      </c>
      <c r="M6276" s="102" t="s">
        <v>4090</v>
      </c>
      <c r="P6276" s="13" t="s">
        <v>4090</v>
      </c>
      <c r="R6276" s="26" t="s">
        <v>7834</v>
      </c>
      <c r="S6276" s="28" t="e">
        <f t="shared" si="180"/>
        <v>#VALUE!</v>
      </c>
      <c r="U6276" s="26"/>
      <c r="W6276" s="58"/>
      <c r="X6276" s="58"/>
      <c r="Y6276" s="63"/>
    </row>
    <row r="6277" spans="1:27" ht="15" customHeight="1" x14ac:dyDescent="0.25">
      <c r="A6277" s="103">
        <v>6291</v>
      </c>
      <c r="E6277" s="105"/>
      <c r="Q6277" s="204"/>
      <c r="R6277" s="26"/>
      <c r="S6277" s="28"/>
      <c r="U6277" s="26"/>
      <c r="W6277" s="58"/>
      <c r="X6277" s="58"/>
      <c r="Y6277" s="63"/>
    </row>
    <row r="6278" spans="1:27" ht="15" customHeight="1" x14ac:dyDescent="0.25">
      <c r="A6278" s="103">
        <v>6292</v>
      </c>
      <c r="E6278" s="105"/>
      <c r="Q6278" s="204"/>
      <c r="R6278" s="26"/>
      <c r="S6278" s="28"/>
      <c r="U6278" s="26"/>
      <c r="W6278" s="58"/>
      <c r="X6278" s="58"/>
      <c r="Y6278" s="63"/>
    </row>
    <row r="6279" spans="1:27" ht="15" customHeight="1" x14ac:dyDescent="0.25">
      <c r="A6279" s="94">
        <v>6293</v>
      </c>
      <c r="C6279" s="211" t="s">
        <v>18578</v>
      </c>
      <c r="D6279" s="208" t="s">
        <v>18579</v>
      </c>
      <c r="E6279" s="105" t="s">
        <v>18580</v>
      </c>
      <c r="F6279" s="115">
        <v>45058</v>
      </c>
      <c r="G6279" s="105" t="s">
        <v>1072</v>
      </c>
      <c r="H6279" s="105" t="s">
        <v>1529</v>
      </c>
      <c r="I6279" s="97">
        <v>2005</v>
      </c>
      <c r="J6279" s="97" t="s">
        <v>596</v>
      </c>
      <c r="L6279" s="106" t="s">
        <v>15309</v>
      </c>
      <c r="M6279" s="102" t="s">
        <v>5499</v>
      </c>
      <c r="O6279" s="102" t="s">
        <v>18609</v>
      </c>
      <c r="P6279" s="13" t="s">
        <v>14552</v>
      </c>
      <c r="R6279" s="26" t="s">
        <v>7834</v>
      </c>
      <c r="S6279" s="28" t="e">
        <f>R6279+7</f>
        <v>#VALUE!</v>
      </c>
      <c r="U6279" s="26"/>
      <c r="W6279" s="58"/>
      <c r="X6279" s="58"/>
      <c r="Y6279" s="63"/>
    </row>
    <row r="6280" spans="1:27" ht="15" customHeight="1" x14ac:dyDescent="0.25">
      <c r="A6280" s="103">
        <v>6294</v>
      </c>
      <c r="C6280" s="211" t="s">
        <v>796</v>
      </c>
      <c r="D6280" s="208" t="s">
        <v>11667</v>
      </c>
      <c r="E6280" s="105" t="s">
        <v>11668</v>
      </c>
      <c r="F6280" s="115">
        <v>42754</v>
      </c>
      <c r="G6280" s="105" t="s">
        <v>11669</v>
      </c>
      <c r="H6280" s="105" t="s">
        <v>3109</v>
      </c>
      <c r="I6280" s="97">
        <v>1995</v>
      </c>
      <c r="L6280" s="106" t="s">
        <v>4090</v>
      </c>
      <c r="M6280" s="102" t="s">
        <v>4090</v>
      </c>
      <c r="P6280" s="13" t="s">
        <v>4090</v>
      </c>
      <c r="Q6280" s="204"/>
      <c r="R6280" s="26"/>
      <c r="S6280" s="28"/>
      <c r="U6280" s="26"/>
      <c r="W6280" s="58"/>
      <c r="X6280" s="58"/>
      <c r="Y6280" s="63"/>
    </row>
    <row r="6281" spans="1:27" ht="15" customHeight="1" x14ac:dyDescent="0.25">
      <c r="A6281" s="103">
        <v>6295</v>
      </c>
      <c r="C6281" s="211" t="s">
        <v>11679</v>
      </c>
      <c r="D6281" s="208" t="s">
        <v>11670</v>
      </c>
      <c r="E6281" s="105" t="s">
        <v>11672</v>
      </c>
      <c r="F6281" s="115">
        <v>42754</v>
      </c>
      <c r="G6281" s="105" t="s">
        <v>11671</v>
      </c>
      <c r="H6281" s="105" t="s">
        <v>1529</v>
      </c>
      <c r="I6281" s="97">
        <v>1972</v>
      </c>
      <c r="K6281" s="97">
        <v>5240</v>
      </c>
      <c r="L6281" s="106" t="s">
        <v>4090</v>
      </c>
      <c r="M6281" s="102" t="s">
        <v>4090</v>
      </c>
      <c r="P6281" s="13" t="s">
        <v>4090</v>
      </c>
      <c r="Q6281" s="204"/>
      <c r="R6281" s="26"/>
      <c r="S6281" s="28"/>
      <c r="U6281" s="26"/>
      <c r="W6281" s="58"/>
      <c r="X6281" s="58"/>
      <c r="Y6281" s="63"/>
    </row>
    <row r="6282" spans="1:27" ht="15" customHeight="1" x14ac:dyDescent="0.25">
      <c r="A6282" s="103">
        <v>6296</v>
      </c>
      <c r="C6282" s="211" t="s">
        <v>11679</v>
      </c>
      <c r="D6282" s="208" t="s">
        <v>11670</v>
      </c>
      <c r="E6282" s="105" t="s">
        <v>11680</v>
      </c>
      <c r="F6282" s="115">
        <v>42754</v>
      </c>
      <c r="G6282" s="105" t="s">
        <v>11671</v>
      </c>
      <c r="H6282" s="105" t="s">
        <v>1529</v>
      </c>
      <c r="I6282" s="97">
        <v>1973</v>
      </c>
      <c r="K6282" s="97">
        <v>5241</v>
      </c>
      <c r="L6282" s="106" t="s">
        <v>4090</v>
      </c>
      <c r="M6282" s="102" t="s">
        <v>4090</v>
      </c>
      <c r="P6282" s="13" t="s">
        <v>4090</v>
      </c>
      <c r="Q6282" s="204"/>
      <c r="R6282" s="26"/>
      <c r="S6282" s="28"/>
      <c r="U6282" s="26"/>
      <c r="W6282" s="58"/>
      <c r="X6282" s="58"/>
      <c r="Y6282" s="63"/>
    </row>
    <row r="6283" spans="1:27" ht="15" customHeight="1" x14ac:dyDescent="0.25">
      <c r="A6283" s="94">
        <v>6297</v>
      </c>
      <c r="C6283" s="211" t="s">
        <v>18574</v>
      </c>
      <c r="D6283" s="208" t="s">
        <v>18575</v>
      </c>
      <c r="E6283" s="105" t="s">
        <v>18576</v>
      </c>
      <c r="F6283" s="115">
        <v>45057</v>
      </c>
      <c r="G6283" s="105" t="s">
        <v>18577</v>
      </c>
      <c r="H6283" s="105" t="s">
        <v>3748</v>
      </c>
      <c r="I6283" s="97">
        <v>2014</v>
      </c>
      <c r="J6283" s="97" t="s">
        <v>596</v>
      </c>
      <c r="L6283" s="106" t="s">
        <v>4779</v>
      </c>
      <c r="M6283" s="102">
        <v>200</v>
      </c>
      <c r="N6283" s="102">
        <v>1</v>
      </c>
      <c r="O6283" s="102" t="s">
        <v>18606</v>
      </c>
      <c r="P6283" s="13" t="s">
        <v>4779</v>
      </c>
      <c r="R6283" s="26" t="s">
        <v>7834</v>
      </c>
      <c r="S6283" s="28" t="e">
        <f>R6283+7</f>
        <v>#VALUE!</v>
      </c>
      <c r="U6283" s="26"/>
      <c r="W6283" s="58"/>
      <c r="X6283" s="58"/>
      <c r="Y6283" s="63"/>
    </row>
    <row r="6284" spans="1:27" ht="15" customHeight="1" x14ac:dyDescent="0.25">
      <c r="A6284" s="94">
        <v>6298</v>
      </c>
      <c r="C6284" s="211" t="s">
        <v>17677</v>
      </c>
      <c r="D6284" s="208" t="s">
        <v>18581</v>
      </c>
      <c r="E6284" s="105" t="s">
        <v>18582</v>
      </c>
      <c r="F6284" s="115">
        <v>45058</v>
      </c>
      <c r="G6284" s="105" t="s">
        <v>12688</v>
      </c>
      <c r="H6284" s="105" t="s">
        <v>2056</v>
      </c>
      <c r="I6284" s="97">
        <v>2001</v>
      </c>
      <c r="J6284" s="97" t="s">
        <v>596</v>
      </c>
      <c r="L6284" s="106" t="s">
        <v>1038</v>
      </c>
      <c r="M6284" s="102">
        <v>158</v>
      </c>
      <c r="O6284" s="102" t="s">
        <v>18610</v>
      </c>
      <c r="P6284" s="13" t="s">
        <v>18583</v>
      </c>
      <c r="R6284" s="26" t="s">
        <v>7834</v>
      </c>
      <c r="S6284" s="28" t="e">
        <f>R6284+7</f>
        <v>#VALUE!</v>
      </c>
      <c r="U6284" s="26"/>
      <c r="W6284" s="58"/>
      <c r="X6284" s="58"/>
      <c r="Y6284" s="63"/>
    </row>
    <row r="6285" spans="1:27" ht="15" customHeight="1" x14ac:dyDescent="0.25">
      <c r="A6285" s="94">
        <v>6299</v>
      </c>
      <c r="C6285" s="211" t="s">
        <v>2560</v>
      </c>
      <c r="D6285" s="208" t="s">
        <v>18584</v>
      </c>
      <c r="E6285" s="105" t="s">
        <v>18585</v>
      </c>
      <c r="F6285" s="115">
        <v>45058</v>
      </c>
      <c r="G6285" s="105" t="s">
        <v>3280</v>
      </c>
      <c r="H6285" s="105" t="s">
        <v>1529</v>
      </c>
      <c r="I6285" s="97">
        <v>2005</v>
      </c>
      <c r="J6285" s="97" t="s">
        <v>596</v>
      </c>
      <c r="L6285" s="106" t="s">
        <v>4046</v>
      </c>
      <c r="M6285" s="102" t="s">
        <v>4046</v>
      </c>
      <c r="O6285" s="102" t="s">
        <v>18612</v>
      </c>
      <c r="P6285" s="13" t="s">
        <v>18611</v>
      </c>
      <c r="R6285" s="26" t="s">
        <v>7834</v>
      </c>
      <c r="S6285" s="28" t="e">
        <f>R6285+7</f>
        <v>#VALUE!</v>
      </c>
      <c r="U6285" s="26"/>
      <c r="W6285" s="58"/>
      <c r="X6285" s="58"/>
      <c r="Y6285" s="63"/>
    </row>
    <row r="6286" spans="1:27" ht="15" customHeight="1" x14ac:dyDescent="0.25">
      <c r="A6286" s="103">
        <v>6300</v>
      </c>
      <c r="E6286" s="105"/>
      <c r="Q6286" s="204"/>
      <c r="R6286" s="26"/>
      <c r="S6286" s="28"/>
      <c r="U6286" s="26"/>
      <c r="W6286" s="58"/>
      <c r="X6286" s="58"/>
      <c r="Y6286" s="63"/>
    </row>
    <row r="6287" spans="1:27" ht="15" customHeight="1" x14ac:dyDescent="0.25">
      <c r="A6287" s="103">
        <v>6301</v>
      </c>
      <c r="E6287" s="105"/>
      <c r="Q6287" s="204"/>
      <c r="R6287" s="26"/>
      <c r="S6287" s="28"/>
      <c r="U6287" s="26"/>
      <c r="W6287" s="58"/>
      <c r="X6287" s="58"/>
      <c r="Y6287" s="63"/>
    </row>
    <row r="6288" spans="1:27" ht="15" customHeight="1" x14ac:dyDescent="0.25">
      <c r="A6288" s="103">
        <v>6302</v>
      </c>
      <c r="C6288" s="211" t="s">
        <v>11674</v>
      </c>
      <c r="D6288" s="208" t="s">
        <v>11675</v>
      </c>
      <c r="E6288" s="105" t="s">
        <v>11676</v>
      </c>
      <c r="F6288" s="115">
        <v>42754</v>
      </c>
      <c r="G6288" s="105" t="s">
        <v>9645</v>
      </c>
      <c r="H6288" s="105" t="s">
        <v>1529</v>
      </c>
      <c r="I6288" s="97">
        <v>1970</v>
      </c>
      <c r="K6288" s="97">
        <v>2465</v>
      </c>
      <c r="L6288" s="106" t="s">
        <v>4090</v>
      </c>
      <c r="M6288" s="102" t="s">
        <v>4090</v>
      </c>
      <c r="P6288" s="13" t="s">
        <v>4090</v>
      </c>
      <c r="Q6288" s="204"/>
      <c r="R6288" s="26"/>
      <c r="S6288" s="28"/>
      <c r="U6288" s="26"/>
      <c r="W6288" s="58"/>
      <c r="X6288" s="58"/>
      <c r="Y6288" s="63"/>
    </row>
    <row r="6289" spans="1:25" ht="15" customHeight="1" x14ac:dyDescent="0.25">
      <c r="A6289" s="103">
        <v>6303</v>
      </c>
      <c r="C6289" s="211" t="s">
        <v>11674</v>
      </c>
      <c r="D6289" s="208" t="s">
        <v>11675</v>
      </c>
      <c r="E6289" s="105" t="s">
        <v>11677</v>
      </c>
      <c r="F6289" s="115">
        <v>42754</v>
      </c>
      <c r="G6289" s="105" t="s">
        <v>9645</v>
      </c>
      <c r="H6289" s="105" t="s">
        <v>1529</v>
      </c>
      <c r="I6289" s="97">
        <v>1970</v>
      </c>
      <c r="K6289" s="97">
        <v>2466</v>
      </c>
      <c r="L6289" s="106" t="s">
        <v>4090</v>
      </c>
      <c r="M6289" s="102" t="s">
        <v>4090</v>
      </c>
      <c r="P6289" s="13" t="s">
        <v>4090</v>
      </c>
      <c r="Q6289" s="204"/>
      <c r="R6289" s="26"/>
      <c r="S6289" s="28"/>
      <c r="U6289" s="26"/>
      <c r="W6289" s="58"/>
      <c r="X6289" s="58"/>
      <c r="Y6289" s="63"/>
    </row>
    <row r="6290" spans="1:25" ht="15" customHeight="1" x14ac:dyDescent="0.25">
      <c r="A6290" s="103">
        <v>6304</v>
      </c>
      <c r="C6290" s="211" t="s">
        <v>11674</v>
      </c>
      <c r="D6290" s="208" t="s">
        <v>11675</v>
      </c>
      <c r="E6290" s="105" t="s">
        <v>11678</v>
      </c>
      <c r="F6290" s="115">
        <v>42754</v>
      </c>
      <c r="G6290" s="105" t="s">
        <v>9645</v>
      </c>
      <c r="H6290" s="105" t="s">
        <v>1529</v>
      </c>
      <c r="I6290" s="97">
        <v>1970</v>
      </c>
      <c r="K6290" s="97">
        <v>2464</v>
      </c>
      <c r="L6290" s="106" t="s">
        <v>4090</v>
      </c>
      <c r="M6290" s="102" t="s">
        <v>4090</v>
      </c>
      <c r="P6290" s="13" t="s">
        <v>4090</v>
      </c>
      <c r="Q6290" s="204"/>
      <c r="R6290" s="26"/>
      <c r="S6290" s="28"/>
      <c r="U6290" s="26"/>
      <c r="W6290" s="58"/>
      <c r="X6290" s="58"/>
      <c r="Y6290" s="63"/>
    </row>
    <row r="6291" spans="1:25" ht="15" customHeight="1" x14ac:dyDescent="0.25">
      <c r="A6291" s="103">
        <v>6305</v>
      </c>
      <c r="E6291" s="105"/>
      <c r="Q6291" s="204"/>
      <c r="R6291" s="26"/>
      <c r="S6291" s="28"/>
      <c r="U6291" s="26"/>
      <c r="W6291" s="58"/>
      <c r="X6291" s="58"/>
      <c r="Y6291" s="63"/>
    </row>
    <row r="6292" spans="1:25" ht="15" customHeight="1" x14ac:dyDescent="0.25">
      <c r="A6292" s="103">
        <v>6306</v>
      </c>
      <c r="E6292" s="105"/>
      <c r="Q6292" s="204"/>
      <c r="R6292" s="26"/>
      <c r="S6292" s="28"/>
      <c r="U6292" s="26"/>
      <c r="W6292" s="58"/>
      <c r="X6292" s="58"/>
      <c r="Y6292" s="63"/>
    </row>
    <row r="6293" spans="1:25" ht="15" customHeight="1" x14ac:dyDescent="0.25">
      <c r="A6293" s="103">
        <v>6307</v>
      </c>
      <c r="E6293" s="105"/>
      <c r="Q6293" s="204"/>
      <c r="R6293" s="26"/>
      <c r="S6293" s="28"/>
      <c r="U6293" s="26"/>
      <c r="W6293" s="58"/>
      <c r="X6293" s="58"/>
      <c r="Y6293" s="63"/>
    </row>
    <row r="6294" spans="1:25" ht="15" customHeight="1" x14ac:dyDescent="0.25">
      <c r="A6294" s="103">
        <v>6308</v>
      </c>
      <c r="C6294" s="211" t="s">
        <v>2628</v>
      </c>
      <c r="D6294" s="208" t="s">
        <v>11681</v>
      </c>
      <c r="E6294" s="105" t="s">
        <v>11682</v>
      </c>
      <c r="F6294" s="115">
        <v>42755</v>
      </c>
      <c r="K6294" s="97">
        <v>5251</v>
      </c>
      <c r="L6294" s="106" t="s">
        <v>4090</v>
      </c>
      <c r="M6294" s="102" t="s">
        <v>4090</v>
      </c>
      <c r="P6294" s="13" t="s">
        <v>4090</v>
      </c>
      <c r="Q6294" s="204"/>
      <c r="R6294" s="26"/>
      <c r="S6294" s="28"/>
      <c r="U6294" s="26"/>
      <c r="W6294" s="58"/>
      <c r="X6294" s="58"/>
      <c r="Y6294" s="63"/>
    </row>
    <row r="6295" spans="1:25" ht="15" customHeight="1" x14ac:dyDescent="0.25">
      <c r="A6295" s="103">
        <v>6309</v>
      </c>
      <c r="E6295" s="105"/>
      <c r="Q6295" s="204"/>
      <c r="R6295" s="26"/>
      <c r="S6295" s="28"/>
      <c r="U6295" s="26"/>
      <c r="W6295" s="58"/>
      <c r="X6295" s="58"/>
      <c r="Y6295" s="63"/>
    </row>
    <row r="6296" spans="1:25" ht="15" customHeight="1" x14ac:dyDescent="0.25">
      <c r="A6296" s="103">
        <v>6310</v>
      </c>
      <c r="E6296" s="105"/>
      <c r="Q6296" s="204"/>
      <c r="R6296" s="26"/>
      <c r="S6296" s="28"/>
      <c r="U6296" s="26"/>
      <c r="W6296" s="58"/>
      <c r="X6296" s="58"/>
      <c r="Y6296" s="63"/>
    </row>
    <row r="6297" spans="1:25" ht="15" customHeight="1" x14ac:dyDescent="0.25">
      <c r="A6297" s="103">
        <v>6311</v>
      </c>
      <c r="E6297" s="105"/>
      <c r="Q6297" s="204"/>
      <c r="R6297" s="26"/>
      <c r="S6297" s="28"/>
      <c r="U6297" s="26"/>
      <c r="W6297" s="58"/>
      <c r="X6297" s="58"/>
      <c r="Y6297" s="63"/>
    </row>
    <row r="6298" spans="1:25" ht="15" customHeight="1" x14ac:dyDescent="0.25">
      <c r="A6298" s="103">
        <v>6312</v>
      </c>
      <c r="E6298" s="105"/>
      <c r="Q6298" s="204"/>
      <c r="R6298" s="26"/>
      <c r="S6298" s="28"/>
      <c r="U6298" s="26"/>
      <c r="W6298" s="58"/>
      <c r="X6298" s="58"/>
      <c r="Y6298" s="63"/>
    </row>
    <row r="6299" spans="1:25" ht="15" customHeight="1" x14ac:dyDescent="0.25">
      <c r="A6299" s="103">
        <v>6313</v>
      </c>
      <c r="E6299" s="105"/>
      <c r="Q6299" s="204"/>
      <c r="R6299" s="26"/>
      <c r="S6299" s="28"/>
      <c r="U6299" s="26"/>
      <c r="W6299" s="58"/>
      <c r="X6299" s="58"/>
      <c r="Y6299" s="63"/>
    </row>
    <row r="6300" spans="1:25" ht="15" customHeight="1" x14ac:dyDescent="0.25">
      <c r="A6300" s="103">
        <v>6314</v>
      </c>
      <c r="E6300" s="105"/>
      <c r="Q6300" s="204"/>
      <c r="R6300" s="26"/>
      <c r="S6300" s="28"/>
      <c r="U6300" s="26"/>
      <c r="W6300" s="58"/>
      <c r="X6300" s="58"/>
      <c r="Y6300" s="63"/>
    </row>
    <row r="6301" spans="1:25" ht="15" customHeight="1" x14ac:dyDescent="0.25">
      <c r="A6301" s="103">
        <v>6315</v>
      </c>
      <c r="E6301" s="105"/>
      <c r="Q6301" s="204"/>
      <c r="R6301" s="26"/>
      <c r="S6301" s="28"/>
      <c r="U6301" s="26"/>
      <c r="W6301" s="58"/>
      <c r="X6301" s="58"/>
      <c r="Y6301" s="63"/>
    </row>
    <row r="6302" spans="1:25" ht="15" customHeight="1" x14ac:dyDescent="0.25">
      <c r="A6302" s="103">
        <v>6316</v>
      </c>
      <c r="E6302" s="105"/>
      <c r="Q6302" s="204"/>
      <c r="R6302" s="26"/>
      <c r="S6302" s="28"/>
      <c r="U6302" s="26"/>
      <c r="W6302" s="58"/>
      <c r="X6302" s="58"/>
      <c r="Y6302" s="63"/>
    </row>
    <row r="6303" spans="1:25" ht="15" customHeight="1" x14ac:dyDescent="0.25">
      <c r="A6303" s="103">
        <v>6317</v>
      </c>
      <c r="E6303" s="105"/>
      <c r="Q6303" s="204"/>
      <c r="R6303" s="26"/>
      <c r="S6303" s="28"/>
      <c r="U6303" s="26"/>
      <c r="W6303" s="58"/>
      <c r="X6303" s="58"/>
      <c r="Y6303" s="63"/>
    </row>
    <row r="6304" spans="1:25" ht="15" customHeight="1" x14ac:dyDescent="0.25">
      <c r="A6304" s="103">
        <v>6318</v>
      </c>
      <c r="E6304" s="105"/>
      <c r="Q6304" s="204"/>
      <c r="R6304" s="26"/>
      <c r="S6304" s="28"/>
      <c r="U6304" s="26"/>
      <c r="W6304" s="58"/>
      <c r="X6304" s="58"/>
      <c r="Y6304" s="63"/>
    </row>
    <row r="6305" spans="1:25" ht="15" customHeight="1" x14ac:dyDescent="0.25">
      <c r="A6305" s="103">
        <v>6319</v>
      </c>
      <c r="E6305" s="105"/>
      <c r="Q6305" s="204"/>
      <c r="R6305" s="26"/>
      <c r="S6305" s="28"/>
      <c r="U6305" s="26"/>
      <c r="W6305" s="58"/>
      <c r="X6305" s="58"/>
      <c r="Y6305" s="63"/>
    </row>
    <row r="6306" spans="1:25" ht="15" customHeight="1" x14ac:dyDescent="0.25">
      <c r="A6306" s="103">
        <v>6320</v>
      </c>
      <c r="E6306" s="105"/>
      <c r="Q6306" s="204"/>
      <c r="R6306" s="26"/>
      <c r="S6306" s="28"/>
      <c r="U6306" s="26"/>
      <c r="W6306" s="58"/>
      <c r="X6306" s="58"/>
      <c r="Y6306" s="63"/>
    </row>
    <row r="6307" spans="1:25" ht="15" customHeight="1" x14ac:dyDescent="0.25">
      <c r="A6307" s="94">
        <v>6321</v>
      </c>
      <c r="C6307" s="211" t="s">
        <v>1058</v>
      </c>
      <c r="D6307" s="208" t="s">
        <v>1059</v>
      </c>
      <c r="E6307" s="105" t="s">
        <v>18595</v>
      </c>
      <c r="F6307" s="115">
        <v>45058</v>
      </c>
      <c r="G6307" s="105" t="s">
        <v>1072</v>
      </c>
      <c r="H6307" s="105" t="s">
        <v>1529</v>
      </c>
      <c r="J6307" s="97" t="s">
        <v>596</v>
      </c>
      <c r="L6307" s="106" t="s">
        <v>13970</v>
      </c>
      <c r="M6307" s="102" t="s">
        <v>5499</v>
      </c>
      <c r="O6307" s="102" t="s">
        <v>18607</v>
      </c>
      <c r="P6307" s="13" t="s">
        <v>14336</v>
      </c>
      <c r="R6307" s="26" t="s">
        <v>7834</v>
      </c>
      <c r="S6307" s="28" t="e">
        <f t="shared" ref="S6307:S6338" si="181">R6307+7</f>
        <v>#VALUE!</v>
      </c>
      <c r="U6307" s="26"/>
      <c r="W6307" s="58"/>
      <c r="X6307" s="58"/>
      <c r="Y6307" s="63"/>
    </row>
    <row r="6308" spans="1:25" ht="15" customHeight="1" x14ac:dyDescent="0.25">
      <c r="A6308" s="103">
        <v>6322</v>
      </c>
      <c r="C6308" s="211" t="s">
        <v>4826</v>
      </c>
      <c r="D6308" s="208" t="s">
        <v>11665</v>
      </c>
      <c r="E6308" s="105" t="s">
        <v>11683</v>
      </c>
      <c r="F6308" s="115">
        <v>42755</v>
      </c>
      <c r="G6308" s="105" t="s">
        <v>269</v>
      </c>
      <c r="H6308" s="105" t="s">
        <v>2056</v>
      </c>
      <c r="I6308" s="97">
        <v>1990</v>
      </c>
      <c r="K6308" s="97">
        <v>2927</v>
      </c>
      <c r="L6308" s="106" t="s">
        <v>4090</v>
      </c>
      <c r="M6308" s="102" t="s">
        <v>4090</v>
      </c>
      <c r="P6308" s="13" t="s">
        <v>4090</v>
      </c>
      <c r="Q6308" s="204"/>
      <c r="R6308" s="26" t="s">
        <v>7834</v>
      </c>
      <c r="S6308" s="28" t="e">
        <f t="shared" si="181"/>
        <v>#VALUE!</v>
      </c>
      <c r="U6308" s="26"/>
      <c r="W6308" s="58"/>
      <c r="X6308" s="58"/>
      <c r="Y6308" s="63"/>
    </row>
    <row r="6309" spans="1:25" ht="15" customHeight="1" x14ac:dyDescent="0.25">
      <c r="A6309" s="94">
        <v>6323</v>
      </c>
      <c r="C6309" s="211" t="s">
        <v>76</v>
      </c>
      <c r="D6309" s="208" t="s">
        <v>13795</v>
      </c>
      <c r="E6309" s="105" t="s">
        <v>18594</v>
      </c>
      <c r="F6309" s="115">
        <v>45058</v>
      </c>
      <c r="G6309" s="105" t="s">
        <v>1931</v>
      </c>
      <c r="H6309" s="105" t="s">
        <v>1529</v>
      </c>
      <c r="I6309" s="97">
        <v>2001</v>
      </c>
      <c r="J6309" s="97" t="s">
        <v>596</v>
      </c>
      <c r="L6309" s="106" t="s">
        <v>17660</v>
      </c>
      <c r="M6309" s="132" t="s">
        <v>5494</v>
      </c>
      <c r="O6309" s="102" t="s">
        <v>18617</v>
      </c>
      <c r="P6309" s="13" t="s">
        <v>16702</v>
      </c>
      <c r="R6309" s="26" t="s">
        <v>7834</v>
      </c>
      <c r="S6309" s="28" t="e">
        <f t="shared" si="181"/>
        <v>#VALUE!</v>
      </c>
      <c r="U6309" s="26"/>
      <c r="W6309" s="58"/>
      <c r="X6309" s="58"/>
      <c r="Y6309" s="63"/>
    </row>
    <row r="6310" spans="1:25" ht="15" customHeight="1" x14ac:dyDescent="0.25">
      <c r="A6310" s="94">
        <v>6324</v>
      </c>
      <c r="C6310" s="211" t="s">
        <v>1846</v>
      </c>
      <c r="D6310" s="208" t="s">
        <v>1846</v>
      </c>
      <c r="E6310" s="105" t="s">
        <v>18592</v>
      </c>
      <c r="F6310" s="115">
        <v>45058</v>
      </c>
      <c r="H6310" s="105" t="s">
        <v>3748</v>
      </c>
      <c r="I6310" s="97">
        <v>1996</v>
      </c>
      <c r="J6310" s="97" t="s">
        <v>596</v>
      </c>
      <c r="L6310" s="106" t="s">
        <v>3606</v>
      </c>
      <c r="M6310" s="469">
        <v>658562</v>
      </c>
      <c r="N6310" s="102">
        <v>7</v>
      </c>
      <c r="O6310" s="102" t="s">
        <v>18527</v>
      </c>
      <c r="P6310" s="13" t="s">
        <v>18593</v>
      </c>
      <c r="R6310" s="26" t="s">
        <v>7834</v>
      </c>
      <c r="S6310" s="28" t="e">
        <f t="shared" si="181"/>
        <v>#VALUE!</v>
      </c>
      <c r="U6310" s="26"/>
      <c r="W6310" s="58"/>
      <c r="X6310" s="58"/>
      <c r="Y6310" s="63"/>
    </row>
    <row r="6311" spans="1:25" ht="15" customHeight="1" x14ac:dyDescent="0.25">
      <c r="A6311" s="94">
        <v>6325</v>
      </c>
      <c r="C6311" s="211" t="s">
        <v>2433</v>
      </c>
      <c r="D6311" s="208" t="s">
        <v>18586</v>
      </c>
      <c r="E6311" s="105" t="s">
        <v>18587</v>
      </c>
      <c r="F6311" s="115">
        <v>45058</v>
      </c>
      <c r="G6311" s="105" t="s">
        <v>18588</v>
      </c>
      <c r="H6311" s="105" t="s">
        <v>18589</v>
      </c>
      <c r="I6311" s="97">
        <v>1999</v>
      </c>
      <c r="J6311" s="97" t="s">
        <v>596</v>
      </c>
      <c r="L6311" s="106" t="s">
        <v>1038</v>
      </c>
      <c r="M6311" s="132" t="s">
        <v>18590</v>
      </c>
      <c r="O6311" s="102" t="s">
        <v>18616</v>
      </c>
      <c r="P6311" s="13" t="s">
        <v>18591</v>
      </c>
      <c r="R6311" s="26" t="s">
        <v>7834</v>
      </c>
      <c r="S6311" s="28" t="e">
        <f t="shared" si="181"/>
        <v>#VALUE!</v>
      </c>
      <c r="U6311" s="26"/>
      <c r="W6311" s="58"/>
      <c r="X6311" s="58"/>
      <c r="Y6311" s="63"/>
    </row>
    <row r="6312" spans="1:25" ht="15" customHeight="1" x14ac:dyDescent="0.25">
      <c r="A6312" s="94">
        <v>6326</v>
      </c>
      <c r="C6312" s="211" t="s">
        <v>480</v>
      </c>
      <c r="D6312" s="208" t="s">
        <v>480</v>
      </c>
      <c r="E6312" s="105" t="s">
        <v>18613</v>
      </c>
      <c r="F6312" s="115">
        <v>45058</v>
      </c>
      <c r="G6312" s="105" t="s">
        <v>14178</v>
      </c>
      <c r="H6312" s="105" t="s">
        <v>1239</v>
      </c>
      <c r="I6312" s="97">
        <v>2022</v>
      </c>
      <c r="J6312" s="97" t="s">
        <v>596</v>
      </c>
      <c r="L6312" s="106" t="s">
        <v>17484</v>
      </c>
      <c r="M6312" s="102" t="s">
        <v>5494</v>
      </c>
      <c r="N6312" s="102">
        <v>26</v>
      </c>
      <c r="O6312" s="102" t="s">
        <v>18615</v>
      </c>
      <c r="P6312" s="13" t="s">
        <v>3390</v>
      </c>
      <c r="R6312" s="26" t="s">
        <v>7834</v>
      </c>
      <c r="S6312" s="28" t="e">
        <f t="shared" si="181"/>
        <v>#VALUE!</v>
      </c>
      <c r="U6312" s="26"/>
      <c r="W6312" s="58"/>
      <c r="X6312" s="58"/>
      <c r="Y6312" s="63"/>
    </row>
    <row r="6313" spans="1:25" ht="15" customHeight="1" x14ac:dyDescent="0.25">
      <c r="A6313" s="94">
        <v>6327</v>
      </c>
      <c r="C6313" s="211" t="s">
        <v>480</v>
      </c>
      <c r="D6313" s="208" t="s">
        <v>480</v>
      </c>
      <c r="E6313" s="105" t="s">
        <v>18614</v>
      </c>
      <c r="F6313" s="115">
        <v>45058</v>
      </c>
      <c r="G6313" s="105" t="s">
        <v>14178</v>
      </c>
      <c r="H6313" s="105" t="s">
        <v>1239</v>
      </c>
      <c r="I6313" s="97">
        <v>2022</v>
      </c>
      <c r="J6313" s="97" t="s">
        <v>596</v>
      </c>
      <c r="L6313" s="106" t="s">
        <v>17484</v>
      </c>
      <c r="M6313" s="102" t="s">
        <v>5494</v>
      </c>
      <c r="N6313" s="102">
        <v>26</v>
      </c>
      <c r="O6313" s="102" t="s">
        <v>18615</v>
      </c>
      <c r="P6313" s="13" t="s">
        <v>3390</v>
      </c>
      <c r="R6313" s="26" t="s">
        <v>7834</v>
      </c>
      <c r="S6313" s="28" t="e">
        <f t="shared" si="181"/>
        <v>#VALUE!</v>
      </c>
      <c r="U6313" s="26"/>
      <c r="W6313" s="58"/>
      <c r="X6313" s="58"/>
      <c r="Y6313" s="63"/>
    </row>
    <row r="6314" spans="1:25" ht="15" customHeight="1" x14ac:dyDescent="0.25">
      <c r="A6314" s="94">
        <v>6328</v>
      </c>
      <c r="C6314" s="211" t="s">
        <v>18498</v>
      </c>
      <c r="D6314" s="208" t="s">
        <v>18499</v>
      </c>
      <c r="E6314" s="105" t="s">
        <v>18500</v>
      </c>
      <c r="F6314" s="115">
        <v>45055</v>
      </c>
      <c r="G6314" s="105" t="s">
        <v>5352</v>
      </c>
      <c r="H6314" s="105" t="s">
        <v>2056</v>
      </c>
      <c r="I6314" s="97">
        <v>2003</v>
      </c>
      <c r="J6314" s="97" t="s">
        <v>5242</v>
      </c>
      <c r="L6314" s="106" t="s">
        <v>18501</v>
      </c>
      <c r="M6314" s="132">
        <v>780</v>
      </c>
      <c r="N6314" s="102">
        <v>17</v>
      </c>
      <c r="O6314" s="102" t="s">
        <v>18502</v>
      </c>
      <c r="P6314" s="13" t="s">
        <v>5838</v>
      </c>
      <c r="R6314" s="27" t="s">
        <v>7834</v>
      </c>
      <c r="S6314" s="28" t="e">
        <f t="shared" si="181"/>
        <v>#VALUE!</v>
      </c>
      <c r="U6314" s="26"/>
      <c r="W6314" s="58"/>
      <c r="X6314" s="58"/>
      <c r="Y6314" s="63"/>
    </row>
    <row r="6315" spans="1:25" ht="15" customHeight="1" x14ac:dyDescent="0.25">
      <c r="A6315" s="94">
        <v>6329</v>
      </c>
      <c r="C6315" s="211" t="s">
        <v>5962</v>
      </c>
      <c r="D6315" s="208" t="s">
        <v>15328</v>
      </c>
      <c r="E6315" s="105" t="s">
        <v>15329</v>
      </c>
      <c r="F6315" s="115">
        <v>43881</v>
      </c>
      <c r="G6315" s="105" t="s">
        <v>15330</v>
      </c>
      <c r="H6315" s="105" t="s">
        <v>15331</v>
      </c>
      <c r="I6315" s="97">
        <v>2015</v>
      </c>
      <c r="J6315" s="97" t="s">
        <v>5242</v>
      </c>
      <c r="L6315" s="99" t="s">
        <v>5170</v>
      </c>
      <c r="M6315" s="102" t="s">
        <v>5510</v>
      </c>
      <c r="N6315" s="102">
        <v>32</v>
      </c>
      <c r="O6315" s="102" t="s">
        <v>15396</v>
      </c>
      <c r="P6315" s="13" t="s">
        <v>708</v>
      </c>
      <c r="R6315" s="26" t="s">
        <v>7834</v>
      </c>
      <c r="S6315" s="28" t="e">
        <f t="shared" si="181"/>
        <v>#VALUE!</v>
      </c>
      <c r="U6315" s="26"/>
      <c r="W6315" s="58"/>
      <c r="X6315" s="58"/>
      <c r="Y6315" s="63"/>
    </row>
    <row r="6316" spans="1:25" ht="15" customHeight="1" x14ac:dyDescent="0.25">
      <c r="A6316" s="94">
        <v>6330</v>
      </c>
      <c r="C6316" s="211" t="s">
        <v>11684</v>
      </c>
      <c r="D6316" s="208" t="s">
        <v>11685</v>
      </c>
      <c r="E6316" s="105" t="s">
        <v>11687</v>
      </c>
      <c r="F6316" s="115">
        <v>42755</v>
      </c>
      <c r="G6316" s="105" t="s">
        <v>11686</v>
      </c>
      <c r="K6316" s="97">
        <v>721</v>
      </c>
      <c r="L6316" s="106" t="s">
        <v>3385</v>
      </c>
      <c r="M6316" s="132" t="s">
        <v>3385</v>
      </c>
      <c r="P6316" s="13" t="s">
        <v>3385</v>
      </c>
      <c r="R6316" s="26" t="s">
        <v>7834</v>
      </c>
      <c r="S6316" s="28" t="e">
        <f t="shared" si="181"/>
        <v>#VALUE!</v>
      </c>
      <c r="U6316" s="26"/>
      <c r="W6316" s="58"/>
      <c r="X6316" s="58"/>
      <c r="Y6316" s="63"/>
    </row>
    <row r="6317" spans="1:25" ht="15" customHeight="1" x14ac:dyDescent="0.25">
      <c r="A6317" s="94">
        <v>6331</v>
      </c>
      <c r="C6317" s="211" t="s">
        <v>1630</v>
      </c>
      <c r="D6317" s="208" t="s">
        <v>2432</v>
      </c>
      <c r="E6317" s="105" t="s">
        <v>16979</v>
      </c>
      <c r="F6317" s="115">
        <v>44573</v>
      </c>
      <c r="G6317" s="105" t="s">
        <v>132</v>
      </c>
      <c r="H6317" s="105" t="s">
        <v>2056</v>
      </c>
      <c r="I6317" s="97">
        <v>1999</v>
      </c>
      <c r="J6317" s="97" t="s">
        <v>596</v>
      </c>
      <c r="L6317" s="107" t="s">
        <v>16947</v>
      </c>
      <c r="M6317" s="102" t="s">
        <v>6497</v>
      </c>
      <c r="N6317" s="102">
        <v>11</v>
      </c>
      <c r="O6317" s="102" t="s">
        <v>9733</v>
      </c>
      <c r="P6317" s="13" t="s">
        <v>1498</v>
      </c>
      <c r="R6317" s="26" t="s">
        <v>7834</v>
      </c>
      <c r="S6317" s="28" t="e">
        <f t="shared" si="181"/>
        <v>#VALUE!</v>
      </c>
      <c r="U6317" s="26"/>
      <c r="W6317" s="58"/>
      <c r="X6317" s="58"/>
      <c r="Y6317" s="63"/>
    </row>
    <row r="6318" spans="1:25" ht="15" customHeight="1" x14ac:dyDescent="0.25">
      <c r="A6318" s="94">
        <v>6332</v>
      </c>
      <c r="C6318" s="211" t="s">
        <v>9614</v>
      </c>
      <c r="D6318" s="208" t="s">
        <v>11688</v>
      </c>
      <c r="E6318" s="105" t="s">
        <v>11689</v>
      </c>
      <c r="F6318" s="115">
        <v>42755</v>
      </c>
      <c r="G6318" s="105" t="s">
        <v>1710</v>
      </c>
      <c r="I6318" s="97">
        <v>2011</v>
      </c>
      <c r="K6318" s="97">
        <v>12087</v>
      </c>
      <c r="L6318" s="106" t="s">
        <v>3385</v>
      </c>
      <c r="M6318" s="132" t="s">
        <v>3385</v>
      </c>
      <c r="P6318" s="13" t="s">
        <v>3385</v>
      </c>
      <c r="R6318" s="26" t="s">
        <v>7834</v>
      </c>
      <c r="S6318" s="28" t="e">
        <f t="shared" si="181"/>
        <v>#VALUE!</v>
      </c>
      <c r="U6318" s="26"/>
      <c r="W6318" s="58"/>
      <c r="X6318" s="58"/>
      <c r="Y6318" s="63"/>
    </row>
    <row r="6319" spans="1:25" ht="15" customHeight="1" x14ac:dyDescent="0.25">
      <c r="A6319" s="94">
        <v>6333</v>
      </c>
      <c r="C6319" s="211" t="s">
        <v>9614</v>
      </c>
      <c r="D6319" s="208" t="s">
        <v>11688</v>
      </c>
      <c r="E6319" s="105" t="s">
        <v>11690</v>
      </c>
      <c r="F6319" s="115">
        <v>42755</v>
      </c>
      <c r="G6319" s="105" t="s">
        <v>1710</v>
      </c>
      <c r="I6319" s="97">
        <v>2011</v>
      </c>
      <c r="K6319" s="97">
        <v>12090</v>
      </c>
      <c r="L6319" s="106" t="s">
        <v>3385</v>
      </c>
      <c r="M6319" s="132" t="s">
        <v>3385</v>
      </c>
      <c r="P6319" s="13" t="s">
        <v>3385</v>
      </c>
      <c r="R6319" s="26" t="s">
        <v>7834</v>
      </c>
      <c r="S6319" s="28" t="e">
        <f t="shared" si="181"/>
        <v>#VALUE!</v>
      </c>
      <c r="U6319" s="26"/>
      <c r="W6319" s="58"/>
      <c r="X6319" s="58"/>
      <c r="Y6319" s="63"/>
    </row>
    <row r="6320" spans="1:25" ht="15" customHeight="1" x14ac:dyDescent="0.25">
      <c r="A6320" s="94">
        <v>6334</v>
      </c>
      <c r="C6320" s="211" t="s">
        <v>9614</v>
      </c>
      <c r="D6320" s="208" t="s">
        <v>11688</v>
      </c>
      <c r="E6320" s="105" t="s">
        <v>11691</v>
      </c>
      <c r="F6320" s="115">
        <v>42755</v>
      </c>
      <c r="G6320" s="105" t="s">
        <v>1710</v>
      </c>
      <c r="I6320" s="97">
        <v>2011</v>
      </c>
      <c r="K6320" s="97">
        <v>12084</v>
      </c>
      <c r="L6320" s="106" t="s">
        <v>3385</v>
      </c>
      <c r="M6320" s="132" t="s">
        <v>3385</v>
      </c>
      <c r="P6320" s="13" t="s">
        <v>3385</v>
      </c>
      <c r="R6320" s="26" t="s">
        <v>7834</v>
      </c>
      <c r="S6320" s="28" t="e">
        <f t="shared" si="181"/>
        <v>#VALUE!</v>
      </c>
      <c r="U6320" s="26"/>
      <c r="W6320" s="58"/>
      <c r="X6320" s="58"/>
      <c r="Y6320" s="63"/>
    </row>
    <row r="6321" spans="1:25" ht="15" customHeight="1" x14ac:dyDescent="0.25">
      <c r="A6321" s="94">
        <v>6335</v>
      </c>
      <c r="C6321" s="211" t="s">
        <v>9614</v>
      </c>
      <c r="D6321" s="208" t="s">
        <v>11688</v>
      </c>
      <c r="E6321" s="105" t="s">
        <v>11692</v>
      </c>
      <c r="F6321" s="115">
        <v>42755</v>
      </c>
      <c r="G6321" s="105" t="s">
        <v>1710</v>
      </c>
      <c r="I6321" s="97">
        <v>2011</v>
      </c>
      <c r="K6321" s="97">
        <v>12083</v>
      </c>
      <c r="L6321" s="106" t="s">
        <v>3385</v>
      </c>
      <c r="M6321" s="132" t="s">
        <v>3385</v>
      </c>
      <c r="P6321" s="13" t="s">
        <v>3385</v>
      </c>
      <c r="R6321" s="26" t="s">
        <v>7834</v>
      </c>
      <c r="S6321" s="28" t="e">
        <f t="shared" si="181"/>
        <v>#VALUE!</v>
      </c>
      <c r="U6321" s="26"/>
      <c r="W6321" s="58"/>
      <c r="X6321" s="58"/>
      <c r="Y6321" s="63"/>
    </row>
    <row r="6322" spans="1:25" ht="15" customHeight="1" x14ac:dyDescent="0.25">
      <c r="A6322" s="94">
        <v>6336</v>
      </c>
      <c r="C6322" s="211" t="s">
        <v>9614</v>
      </c>
      <c r="D6322" s="208" t="s">
        <v>11688</v>
      </c>
      <c r="E6322" s="105" t="s">
        <v>11693</v>
      </c>
      <c r="F6322" s="115">
        <v>42755</v>
      </c>
      <c r="G6322" s="105" t="s">
        <v>1710</v>
      </c>
      <c r="I6322" s="97">
        <v>2011</v>
      </c>
      <c r="K6322" s="97">
        <v>12089</v>
      </c>
      <c r="L6322" s="106" t="s">
        <v>3385</v>
      </c>
      <c r="M6322" s="132" t="s">
        <v>3385</v>
      </c>
      <c r="P6322" s="13" t="s">
        <v>3385</v>
      </c>
      <c r="R6322" s="26" t="s">
        <v>7834</v>
      </c>
      <c r="S6322" s="28" t="e">
        <f t="shared" si="181"/>
        <v>#VALUE!</v>
      </c>
      <c r="U6322" s="26"/>
      <c r="W6322" s="58"/>
      <c r="X6322" s="58"/>
      <c r="Y6322" s="63"/>
    </row>
    <row r="6323" spans="1:25" ht="15" customHeight="1" x14ac:dyDescent="0.25">
      <c r="A6323" s="94">
        <v>6337</v>
      </c>
      <c r="C6323" s="211" t="s">
        <v>9614</v>
      </c>
      <c r="D6323" s="208" t="s">
        <v>11688</v>
      </c>
      <c r="E6323" s="105" t="s">
        <v>11694</v>
      </c>
      <c r="F6323" s="115">
        <v>42755</v>
      </c>
      <c r="G6323" s="105" t="s">
        <v>1710</v>
      </c>
      <c r="I6323" s="97">
        <v>2011</v>
      </c>
      <c r="K6323" s="97">
        <v>12085</v>
      </c>
      <c r="L6323" s="106" t="s">
        <v>3385</v>
      </c>
      <c r="M6323" s="132" t="s">
        <v>3385</v>
      </c>
      <c r="P6323" s="13" t="s">
        <v>3385</v>
      </c>
      <c r="R6323" s="26" t="s">
        <v>7834</v>
      </c>
      <c r="S6323" s="28" t="e">
        <f t="shared" si="181"/>
        <v>#VALUE!</v>
      </c>
      <c r="U6323" s="26"/>
      <c r="W6323" s="58"/>
      <c r="X6323" s="58"/>
      <c r="Y6323" s="63"/>
    </row>
    <row r="6324" spans="1:25" ht="15" customHeight="1" x14ac:dyDescent="0.25">
      <c r="A6324" s="94">
        <v>6338</v>
      </c>
      <c r="C6324" s="211" t="s">
        <v>9614</v>
      </c>
      <c r="D6324" s="208" t="s">
        <v>11688</v>
      </c>
      <c r="E6324" s="105" t="s">
        <v>11695</v>
      </c>
      <c r="F6324" s="115">
        <v>42755</v>
      </c>
      <c r="G6324" s="105" t="s">
        <v>1710</v>
      </c>
      <c r="I6324" s="97">
        <v>2011</v>
      </c>
      <c r="K6324" s="97">
        <v>12088</v>
      </c>
      <c r="L6324" s="106" t="s">
        <v>3385</v>
      </c>
      <c r="M6324" s="132" t="s">
        <v>3385</v>
      </c>
      <c r="P6324" s="13" t="s">
        <v>3385</v>
      </c>
      <c r="R6324" s="26" t="s">
        <v>7834</v>
      </c>
      <c r="S6324" s="28" t="e">
        <f t="shared" si="181"/>
        <v>#VALUE!</v>
      </c>
      <c r="U6324" s="26"/>
      <c r="W6324" s="58"/>
      <c r="X6324" s="58"/>
      <c r="Y6324" s="63"/>
    </row>
    <row r="6325" spans="1:25" ht="15" customHeight="1" x14ac:dyDescent="0.25">
      <c r="A6325" s="94">
        <v>6339</v>
      </c>
      <c r="C6325" s="211" t="s">
        <v>9614</v>
      </c>
      <c r="D6325" s="208" t="s">
        <v>11688</v>
      </c>
      <c r="E6325" s="105" t="s">
        <v>11696</v>
      </c>
      <c r="F6325" s="115">
        <v>42755</v>
      </c>
      <c r="G6325" s="105" t="s">
        <v>1710</v>
      </c>
      <c r="I6325" s="97">
        <v>2011</v>
      </c>
      <c r="K6325" s="97">
        <v>12086</v>
      </c>
      <c r="L6325" s="106" t="s">
        <v>3385</v>
      </c>
      <c r="M6325" s="132" t="s">
        <v>3385</v>
      </c>
      <c r="P6325" s="13" t="s">
        <v>3385</v>
      </c>
      <c r="R6325" s="26" t="s">
        <v>7834</v>
      </c>
      <c r="S6325" s="28" t="e">
        <f t="shared" si="181"/>
        <v>#VALUE!</v>
      </c>
      <c r="U6325" s="26"/>
      <c r="W6325" s="58"/>
      <c r="X6325" s="58"/>
      <c r="Y6325" s="63"/>
    </row>
    <row r="6326" spans="1:25" ht="15" customHeight="1" x14ac:dyDescent="0.25">
      <c r="A6326" s="94">
        <v>6340</v>
      </c>
      <c r="C6326" s="211" t="s">
        <v>688</v>
      </c>
      <c r="D6326" s="208" t="s">
        <v>11697</v>
      </c>
      <c r="E6326" s="105" t="s">
        <v>11698</v>
      </c>
      <c r="F6326" s="115">
        <v>42755</v>
      </c>
      <c r="G6326" s="105" t="s">
        <v>11699</v>
      </c>
      <c r="K6326" s="97">
        <v>748</v>
      </c>
      <c r="L6326" s="106" t="s">
        <v>3385</v>
      </c>
      <c r="M6326" s="132" t="s">
        <v>3385</v>
      </c>
      <c r="P6326" s="13" t="s">
        <v>3385</v>
      </c>
      <c r="R6326" s="26" t="s">
        <v>7834</v>
      </c>
      <c r="S6326" s="28" t="e">
        <f t="shared" si="181"/>
        <v>#VALUE!</v>
      </c>
      <c r="U6326" s="35"/>
      <c r="W6326" s="58"/>
      <c r="X6326" s="58"/>
      <c r="Y6326" s="63"/>
    </row>
    <row r="6327" spans="1:25" ht="15" customHeight="1" x14ac:dyDescent="0.25">
      <c r="A6327" s="94">
        <v>6341</v>
      </c>
      <c r="C6327" s="211" t="s">
        <v>11700</v>
      </c>
      <c r="D6327" s="208" t="s">
        <v>11701</v>
      </c>
      <c r="E6327" s="105" t="s">
        <v>11702</v>
      </c>
      <c r="F6327" s="115">
        <v>42755</v>
      </c>
      <c r="G6327" s="105" t="s">
        <v>9645</v>
      </c>
      <c r="I6327" s="97">
        <v>1969</v>
      </c>
      <c r="L6327" s="106" t="s">
        <v>3385</v>
      </c>
      <c r="M6327" s="102" t="s">
        <v>3385</v>
      </c>
      <c r="P6327" s="13" t="s">
        <v>3385</v>
      </c>
      <c r="R6327" s="26" t="s">
        <v>7834</v>
      </c>
      <c r="S6327" s="28" t="e">
        <f t="shared" si="181"/>
        <v>#VALUE!</v>
      </c>
      <c r="U6327" s="35"/>
      <c r="W6327" s="58"/>
      <c r="X6327" s="58"/>
      <c r="Y6327" s="63"/>
    </row>
    <row r="6328" spans="1:25" ht="15" customHeight="1" x14ac:dyDescent="0.25">
      <c r="A6328" s="94">
        <v>6342</v>
      </c>
      <c r="C6328" s="211" t="s">
        <v>11703</v>
      </c>
      <c r="D6328" s="208" t="s">
        <v>11673</v>
      </c>
      <c r="E6328" s="105" t="s">
        <v>11704</v>
      </c>
      <c r="F6328" s="115">
        <v>42755</v>
      </c>
      <c r="G6328" s="105" t="s">
        <v>2276</v>
      </c>
      <c r="K6328" s="97">
        <v>2446</v>
      </c>
      <c r="L6328" s="106" t="s">
        <v>3385</v>
      </c>
      <c r="M6328" s="132" t="s">
        <v>3385</v>
      </c>
      <c r="P6328" s="13" t="s">
        <v>3385</v>
      </c>
      <c r="R6328" s="26" t="s">
        <v>7834</v>
      </c>
      <c r="S6328" s="28" t="e">
        <f t="shared" si="181"/>
        <v>#VALUE!</v>
      </c>
      <c r="U6328" s="35"/>
      <c r="W6328" s="58"/>
      <c r="X6328" s="58"/>
      <c r="Y6328" s="63"/>
    </row>
    <row r="6329" spans="1:25" ht="15" customHeight="1" x14ac:dyDescent="0.25">
      <c r="A6329" s="94">
        <v>6343</v>
      </c>
      <c r="C6329" s="211" t="s">
        <v>11705</v>
      </c>
      <c r="D6329" s="208" t="s">
        <v>16784</v>
      </c>
      <c r="E6329" s="105" t="s">
        <v>11706</v>
      </c>
      <c r="F6329" s="115">
        <v>42755</v>
      </c>
      <c r="G6329" s="105" t="s">
        <v>3229</v>
      </c>
      <c r="I6329" s="97">
        <v>1969</v>
      </c>
      <c r="K6329" s="97">
        <v>791</v>
      </c>
      <c r="L6329" s="106" t="s">
        <v>3385</v>
      </c>
      <c r="M6329" s="132" t="s">
        <v>3385</v>
      </c>
      <c r="P6329" s="13" t="s">
        <v>3385</v>
      </c>
      <c r="R6329" s="26" t="s">
        <v>7834</v>
      </c>
      <c r="S6329" s="28" t="e">
        <f t="shared" si="181"/>
        <v>#VALUE!</v>
      </c>
      <c r="U6329" s="35"/>
      <c r="W6329" s="58"/>
      <c r="X6329" s="58"/>
      <c r="Y6329" s="63"/>
    </row>
    <row r="6330" spans="1:25" ht="15" customHeight="1" x14ac:dyDescent="0.25">
      <c r="A6330" s="94">
        <v>6344</v>
      </c>
      <c r="C6330" s="211" t="s">
        <v>11705</v>
      </c>
      <c r="D6330" s="208" t="s">
        <v>16784</v>
      </c>
      <c r="E6330" s="105" t="s">
        <v>11707</v>
      </c>
      <c r="F6330" s="115">
        <v>42755</v>
      </c>
      <c r="G6330" s="105" t="s">
        <v>3229</v>
      </c>
      <c r="I6330" s="97">
        <v>1969</v>
      </c>
      <c r="K6330" s="97">
        <v>7990</v>
      </c>
      <c r="L6330" s="106" t="s">
        <v>3385</v>
      </c>
      <c r="M6330" s="132" t="s">
        <v>3385</v>
      </c>
      <c r="P6330" s="13" t="s">
        <v>3385</v>
      </c>
      <c r="R6330" s="26" t="s">
        <v>7834</v>
      </c>
      <c r="S6330" s="28" t="e">
        <f t="shared" si="181"/>
        <v>#VALUE!</v>
      </c>
      <c r="U6330" s="35"/>
      <c r="W6330" s="58"/>
      <c r="X6330" s="58"/>
      <c r="Y6330" s="63"/>
    </row>
    <row r="6331" spans="1:25" ht="15" customHeight="1" x14ac:dyDescent="0.25">
      <c r="A6331" s="94">
        <v>6345</v>
      </c>
      <c r="C6331" s="211" t="s">
        <v>3920</v>
      </c>
      <c r="D6331" s="208" t="s">
        <v>18496</v>
      </c>
      <c r="E6331" s="105" t="s">
        <v>18497</v>
      </c>
      <c r="F6331" s="115">
        <v>45055</v>
      </c>
      <c r="G6331" s="105" t="s">
        <v>2406</v>
      </c>
      <c r="H6331" s="105" t="s">
        <v>2056</v>
      </c>
      <c r="I6331" s="97">
        <v>2014</v>
      </c>
      <c r="J6331" s="97" t="s">
        <v>596</v>
      </c>
      <c r="L6331" s="106" t="s">
        <v>4140</v>
      </c>
      <c r="M6331" s="132">
        <v>720</v>
      </c>
      <c r="N6331" s="102">
        <v>17</v>
      </c>
      <c r="O6331" s="102" t="s">
        <v>7592</v>
      </c>
      <c r="P6331" s="13" t="s">
        <v>4140</v>
      </c>
      <c r="R6331" s="27" t="s">
        <v>7834</v>
      </c>
      <c r="S6331" s="28" t="e">
        <f t="shared" si="181"/>
        <v>#VALUE!</v>
      </c>
      <c r="U6331" s="35"/>
      <c r="W6331" s="58"/>
      <c r="X6331" s="58"/>
      <c r="Y6331" s="63"/>
    </row>
    <row r="6332" spans="1:25" ht="15" customHeight="1" x14ac:dyDescent="0.25">
      <c r="A6332" s="94">
        <v>6346</v>
      </c>
      <c r="C6332" s="211" t="s">
        <v>18489</v>
      </c>
      <c r="D6332" s="208" t="s">
        <v>18490</v>
      </c>
      <c r="E6332" s="105" t="s">
        <v>18491</v>
      </c>
      <c r="F6332" s="115">
        <v>45050</v>
      </c>
      <c r="G6332" s="105" t="s">
        <v>1931</v>
      </c>
      <c r="H6332" s="105" t="s">
        <v>1529</v>
      </c>
      <c r="I6332" s="97">
        <v>1994</v>
      </c>
      <c r="J6332" s="97" t="s">
        <v>596</v>
      </c>
      <c r="L6332" s="106" t="s">
        <v>1038</v>
      </c>
      <c r="M6332" s="132" t="s">
        <v>13480</v>
      </c>
      <c r="N6332" s="102">
        <v>1</v>
      </c>
      <c r="O6332" s="102" t="s">
        <v>18564</v>
      </c>
      <c r="P6332" s="13" t="s">
        <v>18544</v>
      </c>
      <c r="R6332" s="26" t="s">
        <v>7834</v>
      </c>
      <c r="S6332" s="28" t="e">
        <f t="shared" si="181"/>
        <v>#VALUE!</v>
      </c>
      <c r="U6332" s="35"/>
      <c r="W6332" s="58"/>
      <c r="X6332" s="58"/>
      <c r="Y6332" s="63"/>
    </row>
    <row r="6333" spans="1:25" ht="15" customHeight="1" x14ac:dyDescent="0.25">
      <c r="A6333" s="94">
        <v>6347</v>
      </c>
      <c r="C6333" s="211" t="s">
        <v>2618</v>
      </c>
      <c r="D6333" s="208" t="s">
        <v>9828</v>
      </c>
      <c r="E6333" s="105" t="s">
        <v>18486</v>
      </c>
      <c r="F6333" s="115">
        <v>45050</v>
      </c>
      <c r="G6333" s="105" t="s">
        <v>2517</v>
      </c>
      <c r="H6333" s="105" t="s">
        <v>2056</v>
      </c>
      <c r="I6333" s="97">
        <v>2022</v>
      </c>
      <c r="J6333" s="97" t="s">
        <v>596</v>
      </c>
      <c r="L6333" s="106" t="s">
        <v>4171</v>
      </c>
      <c r="M6333" s="132">
        <v>370</v>
      </c>
      <c r="N6333" s="102">
        <v>3</v>
      </c>
      <c r="O6333" s="102" t="s">
        <v>18487</v>
      </c>
      <c r="P6333" s="13" t="s">
        <v>18488</v>
      </c>
      <c r="R6333" s="27" t="s">
        <v>7834</v>
      </c>
      <c r="S6333" s="28" t="e">
        <f t="shared" si="181"/>
        <v>#VALUE!</v>
      </c>
      <c r="U6333" s="35"/>
      <c r="W6333" s="58"/>
      <c r="X6333" s="58"/>
      <c r="Y6333" s="63"/>
    </row>
    <row r="6334" spans="1:25" ht="15" customHeight="1" x14ac:dyDescent="0.25">
      <c r="A6334" s="94">
        <v>6348</v>
      </c>
      <c r="E6334" s="105" t="s">
        <v>11708</v>
      </c>
      <c r="F6334" s="115">
        <v>42755</v>
      </c>
      <c r="G6334" s="105" t="s">
        <v>14839</v>
      </c>
      <c r="I6334" s="97">
        <v>1971</v>
      </c>
      <c r="K6334" s="97">
        <v>1086</v>
      </c>
      <c r="L6334" s="106" t="s">
        <v>14721</v>
      </c>
      <c r="M6334" s="102" t="s">
        <v>14721</v>
      </c>
      <c r="P6334" s="102" t="s">
        <v>14721</v>
      </c>
      <c r="R6334" s="26" t="s">
        <v>7834</v>
      </c>
      <c r="S6334" s="28" t="e">
        <f t="shared" si="181"/>
        <v>#VALUE!</v>
      </c>
      <c r="U6334" s="35"/>
      <c r="W6334" s="58"/>
      <c r="X6334" s="58"/>
      <c r="Y6334" s="63"/>
    </row>
    <row r="6335" spans="1:25" ht="15" customHeight="1" x14ac:dyDescent="0.25">
      <c r="A6335" s="94">
        <v>6349</v>
      </c>
      <c r="E6335" s="105" t="s">
        <v>11709</v>
      </c>
      <c r="F6335" s="115">
        <v>42755</v>
      </c>
      <c r="G6335" s="105" t="s">
        <v>14839</v>
      </c>
      <c r="I6335" s="97">
        <v>1971</v>
      </c>
      <c r="K6335" s="97">
        <v>1085</v>
      </c>
      <c r="L6335" s="106" t="s">
        <v>14721</v>
      </c>
      <c r="M6335" s="102" t="s">
        <v>14721</v>
      </c>
      <c r="P6335" s="102" t="s">
        <v>14721</v>
      </c>
      <c r="R6335" s="26" t="s">
        <v>7834</v>
      </c>
      <c r="S6335" s="28" t="e">
        <f t="shared" si="181"/>
        <v>#VALUE!</v>
      </c>
      <c r="U6335" s="35"/>
      <c r="W6335" s="58"/>
      <c r="X6335" s="58"/>
      <c r="Y6335" s="63"/>
    </row>
    <row r="6336" spans="1:25" ht="15" customHeight="1" x14ac:dyDescent="0.25">
      <c r="A6336" s="94">
        <v>6350</v>
      </c>
      <c r="E6336" s="105" t="s">
        <v>11710</v>
      </c>
      <c r="F6336" s="115">
        <v>42755</v>
      </c>
      <c r="G6336" s="105" t="s">
        <v>14839</v>
      </c>
      <c r="I6336" s="97">
        <v>1971</v>
      </c>
      <c r="K6336" s="97">
        <v>1084</v>
      </c>
      <c r="L6336" s="106" t="s">
        <v>14721</v>
      </c>
      <c r="M6336" s="102" t="s">
        <v>14721</v>
      </c>
      <c r="P6336" s="102" t="s">
        <v>14721</v>
      </c>
      <c r="R6336" s="26" t="s">
        <v>7834</v>
      </c>
      <c r="S6336" s="28" t="e">
        <f t="shared" si="181"/>
        <v>#VALUE!</v>
      </c>
      <c r="U6336" s="35"/>
      <c r="W6336" s="58"/>
      <c r="X6336" s="58"/>
      <c r="Y6336" s="63"/>
    </row>
    <row r="6337" spans="1:25" ht="15" customHeight="1" x14ac:dyDescent="0.25">
      <c r="A6337" s="94">
        <v>6351</v>
      </c>
      <c r="E6337" s="105" t="s">
        <v>11711</v>
      </c>
      <c r="F6337" s="115">
        <v>42755</v>
      </c>
      <c r="G6337" s="105" t="s">
        <v>14839</v>
      </c>
      <c r="I6337" s="97">
        <v>1971</v>
      </c>
      <c r="K6337" s="97">
        <v>1083</v>
      </c>
      <c r="L6337" s="106" t="s">
        <v>14721</v>
      </c>
      <c r="M6337" s="102" t="s">
        <v>14721</v>
      </c>
      <c r="P6337" s="102" t="s">
        <v>14721</v>
      </c>
      <c r="R6337" s="26" t="s">
        <v>7834</v>
      </c>
      <c r="S6337" s="28" t="e">
        <f t="shared" si="181"/>
        <v>#VALUE!</v>
      </c>
      <c r="U6337" s="35"/>
      <c r="W6337" s="58"/>
      <c r="X6337" s="58"/>
      <c r="Y6337" s="63"/>
    </row>
    <row r="6338" spans="1:25" ht="15" customHeight="1" x14ac:dyDescent="0.25">
      <c r="A6338" s="94">
        <v>6352</v>
      </c>
      <c r="E6338" s="105" t="s">
        <v>11712</v>
      </c>
      <c r="F6338" s="115">
        <v>42755</v>
      </c>
      <c r="G6338" s="105" t="s">
        <v>14839</v>
      </c>
      <c r="I6338" s="97">
        <v>1971</v>
      </c>
      <c r="K6338" s="97">
        <v>1082</v>
      </c>
      <c r="L6338" s="106" t="s">
        <v>14721</v>
      </c>
      <c r="M6338" s="102" t="s">
        <v>14721</v>
      </c>
      <c r="P6338" s="102" t="s">
        <v>14721</v>
      </c>
      <c r="R6338" s="26" t="s">
        <v>7834</v>
      </c>
      <c r="S6338" s="28" t="e">
        <f t="shared" si="181"/>
        <v>#VALUE!</v>
      </c>
      <c r="U6338" s="35"/>
      <c r="W6338" s="58"/>
      <c r="X6338" s="58"/>
      <c r="Y6338" s="63"/>
    </row>
    <row r="6339" spans="1:25" ht="15" customHeight="1" x14ac:dyDescent="0.25">
      <c r="A6339" s="94">
        <v>6353</v>
      </c>
      <c r="C6339" s="211" t="s">
        <v>11713</v>
      </c>
      <c r="D6339" s="208" t="s">
        <v>11714</v>
      </c>
      <c r="E6339" s="105" t="s">
        <v>11722</v>
      </c>
      <c r="F6339" s="115">
        <v>42755</v>
      </c>
      <c r="G6339" s="105" t="s">
        <v>11715</v>
      </c>
      <c r="K6339" s="97">
        <v>821</v>
      </c>
      <c r="L6339" s="106" t="s">
        <v>3385</v>
      </c>
      <c r="M6339" s="132" t="s">
        <v>3385</v>
      </c>
      <c r="P6339" s="13" t="s">
        <v>3385</v>
      </c>
      <c r="R6339" s="26" t="s">
        <v>7834</v>
      </c>
      <c r="S6339" s="28" t="e">
        <f t="shared" ref="S6339:S6370" si="182">R6339+7</f>
        <v>#VALUE!</v>
      </c>
      <c r="U6339" s="35"/>
      <c r="W6339" s="58"/>
      <c r="X6339" s="58"/>
      <c r="Y6339" s="63"/>
    </row>
    <row r="6340" spans="1:25" ht="15" customHeight="1" x14ac:dyDescent="0.25">
      <c r="A6340" s="94">
        <v>6354</v>
      </c>
      <c r="C6340" s="211" t="s">
        <v>11716</v>
      </c>
      <c r="D6340" s="208" t="s">
        <v>11717</v>
      </c>
      <c r="E6340" s="105" t="s">
        <v>11718</v>
      </c>
      <c r="F6340" s="115">
        <v>42755</v>
      </c>
      <c r="G6340" s="105" t="s">
        <v>11715</v>
      </c>
      <c r="K6340" s="97">
        <v>820</v>
      </c>
      <c r="L6340" s="106" t="s">
        <v>3385</v>
      </c>
      <c r="M6340" s="132" t="s">
        <v>3385</v>
      </c>
      <c r="P6340" s="13" t="s">
        <v>3385</v>
      </c>
      <c r="R6340" s="26" t="s">
        <v>7834</v>
      </c>
      <c r="S6340" s="28" t="e">
        <f t="shared" si="182"/>
        <v>#VALUE!</v>
      </c>
      <c r="U6340" s="35"/>
      <c r="W6340" s="58"/>
      <c r="X6340" s="58"/>
      <c r="Y6340" s="63"/>
    </row>
    <row r="6341" spans="1:25" ht="15" customHeight="1" x14ac:dyDescent="0.25">
      <c r="A6341" s="94">
        <v>6355</v>
      </c>
      <c r="C6341" s="211" t="s">
        <v>11719</v>
      </c>
      <c r="D6341" s="208" t="s">
        <v>11720</v>
      </c>
      <c r="E6341" s="105" t="s">
        <v>11721</v>
      </c>
      <c r="F6341" s="115">
        <v>42755</v>
      </c>
      <c r="G6341" s="105" t="s">
        <v>11715</v>
      </c>
      <c r="K6341" s="97">
        <v>819</v>
      </c>
      <c r="L6341" s="106" t="s">
        <v>3385</v>
      </c>
      <c r="M6341" s="132" t="s">
        <v>3385</v>
      </c>
      <c r="P6341" s="13" t="s">
        <v>3385</v>
      </c>
      <c r="R6341" s="26" t="s">
        <v>7834</v>
      </c>
      <c r="S6341" s="28" t="e">
        <f t="shared" si="182"/>
        <v>#VALUE!</v>
      </c>
      <c r="U6341" s="35"/>
      <c r="W6341" s="58"/>
      <c r="X6341" s="58"/>
      <c r="Y6341" s="63"/>
    </row>
    <row r="6342" spans="1:25" ht="15" customHeight="1" x14ac:dyDescent="0.25">
      <c r="A6342" s="94">
        <v>6356</v>
      </c>
      <c r="C6342" s="211" t="s">
        <v>11723</v>
      </c>
      <c r="D6342" s="208" t="s">
        <v>11724</v>
      </c>
      <c r="E6342" s="105" t="s">
        <v>11725</v>
      </c>
      <c r="F6342" s="115">
        <v>42755</v>
      </c>
      <c r="G6342" s="105" t="s">
        <v>11715</v>
      </c>
      <c r="K6342" s="97">
        <v>818</v>
      </c>
      <c r="L6342" s="106" t="s">
        <v>3385</v>
      </c>
      <c r="M6342" s="132" t="s">
        <v>3385</v>
      </c>
      <c r="P6342" s="13" t="s">
        <v>3385</v>
      </c>
      <c r="R6342" s="26" t="s">
        <v>7834</v>
      </c>
      <c r="S6342" s="28" t="e">
        <f t="shared" si="182"/>
        <v>#VALUE!</v>
      </c>
      <c r="U6342" s="35"/>
      <c r="W6342" s="58"/>
      <c r="X6342" s="58"/>
      <c r="Y6342" s="63"/>
    </row>
    <row r="6343" spans="1:25" ht="15" customHeight="1" x14ac:dyDescent="0.25">
      <c r="A6343" s="94">
        <v>6357</v>
      </c>
      <c r="C6343" s="211" t="s">
        <v>11726</v>
      </c>
      <c r="D6343" s="208" t="s">
        <v>11727</v>
      </c>
      <c r="E6343" s="105" t="s">
        <v>11728</v>
      </c>
      <c r="F6343" s="115">
        <v>42755</v>
      </c>
      <c r="G6343" s="105" t="s">
        <v>11715</v>
      </c>
      <c r="K6343" s="97">
        <v>817</v>
      </c>
      <c r="L6343" s="106" t="s">
        <v>3385</v>
      </c>
      <c r="M6343" s="132" t="s">
        <v>3385</v>
      </c>
      <c r="P6343" s="13" t="s">
        <v>3385</v>
      </c>
      <c r="R6343" s="26" t="s">
        <v>7834</v>
      </c>
      <c r="S6343" s="28" t="e">
        <f t="shared" si="182"/>
        <v>#VALUE!</v>
      </c>
      <c r="U6343" s="35"/>
      <c r="W6343" s="58"/>
      <c r="X6343" s="58"/>
      <c r="Y6343" s="63"/>
    </row>
    <row r="6344" spans="1:25" ht="15" customHeight="1" x14ac:dyDescent="0.25">
      <c r="A6344" s="94">
        <v>6358</v>
      </c>
      <c r="C6344" s="211" t="s">
        <v>11729</v>
      </c>
      <c r="D6344" s="208" t="s">
        <v>11730</v>
      </c>
      <c r="E6344" s="105" t="s">
        <v>11731</v>
      </c>
      <c r="F6344" s="115">
        <v>42755</v>
      </c>
      <c r="G6344" s="105" t="s">
        <v>11715</v>
      </c>
      <c r="K6344" s="97">
        <v>816</v>
      </c>
      <c r="L6344" s="106" t="s">
        <v>3385</v>
      </c>
      <c r="M6344" s="132" t="s">
        <v>3385</v>
      </c>
      <c r="P6344" s="13" t="s">
        <v>3385</v>
      </c>
      <c r="R6344" s="26" t="s">
        <v>7834</v>
      </c>
      <c r="S6344" s="28" t="e">
        <f t="shared" si="182"/>
        <v>#VALUE!</v>
      </c>
      <c r="U6344" s="35"/>
      <c r="W6344" s="58"/>
      <c r="X6344" s="58"/>
      <c r="Y6344" s="63"/>
    </row>
    <row r="6345" spans="1:25" ht="15" customHeight="1" x14ac:dyDescent="0.25">
      <c r="A6345" s="94">
        <v>6359</v>
      </c>
      <c r="C6345" s="211" t="s">
        <v>11732</v>
      </c>
      <c r="D6345" s="208" t="s">
        <v>11733</v>
      </c>
      <c r="E6345" s="105" t="s">
        <v>11734</v>
      </c>
      <c r="F6345" s="115">
        <v>42755</v>
      </c>
      <c r="G6345" s="105" t="s">
        <v>11715</v>
      </c>
      <c r="K6345" s="97">
        <v>815</v>
      </c>
      <c r="L6345" s="106" t="s">
        <v>3385</v>
      </c>
      <c r="M6345" s="132" t="s">
        <v>3385</v>
      </c>
      <c r="P6345" s="13" t="s">
        <v>3385</v>
      </c>
      <c r="R6345" s="26" t="s">
        <v>7834</v>
      </c>
      <c r="S6345" s="28" t="e">
        <f t="shared" si="182"/>
        <v>#VALUE!</v>
      </c>
      <c r="U6345" s="35"/>
      <c r="W6345" s="58"/>
      <c r="X6345" s="58"/>
      <c r="Y6345" s="63"/>
    </row>
    <row r="6346" spans="1:25" ht="15" customHeight="1" x14ac:dyDescent="0.25">
      <c r="A6346" s="94">
        <v>6360</v>
      </c>
      <c r="C6346" s="211" t="s">
        <v>11735</v>
      </c>
      <c r="D6346" s="208" t="s">
        <v>11736</v>
      </c>
      <c r="E6346" s="105" t="s">
        <v>11737</v>
      </c>
      <c r="F6346" s="115">
        <v>42755</v>
      </c>
      <c r="G6346" s="105" t="s">
        <v>11715</v>
      </c>
      <c r="K6346" s="97">
        <v>814</v>
      </c>
      <c r="L6346" s="106" t="s">
        <v>3385</v>
      </c>
      <c r="M6346" s="132" t="s">
        <v>3385</v>
      </c>
      <c r="P6346" s="13" t="s">
        <v>3385</v>
      </c>
      <c r="R6346" s="26" t="s">
        <v>7834</v>
      </c>
      <c r="S6346" s="28" t="e">
        <f t="shared" si="182"/>
        <v>#VALUE!</v>
      </c>
      <c r="U6346" s="35"/>
      <c r="W6346" s="58"/>
      <c r="X6346" s="58"/>
      <c r="Y6346" s="63"/>
    </row>
    <row r="6347" spans="1:25" ht="15" customHeight="1" x14ac:dyDescent="0.25">
      <c r="A6347" s="94">
        <v>6361</v>
      </c>
      <c r="C6347" s="211" t="s">
        <v>11738</v>
      </c>
      <c r="D6347" s="208" t="s">
        <v>11739</v>
      </c>
      <c r="E6347" s="105" t="s">
        <v>11740</v>
      </c>
      <c r="F6347" s="115">
        <v>42755</v>
      </c>
      <c r="G6347" s="105" t="s">
        <v>11715</v>
      </c>
      <c r="K6347" s="97">
        <v>813</v>
      </c>
      <c r="L6347" s="106" t="s">
        <v>3385</v>
      </c>
      <c r="M6347" s="132" t="s">
        <v>3385</v>
      </c>
      <c r="P6347" s="13" t="s">
        <v>3385</v>
      </c>
      <c r="R6347" s="26" t="s">
        <v>7834</v>
      </c>
      <c r="S6347" s="28" t="e">
        <f t="shared" si="182"/>
        <v>#VALUE!</v>
      </c>
      <c r="U6347" s="35"/>
      <c r="W6347" s="58"/>
      <c r="X6347" s="58"/>
      <c r="Y6347" s="63"/>
    </row>
    <row r="6348" spans="1:25" ht="15" customHeight="1" x14ac:dyDescent="0.25">
      <c r="A6348" s="94">
        <v>6362</v>
      </c>
      <c r="C6348" s="211" t="s">
        <v>920</v>
      </c>
      <c r="D6348" s="208" t="s">
        <v>11741</v>
      </c>
      <c r="E6348" s="105" t="s">
        <v>11742</v>
      </c>
      <c r="F6348" s="115">
        <v>42755</v>
      </c>
      <c r="G6348" s="105" t="s">
        <v>11715</v>
      </c>
      <c r="K6348" s="97">
        <v>811</v>
      </c>
      <c r="L6348" s="106" t="s">
        <v>3385</v>
      </c>
      <c r="M6348" s="102" t="s">
        <v>3385</v>
      </c>
      <c r="P6348" s="13" t="s">
        <v>3385</v>
      </c>
      <c r="R6348" s="26" t="s">
        <v>7834</v>
      </c>
      <c r="S6348" s="28" t="e">
        <f t="shared" si="182"/>
        <v>#VALUE!</v>
      </c>
      <c r="U6348" s="35"/>
      <c r="W6348" s="58"/>
      <c r="X6348" s="58"/>
      <c r="Y6348" s="63"/>
    </row>
    <row r="6349" spans="1:25" ht="15" customHeight="1" x14ac:dyDescent="0.25">
      <c r="A6349" s="94">
        <v>6363</v>
      </c>
      <c r="E6349" s="105" t="s">
        <v>11743</v>
      </c>
      <c r="F6349" s="115">
        <v>42755</v>
      </c>
      <c r="G6349" s="105" t="s">
        <v>2276</v>
      </c>
      <c r="K6349" s="97">
        <v>767</v>
      </c>
      <c r="L6349" s="106" t="s">
        <v>3385</v>
      </c>
      <c r="M6349" s="132" t="s">
        <v>3385</v>
      </c>
      <c r="P6349" s="13" t="s">
        <v>3385</v>
      </c>
      <c r="R6349" s="26" t="s">
        <v>7834</v>
      </c>
      <c r="S6349" s="28" t="e">
        <f t="shared" si="182"/>
        <v>#VALUE!</v>
      </c>
      <c r="U6349" s="35"/>
      <c r="W6349" s="58"/>
      <c r="X6349" s="58"/>
      <c r="Y6349" s="63"/>
    </row>
    <row r="6350" spans="1:25" ht="15" customHeight="1" x14ac:dyDescent="0.25">
      <c r="A6350" s="94">
        <v>6364</v>
      </c>
      <c r="E6350" s="105" t="s">
        <v>11744</v>
      </c>
      <c r="F6350" s="115">
        <v>42755</v>
      </c>
      <c r="G6350" s="105" t="s">
        <v>2276</v>
      </c>
      <c r="K6350" s="97">
        <v>808</v>
      </c>
      <c r="L6350" s="106" t="s">
        <v>3385</v>
      </c>
      <c r="M6350" s="132" t="s">
        <v>3385</v>
      </c>
      <c r="P6350" s="13" t="s">
        <v>3385</v>
      </c>
      <c r="R6350" s="26" t="s">
        <v>7834</v>
      </c>
      <c r="S6350" s="28" t="e">
        <f t="shared" si="182"/>
        <v>#VALUE!</v>
      </c>
      <c r="U6350" s="35"/>
      <c r="W6350" s="58"/>
      <c r="X6350" s="58"/>
      <c r="Y6350" s="63"/>
    </row>
    <row r="6351" spans="1:25" ht="15" customHeight="1" x14ac:dyDescent="0.25">
      <c r="A6351" s="94">
        <v>6365</v>
      </c>
      <c r="E6351" s="105" t="s">
        <v>11745</v>
      </c>
      <c r="F6351" s="115">
        <v>42755</v>
      </c>
      <c r="G6351" s="105" t="s">
        <v>2276</v>
      </c>
      <c r="K6351" s="97">
        <v>810</v>
      </c>
      <c r="L6351" s="106" t="s">
        <v>3385</v>
      </c>
      <c r="M6351" s="132" t="s">
        <v>3385</v>
      </c>
      <c r="P6351" s="13" t="s">
        <v>3385</v>
      </c>
      <c r="R6351" s="26" t="s">
        <v>7834</v>
      </c>
      <c r="S6351" s="28" t="e">
        <f t="shared" si="182"/>
        <v>#VALUE!</v>
      </c>
      <c r="U6351" s="35"/>
      <c r="W6351" s="58"/>
      <c r="X6351" s="58"/>
      <c r="Y6351" s="63"/>
    </row>
    <row r="6352" spans="1:25" ht="15" customHeight="1" x14ac:dyDescent="0.25">
      <c r="A6352" s="94">
        <v>6366</v>
      </c>
      <c r="E6352" s="105" t="s">
        <v>11746</v>
      </c>
      <c r="F6352" s="115">
        <v>42755</v>
      </c>
      <c r="G6352" s="105" t="s">
        <v>2276</v>
      </c>
      <c r="K6352" s="97">
        <v>809</v>
      </c>
      <c r="L6352" s="106" t="s">
        <v>3385</v>
      </c>
      <c r="M6352" s="132" t="s">
        <v>3385</v>
      </c>
      <c r="P6352" s="13" t="s">
        <v>3385</v>
      </c>
      <c r="R6352" s="26" t="s">
        <v>7834</v>
      </c>
      <c r="S6352" s="28" t="e">
        <f t="shared" si="182"/>
        <v>#VALUE!</v>
      </c>
      <c r="U6352" s="35"/>
      <c r="W6352" s="58"/>
      <c r="X6352" s="58"/>
      <c r="Y6352" s="63"/>
    </row>
    <row r="6353" spans="1:25" ht="15" customHeight="1" x14ac:dyDescent="0.25">
      <c r="A6353" s="94">
        <v>6367</v>
      </c>
      <c r="C6353" s="211" t="s">
        <v>11747</v>
      </c>
      <c r="D6353" s="208" t="s">
        <v>11748</v>
      </c>
      <c r="E6353" s="105" t="s">
        <v>11751</v>
      </c>
      <c r="F6353" s="115">
        <v>42755</v>
      </c>
      <c r="G6353" s="105" t="s">
        <v>9645</v>
      </c>
      <c r="I6353" s="97">
        <v>1962</v>
      </c>
      <c r="K6353" s="97">
        <v>801</v>
      </c>
      <c r="L6353" s="106" t="s">
        <v>3385</v>
      </c>
      <c r="M6353" s="132" t="s">
        <v>3385</v>
      </c>
      <c r="P6353" s="13" t="s">
        <v>3385</v>
      </c>
      <c r="R6353" s="26" t="s">
        <v>7834</v>
      </c>
      <c r="S6353" s="28" t="e">
        <f t="shared" si="182"/>
        <v>#VALUE!</v>
      </c>
      <c r="U6353" s="35"/>
      <c r="W6353" s="58"/>
      <c r="X6353" s="58"/>
      <c r="Y6353" s="63"/>
    </row>
    <row r="6354" spans="1:25" ht="15" customHeight="1" x14ac:dyDescent="0.25">
      <c r="A6354" s="94">
        <v>6368</v>
      </c>
      <c r="C6354" s="211" t="s">
        <v>11747</v>
      </c>
      <c r="D6354" s="208" t="s">
        <v>11748</v>
      </c>
      <c r="E6354" s="105" t="s">
        <v>11752</v>
      </c>
      <c r="F6354" s="115">
        <v>42755</v>
      </c>
      <c r="G6354" s="105" t="s">
        <v>9645</v>
      </c>
      <c r="I6354" s="97">
        <v>1962</v>
      </c>
      <c r="K6354" s="97">
        <v>802</v>
      </c>
      <c r="L6354" s="106" t="s">
        <v>3385</v>
      </c>
      <c r="M6354" s="132" t="s">
        <v>3385</v>
      </c>
      <c r="P6354" s="13" t="s">
        <v>3385</v>
      </c>
      <c r="R6354" s="26" t="s">
        <v>7834</v>
      </c>
      <c r="S6354" s="28" t="e">
        <f t="shared" si="182"/>
        <v>#VALUE!</v>
      </c>
      <c r="U6354" s="35"/>
      <c r="W6354" s="58"/>
      <c r="X6354" s="58"/>
      <c r="Y6354" s="63"/>
    </row>
    <row r="6355" spans="1:25" ht="15" customHeight="1" x14ac:dyDescent="0.25">
      <c r="A6355" s="94">
        <v>6369</v>
      </c>
      <c r="C6355" s="211" t="s">
        <v>11749</v>
      </c>
      <c r="D6355" s="208" t="s">
        <v>11750</v>
      </c>
      <c r="E6355" s="105" t="s">
        <v>11753</v>
      </c>
      <c r="F6355" s="115">
        <v>42755</v>
      </c>
      <c r="G6355" s="105" t="s">
        <v>9645</v>
      </c>
      <c r="I6355" s="97">
        <v>1965</v>
      </c>
      <c r="K6355" s="97">
        <v>77</v>
      </c>
      <c r="L6355" s="106" t="s">
        <v>3385</v>
      </c>
      <c r="M6355" s="132" t="s">
        <v>3385</v>
      </c>
      <c r="P6355" s="13" t="s">
        <v>3385</v>
      </c>
      <c r="R6355" s="26" t="s">
        <v>7834</v>
      </c>
      <c r="S6355" s="28" t="e">
        <f t="shared" si="182"/>
        <v>#VALUE!</v>
      </c>
      <c r="U6355" s="35"/>
      <c r="W6355" s="58"/>
      <c r="X6355" s="58"/>
      <c r="Y6355" s="63"/>
    </row>
    <row r="6356" spans="1:25" ht="15" customHeight="1" x14ac:dyDescent="0.25">
      <c r="A6356" s="94">
        <v>6370</v>
      </c>
      <c r="E6356" s="105" t="s">
        <v>11754</v>
      </c>
      <c r="F6356" s="115">
        <v>42755</v>
      </c>
      <c r="G6356" s="105" t="s">
        <v>9645</v>
      </c>
      <c r="I6356" s="97">
        <v>1965</v>
      </c>
      <c r="K6356" s="97">
        <v>804</v>
      </c>
      <c r="L6356" s="106" t="s">
        <v>3385</v>
      </c>
      <c r="M6356" s="132" t="s">
        <v>3385</v>
      </c>
      <c r="P6356" s="13" t="s">
        <v>3385</v>
      </c>
      <c r="R6356" s="26" t="s">
        <v>7834</v>
      </c>
      <c r="S6356" s="28" t="e">
        <f t="shared" si="182"/>
        <v>#VALUE!</v>
      </c>
      <c r="U6356" s="35"/>
      <c r="W6356" s="58"/>
      <c r="X6356" s="58"/>
      <c r="Y6356" s="63"/>
    </row>
    <row r="6357" spans="1:25" ht="15" customHeight="1" x14ac:dyDescent="0.25">
      <c r="A6357" s="94">
        <v>6371</v>
      </c>
      <c r="E6357" s="105" t="s">
        <v>11755</v>
      </c>
      <c r="F6357" s="115">
        <v>42755</v>
      </c>
      <c r="G6357" s="105" t="s">
        <v>11756</v>
      </c>
      <c r="L6357" s="106" t="s">
        <v>3385</v>
      </c>
      <c r="M6357" s="132" t="s">
        <v>3385</v>
      </c>
      <c r="P6357" s="13" t="s">
        <v>3385</v>
      </c>
      <c r="R6357" s="26" t="s">
        <v>7834</v>
      </c>
      <c r="S6357" s="28" t="e">
        <f t="shared" si="182"/>
        <v>#VALUE!</v>
      </c>
      <c r="U6357" s="35"/>
      <c r="W6357" s="58"/>
      <c r="X6357" s="58"/>
      <c r="Y6357" s="63"/>
    </row>
    <row r="6358" spans="1:25" ht="15" customHeight="1" x14ac:dyDescent="0.25">
      <c r="A6358" s="94">
        <v>6372</v>
      </c>
      <c r="E6358" s="105" t="s">
        <v>9792</v>
      </c>
      <c r="F6358" s="115">
        <v>42755</v>
      </c>
      <c r="G6358" s="105" t="s">
        <v>11686</v>
      </c>
      <c r="I6358" s="97">
        <v>1966</v>
      </c>
      <c r="K6358" s="97">
        <v>788</v>
      </c>
      <c r="L6358" s="106" t="s">
        <v>3385</v>
      </c>
      <c r="M6358" s="132" t="s">
        <v>3385</v>
      </c>
      <c r="P6358" s="13" t="s">
        <v>3385</v>
      </c>
      <c r="R6358" s="26" t="s">
        <v>7834</v>
      </c>
      <c r="S6358" s="28" t="e">
        <f t="shared" si="182"/>
        <v>#VALUE!</v>
      </c>
      <c r="U6358" s="35"/>
      <c r="W6358" s="58"/>
      <c r="X6358" s="58"/>
      <c r="Y6358" s="63"/>
    </row>
    <row r="6359" spans="1:25" ht="15" customHeight="1" x14ac:dyDescent="0.25">
      <c r="A6359" s="94">
        <v>6373</v>
      </c>
      <c r="E6359" s="105" t="s">
        <v>11758</v>
      </c>
      <c r="F6359" s="115">
        <v>42758</v>
      </c>
      <c r="G6359" s="105" t="s">
        <v>1074</v>
      </c>
      <c r="H6359" s="105" t="s">
        <v>1529</v>
      </c>
      <c r="I6359" s="97">
        <v>1973</v>
      </c>
      <c r="K6359" s="97">
        <v>848</v>
      </c>
      <c r="L6359" s="106" t="s">
        <v>3385</v>
      </c>
      <c r="M6359" s="102" t="s">
        <v>3385</v>
      </c>
      <c r="N6359" s="102">
        <v>25</v>
      </c>
      <c r="P6359" s="13" t="s">
        <v>3385</v>
      </c>
      <c r="R6359" s="26" t="s">
        <v>7834</v>
      </c>
      <c r="S6359" s="28" t="e">
        <f t="shared" si="182"/>
        <v>#VALUE!</v>
      </c>
      <c r="U6359" s="35"/>
      <c r="W6359" s="58"/>
      <c r="X6359" s="58"/>
      <c r="Y6359" s="63"/>
    </row>
    <row r="6360" spans="1:25" ht="15" customHeight="1" x14ac:dyDescent="0.25">
      <c r="A6360" s="94">
        <v>6374</v>
      </c>
      <c r="E6360" s="105" t="s">
        <v>11759</v>
      </c>
      <c r="F6360" s="115">
        <v>42758</v>
      </c>
      <c r="G6360" s="105" t="s">
        <v>1074</v>
      </c>
      <c r="H6360" s="105" t="s">
        <v>1529</v>
      </c>
      <c r="I6360" s="97">
        <v>1973</v>
      </c>
      <c r="K6360" s="97">
        <v>847</v>
      </c>
      <c r="L6360" s="106" t="s">
        <v>3385</v>
      </c>
      <c r="M6360" s="102" t="s">
        <v>3385</v>
      </c>
      <c r="N6360" s="102">
        <v>25</v>
      </c>
      <c r="P6360" s="13" t="s">
        <v>3385</v>
      </c>
      <c r="R6360" s="26" t="s">
        <v>7834</v>
      </c>
      <c r="S6360" s="28" t="e">
        <f t="shared" si="182"/>
        <v>#VALUE!</v>
      </c>
      <c r="U6360" s="35"/>
      <c r="W6360" s="58"/>
      <c r="X6360" s="58"/>
      <c r="Y6360" s="63"/>
    </row>
    <row r="6361" spans="1:25" ht="15" customHeight="1" x14ac:dyDescent="0.25">
      <c r="A6361" s="94">
        <v>6375</v>
      </c>
      <c r="E6361" s="105" t="s">
        <v>11760</v>
      </c>
      <c r="F6361" s="115">
        <v>42758</v>
      </c>
      <c r="G6361" s="105" t="s">
        <v>1074</v>
      </c>
      <c r="H6361" s="105" t="s">
        <v>1529</v>
      </c>
      <c r="I6361" s="97">
        <v>1973</v>
      </c>
      <c r="K6361" s="97">
        <v>846</v>
      </c>
      <c r="L6361" s="106" t="s">
        <v>3385</v>
      </c>
      <c r="M6361" s="102" t="s">
        <v>3385</v>
      </c>
      <c r="N6361" s="102">
        <v>25</v>
      </c>
      <c r="P6361" s="13" t="s">
        <v>3385</v>
      </c>
      <c r="R6361" s="26" t="s">
        <v>7834</v>
      </c>
      <c r="S6361" s="28" t="e">
        <f t="shared" si="182"/>
        <v>#VALUE!</v>
      </c>
      <c r="U6361" s="35"/>
      <c r="W6361" s="58"/>
      <c r="X6361" s="58"/>
      <c r="Y6361" s="63"/>
    </row>
    <row r="6362" spans="1:25" ht="15" customHeight="1" x14ac:dyDescent="0.25">
      <c r="A6362" s="94">
        <v>6376</v>
      </c>
      <c r="E6362" s="105" t="s">
        <v>11761</v>
      </c>
      <c r="F6362" s="115">
        <v>42758</v>
      </c>
      <c r="G6362" s="105" t="s">
        <v>1074</v>
      </c>
      <c r="H6362" s="105" t="s">
        <v>1529</v>
      </c>
      <c r="I6362" s="97">
        <v>1973</v>
      </c>
      <c r="K6362" s="97">
        <v>845</v>
      </c>
      <c r="L6362" s="106" t="s">
        <v>3385</v>
      </c>
      <c r="M6362" s="102" t="s">
        <v>3385</v>
      </c>
      <c r="N6362" s="102">
        <v>25</v>
      </c>
      <c r="P6362" s="13" t="s">
        <v>3385</v>
      </c>
      <c r="R6362" s="26" t="s">
        <v>7834</v>
      </c>
      <c r="S6362" s="28" t="e">
        <f t="shared" si="182"/>
        <v>#VALUE!</v>
      </c>
      <c r="U6362" s="35"/>
      <c r="W6362" s="58"/>
      <c r="X6362" s="58"/>
      <c r="Y6362" s="63"/>
    </row>
    <row r="6363" spans="1:25" ht="15" customHeight="1" x14ac:dyDescent="0.25">
      <c r="A6363" s="94">
        <v>6377</v>
      </c>
      <c r="E6363" s="105" t="s">
        <v>11762</v>
      </c>
      <c r="F6363" s="115">
        <v>42758</v>
      </c>
      <c r="G6363" s="105" t="s">
        <v>1074</v>
      </c>
      <c r="H6363" s="105" t="s">
        <v>1529</v>
      </c>
      <c r="I6363" s="97">
        <v>1973</v>
      </c>
      <c r="K6363" s="97">
        <v>844</v>
      </c>
      <c r="L6363" s="106" t="s">
        <v>3385</v>
      </c>
      <c r="M6363" s="102" t="s">
        <v>3385</v>
      </c>
      <c r="N6363" s="102">
        <v>25</v>
      </c>
      <c r="P6363" s="13" t="s">
        <v>3385</v>
      </c>
      <c r="R6363" s="26" t="s">
        <v>7834</v>
      </c>
      <c r="S6363" s="28" t="e">
        <f t="shared" si="182"/>
        <v>#VALUE!</v>
      </c>
      <c r="U6363" s="35"/>
      <c r="W6363" s="58"/>
      <c r="X6363" s="58"/>
      <c r="Y6363" s="63"/>
    </row>
    <row r="6364" spans="1:25" ht="15" customHeight="1" x14ac:dyDescent="0.25">
      <c r="A6364" s="94">
        <v>6378</v>
      </c>
      <c r="E6364" s="105" t="s">
        <v>11763</v>
      </c>
      <c r="F6364" s="115">
        <v>42758</v>
      </c>
      <c r="G6364" s="105" t="s">
        <v>1074</v>
      </c>
      <c r="H6364" s="105" t="s">
        <v>1529</v>
      </c>
      <c r="I6364" s="97">
        <v>1973</v>
      </c>
      <c r="K6364" s="97">
        <v>843</v>
      </c>
      <c r="L6364" s="106" t="s">
        <v>3385</v>
      </c>
      <c r="M6364" s="102" t="s">
        <v>3385</v>
      </c>
      <c r="N6364" s="102">
        <v>25</v>
      </c>
      <c r="P6364" s="13" t="s">
        <v>3385</v>
      </c>
      <c r="R6364" s="26" t="s">
        <v>7834</v>
      </c>
      <c r="S6364" s="28" t="e">
        <f t="shared" si="182"/>
        <v>#VALUE!</v>
      </c>
      <c r="U6364" s="35"/>
      <c r="W6364" s="58"/>
      <c r="X6364" s="58"/>
      <c r="Y6364" s="63"/>
    </row>
    <row r="6365" spans="1:25" ht="15" customHeight="1" x14ac:dyDescent="0.25">
      <c r="A6365" s="94">
        <v>6379</v>
      </c>
      <c r="E6365" s="105" t="s">
        <v>11764</v>
      </c>
      <c r="F6365" s="115">
        <v>42758</v>
      </c>
      <c r="G6365" s="105" t="s">
        <v>1074</v>
      </c>
      <c r="H6365" s="105" t="s">
        <v>1529</v>
      </c>
      <c r="I6365" s="97">
        <v>1973</v>
      </c>
      <c r="K6365" s="97">
        <v>842</v>
      </c>
      <c r="L6365" s="106" t="s">
        <v>3385</v>
      </c>
      <c r="M6365" s="102" t="s">
        <v>3385</v>
      </c>
      <c r="N6365" s="102">
        <v>25</v>
      </c>
      <c r="P6365" s="13" t="s">
        <v>3385</v>
      </c>
      <c r="R6365" s="26" t="s">
        <v>7834</v>
      </c>
      <c r="S6365" s="28" t="e">
        <f t="shared" si="182"/>
        <v>#VALUE!</v>
      </c>
      <c r="U6365" s="35"/>
      <c r="W6365" s="58"/>
      <c r="X6365" s="58"/>
      <c r="Y6365" s="63"/>
    </row>
    <row r="6366" spans="1:25" ht="15" customHeight="1" x14ac:dyDescent="0.25">
      <c r="A6366" s="94">
        <v>6380</v>
      </c>
      <c r="E6366" s="105" t="s">
        <v>14745</v>
      </c>
      <c r="F6366" s="115">
        <v>42758</v>
      </c>
      <c r="G6366" s="105" t="s">
        <v>1074</v>
      </c>
      <c r="H6366" s="105" t="s">
        <v>1529</v>
      </c>
      <c r="I6366" s="97">
        <v>1973</v>
      </c>
      <c r="K6366" s="97">
        <v>841</v>
      </c>
      <c r="L6366" s="106" t="s">
        <v>3385</v>
      </c>
      <c r="M6366" s="102" t="s">
        <v>3385</v>
      </c>
      <c r="N6366" s="102">
        <v>25</v>
      </c>
      <c r="P6366" s="13" t="s">
        <v>3385</v>
      </c>
      <c r="R6366" s="26" t="s">
        <v>7834</v>
      </c>
      <c r="S6366" s="28" t="e">
        <f t="shared" si="182"/>
        <v>#VALUE!</v>
      </c>
      <c r="U6366" s="35"/>
      <c r="W6366" s="58"/>
      <c r="X6366" s="58"/>
      <c r="Y6366" s="63"/>
    </row>
    <row r="6367" spans="1:25" ht="15" customHeight="1" x14ac:dyDescent="0.25">
      <c r="A6367" s="94">
        <v>6381</v>
      </c>
      <c r="E6367" s="105" t="s">
        <v>14746</v>
      </c>
      <c r="F6367" s="115">
        <v>42758</v>
      </c>
      <c r="G6367" s="105" t="s">
        <v>1074</v>
      </c>
      <c r="H6367" s="105" t="s">
        <v>1529</v>
      </c>
      <c r="I6367" s="97">
        <v>1973</v>
      </c>
      <c r="K6367" s="97">
        <v>840</v>
      </c>
      <c r="L6367" s="106" t="s">
        <v>3385</v>
      </c>
      <c r="M6367" s="102" t="s">
        <v>3385</v>
      </c>
      <c r="N6367" s="102">
        <v>25</v>
      </c>
      <c r="P6367" s="13" t="s">
        <v>3385</v>
      </c>
      <c r="R6367" s="26" t="s">
        <v>7834</v>
      </c>
      <c r="S6367" s="28" t="e">
        <f t="shared" si="182"/>
        <v>#VALUE!</v>
      </c>
      <c r="U6367" s="35"/>
      <c r="W6367" s="58"/>
      <c r="X6367" s="58"/>
      <c r="Y6367" s="63"/>
    </row>
    <row r="6368" spans="1:25" ht="15" customHeight="1" x14ac:dyDescent="0.25">
      <c r="A6368" s="94">
        <v>6382</v>
      </c>
      <c r="E6368" s="105" t="s">
        <v>11765</v>
      </c>
      <c r="F6368" s="115">
        <v>42758</v>
      </c>
      <c r="G6368" s="105" t="s">
        <v>1074</v>
      </c>
      <c r="H6368" s="105" t="s">
        <v>1529</v>
      </c>
      <c r="I6368" s="97">
        <v>1973</v>
      </c>
      <c r="K6368" s="97">
        <v>839</v>
      </c>
      <c r="L6368" s="106" t="s">
        <v>3385</v>
      </c>
      <c r="M6368" s="102" t="s">
        <v>3385</v>
      </c>
      <c r="N6368" s="102">
        <v>25</v>
      </c>
      <c r="P6368" s="13" t="s">
        <v>3385</v>
      </c>
      <c r="R6368" s="26" t="s">
        <v>7834</v>
      </c>
      <c r="S6368" s="28" t="e">
        <f t="shared" si="182"/>
        <v>#VALUE!</v>
      </c>
      <c r="U6368" s="35"/>
      <c r="W6368" s="58"/>
      <c r="X6368" s="58"/>
      <c r="Y6368" s="63"/>
    </row>
    <row r="6369" spans="1:27" ht="15" customHeight="1" x14ac:dyDescent="0.25">
      <c r="A6369" s="94">
        <v>6383</v>
      </c>
      <c r="E6369" s="105" t="s">
        <v>11766</v>
      </c>
      <c r="F6369" s="115">
        <v>42758</v>
      </c>
      <c r="G6369" s="105" t="s">
        <v>1074</v>
      </c>
      <c r="H6369" s="105" t="s">
        <v>1529</v>
      </c>
      <c r="I6369" s="97">
        <v>1973</v>
      </c>
      <c r="K6369" s="97">
        <v>838</v>
      </c>
      <c r="L6369" s="106" t="s">
        <v>3385</v>
      </c>
      <c r="M6369" s="102" t="s">
        <v>3385</v>
      </c>
      <c r="N6369" s="102">
        <v>25</v>
      </c>
      <c r="P6369" s="13" t="s">
        <v>3385</v>
      </c>
      <c r="R6369" s="26" t="s">
        <v>7834</v>
      </c>
      <c r="S6369" s="28" t="e">
        <f t="shared" si="182"/>
        <v>#VALUE!</v>
      </c>
      <c r="U6369" s="35"/>
      <c r="W6369" s="58"/>
      <c r="X6369" s="58"/>
      <c r="Y6369" s="63"/>
    </row>
    <row r="6370" spans="1:27" ht="15" customHeight="1" x14ac:dyDescent="0.25">
      <c r="A6370" s="94">
        <v>6384</v>
      </c>
      <c r="E6370" s="105" t="s">
        <v>11767</v>
      </c>
      <c r="F6370" s="115">
        <v>42758</v>
      </c>
      <c r="G6370" s="105" t="s">
        <v>1074</v>
      </c>
      <c r="H6370" s="105" t="s">
        <v>1529</v>
      </c>
      <c r="I6370" s="97">
        <v>1973</v>
      </c>
      <c r="K6370" s="97">
        <v>837</v>
      </c>
      <c r="L6370" s="106" t="s">
        <v>3385</v>
      </c>
      <c r="M6370" s="102" t="s">
        <v>3385</v>
      </c>
      <c r="N6370" s="102">
        <v>25</v>
      </c>
      <c r="P6370" s="13" t="s">
        <v>3385</v>
      </c>
      <c r="R6370" s="26" t="s">
        <v>7834</v>
      </c>
      <c r="S6370" s="28" t="e">
        <f t="shared" si="182"/>
        <v>#VALUE!</v>
      </c>
      <c r="U6370" s="35"/>
      <c r="W6370" s="58"/>
      <c r="X6370" s="58"/>
      <c r="Y6370" s="63"/>
    </row>
    <row r="6371" spans="1:27" ht="15" customHeight="1" x14ac:dyDescent="0.25">
      <c r="A6371" s="94">
        <v>6385</v>
      </c>
      <c r="E6371" s="105" t="s">
        <v>11768</v>
      </c>
      <c r="F6371" s="115">
        <v>42758</v>
      </c>
      <c r="G6371" s="105" t="s">
        <v>1074</v>
      </c>
      <c r="H6371" s="105" t="s">
        <v>1529</v>
      </c>
      <c r="I6371" s="97">
        <v>1973</v>
      </c>
      <c r="K6371" s="97">
        <v>836</v>
      </c>
      <c r="L6371" s="106" t="s">
        <v>3385</v>
      </c>
      <c r="M6371" s="102" t="s">
        <v>3385</v>
      </c>
      <c r="N6371" s="102">
        <v>25</v>
      </c>
      <c r="P6371" s="13" t="s">
        <v>3385</v>
      </c>
      <c r="R6371" s="26" t="s">
        <v>7834</v>
      </c>
      <c r="S6371" s="28" t="e">
        <f t="shared" ref="S6371:S6402" si="183">R6371+7</f>
        <v>#VALUE!</v>
      </c>
      <c r="U6371" s="35"/>
      <c r="W6371" s="58"/>
      <c r="X6371" s="58"/>
      <c r="Y6371" s="63"/>
    </row>
    <row r="6372" spans="1:27" ht="15" customHeight="1" x14ac:dyDescent="0.25">
      <c r="A6372" s="94">
        <v>6386</v>
      </c>
      <c r="E6372" s="105" t="s">
        <v>11769</v>
      </c>
      <c r="F6372" s="115">
        <v>42758</v>
      </c>
      <c r="G6372" s="105" t="s">
        <v>1074</v>
      </c>
      <c r="H6372" s="105" t="s">
        <v>1529</v>
      </c>
      <c r="I6372" s="97">
        <v>1973</v>
      </c>
      <c r="K6372" s="97">
        <v>835</v>
      </c>
      <c r="L6372" s="106" t="s">
        <v>3385</v>
      </c>
      <c r="M6372" s="102" t="s">
        <v>3385</v>
      </c>
      <c r="N6372" s="102">
        <v>25</v>
      </c>
      <c r="P6372" s="13" t="s">
        <v>3385</v>
      </c>
      <c r="R6372" s="26" t="s">
        <v>7834</v>
      </c>
      <c r="S6372" s="28" t="e">
        <f t="shared" si="183"/>
        <v>#VALUE!</v>
      </c>
      <c r="U6372" s="35"/>
      <c r="W6372" s="58"/>
      <c r="X6372" s="58"/>
      <c r="Y6372" s="63"/>
    </row>
    <row r="6373" spans="1:27" ht="15" customHeight="1" x14ac:dyDescent="0.25">
      <c r="A6373" s="94">
        <v>6387</v>
      </c>
      <c r="E6373" s="105" t="s">
        <v>14744</v>
      </c>
      <c r="F6373" s="115">
        <v>42758</v>
      </c>
      <c r="G6373" s="105" t="s">
        <v>1074</v>
      </c>
      <c r="H6373" s="105" t="s">
        <v>1529</v>
      </c>
      <c r="I6373" s="97">
        <v>1973</v>
      </c>
      <c r="K6373" s="97">
        <v>834</v>
      </c>
      <c r="L6373" s="106" t="s">
        <v>3385</v>
      </c>
      <c r="M6373" s="102" t="s">
        <v>3385</v>
      </c>
      <c r="N6373" s="102">
        <v>25</v>
      </c>
      <c r="P6373" s="13" t="s">
        <v>3385</v>
      </c>
      <c r="R6373" s="26" t="s">
        <v>7834</v>
      </c>
      <c r="S6373" s="28" t="e">
        <f t="shared" si="183"/>
        <v>#VALUE!</v>
      </c>
      <c r="U6373" s="35"/>
      <c r="W6373" s="58"/>
      <c r="X6373" s="58"/>
      <c r="Y6373" s="63"/>
    </row>
    <row r="6374" spans="1:27" ht="15" customHeight="1" x14ac:dyDescent="0.25">
      <c r="A6374" s="94">
        <v>6388</v>
      </c>
      <c r="E6374" s="105" t="s">
        <v>11770</v>
      </c>
      <c r="F6374" s="115">
        <v>42758</v>
      </c>
      <c r="G6374" s="105" t="s">
        <v>1074</v>
      </c>
      <c r="H6374" s="105" t="s">
        <v>1529</v>
      </c>
      <c r="I6374" s="97">
        <v>1973</v>
      </c>
      <c r="K6374" s="97">
        <v>833</v>
      </c>
      <c r="L6374" s="106" t="s">
        <v>3385</v>
      </c>
      <c r="M6374" s="102" t="s">
        <v>3385</v>
      </c>
      <c r="N6374" s="102">
        <v>25</v>
      </c>
      <c r="P6374" s="13" t="s">
        <v>3385</v>
      </c>
      <c r="R6374" s="26" t="s">
        <v>7834</v>
      </c>
      <c r="S6374" s="28" t="e">
        <f t="shared" si="183"/>
        <v>#VALUE!</v>
      </c>
      <c r="U6374" s="35"/>
      <c r="W6374" s="58"/>
      <c r="X6374" s="58"/>
      <c r="Y6374" s="63"/>
    </row>
    <row r="6375" spans="1:27" ht="15" customHeight="1" x14ac:dyDescent="0.25">
      <c r="A6375" s="94">
        <v>6389</v>
      </c>
      <c r="C6375" s="211" t="s">
        <v>2923</v>
      </c>
      <c r="D6375" s="208" t="s">
        <v>15426</v>
      </c>
      <c r="E6375" s="105" t="s">
        <v>2294</v>
      </c>
      <c r="F6375" s="115">
        <v>43888</v>
      </c>
      <c r="G6375" s="105" t="s">
        <v>1319</v>
      </c>
      <c r="H6375" s="105" t="s">
        <v>2056</v>
      </c>
      <c r="J6375" s="97" t="s">
        <v>596</v>
      </c>
      <c r="L6375" s="99" t="s">
        <v>5170</v>
      </c>
      <c r="M6375" s="102" t="s">
        <v>5510</v>
      </c>
      <c r="N6375" s="102">
        <v>32</v>
      </c>
      <c r="O6375" s="102" t="s">
        <v>14301</v>
      </c>
      <c r="P6375" s="13" t="s">
        <v>708</v>
      </c>
      <c r="R6375" s="27" t="s">
        <v>7834</v>
      </c>
      <c r="S6375" s="28" t="e">
        <f t="shared" si="183"/>
        <v>#VALUE!</v>
      </c>
      <c r="U6375" s="309"/>
      <c r="W6375" s="58"/>
      <c r="X6375" s="58"/>
      <c r="Y6375" s="63"/>
      <c r="Z6375" s="73"/>
    </row>
    <row r="6376" spans="1:27" ht="15" customHeight="1" x14ac:dyDescent="0.25">
      <c r="A6376" s="94">
        <v>6390</v>
      </c>
      <c r="C6376" s="211" t="s">
        <v>15332</v>
      </c>
      <c r="D6376" s="208" t="s">
        <v>15333</v>
      </c>
      <c r="E6376" s="105" t="s">
        <v>15334</v>
      </c>
      <c r="F6376" s="115">
        <v>43888</v>
      </c>
      <c r="G6376" s="105" t="s">
        <v>3451</v>
      </c>
      <c r="H6376" s="105" t="s">
        <v>2056</v>
      </c>
      <c r="I6376" s="97">
        <v>2003</v>
      </c>
      <c r="J6376" s="97" t="s">
        <v>596</v>
      </c>
      <c r="L6376" s="106" t="s">
        <v>8878</v>
      </c>
      <c r="M6376" s="102" t="s">
        <v>5507</v>
      </c>
      <c r="N6376" s="102">
        <v>25</v>
      </c>
      <c r="O6376" s="102" t="s">
        <v>15366</v>
      </c>
      <c r="P6376" s="13" t="s">
        <v>8878</v>
      </c>
      <c r="R6376" s="27" t="s">
        <v>7834</v>
      </c>
      <c r="S6376" s="28" t="e">
        <f t="shared" si="183"/>
        <v>#VALUE!</v>
      </c>
      <c r="U6376" s="306"/>
      <c r="W6376" s="58"/>
      <c r="X6376" s="58"/>
      <c r="Y6376" s="63"/>
    </row>
    <row r="6377" spans="1:27" ht="15" customHeight="1" x14ac:dyDescent="0.25">
      <c r="A6377" s="103">
        <v>6391</v>
      </c>
      <c r="C6377" s="211" t="s">
        <v>2275</v>
      </c>
      <c r="D6377" s="208" t="s">
        <v>2278</v>
      </c>
      <c r="E6377" s="105" t="s">
        <v>15335</v>
      </c>
      <c r="F6377" s="115">
        <v>43888</v>
      </c>
      <c r="G6377" s="105" t="s">
        <v>1319</v>
      </c>
      <c r="H6377" s="105" t="s">
        <v>2056</v>
      </c>
      <c r="I6377" s="97">
        <v>2007</v>
      </c>
      <c r="J6377" s="97" t="s">
        <v>596</v>
      </c>
      <c r="L6377" s="106" t="s">
        <v>5170</v>
      </c>
      <c r="M6377" s="102" t="s">
        <v>5494</v>
      </c>
      <c r="N6377" s="102">
        <v>26</v>
      </c>
      <c r="O6377" s="102" t="s">
        <v>15112</v>
      </c>
      <c r="P6377" s="13" t="s">
        <v>3390</v>
      </c>
      <c r="Q6377" s="203" t="s">
        <v>14300</v>
      </c>
      <c r="R6377" s="26" t="s">
        <v>7834</v>
      </c>
      <c r="S6377" s="28" t="e">
        <f t="shared" si="183"/>
        <v>#VALUE!</v>
      </c>
      <c r="U6377" s="35"/>
      <c r="W6377" s="58"/>
      <c r="X6377" s="58"/>
      <c r="Y6377" s="63"/>
    </row>
    <row r="6378" spans="1:27" ht="15" customHeight="1" x14ac:dyDescent="0.25">
      <c r="A6378" s="94">
        <v>6392</v>
      </c>
      <c r="C6378" s="211" t="s">
        <v>1388</v>
      </c>
      <c r="D6378" s="208" t="s">
        <v>1389</v>
      </c>
      <c r="E6378" s="105" t="s">
        <v>15336</v>
      </c>
      <c r="F6378" s="115">
        <v>43888</v>
      </c>
      <c r="G6378" s="105" t="s">
        <v>1319</v>
      </c>
      <c r="H6378" s="105" t="s">
        <v>2056</v>
      </c>
      <c r="J6378" s="97" t="s">
        <v>596</v>
      </c>
      <c r="K6378" s="97">
        <v>2005</v>
      </c>
      <c r="L6378" s="99" t="s">
        <v>5170</v>
      </c>
      <c r="M6378" s="102" t="s">
        <v>5499</v>
      </c>
      <c r="N6378" s="10">
        <v>27</v>
      </c>
      <c r="O6378" s="102" t="s">
        <v>16415</v>
      </c>
      <c r="P6378" s="13" t="s">
        <v>14371</v>
      </c>
      <c r="R6378" s="26" t="s">
        <v>7834</v>
      </c>
      <c r="S6378" s="28" t="e">
        <f t="shared" si="183"/>
        <v>#VALUE!</v>
      </c>
      <c r="U6378" s="35"/>
      <c r="W6378" s="58"/>
      <c r="X6378" s="58"/>
      <c r="Y6378" s="63"/>
    </row>
    <row r="6379" spans="1:27" ht="15" customHeight="1" x14ac:dyDescent="0.25">
      <c r="A6379" s="94">
        <v>6393</v>
      </c>
      <c r="C6379" s="211" t="s">
        <v>1876</v>
      </c>
      <c r="D6379" s="208" t="s">
        <v>2716</v>
      </c>
      <c r="E6379" s="105" t="s">
        <v>18707</v>
      </c>
      <c r="F6379" s="115">
        <v>43888</v>
      </c>
      <c r="G6379" s="105" t="s">
        <v>1319</v>
      </c>
      <c r="H6379" s="105" t="s">
        <v>2056</v>
      </c>
      <c r="I6379" s="97">
        <v>2009</v>
      </c>
      <c r="J6379" s="97" t="s">
        <v>596</v>
      </c>
      <c r="L6379" s="99" t="s">
        <v>5170</v>
      </c>
      <c r="M6379" s="102" t="s">
        <v>5632</v>
      </c>
      <c r="N6379" s="102">
        <v>32</v>
      </c>
      <c r="O6379" s="102" t="s">
        <v>7841</v>
      </c>
      <c r="P6379" s="13" t="s">
        <v>933</v>
      </c>
      <c r="Q6379" s="21" t="s">
        <v>7488</v>
      </c>
      <c r="R6379" s="27">
        <v>45072</v>
      </c>
      <c r="S6379" s="28">
        <f t="shared" si="183"/>
        <v>45079</v>
      </c>
      <c r="T6379" s="26" t="s">
        <v>17903</v>
      </c>
      <c r="U6379" s="306" t="s">
        <v>18708</v>
      </c>
      <c r="W6379" s="58"/>
      <c r="Y6379" s="63" t="s">
        <v>11122</v>
      </c>
      <c r="Z6379" s="73"/>
      <c r="AA6379" s="63" t="s">
        <v>7836</v>
      </c>
    </row>
    <row r="6380" spans="1:27" ht="15" customHeight="1" x14ac:dyDescent="0.25">
      <c r="A6380" s="94">
        <v>6394</v>
      </c>
      <c r="C6380" s="211" t="s">
        <v>515</v>
      </c>
      <c r="D6380" s="208" t="s">
        <v>8747</v>
      </c>
      <c r="E6380" s="105" t="s">
        <v>15337</v>
      </c>
      <c r="F6380" s="115">
        <v>43888</v>
      </c>
      <c r="G6380" s="105" t="s">
        <v>1319</v>
      </c>
      <c r="H6380" s="105" t="s">
        <v>2056</v>
      </c>
      <c r="I6380" s="97">
        <v>2007</v>
      </c>
      <c r="J6380" s="97" t="s">
        <v>596</v>
      </c>
      <c r="L6380" s="99" t="s">
        <v>5170</v>
      </c>
      <c r="M6380" s="102" t="s">
        <v>5632</v>
      </c>
      <c r="N6380" s="102">
        <v>32</v>
      </c>
      <c r="O6380" s="102" t="s">
        <v>15365</v>
      </c>
      <c r="P6380" s="13" t="s">
        <v>933</v>
      </c>
      <c r="R6380" s="26" t="s">
        <v>7834</v>
      </c>
      <c r="S6380" s="28" t="e">
        <f t="shared" si="183"/>
        <v>#VALUE!</v>
      </c>
      <c r="U6380" s="35"/>
      <c r="W6380" s="58"/>
      <c r="X6380" s="58"/>
      <c r="Y6380" s="63"/>
    </row>
    <row r="6381" spans="1:27" ht="15" customHeight="1" x14ac:dyDescent="0.25">
      <c r="A6381" s="94">
        <v>6395</v>
      </c>
      <c r="C6381" s="211" t="s">
        <v>346</v>
      </c>
      <c r="D6381" s="208" t="s">
        <v>347</v>
      </c>
      <c r="E6381" s="105" t="s">
        <v>15338</v>
      </c>
      <c r="F6381" s="115">
        <v>43888</v>
      </c>
      <c r="G6381" s="105" t="s">
        <v>1319</v>
      </c>
      <c r="H6381" s="105" t="s">
        <v>2056</v>
      </c>
      <c r="I6381" s="97">
        <v>2008</v>
      </c>
      <c r="J6381" s="97" t="s">
        <v>596</v>
      </c>
      <c r="L6381" s="106" t="s">
        <v>5170</v>
      </c>
      <c r="M6381" s="102" t="s">
        <v>5499</v>
      </c>
      <c r="N6381" s="10">
        <v>28</v>
      </c>
      <c r="O6381" s="102" t="s">
        <v>7229</v>
      </c>
      <c r="P6381" s="13" t="s">
        <v>14371</v>
      </c>
      <c r="R6381" s="26" t="s">
        <v>7834</v>
      </c>
      <c r="S6381" s="28" t="e">
        <f t="shared" si="183"/>
        <v>#VALUE!</v>
      </c>
      <c r="U6381" s="35"/>
      <c r="W6381" s="58"/>
      <c r="X6381" s="58"/>
      <c r="Y6381" s="63"/>
    </row>
    <row r="6382" spans="1:27" ht="15" customHeight="1" x14ac:dyDescent="0.25">
      <c r="A6382" s="94">
        <v>6396</v>
      </c>
      <c r="C6382" s="211" t="s">
        <v>1846</v>
      </c>
      <c r="D6382" s="208" t="s">
        <v>1846</v>
      </c>
      <c r="E6382" s="105" t="s">
        <v>14692</v>
      </c>
      <c r="F6382" s="115">
        <v>42758</v>
      </c>
      <c r="G6382" s="105" t="s">
        <v>11771</v>
      </c>
      <c r="H6382" s="105" t="s">
        <v>1196</v>
      </c>
      <c r="I6382" s="97">
        <v>2007</v>
      </c>
      <c r="J6382" s="97" t="s">
        <v>596</v>
      </c>
      <c r="L6382" s="106" t="s">
        <v>3385</v>
      </c>
      <c r="M6382" s="102" t="s">
        <v>3385</v>
      </c>
      <c r="N6382" s="102">
        <v>25</v>
      </c>
      <c r="P6382" s="13" t="s">
        <v>14710</v>
      </c>
      <c r="R6382" s="26" t="s">
        <v>7834</v>
      </c>
      <c r="S6382" s="28" t="e">
        <f t="shared" si="183"/>
        <v>#VALUE!</v>
      </c>
      <c r="U6382" s="35"/>
      <c r="W6382" s="58"/>
      <c r="X6382" s="58"/>
      <c r="Y6382" s="63"/>
    </row>
    <row r="6383" spans="1:27" ht="15" customHeight="1" x14ac:dyDescent="0.25">
      <c r="A6383" s="94">
        <v>6397</v>
      </c>
      <c r="C6383" s="211" t="s">
        <v>1846</v>
      </c>
      <c r="D6383" s="208" t="s">
        <v>1846</v>
      </c>
      <c r="E6383" s="105" t="s">
        <v>14693</v>
      </c>
      <c r="F6383" s="115">
        <v>42758</v>
      </c>
      <c r="G6383" s="105" t="s">
        <v>11771</v>
      </c>
      <c r="H6383" s="105" t="s">
        <v>1196</v>
      </c>
      <c r="I6383" s="97">
        <v>2007</v>
      </c>
      <c r="J6383" s="97" t="s">
        <v>596</v>
      </c>
      <c r="L6383" s="106" t="s">
        <v>3385</v>
      </c>
      <c r="M6383" s="102" t="s">
        <v>3385</v>
      </c>
      <c r="N6383" s="102">
        <v>25</v>
      </c>
      <c r="P6383" s="13" t="s">
        <v>14710</v>
      </c>
      <c r="R6383" s="26" t="s">
        <v>7834</v>
      </c>
      <c r="S6383" s="28" t="e">
        <f t="shared" si="183"/>
        <v>#VALUE!</v>
      </c>
      <c r="U6383" s="35"/>
      <c r="W6383" s="58"/>
      <c r="X6383" s="58"/>
      <c r="Y6383" s="63"/>
    </row>
    <row r="6384" spans="1:27" ht="15" customHeight="1" x14ac:dyDescent="0.25">
      <c r="A6384" s="94">
        <v>6398</v>
      </c>
      <c r="C6384" s="211" t="s">
        <v>1846</v>
      </c>
      <c r="D6384" s="208" t="s">
        <v>1846</v>
      </c>
      <c r="E6384" s="105" t="s">
        <v>14694</v>
      </c>
      <c r="F6384" s="115">
        <v>42758</v>
      </c>
      <c r="G6384" s="105" t="s">
        <v>11771</v>
      </c>
      <c r="H6384" s="105" t="s">
        <v>1196</v>
      </c>
      <c r="I6384" s="97">
        <v>2007</v>
      </c>
      <c r="J6384" s="97" t="s">
        <v>596</v>
      </c>
      <c r="L6384" s="106" t="s">
        <v>3385</v>
      </c>
      <c r="M6384" s="102" t="s">
        <v>3385</v>
      </c>
      <c r="N6384" s="102">
        <v>25</v>
      </c>
      <c r="P6384" s="13" t="s">
        <v>14710</v>
      </c>
      <c r="R6384" s="26" t="s">
        <v>7834</v>
      </c>
      <c r="S6384" s="28" t="e">
        <f t="shared" si="183"/>
        <v>#VALUE!</v>
      </c>
      <c r="U6384" s="35"/>
      <c r="W6384" s="58"/>
      <c r="X6384" s="58"/>
      <c r="Y6384" s="63"/>
    </row>
    <row r="6385" spans="1:25" ht="15" customHeight="1" x14ac:dyDescent="0.25">
      <c r="A6385" s="94">
        <v>6399</v>
      </c>
      <c r="C6385" s="211" t="s">
        <v>1846</v>
      </c>
      <c r="D6385" s="208" t="s">
        <v>1846</v>
      </c>
      <c r="E6385" s="105" t="s">
        <v>14695</v>
      </c>
      <c r="F6385" s="115">
        <v>42758</v>
      </c>
      <c r="G6385" s="105" t="s">
        <v>11771</v>
      </c>
      <c r="H6385" s="105" t="s">
        <v>1196</v>
      </c>
      <c r="I6385" s="97">
        <v>2007</v>
      </c>
      <c r="J6385" s="97" t="s">
        <v>596</v>
      </c>
      <c r="L6385" s="106" t="s">
        <v>3385</v>
      </c>
      <c r="M6385" s="102" t="s">
        <v>3385</v>
      </c>
      <c r="N6385" s="102">
        <v>25</v>
      </c>
      <c r="P6385" s="13" t="s">
        <v>14710</v>
      </c>
      <c r="R6385" s="26" t="s">
        <v>7834</v>
      </c>
      <c r="S6385" s="28" t="e">
        <f t="shared" si="183"/>
        <v>#VALUE!</v>
      </c>
      <c r="U6385" s="35"/>
      <c r="W6385" s="58"/>
      <c r="X6385" s="58"/>
      <c r="Y6385" s="63"/>
    </row>
    <row r="6386" spans="1:25" ht="15" customHeight="1" x14ac:dyDescent="0.25">
      <c r="A6386" s="94">
        <v>6400</v>
      </c>
      <c r="C6386" s="211" t="s">
        <v>1846</v>
      </c>
      <c r="D6386" s="208" t="s">
        <v>1846</v>
      </c>
      <c r="E6386" s="105" t="s">
        <v>14696</v>
      </c>
      <c r="F6386" s="115">
        <v>42758</v>
      </c>
      <c r="G6386" s="105" t="s">
        <v>11771</v>
      </c>
      <c r="H6386" s="105" t="s">
        <v>1196</v>
      </c>
      <c r="I6386" s="97">
        <v>2007</v>
      </c>
      <c r="J6386" s="97" t="s">
        <v>596</v>
      </c>
      <c r="L6386" s="106" t="s">
        <v>3385</v>
      </c>
      <c r="M6386" s="102" t="s">
        <v>3385</v>
      </c>
      <c r="N6386" s="102">
        <v>25</v>
      </c>
      <c r="P6386" s="13" t="s">
        <v>14710</v>
      </c>
      <c r="R6386" s="26" t="s">
        <v>7834</v>
      </c>
      <c r="S6386" s="28" t="e">
        <f t="shared" si="183"/>
        <v>#VALUE!</v>
      </c>
      <c r="U6386" s="35"/>
      <c r="W6386" s="58"/>
      <c r="X6386" s="58"/>
      <c r="Y6386" s="63"/>
    </row>
    <row r="6387" spans="1:25" ht="15" customHeight="1" x14ac:dyDescent="0.25">
      <c r="A6387" s="94">
        <v>6401</v>
      </c>
      <c r="C6387" s="211" t="s">
        <v>1846</v>
      </c>
      <c r="D6387" s="208" t="s">
        <v>1846</v>
      </c>
      <c r="E6387" s="105" t="s">
        <v>14697</v>
      </c>
      <c r="F6387" s="115">
        <v>42758</v>
      </c>
      <c r="G6387" s="105" t="s">
        <v>11771</v>
      </c>
      <c r="H6387" s="105" t="s">
        <v>1196</v>
      </c>
      <c r="I6387" s="97">
        <v>2007</v>
      </c>
      <c r="J6387" s="97" t="s">
        <v>596</v>
      </c>
      <c r="L6387" s="106" t="s">
        <v>3385</v>
      </c>
      <c r="M6387" s="102" t="s">
        <v>3385</v>
      </c>
      <c r="N6387" s="102">
        <v>25</v>
      </c>
      <c r="P6387" s="13" t="s">
        <v>14710</v>
      </c>
      <c r="R6387" s="26" t="s">
        <v>7834</v>
      </c>
      <c r="S6387" s="28" t="e">
        <f t="shared" si="183"/>
        <v>#VALUE!</v>
      </c>
      <c r="U6387" s="35"/>
      <c r="W6387" s="58"/>
      <c r="X6387" s="58"/>
      <c r="Y6387" s="63"/>
    </row>
    <row r="6388" spans="1:25" ht="15" customHeight="1" x14ac:dyDescent="0.25">
      <c r="A6388" s="94">
        <v>6402</v>
      </c>
      <c r="C6388" s="211" t="s">
        <v>1846</v>
      </c>
      <c r="D6388" s="208" t="s">
        <v>1846</v>
      </c>
      <c r="E6388" s="105" t="s">
        <v>14698</v>
      </c>
      <c r="F6388" s="115">
        <v>42758</v>
      </c>
      <c r="G6388" s="105" t="s">
        <v>11771</v>
      </c>
      <c r="H6388" s="105" t="s">
        <v>1196</v>
      </c>
      <c r="I6388" s="97">
        <v>2007</v>
      </c>
      <c r="J6388" s="97" t="s">
        <v>596</v>
      </c>
      <c r="L6388" s="106" t="s">
        <v>3385</v>
      </c>
      <c r="M6388" s="102" t="s">
        <v>3385</v>
      </c>
      <c r="N6388" s="102">
        <v>25</v>
      </c>
      <c r="P6388" s="13" t="s">
        <v>14710</v>
      </c>
      <c r="R6388" s="26" t="s">
        <v>7834</v>
      </c>
      <c r="S6388" s="28" t="e">
        <f t="shared" si="183"/>
        <v>#VALUE!</v>
      </c>
      <c r="U6388" s="35"/>
      <c r="W6388" s="58"/>
      <c r="X6388" s="58"/>
      <c r="Y6388" s="63"/>
    </row>
    <row r="6389" spans="1:25" ht="15" customHeight="1" x14ac:dyDescent="0.25">
      <c r="A6389" s="94">
        <v>6403</v>
      </c>
      <c r="C6389" s="211" t="s">
        <v>1846</v>
      </c>
      <c r="D6389" s="208" t="s">
        <v>1846</v>
      </c>
      <c r="E6389" s="105" t="s">
        <v>14699</v>
      </c>
      <c r="F6389" s="115">
        <v>42758</v>
      </c>
      <c r="G6389" s="105" t="s">
        <v>11771</v>
      </c>
      <c r="H6389" s="105" t="s">
        <v>1196</v>
      </c>
      <c r="I6389" s="97">
        <v>2007</v>
      </c>
      <c r="J6389" s="97" t="s">
        <v>596</v>
      </c>
      <c r="L6389" s="106" t="s">
        <v>3385</v>
      </c>
      <c r="M6389" s="102" t="s">
        <v>3385</v>
      </c>
      <c r="N6389" s="102">
        <v>25</v>
      </c>
      <c r="P6389" s="13" t="s">
        <v>14710</v>
      </c>
      <c r="R6389" s="26" t="s">
        <v>7834</v>
      </c>
      <c r="S6389" s="28" t="e">
        <f t="shared" si="183"/>
        <v>#VALUE!</v>
      </c>
      <c r="U6389" s="35"/>
      <c r="W6389" s="58"/>
      <c r="X6389" s="58"/>
      <c r="Y6389" s="63"/>
    </row>
    <row r="6390" spans="1:25" ht="15" customHeight="1" x14ac:dyDescent="0.25">
      <c r="A6390" s="94">
        <v>6404</v>
      </c>
      <c r="C6390" s="211" t="s">
        <v>1846</v>
      </c>
      <c r="D6390" s="208" t="s">
        <v>1846</v>
      </c>
      <c r="E6390" s="105" t="s">
        <v>14700</v>
      </c>
      <c r="F6390" s="115">
        <v>42758</v>
      </c>
      <c r="G6390" s="105" t="s">
        <v>11771</v>
      </c>
      <c r="H6390" s="105" t="s">
        <v>1196</v>
      </c>
      <c r="I6390" s="97">
        <v>2007</v>
      </c>
      <c r="J6390" s="97" t="s">
        <v>596</v>
      </c>
      <c r="L6390" s="106" t="s">
        <v>3385</v>
      </c>
      <c r="M6390" s="102" t="s">
        <v>3385</v>
      </c>
      <c r="N6390" s="102">
        <v>25</v>
      </c>
      <c r="P6390" s="13" t="s">
        <v>14710</v>
      </c>
      <c r="R6390" s="26" t="s">
        <v>7834</v>
      </c>
      <c r="S6390" s="28" t="e">
        <f t="shared" si="183"/>
        <v>#VALUE!</v>
      </c>
      <c r="U6390" s="35"/>
      <c r="W6390" s="58"/>
      <c r="X6390" s="58"/>
      <c r="Y6390" s="63"/>
    </row>
    <row r="6391" spans="1:25" ht="15" customHeight="1" x14ac:dyDescent="0.25">
      <c r="A6391" s="94">
        <v>6405</v>
      </c>
      <c r="C6391" s="211" t="s">
        <v>1846</v>
      </c>
      <c r="D6391" s="208" t="s">
        <v>1846</v>
      </c>
      <c r="E6391" s="105" t="s">
        <v>14701</v>
      </c>
      <c r="F6391" s="115">
        <v>42758</v>
      </c>
      <c r="G6391" s="105" t="s">
        <v>11771</v>
      </c>
      <c r="H6391" s="105" t="s">
        <v>1196</v>
      </c>
      <c r="I6391" s="97">
        <v>2007</v>
      </c>
      <c r="J6391" s="97" t="s">
        <v>596</v>
      </c>
      <c r="L6391" s="106" t="s">
        <v>3385</v>
      </c>
      <c r="M6391" s="102" t="s">
        <v>3385</v>
      </c>
      <c r="N6391" s="102">
        <v>25</v>
      </c>
      <c r="P6391" s="13" t="s">
        <v>14710</v>
      </c>
      <c r="R6391" s="26" t="s">
        <v>7834</v>
      </c>
      <c r="S6391" s="28" t="e">
        <f t="shared" si="183"/>
        <v>#VALUE!</v>
      </c>
      <c r="U6391" s="35"/>
      <c r="W6391" s="58"/>
      <c r="X6391" s="58"/>
      <c r="Y6391" s="63"/>
    </row>
    <row r="6392" spans="1:25" ht="15" customHeight="1" x14ac:dyDescent="0.25">
      <c r="A6392" s="94">
        <v>6406</v>
      </c>
      <c r="C6392" s="211" t="s">
        <v>1846</v>
      </c>
      <c r="D6392" s="208" t="s">
        <v>1846</v>
      </c>
      <c r="E6392" s="105" t="s">
        <v>14702</v>
      </c>
      <c r="F6392" s="115">
        <v>42758</v>
      </c>
      <c r="G6392" s="105" t="s">
        <v>11771</v>
      </c>
      <c r="H6392" s="105" t="s">
        <v>1196</v>
      </c>
      <c r="I6392" s="97">
        <v>2007</v>
      </c>
      <c r="J6392" s="97" t="s">
        <v>596</v>
      </c>
      <c r="L6392" s="106" t="s">
        <v>3385</v>
      </c>
      <c r="M6392" s="102" t="s">
        <v>3385</v>
      </c>
      <c r="N6392" s="102">
        <v>25</v>
      </c>
      <c r="P6392" s="13" t="s">
        <v>14710</v>
      </c>
      <c r="R6392" s="26" t="s">
        <v>7834</v>
      </c>
      <c r="S6392" s="28" t="e">
        <f t="shared" si="183"/>
        <v>#VALUE!</v>
      </c>
      <c r="U6392" s="35"/>
      <c r="W6392" s="58"/>
      <c r="X6392" s="58"/>
      <c r="Y6392" s="63"/>
    </row>
    <row r="6393" spans="1:25" ht="15" customHeight="1" x14ac:dyDescent="0.25">
      <c r="A6393" s="94">
        <v>6407</v>
      </c>
      <c r="C6393" s="211" t="s">
        <v>1846</v>
      </c>
      <c r="D6393" s="208" t="s">
        <v>1846</v>
      </c>
      <c r="E6393" s="105" t="s">
        <v>14703</v>
      </c>
      <c r="F6393" s="115">
        <v>42758</v>
      </c>
      <c r="G6393" s="105" t="s">
        <v>11771</v>
      </c>
      <c r="H6393" s="105" t="s">
        <v>1196</v>
      </c>
      <c r="I6393" s="97">
        <v>2007</v>
      </c>
      <c r="J6393" s="97" t="s">
        <v>596</v>
      </c>
      <c r="L6393" s="106" t="s">
        <v>3385</v>
      </c>
      <c r="M6393" s="102" t="s">
        <v>3385</v>
      </c>
      <c r="N6393" s="102">
        <v>25</v>
      </c>
      <c r="P6393" s="13" t="s">
        <v>14710</v>
      </c>
      <c r="R6393" s="26" t="s">
        <v>7834</v>
      </c>
      <c r="S6393" s="28" t="e">
        <f t="shared" si="183"/>
        <v>#VALUE!</v>
      </c>
      <c r="U6393" s="35"/>
      <c r="W6393" s="58"/>
      <c r="X6393" s="58"/>
      <c r="Y6393" s="63"/>
    </row>
    <row r="6394" spans="1:25" ht="15" customHeight="1" x14ac:dyDescent="0.25">
      <c r="A6394" s="94">
        <v>6408</v>
      </c>
      <c r="C6394" s="211" t="s">
        <v>1846</v>
      </c>
      <c r="D6394" s="208" t="s">
        <v>1846</v>
      </c>
      <c r="E6394" s="105" t="s">
        <v>14704</v>
      </c>
      <c r="F6394" s="115">
        <v>42758</v>
      </c>
      <c r="G6394" s="105" t="s">
        <v>11771</v>
      </c>
      <c r="H6394" s="105" t="s">
        <v>1196</v>
      </c>
      <c r="I6394" s="97">
        <v>2007</v>
      </c>
      <c r="J6394" s="97" t="s">
        <v>596</v>
      </c>
      <c r="L6394" s="106" t="s">
        <v>3385</v>
      </c>
      <c r="M6394" s="102" t="s">
        <v>3385</v>
      </c>
      <c r="N6394" s="102">
        <v>25</v>
      </c>
      <c r="P6394" s="13" t="s">
        <v>14710</v>
      </c>
      <c r="R6394" s="26" t="s">
        <v>7834</v>
      </c>
      <c r="S6394" s="28" t="e">
        <f t="shared" si="183"/>
        <v>#VALUE!</v>
      </c>
      <c r="U6394" s="35"/>
      <c r="W6394" s="58"/>
      <c r="X6394" s="58"/>
      <c r="Y6394" s="63"/>
    </row>
    <row r="6395" spans="1:25" ht="15" customHeight="1" x14ac:dyDescent="0.25">
      <c r="A6395" s="94">
        <v>6409</v>
      </c>
      <c r="C6395" s="211" t="s">
        <v>1846</v>
      </c>
      <c r="D6395" s="208" t="s">
        <v>1846</v>
      </c>
      <c r="E6395" s="105" t="s">
        <v>14705</v>
      </c>
      <c r="F6395" s="115">
        <v>42758</v>
      </c>
      <c r="G6395" s="105" t="s">
        <v>11771</v>
      </c>
      <c r="H6395" s="105" t="s">
        <v>1196</v>
      </c>
      <c r="I6395" s="97">
        <v>2007</v>
      </c>
      <c r="J6395" s="97" t="s">
        <v>596</v>
      </c>
      <c r="L6395" s="106" t="s">
        <v>3385</v>
      </c>
      <c r="M6395" s="102" t="s">
        <v>3385</v>
      </c>
      <c r="N6395" s="102">
        <v>25</v>
      </c>
      <c r="P6395" s="13" t="s">
        <v>14710</v>
      </c>
      <c r="R6395" s="26" t="s">
        <v>7834</v>
      </c>
      <c r="S6395" s="28" t="e">
        <f t="shared" si="183"/>
        <v>#VALUE!</v>
      </c>
      <c r="U6395" s="35"/>
      <c r="W6395" s="58"/>
      <c r="X6395" s="58"/>
      <c r="Y6395" s="63"/>
    </row>
    <row r="6396" spans="1:25" ht="15" customHeight="1" x14ac:dyDescent="0.25">
      <c r="A6396" s="94">
        <v>6410</v>
      </c>
      <c r="C6396" s="211" t="s">
        <v>1846</v>
      </c>
      <c r="D6396" s="208" t="s">
        <v>1846</v>
      </c>
      <c r="E6396" s="105" t="s">
        <v>14706</v>
      </c>
      <c r="F6396" s="115">
        <v>42758</v>
      </c>
      <c r="G6396" s="105" t="s">
        <v>11771</v>
      </c>
      <c r="H6396" s="105" t="s">
        <v>1196</v>
      </c>
      <c r="I6396" s="97">
        <v>2007</v>
      </c>
      <c r="J6396" s="97" t="s">
        <v>596</v>
      </c>
      <c r="L6396" s="106" t="s">
        <v>3385</v>
      </c>
      <c r="M6396" s="102" t="s">
        <v>3385</v>
      </c>
      <c r="N6396" s="102">
        <v>25</v>
      </c>
      <c r="P6396" s="13" t="s">
        <v>14710</v>
      </c>
      <c r="R6396" s="26" t="s">
        <v>7834</v>
      </c>
      <c r="S6396" s="28" t="e">
        <f t="shared" si="183"/>
        <v>#VALUE!</v>
      </c>
      <c r="U6396" s="35"/>
      <c r="W6396" s="58"/>
      <c r="X6396" s="58"/>
      <c r="Y6396" s="63"/>
    </row>
    <row r="6397" spans="1:25" ht="15" customHeight="1" x14ac:dyDescent="0.25">
      <c r="A6397" s="94">
        <v>6411</v>
      </c>
      <c r="C6397" s="211" t="s">
        <v>1846</v>
      </c>
      <c r="D6397" s="208" t="s">
        <v>1846</v>
      </c>
      <c r="E6397" s="105" t="s">
        <v>14707</v>
      </c>
      <c r="F6397" s="115">
        <v>42758</v>
      </c>
      <c r="G6397" s="105" t="s">
        <v>11771</v>
      </c>
      <c r="H6397" s="105" t="s">
        <v>1196</v>
      </c>
      <c r="I6397" s="97">
        <v>2007</v>
      </c>
      <c r="J6397" s="97" t="s">
        <v>596</v>
      </c>
      <c r="L6397" s="106" t="s">
        <v>3385</v>
      </c>
      <c r="M6397" s="102" t="s">
        <v>3385</v>
      </c>
      <c r="N6397" s="102">
        <v>25</v>
      </c>
      <c r="P6397" s="13" t="s">
        <v>14710</v>
      </c>
      <c r="R6397" s="26" t="s">
        <v>7834</v>
      </c>
      <c r="S6397" s="28" t="e">
        <f t="shared" si="183"/>
        <v>#VALUE!</v>
      </c>
      <c r="U6397" s="35"/>
      <c r="W6397" s="58"/>
      <c r="X6397" s="58"/>
      <c r="Y6397" s="63"/>
    </row>
    <row r="6398" spans="1:25" ht="15" customHeight="1" x14ac:dyDescent="0.25">
      <c r="A6398" s="94">
        <v>6412</v>
      </c>
      <c r="C6398" s="211" t="s">
        <v>1846</v>
      </c>
      <c r="D6398" s="208" t="s">
        <v>1846</v>
      </c>
      <c r="E6398" s="105" t="s">
        <v>14708</v>
      </c>
      <c r="F6398" s="115">
        <v>42758</v>
      </c>
      <c r="G6398" s="105" t="s">
        <v>11771</v>
      </c>
      <c r="H6398" s="105" t="s">
        <v>1196</v>
      </c>
      <c r="I6398" s="97">
        <v>2007</v>
      </c>
      <c r="J6398" s="97" t="s">
        <v>596</v>
      </c>
      <c r="L6398" s="106" t="s">
        <v>3385</v>
      </c>
      <c r="M6398" s="102" t="s">
        <v>3385</v>
      </c>
      <c r="N6398" s="102">
        <v>25</v>
      </c>
      <c r="P6398" s="13" t="s">
        <v>14710</v>
      </c>
      <c r="R6398" s="26" t="s">
        <v>7834</v>
      </c>
      <c r="S6398" s="28" t="e">
        <f t="shared" si="183"/>
        <v>#VALUE!</v>
      </c>
      <c r="U6398" s="35"/>
      <c r="W6398" s="58"/>
      <c r="X6398" s="58"/>
      <c r="Y6398" s="63"/>
    </row>
    <row r="6399" spans="1:25" ht="15" customHeight="1" x14ac:dyDescent="0.25">
      <c r="A6399" s="94">
        <v>6413</v>
      </c>
      <c r="C6399" s="211" t="s">
        <v>1846</v>
      </c>
      <c r="D6399" s="208" t="s">
        <v>1846</v>
      </c>
      <c r="E6399" s="105" t="s">
        <v>14709</v>
      </c>
      <c r="F6399" s="115">
        <v>42758</v>
      </c>
      <c r="G6399" s="105" t="s">
        <v>11771</v>
      </c>
      <c r="H6399" s="105" t="s">
        <v>1196</v>
      </c>
      <c r="I6399" s="97">
        <v>2007</v>
      </c>
      <c r="J6399" s="97" t="s">
        <v>596</v>
      </c>
      <c r="L6399" s="106" t="s">
        <v>3385</v>
      </c>
      <c r="M6399" s="102" t="s">
        <v>3385</v>
      </c>
      <c r="N6399" s="102">
        <v>25</v>
      </c>
      <c r="P6399" s="13" t="s">
        <v>14710</v>
      </c>
      <c r="R6399" s="26" t="s">
        <v>7834</v>
      </c>
      <c r="S6399" s="28" t="e">
        <f t="shared" si="183"/>
        <v>#VALUE!</v>
      </c>
      <c r="U6399" s="35"/>
      <c r="W6399" s="58"/>
      <c r="X6399" s="58"/>
      <c r="Y6399" s="63"/>
    </row>
    <row r="6400" spans="1:25" ht="15" customHeight="1" x14ac:dyDescent="0.25">
      <c r="A6400" s="94">
        <v>6414</v>
      </c>
      <c r="C6400" s="211" t="s">
        <v>3920</v>
      </c>
      <c r="D6400" s="208" t="s">
        <v>11772</v>
      </c>
      <c r="E6400" s="105" t="s">
        <v>12436</v>
      </c>
      <c r="F6400" s="115">
        <v>42758</v>
      </c>
      <c r="G6400" s="105" t="s">
        <v>11773</v>
      </c>
      <c r="I6400" s="97">
        <v>1973</v>
      </c>
      <c r="J6400" s="97" t="s">
        <v>1322</v>
      </c>
      <c r="K6400" s="97">
        <v>805</v>
      </c>
      <c r="L6400" s="106" t="s">
        <v>3385</v>
      </c>
      <c r="M6400" s="102" t="s">
        <v>3385</v>
      </c>
      <c r="N6400" s="102">
        <v>25</v>
      </c>
      <c r="O6400" s="102" t="s">
        <v>12435</v>
      </c>
      <c r="P6400" s="13" t="s">
        <v>3385</v>
      </c>
      <c r="R6400" s="26" t="s">
        <v>7834</v>
      </c>
      <c r="S6400" s="28" t="e">
        <f t="shared" si="183"/>
        <v>#VALUE!</v>
      </c>
      <c r="U6400" s="35"/>
      <c r="W6400" s="58"/>
      <c r="X6400" s="58"/>
      <c r="Y6400" s="63"/>
    </row>
    <row r="6401" spans="1:28" ht="15" customHeight="1" x14ac:dyDescent="0.25">
      <c r="A6401" s="94">
        <v>6415</v>
      </c>
      <c r="C6401" s="211" t="s">
        <v>3920</v>
      </c>
      <c r="D6401" s="208" t="s">
        <v>11772</v>
      </c>
      <c r="E6401" s="105" t="s">
        <v>12437</v>
      </c>
      <c r="F6401" s="115">
        <v>42758</v>
      </c>
      <c r="G6401" s="105" t="s">
        <v>11773</v>
      </c>
      <c r="I6401" s="97">
        <v>1973</v>
      </c>
      <c r="J6401" s="97" t="s">
        <v>1322</v>
      </c>
      <c r="K6401" s="97">
        <v>806</v>
      </c>
      <c r="L6401" s="106" t="s">
        <v>3385</v>
      </c>
      <c r="M6401" s="102" t="s">
        <v>3385</v>
      </c>
      <c r="N6401" s="102">
        <v>25</v>
      </c>
      <c r="O6401" s="102" t="s">
        <v>12435</v>
      </c>
      <c r="P6401" s="13" t="s">
        <v>3385</v>
      </c>
      <c r="R6401" s="26" t="s">
        <v>7834</v>
      </c>
      <c r="S6401" s="28" t="e">
        <f t="shared" si="183"/>
        <v>#VALUE!</v>
      </c>
      <c r="U6401" s="35"/>
      <c r="W6401" s="58"/>
      <c r="X6401" s="58"/>
      <c r="Y6401" s="63"/>
    </row>
    <row r="6402" spans="1:28" ht="15" customHeight="1" x14ac:dyDescent="0.25">
      <c r="A6402" s="94">
        <v>6416</v>
      </c>
      <c r="C6402" s="211" t="s">
        <v>3920</v>
      </c>
      <c r="D6402" s="208" t="s">
        <v>11772</v>
      </c>
      <c r="E6402" s="105" t="s">
        <v>12438</v>
      </c>
      <c r="F6402" s="115">
        <v>42758</v>
      </c>
      <c r="G6402" s="105" t="s">
        <v>11773</v>
      </c>
      <c r="I6402" s="97">
        <v>1973</v>
      </c>
      <c r="K6402" s="97">
        <v>807</v>
      </c>
      <c r="L6402" s="106" t="s">
        <v>3385</v>
      </c>
      <c r="M6402" s="102" t="s">
        <v>3385</v>
      </c>
      <c r="N6402" s="102">
        <v>25</v>
      </c>
      <c r="O6402" s="102" t="s">
        <v>12435</v>
      </c>
      <c r="P6402" s="13" t="s">
        <v>3385</v>
      </c>
      <c r="R6402" s="26" t="s">
        <v>7834</v>
      </c>
      <c r="S6402" s="28" t="e">
        <f t="shared" si="183"/>
        <v>#VALUE!</v>
      </c>
      <c r="U6402" s="35"/>
      <c r="W6402" s="58"/>
      <c r="X6402" s="58"/>
      <c r="Y6402" s="63"/>
    </row>
    <row r="6403" spans="1:28" ht="15" customHeight="1" x14ac:dyDescent="0.25">
      <c r="A6403" s="94">
        <v>6417</v>
      </c>
      <c r="C6403" s="211" t="s">
        <v>11774</v>
      </c>
      <c r="D6403" s="217" t="s">
        <v>11775</v>
      </c>
      <c r="E6403" s="105" t="s">
        <v>11778</v>
      </c>
      <c r="F6403" s="115">
        <v>42758</v>
      </c>
      <c r="G6403" s="105" t="s">
        <v>11776</v>
      </c>
      <c r="I6403" s="97">
        <v>1960</v>
      </c>
      <c r="K6403" s="97">
        <v>705</v>
      </c>
      <c r="L6403" s="106" t="s">
        <v>3385</v>
      </c>
      <c r="M6403" s="132" t="s">
        <v>3385</v>
      </c>
      <c r="P6403" s="13" t="s">
        <v>3385</v>
      </c>
      <c r="R6403" s="26" t="s">
        <v>7834</v>
      </c>
      <c r="S6403" s="28" t="e">
        <f t="shared" ref="S6403:S6434" si="184">R6403+7</f>
        <v>#VALUE!</v>
      </c>
      <c r="U6403" s="35"/>
      <c r="W6403" s="58"/>
      <c r="X6403" s="58"/>
      <c r="Y6403" s="63"/>
    </row>
    <row r="6404" spans="1:28" ht="15" customHeight="1" x14ac:dyDescent="0.25">
      <c r="A6404" s="94">
        <v>6418</v>
      </c>
      <c r="B6404" s="211"/>
      <c r="C6404" s="211" t="s">
        <v>11774</v>
      </c>
      <c r="D6404" s="208" t="s">
        <v>11775</v>
      </c>
      <c r="E6404" s="105" t="s">
        <v>11777</v>
      </c>
      <c r="F6404" s="115">
        <v>42758</v>
      </c>
      <c r="G6404" s="105" t="s">
        <v>11776</v>
      </c>
      <c r="I6404" s="97">
        <v>1960</v>
      </c>
      <c r="L6404" s="106" t="s">
        <v>3385</v>
      </c>
      <c r="M6404" s="132" t="s">
        <v>3385</v>
      </c>
      <c r="P6404" s="13" t="s">
        <v>3385</v>
      </c>
      <c r="R6404" s="26" t="s">
        <v>7834</v>
      </c>
      <c r="S6404" s="28" t="e">
        <f t="shared" si="184"/>
        <v>#VALUE!</v>
      </c>
      <c r="U6404" s="35"/>
      <c r="W6404" s="58"/>
      <c r="X6404" s="58"/>
      <c r="Y6404" s="63"/>
    </row>
    <row r="6405" spans="1:28" ht="15" customHeight="1" x14ac:dyDescent="0.25">
      <c r="A6405" s="94">
        <v>6419</v>
      </c>
      <c r="C6405" s="211" t="s">
        <v>11684</v>
      </c>
      <c r="D6405" s="208" t="s">
        <v>11685</v>
      </c>
      <c r="E6405" s="105" t="s">
        <v>11779</v>
      </c>
      <c r="F6405" s="115">
        <v>42758</v>
      </c>
      <c r="G6405" s="105" t="s">
        <v>3229</v>
      </c>
      <c r="I6405" s="97">
        <v>1986</v>
      </c>
      <c r="K6405" s="97">
        <v>724</v>
      </c>
      <c r="L6405" s="106" t="s">
        <v>3385</v>
      </c>
      <c r="M6405" s="132" t="s">
        <v>3385</v>
      </c>
      <c r="P6405" s="13" t="s">
        <v>3385</v>
      </c>
      <c r="R6405" s="26" t="s">
        <v>7834</v>
      </c>
      <c r="S6405" s="28" t="e">
        <f t="shared" si="184"/>
        <v>#VALUE!</v>
      </c>
      <c r="U6405" s="35"/>
      <c r="W6405" s="58"/>
      <c r="X6405" s="58"/>
      <c r="Y6405" s="63"/>
    </row>
    <row r="6406" spans="1:28" ht="15" customHeight="1" x14ac:dyDescent="0.25">
      <c r="A6406" s="94">
        <v>6420</v>
      </c>
      <c r="E6406" s="105" t="s">
        <v>11781</v>
      </c>
      <c r="F6406" s="115">
        <v>42758</v>
      </c>
      <c r="G6406" s="105" t="s">
        <v>11780</v>
      </c>
      <c r="I6406" s="97">
        <v>1984</v>
      </c>
      <c r="K6406" s="97">
        <v>1030</v>
      </c>
      <c r="L6406" s="106" t="s">
        <v>3385</v>
      </c>
      <c r="M6406" s="132" t="s">
        <v>3385</v>
      </c>
      <c r="P6406" s="13" t="s">
        <v>3385</v>
      </c>
      <c r="R6406" s="26" t="s">
        <v>7834</v>
      </c>
      <c r="S6406" s="28" t="e">
        <f t="shared" si="184"/>
        <v>#VALUE!</v>
      </c>
      <c r="U6406" s="35"/>
      <c r="W6406" s="58"/>
      <c r="X6406" s="58"/>
      <c r="Y6406" s="63"/>
    </row>
    <row r="6407" spans="1:28" ht="15" customHeight="1" x14ac:dyDescent="0.25">
      <c r="A6407" s="94">
        <v>6421</v>
      </c>
      <c r="E6407" s="105" t="s">
        <v>11782</v>
      </c>
      <c r="F6407" s="115">
        <v>42758</v>
      </c>
      <c r="G6407" s="105" t="s">
        <v>11780</v>
      </c>
      <c r="I6407" s="97">
        <v>1984</v>
      </c>
      <c r="K6407" s="97">
        <v>1031</v>
      </c>
      <c r="L6407" s="106" t="s">
        <v>3385</v>
      </c>
      <c r="M6407" s="132" t="s">
        <v>3385</v>
      </c>
      <c r="P6407" s="13" t="s">
        <v>3385</v>
      </c>
      <c r="R6407" s="26" t="s">
        <v>7834</v>
      </c>
      <c r="S6407" s="28" t="e">
        <f t="shared" si="184"/>
        <v>#VALUE!</v>
      </c>
      <c r="U6407" s="35"/>
      <c r="W6407" s="58"/>
      <c r="X6407" s="58"/>
      <c r="Y6407" s="63"/>
    </row>
    <row r="6408" spans="1:28" ht="15" customHeight="1" x14ac:dyDescent="0.25">
      <c r="A6408" s="94">
        <v>6422</v>
      </c>
      <c r="C6408" s="211" t="s">
        <v>4773</v>
      </c>
      <c r="D6408" s="208" t="s">
        <v>16939</v>
      </c>
      <c r="E6408" s="105" t="s">
        <v>16940</v>
      </c>
      <c r="F6408" s="115">
        <v>44573</v>
      </c>
      <c r="G6408" s="105" t="s">
        <v>1426</v>
      </c>
      <c r="H6408" s="105" t="s">
        <v>2056</v>
      </c>
      <c r="I6408" s="97">
        <v>1998</v>
      </c>
      <c r="J6408" s="97" t="s">
        <v>596</v>
      </c>
      <c r="L6408" s="106" t="s">
        <v>4090</v>
      </c>
      <c r="M6408" s="102" t="s">
        <v>4090</v>
      </c>
      <c r="O6408" s="102" t="s">
        <v>16942</v>
      </c>
      <c r="P6408" s="13" t="s">
        <v>16941</v>
      </c>
      <c r="R6408" s="26" t="s">
        <v>7834</v>
      </c>
      <c r="S6408" s="28" t="e">
        <f t="shared" si="184"/>
        <v>#VALUE!</v>
      </c>
      <c r="U6408" s="35"/>
      <c r="W6408" s="58"/>
      <c r="X6408" s="58"/>
      <c r="Y6408" s="63"/>
    </row>
    <row r="6409" spans="1:28" ht="15" customHeight="1" x14ac:dyDescent="0.25">
      <c r="A6409" s="94">
        <v>6423</v>
      </c>
      <c r="C6409" s="211" t="s">
        <v>18482</v>
      </c>
      <c r="D6409" s="208" t="s">
        <v>18483</v>
      </c>
      <c r="E6409" s="105" t="s">
        <v>18484</v>
      </c>
      <c r="F6409" s="115">
        <v>45050</v>
      </c>
      <c r="G6409" s="105" t="s">
        <v>1072</v>
      </c>
      <c r="H6409" s="105" t="s">
        <v>1529</v>
      </c>
      <c r="I6409" s="97">
        <v>1984</v>
      </c>
      <c r="J6409" s="97" t="s">
        <v>596</v>
      </c>
      <c r="L6409" s="106" t="s">
        <v>16908</v>
      </c>
      <c r="M6409" s="102" t="s">
        <v>5499</v>
      </c>
      <c r="N6409" s="102">
        <v>30</v>
      </c>
      <c r="O6409" s="102" t="s">
        <v>18485</v>
      </c>
      <c r="P6409" s="13" t="s">
        <v>14336</v>
      </c>
      <c r="R6409" s="27" t="s">
        <v>7834</v>
      </c>
      <c r="S6409" s="28" t="e">
        <f t="shared" si="184"/>
        <v>#VALUE!</v>
      </c>
      <c r="U6409" s="35"/>
      <c r="W6409" s="58"/>
      <c r="X6409" s="58"/>
      <c r="Y6409" s="63"/>
    </row>
    <row r="6410" spans="1:28" ht="15" customHeight="1" x14ac:dyDescent="0.25">
      <c r="A6410" s="94">
        <v>6424</v>
      </c>
      <c r="C6410" s="211" t="s">
        <v>18477</v>
      </c>
      <c r="D6410" s="208" t="s">
        <v>18478</v>
      </c>
      <c r="E6410" s="105" t="s">
        <v>18479</v>
      </c>
      <c r="F6410" s="115">
        <v>45050</v>
      </c>
      <c r="G6410" s="105" t="s">
        <v>1969</v>
      </c>
      <c r="H6410" s="105" t="s">
        <v>1885</v>
      </c>
      <c r="I6410" s="97">
        <v>2016</v>
      </c>
      <c r="J6410" s="97" t="s">
        <v>596</v>
      </c>
      <c r="L6410" s="106" t="s">
        <v>4037</v>
      </c>
      <c r="M6410" s="102">
        <v>515</v>
      </c>
      <c r="N6410" s="102">
        <v>3</v>
      </c>
      <c r="O6410" s="102" t="s">
        <v>18481</v>
      </c>
      <c r="P6410" s="13" t="s">
        <v>18480</v>
      </c>
      <c r="R6410" s="27" t="s">
        <v>7834</v>
      </c>
      <c r="S6410" s="28" t="e">
        <f t="shared" si="184"/>
        <v>#VALUE!</v>
      </c>
      <c r="U6410" s="35"/>
      <c r="W6410" s="58"/>
      <c r="X6410" s="58"/>
      <c r="Y6410" s="63"/>
    </row>
    <row r="6411" spans="1:28" ht="15" customHeight="1" x14ac:dyDescent="0.25">
      <c r="A6411" s="94">
        <v>6425</v>
      </c>
      <c r="C6411" s="211" t="s">
        <v>3920</v>
      </c>
      <c r="D6411" s="208" t="s">
        <v>18474</v>
      </c>
      <c r="E6411" s="105" t="s">
        <v>18475</v>
      </c>
      <c r="F6411" s="115">
        <v>45050</v>
      </c>
      <c r="H6411" s="105" t="s">
        <v>1529</v>
      </c>
      <c r="I6411" s="97">
        <v>2007</v>
      </c>
      <c r="J6411" s="97" t="s">
        <v>596</v>
      </c>
      <c r="L6411" s="106" t="s">
        <v>4779</v>
      </c>
      <c r="M6411" s="102">
        <v>248</v>
      </c>
      <c r="N6411" s="102">
        <v>1</v>
      </c>
      <c r="O6411" s="102" t="s">
        <v>7592</v>
      </c>
      <c r="P6411" s="13" t="s">
        <v>18476</v>
      </c>
      <c r="R6411" s="27" t="s">
        <v>7834</v>
      </c>
      <c r="S6411" s="28" t="e">
        <f t="shared" si="184"/>
        <v>#VALUE!</v>
      </c>
      <c r="U6411" s="35"/>
      <c r="W6411" s="58"/>
      <c r="X6411" s="58"/>
      <c r="Y6411" s="63"/>
    </row>
    <row r="6412" spans="1:28" ht="15" customHeight="1" x14ac:dyDescent="0.3">
      <c r="A6412" s="94">
        <v>6426</v>
      </c>
      <c r="C6412" s="211" t="s">
        <v>18467</v>
      </c>
      <c r="D6412" s="208" t="s">
        <v>9206</v>
      </c>
      <c r="E6412" s="105" t="s">
        <v>18468</v>
      </c>
      <c r="F6412" s="115">
        <v>45050</v>
      </c>
      <c r="G6412" s="105" t="s">
        <v>1072</v>
      </c>
      <c r="H6412" s="105" t="s">
        <v>1529</v>
      </c>
      <c r="I6412" s="97">
        <v>2000</v>
      </c>
      <c r="J6412" s="97" t="s">
        <v>596</v>
      </c>
      <c r="L6412" s="106" t="s">
        <v>5170</v>
      </c>
      <c r="M6412" s="102" t="s">
        <v>5499</v>
      </c>
      <c r="N6412" s="102">
        <v>28</v>
      </c>
      <c r="O6412" s="102" t="s">
        <v>9208</v>
      </c>
      <c r="P6412" s="13" t="s">
        <v>14371</v>
      </c>
      <c r="R6412" s="27" t="s">
        <v>7834</v>
      </c>
      <c r="S6412" s="28" t="e">
        <f t="shared" si="184"/>
        <v>#VALUE!</v>
      </c>
      <c r="U6412" s="221"/>
      <c r="W6412" s="26"/>
      <c r="X6412" s="58"/>
      <c r="Y6412" s="63"/>
    </row>
    <row r="6413" spans="1:28" ht="15" customHeight="1" x14ac:dyDescent="0.25">
      <c r="A6413" s="94">
        <v>6427</v>
      </c>
      <c r="C6413" s="211" t="s">
        <v>2628</v>
      </c>
      <c r="D6413" s="208" t="s">
        <v>18460</v>
      </c>
      <c r="E6413" s="105" t="s">
        <v>18465</v>
      </c>
      <c r="F6413" s="115">
        <v>45050</v>
      </c>
      <c r="G6413" s="105" t="s">
        <v>18466</v>
      </c>
      <c r="H6413" s="105" t="s">
        <v>2056</v>
      </c>
      <c r="I6413" s="97">
        <v>2021</v>
      </c>
      <c r="J6413" s="97" t="s">
        <v>596</v>
      </c>
      <c r="L6413" s="106" t="s">
        <v>5170</v>
      </c>
      <c r="M6413" s="102" t="s">
        <v>5499</v>
      </c>
      <c r="N6413" s="102">
        <v>28</v>
      </c>
      <c r="O6413" s="102" t="s">
        <v>11609</v>
      </c>
      <c r="P6413" s="13" t="s">
        <v>14371</v>
      </c>
      <c r="R6413" s="27" t="s">
        <v>7834</v>
      </c>
      <c r="S6413" s="28" t="e">
        <f t="shared" si="184"/>
        <v>#VALUE!</v>
      </c>
      <c r="U6413" s="35"/>
      <c r="W6413" s="58"/>
      <c r="X6413" s="58"/>
      <c r="Y6413" s="63"/>
      <c r="AB6413" s="58" t="s">
        <v>18464</v>
      </c>
    </row>
    <row r="6414" spans="1:28" ht="15" customHeight="1" x14ac:dyDescent="0.25">
      <c r="A6414" s="94">
        <v>6428</v>
      </c>
      <c r="C6414" s="211" t="s">
        <v>11803</v>
      </c>
      <c r="D6414" s="208" t="s">
        <v>11804</v>
      </c>
      <c r="E6414" s="7" t="s">
        <v>11899</v>
      </c>
      <c r="F6414" s="115">
        <v>42759</v>
      </c>
      <c r="G6414" s="105" t="s">
        <v>774</v>
      </c>
      <c r="H6414" s="105" t="s">
        <v>2056</v>
      </c>
      <c r="I6414" s="97">
        <v>1993</v>
      </c>
      <c r="J6414" s="97" t="s">
        <v>1322</v>
      </c>
      <c r="K6414" s="97">
        <v>15689</v>
      </c>
      <c r="L6414" s="106" t="s">
        <v>4348</v>
      </c>
      <c r="M6414" s="132" t="s">
        <v>4348</v>
      </c>
      <c r="N6414" s="10"/>
      <c r="O6414" s="102" t="s">
        <v>11901</v>
      </c>
      <c r="P6414" s="13" t="s">
        <v>4348</v>
      </c>
      <c r="R6414" s="26" t="s">
        <v>7834</v>
      </c>
      <c r="S6414" s="28" t="e">
        <f t="shared" si="184"/>
        <v>#VALUE!</v>
      </c>
      <c r="U6414" s="35"/>
      <c r="W6414" s="58"/>
      <c r="X6414" s="58"/>
      <c r="Y6414" s="63"/>
    </row>
    <row r="6415" spans="1:28" ht="15" customHeight="1" x14ac:dyDescent="0.25">
      <c r="A6415" s="94">
        <v>6429</v>
      </c>
      <c r="C6415" s="211" t="s">
        <v>11803</v>
      </c>
      <c r="D6415" s="208" t="s">
        <v>11804</v>
      </c>
      <c r="E6415" s="7" t="s">
        <v>11900</v>
      </c>
      <c r="F6415" s="115">
        <v>42759</v>
      </c>
      <c r="G6415" s="105" t="s">
        <v>774</v>
      </c>
      <c r="H6415" s="105" t="s">
        <v>2056</v>
      </c>
      <c r="I6415" s="97">
        <v>1993</v>
      </c>
      <c r="J6415" s="97" t="s">
        <v>1322</v>
      </c>
      <c r="K6415" s="97">
        <v>15684</v>
      </c>
      <c r="L6415" s="106" t="s">
        <v>4348</v>
      </c>
      <c r="M6415" s="132" t="s">
        <v>4348</v>
      </c>
      <c r="N6415" s="10"/>
      <c r="O6415" s="102" t="s">
        <v>11901</v>
      </c>
      <c r="P6415" s="13" t="s">
        <v>4348</v>
      </c>
      <c r="R6415" s="26" t="s">
        <v>7834</v>
      </c>
      <c r="S6415" s="28" t="e">
        <f t="shared" si="184"/>
        <v>#VALUE!</v>
      </c>
      <c r="U6415" s="35"/>
      <c r="W6415" s="58"/>
      <c r="X6415" s="58"/>
      <c r="Y6415" s="63"/>
    </row>
    <row r="6416" spans="1:28" ht="15" customHeight="1" x14ac:dyDescent="0.25">
      <c r="A6416" s="94">
        <v>6430</v>
      </c>
      <c r="C6416" s="211" t="s">
        <v>11817</v>
      </c>
      <c r="D6416" s="208" t="s">
        <v>11813</v>
      </c>
      <c r="E6416" s="7" t="s">
        <v>11905</v>
      </c>
      <c r="F6416" s="115">
        <v>42759</v>
      </c>
      <c r="G6416" s="105" t="s">
        <v>774</v>
      </c>
      <c r="H6416" s="105" t="s">
        <v>2056</v>
      </c>
      <c r="I6416" s="97">
        <v>1993</v>
      </c>
      <c r="J6416" s="97" t="s">
        <v>596</v>
      </c>
      <c r="K6416" s="97">
        <v>5821</v>
      </c>
      <c r="L6416" s="106" t="s">
        <v>4348</v>
      </c>
      <c r="M6416" s="132" t="s">
        <v>4348</v>
      </c>
      <c r="N6416" s="10"/>
      <c r="O6416" s="10" t="s">
        <v>11909</v>
      </c>
      <c r="P6416" s="13" t="s">
        <v>4348</v>
      </c>
      <c r="R6416" s="26" t="s">
        <v>7834</v>
      </c>
      <c r="S6416" s="28" t="e">
        <f t="shared" si="184"/>
        <v>#VALUE!</v>
      </c>
      <c r="U6416" s="35"/>
      <c r="W6416" s="58"/>
      <c r="X6416" s="58"/>
      <c r="Y6416" s="63"/>
    </row>
    <row r="6417" spans="1:254" ht="15" customHeight="1" x14ac:dyDescent="0.25">
      <c r="A6417" s="94">
        <v>6431</v>
      </c>
      <c r="C6417" s="211" t="s">
        <v>11817</v>
      </c>
      <c r="D6417" s="208" t="s">
        <v>11813</v>
      </c>
      <c r="E6417" s="7" t="s">
        <v>11906</v>
      </c>
      <c r="F6417" s="115">
        <v>42759</v>
      </c>
      <c r="G6417" s="105" t="s">
        <v>774</v>
      </c>
      <c r="H6417" s="105" t="s">
        <v>2056</v>
      </c>
      <c r="I6417" s="97">
        <v>1993</v>
      </c>
      <c r="J6417" s="97" t="s">
        <v>596</v>
      </c>
      <c r="K6417" s="97">
        <v>9226</v>
      </c>
      <c r="L6417" s="106" t="s">
        <v>4348</v>
      </c>
      <c r="M6417" s="132" t="s">
        <v>4348</v>
      </c>
      <c r="N6417" s="10"/>
      <c r="O6417" s="10" t="s">
        <v>11909</v>
      </c>
      <c r="P6417" s="13" t="s">
        <v>4348</v>
      </c>
      <c r="R6417" s="26" t="s">
        <v>7834</v>
      </c>
      <c r="S6417" s="28" t="e">
        <f t="shared" si="184"/>
        <v>#VALUE!</v>
      </c>
      <c r="U6417" s="35"/>
      <c r="W6417" s="58"/>
      <c r="X6417" s="58"/>
      <c r="Y6417" s="63"/>
    </row>
    <row r="6418" spans="1:254" ht="15" customHeight="1" x14ac:dyDescent="0.25">
      <c r="A6418" s="94">
        <v>6432</v>
      </c>
      <c r="C6418" s="211" t="s">
        <v>11817</v>
      </c>
      <c r="D6418" s="208" t="s">
        <v>11813</v>
      </c>
      <c r="E6418" s="7" t="s">
        <v>11907</v>
      </c>
      <c r="F6418" s="115">
        <v>42759</v>
      </c>
      <c r="G6418" s="105" t="s">
        <v>774</v>
      </c>
      <c r="H6418" s="105" t="s">
        <v>2056</v>
      </c>
      <c r="I6418" s="97">
        <v>1993</v>
      </c>
      <c r="J6418" s="97" t="s">
        <v>596</v>
      </c>
      <c r="K6418" s="97">
        <v>5820</v>
      </c>
      <c r="L6418" s="106" t="s">
        <v>4348</v>
      </c>
      <c r="M6418" s="132" t="s">
        <v>4348</v>
      </c>
      <c r="N6418" s="10"/>
      <c r="O6418" s="10" t="s">
        <v>11909</v>
      </c>
      <c r="P6418" s="13" t="s">
        <v>4348</v>
      </c>
      <c r="R6418" s="26" t="s">
        <v>7834</v>
      </c>
      <c r="S6418" s="28" t="e">
        <f t="shared" si="184"/>
        <v>#VALUE!</v>
      </c>
      <c r="U6418" s="35"/>
      <c r="W6418" s="58"/>
      <c r="X6418" s="58"/>
      <c r="Y6418" s="63"/>
    </row>
    <row r="6419" spans="1:254" ht="15" customHeight="1" x14ac:dyDescent="0.25">
      <c r="A6419" s="94">
        <v>6433</v>
      </c>
      <c r="C6419" s="211" t="s">
        <v>11817</v>
      </c>
      <c r="D6419" s="208" t="s">
        <v>11813</v>
      </c>
      <c r="E6419" s="105" t="s">
        <v>11908</v>
      </c>
      <c r="F6419" s="115">
        <v>42759</v>
      </c>
      <c r="G6419" s="105" t="s">
        <v>774</v>
      </c>
      <c r="H6419" s="105" t="s">
        <v>2056</v>
      </c>
      <c r="I6419" s="97">
        <v>1993</v>
      </c>
      <c r="J6419" s="97" t="s">
        <v>596</v>
      </c>
      <c r="K6419" s="97">
        <v>5818</v>
      </c>
      <c r="L6419" s="106" t="s">
        <v>4348</v>
      </c>
      <c r="M6419" s="132" t="s">
        <v>4348</v>
      </c>
      <c r="N6419" s="10"/>
      <c r="O6419" s="10" t="s">
        <v>11909</v>
      </c>
      <c r="P6419" s="13" t="s">
        <v>4348</v>
      </c>
      <c r="R6419" s="26" t="s">
        <v>7834</v>
      </c>
      <c r="S6419" s="28" t="e">
        <f t="shared" si="184"/>
        <v>#VALUE!</v>
      </c>
      <c r="U6419" s="35"/>
      <c r="W6419" s="58"/>
      <c r="X6419" s="58"/>
      <c r="Y6419" s="63"/>
    </row>
    <row r="6420" spans="1:254" ht="15" customHeight="1" x14ac:dyDescent="0.25">
      <c r="A6420" s="94">
        <v>6434</v>
      </c>
      <c r="C6420" s="211" t="s">
        <v>2628</v>
      </c>
      <c r="D6420" s="208" t="s">
        <v>18460</v>
      </c>
      <c r="E6420" s="105" t="s">
        <v>18463</v>
      </c>
      <c r="F6420" s="115">
        <v>45050</v>
      </c>
      <c r="G6420" s="105" t="s">
        <v>18461</v>
      </c>
      <c r="H6420" s="105" t="s">
        <v>18462</v>
      </c>
      <c r="I6420" s="97">
        <v>2020</v>
      </c>
      <c r="J6420" s="97" t="s">
        <v>596</v>
      </c>
      <c r="L6420" s="106" t="s">
        <v>5170</v>
      </c>
      <c r="M6420" s="132" t="s">
        <v>5499</v>
      </c>
      <c r="N6420" s="10">
        <v>28</v>
      </c>
      <c r="O6420" s="102" t="s">
        <v>18469</v>
      </c>
      <c r="P6420" s="13" t="s">
        <v>14371</v>
      </c>
      <c r="R6420" s="27" t="s">
        <v>7834</v>
      </c>
      <c r="S6420" s="28" t="e">
        <f t="shared" si="184"/>
        <v>#VALUE!</v>
      </c>
      <c r="U6420" s="144"/>
      <c r="W6420" s="58"/>
      <c r="X6420" s="58"/>
      <c r="Y6420" s="63"/>
      <c r="AB6420" s="58" t="s">
        <v>18464</v>
      </c>
    </row>
    <row r="6421" spans="1:254" ht="15" customHeight="1" x14ac:dyDescent="0.25">
      <c r="A6421" s="94">
        <v>6435</v>
      </c>
      <c r="C6421" s="211" t="s">
        <v>11826</v>
      </c>
      <c r="D6421" s="208" t="s">
        <v>11845</v>
      </c>
      <c r="E6421" s="105" t="s">
        <v>11827</v>
      </c>
      <c r="F6421" s="115">
        <v>42759</v>
      </c>
      <c r="G6421" s="105" t="s">
        <v>11828</v>
      </c>
      <c r="H6421" s="105" t="s">
        <v>2056</v>
      </c>
      <c r="I6421" s="97">
        <v>2004</v>
      </c>
      <c r="J6421" s="97" t="s">
        <v>1322</v>
      </c>
      <c r="K6421" s="97">
        <v>4358</v>
      </c>
      <c r="L6421" s="106" t="s">
        <v>5033</v>
      </c>
      <c r="M6421" s="102" t="s">
        <v>11866</v>
      </c>
      <c r="N6421" s="10">
        <v>2</v>
      </c>
      <c r="O6421" s="102" t="s">
        <v>11868</v>
      </c>
      <c r="P6421" s="13" t="s">
        <v>5033</v>
      </c>
      <c r="R6421" s="26" t="s">
        <v>7834</v>
      </c>
      <c r="S6421" s="28" t="e">
        <f t="shared" si="184"/>
        <v>#VALUE!</v>
      </c>
      <c r="U6421" s="35"/>
      <c r="W6421" s="58"/>
      <c r="X6421" s="58"/>
      <c r="Y6421" s="63"/>
    </row>
    <row r="6422" spans="1:254" s="168" customFormat="1" ht="15" customHeight="1" x14ac:dyDescent="0.25">
      <c r="A6422" s="94">
        <v>6436</v>
      </c>
      <c r="B6422" s="215"/>
      <c r="C6422" s="211" t="s">
        <v>3920</v>
      </c>
      <c r="D6422" s="208" t="s">
        <v>122</v>
      </c>
      <c r="E6422" s="105" t="s">
        <v>17932</v>
      </c>
      <c r="F6422" s="115">
        <v>44992</v>
      </c>
      <c r="G6422" s="105" t="s">
        <v>17933</v>
      </c>
      <c r="H6422" s="105" t="s">
        <v>2056</v>
      </c>
      <c r="I6422" s="97">
        <v>2006</v>
      </c>
      <c r="J6422" s="97" t="s">
        <v>596</v>
      </c>
      <c r="K6422" s="97"/>
      <c r="L6422" s="106" t="s">
        <v>5170</v>
      </c>
      <c r="M6422" s="132" t="s">
        <v>5499</v>
      </c>
      <c r="N6422" s="10"/>
      <c r="O6422" s="102" t="s">
        <v>13552</v>
      </c>
      <c r="P6422" s="13" t="s">
        <v>14371</v>
      </c>
      <c r="Q6422" s="21"/>
      <c r="R6422" s="26" t="s">
        <v>7834</v>
      </c>
      <c r="S6422" s="28" t="e">
        <f t="shared" si="184"/>
        <v>#VALUE!</v>
      </c>
      <c r="T6422" s="75"/>
      <c r="U6422" s="179"/>
      <c r="V6422" s="150"/>
      <c r="W6422" s="26"/>
      <c r="X6422" s="164"/>
      <c r="Y6422" s="75"/>
      <c r="Z6422" s="178"/>
      <c r="AA6422" s="75"/>
      <c r="AB6422" s="162"/>
      <c r="AC6422" s="163"/>
      <c r="AD6422" s="163"/>
      <c r="AE6422" s="163"/>
      <c r="AF6422" s="163"/>
      <c r="AG6422" s="163"/>
      <c r="AH6422" s="163"/>
      <c r="AI6422" s="163"/>
      <c r="AJ6422" s="163"/>
      <c r="AK6422" s="163"/>
      <c r="AL6422" s="163"/>
      <c r="AM6422" s="163"/>
      <c r="AN6422" s="163"/>
      <c r="AO6422" s="163"/>
      <c r="AP6422" s="163"/>
      <c r="AQ6422" s="163"/>
      <c r="AR6422" s="163"/>
      <c r="AS6422" s="163"/>
      <c r="AT6422" s="163"/>
      <c r="AU6422" s="163"/>
      <c r="AV6422" s="163"/>
      <c r="AW6422" s="163"/>
      <c r="AX6422" s="163"/>
      <c r="AY6422" s="163"/>
      <c r="AZ6422" s="163"/>
      <c r="BA6422" s="163"/>
      <c r="BB6422" s="163"/>
      <c r="BC6422" s="163"/>
      <c r="BD6422" s="163"/>
      <c r="BE6422" s="163"/>
      <c r="BF6422" s="163"/>
      <c r="BG6422" s="163"/>
      <c r="BH6422" s="163"/>
      <c r="BI6422" s="163"/>
      <c r="BJ6422" s="163"/>
      <c r="BK6422" s="163"/>
      <c r="BL6422" s="163"/>
      <c r="BM6422" s="163"/>
      <c r="BN6422" s="163"/>
      <c r="BO6422" s="163"/>
      <c r="BP6422" s="163"/>
      <c r="BQ6422" s="163"/>
      <c r="BR6422" s="163"/>
      <c r="BS6422" s="163"/>
      <c r="BT6422" s="163"/>
      <c r="BU6422" s="163"/>
      <c r="BV6422" s="163"/>
      <c r="BW6422" s="163"/>
      <c r="BX6422" s="163"/>
      <c r="BY6422" s="163"/>
      <c r="BZ6422" s="163"/>
      <c r="CA6422" s="163"/>
      <c r="CB6422" s="163"/>
      <c r="CC6422" s="163"/>
      <c r="CD6422" s="163"/>
      <c r="CE6422" s="163"/>
      <c r="CF6422" s="163"/>
      <c r="CG6422" s="163"/>
      <c r="CH6422" s="163"/>
      <c r="CI6422" s="163"/>
      <c r="CJ6422" s="163"/>
      <c r="CK6422" s="163"/>
      <c r="CL6422" s="163"/>
      <c r="CM6422" s="163"/>
      <c r="CN6422" s="163"/>
      <c r="CO6422" s="163"/>
      <c r="CP6422" s="163"/>
      <c r="CQ6422" s="163"/>
      <c r="CR6422" s="163"/>
      <c r="CS6422" s="163"/>
      <c r="CT6422" s="163"/>
      <c r="CU6422" s="163"/>
      <c r="CV6422" s="163"/>
      <c r="CW6422" s="163"/>
      <c r="CX6422" s="163"/>
      <c r="CY6422" s="163"/>
      <c r="CZ6422" s="163"/>
      <c r="DA6422" s="163"/>
      <c r="DB6422" s="163"/>
      <c r="DC6422" s="163"/>
      <c r="DD6422" s="163"/>
      <c r="DE6422" s="163"/>
      <c r="DF6422" s="163"/>
      <c r="DG6422" s="163"/>
      <c r="DH6422" s="163"/>
      <c r="DI6422" s="163"/>
      <c r="DJ6422" s="163"/>
      <c r="DK6422" s="163"/>
      <c r="DL6422" s="163"/>
      <c r="DM6422" s="163"/>
      <c r="DN6422" s="163"/>
      <c r="DO6422" s="163"/>
      <c r="DP6422" s="163"/>
      <c r="DQ6422" s="163"/>
      <c r="DR6422" s="163"/>
      <c r="DS6422" s="163"/>
      <c r="DT6422" s="163"/>
      <c r="DU6422" s="163"/>
      <c r="DV6422" s="163"/>
      <c r="DW6422" s="163"/>
      <c r="DX6422" s="163"/>
      <c r="DY6422" s="163"/>
      <c r="DZ6422" s="163"/>
      <c r="EA6422" s="163"/>
      <c r="EB6422" s="163"/>
      <c r="EC6422" s="163"/>
      <c r="ED6422" s="163"/>
      <c r="EE6422" s="163"/>
      <c r="EF6422" s="163"/>
      <c r="EG6422" s="163"/>
      <c r="EH6422" s="163"/>
      <c r="EI6422" s="163"/>
      <c r="EJ6422" s="163"/>
      <c r="EK6422" s="163"/>
      <c r="EL6422" s="163"/>
      <c r="EM6422" s="163"/>
      <c r="EN6422" s="163"/>
      <c r="EO6422" s="163"/>
      <c r="EP6422" s="163"/>
      <c r="EQ6422" s="163"/>
      <c r="ER6422" s="163"/>
      <c r="ES6422" s="163"/>
      <c r="ET6422" s="163"/>
      <c r="EU6422" s="163"/>
      <c r="EV6422" s="163"/>
      <c r="EW6422" s="163"/>
      <c r="EX6422" s="163"/>
      <c r="EY6422" s="163"/>
      <c r="EZ6422" s="163"/>
      <c r="FA6422" s="163"/>
      <c r="FB6422" s="163"/>
      <c r="FC6422" s="163"/>
      <c r="FD6422" s="163"/>
      <c r="FE6422" s="163"/>
      <c r="FF6422" s="163"/>
      <c r="FG6422" s="163"/>
      <c r="FH6422" s="163"/>
      <c r="FI6422" s="163"/>
      <c r="FJ6422" s="163"/>
      <c r="FK6422" s="163"/>
      <c r="FL6422" s="163"/>
      <c r="FM6422" s="163"/>
      <c r="FN6422" s="163"/>
      <c r="FO6422" s="163"/>
      <c r="FP6422" s="163"/>
      <c r="FQ6422" s="163"/>
      <c r="FR6422" s="163"/>
      <c r="FS6422" s="163"/>
      <c r="FT6422" s="163"/>
      <c r="FU6422" s="163"/>
      <c r="FV6422" s="163"/>
      <c r="FW6422" s="163"/>
      <c r="FX6422" s="163"/>
      <c r="FY6422" s="163"/>
      <c r="FZ6422" s="163"/>
      <c r="GA6422" s="163"/>
      <c r="GB6422" s="163"/>
      <c r="GC6422" s="163"/>
      <c r="GD6422" s="163"/>
      <c r="GE6422" s="163"/>
      <c r="GF6422" s="163"/>
      <c r="GG6422" s="163"/>
      <c r="GH6422" s="163"/>
      <c r="GI6422" s="163"/>
      <c r="GJ6422" s="163"/>
      <c r="GK6422" s="163"/>
      <c r="GL6422" s="163"/>
      <c r="GM6422" s="163"/>
      <c r="GN6422" s="163"/>
      <c r="GO6422" s="163"/>
      <c r="GP6422" s="163"/>
      <c r="GQ6422" s="163"/>
      <c r="GR6422" s="163"/>
      <c r="GS6422" s="163"/>
      <c r="GT6422" s="163"/>
      <c r="GU6422" s="163"/>
      <c r="GV6422" s="163"/>
      <c r="GW6422" s="163"/>
      <c r="GX6422" s="163"/>
      <c r="GY6422" s="163"/>
      <c r="GZ6422" s="163"/>
      <c r="HA6422" s="163"/>
      <c r="HB6422" s="163"/>
      <c r="HC6422" s="163"/>
      <c r="HD6422" s="163"/>
      <c r="HE6422" s="163"/>
      <c r="HF6422" s="163"/>
      <c r="HG6422" s="163"/>
      <c r="HH6422" s="163"/>
      <c r="HI6422" s="163"/>
      <c r="HJ6422" s="163"/>
      <c r="HK6422" s="163"/>
      <c r="HL6422" s="163"/>
      <c r="HM6422" s="163"/>
      <c r="HN6422" s="163"/>
      <c r="HO6422" s="163"/>
      <c r="HP6422" s="163"/>
      <c r="HQ6422" s="163"/>
      <c r="HR6422" s="163"/>
      <c r="HS6422" s="163"/>
      <c r="HT6422" s="163"/>
      <c r="HU6422" s="163"/>
      <c r="HV6422" s="163"/>
      <c r="HW6422" s="163"/>
      <c r="HX6422" s="163"/>
      <c r="HY6422" s="163"/>
      <c r="HZ6422" s="163"/>
      <c r="IA6422" s="163"/>
      <c r="IB6422" s="163"/>
      <c r="IC6422" s="163"/>
      <c r="ID6422" s="163"/>
      <c r="IE6422" s="163"/>
      <c r="IF6422" s="163"/>
      <c r="IG6422" s="163"/>
      <c r="IH6422" s="163"/>
      <c r="II6422" s="163"/>
      <c r="IJ6422" s="163"/>
      <c r="IK6422" s="163"/>
      <c r="IL6422" s="163"/>
      <c r="IM6422" s="163"/>
      <c r="IN6422" s="163"/>
      <c r="IO6422" s="163"/>
      <c r="IP6422" s="163"/>
      <c r="IQ6422" s="163"/>
      <c r="IR6422" s="163"/>
      <c r="IS6422" s="163"/>
      <c r="IT6422" s="163"/>
    </row>
    <row r="6423" spans="1:254" s="163" customFormat="1" ht="15" customHeight="1" x14ac:dyDescent="0.25">
      <c r="A6423" s="94">
        <v>6437</v>
      </c>
      <c r="B6423" s="215"/>
      <c r="C6423" s="211" t="s">
        <v>18455</v>
      </c>
      <c r="D6423" s="208" t="s">
        <v>18457</v>
      </c>
      <c r="E6423" s="105" t="s">
        <v>18458</v>
      </c>
      <c r="F6423" s="115">
        <v>45050</v>
      </c>
      <c r="G6423" s="105" t="s">
        <v>18459</v>
      </c>
      <c r="H6423" s="105" t="s">
        <v>4846</v>
      </c>
      <c r="I6423" s="97">
        <v>2017</v>
      </c>
      <c r="J6423" s="97" t="s">
        <v>596</v>
      </c>
      <c r="K6423" s="97"/>
      <c r="L6423" s="106" t="s">
        <v>5170</v>
      </c>
      <c r="M6423" s="13" t="s">
        <v>5499</v>
      </c>
      <c r="N6423" s="10">
        <v>28</v>
      </c>
      <c r="O6423" s="102" t="s">
        <v>18470</v>
      </c>
      <c r="P6423" s="13" t="s">
        <v>14371</v>
      </c>
      <c r="Q6423" s="21"/>
      <c r="R6423" s="27" t="s">
        <v>7834</v>
      </c>
      <c r="S6423" s="28" t="e">
        <f t="shared" si="184"/>
        <v>#VALUE!</v>
      </c>
      <c r="T6423" s="26"/>
      <c r="U6423" s="35"/>
      <c r="V6423" s="26"/>
      <c r="W6423" s="58"/>
      <c r="X6423" s="58"/>
      <c r="Y6423" s="63"/>
      <c r="Z6423" s="58"/>
      <c r="AA6423" s="63"/>
      <c r="AB6423" s="58"/>
      <c r="AC6423" s="9"/>
      <c r="AD6423" s="9"/>
      <c r="AE6423" s="9"/>
      <c r="AF6423" s="9"/>
      <c r="AG6423" s="9"/>
      <c r="AH6423" s="9"/>
      <c r="AI6423" s="9"/>
      <c r="AJ6423" s="9"/>
      <c r="AK6423" s="9"/>
      <c r="AL6423" s="9"/>
      <c r="AM6423" s="9"/>
      <c r="AN6423" s="9"/>
      <c r="AO6423" s="9"/>
      <c r="AP6423" s="9"/>
      <c r="AQ6423" s="9"/>
      <c r="AR6423" s="9"/>
      <c r="AS6423" s="9"/>
      <c r="AT6423" s="9"/>
      <c r="AU6423" s="9"/>
      <c r="AV6423" s="9"/>
      <c r="AW6423" s="9"/>
      <c r="AX6423" s="9"/>
      <c r="AY6423" s="9"/>
      <c r="AZ6423" s="9"/>
      <c r="BA6423" s="9"/>
      <c r="BB6423" s="9"/>
      <c r="BC6423" s="9"/>
      <c r="BD6423" s="9"/>
      <c r="BE6423" s="9"/>
      <c r="BF6423" s="9"/>
      <c r="BG6423" s="9"/>
      <c r="BH6423" s="9"/>
      <c r="BI6423" s="9"/>
      <c r="BJ6423" s="9"/>
      <c r="BK6423" s="9"/>
      <c r="BL6423" s="9"/>
      <c r="BM6423" s="9"/>
      <c r="BN6423" s="9"/>
      <c r="BO6423" s="9"/>
      <c r="BP6423" s="9"/>
      <c r="BQ6423" s="9"/>
      <c r="BR6423" s="9"/>
      <c r="BS6423" s="9"/>
      <c r="BT6423" s="9"/>
      <c r="BU6423" s="9"/>
      <c r="BV6423" s="9"/>
      <c r="BW6423" s="9"/>
      <c r="BX6423" s="9"/>
      <c r="BY6423" s="9"/>
      <c r="BZ6423" s="9"/>
      <c r="CA6423" s="9"/>
      <c r="CB6423" s="9"/>
      <c r="CC6423" s="9"/>
      <c r="CD6423" s="9"/>
      <c r="CE6423" s="9"/>
      <c r="CF6423" s="9"/>
      <c r="CG6423" s="9"/>
      <c r="CH6423" s="9"/>
      <c r="CI6423" s="9"/>
      <c r="CJ6423" s="9"/>
      <c r="CK6423" s="9"/>
      <c r="CL6423" s="9"/>
      <c r="CM6423" s="9"/>
      <c r="CN6423" s="9"/>
      <c r="CO6423" s="9"/>
      <c r="CP6423" s="9"/>
      <c r="CQ6423" s="9"/>
      <c r="CR6423" s="9"/>
      <c r="CS6423" s="9"/>
      <c r="CT6423" s="9"/>
      <c r="CU6423" s="9"/>
      <c r="CV6423" s="9"/>
      <c r="CW6423" s="9"/>
      <c r="CX6423" s="9"/>
      <c r="CY6423" s="9"/>
      <c r="CZ6423" s="9"/>
      <c r="DA6423" s="9"/>
      <c r="DB6423" s="9"/>
      <c r="DC6423" s="9"/>
      <c r="DD6423" s="9"/>
      <c r="DE6423" s="9"/>
      <c r="DF6423" s="9"/>
      <c r="DG6423" s="9"/>
      <c r="DH6423" s="9"/>
      <c r="DI6423" s="9"/>
      <c r="DJ6423" s="9"/>
      <c r="DK6423" s="9"/>
      <c r="DL6423" s="9"/>
      <c r="DM6423" s="9"/>
      <c r="DN6423" s="9"/>
      <c r="DO6423" s="9"/>
      <c r="DP6423" s="9"/>
      <c r="DQ6423" s="9"/>
      <c r="DR6423" s="9"/>
      <c r="DS6423" s="9"/>
      <c r="DT6423" s="9"/>
      <c r="DU6423" s="9"/>
      <c r="DV6423" s="9"/>
      <c r="DW6423" s="9"/>
      <c r="DX6423" s="9"/>
      <c r="DY6423" s="9"/>
      <c r="DZ6423" s="9"/>
      <c r="EA6423" s="9"/>
      <c r="EB6423" s="9"/>
      <c r="EC6423" s="9"/>
      <c r="ED6423" s="9"/>
      <c r="EE6423" s="9"/>
      <c r="EF6423" s="9"/>
      <c r="EG6423" s="9"/>
      <c r="EH6423" s="9"/>
      <c r="EI6423" s="9"/>
      <c r="EJ6423" s="9"/>
      <c r="EK6423" s="9"/>
      <c r="EL6423" s="9"/>
      <c r="EM6423" s="9"/>
      <c r="EN6423" s="9"/>
      <c r="EO6423" s="9"/>
      <c r="EP6423" s="9"/>
      <c r="EQ6423" s="9"/>
      <c r="ER6423" s="9"/>
      <c r="ES6423" s="9"/>
      <c r="ET6423" s="9"/>
      <c r="EU6423" s="9"/>
      <c r="EV6423" s="9"/>
      <c r="EW6423" s="9"/>
      <c r="EX6423" s="9"/>
      <c r="EY6423" s="9"/>
      <c r="EZ6423" s="9"/>
      <c r="FA6423" s="9"/>
      <c r="FB6423" s="9"/>
      <c r="FC6423" s="9"/>
      <c r="FD6423" s="9"/>
      <c r="FE6423" s="9"/>
      <c r="FF6423" s="9"/>
      <c r="FG6423" s="9"/>
      <c r="FH6423" s="9"/>
      <c r="FI6423" s="9"/>
      <c r="FJ6423" s="9"/>
      <c r="FK6423" s="9"/>
      <c r="FL6423" s="9"/>
      <c r="FM6423" s="9"/>
      <c r="FN6423" s="9"/>
      <c r="FO6423" s="9"/>
      <c r="FP6423" s="9"/>
      <c r="FQ6423" s="9"/>
      <c r="FR6423" s="9"/>
      <c r="FS6423" s="9"/>
      <c r="FT6423" s="9"/>
      <c r="FU6423" s="9"/>
      <c r="FV6423" s="9"/>
      <c r="FW6423" s="9"/>
      <c r="FX6423" s="9"/>
      <c r="FY6423" s="9"/>
      <c r="FZ6423" s="9"/>
      <c r="GA6423" s="9"/>
      <c r="GB6423" s="9"/>
      <c r="GC6423" s="9"/>
      <c r="GD6423" s="9"/>
      <c r="GE6423" s="9"/>
      <c r="GF6423" s="9"/>
      <c r="GG6423" s="9"/>
      <c r="GH6423" s="9"/>
      <c r="GI6423" s="9"/>
      <c r="GJ6423" s="9"/>
      <c r="GK6423" s="9"/>
      <c r="GL6423" s="9"/>
      <c r="GM6423" s="9"/>
      <c r="GN6423" s="9"/>
      <c r="GO6423" s="9"/>
      <c r="GP6423" s="9"/>
      <c r="GQ6423" s="9"/>
      <c r="GR6423" s="9"/>
      <c r="GS6423" s="9"/>
      <c r="GT6423" s="9"/>
      <c r="GU6423" s="9"/>
      <c r="GV6423" s="9"/>
      <c r="GW6423" s="9"/>
      <c r="GX6423" s="9"/>
      <c r="GY6423" s="9"/>
      <c r="GZ6423" s="9"/>
      <c r="HA6423" s="9"/>
      <c r="HB6423" s="9"/>
      <c r="HC6423" s="9"/>
      <c r="HD6423" s="9"/>
      <c r="HE6423" s="9"/>
      <c r="HF6423" s="9"/>
      <c r="HG6423" s="9"/>
      <c r="HH6423" s="9"/>
      <c r="HI6423" s="9"/>
      <c r="HJ6423" s="9"/>
      <c r="HK6423" s="9"/>
      <c r="HL6423" s="9"/>
      <c r="HM6423" s="9"/>
      <c r="HN6423" s="9"/>
      <c r="HO6423" s="9"/>
      <c r="HP6423" s="9"/>
      <c r="HQ6423" s="9"/>
      <c r="HR6423" s="9"/>
      <c r="HS6423" s="9"/>
      <c r="HT6423" s="9"/>
      <c r="HU6423" s="9"/>
      <c r="HV6423" s="9"/>
      <c r="HW6423" s="9"/>
      <c r="HX6423" s="9"/>
      <c r="HY6423" s="9"/>
      <c r="HZ6423" s="9"/>
      <c r="IA6423" s="9"/>
      <c r="IB6423" s="9"/>
      <c r="IC6423" s="9"/>
      <c r="ID6423" s="9"/>
      <c r="IE6423" s="9"/>
      <c r="IF6423" s="9"/>
      <c r="IG6423" s="9"/>
      <c r="IH6423" s="9"/>
      <c r="II6423" s="9"/>
      <c r="IJ6423" s="9"/>
      <c r="IK6423" s="9"/>
      <c r="IL6423" s="9"/>
      <c r="IM6423" s="9"/>
      <c r="IN6423" s="9"/>
      <c r="IO6423" s="9"/>
      <c r="IP6423" s="9"/>
      <c r="IQ6423" s="9"/>
      <c r="IR6423" s="9"/>
      <c r="IS6423" s="9"/>
      <c r="IT6423" s="9"/>
    </row>
    <row r="6424" spans="1:254" ht="15" customHeight="1" x14ac:dyDescent="0.3">
      <c r="A6424" s="94">
        <v>6438</v>
      </c>
      <c r="C6424" s="211" t="s">
        <v>1692</v>
      </c>
      <c r="D6424" s="208" t="s">
        <v>1692</v>
      </c>
      <c r="E6424" s="105" t="s">
        <v>11838</v>
      </c>
      <c r="F6424" s="115">
        <v>42759</v>
      </c>
      <c r="G6424" s="105" t="s">
        <v>669</v>
      </c>
      <c r="H6424" s="105" t="s">
        <v>2056</v>
      </c>
      <c r="J6424" s="97" t="s">
        <v>596</v>
      </c>
      <c r="K6424" s="97">
        <v>12280</v>
      </c>
      <c r="L6424" s="106" t="s">
        <v>4146</v>
      </c>
      <c r="M6424" s="10" t="s">
        <v>4146</v>
      </c>
      <c r="N6424" s="10"/>
      <c r="P6424" s="13" t="s">
        <v>15048</v>
      </c>
      <c r="R6424" s="27" t="s">
        <v>7834</v>
      </c>
      <c r="S6424" s="28" t="e">
        <f t="shared" si="184"/>
        <v>#VALUE!</v>
      </c>
      <c r="U6424" s="221"/>
      <c r="W6424" s="26"/>
      <c r="X6424" s="58"/>
      <c r="Y6424" s="63"/>
    </row>
    <row r="6425" spans="1:254" ht="15" customHeight="1" x14ac:dyDescent="0.25">
      <c r="A6425" s="94">
        <v>6439</v>
      </c>
      <c r="E6425" s="105" t="s">
        <v>11836</v>
      </c>
      <c r="F6425" s="115">
        <v>42759</v>
      </c>
      <c r="J6425" s="97" t="s">
        <v>596</v>
      </c>
      <c r="K6425" s="97">
        <v>12141</v>
      </c>
      <c r="L6425" s="106" t="s">
        <v>4146</v>
      </c>
      <c r="M6425" s="13" t="s">
        <v>4146</v>
      </c>
      <c r="N6425" s="10"/>
      <c r="P6425" s="13" t="s">
        <v>4146</v>
      </c>
      <c r="R6425" s="26" t="s">
        <v>7834</v>
      </c>
      <c r="S6425" s="28" t="e">
        <f t="shared" si="184"/>
        <v>#VALUE!</v>
      </c>
      <c r="T6425" s="75"/>
      <c r="U6425" s="166"/>
      <c r="W6425" s="58"/>
      <c r="X6425" s="58"/>
      <c r="Y6425" s="164"/>
      <c r="Z6425" s="90"/>
      <c r="AA6425" s="164"/>
    </row>
    <row r="6426" spans="1:254" ht="15" customHeight="1" x14ac:dyDescent="0.25">
      <c r="A6426" s="94">
        <v>6440</v>
      </c>
      <c r="C6426" s="211" t="s">
        <v>1692</v>
      </c>
      <c r="D6426" s="208" t="s">
        <v>1692</v>
      </c>
      <c r="E6426" s="105" t="s">
        <v>11838</v>
      </c>
      <c r="F6426" s="115">
        <v>42759</v>
      </c>
      <c r="G6426" s="105" t="s">
        <v>669</v>
      </c>
      <c r="I6426" s="97">
        <v>1996</v>
      </c>
      <c r="J6426" s="97" t="s">
        <v>596</v>
      </c>
      <c r="K6426" s="97">
        <v>100213</v>
      </c>
      <c r="L6426" s="106" t="s">
        <v>4146</v>
      </c>
      <c r="M6426" s="13" t="s">
        <v>4146</v>
      </c>
      <c r="N6426" s="10"/>
      <c r="P6426" s="13" t="s">
        <v>4146</v>
      </c>
      <c r="R6426" s="26" t="s">
        <v>7834</v>
      </c>
      <c r="S6426" s="28" t="e">
        <f t="shared" si="184"/>
        <v>#VALUE!</v>
      </c>
      <c r="U6426" s="35"/>
      <c r="W6426" s="58"/>
      <c r="X6426" s="58"/>
      <c r="Y6426" s="63"/>
    </row>
    <row r="6427" spans="1:254" ht="15" customHeight="1" x14ac:dyDescent="0.3">
      <c r="A6427" s="94">
        <v>6441</v>
      </c>
      <c r="C6427" s="211" t="s">
        <v>1692</v>
      </c>
      <c r="D6427" s="208" t="s">
        <v>1692</v>
      </c>
      <c r="E6427" s="105" t="s">
        <v>11837</v>
      </c>
      <c r="F6427" s="115">
        <v>42759</v>
      </c>
      <c r="G6427" s="105" t="s">
        <v>669</v>
      </c>
      <c r="J6427" s="97" t="s">
        <v>596</v>
      </c>
      <c r="K6427" s="97">
        <v>12283</v>
      </c>
      <c r="L6427" s="106" t="s">
        <v>4146</v>
      </c>
      <c r="M6427" s="10" t="s">
        <v>4146</v>
      </c>
      <c r="N6427" s="10"/>
      <c r="P6427" s="13" t="s">
        <v>4146</v>
      </c>
      <c r="R6427" s="27" t="s">
        <v>7834</v>
      </c>
      <c r="S6427" s="28" t="e">
        <f t="shared" si="184"/>
        <v>#VALUE!</v>
      </c>
      <c r="U6427" s="221"/>
      <c r="W6427" s="26"/>
      <c r="X6427" s="58"/>
      <c r="Y6427" s="63"/>
    </row>
    <row r="6428" spans="1:254" ht="15" customHeight="1" x14ac:dyDescent="0.25">
      <c r="A6428" s="94">
        <v>6442</v>
      </c>
      <c r="C6428" s="211" t="s">
        <v>2202</v>
      </c>
      <c r="D6428" s="208" t="s">
        <v>18453</v>
      </c>
      <c r="E6428" s="105" t="s">
        <v>18454</v>
      </c>
      <c r="F6428" s="115">
        <v>45050</v>
      </c>
      <c r="G6428" s="105" t="s">
        <v>13067</v>
      </c>
      <c r="H6428" s="105" t="s">
        <v>2056</v>
      </c>
      <c r="I6428" s="97">
        <v>2015</v>
      </c>
      <c r="J6428" s="97" t="s">
        <v>596</v>
      </c>
      <c r="L6428" s="106" t="s">
        <v>16908</v>
      </c>
      <c r="M6428" s="13" t="s">
        <v>5499</v>
      </c>
      <c r="N6428" s="10">
        <v>29</v>
      </c>
      <c r="O6428" s="102" t="s">
        <v>11263</v>
      </c>
      <c r="P6428" s="13" t="s">
        <v>14336</v>
      </c>
      <c r="R6428" s="27" t="s">
        <v>7834</v>
      </c>
      <c r="S6428" s="28" t="e">
        <f t="shared" si="184"/>
        <v>#VALUE!</v>
      </c>
      <c r="U6428" s="35"/>
      <c r="W6428" s="58"/>
      <c r="X6428" s="58"/>
      <c r="Y6428" s="63"/>
    </row>
    <row r="6429" spans="1:254" ht="15" customHeight="1" x14ac:dyDescent="0.25">
      <c r="A6429" s="94">
        <v>6443</v>
      </c>
      <c r="C6429" s="211" t="s">
        <v>18448</v>
      </c>
      <c r="D6429" s="208" t="s">
        <v>18449</v>
      </c>
      <c r="E6429" s="105" t="s">
        <v>18450</v>
      </c>
      <c r="F6429" s="115">
        <v>45050</v>
      </c>
      <c r="G6429" s="105" t="s">
        <v>14631</v>
      </c>
      <c r="H6429" s="105" t="s">
        <v>1529</v>
      </c>
      <c r="I6429" s="97">
        <v>2010</v>
      </c>
      <c r="J6429" s="97" t="s">
        <v>596</v>
      </c>
      <c r="L6429" s="106" t="s">
        <v>3606</v>
      </c>
      <c r="M6429" s="13">
        <v>650</v>
      </c>
      <c r="N6429" s="10">
        <v>4</v>
      </c>
      <c r="O6429" s="102" t="s">
        <v>18472</v>
      </c>
      <c r="P6429" s="13" t="s">
        <v>18451</v>
      </c>
      <c r="Q6429" s="21" t="s">
        <v>7488</v>
      </c>
      <c r="R6429" s="27">
        <v>45072</v>
      </c>
      <c r="S6429" s="28">
        <f t="shared" si="184"/>
        <v>45079</v>
      </c>
      <c r="T6429" s="26" t="s">
        <v>17885</v>
      </c>
      <c r="U6429" s="406" t="s">
        <v>18494</v>
      </c>
      <c r="W6429" s="58"/>
      <c r="X6429" s="63">
        <v>3</v>
      </c>
      <c r="Y6429" s="63" t="s">
        <v>17911</v>
      </c>
      <c r="Z6429" s="90"/>
      <c r="AA6429" s="63" t="s">
        <v>7836</v>
      </c>
    </row>
    <row r="6430" spans="1:254" ht="15" customHeight="1" x14ac:dyDescent="0.3">
      <c r="A6430" s="94">
        <v>6444</v>
      </c>
      <c r="C6430" s="211" t="s">
        <v>1692</v>
      </c>
      <c r="D6430" s="208" t="s">
        <v>1692</v>
      </c>
      <c r="E6430" s="105" t="s">
        <v>11839</v>
      </c>
      <c r="F6430" s="115">
        <v>42759</v>
      </c>
      <c r="H6430" s="105" t="s">
        <v>2056</v>
      </c>
      <c r="I6430" s="97">
        <v>1987</v>
      </c>
      <c r="J6430" s="97" t="s">
        <v>596</v>
      </c>
      <c r="K6430" s="97">
        <v>100291</v>
      </c>
      <c r="L6430" s="106" t="s">
        <v>4146</v>
      </c>
      <c r="M6430" s="10" t="s">
        <v>4146</v>
      </c>
      <c r="N6430" s="10"/>
      <c r="O6430" s="10" t="s">
        <v>11921</v>
      </c>
      <c r="P6430" s="13" t="s">
        <v>15047</v>
      </c>
      <c r="R6430" s="27" t="s">
        <v>7834</v>
      </c>
      <c r="S6430" s="28" t="e">
        <f t="shared" si="184"/>
        <v>#VALUE!</v>
      </c>
      <c r="U6430" s="221"/>
      <c r="W6430" s="58"/>
      <c r="X6430" s="58"/>
      <c r="Y6430" s="63"/>
    </row>
    <row r="6431" spans="1:254" ht="15" customHeight="1" x14ac:dyDescent="0.25">
      <c r="A6431" s="94">
        <v>6445</v>
      </c>
      <c r="C6431" s="211" t="s">
        <v>18443</v>
      </c>
      <c r="D6431" s="208" t="s">
        <v>18444</v>
      </c>
      <c r="E6431" s="105" t="s">
        <v>18445</v>
      </c>
      <c r="F6431" s="115">
        <v>45049</v>
      </c>
      <c r="G6431" s="105" t="s">
        <v>12688</v>
      </c>
      <c r="H6431" s="105" t="s">
        <v>2056</v>
      </c>
      <c r="I6431" s="97">
        <v>2002</v>
      </c>
      <c r="J6431" s="97" t="s">
        <v>596</v>
      </c>
      <c r="L6431" s="106" t="s">
        <v>1038</v>
      </c>
      <c r="M6431" s="13" t="s">
        <v>13480</v>
      </c>
      <c r="N6431" s="10">
        <v>1</v>
      </c>
      <c r="O6431" s="102" t="s">
        <v>18447</v>
      </c>
      <c r="P6431" s="13" t="s">
        <v>18446</v>
      </c>
      <c r="R6431" s="27" t="s">
        <v>7834</v>
      </c>
      <c r="S6431" s="28" t="e">
        <f t="shared" si="184"/>
        <v>#VALUE!</v>
      </c>
      <c r="T6431" s="75"/>
      <c r="U6431" s="179"/>
      <c r="W6431" s="58"/>
      <c r="Y6431" s="164"/>
      <c r="Z6431" s="169"/>
      <c r="AA6431" s="164"/>
    </row>
    <row r="6432" spans="1:254" ht="15" customHeight="1" x14ac:dyDescent="0.25">
      <c r="A6432" s="94">
        <v>6446</v>
      </c>
      <c r="C6432" s="211" t="s">
        <v>5226</v>
      </c>
      <c r="D6432" s="208" t="s">
        <v>9195</v>
      </c>
      <c r="E6432" s="105" t="s">
        <v>18452</v>
      </c>
      <c r="F6432" s="115">
        <v>45050</v>
      </c>
      <c r="G6432" s="105" t="s">
        <v>3911</v>
      </c>
      <c r="H6432" s="105" t="s">
        <v>1529</v>
      </c>
      <c r="I6432" s="97">
        <v>2014</v>
      </c>
      <c r="J6432" s="97" t="s">
        <v>596</v>
      </c>
      <c r="L6432" s="106" t="s">
        <v>8878</v>
      </c>
      <c r="M6432" s="102" t="s">
        <v>5507</v>
      </c>
      <c r="N6432" s="10">
        <v>25</v>
      </c>
      <c r="O6432" s="102" t="s">
        <v>15141</v>
      </c>
      <c r="P6432" s="13" t="s">
        <v>8878</v>
      </c>
      <c r="R6432" s="27" t="s">
        <v>7834</v>
      </c>
      <c r="S6432" s="28" t="e">
        <f t="shared" si="184"/>
        <v>#VALUE!</v>
      </c>
      <c r="U6432" s="321"/>
      <c r="W6432" s="58"/>
      <c r="Y6432" s="63"/>
      <c r="Z6432" s="73"/>
    </row>
    <row r="6433" spans="1:28" ht="15" customHeight="1" x14ac:dyDescent="0.25">
      <c r="A6433" s="94">
        <v>6447</v>
      </c>
      <c r="C6433" s="211" t="s">
        <v>13598</v>
      </c>
      <c r="D6433" s="208" t="s">
        <v>13599</v>
      </c>
      <c r="E6433" s="105" t="s">
        <v>18441</v>
      </c>
      <c r="F6433" s="115">
        <v>45049</v>
      </c>
      <c r="G6433" s="105" t="s">
        <v>5150</v>
      </c>
      <c r="H6433" s="105" t="s">
        <v>1529</v>
      </c>
      <c r="I6433" s="97">
        <v>2019</v>
      </c>
      <c r="J6433" s="97" t="s">
        <v>596</v>
      </c>
      <c r="L6433" s="106" t="s">
        <v>13970</v>
      </c>
      <c r="M6433" s="132" t="s">
        <v>5499</v>
      </c>
      <c r="N6433" s="10">
        <v>30</v>
      </c>
      <c r="O6433" s="102" t="s">
        <v>18471</v>
      </c>
      <c r="P6433" s="13" t="s">
        <v>14336</v>
      </c>
      <c r="R6433" s="26" t="s">
        <v>7834</v>
      </c>
      <c r="S6433" s="28" t="e">
        <f t="shared" si="184"/>
        <v>#VALUE!</v>
      </c>
      <c r="U6433" s="35"/>
      <c r="W6433" s="58"/>
      <c r="X6433" s="58"/>
      <c r="Y6433" s="63"/>
      <c r="AB6433" s="58" t="s">
        <v>18442</v>
      </c>
    </row>
    <row r="6434" spans="1:28" ht="15" customHeight="1" x14ac:dyDescent="0.25">
      <c r="A6434" s="94">
        <v>6448</v>
      </c>
      <c r="C6434" s="211" t="s">
        <v>3651</v>
      </c>
      <c r="D6434" s="208" t="s">
        <v>11846</v>
      </c>
      <c r="E6434" s="105" t="s">
        <v>17705</v>
      </c>
      <c r="F6434" s="115">
        <v>42759</v>
      </c>
      <c r="H6434" s="105" t="s">
        <v>3308</v>
      </c>
      <c r="I6434" s="97">
        <v>2006</v>
      </c>
      <c r="J6434" s="97" t="s">
        <v>596</v>
      </c>
      <c r="K6434" s="97">
        <v>5892</v>
      </c>
      <c r="L6434" s="106" t="s">
        <v>4146</v>
      </c>
      <c r="M6434" s="13" t="s">
        <v>4146</v>
      </c>
      <c r="N6434" s="10"/>
      <c r="P6434" s="13" t="s">
        <v>4146</v>
      </c>
      <c r="R6434" s="27" t="s">
        <v>7834</v>
      </c>
      <c r="S6434" s="28" t="e">
        <f t="shared" si="184"/>
        <v>#VALUE!</v>
      </c>
      <c r="U6434" s="321"/>
      <c r="W6434" s="58"/>
      <c r="Y6434" s="63"/>
      <c r="Z6434" s="73"/>
    </row>
    <row r="6435" spans="1:28" ht="15" customHeight="1" x14ac:dyDescent="0.25">
      <c r="A6435" s="94">
        <v>6449</v>
      </c>
      <c r="C6435" s="211" t="s">
        <v>18394</v>
      </c>
      <c r="D6435" s="208" t="s">
        <v>18395</v>
      </c>
      <c r="E6435" s="105" t="s">
        <v>18401</v>
      </c>
      <c r="F6435" s="115">
        <v>45041</v>
      </c>
      <c r="G6435" s="105" t="s">
        <v>1323</v>
      </c>
      <c r="H6435" s="105" t="s">
        <v>3663</v>
      </c>
      <c r="I6435" s="97">
        <v>2022</v>
      </c>
      <c r="J6435" s="97" t="s">
        <v>1322</v>
      </c>
      <c r="L6435" s="106" t="s">
        <v>16820</v>
      </c>
      <c r="M6435" s="102" t="s">
        <v>5499</v>
      </c>
      <c r="N6435" s="10">
        <v>30</v>
      </c>
      <c r="O6435" s="102" t="s">
        <v>18398</v>
      </c>
      <c r="P6435" s="13" t="s">
        <v>18397</v>
      </c>
      <c r="Q6435" s="487"/>
      <c r="R6435" s="26" t="s">
        <v>7834</v>
      </c>
      <c r="S6435" s="28" t="e">
        <f t="shared" ref="S6435:S6439" si="185">R6435+7</f>
        <v>#VALUE!</v>
      </c>
      <c r="T6435" s="490"/>
      <c r="U6435" s="397"/>
      <c r="V6435" s="490"/>
      <c r="W6435" s="494"/>
      <c r="X6435" s="494"/>
      <c r="Y6435" s="492"/>
      <c r="Z6435" s="493"/>
      <c r="AA6435" s="492"/>
    </row>
    <row r="6436" spans="1:28" ht="15" customHeight="1" x14ac:dyDescent="0.25">
      <c r="A6436" s="94">
        <v>6450</v>
      </c>
      <c r="E6436" s="105" t="s">
        <v>11853</v>
      </c>
      <c r="F6436" s="115">
        <v>42760</v>
      </c>
      <c r="G6436" s="95" t="s">
        <v>11854</v>
      </c>
      <c r="H6436" s="105" t="s">
        <v>2056</v>
      </c>
      <c r="I6436" s="97">
        <v>2003</v>
      </c>
      <c r="K6436" s="97">
        <v>9164</v>
      </c>
      <c r="L6436" s="106" t="s">
        <v>4756</v>
      </c>
      <c r="M6436" s="102" t="s">
        <v>4756</v>
      </c>
      <c r="N6436" s="10">
        <v>16</v>
      </c>
      <c r="O6436" s="102" t="s">
        <v>11855</v>
      </c>
      <c r="P6436" s="13" t="s">
        <v>4756</v>
      </c>
      <c r="R6436" s="26" t="s">
        <v>7834</v>
      </c>
      <c r="S6436" s="28" t="e">
        <f t="shared" si="185"/>
        <v>#VALUE!</v>
      </c>
      <c r="U6436" s="35"/>
      <c r="W6436" s="58"/>
      <c r="X6436" s="58"/>
      <c r="Y6436" s="63"/>
    </row>
    <row r="6437" spans="1:28" ht="15" customHeight="1" x14ac:dyDescent="0.25">
      <c r="A6437" s="94">
        <v>6451</v>
      </c>
      <c r="C6437" s="211" t="s">
        <v>18394</v>
      </c>
      <c r="D6437" s="208" t="s">
        <v>18395</v>
      </c>
      <c r="E6437" s="105" t="s">
        <v>18402</v>
      </c>
      <c r="F6437" s="115">
        <v>45041</v>
      </c>
      <c r="G6437" s="105" t="s">
        <v>1323</v>
      </c>
      <c r="H6437" s="105" t="s">
        <v>3663</v>
      </c>
      <c r="I6437" s="97">
        <v>2022</v>
      </c>
      <c r="J6437" s="97" t="s">
        <v>1322</v>
      </c>
      <c r="L6437" s="106" t="s">
        <v>16820</v>
      </c>
      <c r="M6437" s="102" t="s">
        <v>5499</v>
      </c>
      <c r="N6437" s="10">
        <v>30</v>
      </c>
      <c r="O6437" s="102" t="s">
        <v>18398</v>
      </c>
      <c r="P6437" s="13" t="s">
        <v>18397</v>
      </c>
      <c r="R6437" s="27" t="s">
        <v>7834</v>
      </c>
      <c r="S6437" s="28" t="e">
        <f t="shared" si="185"/>
        <v>#VALUE!</v>
      </c>
      <c r="U6437" s="406"/>
      <c r="W6437" s="58"/>
      <c r="Y6437" s="63"/>
    </row>
    <row r="6438" spans="1:28" ht="15" customHeight="1" x14ac:dyDescent="0.25">
      <c r="A6438" s="94">
        <v>6452</v>
      </c>
      <c r="C6438" s="211" t="s">
        <v>18394</v>
      </c>
      <c r="D6438" s="208" t="s">
        <v>18395</v>
      </c>
      <c r="E6438" s="105" t="s">
        <v>18396</v>
      </c>
      <c r="F6438" s="115">
        <v>45041</v>
      </c>
      <c r="G6438" s="105" t="s">
        <v>1323</v>
      </c>
      <c r="H6438" s="105" t="s">
        <v>3663</v>
      </c>
      <c r="I6438" s="97">
        <v>2022</v>
      </c>
      <c r="J6438" s="97" t="s">
        <v>1322</v>
      </c>
      <c r="L6438" s="106" t="s">
        <v>16820</v>
      </c>
      <c r="M6438" s="102" t="s">
        <v>5499</v>
      </c>
      <c r="N6438" s="10">
        <v>30</v>
      </c>
      <c r="O6438" s="102" t="s">
        <v>18398</v>
      </c>
      <c r="P6438" s="13" t="s">
        <v>18397</v>
      </c>
      <c r="R6438" s="27" t="s">
        <v>7834</v>
      </c>
      <c r="S6438" s="28" t="e">
        <f t="shared" si="185"/>
        <v>#VALUE!</v>
      </c>
      <c r="U6438" s="406"/>
      <c r="W6438" s="58"/>
      <c r="Y6438" s="63"/>
      <c r="Z6438" s="90"/>
    </row>
    <row r="6439" spans="1:28" ht="15" customHeight="1" x14ac:dyDescent="0.25">
      <c r="A6439" s="94">
        <v>6453</v>
      </c>
      <c r="C6439" s="211" t="s">
        <v>18394</v>
      </c>
      <c r="D6439" s="208" t="s">
        <v>18395</v>
      </c>
      <c r="E6439" s="105" t="s">
        <v>18399</v>
      </c>
      <c r="F6439" s="115">
        <v>45041</v>
      </c>
      <c r="G6439" s="105" t="s">
        <v>1323</v>
      </c>
      <c r="H6439" s="105" t="s">
        <v>3663</v>
      </c>
      <c r="I6439" s="97">
        <v>2022</v>
      </c>
      <c r="J6439" s="97" t="s">
        <v>1322</v>
      </c>
      <c r="L6439" s="106" t="s">
        <v>16820</v>
      </c>
      <c r="M6439" s="102" t="s">
        <v>5499</v>
      </c>
      <c r="N6439" s="10">
        <v>30</v>
      </c>
      <c r="O6439" s="102" t="s">
        <v>18398</v>
      </c>
      <c r="P6439" s="13" t="s">
        <v>18397</v>
      </c>
      <c r="R6439" s="26" t="s">
        <v>7834</v>
      </c>
      <c r="S6439" s="28" t="e">
        <f t="shared" si="185"/>
        <v>#VALUE!</v>
      </c>
      <c r="U6439" s="35"/>
      <c r="W6439" s="58"/>
      <c r="X6439" s="58"/>
      <c r="Y6439" s="63"/>
    </row>
    <row r="6440" spans="1:28" ht="15" customHeight="1" x14ac:dyDescent="0.25">
      <c r="A6440" s="94">
        <v>6454</v>
      </c>
      <c r="C6440" s="211" t="s">
        <v>18394</v>
      </c>
      <c r="D6440" s="208" t="s">
        <v>18395</v>
      </c>
      <c r="E6440" s="105" t="s">
        <v>18400</v>
      </c>
      <c r="F6440" s="115">
        <v>45041</v>
      </c>
      <c r="G6440" s="105" t="s">
        <v>1323</v>
      </c>
      <c r="H6440" s="105" t="s">
        <v>3663</v>
      </c>
      <c r="I6440" s="97">
        <v>2022</v>
      </c>
      <c r="J6440" s="97" t="s">
        <v>1322</v>
      </c>
      <c r="L6440" s="106" t="s">
        <v>16820</v>
      </c>
      <c r="M6440" s="102" t="s">
        <v>5499</v>
      </c>
      <c r="N6440" s="10">
        <v>30</v>
      </c>
      <c r="O6440" s="102" t="s">
        <v>18398</v>
      </c>
      <c r="P6440" s="13" t="s">
        <v>18397</v>
      </c>
      <c r="Q6440" s="187" t="s">
        <v>7488</v>
      </c>
      <c r="R6440" s="27">
        <v>45064</v>
      </c>
      <c r="S6440" s="501">
        <f>R6440+11</f>
        <v>45075</v>
      </c>
      <c r="T6440" s="26" t="s">
        <v>17884</v>
      </c>
      <c r="U6440" s="324" t="s">
        <v>18473</v>
      </c>
      <c r="W6440" s="58"/>
      <c r="X6440" s="63">
        <v>3</v>
      </c>
      <c r="Y6440" s="63" t="s">
        <v>17911</v>
      </c>
      <c r="Z6440" s="90">
        <v>2</v>
      </c>
      <c r="AA6440" s="63" t="s">
        <v>7836</v>
      </c>
    </row>
    <row r="6441" spans="1:28" ht="15" customHeight="1" x14ac:dyDescent="0.3">
      <c r="A6441" s="94">
        <v>6455</v>
      </c>
      <c r="E6441" s="105" t="s">
        <v>11915</v>
      </c>
      <c r="F6441" s="115">
        <v>42761</v>
      </c>
      <c r="G6441" s="105" t="s">
        <v>4095</v>
      </c>
      <c r="H6441" s="105" t="s">
        <v>2056</v>
      </c>
      <c r="I6441" s="97">
        <v>2013</v>
      </c>
      <c r="J6441" s="97" t="s">
        <v>5242</v>
      </c>
      <c r="K6441" s="97">
        <v>10377</v>
      </c>
      <c r="L6441" s="106" t="s">
        <v>4348</v>
      </c>
      <c r="M6441" s="102" t="s">
        <v>15026</v>
      </c>
      <c r="O6441" s="102" t="s">
        <v>11916</v>
      </c>
      <c r="P6441" s="13" t="s">
        <v>4348</v>
      </c>
      <c r="Q6441" s="187"/>
      <c r="R6441" s="26" t="s">
        <v>7834</v>
      </c>
      <c r="S6441" s="28" t="e">
        <f t="shared" ref="S6441:S6504" si="186">R6441+7</f>
        <v>#VALUE!</v>
      </c>
      <c r="T6441" s="75"/>
      <c r="U6441" s="227"/>
      <c r="V6441" s="75"/>
      <c r="W6441" s="68"/>
      <c r="X6441" s="164"/>
      <c r="Y6441" s="164"/>
      <c r="Z6441" s="90"/>
      <c r="AA6441" s="164"/>
    </row>
    <row r="6442" spans="1:28" ht="15" customHeight="1" x14ac:dyDescent="0.25">
      <c r="A6442" s="94">
        <v>6456</v>
      </c>
      <c r="C6442" s="211" t="s">
        <v>480</v>
      </c>
      <c r="D6442" s="208" t="s">
        <v>480</v>
      </c>
      <c r="E6442" s="105" t="s">
        <v>11924</v>
      </c>
      <c r="F6442" s="115">
        <v>42761</v>
      </c>
      <c r="H6442" s="105" t="s">
        <v>3308</v>
      </c>
      <c r="I6442" s="97">
        <v>2008</v>
      </c>
      <c r="J6442" s="97" t="s">
        <v>596</v>
      </c>
      <c r="K6442" s="97">
        <v>8775</v>
      </c>
      <c r="L6442" s="106" t="s">
        <v>4146</v>
      </c>
      <c r="M6442" s="132" t="s">
        <v>4146</v>
      </c>
      <c r="N6442" s="10"/>
      <c r="O6442" s="102" t="s">
        <v>9123</v>
      </c>
      <c r="P6442" s="13" t="s">
        <v>4146</v>
      </c>
      <c r="R6442" s="26" t="s">
        <v>7834</v>
      </c>
      <c r="S6442" s="28" t="e">
        <f t="shared" si="186"/>
        <v>#VALUE!</v>
      </c>
      <c r="U6442" s="35"/>
      <c r="W6442" s="58"/>
      <c r="X6442" s="58"/>
      <c r="Y6442" s="63"/>
    </row>
    <row r="6443" spans="1:28" ht="15" customHeight="1" x14ac:dyDescent="0.25">
      <c r="A6443" s="94">
        <v>6457</v>
      </c>
      <c r="C6443" s="211" t="s">
        <v>480</v>
      </c>
      <c r="D6443" s="208" t="s">
        <v>480</v>
      </c>
      <c r="E6443" s="105" t="s">
        <v>11925</v>
      </c>
      <c r="F6443" s="115">
        <v>42761</v>
      </c>
      <c r="H6443" s="105" t="s">
        <v>3308</v>
      </c>
      <c r="I6443" s="97">
        <v>2008</v>
      </c>
      <c r="J6443" s="97" t="s">
        <v>596</v>
      </c>
      <c r="K6443" s="97">
        <v>8777</v>
      </c>
      <c r="L6443" s="106" t="s">
        <v>4146</v>
      </c>
      <c r="M6443" s="132" t="s">
        <v>4146</v>
      </c>
      <c r="N6443" s="10"/>
      <c r="O6443" s="102" t="s">
        <v>9123</v>
      </c>
      <c r="P6443" s="13" t="s">
        <v>4146</v>
      </c>
      <c r="R6443" s="26" t="s">
        <v>7834</v>
      </c>
      <c r="S6443" s="28" t="e">
        <f t="shared" si="186"/>
        <v>#VALUE!</v>
      </c>
      <c r="U6443" s="35"/>
      <c r="W6443" s="58"/>
      <c r="X6443" s="58"/>
      <c r="Y6443" s="63"/>
    </row>
    <row r="6444" spans="1:28" ht="15" customHeight="1" x14ac:dyDescent="0.25">
      <c r="A6444" s="94">
        <v>6458</v>
      </c>
      <c r="C6444" s="211" t="s">
        <v>18435</v>
      </c>
      <c r="D6444" s="208" t="s">
        <v>18436</v>
      </c>
      <c r="E6444" s="105" t="s">
        <v>18437</v>
      </c>
      <c r="F6444" s="115">
        <v>45049</v>
      </c>
      <c r="G6444" s="105" t="s">
        <v>1931</v>
      </c>
      <c r="H6444" s="105" t="s">
        <v>1529</v>
      </c>
      <c r="I6444" s="97">
        <v>2008</v>
      </c>
      <c r="J6444" s="97" t="s">
        <v>596</v>
      </c>
      <c r="L6444" s="106" t="s">
        <v>18439</v>
      </c>
      <c r="M6444" s="132" t="s">
        <v>18438</v>
      </c>
      <c r="N6444" s="10">
        <v>17</v>
      </c>
      <c r="O6444" s="102" t="s">
        <v>18440</v>
      </c>
      <c r="P6444" s="13" t="s">
        <v>14911</v>
      </c>
      <c r="R6444" s="26" t="s">
        <v>7834</v>
      </c>
      <c r="S6444" s="28" t="e">
        <f t="shared" si="186"/>
        <v>#VALUE!</v>
      </c>
      <c r="U6444" s="76"/>
      <c r="W6444" s="58"/>
      <c r="X6444" s="58"/>
      <c r="Y6444" s="63"/>
    </row>
    <row r="6445" spans="1:28" ht="15" customHeight="1" x14ac:dyDescent="0.25">
      <c r="A6445" s="94">
        <v>6459</v>
      </c>
      <c r="C6445" s="211" t="s">
        <v>17746</v>
      </c>
      <c r="D6445" s="208" t="s">
        <v>17747</v>
      </c>
      <c r="E6445" s="105" t="s">
        <v>18419</v>
      </c>
      <c r="F6445" s="115">
        <v>45043</v>
      </c>
      <c r="G6445" s="105" t="s">
        <v>13067</v>
      </c>
      <c r="H6445" s="105" t="s">
        <v>2056</v>
      </c>
      <c r="I6445" s="97">
        <v>2012</v>
      </c>
      <c r="J6445" s="97" t="s">
        <v>596</v>
      </c>
      <c r="L6445" s="106" t="s">
        <v>8878</v>
      </c>
      <c r="M6445" s="13" t="s">
        <v>5507</v>
      </c>
      <c r="N6445" s="10">
        <v>25</v>
      </c>
      <c r="O6445" s="10" t="s">
        <v>18420</v>
      </c>
      <c r="P6445" s="13" t="s">
        <v>8878</v>
      </c>
      <c r="Q6445" s="187" t="s">
        <v>7488</v>
      </c>
      <c r="R6445" s="27">
        <v>45076</v>
      </c>
      <c r="S6445" s="501">
        <f t="shared" si="186"/>
        <v>45083</v>
      </c>
      <c r="T6445" s="26" t="s">
        <v>18660</v>
      </c>
      <c r="U6445" s="306" t="s">
        <v>18661</v>
      </c>
      <c r="W6445" s="58"/>
      <c r="X6445" s="63">
        <v>1</v>
      </c>
      <c r="Y6445" s="63" t="s">
        <v>17896</v>
      </c>
      <c r="Z6445" s="90">
        <v>1</v>
      </c>
      <c r="AA6445" s="63" t="s">
        <v>17897</v>
      </c>
    </row>
    <row r="6446" spans="1:28" ht="15" customHeight="1" x14ac:dyDescent="0.25">
      <c r="A6446" s="94">
        <v>6460</v>
      </c>
      <c r="C6446" s="211" t="s">
        <v>18386</v>
      </c>
      <c r="D6446" s="208" t="s">
        <v>18387</v>
      </c>
      <c r="E6446" s="105" t="s">
        <v>18388</v>
      </c>
      <c r="F6446" s="115">
        <v>45041</v>
      </c>
      <c r="G6446" s="105" t="s">
        <v>18389</v>
      </c>
      <c r="H6446" s="105" t="s">
        <v>2056</v>
      </c>
      <c r="I6446" s="97">
        <v>2017</v>
      </c>
      <c r="J6446" s="97" t="s">
        <v>1322</v>
      </c>
      <c r="L6446" s="106" t="s">
        <v>16820</v>
      </c>
      <c r="M6446" s="132" t="s">
        <v>5494</v>
      </c>
      <c r="N6446" s="10">
        <v>26</v>
      </c>
      <c r="O6446" s="102" t="s">
        <v>18390</v>
      </c>
      <c r="P6446" s="13" t="s">
        <v>3390</v>
      </c>
      <c r="R6446" s="26" t="s">
        <v>7834</v>
      </c>
      <c r="S6446" s="28" t="e">
        <f t="shared" si="186"/>
        <v>#VALUE!</v>
      </c>
      <c r="U6446" s="306"/>
      <c r="W6446" s="58"/>
      <c r="X6446" s="58"/>
      <c r="Y6446" s="63"/>
    </row>
    <row r="6447" spans="1:28" ht="15" customHeight="1" x14ac:dyDescent="0.25">
      <c r="A6447" s="94">
        <v>6461</v>
      </c>
      <c r="E6447" s="105" t="s">
        <v>11940</v>
      </c>
      <c r="F6447" s="115">
        <v>42762</v>
      </c>
      <c r="H6447" s="105" t="s">
        <v>6099</v>
      </c>
      <c r="I6447" s="97">
        <v>1984</v>
      </c>
      <c r="J6447" s="97" t="s">
        <v>596</v>
      </c>
      <c r="K6447" s="97">
        <v>139</v>
      </c>
      <c r="L6447" s="106" t="s">
        <v>2863</v>
      </c>
      <c r="M6447" s="102" t="s">
        <v>2863</v>
      </c>
      <c r="N6447" s="102">
        <v>6</v>
      </c>
      <c r="O6447" s="102" t="s">
        <v>8156</v>
      </c>
      <c r="P6447" s="13" t="s">
        <v>2863</v>
      </c>
      <c r="R6447" s="26" t="s">
        <v>7834</v>
      </c>
      <c r="S6447" s="28" t="e">
        <f t="shared" si="186"/>
        <v>#VALUE!</v>
      </c>
      <c r="U6447" s="35"/>
      <c r="W6447" s="58"/>
      <c r="X6447" s="58"/>
      <c r="Y6447" s="63"/>
    </row>
    <row r="6448" spans="1:28" ht="15" customHeight="1" x14ac:dyDescent="0.25">
      <c r="A6448" s="94">
        <v>6462</v>
      </c>
      <c r="E6448" s="105" t="s">
        <v>11988</v>
      </c>
      <c r="F6448" s="115">
        <v>42767</v>
      </c>
      <c r="G6448" s="105" t="s">
        <v>2406</v>
      </c>
      <c r="H6448" s="105" t="s">
        <v>2056</v>
      </c>
      <c r="I6448" s="97">
        <v>2011</v>
      </c>
      <c r="J6448" s="97" t="s">
        <v>1322</v>
      </c>
      <c r="L6448" s="106" t="s">
        <v>12009</v>
      </c>
      <c r="M6448" s="102" t="s">
        <v>3385</v>
      </c>
      <c r="N6448" s="132" t="s">
        <v>12012</v>
      </c>
      <c r="P6448" s="13" t="s">
        <v>12009</v>
      </c>
      <c r="Q6448" s="21" t="s">
        <v>14494</v>
      </c>
      <c r="R6448" s="26" t="s">
        <v>7834</v>
      </c>
      <c r="S6448" s="28" t="e">
        <f t="shared" si="186"/>
        <v>#VALUE!</v>
      </c>
      <c r="U6448" s="35"/>
      <c r="W6448" s="58"/>
      <c r="X6448" s="58"/>
      <c r="Y6448" s="63"/>
    </row>
    <row r="6449" spans="1:25" ht="15" customHeight="1" x14ac:dyDescent="0.25">
      <c r="A6449" s="94">
        <v>6463</v>
      </c>
      <c r="E6449" s="105" t="s">
        <v>11989</v>
      </c>
      <c r="F6449" s="115">
        <v>42767</v>
      </c>
      <c r="G6449" s="105" t="s">
        <v>2406</v>
      </c>
      <c r="H6449" s="105" t="s">
        <v>2056</v>
      </c>
      <c r="I6449" s="97">
        <v>2011</v>
      </c>
      <c r="J6449" s="97" t="s">
        <v>1322</v>
      </c>
      <c r="L6449" s="106" t="s">
        <v>12009</v>
      </c>
      <c r="M6449" s="102" t="s">
        <v>3385</v>
      </c>
      <c r="N6449" s="132" t="s">
        <v>12012</v>
      </c>
      <c r="P6449" s="13" t="s">
        <v>12009</v>
      </c>
      <c r="Q6449" s="21" t="s">
        <v>14494</v>
      </c>
      <c r="R6449" s="26" t="s">
        <v>7834</v>
      </c>
      <c r="S6449" s="28" t="e">
        <f t="shared" si="186"/>
        <v>#VALUE!</v>
      </c>
      <c r="U6449" s="35"/>
      <c r="W6449" s="58"/>
      <c r="X6449" s="58"/>
      <c r="Y6449" s="63"/>
    </row>
    <row r="6450" spans="1:25" ht="15" customHeight="1" x14ac:dyDescent="0.25">
      <c r="A6450" s="94">
        <v>6464</v>
      </c>
      <c r="E6450" s="105" t="s">
        <v>11990</v>
      </c>
      <c r="F6450" s="115">
        <v>42767</v>
      </c>
      <c r="G6450" s="105" t="s">
        <v>2406</v>
      </c>
      <c r="H6450" s="105" t="s">
        <v>2056</v>
      </c>
      <c r="I6450" s="97">
        <v>2011</v>
      </c>
      <c r="J6450" s="97" t="s">
        <v>1322</v>
      </c>
      <c r="L6450" s="106" t="s">
        <v>12009</v>
      </c>
      <c r="M6450" s="102" t="s">
        <v>3385</v>
      </c>
      <c r="N6450" s="132" t="s">
        <v>12012</v>
      </c>
      <c r="P6450" s="13" t="s">
        <v>12009</v>
      </c>
      <c r="Q6450" s="21" t="s">
        <v>14494</v>
      </c>
      <c r="R6450" s="26" t="s">
        <v>7834</v>
      </c>
      <c r="S6450" s="28" t="e">
        <f t="shared" si="186"/>
        <v>#VALUE!</v>
      </c>
      <c r="U6450" s="35"/>
      <c r="W6450" s="58"/>
      <c r="X6450" s="58"/>
      <c r="Y6450" s="63"/>
    </row>
    <row r="6451" spans="1:25" ht="15" customHeight="1" x14ac:dyDescent="0.25">
      <c r="A6451" s="94">
        <v>6465</v>
      </c>
      <c r="E6451" s="105" t="s">
        <v>11991</v>
      </c>
      <c r="F6451" s="115">
        <v>42767</v>
      </c>
      <c r="G6451" s="105" t="s">
        <v>2406</v>
      </c>
      <c r="H6451" s="105" t="s">
        <v>2056</v>
      </c>
      <c r="I6451" s="97">
        <v>2011</v>
      </c>
      <c r="J6451" s="97" t="s">
        <v>1322</v>
      </c>
      <c r="L6451" s="106" t="s">
        <v>12009</v>
      </c>
      <c r="M6451" s="102" t="s">
        <v>3385</v>
      </c>
      <c r="N6451" s="132" t="s">
        <v>12012</v>
      </c>
      <c r="P6451" s="13" t="s">
        <v>12009</v>
      </c>
      <c r="Q6451" s="21" t="s">
        <v>14494</v>
      </c>
      <c r="R6451" s="26" t="s">
        <v>7834</v>
      </c>
      <c r="S6451" s="28" t="e">
        <f t="shared" si="186"/>
        <v>#VALUE!</v>
      </c>
      <c r="U6451" s="35"/>
      <c r="W6451" s="58"/>
      <c r="X6451" s="58"/>
      <c r="Y6451" s="63"/>
    </row>
    <row r="6452" spans="1:25" ht="15" customHeight="1" x14ac:dyDescent="0.25">
      <c r="A6452" s="94">
        <v>6466</v>
      </c>
      <c r="E6452" s="105" t="s">
        <v>11992</v>
      </c>
      <c r="F6452" s="115">
        <v>42767</v>
      </c>
      <c r="G6452" s="105" t="s">
        <v>2406</v>
      </c>
      <c r="H6452" s="105" t="s">
        <v>2056</v>
      </c>
      <c r="I6452" s="97">
        <v>2011</v>
      </c>
      <c r="J6452" s="97" t="s">
        <v>1322</v>
      </c>
      <c r="L6452" s="106" t="s">
        <v>12009</v>
      </c>
      <c r="M6452" s="102" t="s">
        <v>3385</v>
      </c>
      <c r="N6452" s="132" t="s">
        <v>12012</v>
      </c>
      <c r="P6452" s="13" t="s">
        <v>12009</v>
      </c>
      <c r="Q6452" s="21" t="s">
        <v>14494</v>
      </c>
      <c r="R6452" s="26" t="s">
        <v>7834</v>
      </c>
      <c r="S6452" s="28" t="e">
        <f t="shared" si="186"/>
        <v>#VALUE!</v>
      </c>
      <c r="U6452" s="35"/>
      <c r="W6452" s="58"/>
      <c r="X6452" s="58"/>
      <c r="Y6452" s="63"/>
    </row>
    <row r="6453" spans="1:25" ht="15" customHeight="1" x14ac:dyDescent="0.25">
      <c r="A6453" s="94">
        <v>6467</v>
      </c>
      <c r="E6453" s="105" t="s">
        <v>12008</v>
      </c>
      <c r="F6453" s="115">
        <v>42767</v>
      </c>
      <c r="G6453" s="105" t="s">
        <v>2406</v>
      </c>
      <c r="H6453" s="105" t="s">
        <v>2056</v>
      </c>
      <c r="I6453" s="97">
        <v>2009</v>
      </c>
      <c r="J6453" s="97" t="s">
        <v>1322</v>
      </c>
      <c r="L6453" s="106" t="s">
        <v>12009</v>
      </c>
      <c r="M6453" s="102" t="s">
        <v>3385</v>
      </c>
      <c r="N6453" s="132" t="s">
        <v>12012</v>
      </c>
      <c r="P6453" s="13" t="s">
        <v>12009</v>
      </c>
      <c r="Q6453" s="21" t="s">
        <v>14494</v>
      </c>
      <c r="R6453" s="26" t="s">
        <v>7834</v>
      </c>
      <c r="S6453" s="28" t="e">
        <f t="shared" si="186"/>
        <v>#VALUE!</v>
      </c>
      <c r="U6453" s="35"/>
      <c r="W6453" s="58"/>
      <c r="X6453" s="58"/>
      <c r="Y6453" s="63"/>
    </row>
    <row r="6454" spans="1:25" ht="15" customHeight="1" x14ac:dyDescent="0.25">
      <c r="A6454" s="94">
        <v>6468</v>
      </c>
      <c r="E6454" s="105" t="s">
        <v>11993</v>
      </c>
      <c r="F6454" s="115">
        <v>42767</v>
      </c>
      <c r="G6454" s="105" t="s">
        <v>2406</v>
      </c>
      <c r="H6454" s="105" t="s">
        <v>2056</v>
      </c>
      <c r="I6454" s="97">
        <v>2011</v>
      </c>
      <c r="J6454" s="97" t="s">
        <v>1322</v>
      </c>
      <c r="L6454" s="106" t="s">
        <v>12009</v>
      </c>
      <c r="M6454" s="102" t="s">
        <v>3385</v>
      </c>
      <c r="N6454" s="132" t="s">
        <v>12012</v>
      </c>
      <c r="P6454" s="13" t="s">
        <v>12009</v>
      </c>
      <c r="Q6454" s="21" t="s">
        <v>14494</v>
      </c>
      <c r="R6454" s="26" t="s">
        <v>7834</v>
      </c>
      <c r="S6454" s="28" t="e">
        <f t="shared" si="186"/>
        <v>#VALUE!</v>
      </c>
      <c r="U6454" s="35"/>
      <c r="W6454" s="58"/>
      <c r="X6454" s="58"/>
      <c r="Y6454" s="63"/>
    </row>
    <row r="6455" spans="1:25" ht="15" customHeight="1" x14ac:dyDescent="0.25">
      <c r="A6455" s="94">
        <v>6469</v>
      </c>
      <c r="E6455" s="105" t="s">
        <v>11994</v>
      </c>
      <c r="F6455" s="115">
        <v>42767</v>
      </c>
      <c r="G6455" s="105" t="s">
        <v>2406</v>
      </c>
      <c r="H6455" s="105" t="s">
        <v>2056</v>
      </c>
      <c r="I6455" s="97">
        <v>2011</v>
      </c>
      <c r="J6455" s="97" t="s">
        <v>1322</v>
      </c>
      <c r="L6455" s="106" t="s">
        <v>12009</v>
      </c>
      <c r="M6455" s="102" t="s">
        <v>3385</v>
      </c>
      <c r="N6455" s="132" t="s">
        <v>12012</v>
      </c>
      <c r="P6455" s="13" t="s">
        <v>12009</v>
      </c>
      <c r="Q6455" s="21" t="s">
        <v>14494</v>
      </c>
      <c r="R6455" s="26" t="s">
        <v>7834</v>
      </c>
      <c r="S6455" s="28" t="e">
        <f t="shared" si="186"/>
        <v>#VALUE!</v>
      </c>
      <c r="U6455" s="35"/>
      <c r="W6455" s="58"/>
      <c r="X6455" s="58"/>
      <c r="Y6455" s="63"/>
    </row>
    <row r="6456" spans="1:25" ht="15" customHeight="1" x14ac:dyDescent="0.25">
      <c r="A6456" s="94">
        <v>6470</v>
      </c>
      <c r="E6456" s="105" t="s">
        <v>11995</v>
      </c>
      <c r="F6456" s="115">
        <v>42767</v>
      </c>
      <c r="G6456" s="105" t="s">
        <v>2406</v>
      </c>
      <c r="H6456" s="105" t="s">
        <v>2056</v>
      </c>
      <c r="I6456" s="97">
        <v>2011</v>
      </c>
      <c r="J6456" s="97" t="s">
        <v>1322</v>
      </c>
      <c r="L6456" s="106" t="s">
        <v>12009</v>
      </c>
      <c r="M6456" s="102" t="s">
        <v>3385</v>
      </c>
      <c r="N6456" s="132" t="s">
        <v>12012</v>
      </c>
      <c r="P6456" s="13" t="s">
        <v>12009</v>
      </c>
      <c r="Q6456" s="21" t="s">
        <v>14494</v>
      </c>
      <c r="R6456" s="26" t="s">
        <v>7834</v>
      </c>
      <c r="S6456" s="28" t="e">
        <f t="shared" si="186"/>
        <v>#VALUE!</v>
      </c>
      <c r="U6456" s="35"/>
      <c r="W6456" s="58"/>
      <c r="X6456" s="58"/>
      <c r="Y6456" s="63"/>
    </row>
    <row r="6457" spans="1:25" ht="15" customHeight="1" x14ac:dyDescent="0.25">
      <c r="A6457" s="94">
        <v>6471</v>
      </c>
      <c r="E6457" s="105" t="s">
        <v>11996</v>
      </c>
      <c r="F6457" s="115">
        <v>42767</v>
      </c>
      <c r="G6457" s="105" t="s">
        <v>2406</v>
      </c>
      <c r="H6457" s="105" t="s">
        <v>2056</v>
      </c>
      <c r="I6457" s="97">
        <v>2011</v>
      </c>
      <c r="J6457" s="97" t="s">
        <v>1322</v>
      </c>
      <c r="L6457" s="106" t="s">
        <v>12009</v>
      </c>
      <c r="M6457" s="102" t="s">
        <v>3385</v>
      </c>
      <c r="N6457" s="132" t="s">
        <v>12012</v>
      </c>
      <c r="P6457" s="13" t="s">
        <v>12009</v>
      </c>
      <c r="Q6457" s="21" t="s">
        <v>14494</v>
      </c>
      <c r="R6457" s="26" t="s">
        <v>7834</v>
      </c>
      <c r="S6457" s="28" t="e">
        <f t="shared" si="186"/>
        <v>#VALUE!</v>
      </c>
      <c r="U6457" s="35"/>
      <c r="W6457" s="58"/>
      <c r="X6457" s="58"/>
      <c r="Y6457" s="63"/>
    </row>
    <row r="6458" spans="1:25" ht="15" customHeight="1" x14ac:dyDescent="0.25">
      <c r="A6458" s="94">
        <v>6472</v>
      </c>
      <c r="E6458" s="105" t="s">
        <v>11997</v>
      </c>
      <c r="F6458" s="115">
        <v>42767</v>
      </c>
      <c r="G6458" s="105" t="s">
        <v>2406</v>
      </c>
      <c r="H6458" s="105" t="s">
        <v>2056</v>
      </c>
      <c r="I6458" s="97">
        <v>2011</v>
      </c>
      <c r="J6458" s="97" t="s">
        <v>1322</v>
      </c>
      <c r="L6458" s="106" t="s">
        <v>12009</v>
      </c>
      <c r="M6458" s="102" t="s">
        <v>3385</v>
      </c>
      <c r="N6458" s="132" t="s">
        <v>12012</v>
      </c>
      <c r="P6458" s="13" t="s">
        <v>12009</v>
      </c>
      <c r="Q6458" s="21" t="s">
        <v>14494</v>
      </c>
      <c r="R6458" s="26" t="s">
        <v>7834</v>
      </c>
      <c r="S6458" s="28" t="e">
        <f t="shared" si="186"/>
        <v>#VALUE!</v>
      </c>
      <c r="U6458" s="35"/>
      <c r="W6458" s="58"/>
      <c r="X6458" s="58"/>
      <c r="Y6458" s="63"/>
    </row>
    <row r="6459" spans="1:25" ht="15" customHeight="1" x14ac:dyDescent="0.25">
      <c r="A6459" s="94">
        <v>6473</v>
      </c>
      <c r="E6459" s="105" t="s">
        <v>11998</v>
      </c>
      <c r="F6459" s="115">
        <v>42767</v>
      </c>
      <c r="G6459" s="105" t="s">
        <v>2406</v>
      </c>
      <c r="H6459" s="105" t="s">
        <v>2056</v>
      </c>
      <c r="I6459" s="97">
        <v>2011</v>
      </c>
      <c r="J6459" s="97" t="s">
        <v>1322</v>
      </c>
      <c r="L6459" s="106" t="s">
        <v>12009</v>
      </c>
      <c r="M6459" s="102" t="s">
        <v>3385</v>
      </c>
      <c r="N6459" s="132" t="s">
        <v>12012</v>
      </c>
      <c r="P6459" s="13" t="s">
        <v>12009</v>
      </c>
      <c r="Q6459" s="21" t="s">
        <v>14494</v>
      </c>
      <c r="R6459" s="26" t="s">
        <v>7834</v>
      </c>
      <c r="S6459" s="28" t="e">
        <f t="shared" si="186"/>
        <v>#VALUE!</v>
      </c>
      <c r="U6459" s="35"/>
      <c r="W6459" s="58"/>
      <c r="X6459" s="58"/>
      <c r="Y6459" s="63"/>
    </row>
    <row r="6460" spans="1:25" ht="15" customHeight="1" x14ac:dyDescent="0.25">
      <c r="A6460" s="94">
        <v>6474</v>
      </c>
      <c r="E6460" s="105" t="s">
        <v>11999</v>
      </c>
      <c r="F6460" s="115">
        <v>42767</v>
      </c>
      <c r="G6460" s="105" t="s">
        <v>2406</v>
      </c>
      <c r="H6460" s="105" t="s">
        <v>2056</v>
      </c>
      <c r="I6460" s="97">
        <v>2011</v>
      </c>
      <c r="J6460" s="97" t="s">
        <v>1322</v>
      </c>
      <c r="L6460" s="106" t="s">
        <v>12009</v>
      </c>
      <c r="M6460" s="102" t="s">
        <v>3385</v>
      </c>
      <c r="N6460" s="132" t="s">
        <v>12012</v>
      </c>
      <c r="P6460" s="13" t="s">
        <v>12009</v>
      </c>
      <c r="Q6460" s="21" t="s">
        <v>14494</v>
      </c>
      <c r="R6460" s="26" t="s">
        <v>7834</v>
      </c>
      <c r="S6460" s="28" t="e">
        <f t="shared" si="186"/>
        <v>#VALUE!</v>
      </c>
      <c r="U6460" s="35"/>
      <c r="W6460" s="58"/>
      <c r="X6460" s="58"/>
      <c r="Y6460" s="63"/>
    </row>
    <row r="6461" spans="1:25" ht="15" customHeight="1" x14ac:dyDescent="0.25">
      <c r="A6461" s="94">
        <v>6475</v>
      </c>
      <c r="E6461" s="105" t="s">
        <v>12000</v>
      </c>
      <c r="F6461" s="115">
        <v>42767</v>
      </c>
      <c r="G6461" s="105" t="s">
        <v>2406</v>
      </c>
      <c r="H6461" s="105" t="s">
        <v>2056</v>
      </c>
      <c r="I6461" s="97">
        <v>2011</v>
      </c>
      <c r="J6461" s="97" t="s">
        <v>1322</v>
      </c>
      <c r="L6461" s="106" t="s">
        <v>12009</v>
      </c>
      <c r="M6461" s="102" t="s">
        <v>3385</v>
      </c>
      <c r="N6461" s="132" t="s">
        <v>12012</v>
      </c>
      <c r="P6461" s="13" t="s">
        <v>12009</v>
      </c>
      <c r="Q6461" s="21" t="s">
        <v>14494</v>
      </c>
      <c r="R6461" s="26" t="s">
        <v>7834</v>
      </c>
      <c r="S6461" s="28" t="e">
        <f t="shared" si="186"/>
        <v>#VALUE!</v>
      </c>
      <c r="U6461" s="35"/>
      <c r="W6461" s="58"/>
      <c r="X6461" s="58"/>
      <c r="Y6461" s="63"/>
    </row>
    <row r="6462" spans="1:25" ht="15" customHeight="1" x14ac:dyDescent="0.25">
      <c r="A6462" s="94">
        <v>6476</v>
      </c>
      <c r="E6462" s="105" t="s">
        <v>12001</v>
      </c>
      <c r="F6462" s="115">
        <v>42767</v>
      </c>
      <c r="G6462" s="105" t="s">
        <v>2406</v>
      </c>
      <c r="H6462" s="105" t="s">
        <v>2056</v>
      </c>
      <c r="I6462" s="97">
        <v>2011</v>
      </c>
      <c r="J6462" s="97" t="s">
        <v>1322</v>
      </c>
      <c r="L6462" s="106" t="s">
        <v>12009</v>
      </c>
      <c r="M6462" s="102" t="s">
        <v>3385</v>
      </c>
      <c r="N6462" s="132" t="s">
        <v>12012</v>
      </c>
      <c r="P6462" s="13" t="s">
        <v>12009</v>
      </c>
      <c r="Q6462" s="21" t="s">
        <v>14494</v>
      </c>
      <c r="R6462" s="26" t="s">
        <v>7834</v>
      </c>
      <c r="S6462" s="28" t="e">
        <f t="shared" si="186"/>
        <v>#VALUE!</v>
      </c>
      <c r="U6462" s="35"/>
      <c r="W6462" s="58"/>
      <c r="X6462" s="58"/>
      <c r="Y6462" s="63"/>
    </row>
    <row r="6463" spans="1:25" ht="15" customHeight="1" x14ac:dyDescent="0.25">
      <c r="A6463" s="94">
        <v>6477</v>
      </c>
      <c r="E6463" s="105" t="s">
        <v>12002</v>
      </c>
      <c r="F6463" s="115">
        <v>42767</v>
      </c>
      <c r="G6463" s="105" t="s">
        <v>2406</v>
      </c>
      <c r="H6463" s="105" t="s">
        <v>2056</v>
      </c>
      <c r="I6463" s="97">
        <v>2011</v>
      </c>
      <c r="J6463" s="97" t="s">
        <v>1322</v>
      </c>
      <c r="L6463" s="106" t="s">
        <v>12009</v>
      </c>
      <c r="M6463" s="102" t="s">
        <v>3385</v>
      </c>
      <c r="N6463" s="132" t="s">
        <v>12012</v>
      </c>
      <c r="P6463" s="13" t="s">
        <v>12009</v>
      </c>
      <c r="Q6463" s="21" t="s">
        <v>14494</v>
      </c>
      <c r="R6463" s="26" t="s">
        <v>7834</v>
      </c>
      <c r="S6463" s="28" t="e">
        <f t="shared" si="186"/>
        <v>#VALUE!</v>
      </c>
      <c r="U6463" s="35"/>
      <c r="W6463" s="58"/>
      <c r="X6463" s="58"/>
      <c r="Y6463" s="63"/>
    </row>
    <row r="6464" spans="1:25" ht="15" customHeight="1" x14ac:dyDescent="0.25">
      <c r="A6464" s="94">
        <v>6478</v>
      </c>
      <c r="E6464" s="105" t="s">
        <v>12003</v>
      </c>
      <c r="F6464" s="115">
        <v>42767</v>
      </c>
      <c r="G6464" s="105" t="s">
        <v>2406</v>
      </c>
      <c r="H6464" s="105" t="s">
        <v>2056</v>
      </c>
      <c r="I6464" s="97">
        <v>2011</v>
      </c>
      <c r="J6464" s="97" t="s">
        <v>1322</v>
      </c>
      <c r="L6464" s="106" t="s">
        <v>12009</v>
      </c>
      <c r="M6464" s="102" t="s">
        <v>3385</v>
      </c>
      <c r="N6464" s="132" t="s">
        <v>12012</v>
      </c>
      <c r="P6464" s="13" t="s">
        <v>12009</v>
      </c>
      <c r="Q6464" s="21" t="s">
        <v>14494</v>
      </c>
      <c r="R6464" s="26" t="s">
        <v>7834</v>
      </c>
      <c r="S6464" s="28" t="e">
        <f t="shared" si="186"/>
        <v>#VALUE!</v>
      </c>
      <c r="U6464" s="35"/>
      <c r="W6464" s="58"/>
      <c r="X6464" s="58"/>
      <c r="Y6464" s="63"/>
    </row>
    <row r="6465" spans="1:25" ht="15" customHeight="1" x14ac:dyDescent="0.25">
      <c r="A6465" s="94">
        <v>6479</v>
      </c>
      <c r="E6465" s="105" t="s">
        <v>12004</v>
      </c>
      <c r="F6465" s="115">
        <v>42767</v>
      </c>
      <c r="G6465" s="105" t="s">
        <v>2406</v>
      </c>
      <c r="H6465" s="105" t="s">
        <v>2056</v>
      </c>
      <c r="I6465" s="97">
        <v>2011</v>
      </c>
      <c r="J6465" s="97" t="s">
        <v>1322</v>
      </c>
      <c r="L6465" s="106" t="s">
        <v>12009</v>
      </c>
      <c r="M6465" s="102" t="s">
        <v>3385</v>
      </c>
      <c r="N6465" s="132" t="s">
        <v>12012</v>
      </c>
      <c r="P6465" s="13" t="s">
        <v>12009</v>
      </c>
      <c r="Q6465" s="21" t="s">
        <v>14494</v>
      </c>
      <c r="R6465" s="26" t="s">
        <v>7834</v>
      </c>
      <c r="S6465" s="28" t="e">
        <f t="shared" si="186"/>
        <v>#VALUE!</v>
      </c>
      <c r="U6465" s="35"/>
      <c r="W6465" s="58"/>
      <c r="X6465" s="58"/>
      <c r="Y6465" s="63"/>
    </row>
    <row r="6466" spans="1:25" ht="15" customHeight="1" x14ac:dyDescent="0.25">
      <c r="A6466" s="94">
        <v>6480</v>
      </c>
      <c r="E6466" s="105" t="s">
        <v>12005</v>
      </c>
      <c r="F6466" s="115">
        <v>42767</v>
      </c>
      <c r="G6466" s="105" t="s">
        <v>2406</v>
      </c>
      <c r="H6466" s="105" t="s">
        <v>2056</v>
      </c>
      <c r="I6466" s="97">
        <v>2011</v>
      </c>
      <c r="J6466" s="97" t="s">
        <v>1322</v>
      </c>
      <c r="L6466" s="106" t="s">
        <v>12009</v>
      </c>
      <c r="M6466" s="102" t="s">
        <v>3385</v>
      </c>
      <c r="N6466" s="132" t="s">
        <v>12012</v>
      </c>
      <c r="P6466" s="13" t="s">
        <v>12009</v>
      </c>
      <c r="Q6466" s="21" t="s">
        <v>14494</v>
      </c>
      <c r="R6466" s="26" t="s">
        <v>7834</v>
      </c>
      <c r="S6466" s="28" t="e">
        <f t="shared" si="186"/>
        <v>#VALUE!</v>
      </c>
      <c r="U6466" s="35"/>
      <c r="W6466" s="58"/>
      <c r="X6466" s="58"/>
      <c r="Y6466" s="63"/>
    </row>
    <row r="6467" spans="1:25" ht="15" customHeight="1" x14ac:dyDescent="0.25">
      <c r="A6467" s="94">
        <v>6481</v>
      </c>
      <c r="E6467" s="105" t="s">
        <v>12006</v>
      </c>
      <c r="F6467" s="115">
        <v>42767</v>
      </c>
      <c r="G6467" s="105" t="s">
        <v>2406</v>
      </c>
      <c r="H6467" s="105" t="s">
        <v>2056</v>
      </c>
      <c r="I6467" s="97">
        <v>2011</v>
      </c>
      <c r="J6467" s="97" t="s">
        <v>1322</v>
      </c>
      <c r="L6467" s="106" t="s">
        <v>12009</v>
      </c>
      <c r="M6467" s="102" t="s">
        <v>3385</v>
      </c>
      <c r="N6467" s="132" t="s">
        <v>12012</v>
      </c>
      <c r="P6467" s="13" t="s">
        <v>12009</v>
      </c>
      <c r="Q6467" s="21" t="s">
        <v>14494</v>
      </c>
      <c r="R6467" s="26" t="s">
        <v>7834</v>
      </c>
      <c r="S6467" s="28" t="e">
        <f t="shared" si="186"/>
        <v>#VALUE!</v>
      </c>
      <c r="U6467" s="35"/>
      <c r="W6467" s="58"/>
      <c r="X6467" s="58"/>
      <c r="Y6467" s="63"/>
    </row>
    <row r="6468" spans="1:25" ht="15" customHeight="1" x14ac:dyDescent="0.25">
      <c r="A6468" s="94">
        <v>6482</v>
      </c>
      <c r="E6468" s="105" t="s">
        <v>12007</v>
      </c>
      <c r="F6468" s="115">
        <v>42767</v>
      </c>
      <c r="G6468" s="105" t="s">
        <v>2406</v>
      </c>
      <c r="H6468" s="105" t="s">
        <v>2056</v>
      </c>
      <c r="I6468" s="97">
        <v>2011</v>
      </c>
      <c r="J6468" s="97" t="s">
        <v>1322</v>
      </c>
      <c r="L6468" s="106" t="s">
        <v>12009</v>
      </c>
      <c r="M6468" s="102" t="s">
        <v>3385</v>
      </c>
      <c r="N6468" s="132" t="s">
        <v>12012</v>
      </c>
      <c r="P6468" s="13" t="s">
        <v>12009</v>
      </c>
      <c r="Q6468" s="21" t="s">
        <v>14494</v>
      </c>
      <c r="R6468" s="26" t="s">
        <v>7834</v>
      </c>
      <c r="S6468" s="28" t="e">
        <f t="shared" si="186"/>
        <v>#VALUE!</v>
      </c>
      <c r="U6468" s="35"/>
      <c r="W6468" s="58"/>
      <c r="X6468" s="58"/>
      <c r="Y6468" s="63"/>
    </row>
    <row r="6469" spans="1:25" ht="15" customHeight="1" x14ac:dyDescent="0.25">
      <c r="A6469" s="94">
        <v>6483</v>
      </c>
      <c r="E6469" s="105" t="s">
        <v>12010</v>
      </c>
      <c r="F6469" s="115">
        <v>42767</v>
      </c>
      <c r="G6469" s="105" t="s">
        <v>1074</v>
      </c>
      <c r="H6469" s="105" t="s">
        <v>2056</v>
      </c>
      <c r="I6469" s="97">
        <v>2009</v>
      </c>
      <c r="J6469" s="97" t="s">
        <v>1322</v>
      </c>
      <c r="L6469" s="106" t="s">
        <v>12009</v>
      </c>
      <c r="M6469" s="102" t="s">
        <v>3385</v>
      </c>
      <c r="N6469" s="132" t="s">
        <v>12012</v>
      </c>
      <c r="P6469" s="13" t="s">
        <v>12009</v>
      </c>
      <c r="Q6469" s="21" t="s">
        <v>14494</v>
      </c>
      <c r="R6469" s="26" t="s">
        <v>7834</v>
      </c>
      <c r="S6469" s="28" t="e">
        <f t="shared" si="186"/>
        <v>#VALUE!</v>
      </c>
      <c r="U6469" s="35"/>
      <c r="W6469" s="58"/>
      <c r="X6469" s="58"/>
      <c r="Y6469" s="63"/>
    </row>
    <row r="6470" spans="1:25" ht="15" customHeight="1" x14ac:dyDescent="0.25">
      <c r="A6470" s="94">
        <v>6484</v>
      </c>
      <c r="E6470" s="105" t="s">
        <v>12011</v>
      </c>
      <c r="F6470" s="115">
        <v>42767</v>
      </c>
      <c r="G6470" s="105" t="s">
        <v>1074</v>
      </c>
      <c r="H6470" s="105" t="s">
        <v>2056</v>
      </c>
      <c r="I6470" s="97">
        <v>2008</v>
      </c>
      <c r="J6470" s="97" t="s">
        <v>1322</v>
      </c>
      <c r="L6470" s="106" t="s">
        <v>12009</v>
      </c>
      <c r="M6470" s="102" t="s">
        <v>3385</v>
      </c>
      <c r="N6470" s="132" t="s">
        <v>12012</v>
      </c>
      <c r="P6470" s="13" t="s">
        <v>12009</v>
      </c>
      <c r="Q6470" s="21" t="s">
        <v>14494</v>
      </c>
      <c r="R6470" s="26" t="s">
        <v>7834</v>
      </c>
      <c r="S6470" s="28" t="e">
        <f t="shared" si="186"/>
        <v>#VALUE!</v>
      </c>
      <c r="U6470" s="35"/>
      <c r="W6470" s="58"/>
      <c r="X6470" s="58"/>
      <c r="Y6470" s="63"/>
    </row>
    <row r="6471" spans="1:25" ht="15" customHeight="1" x14ac:dyDescent="0.25">
      <c r="A6471" s="94">
        <v>6485</v>
      </c>
      <c r="C6471" s="211" t="s">
        <v>2623</v>
      </c>
      <c r="D6471" s="208" t="s">
        <v>3463</v>
      </c>
      <c r="E6471" s="105" t="s">
        <v>12013</v>
      </c>
      <c r="F6471" s="115">
        <v>42768</v>
      </c>
      <c r="G6471" s="105" t="s">
        <v>4081</v>
      </c>
      <c r="H6471" s="105" t="s">
        <v>3465</v>
      </c>
      <c r="I6471" s="97">
        <v>2010</v>
      </c>
      <c r="J6471" s="97" t="s">
        <v>1322</v>
      </c>
      <c r="L6471" s="106" t="s">
        <v>12032</v>
      </c>
      <c r="M6471" s="102" t="s">
        <v>3385</v>
      </c>
      <c r="N6471" s="132" t="s">
        <v>12012</v>
      </c>
      <c r="O6471" s="102" t="s">
        <v>7159</v>
      </c>
      <c r="P6471" s="13" t="s">
        <v>12032</v>
      </c>
      <c r="R6471" s="26" t="s">
        <v>7834</v>
      </c>
      <c r="S6471" s="28" t="e">
        <f t="shared" si="186"/>
        <v>#VALUE!</v>
      </c>
      <c r="U6471" s="35"/>
      <c r="W6471" s="58"/>
      <c r="X6471" s="58"/>
      <c r="Y6471" s="63"/>
    </row>
    <row r="6472" spans="1:25" ht="15" customHeight="1" x14ac:dyDescent="0.25">
      <c r="A6472" s="94">
        <v>6486</v>
      </c>
      <c r="C6472" s="211" t="s">
        <v>2623</v>
      </c>
      <c r="D6472" s="208" t="s">
        <v>3463</v>
      </c>
      <c r="E6472" s="105" t="s">
        <v>12014</v>
      </c>
      <c r="F6472" s="115">
        <v>42768</v>
      </c>
      <c r="G6472" s="105" t="s">
        <v>4081</v>
      </c>
      <c r="H6472" s="105" t="s">
        <v>3465</v>
      </c>
      <c r="I6472" s="97">
        <v>2010</v>
      </c>
      <c r="J6472" s="97" t="s">
        <v>1322</v>
      </c>
      <c r="L6472" s="106" t="s">
        <v>12032</v>
      </c>
      <c r="M6472" s="102" t="s">
        <v>3385</v>
      </c>
      <c r="N6472" s="132" t="s">
        <v>12012</v>
      </c>
      <c r="O6472" s="102" t="s">
        <v>7159</v>
      </c>
      <c r="P6472" s="13" t="s">
        <v>12032</v>
      </c>
      <c r="Q6472" s="21" t="s">
        <v>14494</v>
      </c>
      <c r="R6472" s="26" t="s">
        <v>7834</v>
      </c>
      <c r="S6472" s="28" t="e">
        <f t="shared" si="186"/>
        <v>#VALUE!</v>
      </c>
      <c r="U6472" s="35"/>
      <c r="W6472" s="58"/>
      <c r="X6472" s="58"/>
      <c r="Y6472" s="63"/>
    </row>
    <row r="6473" spans="1:25" ht="15" customHeight="1" x14ac:dyDescent="0.25">
      <c r="A6473" s="94">
        <v>6487</v>
      </c>
      <c r="C6473" s="211" t="s">
        <v>2623</v>
      </c>
      <c r="D6473" s="208" t="s">
        <v>3463</v>
      </c>
      <c r="E6473" s="105" t="s">
        <v>12015</v>
      </c>
      <c r="F6473" s="115">
        <v>42768</v>
      </c>
      <c r="G6473" s="105" t="s">
        <v>4081</v>
      </c>
      <c r="H6473" s="105" t="s">
        <v>3465</v>
      </c>
      <c r="I6473" s="97">
        <v>2010</v>
      </c>
      <c r="J6473" s="97" t="s">
        <v>1322</v>
      </c>
      <c r="L6473" s="106" t="s">
        <v>12032</v>
      </c>
      <c r="M6473" s="102" t="s">
        <v>3385</v>
      </c>
      <c r="N6473" s="132" t="s">
        <v>12012</v>
      </c>
      <c r="O6473" s="102" t="s">
        <v>7159</v>
      </c>
      <c r="P6473" s="13" t="s">
        <v>12032</v>
      </c>
      <c r="Q6473" s="21" t="s">
        <v>14494</v>
      </c>
      <c r="R6473" s="26" t="s">
        <v>7834</v>
      </c>
      <c r="S6473" s="28" t="e">
        <f t="shared" si="186"/>
        <v>#VALUE!</v>
      </c>
      <c r="U6473" s="35"/>
      <c r="W6473" s="58"/>
      <c r="X6473" s="58"/>
      <c r="Y6473" s="63"/>
    </row>
    <row r="6474" spans="1:25" ht="15" customHeight="1" x14ac:dyDescent="0.25">
      <c r="A6474" s="94">
        <v>6488</v>
      </c>
      <c r="C6474" s="211" t="s">
        <v>2623</v>
      </c>
      <c r="D6474" s="208" t="s">
        <v>3463</v>
      </c>
      <c r="E6474" s="105" t="s">
        <v>12016</v>
      </c>
      <c r="F6474" s="115">
        <v>42768</v>
      </c>
      <c r="G6474" s="105" t="s">
        <v>4081</v>
      </c>
      <c r="H6474" s="105" t="s">
        <v>3465</v>
      </c>
      <c r="I6474" s="97">
        <v>2010</v>
      </c>
      <c r="J6474" s="97" t="s">
        <v>1322</v>
      </c>
      <c r="L6474" s="106" t="s">
        <v>12032</v>
      </c>
      <c r="M6474" s="102" t="s">
        <v>3385</v>
      </c>
      <c r="N6474" s="132" t="s">
        <v>12012</v>
      </c>
      <c r="O6474" s="102" t="s">
        <v>7159</v>
      </c>
      <c r="P6474" s="13" t="s">
        <v>12032</v>
      </c>
      <c r="Q6474" s="21" t="s">
        <v>14494</v>
      </c>
      <c r="R6474" s="26" t="s">
        <v>7834</v>
      </c>
      <c r="S6474" s="28" t="e">
        <f t="shared" si="186"/>
        <v>#VALUE!</v>
      </c>
      <c r="U6474" s="35"/>
      <c r="W6474" s="58"/>
      <c r="X6474" s="58"/>
      <c r="Y6474" s="63"/>
    </row>
    <row r="6475" spans="1:25" ht="15" customHeight="1" x14ac:dyDescent="0.25">
      <c r="A6475" s="94">
        <v>6489</v>
      </c>
      <c r="C6475" s="211" t="s">
        <v>2623</v>
      </c>
      <c r="D6475" s="208" t="s">
        <v>3463</v>
      </c>
      <c r="E6475" s="105" t="s">
        <v>12017</v>
      </c>
      <c r="F6475" s="115">
        <v>42768</v>
      </c>
      <c r="G6475" s="105" t="s">
        <v>4081</v>
      </c>
      <c r="H6475" s="105" t="s">
        <v>3465</v>
      </c>
      <c r="I6475" s="97">
        <v>2010</v>
      </c>
      <c r="J6475" s="97" t="s">
        <v>1322</v>
      </c>
      <c r="L6475" s="106" t="s">
        <v>12032</v>
      </c>
      <c r="M6475" s="102" t="s">
        <v>3385</v>
      </c>
      <c r="N6475" s="132" t="s">
        <v>12012</v>
      </c>
      <c r="O6475" s="102" t="s">
        <v>7159</v>
      </c>
      <c r="P6475" s="13" t="s">
        <v>12032</v>
      </c>
      <c r="Q6475" s="21" t="s">
        <v>14494</v>
      </c>
      <c r="R6475" s="26" t="s">
        <v>7834</v>
      </c>
      <c r="S6475" s="28" t="e">
        <f t="shared" si="186"/>
        <v>#VALUE!</v>
      </c>
      <c r="U6475" s="35"/>
      <c r="W6475" s="58"/>
      <c r="X6475" s="58"/>
      <c r="Y6475" s="63"/>
    </row>
    <row r="6476" spans="1:25" ht="15" customHeight="1" x14ac:dyDescent="0.25">
      <c r="A6476" s="94">
        <v>6490</v>
      </c>
      <c r="C6476" s="211" t="s">
        <v>2623</v>
      </c>
      <c r="D6476" s="208" t="s">
        <v>3463</v>
      </c>
      <c r="E6476" s="105" t="s">
        <v>12018</v>
      </c>
      <c r="F6476" s="115">
        <v>42768</v>
      </c>
      <c r="G6476" s="105" t="s">
        <v>4081</v>
      </c>
      <c r="H6476" s="105" t="s">
        <v>3465</v>
      </c>
      <c r="I6476" s="97">
        <v>2010</v>
      </c>
      <c r="J6476" s="97" t="s">
        <v>1322</v>
      </c>
      <c r="L6476" s="106" t="s">
        <v>12032</v>
      </c>
      <c r="M6476" s="102" t="s">
        <v>3385</v>
      </c>
      <c r="N6476" s="132" t="s">
        <v>12012</v>
      </c>
      <c r="O6476" s="102" t="s">
        <v>7159</v>
      </c>
      <c r="P6476" s="13" t="s">
        <v>12032</v>
      </c>
      <c r="Q6476" s="21" t="s">
        <v>14494</v>
      </c>
      <c r="R6476" s="26" t="s">
        <v>7834</v>
      </c>
      <c r="S6476" s="28" t="e">
        <f t="shared" si="186"/>
        <v>#VALUE!</v>
      </c>
      <c r="U6476" s="35"/>
      <c r="W6476" s="58"/>
      <c r="X6476" s="58"/>
      <c r="Y6476" s="63"/>
    </row>
    <row r="6477" spans="1:25" ht="15" customHeight="1" x14ac:dyDescent="0.25">
      <c r="A6477" s="94">
        <v>6491</v>
      </c>
      <c r="C6477" s="211" t="s">
        <v>2623</v>
      </c>
      <c r="D6477" s="208" t="s">
        <v>3463</v>
      </c>
      <c r="E6477" s="105" t="s">
        <v>12019</v>
      </c>
      <c r="F6477" s="115">
        <v>42768</v>
      </c>
      <c r="G6477" s="105" t="s">
        <v>4081</v>
      </c>
      <c r="H6477" s="105" t="s">
        <v>3465</v>
      </c>
      <c r="I6477" s="97">
        <v>2010</v>
      </c>
      <c r="J6477" s="97" t="s">
        <v>1322</v>
      </c>
      <c r="L6477" s="106" t="s">
        <v>12032</v>
      </c>
      <c r="M6477" s="102" t="s">
        <v>3385</v>
      </c>
      <c r="N6477" s="132" t="s">
        <v>12012</v>
      </c>
      <c r="O6477" s="102" t="s">
        <v>7159</v>
      </c>
      <c r="P6477" s="13" t="s">
        <v>12032</v>
      </c>
      <c r="Q6477" s="21" t="s">
        <v>14494</v>
      </c>
      <c r="R6477" s="26" t="s">
        <v>7834</v>
      </c>
      <c r="S6477" s="28" t="e">
        <f t="shared" si="186"/>
        <v>#VALUE!</v>
      </c>
      <c r="U6477" s="35"/>
      <c r="W6477" s="58"/>
      <c r="X6477" s="58"/>
      <c r="Y6477" s="63"/>
    </row>
    <row r="6478" spans="1:25" ht="15" customHeight="1" x14ac:dyDescent="0.25">
      <c r="A6478" s="94">
        <v>6492</v>
      </c>
      <c r="C6478" s="211" t="s">
        <v>2623</v>
      </c>
      <c r="D6478" s="208" t="s">
        <v>3463</v>
      </c>
      <c r="E6478" s="105" t="s">
        <v>12020</v>
      </c>
      <c r="F6478" s="115">
        <v>42768</v>
      </c>
      <c r="G6478" s="105" t="s">
        <v>4081</v>
      </c>
      <c r="H6478" s="105" t="s">
        <v>3465</v>
      </c>
      <c r="I6478" s="97">
        <v>2010</v>
      </c>
      <c r="J6478" s="97" t="s">
        <v>1322</v>
      </c>
      <c r="L6478" s="106" t="s">
        <v>12032</v>
      </c>
      <c r="M6478" s="102" t="s">
        <v>3385</v>
      </c>
      <c r="N6478" s="132" t="s">
        <v>12012</v>
      </c>
      <c r="O6478" s="102" t="s">
        <v>7159</v>
      </c>
      <c r="P6478" s="13" t="s">
        <v>12032</v>
      </c>
      <c r="Q6478" s="21" t="s">
        <v>14494</v>
      </c>
      <c r="R6478" s="26" t="s">
        <v>7834</v>
      </c>
      <c r="S6478" s="28" t="e">
        <f t="shared" si="186"/>
        <v>#VALUE!</v>
      </c>
      <c r="U6478" s="35"/>
      <c r="W6478" s="58"/>
      <c r="X6478" s="58"/>
      <c r="Y6478" s="63"/>
    </row>
    <row r="6479" spans="1:25" ht="15" customHeight="1" x14ac:dyDescent="0.25">
      <c r="A6479" s="94">
        <v>6493</v>
      </c>
      <c r="C6479" s="211" t="s">
        <v>2623</v>
      </c>
      <c r="D6479" s="208" t="s">
        <v>3463</v>
      </c>
      <c r="E6479" s="105" t="s">
        <v>12021</v>
      </c>
      <c r="F6479" s="115">
        <v>42768</v>
      </c>
      <c r="G6479" s="105" t="s">
        <v>4081</v>
      </c>
      <c r="H6479" s="105" t="s">
        <v>3465</v>
      </c>
      <c r="I6479" s="97">
        <v>2010</v>
      </c>
      <c r="J6479" s="97" t="s">
        <v>1322</v>
      </c>
      <c r="L6479" s="106" t="s">
        <v>12032</v>
      </c>
      <c r="M6479" s="102" t="s">
        <v>3385</v>
      </c>
      <c r="N6479" s="132" t="s">
        <v>12012</v>
      </c>
      <c r="O6479" s="102" t="s">
        <v>7159</v>
      </c>
      <c r="P6479" s="13" t="s">
        <v>12032</v>
      </c>
      <c r="Q6479" s="21" t="s">
        <v>14494</v>
      </c>
      <c r="R6479" s="26" t="s">
        <v>7834</v>
      </c>
      <c r="S6479" s="28" t="e">
        <f t="shared" si="186"/>
        <v>#VALUE!</v>
      </c>
      <c r="U6479" s="35"/>
      <c r="W6479" s="58"/>
      <c r="X6479" s="58"/>
      <c r="Y6479" s="63"/>
    </row>
    <row r="6480" spans="1:25" ht="15" customHeight="1" x14ac:dyDescent="0.25">
      <c r="A6480" s="94">
        <v>6494</v>
      </c>
      <c r="C6480" s="211" t="s">
        <v>2623</v>
      </c>
      <c r="D6480" s="208" t="s">
        <v>3463</v>
      </c>
      <c r="E6480" s="105" t="s">
        <v>12022</v>
      </c>
      <c r="F6480" s="115">
        <v>42768</v>
      </c>
      <c r="G6480" s="105" t="s">
        <v>4081</v>
      </c>
      <c r="H6480" s="105" t="s">
        <v>3465</v>
      </c>
      <c r="I6480" s="97">
        <v>2010</v>
      </c>
      <c r="J6480" s="97" t="s">
        <v>1322</v>
      </c>
      <c r="L6480" s="106" t="s">
        <v>12032</v>
      </c>
      <c r="M6480" s="102" t="s">
        <v>3385</v>
      </c>
      <c r="N6480" s="132" t="s">
        <v>12012</v>
      </c>
      <c r="O6480" s="102" t="s">
        <v>7159</v>
      </c>
      <c r="P6480" s="13" t="s">
        <v>12032</v>
      </c>
      <c r="Q6480" s="21" t="s">
        <v>14494</v>
      </c>
      <c r="R6480" s="26" t="s">
        <v>7834</v>
      </c>
      <c r="S6480" s="28" t="e">
        <f t="shared" si="186"/>
        <v>#VALUE!</v>
      </c>
      <c r="U6480" s="35"/>
      <c r="W6480" s="58"/>
      <c r="X6480" s="58"/>
      <c r="Y6480" s="63"/>
    </row>
    <row r="6481" spans="1:25" ht="15" customHeight="1" x14ac:dyDescent="0.25">
      <c r="A6481" s="94">
        <v>6495</v>
      </c>
      <c r="C6481" s="211" t="s">
        <v>2623</v>
      </c>
      <c r="D6481" s="208" t="s">
        <v>3463</v>
      </c>
      <c r="E6481" s="105" t="s">
        <v>12023</v>
      </c>
      <c r="F6481" s="115">
        <v>42768</v>
      </c>
      <c r="G6481" s="105" t="s">
        <v>4081</v>
      </c>
      <c r="H6481" s="105" t="s">
        <v>3465</v>
      </c>
      <c r="I6481" s="97">
        <v>2010</v>
      </c>
      <c r="J6481" s="97" t="s">
        <v>1322</v>
      </c>
      <c r="L6481" s="106" t="s">
        <v>12032</v>
      </c>
      <c r="M6481" s="102" t="s">
        <v>3385</v>
      </c>
      <c r="N6481" s="132" t="s">
        <v>12012</v>
      </c>
      <c r="O6481" s="102" t="s">
        <v>7159</v>
      </c>
      <c r="P6481" s="13" t="s">
        <v>12032</v>
      </c>
      <c r="Q6481" s="21" t="s">
        <v>14494</v>
      </c>
      <c r="R6481" s="26" t="s">
        <v>7834</v>
      </c>
      <c r="S6481" s="28" t="e">
        <f t="shared" si="186"/>
        <v>#VALUE!</v>
      </c>
      <c r="U6481" s="35"/>
      <c r="W6481" s="58"/>
      <c r="X6481" s="58"/>
      <c r="Y6481" s="63"/>
    </row>
    <row r="6482" spans="1:25" ht="15" customHeight="1" x14ac:dyDescent="0.25">
      <c r="A6482" s="94">
        <v>6496</v>
      </c>
      <c r="C6482" s="211" t="s">
        <v>2623</v>
      </c>
      <c r="D6482" s="208" t="s">
        <v>3463</v>
      </c>
      <c r="E6482" s="105" t="s">
        <v>12024</v>
      </c>
      <c r="F6482" s="115">
        <v>42768</v>
      </c>
      <c r="G6482" s="105" t="s">
        <v>4081</v>
      </c>
      <c r="H6482" s="105" t="s">
        <v>3465</v>
      </c>
      <c r="I6482" s="97">
        <v>2010</v>
      </c>
      <c r="J6482" s="97" t="s">
        <v>1322</v>
      </c>
      <c r="L6482" s="106" t="s">
        <v>12032</v>
      </c>
      <c r="M6482" s="102" t="s">
        <v>3385</v>
      </c>
      <c r="N6482" s="132" t="s">
        <v>12012</v>
      </c>
      <c r="O6482" s="102" t="s">
        <v>7159</v>
      </c>
      <c r="P6482" s="13" t="s">
        <v>12032</v>
      </c>
      <c r="Q6482" s="21" t="s">
        <v>14494</v>
      </c>
      <c r="R6482" s="26" t="s">
        <v>7834</v>
      </c>
      <c r="S6482" s="28" t="e">
        <f t="shared" si="186"/>
        <v>#VALUE!</v>
      </c>
      <c r="U6482" s="35"/>
      <c r="W6482" s="58"/>
      <c r="X6482" s="58"/>
      <c r="Y6482" s="63"/>
    </row>
    <row r="6483" spans="1:25" ht="15" customHeight="1" x14ac:dyDescent="0.25">
      <c r="A6483" s="94">
        <v>6497</v>
      </c>
      <c r="C6483" s="211" t="s">
        <v>2623</v>
      </c>
      <c r="D6483" s="208" t="s">
        <v>3463</v>
      </c>
      <c r="E6483" s="105" t="s">
        <v>12025</v>
      </c>
      <c r="F6483" s="115">
        <v>42768</v>
      </c>
      <c r="G6483" s="105" t="s">
        <v>4081</v>
      </c>
      <c r="H6483" s="105" t="s">
        <v>3465</v>
      </c>
      <c r="I6483" s="97">
        <v>2010</v>
      </c>
      <c r="J6483" s="97" t="s">
        <v>1322</v>
      </c>
      <c r="L6483" s="106" t="s">
        <v>12032</v>
      </c>
      <c r="M6483" s="102" t="s">
        <v>3385</v>
      </c>
      <c r="N6483" s="132" t="s">
        <v>12012</v>
      </c>
      <c r="O6483" s="102" t="s">
        <v>7159</v>
      </c>
      <c r="P6483" s="13" t="s">
        <v>12032</v>
      </c>
      <c r="Q6483" s="21" t="s">
        <v>14494</v>
      </c>
      <c r="R6483" s="26" t="s">
        <v>7834</v>
      </c>
      <c r="S6483" s="28" t="e">
        <f t="shared" si="186"/>
        <v>#VALUE!</v>
      </c>
      <c r="U6483" s="35"/>
      <c r="W6483" s="58"/>
      <c r="X6483" s="58"/>
      <c r="Y6483" s="63"/>
    </row>
    <row r="6484" spans="1:25" ht="15" customHeight="1" x14ac:dyDescent="0.25">
      <c r="A6484" s="94">
        <v>6498</v>
      </c>
      <c r="C6484" s="211" t="s">
        <v>2623</v>
      </c>
      <c r="D6484" s="208" t="s">
        <v>3463</v>
      </c>
      <c r="E6484" s="105" t="s">
        <v>12026</v>
      </c>
      <c r="F6484" s="115">
        <v>42768</v>
      </c>
      <c r="G6484" s="105" t="s">
        <v>4081</v>
      </c>
      <c r="H6484" s="105" t="s">
        <v>3465</v>
      </c>
      <c r="I6484" s="97">
        <v>2010</v>
      </c>
      <c r="J6484" s="97" t="s">
        <v>1322</v>
      </c>
      <c r="L6484" s="106" t="s">
        <v>12032</v>
      </c>
      <c r="M6484" s="102" t="s">
        <v>3385</v>
      </c>
      <c r="N6484" s="132" t="s">
        <v>12012</v>
      </c>
      <c r="O6484" s="102" t="s">
        <v>7159</v>
      </c>
      <c r="P6484" s="13" t="s">
        <v>12032</v>
      </c>
      <c r="Q6484" s="21" t="s">
        <v>14494</v>
      </c>
      <c r="R6484" s="26" t="s">
        <v>7834</v>
      </c>
      <c r="S6484" s="28" t="e">
        <f t="shared" si="186"/>
        <v>#VALUE!</v>
      </c>
      <c r="U6484" s="35"/>
      <c r="W6484" s="58"/>
      <c r="X6484" s="58"/>
      <c r="Y6484" s="63"/>
    </row>
    <row r="6485" spans="1:25" ht="15" customHeight="1" x14ac:dyDescent="0.25">
      <c r="A6485" s="94">
        <v>6499</v>
      </c>
      <c r="C6485" s="211" t="s">
        <v>2623</v>
      </c>
      <c r="D6485" s="208" t="s">
        <v>3463</v>
      </c>
      <c r="E6485" s="105" t="s">
        <v>12027</v>
      </c>
      <c r="F6485" s="115">
        <v>42768</v>
      </c>
      <c r="G6485" s="105" t="s">
        <v>4081</v>
      </c>
      <c r="H6485" s="105" t="s">
        <v>3465</v>
      </c>
      <c r="I6485" s="97">
        <v>2010</v>
      </c>
      <c r="J6485" s="97" t="s">
        <v>1322</v>
      </c>
      <c r="L6485" s="106" t="s">
        <v>12032</v>
      </c>
      <c r="M6485" s="102" t="s">
        <v>3385</v>
      </c>
      <c r="N6485" s="132" t="s">
        <v>12012</v>
      </c>
      <c r="O6485" s="102" t="s">
        <v>7159</v>
      </c>
      <c r="P6485" s="13" t="s">
        <v>12032</v>
      </c>
      <c r="Q6485" s="21" t="s">
        <v>14494</v>
      </c>
      <c r="R6485" s="26" t="s">
        <v>7834</v>
      </c>
      <c r="S6485" s="28" t="e">
        <f t="shared" si="186"/>
        <v>#VALUE!</v>
      </c>
      <c r="U6485" s="35"/>
      <c r="W6485" s="58"/>
      <c r="X6485" s="58"/>
      <c r="Y6485" s="63"/>
    </row>
    <row r="6486" spans="1:25" ht="15" customHeight="1" x14ac:dyDescent="0.25">
      <c r="A6486" s="94">
        <v>6500</v>
      </c>
      <c r="C6486" s="211" t="s">
        <v>2623</v>
      </c>
      <c r="D6486" s="208" t="s">
        <v>3463</v>
      </c>
      <c r="E6486" s="105" t="s">
        <v>12028</v>
      </c>
      <c r="F6486" s="115">
        <v>42768</v>
      </c>
      <c r="G6486" s="105" t="s">
        <v>4081</v>
      </c>
      <c r="H6486" s="105" t="s">
        <v>3465</v>
      </c>
      <c r="I6486" s="97">
        <v>2010</v>
      </c>
      <c r="J6486" s="97" t="s">
        <v>1322</v>
      </c>
      <c r="L6486" s="106" t="s">
        <v>12032</v>
      </c>
      <c r="M6486" s="102" t="s">
        <v>3385</v>
      </c>
      <c r="N6486" s="132" t="s">
        <v>12012</v>
      </c>
      <c r="O6486" s="102" t="s">
        <v>7159</v>
      </c>
      <c r="P6486" s="13" t="s">
        <v>12032</v>
      </c>
      <c r="Q6486" s="21" t="s">
        <v>14494</v>
      </c>
      <c r="R6486" s="26" t="s">
        <v>7834</v>
      </c>
      <c r="S6486" s="28" t="e">
        <f t="shared" si="186"/>
        <v>#VALUE!</v>
      </c>
      <c r="U6486" s="35"/>
      <c r="W6486" s="58"/>
      <c r="X6486" s="58"/>
      <c r="Y6486" s="63"/>
    </row>
    <row r="6487" spans="1:25" ht="15" customHeight="1" x14ac:dyDescent="0.25">
      <c r="A6487" s="94">
        <v>6501</v>
      </c>
      <c r="C6487" s="211" t="s">
        <v>2623</v>
      </c>
      <c r="D6487" s="208" t="s">
        <v>3463</v>
      </c>
      <c r="E6487" s="105" t="s">
        <v>12029</v>
      </c>
      <c r="F6487" s="115">
        <v>42768</v>
      </c>
      <c r="G6487" s="105" t="s">
        <v>4081</v>
      </c>
      <c r="H6487" s="105" t="s">
        <v>3465</v>
      </c>
      <c r="I6487" s="97">
        <v>2010</v>
      </c>
      <c r="J6487" s="97" t="s">
        <v>1322</v>
      </c>
      <c r="L6487" s="106" t="s">
        <v>12032</v>
      </c>
      <c r="M6487" s="102" t="s">
        <v>3385</v>
      </c>
      <c r="N6487" s="132" t="s">
        <v>12012</v>
      </c>
      <c r="O6487" s="102" t="s">
        <v>7159</v>
      </c>
      <c r="P6487" s="13" t="s">
        <v>12032</v>
      </c>
      <c r="Q6487" s="21" t="s">
        <v>14494</v>
      </c>
      <c r="R6487" s="26" t="s">
        <v>7834</v>
      </c>
      <c r="S6487" s="28" t="e">
        <f t="shared" si="186"/>
        <v>#VALUE!</v>
      </c>
      <c r="U6487" s="35"/>
      <c r="W6487" s="58"/>
      <c r="X6487" s="58"/>
      <c r="Y6487" s="63"/>
    </row>
    <row r="6488" spans="1:25" ht="15" customHeight="1" x14ac:dyDescent="0.25">
      <c r="A6488" s="94">
        <v>6502</v>
      </c>
      <c r="C6488" s="211" t="s">
        <v>2623</v>
      </c>
      <c r="D6488" s="208" t="s">
        <v>3463</v>
      </c>
      <c r="E6488" s="105" t="s">
        <v>12030</v>
      </c>
      <c r="F6488" s="115">
        <v>42768</v>
      </c>
      <c r="G6488" s="105" t="s">
        <v>4081</v>
      </c>
      <c r="H6488" s="105" t="s">
        <v>3465</v>
      </c>
      <c r="I6488" s="97">
        <v>2010</v>
      </c>
      <c r="J6488" s="97" t="s">
        <v>1322</v>
      </c>
      <c r="L6488" s="106" t="s">
        <v>12032</v>
      </c>
      <c r="M6488" s="102" t="s">
        <v>3385</v>
      </c>
      <c r="N6488" s="132" t="s">
        <v>12012</v>
      </c>
      <c r="O6488" s="102" t="s">
        <v>7159</v>
      </c>
      <c r="P6488" s="13" t="s">
        <v>12032</v>
      </c>
      <c r="Q6488" s="21" t="s">
        <v>14494</v>
      </c>
      <c r="R6488" s="26" t="s">
        <v>7834</v>
      </c>
      <c r="S6488" s="28" t="e">
        <f t="shared" si="186"/>
        <v>#VALUE!</v>
      </c>
      <c r="U6488" s="35"/>
      <c r="W6488" s="58"/>
      <c r="X6488" s="58"/>
      <c r="Y6488" s="63"/>
    </row>
    <row r="6489" spans="1:25" ht="15" customHeight="1" x14ac:dyDescent="0.25">
      <c r="A6489" s="94">
        <v>6503</v>
      </c>
      <c r="C6489" s="211" t="s">
        <v>2623</v>
      </c>
      <c r="D6489" s="208" t="s">
        <v>3463</v>
      </c>
      <c r="E6489" s="105" t="s">
        <v>12031</v>
      </c>
      <c r="F6489" s="115">
        <v>42768</v>
      </c>
      <c r="G6489" s="105" t="s">
        <v>4081</v>
      </c>
      <c r="H6489" s="105" t="s">
        <v>3465</v>
      </c>
      <c r="I6489" s="97">
        <v>2010</v>
      </c>
      <c r="J6489" s="97" t="s">
        <v>1322</v>
      </c>
      <c r="L6489" s="106" t="s">
        <v>12032</v>
      </c>
      <c r="M6489" s="102" t="s">
        <v>3385</v>
      </c>
      <c r="N6489" s="132" t="s">
        <v>12012</v>
      </c>
      <c r="O6489" s="102" t="s">
        <v>7159</v>
      </c>
      <c r="P6489" s="13" t="s">
        <v>12032</v>
      </c>
      <c r="Q6489" s="21" t="s">
        <v>14494</v>
      </c>
      <c r="R6489" s="26" t="s">
        <v>7834</v>
      </c>
      <c r="S6489" s="28" t="e">
        <f t="shared" si="186"/>
        <v>#VALUE!</v>
      </c>
      <c r="U6489" s="35"/>
      <c r="W6489" s="58"/>
      <c r="X6489" s="58"/>
      <c r="Y6489" s="63"/>
    </row>
    <row r="6490" spans="1:25" ht="15" customHeight="1" x14ac:dyDescent="0.25">
      <c r="A6490" s="94">
        <v>6504</v>
      </c>
      <c r="C6490" s="211" t="s">
        <v>480</v>
      </c>
      <c r="D6490" s="208" t="s">
        <v>480</v>
      </c>
      <c r="E6490" s="7" t="s">
        <v>12075</v>
      </c>
      <c r="F6490" s="115">
        <v>42769</v>
      </c>
      <c r="G6490" s="105" t="s">
        <v>5320</v>
      </c>
      <c r="H6490" s="105" t="s">
        <v>3748</v>
      </c>
      <c r="I6490" s="97">
        <v>2011</v>
      </c>
      <c r="J6490" s="97" t="s">
        <v>5242</v>
      </c>
      <c r="L6490" s="106" t="s">
        <v>4171</v>
      </c>
      <c r="M6490" s="102">
        <v>370</v>
      </c>
      <c r="O6490" s="102" t="s">
        <v>10821</v>
      </c>
      <c r="P6490" s="13" t="s">
        <v>4171</v>
      </c>
      <c r="R6490" s="26" t="s">
        <v>7834</v>
      </c>
      <c r="S6490" s="28" t="e">
        <f t="shared" si="186"/>
        <v>#VALUE!</v>
      </c>
      <c r="U6490" s="35"/>
      <c r="W6490" s="58"/>
      <c r="X6490" s="58"/>
      <c r="Y6490" s="63"/>
    </row>
    <row r="6491" spans="1:25" ht="15" customHeight="1" x14ac:dyDescent="0.25">
      <c r="A6491" s="94">
        <v>6505</v>
      </c>
      <c r="E6491" s="105" t="s">
        <v>12034</v>
      </c>
      <c r="F6491" s="115">
        <v>42769</v>
      </c>
      <c r="G6491" s="105" t="s">
        <v>12073</v>
      </c>
      <c r="J6491" s="97" t="s">
        <v>1322</v>
      </c>
      <c r="L6491" s="106" t="s">
        <v>12074</v>
      </c>
      <c r="M6491" s="102" t="s">
        <v>3385</v>
      </c>
      <c r="N6491" s="132" t="s">
        <v>12012</v>
      </c>
      <c r="P6491" s="13" t="s">
        <v>12074</v>
      </c>
      <c r="Q6491" s="21" t="s">
        <v>14494</v>
      </c>
      <c r="R6491" s="26" t="s">
        <v>7834</v>
      </c>
      <c r="S6491" s="28" t="e">
        <f t="shared" si="186"/>
        <v>#VALUE!</v>
      </c>
      <c r="U6491" s="35"/>
      <c r="W6491" s="58"/>
      <c r="X6491" s="58"/>
      <c r="Y6491" s="63"/>
    </row>
    <row r="6492" spans="1:25" ht="15" customHeight="1" x14ac:dyDescent="0.25">
      <c r="A6492" s="94">
        <v>6506</v>
      </c>
      <c r="E6492" s="105" t="s">
        <v>12035</v>
      </c>
      <c r="F6492" s="115">
        <v>42769</v>
      </c>
      <c r="J6492" s="97" t="s">
        <v>1322</v>
      </c>
      <c r="L6492" s="106" t="s">
        <v>12074</v>
      </c>
      <c r="M6492" s="102" t="s">
        <v>3385</v>
      </c>
      <c r="N6492" s="132" t="s">
        <v>12012</v>
      </c>
      <c r="P6492" s="13" t="s">
        <v>12074</v>
      </c>
      <c r="Q6492" s="21" t="s">
        <v>14494</v>
      </c>
      <c r="R6492" s="26" t="s">
        <v>7834</v>
      </c>
      <c r="S6492" s="28" t="e">
        <f t="shared" si="186"/>
        <v>#VALUE!</v>
      </c>
      <c r="U6492" s="35"/>
      <c r="W6492" s="58"/>
      <c r="X6492" s="58"/>
      <c r="Y6492" s="63"/>
    </row>
    <row r="6493" spans="1:25" ht="15" customHeight="1" x14ac:dyDescent="0.25">
      <c r="A6493" s="94">
        <v>6507</v>
      </c>
      <c r="E6493" s="105" t="s">
        <v>12036</v>
      </c>
      <c r="F6493" s="115">
        <v>42769</v>
      </c>
      <c r="J6493" s="97" t="s">
        <v>1322</v>
      </c>
      <c r="L6493" s="106" t="s">
        <v>12074</v>
      </c>
      <c r="M6493" s="102" t="s">
        <v>3385</v>
      </c>
      <c r="N6493" s="132" t="s">
        <v>12012</v>
      </c>
      <c r="P6493" s="13" t="s">
        <v>12074</v>
      </c>
      <c r="Q6493" s="21" t="s">
        <v>14494</v>
      </c>
      <c r="R6493" s="26" t="s">
        <v>7834</v>
      </c>
      <c r="S6493" s="28" t="e">
        <f t="shared" si="186"/>
        <v>#VALUE!</v>
      </c>
      <c r="U6493" s="35"/>
      <c r="W6493" s="58"/>
      <c r="X6493" s="58"/>
      <c r="Y6493" s="63"/>
    </row>
    <row r="6494" spans="1:25" ht="15" customHeight="1" x14ac:dyDescent="0.25">
      <c r="A6494" s="94">
        <v>6508</v>
      </c>
      <c r="E6494" s="105" t="s">
        <v>12037</v>
      </c>
      <c r="F6494" s="115">
        <v>42769</v>
      </c>
      <c r="J6494" s="97" t="s">
        <v>1322</v>
      </c>
      <c r="L6494" s="106" t="s">
        <v>12074</v>
      </c>
      <c r="M6494" s="102" t="s">
        <v>3385</v>
      </c>
      <c r="N6494" s="132" t="s">
        <v>12012</v>
      </c>
      <c r="P6494" s="13" t="s">
        <v>12074</v>
      </c>
      <c r="Q6494" s="21" t="s">
        <v>14494</v>
      </c>
      <c r="R6494" s="26" t="s">
        <v>7834</v>
      </c>
      <c r="S6494" s="28" t="e">
        <f t="shared" si="186"/>
        <v>#VALUE!</v>
      </c>
      <c r="U6494" s="35"/>
      <c r="W6494" s="58"/>
      <c r="X6494" s="58"/>
      <c r="Y6494" s="63"/>
    </row>
    <row r="6495" spans="1:25" ht="15" customHeight="1" x14ac:dyDescent="0.25">
      <c r="A6495" s="94">
        <v>6509</v>
      </c>
      <c r="E6495" s="105" t="s">
        <v>12038</v>
      </c>
      <c r="F6495" s="115">
        <v>42769</v>
      </c>
      <c r="J6495" s="97" t="s">
        <v>1322</v>
      </c>
      <c r="L6495" s="106" t="s">
        <v>12074</v>
      </c>
      <c r="M6495" s="102" t="s">
        <v>3385</v>
      </c>
      <c r="N6495" s="132" t="s">
        <v>12012</v>
      </c>
      <c r="P6495" s="13" t="s">
        <v>12074</v>
      </c>
      <c r="Q6495" s="21" t="s">
        <v>14494</v>
      </c>
      <c r="R6495" s="26" t="s">
        <v>7834</v>
      </c>
      <c r="S6495" s="28" t="e">
        <f t="shared" si="186"/>
        <v>#VALUE!</v>
      </c>
      <c r="U6495" s="35"/>
      <c r="W6495" s="58"/>
      <c r="X6495" s="58"/>
      <c r="Y6495" s="63"/>
    </row>
    <row r="6496" spans="1:25" ht="15" customHeight="1" x14ac:dyDescent="0.25">
      <c r="A6496" s="94">
        <v>6510</v>
      </c>
      <c r="E6496" s="105" t="s">
        <v>12039</v>
      </c>
      <c r="F6496" s="115">
        <v>42769</v>
      </c>
      <c r="J6496" s="97" t="s">
        <v>1322</v>
      </c>
      <c r="L6496" s="106" t="s">
        <v>12074</v>
      </c>
      <c r="M6496" s="102" t="s">
        <v>3385</v>
      </c>
      <c r="N6496" s="132" t="s">
        <v>12012</v>
      </c>
      <c r="P6496" s="13" t="s">
        <v>12074</v>
      </c>
      <c r="Q6496" s="21" t="s">
        <v>14494</v>
      </c>
      <c r="R6496" s="26" t="s">
        <v>7834</v>
      </c>
      <c r="S6496" s="28" t="e">
        <f t="shared" si="186"/>
        <v>#VALUE!</v>
      </c>
      <c r="U6496" s="35"/>
      <c r="W6496" s="58"/>
      <c r="X6496" s="58"/>
      <c r="Y6496" s="63"/>
    </row>
    <row r="6497" spans="1:25" ht="15" customHeight="1" x14ac:dyDescent="0.25">
      <c r="A6497" s="94">
        <v>6511</v>
      </c>
      <c r="E6497" s="105" t="s">
        <v>12040</v>
      </c>
      <c r="F6497" s="115">
        <v>42769</v>
      </c>
      <c r="J6497" s="97" t="s">
        <v>1322</v>
      </c>
      <c r="L6497" s="106" t="s">
        <v>12074</v>
      </c>
      <c r="M6497" s="102" t="s">
        <v>3385</v>
      </c>
      <c r="N6497" s="132" t="s">
        <v>12012</v>
      </c>
      <c r="P6497" s="13" t="s">
        <v>12074</v>
      </c>
      <c r="Q6497" s="21" t="s">
        <v>14494</v>
      </c>
      <c r="R6497" s="26" t="s">
        <v>7834</v>
      </c>
      <c r="S6497" s="28" t="e">
        <f t="shared" si="186"/>
        <v>#VALUE!</v>
      </c>
      <c r="U6497" s="35"/>
      <c r="W6497" s="58"/>
      <c r="X6497" s="58"/>
      <c r="Y6497" s="63"/>
    </row>
    <row r="6498" spans="1:25" ht="15" customHeight="1" x14ac:dyDescent="0.25">
      <c r="A6498" s="94">
        <v>6512</v>
      </c>
      <c r="E6498" s="105" t="s">
        <v>12041</v>
      </c>
      <c r="F6498" s="115">
        <v>42769</v>
      </c>
      <c r="J6498" s="97" t="s">
        <v>1322</v>
      </c>
      <c r="L6498" s="106" t="s">
        <v>12074</v>
      </c>
      <c r="M6498" s="102" t="s">
        <v>3385</v>
      </c>
      <c r="N6498" s="132" t="s">
        <v>12012</v>
      </c>
      <c r="P6498" s="13" t="s">
        <v>12074</v>
      </c>
      <c r="Q6498" s="21" t="s">
        <v>14494</v>
      </c>
      <c r="R6498" s="26" t="s">
        <v>7834</v>
      </c>
      <c r="S6498" s="28" t="e">
        <f t="shared" si="186"/>
        <v>#VALUE!</v>
      </c>
      <c r="U6498" s="35"/>
      <c r="W6498" s="58"/>
      <c r="X6498" s="58"/>
      <c r="Y6498" s="63"/>
    </row>
    <row r="6499" spans="1:25" ht="15" customHeight="1" x14ac:dyDescent="0.25">
      <c r="A6499" s="94">
        <v>6513</v>
      </c>
      <c r="E6499" s="105" t="s">
        <v>12042</v>
      </c>
      <c r="F6499" s="115">
        <v>42769</v>
      </c>
      <c r="J6499" s="97" t="s">
        <v>1322</v>
      </c>
      <c r="L6499" s="106" t="s">
        <v>12074</v>
      </c>
      <c r="M6499" s="102" t="s">
        <v>3385</v>
      </c>
      <c r="N6499" s="132" t="s">
        <v>12012</v>
      </c>
      <c r="P6499" s="13" t="s">
        <v>12074</v>
      </c>
      <c r="Q6499" s="21" t="s">
        <v>14494</v>
      </c>
      <c r="R6499" s="26" t="s">
        <v>7834</v>
      </c>
      <c r="S6499" s="28" t="e">
        <f t="shared" si="186"/>
        <v>#VALUE!</v>
      </c>
      <c r="U6499" s="35"/>
      <c r="W6499" s="58"/>
      <c r="X6499" s="58"/>
      <c r="Y6499" s="63"/>
    </row>
    <row r="6500" spans="1:25" ht="15" customHeight="1" x14ac:dyDescent="0.25">
      <c r="A6500" s="94">
        <v>6514</v>
      </c>
      <c r="E6500" s="105" t="s">
        <v>12043</v>
      </c>
      <c r="F6500" s="115">
        <v>42769</v>
      </c>
      <c r="J6500" s="97" t="s">
        <v>1322</v>
      </c>
      <c r="L6500" s="106" t="s">
        <v>12074</v>
      </c>
      <c r="M6500" s="102" t="s">
        <v>3385</v>
      </c>
      <c r="N6500" s="132" t="s">
        <v>12012</v>
      </c>
      <c r="P6500" s="13" t="s">
        <v>12074</v>
      </c>
      <c r="Q6500" s="21" t="s">
        <v>14494</v>
      </c>
      <c r="R6500" s="26" t="s">
        <v>7834</v>
      </c>
      <c r="S6500" s="28" t="e">
        <f t="shared" si="186"/>
        <v>#VALUE!</v>
      </c>
      <c r="U6500" s="35"/>
      <c r="W6500" s="58"/>
      <c r="X6500" s="58"/>
      <c r="Y6500" s="63"/>
    </row>
    <row r="6501" spans="1:25" ht="15" customHeight="1" x14ac:dyDescent="0.25">
      <c r="A6501" s="94">
        <v>6515</v>
      </c>
      <c r="E6501" s="105" t="s">
        <v>12044</v>
      </c>
      <c r="F6501" s="115">
        <v>42769</v>
      </c>
      <c r="J6501" s="97" t="s">
        <v>1322</v>
      </c>
      <c r="L6501" s="106" t="s">
        <v>12074</v>
      </c>
      <c r="M6501" s="102" t="s">
        <v>3385</v>
      </c>
      <c r="N6501" s="132" t="s">
        <v>12012</v>
      </c>
      <c r="P6501" s="13" t="s">
        <v>12074</v>
      </c>
      <c r="Q6501" s="21" t="s">
        <v>14494</v>
      </c>
      <c r="R6501" s="26" t="s">
        <v>7834</v>
      </c>
      <c r="S6501" s="28" t="e">
        <f t="shared" si="186"/>
        <v>#VALUE!</v>
      </c>
      <c r="U6501" s="35"/>
      <c r="W6501" s="58"/>
      <c r="X6501" s="58"/>
      <c r="Y6501" s="63"/>
    </row>
    <row r="6502" spans="1:25" ht="15" customHeight="1" x14ac:dyDescent="0.25">
      <c r="A6502" s="94">
        <v>6516</v>
      </c>
      <c r="E6502" s="105" t="s">
        <v>12045</v>
      </c>
      <c r="F6502" s="115">
        <v>42769</v>
      </c>
      <c r="J6502" s="97" t="s">
        <v>1322</v>
      </c>
      <c r="L6502" s="106" t="s">
        <v>12074</v>
      </c>
      <c r="M6502" s="102" t="s">
        <v>3385</v>
      </c>
      <c r="N6502" s="132" t="s">
        <v>12012</v>
      </c>
      <c r="P6502" s="13" t="s">
        <v>12074</v>
      </c>
      <c r="Q6502" s="21" t="s">
        <v>14494</v>
      </c>
      <c r="R6502" s="26" t="s">
        <v>7834</v>
      </c>
      <c r="S6502" s="28" t="e">
        <f t="shared" si="186"/>
        <v>#VALUE!</v>
      </c>
      <c r="U6502" s="35"/>
      <c r="W6502" s="58"/>
      <c r="X6502" s="58"/>
      <c r="Y6502" s="63"/>
    </row>
    <row r="6503" spans="1:25" ht="15" customHeight="1" x14ac:dyDescent="0.25">
      <c r="A6503" s="94">
        <v>6517</v>
      </c>
      <c r="E6503" s="105" t="s">
        <v>12046</v>
      </c>
      <c r="F6503" s="115">
        <v>42769</v>
      </c>
      <c r="J6503" s="97" t="s">
        <v>1322</v>
      </c>
      <c r="L6503" s="106" t="s">
        <v>12074</v>
      </c>
      <c r="M6503" s="102" t="s">
        <v>3385</v>
      </c>
      <c r="N6503" s="132" t="s">
        <v>12012</v>
      </c>
      <c r="P6503" s="13" t="s">
        <v>12074</v>
      </c>
      <c r="Q6503" s="21" t="s">
        <v>14494</v>
      </c>
      <c r="R6503" s="26" t="s">
        <v>7834</v>
      </c>
      <c r="S6503" s="28" t="e">
        <f t="shared" si="186"/>
        <v>#VALUE!</v>
      </c>
      <c r="U6503" s="35"/>
      <c r="W6503" s="58"/>
      <c r="X6503" s="58"/>
      <c r="Y6503" s="63"/>
    </row>
    <row r="6504" spans="1:25" ht="15" customHeight="1" x14ac:dyDescent="0.25">
      <c r="A6504" s="94">
        <v>6518</v>
      </c>
      <c r="E6504" s="105" t="s">
        <v>12047</v>
      </c>
      <c r="F6504" s="115">
        <v>42769</v>
      </c>
      <c r="J6504" s="97" t="s">
        <v>1322</v>
      </c>
      <c r="L6504" s="106" t="s">
        <v>12074</v>
      </c>
      <c r="M6504" s="102" t="s">
        <v>3385</v>
      </c>
      <c r="N6504" s="132" t="s">
        <v>12012</v>
      </c>
      <c r="P6504" s="13" t="s">
        <v>12074</v>
      </c>
      <c r="Q6504" s="21" t="s">
        <v>14494</v>
      </c>
      <c r="R6504" s="26" t="s">
        <v>7834</v>
      </c>
      <c r="S6504" s="28" t="e">
        <f t="shared" si="186"/>
        <v>#VALUE!</v>
      </c>
      <c r="U6504" s="35"/>
      <c r="W6504" s="58"/>
      <c r="X6504" s="58"/>
      <c r="Y6504" s="63"/>
    </row>
    <row r="6505" spans="1:25" ht="15" customHeight="1" x14ac:dyDescent="0.25">
      <c r="A6505" s="94">
        <v>6519</v>
      </c>
      <c r="E6505" s="105" t="s">
        <v>12048</v>
      </c>
      <c r="F6505" s="115">
        <v>42769</v>
      </c>
      <c r="J6505" s="97" t="s">
        <v>1322</v>
      </c>
      <c r="L6505" s="106" t="s">
        <v>12074</v>
      </c>
      <c r="M6505" s="102" t="s">
        <v>3385</v>
      </c>
      <c r="N6505" s="132" t="s">
        <v>12012</v>
      </c>
      <c r="P6505" s="13" t="s">
        <v>12074</v>
      </c>
      <c r="Q6505" s="21" t="s">
        <v>14494</v>
      </c>
      <c r="R6505" s="26" t="s">
        <v>7834</v>
      </c>
      <c r="S6505" s="28" t="e">
        <f t="shared" ref="S6505:S6568" si="187">R6505+7</f>
        <v>#VALUE!</v>
      </c>
      <c r="U6505" s="35"/>
      <c r="W6505" s="58"/>
      <c r="X6505" s="58"/>
      <c r="Y6505" s="63"/>
    </row>
    <row r="6506" spans="1:25" ht="15" customHeight="1" x14ac:dyDescent="0.25">
      <c r="A6506" s="94">
        <v>6520</v>
      </c>
      <c r="E6506" s="105" t="s">
        <v>12049</v>
      </c>
      <c r="F6506" s="115">
        <v>42769</v>
      </c>
      <c r="J6506" s="97" t="s">
        <v>1322</v>
      </c>
      <c r="L6506" s="106" t="s">
        <v>12074</v>
      </c>
      <c r="M6506" s="102" t="s">
        <v>3385</v>
      </c>
      <c r="N6506" s="132" t="s">
        <v>12012</v>
      </c>
      <c r="P6506" s="13" t="s">
        <v>12074</v>
      </c>
      <c r="Q6506" s="21" t="s">
        <v>14494</v>
      </c>
      <c r="R6506" s="26" t="s">
        <v>7834</v>
      </c>
      <c r="S6506" s="28" t="e">
        <f t="shared" si="187"/>
        <v>#VALUE!</v>
      </c>
      <c r="U6506" s="35"/>
      <c r="W6506" s="58"/>
      <c r="X6506" s="58"/>
      <c r="Y6506" s="63"/>
    </row>
    <row r="6507" spans="1:25" ht="15" customHeight="1" x14ac:dyDescent="0.25">
      <c r="A6507" s="94">
        <v>6521</v>
      </c>
      <c r="E6507" s="105" t="s">
        <v>12050</v>
      </c>
      <c r="F6507" s="115">
        <v>42769</v>
      </c>
      <c r="J6507" s="97" t="s">
        <v>1322</v>
      </c>
      <c r="L6507" s="106" t="s">
        <v>12074</v>
      </c>
      <c r="M6507" s="102" t="s">
        <v>3385</v>
      </c>
      <c r="N6507" s="132" t="s">
        <v>12012</v>
      </c>
      <c r="P6507" s="13" t="s">
        <v>12074</v>
      </c>
      <c r="Q6507" s="21" t="s">
        <v>14494</v>
      </c>
      <c r="R6507" s="26" t="s">
        <v>7834</v>
      </c>
      <c r="S6507" s="28" t="e">
        <f t="shared" si="187"/>
        <v>#VALUE!</v>
      </c>
      <c r="U6507" s="35"/>
      <c r="W6507" s="58"/>
      <c r="X6507" s="58"/>
      <c r="Y6507" s="63"/>
    </row>
    <row r="6508" spans="1:25" ht="15" customHeight="1" x14ac:dyDescent="0.25">
      <c r="A6508" s="94">
        <v>6522</v>
      </c>
      <c r="E6508" s="105" t="s">
        <v>12051</v>
      </c>
      <c r="F6508" s="115">
        <v>42769</v>
      </c>
      <c r="J6508" s="97" t="s">
        <v>1322</v>
      </c>
      <c r="L6508" s="106" t="s">
        <v>12074</v>
      </c>
      <c r="M6508" s="102" t="s">
        <v>3385</v>
      </c>
      <c r="N6508" s="132" t="s">
        <v>12012</v>
      </c>
      <c r="P6508" s="13" t="s">
        <v>12074</v>
      </c>
      <c r="Q6508" s="21" t="s">
        <v>14494</v>
      </c>
      <c r="R6508" s="26" t="s">
        <v>7834</v>
      </c>
      <c r="S6508" s="28" t="e">
        <f t="shared" si="187"/>
        <v>#VALUE!</v>
      </c>
      <c r="U6508" s="35"/>
      <c r="W6508" s="58"/>
      <c r="X6508" s="58"/>
      <c r="Y6508" s="63"/>
    </row>
    <row r="6509" spans="1:25" ht="15" customHeight="1" x14ac:dyDescent="0.25">
      <c r="A6509" s="94">
        <v>6523</v>
      </c>
      <c r="E6509" s="105" t="s">
        <v>12052</v>
      </c>
      <c r="F6509" s="115">
        <v>42769</v>
      </c>
      <c r="J6509" s="97" t="s">
        <v>1322</v>
      </c>
      <c r="L6509" s="106" t="s">
        <v>12074</v>
      </c>
      <c r="M6509" s="102" t="s">
        <v>3385</v>
      </c>
      <c r="N6509" s="132" t="s">
        <v>12012</v>
      </c>
      <c r="P6509" s="13" t="s">
        <v>12074</v>
      </c>
      <c r="Q6509" s="21" t="s">
        <v>14494</v>
      </c>
      <c r="R6509" s="26" t="s">
        <v>7834</v>
      </c>
      <c r="S6509" s="28" t="e">
        <f t="shared" si="187"/>
        <v>#VALUE!</v>
      </c>
      <c r="U6509" s="35"/>
      <c r="W6509" s="58"/>
      <c r="X6509" s="58"/>
      <c r="Y6509" s="63"/>
    </row>
    <row r="6510" spans="1:25" ht="15" customHeight="1" x14ac:dyDescent="0.25">
      <c r="A6510" s="94">
        <v>6524</v>
      </c>
      <c r="E6510" s="105" t="s">
        <v>12053</v>
      </c>
      <c r="F6510" s="115">
        <v>42769</v>
      </c>
      <c r="J6510" s="97" t="s">
        <v>1322</v>
      </c>
      <c r="L6510" s="106" t="s">
        <v>12074</v>
      </c>
      <c r="M6510" s="102" t="s">
        <v>3385</v>
      </c>
      <c r="N6510" s="132" t="s">
        <v>12012</v>
      </c>
      <c r="P6510" s="13" t="s">
        <v>12074</v>
      </c>
      <c r="Q6510" s="21" t="s">
        <v>14494</v>
      </c>
      <c r="R6510" s="26" t="s">
        <v>7834</v>
      </c>
      <c r="S6510" s="28" t="e">
        <f t="shared" si="187"/>
        <v>#VALUE!</v>
      </c>
      <c r="U6510" s="35"/>
      <c r="W6510" s="58"/>
      <c r="X6510" s="58"/>
      <c r="Y6510" s="63"/>
    </row>
    <row r="6511" spans="1:25" ht="15" customHeight="1" x14ac:dyDescent="0.25">
      <c r="A6511" s="94">
        <v>6525</v>
      </c>
      <c r="E6511" s="105" t="s">
        <v>12054</v>
      </c>
      <c r="F6511" s="115">
        <v>42769</v>
      </c>
      <c r="J6511" s="97" t="s">
        <v>1322</v>
      </c>
      <c r="L6511" s="106" t="s">
        <v>12074</v>
      </c>
      <c r="M6511" s="102" t="s">
        <v>3385</v>
      </c>
      <c r="N6511" s="132" t="s">
        <v>12012</v>
      </c>
      <c r="P6511" s="13" t="s">
        <v>12074</v>
      </c>
      <c r="Q6511" s="21" t="s">
        <v>14494</v>
      </c>
      <c r="R6511" s="26" t="s">
        <v>7834</v>
      </c>
      <c r="S6511" s="28" t="e">
        <f t="shared" si="187"/>
        <v>#VALUE!</v>
      </c>
      <c r="U6511" s="35"/>
      <c r="W6511" s="58"/>
      <c r="X6511" s="58"/>
      <c r="Y6511" s="63"/>
    </row>
    <row r="6512" spans="1:25" ht="15" customHeight="1" x14ac:dyDescent="0.25">
      <c r="A6512" s="94">
        <v>6526</v>
      </c>
      <c r="E6512" s="105" t="s">
        <v>12055</v>
      </c>
      <c r="F6512" s="115">
        <v>42769</v>
      </c>
      <c r="J6512" s="97" t="s">
        <v>1322</v>
      </c>
      <c r="L6512" s="106" t="s">
        <v>12074</v>
      </c>
      <c r="M6512" s="102" t="s">
        <v>3385</v>
      </c>
      <c r="N6512" s="132" t="s">
        <v>12012</v>
      </c>
      <c r="P6512" s="13" t="s">
        <v>12074</v>
      </c>
      <c r="Q6512" s="21" t="s">
        <v>14494</v>
      </c>
      <c r="R6512" s="26" t="s">
        <v>7834</v>
      </c>
      <c r="S6512" s="28" t="e">
        <f t="shared" si="187"/>
        <v>#VALUE!</v>
      </c>
      <c r="U6512" s="35"/>
      <c r="W6512" s="58"/>
      <c r="X6512" s="58"/>
      <c r="Y6512" s="63"/>
    </row>
    <row r="6513" spans="1:25" ht="15" customHeight="1" x14ac:dyDescent="0.25">
      <c r="A6513" s="94">
        <v>6527</v>
      </c>
      <c r="E6513" s="105" t="s">
        <v>12056</v>
      </c>
      <c r="F6513" s="115">
        <v>42769</v>
      </c>
      <c r="J6513" s="97" t="s">
        <v>1322</v>
      </c>
      <c r="L6513" s="106" t="s">
        <v>12074</v>
      </c>
      <c r="M6513" s="102" t="s">
        <v>3385</v>
      </c>
      <c r="N6513" s="132" t="s">
        <v>12012</v>
      </c>
      <c r="P6513" s="13" t="s">
        <v>12074</v>
      </c>
      <c r="Q6513" s="21" t="s">
        <v>14494</v>
      </c>
      <c r="R6513" s="26" t="s">
        <v>7834</v>
      </c>
      <c r="S6513" s="28" t="e">
        <f t="shared" si="187"/>
        <v>#VALUE!</v>
      </c>
      <c r="U6513" s="35"/>
      <c r="W6513" s="58"/>
      <c r="X6513" s="58"/>
      <c r="Y6513" s="63"/>
    </row>
    <row r="6514" spans="1:25" ht="15" customHeight="1" x14ac:dyDescent="0.25">
      <c r="A6514" s="94">
        <v>6528</v>
      </c>
      <c r="E6514" s="105" t="s">
        <v>12057</v>
      </c>
      <c r="F6514" s="115">
        <v>42769</v>
      </c>
      <c r="J6514" s="97" t="s">
        <v>1322</v>
      </c>
      <c r="L6514" s="106" t="s">
        <v>12074</v>
      </c>
      <c r="M6514" s="102" t="s">
        <v>3385</v>
      </c>
      <c r="N6514" s="132" t="s">
        <v>12012</v>
      </c>
      <c r="P6514" s="13" t="s">
        <v>12074</v>
      </c>
      <c r="Q6514" s="21" t="s">
        <v>14494</v>
      </c>
      <c r="R6514" s="26" t="s">
        <v>7834</v>
      </c>
      <c r="S6514" s="28" t="e">
        <f t="shared" si="187"/>
        <v>#VALUE!</v>
      </c>
      <c r="U6514" s="35"/>
      <c r="W6514" s="58"/>
      <c r="X6514" s="58"/>
      <c r="Y6514" s="63"/>
    </row>
    <row r="6515" spans="1:25" ht="15" customHeight="1" x14ac:dyDescent="0.25">
      <c r="A6515" s="94">
        <v>6529</v>
      </c>
      <c r="E6515" s="105" t="s">
        <v>12058</v>
      </c>
      <c r="F6515" s="115">
        <v>42769</v>
      </c>
      <c r="J6515" s="97" t="s">
        <v>1322</v>
      </c>
      <c r="L6515" s="106" t="s">
        <v>12074</v>
      </c>
      <c r="M6515" s="102" t="s">
        <v>3385</v>
      </c>
      <c r="N6515" s="132" t="s">
        <v>12012</v>
      </c>
      <c r="P6515" s="13" t="s">
        <v>12074</v>
      </c>
      <c r="Q6515" s="21" t="s">
        <v>14494</v>
      </c>
      <c r="R6515" s="26" t="s">
        <v>7834</v>
      </c>
      <c r="S6515" s="28" t="e">
        <f t="shared" si="187"/>
        <v>#VALUE!</v>
      </c>
      <c r="U6515" s="35"/>
      <c r="W6515" s="58"/>
      <c r="X6515" s="58"/>
      <c r="Y6515" s="63"/>
    </row>
    <row r="6516" spans="1:25" ht="15" customHeight="1" x14ac:dyDescent="0.25">
      <c r="A6516" s="94">
        <v>6530</v>
      </c>
      <c r="E6516" s="105" t="s">
        <v>12059</v>
      </c>
      <c r="F6516" s="115">
        <v>42769</v>
      </c>
      <c r="J6516" s="97" t="s">
        <v>1322</v>
      </c>
      <c r="L6516" s="106" t="s">
        <v>12074</v>
      </c>
      <c r="M6516" s="102" t="s">
        <v>3385</v>
      </c>
      <c r="N6516" s="132" t="s">
        <v>12012</v>
      </c>
      <c r="P6516" s="13" t="s">
        <v>12074</v>
      </c>
      <c r="Q6516" s="21" t="s">
        <v>14494</v>
      </c>
      <c r="R6516" s="26" t="s">
        <v>7834</v>
      </c>
      <c r="S6516" s="28" t="e">
        <f t="shared" si="187"/>
        <v>#VALUE!</v>
      </c>
      <c r="U6516" s="35"/>
      <c r="W6516" s="58"/>
      <c r="X6516" s="58"/>
      <c r="Y6516" s="63"/>
    </row>
    <row r="6517" spans="1:25" ht="15" customHeight="1" x14ac:dyDescent="0.25">
      <c r="A6517" s="94">
        <v>6531</v>
      </c>
      <c r="E6517" s="105" t="s">
        <v>16745</v>
      </c>
      <c r="F6517" s="115">
        <v>42769</v>
      </c>
      <c r="J6517" s="97" t="s">
        <v>1322</v>
      </c>
      <c r="L6517" s="106" t="s">
        <v>12074</v>
      </c>
      <c r="M6517" s="102" t="s">
        <v>3385</v>
      </c>
      <c r="N6517" s="132" t="s">
        <v>12012</v>
      </c>
      <c r="P6517" s="13" t="s">
        <v>12074</v>
      </c>
      <c r="Q6517" s="21" t="s">
        <v>14494</v>
      </c>
      <c r="R6517" s="26" t="s">
        <v>7834</v>
      </c>
      <c r="S6517" s="28" t="e">
        <f t="shared" si="187"/>
        <v>#VALUE!</v>
      </c>
      <c r="U6517" s="35"/>
      <c r="W6517" s="58"/>
      <c r="X6517" s="58"/>
      <c r="Y6517" s="63"/>
    </row>
    <row r="6518" spans="1:25" ht="15" customHeight="1" x14ac:dyDescent="0.25">
      <c r="A6518" s="94">
        <v>6532</v>
      </c>
      <c r="E6518" s="105" t="s">
        <v>12060</v>
      </c>
      <c r="F6518" s="115">
        <v>42769</v>
      </c>
      <c r="J6518" s="97" t="s">
        <v>1322</v>
      </c>
      <c r="L6518" s="106" t="s">
        <v>12074</v>
      </c>
      <c r="M6518" s="102" t="s">
        <v>3385</v>
      </c>
      <c r="N6518" s="132" t="s">
        <v>12012</v>
      </c>
      <c r="P6518" s="13" t="s">
        <v>12074</v>
      </c>
      <c r="Q6518" s="21" t="s">
        <v>14494</v>
      </c>
      <c r="R6518" s="26" t="s">
        <v>7834</v>
      </c>
      <c r="S6518" s="28" t="e">
        <f t="shared" si="187"/>
        <v>#VALUE!</v>
      </c>
      <c r="U6518" s="35"/>
      <c r="W6518" s="58"/>
      <c r="X6518" s="58"/>
      <c r="Y6518" s="63"/>
    </row>
    <row r="6519" spans="1:25" ht="15" customHeight="1" x14ac:dyDescent="0.25">
      <c r="A6519" s="94">
        <v>6533</v>
      </c>
      <c r="E6519" s="105" t="s">
        <v>12061</v>
      </c>
      <c r="F6519" s="115">
        <v>42769</v>
      </c>
      <c r="J6519" s="97" t="s">
        <v>1322</v>
      </c>
      <c r="L6519" s="106" t="s">
        <v>12074</v>
      </c>
      <c r="M6519" s="102" t="s">
        <v>3385</v>
      </c>
      <c r="N6519" s="132" t="s">
        <v>12012</v>
      </c>
      <c r="P6519" s="13" t="s">
        <v>12074</v>
      </c>
      <c r="Q6519" s="21" t="s">
        <v>14494</v>
      </c>
      <c r="R6519" s="26" t="s">
        <v>7834</v>
      </c>
      <c r="S6519" s="28" t="e">
        <f t="shared" si="187"/>
        <v>#VALUE!</v>
      </c>
      <c r="U6519" s="35"/>
      <c r="W6519" s="58"/>
      <c r="X6519" s="58"/>
      <c r="Y6519" s="63"/>
    </row>
    <row r="6520" spans="1:25" ht="15" customHeight="1" x14ac:dyDescent="0.25">
      <c r="A6520" s="94">
        <v>6534</v>
      </c>
      <c r="E6520" s="105" t="s">
        <v>12062</v>
      </c>
      <c r="F6520" s="115">
        <v>42769</v>
      </c>
      <c r="J6520" s="97" t="s">
        <v>1322</v>
      </c>
      <c r="L6520" s="106" t="s">
        <v>12074</v>
      </c>
      <c r="M6520" s="102" t="s">
        <v>3385</v>
      </c>
      <c r="N6520" s="132" t="s">
        <v>12012</v>
      </c>
      <c r="P6520" s="13" t="s">
        <v>12074</v>
      </c>
      <c r="Q6520" s="21" t="s">
        <v>14494</v>
      </c>
      <c r="R6520" s="26" t="s">
        <v>7834</v>
      </c>
      <c r="S6520" s="28" t="e">
        <f t="shared" si="187"/>
        <v>#VALUE!</v>
      </c>
      <c r="U6520" s="35"/>
      <c r="W6520" s="58"/>
      <c r="X6520" s="58"/>
      <c r="Y6520" s="63"/>
    </row>
    <row r="6521" spans="1:25" ht="15" customHeight="1" x14ac:dyDescent="0.25">
      <c r="A6521" s="94">
        <v>6535</v>
      </c>
      <c r="E6521" s="105" t="s">
        <v>12063</v>
      </c>
      <c r="F6521" s="115">
        <v>42769</v>
      </c>
      <c r="J6521" s="97" t="s">
        <v>1322</v>
      </c>
      <c r="L6521" s="106" t="s">
        <v>12074</v>
      </c>
      <c r="M6521" s="102" t="s">
        <v>3385</v>
      </c>
      <c r="N6521" s="132" t="s">
        <v>12012</v>
      </c>
      <c r="P6521" s="13" t="s">
        <v>12074</v>
      </c>
      <c r="Q6521" s="21" t="s">
        <v>14494</v>
      </c>
      <c r="R6521" s="26" t="s">
        <v>7834</v>
      </c>
      <c r="S6521" s="28" t="e">
        <f t="shared" si="187"/>
        <v>#VALUE!</v>
      </c>
      <c r="U6521" s="35"/>
      <c r="W6521" s="58"/>
      <c r="X6521" s="58"/>
      <c r="Y6521" s="63"/>
    </row>
    <row r="6522" spans="1:25" ht="15" customHeight="1" x14ac:dyDescent="0.25">
      <c r="A6522" s="94">
        <v>6536</v>
      </c>
      <c r="E6522" s="105" t="s">
        <v>12064</v>
      </c>
      <c r="F6522" s="115">
        <v>42769</v>
      </c>
      <c r="J6522" s="97" t="s">
        <v>1322</v>
      </c>
      <c r="L6522" s="106" t="s">
        <v>12074</v>
      </c>
      <c r="M6522" s="102" t="s">
        <v>3385</v>
      </c>
      <c r="N6522" s="132" t="s">
        <v>12012</v>
      </c>
      <c r="P6522" s="13" t="s">
        <v>12074</v>
      </c>
      <c r="Q6522" s="21" t="s">
        <v>14494</v>
      </c>
      <c r="R6522" s="26" t="s">
        <v>7834</v>
      </c>
      <c r="S6522" s="28" t="e">
        <f t="shared" si="187"/>
        <v>#VALUE!</v>
      </c>
      <c r="U6522" s="35"/>
      <c r="W6522" s="58"/>
      <c r="X6522" s="58"/>
      <c r="Y6522" s="63"/>
    </row>
    <row r="6523" spans="1:25" ht="15" customHeight="1" x14ac:dyDescent="0.25">
      <c r="A6523" s="94">
        <v>6537</v>
      </c>
      <c r="E6523" s="105" t="s">
        <v>12065</v>
      </c>
      <c r="F6523" s="115">
        <v>42769</v>
      </c>
      <c r="J6523" s="97" t="s">
        <v>1322</v>
      </c>
      <c r="L6523" s="106" t="s">
        <v>12074</v>
      </c>
      <c r="M6523" s="102" t="s">
        <v>3385</v>
      </c>
      <c r="N6523" s="132" t="s">
        <v>12012</v>
      </c>
      <c r="P6523" s="13" t="s">
        <v>12074</v>
      </c>
      <c r="Q6523" s="21" t="s">
        <v>14494</v>
      </c>
      <c r="R6523" s="26" t="s">
        <v>7834</v>
      </c>
      <c r="S6523" s="28" t="e">
        <f t="shared" si="187"/>
        <v>#VALUE!</v>
      </c>
      <c r="U6523" s="35"/>
      <c r="W6523" s="58"/>
      <c r="X6523" s="58"/>
      <c r="Y6523" s="63"/>
    </row>
    <row r="6524" spans="1:25" ht="15" customHeight="1" x14ac:dyDescent="0.25">
      <c r="A6524" s="94">
        <v>6538</v>
      </c>
      <c r="E6524" s="105" t="s">
        <v>12066</v>
      </c>
      <c r="F6524" s="115">
        <v>42769</v>
      </c>
      <c r="J6524" s="97" t="s">
        <v>1322</v>
      </c>
      <c r="L6524" s="106" t="s">
        <v>12074</v>
      </c>
      <c r="M6524" s="102" t="s">
        <v>3385</v>
      </c>
      <c r="N6524" s="132" t="s">
        <v>12012</v>
      </c>
      <c r="P6524" s="13" t="s">
        <v>12074</v>
      </c>
      <c r="Q6524" s="21" t="s">
        <v>14494</v>
      </c>
      <c r="R6524" s="26" t="s">
        <v>7834</v>
      </c>
      <c r="S6524" s="28" t="e">
        <f t="shared" si="187"/>
        <v>#VALUE!</v>
      </c>
      <c r="U6524" s="35"/>
      <c r="W6524" s="58"/>
      <c r="X6524" s="58"/>
      <c r="Y6524" s="63"/>
    </row>
    <row r="6525" spans="1:25" ht="15" customHeight="1" x14ac:dyDescent="0.25">
      <c r="A6525" s="94">
        <v>6539</v>
      </c>
      <c r="E6525" s="105" t="s">
        <v>12067</v>
      </c>
      <c r="F6525" s="115">
        <v>42769</v>
      </c>
      <c r="J6525" s="97" t="s">
        <v>1322</v>
      </c>
      <c r="L6525" s="106" t="s">
        <v>12074</v>
      </c>
      <c r="M6525" s="102" t="s">
        <v>3385</v>
      </c>
      <c r="N6525" s="132" t="s">
        <v>12012</v>
      </c>
      <c r="P6525" s="13" t="s">
        <v>12074</v>
      </c>
      <c r="Q6525" s="21" t="s">
        <v>14494</v>
      </c>
      <c r="R6525" s="26" t="s">
        <v>7834</v>
      </c>
      <c r="S6525" s="28" t="e">
        <f t="shared" si="187"/>
        <v>#VALUE!</v>
      </c>
      <c r="U6525" s="35"/>
      <c r="W6525" s="58"/>
      <c r="X6525" s="58"/>
      <c r="Y6525" s="63"/>
    </row>
    <row r="6526" spans="1:25" ht="15" customHeight="1" x14ac:dyDescent="0.25">
      <c r="A6526" s="94">
        <v>6540</v>
      </c>
      <c r="E6526" s="105" t="s">
        <v>12068</v>
      </c>
      <c r="F6526" s="115">
        <v>42769</v>
      </c>
      <c r="J6526" s="97" t="s">
        <v>1322</v>
      </c>
      <c r="L6526" s="106" t="s">
        <v>12074</v>
      </c>
      <c r="M6526" s="102" t="s">
        <v>3385</v>
      </c>
      <c r="N6526" s="132" t="s">
        <v>12012</v>
      </c>
      <c r="P6526" s="13" t="s">
        <v>12074</v>
      </c>
      <c r="Q6526" s="21" t="s">
        <v>14494</v>
      </c>
      <c r="R6526" s="26" t="s">
        <v>7834</v>
      </c>
      <c r="S6526" s="28" t="e">
        <f t="shared" si="187"/>
        <v>#VALUE!</v>
      </c>
      <c r="U6526" s="35"/>
      <c r="W6526" s="58"/>
      <c r="X6526" s="58"/>
      <c r="Y6526" s="63"/>
    </row>
    <row r="6527" spans="1:25" ht="15" customHeight="1" x14ac:dyDescent="0.25">
      <c r="A6527" s="94">
        <v>6541</v>
      </c>
      <c r="E6527" s="105" t="s">
        <v>12069</v>
      </c>
      <c r="F6527" s="115">
        <v>42769</v>
      </c>
      <c r="J6527" s="97" t="s">
        <v>1322</v>
      </c>
      <c r="L6527" s="106" t="s">
        <v>12074</v>
      </c>
      <c r="M6527" s="102" t="s">
        <v>3385</v>
      </c>
      <c r="N6527" s="132" t="s">
        <v>12012</v>
      </c>
      <c r="P6527" s="13" t="s">
        <v>12074</v>
      </c>
      <c r="Q6527" s="21" t="s">
        <v>14494</v>
      </c>
      <c r="R6527" s="26" t="s">
        <v>7834</v>
      </c>
      <c r="S6527" s="28" t="e">
        <f t="shared" si="187"/>
        <v>#VALUE!</v>
      </c>
      <c r="U6527" s="35"/>
      <c r="W6527" s="58"/>
      <c r="X6527" s="58"/>
      <c r="Y6527" s="63"/>
    </row>
    <row r="6528" spans="1:25" ht="15" customHeight="1" x14ac:dyDescent="0.25">
      <c r="A6528" s="94">
        <v>6542</v>
      </c>
      <c r="E6528" s="105" t="s">
        <v>12070</v>
      </c>
      <c r="F6528" s="115">
        <v>42769</v>
      </c>
      <c r="J6528" s="97" t="s">
        <v>1322</v>
      </c>
      <c r="L6528" s="106" t="s">
        <v>12074</v>
      </c>
      <c r="M6528" s="102" t="s">
        <v>3385</v>
      </c>
      <c r="N6528" s="132" t="s">
        <v>12012</v>
      </c>
      <c r="P6528" s="13" t="s">
        <v>12074</v>
      </c>
      <c r="Q6528" s="21" t="s">
        <v>14494</v>
      </c>
      <c r="R6528" s="26" t="s">
        <v>7834</v>
      </c>
      <c r="S6528" s="28" t="e">
        <f t="shared" si="187"/>
        <v>#VALUE!</v>
      </c>
      <c r="U6528" s="35"/>
      <c r="W6528" s="58"/>
      <c r="X6528" s="58"/>
      <c r="Y6528" s="63"/>
    </row>
    <row r="6529" spans="1:26" ht="15" customHeight="1" x14ac:dyDescent="0.25">
      <c r="A6529" s="94">
        <v>6543</v>
      </c>
      <c r="E6529" s="105" t="s">
        <v>12071</v>
      </c>
      <c r="F6529" s="115">
        <v>42769</v>
      </c>
      <c r="J6529" s="97" t="s">
        <v>1322</v>
      </c>
      <c r="L6529" s="106" t="s">
        <v>12074</v>
      </c>
      <c r="M6529" s="102" t="s">
        <v>3385</v>
      </c>
      <c r="N6529" s="132" t="s">
        <v>12012</v>
      </c>
      <c r="P6529" s="13" t="s">
        <v>12074</v>
      </c>
      <c r="Q6529" s="21" t="s">
        <v>14494</v>
      </c>
      <c r="R6529" s="26" t="s">
        <v>7834</v>
      </c>
      <c r="S6529" s="28" t="e">
        <f t="shared" si="187"/>
        <v>#VALUE!</v>
      </c>
      <c r="U6529" s="35"/>
      <c r="W6529" s="58"/>
      <c r="X6529" s="58"/>
      <c r="Y6529" s="63"/>
    </row>
    <row r="6530" spans="1:26" ht="15" customHeight="1" x14ac:dyDescent="0.25">
      <c r="A6530" s="94">
        <v>6544</v>
      </c>
      <c r="B6530" s="205"/>
      <c r="E6530" s="105" t="s">
        <v>12072</v>
      </c>
      <c r="F6530" s="115">
        <v>42769</v>
      </c>
      <c r="J6530" s="97" t="s">
        <v>1322</v>
      </c>
      <c r="L6530" s="106" t="s">
        <v>12074</v>
      </c>
      <c r="M6530" s="102" t="s">
        <v>3385</v>
      </c>
      <c r="N6530" s="132" t="s">
        <v>12012</v>
      </c>
      <c r="O6530" s="10"/>
      <c r="P6530" s="13" t="s">
        <v>12074</v>
      </c>
      <c r="Q6530" s="21" t="s">
        <v>14494</v>
      </c>
      <c r="R6530" s="26" t="s">
        <v>7834</v>
      </c>
      <c r="S6530" s="28" t="e">
        <f t="shared" si="187"/>
        <v>#VALUE!</v>
      </c>
      <c r="U6530" s="26"/>
      <c r="W6530" s="58"/>
      <c r="X6530" s="58"/>
      <c r="Y6530" s="63"/>
    </row>
    <row r="6531" spans="1:26" ht="15" customHeight="1" x14ac:dyDescent="0.25">
      <c r="A6531" s="94">
        <v>6545</v>
      </c>
      <c r="B6531" s="205"/>
      <c r="C6531" s="211" t="s">
        <v>346</v>
      </c>
      <c r="D6531" s="208" t="s">
        <v>12076</v>
      </c>
      <c r="E6531" s="113" t="s">
        <v>3781</v>
      </c>
      <c r="F6531" s="115">
        <v>43888</v>
      </c>
      <c r="G6531" s="105" t="s">
        <v>1319</v>
      </c>
      <c r="H6531" s="105" t="s">
        <v>2056</v>
      </c>
      <c r="J6531" s="97" t="s">
        <v>596</v>
      </c>
      <c r="L6531" s="99" t="s">
        <v>15008</v>
      </c>
      <c r="M6531" s="10" t="s">
        <v>5499</v>
      </c>
      <c r="N6531" s="10">
        <v>28</v>
      </c>
      <c r="O6531" s="10" t="s">
        <v>8641</v>
      </c>
      <c r="P6531" s="13" t="s">
        <v>14395</v>
      </c>
      <c r="R6531" s="26" t="s">
        <v>7834</v>
      </c>
      <c r="S6531" s="28" t="e">
        <f t="shared" si="187"/>
        <v>#VALUE!</v>
      </c>
      <c r="U6531" s="321"/>
      <c r="W6531" s="58"/>
      <c r="X6531" s="58"/>
      <c r="Y6531" s="63"/>
      <c r="Z6531" s="73"/>
    </row>
    <row r="6532" spans="1:26" ht="15" customHeight="1" x14ac:dyDescent="0.25">
      <c r="A6532" s="94">
        <v>6546</v>
      </c>
      <c r="B6532" s="205"/>
      <c r="C6532" s="211" t="s">
        <v>3613</v>
      </c>
      <c r="D6532" s="208" t="s">
        <v>15339</v>
      </c>
      <c r="E6532" s="113" t="s">
        <v>15340</v>
      </c>
      <c r="F6532" s="115">
        <v>43888</v>
      </c>
      <c r="G6532" s="105" t="s">
        <v>5199</v>
      </c>
      <c r="H6532" s="105" t="s">
        <v>2056</v>
      </c>
      <c r="I6532" s="97">
        <v>2018</v>
      </c>
      <c r="J6532" s="97" t="s">
        <v>5242</v>
      </c>
      <c r="L6532" s="106" t="s">
        <v>5170</v>
      </c>
      <c r="M6532" s="10" t="s">
        <v>5499</v>
      </c>
      <c r="N6532" s="10">
        <v>30</v>
      </c>
      <c r="O6532" s="10" t="s">
        <v>15376</v>
      </c>
      <c r="P6532" s="13" t="s">
        <v>14371</v>
      </c>
      <c r="R6532" s="27" t="s">
        <v>7834</v>
      </c>
      <c r="S6532" s="28" t="e">
        <f t="shared" si="187"/>
        <v>#VALUE!</v>
      </c>
      <c r="U6532" s="306"/>
      <c r="W6532" s="58"/>
      <c r="Y6532" s="63"/>
    </row>
    <row r="6533" spans="1:26" ht="15" customHeight="1" x14ac:dyDescent="0.25">
      <c r="A6533" s="94">
        <v>6547</v>
      </c>
      <c r="B6533" s="205"/>
      <c r="C6533" s="211" t="s">
        <v>15341</v>
      </c>
      <c r="D6533" s="208" t="s">
        <v>15342</v>
      </c>
      <c r="E6533" s="113" t="s">
        <v>15343</v>
      </c>
      <c r="F6533" s="115">
        <v>43888</v>
      </c>
      <c r="G6533" s="105" t="s">
        <v>15344</v>
      </c>
      <c r="H6533" s="105" t="s">
        <v>1529</v>
      </c>
      <c r="I6533" s="97">
        <v>2016</v>
      </c>
      <c r="J6533" s="97" t="s">
        <v>5242</v>
      </c>
      <c r="L6533" s="107" t="s">
        <v>8878</v>
      </c>
      <c r="M6533" s="10" t="s">
        <v>5507</v>
      </c>
      <c r="N6533" s="102">
        <v>25</v>
      </c>
      <c r="O6533" s="10" t="s">
        <v>6641</v>
      </c>
      <c r="P6533" s="13" t="s">
        <v>8878</v>
      </c>
      <c r="R6533" s="26" t="s">
        <v>7834</v>
      </c>
      <c r="S6533" s="28" t="e">
        <f t="shared" si="187"/>
        <v>#VALUE!</v>
      </c>
      <c r="U6533" s="26"/>
      <c r="W6533" s="58"/>
      <c r="X6533" s="58"/>
      <c r="Y6533" s="63"/>
    </row>
    <row r="6534" spans="1:26" ht="15" customHeight="1" x14ac:dyDescent="0.25">
      <c r="A6534" s="94">
        <v>6548</v>
      </c>
      <c r="B6534" s="205"/>
      <c r="C6534" s="211" t="s">
        <v>15345</v>
      </c>
      <c r="D6534" s="208" t="s">
        <v>15346</v>
      </c>
      <c r="E6534" s="113" t="s">
        <v>15347</v>
      </c>
      <c r="F6534" s="115">
        <v>43888</v>
      </c>
      <c r="G6534" s="131" t="s">
        <v>15348</v>
      </c>
      <c r="H6534" s="105" t="s">
        <v>2056</v>
      </c>
      <c r="I6534" s="97">
        <v>2014</v>
      </c>
      <c r="J6534" s="97" t="s">
        <v>5242</v>
      </c>
      <c r="L6534" s="107" t="s">
        <v>8878</v>
      </c>
      <c r="M6534" s="10" t="s">
        <v>5507</v>
      </c>
      <c r="N6534" s="102">
        <v>25</v>
      </c>
      <c r="O6534" s="10" t="s">
        <v>15370</v>
      </c>
      <c r="P6534" s="13" t="s">
        <v>17992</v>
      </c>
      <c r="R6534" s="27" t="s">
        <v>7834</v>
      </c>
      <c r="S6534" s="28" t="e">
        <f t="shared" si="187"/>
        <v>#VALUE!</v>
      </c>
      <c r="U6534" s="306"/>
      <c r="W6534" s="58"/>
      <c r="X6534" s="58"/>
      <c r="Y6534" s="63"/>
    </row>
    <row r="6535" spans="1:26" ht="15" customHeight="1" x14ac:dyDescent="0.25">
      <c r="A6535" s="94">
        <v>6549</v>
      </c>
      <c r="B6535" s="205"/>
      <c r="C6535" s="211" t="s">
        <v>3736</v>
      </c>
      <c r="D6535" s="208" t="s">
        <v>8</v>
      </c>
      <c r="E6535" s="113" t="s">
        <v>15349</v>
      </c>
      <c r="F6535" s="115">
        <v>43888</v>
      </c>
      <c r="G6535" s="105" t="s">
        <v>15348</v>
      </c>
      <c r="H6535" s="105" t="s">
        <v>2056</v>
      </c>
      <c r="I6535" s="97">
        <v>2014</v>
      </c>
      <c r="J6535" s="97" t="s">
        <v>5242</v>
      </c>
      <c r="L6535" s="107" t="s">
        <v>8878</v>
      </c>
      <c r="M6535" s="10" t="s">
        <v>5507</v>
      </c>
      <c r="N6535" s="102">
        <v>25</v>
      </c>
      <c r="O6535" s="10" t="s">
        <v>11510</v>
      </c>
      <c r="P6535" s="13" t="s">
        <v>8878</v>
      </c>
      <c r="R6535" s="27" t="s">
        <v>7834</v>
      </c>
      <c r="S6535" s="28" t="e">
        <f t="shared" si="187"/>
        <v>#VALUE!</v>
      </c>
      <c r="U6535" s="306"/>
      <c r="W6535" s="58"/>
      <c r="Y6535" s="63"/>
    </row>
    <row r="6536" spans="1:26" ht="15" customHeight="1" x14ac:dyDescent="0.25">
      <c r="A6536" s="94">
        <v>6550</v>
      </c>
      <c r="B6536" s="205"/>
      <c r="C6536" s="211" t="s">
        <v>7165</v>
      </c>
      <c r="D6536" s="208" t="s">
        <v>7165</v>
      </c>
      <c r="E6536" s="113" t="s">
        <v>15350</v>
      </c>
      <c r="F6536" s="115">
        <v>43888</v>
      </c>
      <c r="G6536" s="105" t="s">
        <v>5306</v>
      </c>
      <c r="H6536" s="105" t="s">
        <v>1529</v>
      </c>
      <c r="I6536" s="97">
        <v>2018</v>
      </c>
      <c r="J6536" s="97" t="s">
        <v>5242</v>
      </c>
      <c r="L6536" s="107" t="s">
        <v>14897</v>
      </c>
      <c r="M6536" s="10" t="s">
        <v>5499</v>
      </c>
      <c r="N6536" s="10">
        <v>28</v>
      </c>
      <c r="O6536" s="10" t="s">
        <v>15368</v>
      </c>
      <c r="P6536" s="13" t="s">
        <v>15369</v>
      </c>
      <c r="R6536" s="26" t="s">
        <v>7834</v>
      </c>
      <c r="S6536" s="28" t="e">
        <f t="shared" si="187"/>
        <v>#VALUE!</v>
      </c>
      <c r="U6536" s="26"/>
      <c r="W6536" s="58"/>
      <c r="X6536" s="58"/>
      <c r="Y6536" s="63"/>
    </row>
    <row r="6537" spans="1:26" ht="15" customHeight="1" x14ac:dyDescent="0.25">
      <c r="A6537" s="94">
        <v>6551</v>
      </c>
      <c r="B6537" s="205"/>
      <c r="C6537" s="211" t="s">
        <v>4499</v>
      </c>
      <c r="D6537" s="208" t="s">
        <v>6992</v>
      </c>
      <c r="E6537" s="113" t="s">
        <v>15351</v>
      </c>
      <c r="F6537" s="115">
        <v>43888</v>
      </c>
      <c r="G6537" s="105" t="s">
        <v>15352</v>
      </c>
      <c r="H6537" s="105" t="s">
        <v>3109</v>
      </c>
      <c r="I6537" s="97">
        <v>2014</v>
      </c>
      <c r="J6537" s="97" t="s">
        <v>5242</v>
      </c>
      <c r="L6537" s="106" t="s">
        <v>5170</v>
      </c>
      <c r="M6537" s="10" t="s">
        <v>5494</v>
      </c>
      <c r="N6537" s="102">
        <v>26</v>
      </c>
      <c r="O6537" s="10" t="s">
        <v>15873</v>
      </c>
      <c r="P6537" s="13" t="s">
        <v>16702</v>
      </c>
      <c r="R6537" s="26" t="s">
        <v>7834</v>
      </c>
      <c r="S6537" s="28" t="e">
        <f t="shared" si="187"/>
        <v>#VALUE!</v>
      </c>
      <c r="U6537" s="26"/>
      <c r="W6537" s="58"/>
      <c r="X6537" s="58"/>
      <c r="Y6537" s="63"/>
    </row>
    <row r="6538" spans="1:26" ht="15" customHeight="1" x14ac:dyDescent="0.25">
      <c r="A6538" s="94">
        <v>6552</v>
      </c>
      <c r="B6538" s="205"/>
      <c r="C6538" s="211" t="s">
        <v>5910</v>
      </c>
      <c r="D6538" s="208" t="s">
        <v>5910</v>
      </c>
      <c r="E6538" s="113" t="s">
        <v>15353</v>
      </c>
      <c r="F6538" s="115">
        <v>43888</v>
      </c>
      <c r="G6538" s="105" t="s">
        <v>15354</v>
      </c>
      <c r="H6538" s="105" t="s">
        <v>2056</v>
      </c>
      <c r="I6538" s="97">
        <v>2018</v>
      </c>
      <c r="J6538" s="97" t="s">
        <v>5242</v>
      </c>
      <c r="L6538" s="107" t="s">
        <v>15272</v>
      </c>
      <c r="M6538" s="109" t="s">
        <v>5499</v>
      </c>
      <c r="N6538" s="10">
        <v>27</v>
      </c>
      <c r="O6538" s="10" t="s">
        <v>8826</v>
      </c>
      <c r="P6538" s="13" t="s">
        <v>15058</v>
      </c>
      <c r="R6538" s="26" t="s">
        <v>7834</v>
      </c>
      <c r="S6538" s="28" t="e">
        <f t="shared" si="187"/>
        <v>#VALUE!</v>
      </c>
      <c r="U6538" s="43"/>
      <c r="W6538" s="58"/>
      <c r="X6538" s="58"/>
      <c r="Y6538" s="63"/>
    </row>
    <row r="6539" spans="1:26" ht="15" customHeight="1" x14ac:dyDescent="0.25">
      <c r="A6539" s="94">
        <v>6553</v>
      </c>
      <c r="C6539" s="211" t="s">
        <v>15355</v>
      </c>
      <c r="D6539" s="208" t="s">
        <v>15356</v>
      </c>
      <c r="E6539" s="105" t="s">
        <v>15357</v>
      </c>
      <c r="F6539" s="115">
        <v>43888</v>
      </c>
      <c r="G6539" s="105" t="s">
        <v>1200</v>
      </c>
      <c r="H6539" s="105" t="s">
        <v>1885</v>
      </c>
      <c r="I6539" s="97">
        <v>2009</v>
      </c>
      <c r="J6539" s="97" t="s">
        <v>5242</v>
      </c>
      <c r="L6539" s="107" t="s">
        <v>4134</v>
      </c>
      <c r="M6539" s="10">
        <v>920</v>
      </c>
      <c r="N6539" s="102">
        <v>26</v>
      </c>
      <c r="O6539" s="10" t="s">
        <v>15385</v>
      </c>
      <c r="P6539" s="13" t="s">
        <v>4134</v>
      </c>
      <c r="R6539" s="26" t="s">
        <v>7834</v>
      </c>
      <c r="S6539" s="28" t="e">
        <f t="shared" si="187"/>
        <v>#VALUE!</v>
      </c>
      <c r="U6539" s="26"/>
      <c r="W6539" s="58"/>
      <c r="X6539" s="58"/>
      <c r="Y6539" s="63"/>
    </row>
    <row r="6540" spans="1:26" ht="15" customHeight="1" x14ac:dyDescent="0.25">
      <c r="A6540" s="94">
        <v>6554</v>
      </c>
      <c r="C6540" s="211" t="s">
        <v>15358</v>
      </c>
      <c r="D6540" s="208" t="s">
        <v>15359</v>
      </c>
      <c r="E6540" s="105" t="s">
        <v>15360</v>
      </c>
      <c r="F6540" s="115">
        <v>43892</v>
      </c>
      <c r="G6540" s="105" t="s">
        <v>15361</v>
      </c>
      <c r="H6540" s="105" t="s">
        <v>2056</v>
      </c>
      <c r="I6540" s="97">
        <v>2018</v>
      </c>
      <c r="J6540" s="97" t="s">
        <v>5242</v>
      </c>
      <c r="L6540" s="107" t="s">
        <v>4134</v>
      </c>
      <c r="M6540" s="10">
        <v>920</v>
      </c>
      <c r="N6540" s="102">
        <v>26</v>
      </c>
      <c r="O6540" s="102" t="s">
        <v>15380</v>
      </c>
      <c r="P6540" s="13" t="s">
        <v>4134</v>
      </c>
      <c r="R6540" s="26" t="s">
        <v>7834</v>
      </c>
      <c r="S6540" s="28" t="e">
        <f t="shared" si="187"/>
        <v>#VALUE!</v>
      </c>
      <c r="U6540" s="26"/>
      <c r="W6540" s="58"/>
      <c r="X6540" s="58"/>
      <c r="Y6540" s="63"/>
    </row>
    <row r="6541" spans="1:26" ht="15" customHeight="1" x14ac:dyDescent="0.25">
      <c r="A6541" s="94">
        <v>6555</v>
      </c>
      <c r="C6541" s="211" t="s">
        <v>928</v>
      </c>
      <c r="D6541" s="208" t="s">
        <v>2058</v>
      </c>
      <c r="E6541" s="105" t="s">
        <v>15364</v>
      </c>
      <c r="F6541" s="115">
        <v>43894</v>
      </c>
      <c r="G6541" s="105" t="s">
        <v>132</v>
      </c>
      <c r="H6541" s="105" t="s">
        <v>2056</v>
      </c>
      <c r="I6541" s="97">
        <v>2002</v>
      </c>
      <c r="J6541" s="97" t="s">
        <v>596</v>
      </c>
      <c r="L6541" s="99" t="s">
        <v>15201</v>
      </c>
      <c r="M6541" s="10" t="s">
        <v>10406</v>
      </c>
      <c r="N6541" s="102">
        <v>11</v>
      </c>
      <c r="O6541" s="10" t="s">
        <v>12820</v>
      </c>
      <c r="P6541" s="13" t="s">
        <v>15363</v>
      </c>
      <c r="R6541" s="26" t="s">
        <v>7834</v>
      </c>
      <c r="S6541" s="28" t="e">
        <f t="shared" si="187"/>
        <v>#VALUE!</v>
      </c>
      <c r="U6541" s="26"/>
      <c r="W6541" s="58"/>
      <c r="X6541" s="58"/>
      <c r="Y6541" s="63"/>
    </row>
    <row r="6542" spans="1:26" ht="15" customHeight="1" x14ac:dyDescent="0.3">
      <c r="A6542" s="94">
        <v>6556</v>
      </c>
      <c r="C6542" s="211" t="s">
        <v>15371</v>
      </c>
      <c r="D6542" s="208" t="s">
        <v>15372</v>
      </c>
      <c r="E6542" s="105" t="s">
        <v>15373</v>
      </c>
      <c r="F6542" s="115">
        <v>43894</v>
      </c>
      <c r="G6542" s="105" t="s">
        <v>3911</v>
      </c>
      <c r="H6542" s="105" t="s">
        <v>1529</v>
      </c>
      <c r="I6542" s="97">
        <v>2018</v>
      </c>
      <c r="J6542" s="97" t="s">
        <v>5242</v>
      </c>
      <c r="L6542" s="107" t="s">
        <v>15375</v>
      </c>
      <c r="M6542" s="10">
        <v>293</v>
      </c>
      <c r="N6542" s="102">
        <v>1</v>
      </c>
      <c r="O6542" s="102" t="s">
        <v>15374</v>
      </c>
      <c r="P6542" s="13" t="s">
        <v>15375</v>
      </c>
      <c r="R6542" s="27" t="s">
        <v>7834</v>
      </c>
      <c r="S6542" s="28" t="e">
        <f t="shared" si="187"/>
        <v>#VALUE!</v>
      </c>
      <c r="U6542" s="306"/>
      <c r="W6542" s="256"/>
      <c r="Y6542" s="63"/>
      <c r="Z6542" s="341"/>
    </row>
    <row r="6543" spans="1:26" ht="15" customHeight="1" x14ac:dyDescent="0.25">
      <c r="A6543" s="94">
        <v>6557</v>
      </c>
      <c r="C6543" s="211" t="s">
        <v>52</v>
      </c>
      <c r="D6543" s="208" t="s">
        <v>10759</v>
      </c>
      <c r="E6543" s="105" t="s">
        <v>15386</v>
      </c>
      <c r="F6543" s="115">
        <v>43894</v>
      </c>
      <c r="G6543" s="105" t="s">
        <v>5815</v>
      </c>
      <c r="H6543" s="105" t="s">
        <v>2056</v>
      </c>
      <c r="I6543" s="97">
        <v>2018</v>
      </c>
      <c r="J6543" s="97" t="s">
        <v>5242</v>
      </c>
      <c r="L6543" s="107" t="s">
        <v>15377</v>
      </c>
      <c r="M6543" s="10" t="s">
        <v>15085</v>
      </c>
      <c r="N6543" s="102">
        <v>3</v>
      </c>
      <c r="O6543" s="102" t="s">
        <v>15378</v>
      </c>
      <c r="P6543" s="13" t="s">
        <v>15379</v>
      </c>
      <c r="R6543" s="26" t="s">
        <v>7834</v>
      </c>
      <c r="S6543" s="28" t="e">
        <f t="shared" si="187"/>
        <v>#VALUE!</v>
      </c>
      <c r="U6543" s="26"/>
      <c r="W6543" s="58"/>
      <c r="X6543" s="58"/>
      <c r="Y6543" s="63"/>
    </row>
    <row r="6544" spans="1:26" ht="15" customHeight="1" x14ac:dyDescent="0.25">
      <c r="A6544" s="94">
        <v>6558</v>
      </c>
      <c r="C6544" s="211" t="s">
        <v>2613</v>
      </c>
      <c r="D6544" s="208" t="s">
        <v>15381</v>
      </c>
      <c r="E6544" s="105" t="s">
        <v>15382</v>
      </c>
      <c r="F6544" s="115">
        <v>43894</v>
      </c>
      <c r="G6544" s="105" t="s">
        <v>15383</v>
      </c>
      <c r="H6544" s="105" t="s">
        <v>352</v>
      </c>
      <c r="I6544" s="97">
        <v>2017</v>
      </c>
      <c r="J6544" s="97" t="s">
        <v>5242</v>
      </c>
      <c r="L6544" s="106" t="s">
        <v>5170</v>
      </c>
      <c r="M6544" s="10" t="s">
        <v>5499</v>
      </c>
      <c r="N6544" s="10">
        <v>29</v>
      </c>
      <c r="O6544" s="102" t="s">
        <v>15384</v>
      </c>
      <c r="P6544" s="13" t="s">
        <v>14371</v>
      </c>
      <c r="R6544" s="26" t="s">
        <v>7834</v>
      </c>
      <c r="S6544" s="28" t="e">
        <f t="shared" si="187"/>
        <v>#VALUE!</v>
      </c>
      <c r="U6544" s="26"/>
      <c r="W6544" s="58"/>
      <c r="X6544" s="58"/>
      <c r="Y6544" s="63"/>
    </row>
    <row r="6545" spans="1:27" ht="15" customHeight="1" x14ac:dyDescent="0.25">
      <c r="A6545" s="94">
        <v>6559</v>
      </c>
      <c r="C6545" s="211" t="s">
        <v>15397</v>
      </c>
      <c r="D6545" s="208" t="s">
        <v>15398</v>
      </c>
      <c r="E6545" s="105" t="s">
        <v>15399</v>
      </c>
      <c r="F6545" s="115">
        <v>43895</v>
      </c>
      <c r="G6545" s="105" t="s">
        <v>437</v>
      </c>
      <c r="H6545" s="105" t="s">
        <v>2056</v>
      </c>
      <c r="I6545" s="97">
        <v>2014</v>
      </c>
      <c r="J6545" s="97" t="s">
        <v>5242</v>
      </c>
      <c r="L6545" s="107" t="s">
        <v>8878</v>
      </c>
      <c r="M6545" s="10" t="s">
        <v>5507</v>
      </c>
      <c r="N6545" s="102">
        <v>25</v>
      </c>
      <c r="O6545" s="102" t="s">
        <v>15431</v>
      </c>
      <c r="P6545" s="13" t="s">
        <v>8878</v>
      </c>
      <c r="R6545" s="26" t="s">
        <v>7834</v>
      </c>
      <c r="S6545" s="28" t="e">
        <f t="shared" si="187"/>
        <v>#VALUE!</v>
      </c>
      <c r="U6545" s="26"/>
      <c r="W6545" s="58"/>
      <c r="X6545" s="58"/>
      <c r="Y6545" s="63"/>
    </row>
    <row r="6546" spans="1:27" ht="15" customHeight="1" x14ac:dyDescent="0.25">
      <c r="A6546" s="94">
        <v>6560</v>
      </c>
      <c r="C6546" s="211" t="s">
        <v>6346</v>
      </c>
      <c r="D6546" s="208" t="s">
        <v>7489</v>
      </c>
      <c r="E6546" s="105" t="s">
        <v>16633</v>
      </c>
      <c r="F6546" s="115">
        <v>44489</v>
      </c>
      <c r="G6546" s="105" t="s">
        <v>976</v>
      </c>
      <c r="H6546" s="105" t="s">
        <v>2056</v>
      </c>
      <c r="I6546" s="97">
        <v>2008</v>
      </c>
      <c r="J6546" s="97" t="s">
        <v>1322</v>
      </c>
      <c r="K6546" s="97">
        <v>7861</v>
      </c>
      <c r="L6546" s="106" t="s">
        <v>13953</v>
      </c>
      <c r="M6546" s="10" t="s">
        <v>6347</v>
      </c>
      <c r="N6546" s="102">
        <v>4</v>
      </c>
      <c r="O6546" s="102" t="s">
        <v>16631</v>
      </c>
      <c r="P6546" s="13" t="s">
        <v>12583</v>
      </c>
      <c r="R6546" s="26" t="s">
        <v>7834</v>
      </c>
      <c r="S6546" s="28" t="e">
        <f t="shared" si="187"/>
        <v>#VALUE!</v>
      </c>
      <c r="U6546" s="26"/>
      <c r="W6546" s="58"/>
      <c r="X6546" s="58"/>
      <c r="Y6546" s="63"/>
    </row>
    <row r="6547" spans="1:27" ht="15" customHeight="1" x14ac:dyDescent="0.25">
      <c r="A6547" s="94">
        <v>6561</v>
      </c>
      <c r="C6547" s="211" t="s">
        <v>1218</v>
      </c>
      <c r="D6547" s="208" t="s">
        <v>1219</v>
      </c>
      <c r="E6547" s="105" t="s">
        <v>15400</v>
      </c>
      <c r="F6547" s="115">
        <v>43895</v>
      </c>
      <c r="G6547" s="105" t="s">
        <v>15177</v>
      </c>
      <c r="H6547" s="105" t="s">
        <v>5801</v>
      </c>
      <c r="I6547" s="97">
        <v>2013</v>
      </c>
      <c r="J6547" s="97" t="s">
        <v>5242</v>
      </c>
      <c r="L6547" s="107" t="s">
        <v>8878</v>
      </c>
      <c r="M6547" s="10" t="s">
        <v>5507</v>
      </c>
      <c r="N6547" s="102">
        <v>25</v>
      </c>
      <c r="O6547" s="102" t="s">
        <v>15401</v>
      </c>
      <c r="P6547" s="13" t="s">
        <v>8878</v>
      </c>
      <c r="R6547" s="26" t="s">
        <v>7834</v>
      </c>
      <c r="S6547" s="28" t="e">
        <f t="shared" si="187"/>
        <v>#VALUE!</v>
      </c>
      <c r="U6547" s="26"/>
      <c r="W6547" s="58"/>
      <c r="X6547" s="58"/>
      <c r="Y6547" s="63"/>
    </row>
    <row r="6548" spans="1:27" ht="15" customHeight="1" x14ac:dyDescent="0.25">
      <c r="A6548" s="94">
        <v>6562</v>
      </c>
      <c r="C6548" s="211" t="s">
        <v>15402</v>
      </c>
      <c r="D6548" s="208" t="s">
        <v>15279</v>
      </c>
      <c r="E6548" s="105" t="s">
        <v>15515</v>
      </c>
      <c r="F6548" s="115">
        <v>43896</v>
      </c>
      <c r="G6548" s="105" t="s">
        <v>5308</v>
      </c>
      <c r="H6548" s="105" t="s">
        <v>2056</v>
      </c>
      <c r="I6548" s="97">
        <v>2018</v>
      </c>
      <c r="J6548" s="97" t="s">
        <v>5242</v>
      </c>
      <c r="L6548" s="99" t="s">
        <v>15272</v>
      </c>
      <c r="M6548" s="10" t="s">
        <v>5499</v>
      </c>
      <c r="N6548" s="10">
        <v>31</v>
      </c>
      <c r="O6548" s="102" t="s">
        <v>15297</v>
      </c>
      <c r="P6548" s="13" t="s">
        <v>15058</v>
      </c>
      <c r="R6548" s="26" t="s">
        <v>7834</v>
      </c>
      <c r="S6548" s="28" t="e">
        <f t="shared" si="187"/>
        <v>#VALUE!</v>
      </c>
      <c r="U6548" s="26"/>
      <c r="W6548" s="58"/>
      <c r="X6548" s="58"/>
      <c r="Y6548" s="63"/>
    </row>
    <row r="6549" spans="1:27" ht="15" customHeight="1" x14ac:dyDescent="0.25">
      <c r="A6549" s="94">
        <v>6563</v>
      </c>
      <c r="C6549" s="211" t="s">
        <v>15403</v>
      </c>
      <c r="D6549" s="208" t="s">
        <v>15419</v>
      </c>
      <c r="E6549" s="105" t="s">
        <v>15404</v>
      </c>
      <c r="F6549" s="115">
        <v>43896</v>
      </c>
      <c r="G6549" s="105" t="s">
        <v>14007</v>
      </c>
      <c r="H6549" s="105" t="s">
        <v>3109</v>
      </c>
      <c r="I6549" s="97">
        <v>2018</v>
      </c>
      <c r="J6549" s="97" t="s">
        <v>5242</v>
      </c>
      <c r="L6549" s="107" t="s">
        <v>3669</v>
      </c>
      <c r="M6549" s="10" t="s">
        <v>15085</v>
      </c>
      <c r="N6549" s="102">
        <v>3</v>
      </c>
      <c r="O6549" s="102" t="s">
        <v>15877</v>
      </c>
      <c r="P6549" s="13" t="s">
        <v>15379</v>
      </c>
      <c r="R6549" s="26" t="s">
        <v>7834</v>
      </c>
      <c r="S6549" s="28" t="e">
        <f t="shared" si="187"/>
        <v>#VALUE!</v>
      </c>
      <c r="U6549" s="26"/>
      <c r="W6549" s="58"/>
      <c r="X6549" s="58"/>
      <c r="Y6549" s="63"/>
    </row>
    <row r="6550" spans="1:27" ht="15" customHeight="1" x14ac:dyDescent="0.25">
      <c r="A6550" s="94">
        <v>6564</v>
      </c>
      <c r="C6550" s="211" t="s">
        <v>13996</v>
      </c>
      <c r="D6550" s="208" t="s">
        <v>13997</v>
      </c>
      <c r="E6550" s="105" t="s">
        <v>15405</v>
      </c>
      <c r="F6550" s="115">
        <v>43896</v>
      </c>
      <c r="G6550" s="105" t="s">
        <v>419</v>
      </c>
      <c r="H6550" s="105" t="s">
        <v>1529</v>
      </c>
      <c r="I6550" s="97">
        <v>2018</v>
      </c>
      <c r="J6550" s="97" t="s">
        <v>5242</v>
      </c>
      <c r="L6550" s="106" t="s">
        <v>5170</v>
      </c>
      <c r="M6550" s="10" t="s">
        <v>5499</v>
      </c>
      <c r="N6550" s="10">
        <v>29</v>
      </c>
      <c r="O6550" s="102" t="s">
        <v>15856</v>
      </c>
      <c r="P6550" s="13" t="s">
        <v>14371</v>
      </c>
      <c r="R6550" s="26" t="s">
        <v>7834</v>
      </c>
      <c r="S6550" s="28" t="e">
        <f t="shared" si="187"/>
        <v>#VALUE!</v>
      </c>
      <c r="U6550" s="26"/>
      <c r="W6550" s="58"/>
      <c r="X6550" s="58"/>
      <c r="Y6550" s="63"/>
    </row>
    <row r="6551" spans="1:27" ht="15" customHeight="1" x14ac:dyDescent="0.25">
      <c r="A6551" s="94">
        <v>6565</v>
      </c>
      <c r="C6551" s="211" t="s">
        <v>15406</v>
      </c>
      <c r="D6551" s="208" t="s">
        <v>15407</v>
      </c>
      <c r="E6551" s="105" t="s">
        <v>15420</v>
      </c>
      <c r="F6551" s="115">
        <v>43896</v>
      </c>
      <c r="G6551" s="105" t="s">
        <v>15408</v>
      </c>
      <c r="H6551" s="105" t="s">
        <v>3109</v>
      </c>
      <c r="I6551" s="97">
        <v>2015</v>
      </c>
      <c r="J6551" s="97" t="s">
        <v>5242</v>
      </c>
      <c r="L6551" s="106" t="s">
        <v>5170</v>
      </c>
      <c r="M6551" s="10" t="s">
        <v>5499</v>
      </c>
      <c r="N6551" s="10">
        <v>29</v>
      </c>
      <c r="O6551" s="102" t="s">
        <v>15857</v>
      </c>
      <c r="P6551" s="13" t="s">
        <v>14371</v>
      </c>
      <c r="R6551" s="26" t="s">
        <v>7834</v>
      </c>
      <c r="S6551" s="28" t="e">
        <f t="shared" si="187"/>
        <v>#VALUE!</v>
      </c>
      <c r="U6551" s="26"/>
      <c r="W6551" s="58"/>
      <c r="X6551" s="58"/>
      <c r="Y6551" s="63"/>
    </row>
    <row r="6552" spans="1:27" ht="15" customHeight="1" x14ac:dyDescent="0.25">
      <c r="A6552" s="94">
        <v>6566</v>
      </c>
      <c r="C6552" s="211" t="s">
        <v>32</v>
      </c>
      <c r="D6552" s="208" t="s">
        <v>33</v>
      </c>
      <c r="E6552" s="105" t="s">
        <v>15421</v>
      </c>
      <c r="F6552" s="115">
        <v>43896</v>
      </c>
      <c r="G6552" s="105" t="s">
        <v>15409</v>
      </c>
      <c r="H6552" s="105" t="s">
        <v>3748</v>
      </c>
      <c r="I6552" s="97">
        <v>2018</v>
      </c>
      <c r="J6552" s="97" t="s">
        <v>5242</v>
      </c>
      <c r="L6552" s="106" t="s">
        <v>5170</v>
      </c>
      <c r="M6552" s="10" t="s">
        <v>5494</v>
      </c>
      <c r="N6552" s="102">
        <v>26</v>
      </c>
      <c r="O6552" s="102" t="s">
        <v>15872</v>
      </c>
      <c r="P6552" s="13" t="s">
        <v>3390</v>
      </c>
      <c r="R6552" s="26" t="s">
        <v>7834</v>
      </c>
      <c r="S6552" s="28" t="e">
        <f t="shared" si="187"/>
        <v>#VALUE!</v>
      </c>
      <c r="U6552" s="26"/>
      <c r="W6552" s="58"/>
      <c r="X6552" s="58"/>
      <c r="Y6552" s="63"/>
    </row>
    <row r="6553" spans="1:27" ht="15" customHeight="1" x14ac:dyDescent="0.25">
      <c r="A6553" s="94">
        <v>6567</v>
      </c>
      <c r="C6553" s="211" t="s">
        <v>5303</v>
      </c>
      <c r="D6553" s="208" t="s">
        <v>8967</v>
      </c>
      <c r="E6553" s="105" t="s">
        <v>15422</v>
      </c>
      <c r="F6553" s="115">
        <v>43896</v>
      </c>
      <c r="G6553" s="105" t="s">
        <v>15410</v>
      </c>
      <c r="H6553" s="105" t="s">
        <v>2056</v>
      </c>
      <c r="I6553" s="97">
        <v>2018</v>
      </c>
      <c r="J6553" s="97" t="s">
        <v>5242</v>
      </c>
      <c r="L6553" s="107" t="s">
        <v>8878</v>
      </c>
      <c r="M6553" s="10" t="s">
        <v>5507</v>
      </c>
      <c r="N6553" s="102">
        <v>25</v>
      </c>
      <c r="O6553" s="102" t="s">
        <v>15874</v>
      </c>
      <c r="P6553" s="13" t="s">
        <v>8878</v>
      </c>
      <c r="R6553" s="26" t="s">
        <v>7834</v>
      </c>
      <c r="S6553" s="28" t="e">
        <f t="shared" si="187"/>
        <v>#VALUE!</v>
      </c>
      <c r="U6553" s="26"/>
      <c r="W6553" s="58"/>
      <c r="X6553" s="58"/>
      <c r="Y6553" s="63"/>
    </row>
    <row r="6554" spans="1:27" ht="15" customHeight="1" x14ac:dyDescent="0.25">
      <c r="A6554" s="94">
        <v>6568</v>
      </c>
      <c r="C6554" s="211" t="s">
        <v>851</v>
      </c>
      <c r="D6554" s="208" t="s">
        <v>15411</v>
      </c>
      <c r="E6554" s="105" t="s">
        <v>15412</v>
      </c>
      <c r="F6554" s="115">
        <v>43896</v>
      </c>
      <c r="G6554" s="105" t="s">
        <v>15413</v>
      </c>
      <c r="H6554" s="105" t="s">
        <v>2056</v>
      </c>
      <c r="I6554" s="97">
        <v>2018</v>
      </c>
      <c r="J6554" s="97" t="s">
        <v>5242</v>
      </c>
      <c r="L6554" s="107" t="s">
        <v>8878</v>
      </c>
      <c r="M6554" s="10" t="s">
        <v>5507</v>
      </c>
      <c r="N6554" s="102">
        <v>25</v>
      </c>
      <c r="O6554" s="102" t="s">
        <v>15875</v>
      </c>
      <c r="P6554" s="13" t="s">
        <v>8878</v>
      </c>
      <c r="Q6554" s="187"/>
      <c r="R6554" s="27" t="s">
        <v>7834</v>
      </c>
      <c r="S6554" s="28" t="e">
        <f t="shared" si="187"/>
        <v>#VALUE!</v>
      </c>
      <c r="U6554" s="471"/>
      <c r="W6554" s="58"/>
      <c r="X6554" s="58"/>
      <c r="Y6554" s="164"/>
      <c r="Z6554" s="90"/>
      <c r="AA6554" s="164"/>
    </row>
    <row r="6555" spans="1:27" ht="15" customHeight="1" x14ac:dyDescent="0.25">
      <c r="A6555" s="94">
        <v>6569</v>
      </c>
      <c r="C6555" s="211" t="s">
        <v>4314</v>
      </c>
      <c r="D6555" s="208" t="s">
        <v>7113</v>
      </c>
      <c r="E6555" s="105" t="s">
        <v>15425</v>
      </c>
      <c r="F6555" s="115">
        <v>43896</v>
      </c>
      <c r="G6555" s="105" t="s">
        <v>15414</v>
      </c>
      <c r="H6555" s="105" t="s">
        <v>3109</v>
      </c>
      <c r="I6555" s="97">
        <v>2014</v>
      </c>
      <c r="J6555" s="97" t="s">
        <v>5242</v>
      </c>
      <c r="L6555" s="106" t="s">
        <v>5170</v>
      </c>
      <c r="M6555" s="10" t="s">
        <v>5494</v>
      </c>
      <c r="N6555" s="102">
        <v>26</v>
      </c>
      <c r="O6555" s="102" t="s">
        <v>15861</v>
      </c>
      <c r="P6555" s="13" t="s">
        <v>16702</v>
      </c>
      <c r="Q6555" s="182"/>
      <c r="R6555" s="26" t="s">
        <v>7834</v>
      </c>
      <c r="S6555" s="28" t="e">
        <f t="shared" si="187"/>
        <v>#VALUE!</v>
      </c>
      <c r="U6555" s="26"/>
      <c r="W6555" s="58"/>
      <c r="X6555" s="58"/>
      <c r="Y6555" s="63"/>
    </row>
    <row r="6556" spans="1:27" ht="15" customHeight="1" x14ac:dyDescent="0.25">
      <c r="A6556" s="94">
        <v>6570</v>
      </c>
      <c r="C6556" s="211" t="s">
        <v>16715</v>
      </c>
      <c r="D6556" s="208" t="s">
        <v>16716</v>
      </c>
      <c r="E6556" s="105" t="s">
        <v>16717</v>
      </c>
      <c r="F6556" s="115">
        <v>44509</v>
      </c>
      <c r="G6556" s="105" t="s">
        <v>1969</v>
      </c>
      <c r="H6556" s="105" t="s">
        <v>1885</v>
      </c>
      <c r="I6556" s="97">
        <v>2008</v>
      </c>
      <c r="J6556" s="97" t="s">
        <v>596</v>
      </c>
      <c r="L6556" s="106" t="s">
        <v>16718</v>
      </c>
      <c r="M6556" s="10" t="s">
        <v>4014</v>
      </c>
      <c r="N6556" s="10"/>
      <c r="O6556" s="102" t="s">
        <v>16720</v>
      </c>
      <c r="P6556" s="13" t="s">
        <v>16719</v>
      </c>
      <c r="R6556" s="26" t="s">
        <v>7834</v>
      </c>
      <c r="S6556" s="28" t="e">
        <f t="shared" si="187"/>
        <v>#VALUE!</v>
      </c>
      <c r="U6556" s="26"/>
      <c r="W6556" s="58"/>
      <c r="X6556" s="58"/>
      <c r="Y6556" s="63"/>
    </row>
    <row r="6557" spans="1:27" ht="15" customHeight="1" x14ac:dyDescent="0.25">
      <c r="A6557" s="94">
        <v>6571</v>
      </c>
      <c r="C6557" s="211" t="s">
        <v>16740</v>
      </c>
      <c r="D6557" s="208" t="s">
        <v>16741</v>
      </c>
      <c r="E6557" s="105" t="s">
        <v>16742</v>
      </c>
      <c r="F6557" s="115">
        <v>44537</v>
      </c>
      <c r="G6557" s="105" t="s">
        <v>1969</v>
      </c>
      <c r="H6557" s="105" t="s">
        <v>1885</v>
      </c>
      <c r="I6557" s="97">
        <v>2008</v>
      </c>
      <c r="J6557" s="97" t="s">
        <v>596</v>
      </c>
      <c r="K6557" s="97" t="s">
        <v>2701</v>
      </c>
      <c r="L6557" s="106" t="s">
        <v>4330</v>
      </c>
      <c r="M6557" s="10">
        <v>301</v>
      </c>
      <c r="N6557" s="102">
        <v>2</v>
      </c>
      <c r="O6557" s="102" t="s">
        <v>16744</v>
      </c>
      <c r="P6557" s="13" t="s">
        <v>16743</v>
      </c>
      <c r="R6557" s="26" t="s">
        <v>7834</v>
      </c>
      <c r="S6557" s="28" t="e">
        <f t="shared" si="187"/>
        <v>#VALUE!</v>
      </c>
      <c r="U6557" s="26"/>
      <c r="W6557" s="58"/>
      <c r="X6557" s="58"/>
      <c r="Y6557" s="63"/>
    </row>
    <row r="6558" spans="1:27" ht="15" customHeight="1" x14ac:dyDescent="0.25">
      <c r="A6558" s="94">
        <v>6572</v>
      </c>
      <c r="C6558" s="211" t="s">
        <v>1602</v>
      </c>
      <c r="D6558" s="208" t="s">
        <v>372</v>
      </c>
      <c r="E6558" s="105" t="s">
        <v>2095</v>
      </c>
      <c r="F6558" s="115">
        <v>44462</v>
      </c>
      <c r="G6558" s="105" t="s">
        <v>3992</v>
      </c>
      <c r="H6558" s="105" t="s">
        <v>2056</v>
      </c>
      <c r="I6558" s="97">
        <v>1988</v>
      </c>
      <c r="J6558" s="97" t="s">
        <v>596</v>
      </c>
      <c r="L6558" s="99" t="s">
        <v>15201</v>
      </c>
      <c r="M6558" s="10" t="s">
        <v>10948</v>
      </c>
      <c r="N6558" s="102">
        <v>12</v>
      </c>
      <c r="O6558" s="102" t="s">
        <v>16525</v>
      </c>
      <c r="P6558" s="13" t="s">
        <v>16508</v>
      </c>
      <c r="R6558" s="26" t="s">
        <v>7834</v>
      </c>
      <c r="S6558" s="28" t="e">
        <f t="shared" si="187"/>
        <v>#VALUE!</v>
      </c>
      <c r="U6558" s="26"/>
      <c r="W6558" s="58"/>
      <c r="X6558" s="58"/>
      <c r="Y6558" s="63"/>
    </row>
    <row r="6559" spans="1:27" ht="15" customHeight="1" x14ac:dyDescent="0.25">
      <c r="A6559" s="94">
        <v>6573</v>
      </c>
      <c r="C6559" s="211" t="s">
        <v>2928</v>
      </c>
      <c r="D6559" s="208" t="s">
        <v>15416</v>
      </c>
      <c r="E6559" s="105" t="s">
        <v>15423</v>
      </c>
      <c r="F6559" s="115">
        <v>43867</v>
      </c>
      <c r="G6559" s="105" t="s">
        <v>15415</v>
      </c>
      <c r="H6559" s="105" t="s">
        <v>352</v>
      </c>
      <c r="I6559" s="97">
        <v>2018</v>
      </c>
      <c r="J6559" s="97" t="s">
        <v>5242</v>
      </c>
      <c r="L6559" s="106" t="s">
        <v>5170</v>
      </c>
      <c r="M6559" s="10" t="s">
        <v>5494</v>
      </c>
      <c r="N6559" s="102">
        <v>26</v>
      </c>
      <c r="O6559" s="102" t="s">
        <v>15867</v>
      </c>
      <c r="P6559" s="13" t="s">
        <v>3390</v>
      </c>
      <c r="R6559" s="26" t="s">
        <v>7834</v>
      </c>
      <c r="S6559" s="28" t="e">
        <f t="shared" si="187"/>
        <v>#VALUE!</v>
      </c>
      <c r="U6559" s="26"/>
      <c r="W6559" s="58"/>
      <c r="X6559" s="58"/>
      <c r="Y6559" s="63"/>
    </row>
    <row r="6560" spans="1:27" ht="15" customHeight="1" x14ac:dyDescent="0.25">
      <c r="A6560" s="94">
        <v>6574</v>
      </c>
      <c r="C6560" s="211" t="s">
        <v>16736</v>
      </c>
      <c r="D6560" s="208" t="s">
        <v>16737</v>
      </c>
      <c r="E6560" s="105" t="s">
        <v>16738</v>
      </c>
      <c r="F6560" s="115">
        <v>44537</v>
      </c>
      <c r="G6560" s="105" t="s">
        <v>1969</v>
      </c>
      <c r="H6560" s="105" t="s">
        <v>1885</v>
      </c>
      <c r="I6560" s="97">
        <v>2012</v>
      </c>
      <c r="J6560" s="97" t="s">
        <v>596</v>
      </c>
      <c r="L6560" s="106" t="s">
        <v>5170</v>
      </c>
      <c r="M6560" s="10" t="s">
        <v>5499</v>
      </c>
      <c r="N6560" s="10">
        <v>30</v>
      </c>
      <c r="O6560" s="102" t="s">
        <v>16739</v>
      </c>
      <c r="P6560" s="13" t="s">
        <v>14371</v>
      </c>
      <c r="R6560" s="26" t="s">
        <v>7834</v>
      </c>
      <c r="S6560" s="28" t="e">
        <f t="shared" si="187"/>
        <v>#VALUE!</v>
      </c>
      <c r="U6560" s="26"/>
      <c r="W6560" s="58"/>
      <c r="X6560" s="58"/>
      <c r="Y6560" s="63"/>
    </row>
    <row r="6561" spans="1:26" ht="15" customHeight="1" x14ac:dyDescent="0.25">
      <c r="A6561" s="94">
        <v>6575</v>
      </c>
      <c r="C6561" s="211" t="s">
        <v>1788</v>
      </c>
      <c r="D6561" s="208" t="s">
        <v>15417</v>
      </c>
      <c r="E6561" s="105" t="s">
        <v>15424</v>
      </c>
      <c r="F6561" s="115">
        <v>43896</v>
      </c>
      <c r="G6561" s="105" t="s">
        <v>15418</v>
      </c>
      <c r="H6561" s="105" t="s">
        <v>3748</v>
      </c>
      <c r="I6561" s="97">
        <v>2018</v>
      </c>
      <c r="J6561" s="97" t="s">
        <v>5242</v>
      </c>
      <c r="L6561" s="106" t="s">
        <v>8878</v>
      </c>
      <c r="M6561" s="10" t="s">
        <v>5507</v>
      </c>
      <c r="N6561" s="102">
        <v>25</v>
      </c>
      <c r="O6561" s="102" t="s">
        <v>15876</v>
      </c>
      <c r="P6561" s="13" t="s">
        <v>8878</v>
      </c>
      <c r="R6561" s="26" t="s">
        <v>7834</v>
      </c>
      <c r="S6561" s="28" t="e">
        <f t="shared" si="187"/>
        <v>#VALUE!</v>
      </c>
      <c r="U6561" s="26"/>
      <c r="W6561" s="58"/>
      <c r="X6561" s="58"/>
      <c r="Y6561" s="63"/>
    </row>
    <row r="6562" spans="1:26" ht="15" customHeight="1" x14ac:dyDescent="0.25">
      <c r="A6562" s="94">
        <v>6576</v>
      </c>
      <c r="C6562" s="211" t="s">
        <v>2275</v>
      </c>
      <c r="D6562" s="208" t="s">
        <v>2278</v>
      </c>
      <c r="E6562" s="105" t="s">
        <v>12081</v>
      </c>
      <c r="F6562" s="115">
        <v>42772</v>
      </c>
      <c r="G6562" s="105" t="s">
        <v>2723</v>
      </c>
      <c r="H6562" s="105" t="s">
        <v>1529</v>
      </c>
      <c r="I6562" s="97">
        <v>2011</v>
      </c>
      <c r="J6562" s="97" t="s">
        <v>596</v>
      </c>
      <c r="L6562" s="106" t="s">
        <v>5170</v>
      </c>
      <c r="M6562" s="102" t="s">
        <v>5499</v>
      </c>
      <c r="N6562" s="10">
        <v>31</v>
      </c>
      <c r="O6562" s="102" t="s">
        <v>7336</v>
      </c>
      <c r="P6562" s="13" t="s">
        <v>14371</v>
      </c>
      <c r="R6562" s="27" t="s">
        <v>7834</v>
      </c>
      <c r="S6562" s="28" t="e">
        <f t="shared" si="187"/>
        <v>#VALUE!</v>
      </c>
      <c r="U6562" s="453"/>
      <c r="W6562" s="177"/>
      <c r="Y6562" s="63"/>
      <c r="Z6562" s="73"/>
    </row>
    <row r="6563" spans="1:26" ht="15" customHeight="1" x14ac:dyDescent="0.25">
      <c r="A6563" s="94">
        <v>6577</v>
      </c>
      <c r="C6563" s="211" t="s">
        <v>346</v>
      </c>
      <c r="D6563" s="208" t="s">
        <v>12076</v>
      </c>
      <c r="E6563" s="105" t="s">
        <v>12077</v>
      </c>
      <c r="F6563" s="115">
        <v>42772</v>
      </c>
      <c r="G6563" s="105" t="s">
        <v>1319</v>
      </c>
      <c r="H6563" s="105" t="s">
        <v>2056</v>
      </c>
      <c r="I6563" s="97">
        <v>2012</v>
      </c>
      <c r="J6563" s="97" t="s">
        <v>596</v>
      </c>
      <c r="L6563" s="106" t="s">
        <v>5170</v>
      </c>
      <c r="M6563" s="102" t="s">
        <v>5499</v>
      </c>
      <c r="N6563" s="10">
        <v>28</v>
      </c>
      <c r="O6563" s="102" t="s">
        <v>7229</v>
      </c>
      <c r="P6563" s="13" t="s">
        <v>14371</v>
      </c>
      <c r="R6563" s="26" t="s">
        <v>7834</v>
      </c>
      <c r="S6563" s="28" t="e">
        <f t="shared" si="187"/>
        <v>#VALUE!</v>
      </c>
      <c r="U6563" s="161"/>
      <c r="W6563" s="58"/>
      <c r="X6563" s="58"/>
      <c r="Y6563" s="63"/>
      <c r="Z6563" s="73"/>
    </row>
    <row r="6564" spans="1:26" ht="15" customHeight="1" x14ac:dyDescent="0.25">
      <c r="A6564" s="94">
        <v>6578</v>
      </c>
      <c r="C6564" s="211" t="s">
        <v>2238</v>
      </c>
      <c r="D6564" s="208" t="s">
        <v>2239</v>
      </c>
      <c r="E6564" s="105" t="s">
        <v>12418</v>
      </c>
      <c r="F6564" s="115">
        <v>42772</v>
      </c>
      <c r="G6564" s="105" t="s">
        <v>1323</v>
      </c>
      <c r="H6564" s="105" t="s">
        <v>2056</v>
      </c>
      <c r="I6564" s="97">
        <v>2009</v>
      </c>
      <c r="J6564" s="97" t="s">
        <v>596</v>
      </c>
      <c r="L6564" s="106" t="s">
        <v>5170</v>
      </c>
      <c r="M6564" s="102" t="s">
        <v>5499</v>
      </c>
      <c r="N6564" s="10">
        <v>31</v>
      </c>
      <c r="O6564" s="102" t="s">
        <v>7244</v>
      </c>
      <c r="P6564" s="13" t="s">
        <v>14371</v>
      </c>
      <c r="R6564" s="27" t="s">
        <v>7834</v>
      </c>
      <c r="S6564" s="28" t="e">
        <f t="shared" si="187"/>
        <v>#VALUE!</v>
      </c>
      <c r="U6564" s="321"/>
      <c r="W6564" s="482"/>
      <c r="Y6564" s="63"/>
      <c r="Z6564" s="73"/>
    </row>
    <row r="6565" spans="1:26" ht="15" customHeight="1" x14ac:dyDescent="0.25">
      <c r="A6565" s="94">
        <v>6579</v>
      </c>
      <c r="C6565" s="211" t="s">
        <v>1471</v>
      </c>
      <c r="D6565" s="208" t="s">
        <v>3310</v>
      </c>
      <c r="E6565" s="105" t="s">
        <v>1873</v>
      </c>
      <c r="F6565" s="115">
        <v>42772</v>
      </c>
      <c r="G6565" s="105" t="s">
        <v>12078</v>
      </c>
      <c r="H6565" s="105" t="s">
        <v>1885</v>
      </c>
      <c r="I6565" s="97">
        <v>2012</v>
      </c>
      <c r="J6565" s="97" t="s">
        <v>596</v>
      </c>
      <c r="L6565" s="106" t="s">
        <v>5170</v>
      </c>
      <c r="M6565" s="102" t="s">
        <v>5499</v>
      </c>
      <c r="N6565" s="10">
        <v>31</v>
      </c>
      <c r="O6565" s="102" t="s">
        <v>6953</v>
      </c>
      <c r="P6565" s="13" t="s">
        <v>14371</v>
      </c>
      <c r="R6565" s="27" t="s">
        <v>7834</v>
      </c>
      <c r="S6565" s="28" t="e">
        <f t="shared" si="187"/>
        <v>#VALUE!</v>
      </c>
      <c r="U6565" s="76"/>
      <c r="W6565" s="58"/>
      <c r="Y6565" s="63"/>
      <c r="Z6565" s="167"/>
    </row>
    <row r="6566" spans="1:26" ht="15" customHeight="1" x14ac:dyDescent="0.25">
      <c r="A6566" s="94">
        <v>6580</v>
      </c>
      <c r="C6566" s="211" t="s">
        <v>3965</v>
      </c>
      <c r="D6566" s="208" t="s">
        <v>1652</v>
      </c>
      <c r="E6566" s="105" t="s">
        <v>15944</v>
      </c>
      <c r="F6566" s="115">
        <v>42772</v>
      </c>
      <c r="G6566" s="105" t="s">
        <v>1319</v>
      </c>
      <c r="H6566" s="105" t="s">
        <v>2056</v>
      </c>
      <c r="I6566" s="97">
        <v>2012</v>
      </c>
      <c r="J6566" s="97" t="s">
        <v>596</v>
      </c>
      <c r="L6566" s="106" t="s">
        <v>5170</v>
      </c>
      <c r="M6566" s="102" t="s">
        <v>5499</v>
      </c>
      <c r="N6566" s="10">
        <v>30</v>
      </c>
      <c r="O6566" s="102" t="s">
        <v>7230</v>
      </c>
      <c r="P6566" s="13" t="s">
        <v>14371</v>
      </c>
      <c r="R6566" s="27" t="s">
        <v>7834</v>
      </c>
      <c r="S6566" s="28" t="e">
        <f t="shared" si="187"/>
        <v>#VALUE!</v>
      </c>
      <c r="U6566" s="306"/>
      <c r="V6566" s="75"/>
      <c r="W6566" s="164"/>
      <c r="Y6566" s="63"/>
      <c r="Z6566" s="73"/>
    </row>
    <row r="6567" spans="1:26" ht="15" customHeight="1" x14ac:dyDescent="0.3">
      <c r="A6567" s="94">
        <v>6581</v>
      </c>
      <c r="C6567" s="211" t="s">
        <v>1471</v>
      </c>
      <c r="D6567" s="208" t="s">
        <v>3310</v>
      </c>
      <c r="E6567" s="105" t="s">
        <v>12079</v>
      </c>
      <c r="F6567" s="115">
        <v>42772</v>
      </c>
      <c r="G6567" s="105" t="s">
        <v>269</v>
      </c>
      <c r="H6567" s="105" t="s">
        <v>2056</v>
      </c>
      <c r="I6567" s="97">
        <v>1983</v>
      </c>
      <c r="J6567" s="97" t="s">
        <v>596</v>
      </c>
      <c r="L6567" s="106" t="s">
        <v>5170</v>
      </c>
      <c r="M6567" s="102" t="s">
        <v>5499</v>
      </c>
      <c r="N6567" s="102">
        <v>31</v>
      </c>
      <c r="O6567" s="102" t="s">
        <v>12080</v>
      </c>
      <c r="P6567" s="13" t="s">
        <v>14371</v>
      </c>
      <c r="R6567" s="27" t="s">
        <v>7834</v>
      </c>
      <c r="S6567" s="28" t="e">
        <f t="shared" si="187"/>
        <v>#VALUE!</v>
      </c>
      <c r="U6567" s="218"/>
      <c r="Y6567" s="63"/>
      <c r="Z6567" s="73"/>
    </row>
    <row r="6568" spans="1:26" ht="15" customHeight="1" x14ac:dyDescent="0.3">
      <c r="A6568" s="94">
        <v>6582</v>
      </c>
      <c r="C6568" s="211" t="s">
        <v>2275</v>
      </c>
      <c r="D6568" s="208" t="s">
        <v>2278</v>
      </c>
      <c r="E6568" s="105" t="s">
        <v>134</v>
      </c>
      <c r="F6568" s="115">
        <v>42772</v>
      </c>
      <c r="G6568" s="105" t="s">
        <v>107</v>
      </c>
      <c r="H6568" s="105" t="s">
        <v>2056</v>
      </c>
      <c r="I6568" s="97">
        <v>2008</v>
      </c>
      <c r="J6568" s="97" t="s">
        <v>596</v>
      </c>
      <c r="L6568" s="106" t="s">
        <v>5170</v>
      </c>
      <c r="M6568" s="102" t="s">
        <v>5499</v>
      </c>
      <c r="N6568" s="10">
        <v>31</v>
      </c>
      <c r="O6568" s="102" t="s">
        <v>7336</v>
      </c>
      <c r="P6568" s="13" t="s">
        <v>14371</v>
      </c>
      <c r="R6568" s="27" t="s">
        <v>7834</v>
      </c>
      <c r="S6568" s="28" t="e">
        <f t="shared" si="187"/>
        <v>#VALUE!</v>
      </c>
      <c r="U6568" s="228"/>
      <c r="Y6568" s="63"/>
      <c r="Z6568" s="167"/>
    </row>
    <row r="6569" spans="1:26" ht="15" customHeight="1" x14ac:dyDescent="0.25">
      <c r="A6569" s="94">
        <v>6583</v>
      </c>
      <c r="E6569" s="105" t="s">
        <v>16734</v>
      </c>
      <c r="F6569" s="115">
        <v>44537</v>
      </c>
      <c r="G6569" s="105" t="s">
        <v>1969</v>
      </c>
      <c r="H6569" s="105" t="s">
        <v>1885</v>
      </c>
      <c r="I6569" s="97">
        <v>2002</v>
      </c>
      <c r="J6569" s="97" t="s">
        <v>596</v>
      </c>
      <c r="L6569" s="99" t="s">
        <v>1038</v>
      </c>
      <c r="M6569" s="102">
        <v>152</v>
      </c>
      <c r="N6569" s="102">
        <v>1</v>
      </c>
      <c r="O6569" s="102" t="s">
        <v>16735</v>
      </c>
      <c r="P6569" s="13" t="s">
        <v>16814</v>
      </c>
      <c r="R6569" s="26" t="s">
        <v>7834</v>
      </c>
      <c r="S6569" s="28" t="e">
        <f t="shared" ref="S6569:S6632" si="188">R6569+7</f>
        <v>#VALUE!</v>
      </c>
      <c r="U6569" s="26"/>
      <c r="W6569" s="58"/>
      <c r="X6569" s="58"/>
      <c r="Y6569" s="63"/>
    </row>
    <row r="6570" spans="1:26" ht="15" customHeight="1" x14ac:dyDescent="0.25">
      <c r="A6570" s="94">
        <v>6584</v>
      </c>
      <c r="C6570" s="211" t="s">
        <v>16729</v>
      </c>
      <c r="D6570" s="208" t="s">
        <v>16730</v>
      </c>
      <c r="E6570" s="130" t="s">
        <v>16731</v>
      </c>
      <c r="F6570" s="115">
        <v>44537</v>
      </c>
      <c r="G6570" s="105" t="s">
        <v>16732</v>
      </c>
      <c r="H6570" s="105" t="s">
        <v>1885</v>
      </c>
      <c r="I6570" s="97">
        <v>1997</v>
      </c>
      <c r="J6570" s="97" t="s">
        <v>596</v>
      </c>
      <c r="L6570" s="99" t="s">
        <v>5170</v>
      </c>
      <c r="M6570" s="102" t="s">
        <v>5510</v>
      </c>
      <c r="N6570" s="10">
        <v>32</v>
      </c>
      <c r="O6570" s="102" t="s">
        <v>16733</v>
      </c>
      <c r="P6570" s="13" t="s">
        <v>708</v>
      </c>
      <c r="R6570" s="27" t="s">
        <v>7834</v>
      </c>
      <c r="S6570" s="28" t="e">
        <f t="shared" si="188"/>
        <v>#VALUE!</v>
      </c>
      <c r="U6570" s="26"/>
      <c r="W6570" s="58"/>
      <c r="X6570" s="58"/>
      <c r="Y6570" s="63"/>
    </row>
    <row r="6571" spans="1:26" ht="15" customHeight="1" x14ac:dyDescent="0.25">
      <c r="A6571" s="94">
        <v>6585</v>
      </c>
      <c r="C6571" s="211" t="s">
        <v>16766</v>
      </c>
      <c r="D6571" s="208" t="s">
        <v>16767</v>
      </c>
      <c r="E6571" s="105" t="s">
        <v>16768</v>
      </c>
      <c r="F6571" s="115">
        <v>44538</v>
      </c>
      <c r="G6571" s="105" t="s">
        <v>1319</v>
      </c>
      <c r="H6571" s="105" t="s">
        <v>2056</v>
      </c>
      <c r="I6571" s="97">
        <v>2003</v>
      </c>
      <c r="J6571" s="97" t="s">
        <v>596</v>
      </c>
      <c r="L6571" s="106" t="s">
        <v>5170</v>
      </c>
      <c r="M6571" s="102" t="s">
        <v>5494</v>
      </c>
      <c r="N6571" s="102">
        <v>26</v>
      </c>
      <c r="O6571" s="102" t="s">
        <v>16769</v>
      </c>
      <c r="P6571" s="13" t="s">
        <v>3390</v>
      </c>
      <c r="R6571" s="26" t="s">
        <v>7834</v>
      </c>
      <c r="S6571" s="28" t="e">
        <f t="shared" si="188"/>
        <v>#VALUE!</v>
      </c>
      <c r="U6571" s="26"/>
      <c r="W6571" s="58"/>
      <c r="X6571" s="58"/>
      <c r="Y6571" s="63"/>
    </row>
    <row r="6572" spans="1:26" ht="15" customHeight="1" x14ac:dyDescent="0.25">
      <c r="A6572" s="94">
        <v>6586</v>
      </c>
      <c r="C6572" s="211" t="s">
        <v>3517</v>
      </c>
      <c r="D6572" s="208" t="s">
        <v>16770</v>
      </c>
      <c r="E6572" s="105" t="s">
        <v>14188</v>
      </c>
      <c r="F6572" s="115">
        <v>44538</v>
      </c>
      <c r="G6572" s="105" t="s">
        <v>16486</v>
      </c>
      <c r="H6572" s="105" t="s">
        <v>1239</v>
      </c>
      <c r="I6572" s="97">
        <v>2010</v>
      </c>
      <c r="J6572" s="97" t="s">
        <v>596</v>
      </c>
      <c r="L6572" s="99" t="s">
        <v>16826</v>
      </c>
      <c r="M6572" s="102" t="s">
        <v>13475</v>
      </c>
      <c r="N6572" s="102">
        <v>14</v>
      </c>
      <c r="O6572" s="102" t="s">
        <v>14217</v>
      </c>
      <c r="P6572" s="13" t="s">
        <v>4134</v>
      </c>
      <c r="R6572" s="26" t="s">
        <v>7834</v>
      </c>
      <c r="S6572" s="28" t="e">
        <f t="shared" si="188"/>
        <v>#VALUE!</v>
      </c>
      <c r="U6572" s="26"/>
      <c r="W6572" s="58"/>
      <c r="X6572" s="58"/>
      <c r="Y6572" s="63"/>
    </row>
    <row r="6573" spans="1:26" ht="15" customHeight="1" x14ac:dyDescent="0.25">
      <c r="A6573" s="94">
        <v>6587</v>
      </c>
      <c r="C6573" s="211" t="s">
        <v>480</v>
      </c>
      <c r="D6573" s="208" t="s">
        <v>480</v>
      </c>
      <c r="E6573" s="105" t="s">
        <v>16771</v>
      </c>
      <c r="F6573" s="115">
        <v>44538</v>
      </c>
      <c r="G6573" s="105" t="s">
        <v>16486</v>
      </c>
      <c r="H6573" s="105" t="s">
        <v>1239</v>
      </c>
      <c r="I6573" s="97">
        <v>2020</v>
      </c>
      <c r="J6573" s="97" t="s">
        <v>596</v>
      </c>
      <c r="L6573" s="106" t="s">
        <v>5170</v>
      </c>
      <c r="M6573" s="102" t="s">
        <v>5494</v>
      </c>
      <c r="N6573" s="102">
        <v>26</v>
      </c>
      <c r="O6573" s="102" t="s">
        <v>14149</v>
      </c>
      <c r="P6573" s="13" t="s">
        <v>16702</v>
      </c>
      <c r="R6573" s="26" t="s">
        <v>7834</v>
      </c>
      <c r="S6573" s="28" t="e">
        <f t="shared" si="188"/>
        <v>#VALUE!</v>
      </c>
      <c r="U6573" s="26"/>
      <c r="W6573" s="58"/>
      <c r="X6573" s="58"/>
      <c r="Y6573" s="63"/>
    </row>
    <row r="6574" spans="1:26" ht="15" customHeight="1" x14ac:dyDescent="0.25">
      <c r="A6574" s="94">
        <v>6588</v>
      </c>
      <c r="C6574" s="211" t="s">
        <v>480</v>
      </c>
      <c r="D6574" s="208" t="s">
        <v>480</v>
      </c>
      <c r="E6574" s="105" t="s">
        <v>16772</v>
      </c>
      <c r="F6574" s="115">
        <v>44538</v>
      </c>
      <c r="G6574" s="105" t="s">
        <v>16486</v>
      </c>
      <c r="H6574" s="105" t="s">
        <v>1239</v>
      </c>
      <c r="I6574" s="97">
        <v>2020</v>
      </c>
      <c r="J6574" s="97" t="s">
        <v>596</v>
      </c>
      <c r="L6574" s="106" t="s">
        <v>5170</v>
      </c>
      <c r="M6574" s="102" t="s">
        <v>5494</v>
      </c>
      <c r="N6574" s="102">
        <v>26</v>
      </c>
      <c r="O6574" s="102" t="s">
        <v>14149</v>
      </c>
      <c r="P6574" s="13" t="s">
        <v>16702</v>
      </c>
      <c r="R6574" s="26" t="s">
        <v>7834</v>
      </c>
      <c r="S6574" s="28" t="e">
        <f t="shared" si="188"/>
        <v>#VALUE!</v>
      </c>
      <c r="U6574" s="26"/>
      <c r="W6574" s="58"/>
      <c r="X6574" s="58"/>
      <c r="Y6574" s="63"/>
    </row>
    <row r="6575" spans="1:26" ht="15" customHeight="1" x14ac:dyDescent="0.25">
      <c r="A6575" s="94">
        <v>6589</v>
      </c>
      <c r="C6575" s="211" t="s">
        <v>480</v>
      </c>
      <c r="D6575" s="208" t="s">
        <v>480</v>
      </c>
      <c r="E6575" s="105" t="s">
        <v>16773</v>
      </c>
      <c r="F6575" s="115">
        <v>44538</v>
      </c>
      <c r="G6575" s="105" t="s">
        <v>16486</v>
      </c>
      <c r="H6575" s="105" t="s">
        <v>1239</v>
      </c>
      <c r="I6575" s="97">
        <v>2020</v>
      </c>
      <c r="J6575" s="97" t="s">
        <v>596</v>
      </c>
      <c r="L6575" s="106" t="s">
        <v>5170</v>
      </c>
      <c r="M6575" s="102" t="s">
        <v>5494</v>
      </c>
      <c r="N6575" s="102">
        <v>26</v>
      </c>
      <c r="O6575" s="102" t="s">
        <v>14149</v>
      </c>
      <c r="P6575" s="13" t="s">
        <v>16702</v>
      </c>
      <c r="R6575" s="26" t="s">
        <v>7834</v>
      </c>
      <c r="S6575" s="28" t="e">
        <f t="shared" si="188"/>
        <v>#VALUE!</v>
      </c>
      <c r="U6575" s="26"/>
      <c r="W6575" s="58"/>
      <c r="X6575" s="58"/>
      <c r="Y6575" s="63"/>
    </row>
    <row r="6576" spans="1:26" ht="15" customHeight="1" x14ac:dyDescent="0.25">
      <c r="A6576" s="94">
        <v>6590</v>
      </c>
      <c r="C6576" s="211" t="s">
        <v>480</v>
      </c>
      <c r="D6576" s="208" t="s">
        <v>480</v>
      </c>
      <c r="E6576" s="105" t="s">
        <v>16774</v>
      </c>
      <c r="F6576" s="115">
        <v>44538</v>
      </c>
      <c r="G6576" s="105" t="s">
        <v>16486</v>
      </c>
      <c r="H6576" s="105" t="s">
        <v>1239</v>
      </c>
      <c r="I6576" s="97">
        <v>2020</v>
      </c>
      <c r="J6576" s="97" t="s">
        <v>596</v>
      </c>
      <c r="L6576" s="106" t="s">
        <v>5170</v>
      </c>
      <c r="M6576" s="102" t="s">
        <v>5494</v>
      </c>
      <c r="N6576" s="102">
        <v>26</v>
      </c>
      <c r="O6576" s="102" t="s">
        <v>14149</v>
      </c>
      <c r="P6576" s="13" t="s">
        <v>16702</v>
      </c>
      <c r="R6576" s="26" t="s">
        <v>7834</v>
      </c>
      <c r="S6576" s="28" t="e">
        <f t="shared" si="188"/>
        <v>#VALUE!</v>
      </c>
      <c r="U6576" s="26"/>
      <c r="W6576" s="58"/>
      <c r="X6576" s="58"/>
      <c r="Y6576" s="63"/>
    </row>
    <row r="6577" spans="1:26" ht="15" customHeight="1" x14ac:dyDescent="0.25">
      <c r="A6577" s="94">
        <v>6591</v>
      </c>
      <c r="C6577" s="211" t="s">
        <v>480</v>
      </c>
      <c r="D6577" s="208" t="s">
        <v>480</v>
      </c>
      <c r="E6577" s="105" t="s">
        <v>16775</v>
      </c>
      <c r="F6577" s="115">
        <v>44538</v>
      </c>
      <c r="G6577" s="105" t="s">
        <v>16486</v>
      </c>
      <c r="H6577" s="105" t="s">
        <v>1239</v>
      </c>
      <c r="I6577" s="97">
        <v>2020</v>
      </c>
      <c r="J6577" s="97" t="s">
        <v>596</v>
      </c>
      <c r="L6577" s="106" t="s">
        <v>5170</v>
      </c>
      <c r="M6577" s="102" t="s">
        <v>5494</v>
      </c>
      <c r="N6577" s="102">
        <v>26</v>
      </c>
      <c r="O6577" s="102" t="s">
        <v>14149</v>
      </c>
      <c r="P6577" s="13" t="s">
        <v>16702</v>
      </c>
      <c r="R6577" s="26" t="s">
        <v>7834</v>
      </c>
      <c r="S6577" s="28" t="e">
        <f t="shared" si="188"/>
        <v>#VALUE!</v>
      </c>
      <c r="U6577" s="26"/>
      <c r="W6577" s="58"/>
      <c r="X6577" s="58"/>
      <c r="Y6577" s="63"/>
    </row>
    <row r="6578" spans="1:26" ht="15" customHeight="1" x14ac:dyDescent="0.25">
      <c r="A6578" s="94">
        <v>6592</v>
      </c>
      <c r="C6578" s="211" t="s">
        <v>480</v>
      </c>
      <c r="D6578" s="208" t="s">
        <v>480</v>
      </c>
      <c r="E6578" s="105" t="s">
        <v>16776</v>
      </c>
      <c r="F6578" s="115">
        <v>44538</v>
      </c>
      <c r="G6578" s="105" t="s">
        <v>16486</v>
      </c>
      <c r="H6578" s="105" t="s">
        <v>1239</v>
      </c>
      <c r="I6578" s="97">
        <v>2020</v>
      </c>
      <c r="J6578" s="97" t="s">
        <v>596</v>
      </c>
      <c r="L6578" s="106" t="s">
        <v>5170</v>
      </c>
      <c r="M6578" s="102" t="s">
        <v>5494</v>
      </c>
      <c r="N6578" s="102">
        <v>26</v>
      </c>
      <c r="O6578" s="102" t="s">
        <v>14149</v>
      </c>
      <c r="P6578" s="13" t="s">
        <v>16702</v>
      </c>
      <c r="R6578" s="26" t="s">
        <v>7834</v>
      </c>
      <c r="S6578" s="28" t="e">
        <f t="shared" si="188"/>
        <v>#VALUE!</v>
      </c>
      <c r="U6578" s="26"/>
      <c r="W6578" s="58"/>
      <c r="X6578" s="58"/>
      <c r="Y6578" s="63"/>
    </row>
    <row r="6579" spans="1:26" ht="15" customHeight="1" x14ac:dyDescent="0.25">
      <c r="A6579" s="94">
        <v>6593</v>
      </c>
      <c r="C6579" s="211" t="s">
        <v>58</v>
      </c>
      <c r="D6579" s="208" t="s">
        <v>59</v>
      </c>
      <c r="E6579" s="105" t="s">
        <v>16777</v>
      </c>
      <c r="F6579" s="115">
        <v>44538</v>
      </c>
      <c r="G6579" s="105" t="s">
        <v>269</v>
      </c>
      <c r="H6579" s="105" t="s">
        <v>2056</v>
      </c>
      <c r="I6579" s="97">
        <v>1982</v>
      </c>
      <c r="J6579" s="97" t="s">
        <v>596</v>
      </c>
      <c r="L6579" s="106" t="s">
        <v>5170</v>
      </c>
      <c r="M6579" s="102" t="s">
        <v>5499</v>
      </c>
      <c r="N6579" s="10">
        <v>27</v>
      </c>
      <c r="O6579" s="10" t="s">
        <v>16778</v>
      </c>
      <c r="P6579" s="13" t="s">
        <v>14371</v>
      </c>
      <c r="R6579" s="26" t="s">
        <v>7834</v>
      </c>
      <c r="S6579" s="28" t="e">
        <f t="shared" si="188"/>
        <v>#VALUE!</v>
      </c>
      <c r="U6579" s="26"/>
      <c r="W6579" s="58"/>
      <c r="X6579" s="58"/>
      <c r="Y6579" s="63"/>
    </row>
    <row r="6580" spans="1:26" ht="15" customHeight="1" x14ac:dyDescent="0.25">
      <c r="A6580" s="94">
        <v>6594</v>
      </c>
      <c r="C6580" s="211" t="s">
        <v>115</v>
      </c>
      <c r="D6580" s="208" t="s">
        <v>2171</v>
      </c>
      <c r="E6580" s="101" t="s">
        <v>16785</v>
      </c>
      <c r="F6580" s="115">
        <v>44538</v>
      </c>
      <c r="G6580" s="105" t="s">
        <v>2287</v>
      </c>
      <c r="H6580" s="105" t="s">
        <v>2056</v>
      </c>
      <c r="J6580" s="97" t="s">
        <v>596</v>
      </c>
      <c r="L6580" s="106" t="s">
        <v>5170</v>
      </c>
      <c r="M6580" s="102" t="s">
        <v>5494</v>
      </c>
      <c r="N6580" s="102">
        <v>26</v>
      </c>
      <c r="O6580" s="102" t="s">
        <v>14485</v>
      </c>
      <c r="P6580" s="13" t="s">
        <v>3390</v>
      </c>
      <c r="R6580" s="26" t="s">
        <v>7834</v>
      </c>
      <c r="S6580" s="28" t="e">
        <f t="shared" si="188"/>
        <v>#VALUE!</v>
      </c>
      <c r="U6580" s="26"/>
      <c r="W6580" s="58"/>
      <c r="X6580" s="58"/>
      <c r="Y6580" s="63"/>
    </row>
    <row r="6581" spans="1:26" ht="15" customHeight="1" x14ac:dyDescent="0.25">
      <c r="A6581" s="94">
        <v>6595</v>
      </c>
      <c r="C6581" s="211" t="s">
        <v>3965</v>
      </c>
      <c r="D6581" s="208" t="s">
        <v>1652</v>
      </c>
      <c r="E6581" s="105" t="s">
        <v>16779</v>
      </c>
      <c r="F6581" s="115">
        <v>44538</v>
      </c>
      <c r="G6581" s="105" t="s">
        <v>2287</v>
      </c>
      <c r="H6581" s="105" t="s">
        <v>2056</v>
      </c>
      <c r="J6581" s="97" t="s">
        <v>596</v>
      </c>
      <c r="L6581" s="106" t="s">
        <v>5170</v>
      </c>
      <c r="M6581" s="102" t="s">
        <v>5499</v>
      </c>
      <c r="N6581" s="10">
        <v>30</v>
      </c>
      <c r="O6581" s="102" t="s">
        <v>7230</v>
      </c>
      <c r="P6581" s="13" t="s">
        <v>14371</v>
      </c>
      <c r="R6581" s="26" t="s">
        <v>7834</v>
      </c>
      <c r="S6581" s="28" t="e">
        <f t="shared" si="188"/>
        <v>#VALUE!</v>
      </c>
      <c r="U6581" s="26"/>
      <c r="W6581" s="58"/>
      <c r="X6581" s="58"/>
      <c r="Y6581" s="63"/>
    </row>
    <row r="6582" spans="1:26" ht="15" customHeight="1" x14ac:dyDescent="0.25">
      <c r="A6582" s="94">
        <v>6596</v>
      </c>
      <c r="C6582" s="211" t="s">
        <v>3965</v>
      </c>
      <c r="D6582" s="208" t="s">
        <v>1652</v>
      </c>
      <c r="E6582" s="105" t="s">
        <v>16779</v>
      </c>
      <c r="F6582" s="115">
        <v>44538</v>
      </c>
      <c r="G6582" s="105" t="s">
        <v>2287</v>
      </c>
      <c r="H6582" s="105" t="s">
        <v>2056</v>
      </c>
      <c r="J6582" s="97" t="s">
        <v>596</v>
      </c>
      <c r="L6582" s="106" t="s">
        <v>5170</v>
      </c>
      <c r="M6582" s="102" t="s">
        <v>5499</v>
      </c>
      <c r="N6582" s="10">
        <v>30</v>
      </c>
      <c r="O6582" s="102" t="s">
        <v>7230</v>
      </c>
      <c r="P6582" s="13" t="s">
        <v>14371</v>
      </c>
      <c r="R6582" s="26" t="s">
        <v>7834</v>
      </c>
      <c r="S6582" s="28" t="e">
        <f t="shared" si="188"/>
        <v>#VALUE!</v>
      </c>
      <c r="U6582" s="26"/>
      <c r="W6582" s="58"/>
      <c r="X6582" s="58"/>
      <c r="Y6582" s="63"/>
    </row>
    <row r="6583" spans="1:26" ht="15" customHeight="1" x14ac:dyDescent="0.25">
      <c r="A6583" s="94">
        <v>6597</v>
      </c>
      <c r="C6583" s="211" t="s">
        <v>2138</v>
      </c>
      <c r="D6583" s="208" t="s">
        <v>14463</v>
      </c>
      <c r="E6583" s="105" t="s">
        <v>16780</v>
      </c>
      <c r="F6583" s="115">
        <v>44538</v>
      </c>
      <c r="G6583" s="105" t="s">
        <v>2287</v>
      </c>
      <c r="H6583" s="105" t="s">
        <v>2056</v>
      </c>
      <c r="J6583" s="97" t="s">
        <v>596</v>
      </c>
      <c r="L6583" s="106" t="s">
        <v>5170</v>
      </c>
      <c r="M6583" s="102" t="s">
        <v>5499</v>
      </c>
      <c r="N6583" s="10">
        <v>28</v>
      </c>
      <c r="O6583" s="10" t="s">
        <v>8631</v>
      </c>
      <c r="P6583" s="13" t="s">
        <v>14371</v>
      </c>
      <c r="R6583" s="27" t="s">
        <v>7834</v>
      </c>
      <c r="S6583" s="28" t="e">
        <f t="shared" si="188"/>
        <v>#VALUE!</v>
      </c>
      <c r="U6583" s="321"/>
      <c r="W6583" s="58"/>
      <c r="X6583" s="58"/>
      <c r="Y6583" s="63"/>
      <c r="Z6583" s="358"/>
    </row>
    <row r="6584" spans="1:26" ht="15" customHeight="1" x14ac:dyDescent="0.25">
      <c r="A6584" s="94">
        <v>6598</v>
      </c>
      <c r="C6584" s="211" t="s">
        <v>2138</v>
      </c>
      <c r="D6584" s="208" t="s">
        <v>14463</v>
      </c>
      <c r="E6584" s="105" t="s">
        <v>16780</v>
      </c>
      <c r="F6584" s="115">
        <v>44538</v>
      </c>
      <c r="G6584" s="105" t="s">
        <v>2287</v>
      </c>
      <c r="H6584" s="105" t="s">
        <v>2056</v>
      </c>
      <c r="J6584" s="97" t="s">
        <v>596</v>
      </c>
      <c r="L6584" s="106" t="s">
        <v>5170</v>
      </c>
      <c r="M6584" s="102" t="s">
        <v>5499</v>
      </c>
      <c r="N6584" s="10">
        <v>28</v>
      </c>
      <c r="O6584" s="10" t="s">
        <v>8631</v>
      </c>
      <c r="P6584" s="13" t="s">
        <v>14371</v>
      </c>
      <c r="R6584" s="27" t="s">
        <v>7834</v>
      </c>
      <c r="S6584" s="28" t="e">
        <f t="shared" si="188"/>
        <v>#VALUE!</v>
      </c>
      <c r="U6584" s="306"/>
      <c r="W6584" s="58"/>
      <c r="X6584" s="58"/>
      <c r="Y6584" s="63"/>
    </row>
    <row r="6585" spans="1:26" ht="15" customHeight="1" x14ac:dyDescent="0.25">
      <c r="A6585" s="94">
        <v>6599</v>
      </c>
      <c r="C6585" s="211" t="s">
        <v>2138</v>
      </c>
      <c r="D6585" s="208" t="s">
        <v>14463</v>
      </c>
      <c r="E6585" s="105" t="s">
        <v>16780</v>
      </c>
      <c r="F6585" s="115">
        <v>44538</v>
      </c>
      <c r="G6585" s="105" t="s">
        <v>2287</v>
      </c>
      <c r="H6585" s="105" t="s">
        <v>2056</v>
      </c>
      <c r="J6585" s="97" t="s">
        <v>596</v>
      </c>
      <c r="L6585" s="106" t="s">
        <v>5170</v>
      </c>
      <c r="M6585" s="102" t="s">
        <v>5499</v>
      </c>
      <c r="N6585" s="10">
        <v>28</v>
      </c>
      <c r="O6585" s="10" t="s">
        <v>8631</v>
      </c>
      <c r="P6585" s="13" t="s">
        <v>14371</v>
      </c>
      <c r="Q6585" s="187"/>
      <c r="R6585" s="27" t="s">
        <v>7834</v>
      </c>
      <c r="S6585" s="28" t="e">
        <f t="shared" si="188"/>
        <v>#VALUE!</v>
      </c>
      <c r="U6585" s="324"/>
      <c r="W6585" s="58"/>
      <c r="X6585" s="58"/>
      <c r="Y6585" s="63"/>
      <c r="Z6585" s="90"/>
    </row>
    <row r="6586" spans="1:26" ht="15" customHeight="1" x14ac:dyDescent="0.25">
      <c r="A6586" s="94">
        <v>6600</v>
      </c>
      <c r="C6586" s="211" t="s">
        <v>342</v>
      </c>
      <c r="D6586" s="208" t="s">
        <v>343</v>
      </c>
      <c r="E6586" s="105" t="s">
        <v>16781</v>
      </c>
      <c r="F6586" s="115">
        <v>44538</v>
      </c>
      <c r="G6586" s="105" t="s">
        <v>2287</v>
      </c>
      <c r="H6586" s="105" t="s">
        <v>2056</v>
      </c>
      <c r="J6586" s="97" t="s">
        <v>596</v>
      </c>
      <c r="L6586" s="99" t="s">
        <v>5170</v>
      </c>
      <c r="M6586" s="10" t="s">
        <v>5510</v>
      </c>
      <c r="N6586" s="102">
        <v>32</v>
      </c>
      <c r="O6586" s="102" t="s">
        <v>16786</v>
      </c>
      <c r="P6586" s="13" t="s">
        <v>708</v>
      </c>
      <c r="R6586" s="26" t="s">
        <v>7834</v>
      </c>
      <c r="S6586" s="28" t="e">
        <f t="shared" si="188"/>
        <v>#VALUE!</v>
      </c>
      <c r="U6586" s="26"/>
      <c r="W6586" s="58"/>
      <c r="X6586" s="58"/>
      <c r="Y6586" s="63"/>
    </row>
    <row r="6587" spans="1:26" ht="15" customHeight="1" x14ac:dyDescent="0.25">
      <c r="A6587" s="94">
        <v>6601</v>
      </c>
      <c r="C6587" s="211" t="s">
        <v>11705</v>
      </c>
      <c r="D6587" s="208" t="s">
        <v>2243</v>
      </c>
      <c r="E6587" s="105" t="s">
        <v>1691</v>
      </c>
      <c r="F6587" s="115">
        <v>44538</v>
      </c>
      <c r="G6587" s="105" t="s">
        <v>2287</v>
      </c>
      <c r="H6587" s="105" t="s">
        <v>2056</v>
      </c>
      <c r="J6587" s="97" t="s">
        <v>596</v>
      </c>
      <c r="L6587" s="106" t="s">
        <v>5170</v>
      </c>
      <c r="M6587" s="102" t="s">
        <v>5499</v>
      </c>
      <c r="N6587" s="10">
        <v>31</v>
      </c>
      <c r="O6587" s="10" t="s">
        <v>6960</v>
      </c>
      <c r="P6587" s="13" t="s">
        <v>14371</v>
      </c>
      <c r="R6587" s="26" t="s">
        <v>7834</v>
      </c>
      <c r="S6587" s="28" t="e">
        <f t="shared" si="188"/>
        <v>#VALUE!</v>
      </c>
      <c r="U6587" s="26"/>
      <c r="W6587" s="58"/>
      <c r="X6587" s="58"/>
      <c r="Y6587" s="63"/>
    </row>
    <row r="6588" spans="1:26" ht="15" customHeight="1" x14ac:dyDescent="0.25">
      <c r="A6588" s="94">
        <v>6602</v>
      </c>
      <c r="C6588" s="211" t="s">
        <v>2275</v>
      </c>
      <c r="D6588" s="208" t="s">
        <v>2278</v>
      </c>
      <c r="E6588" s="105" t="s">
        <v>2121</v>
      </c>
      <c r="F6588" s="115">
        <v>44538</v>
      </c>
      <c r="G6588" s="105" t="s">
        <v>2287</v>
      </c>
      <c r="H6588" s="105" t="s">
        <v>2056</v>
      </c>
      <c r="J6588" s="97" t="s">
        <v>596</v>
      </c>
      <c r="L6588" s="106" t="s">
        <v>5170</v>
      </c>
      <c r="M6588" s="102" t="s">
        <v>5499</v>
      </c>
      <c r="N6588" s="10">
        <v>30</v>
      </c>
      <c r="O6588" s="102" t="s">
        <v>14613</v>
      </c>
      <c r="P6588" s="13" t="s">
        <v>14371</v>
      </c>
      <c r="R6588" s="27" t="s">
        <v>7834</v>
      </c>
      <c r="S6588" s="28" t="e">
        <f t="shared" si="188"/>
        <v>#VALUE!</v>
      </c>
      <c r="U6588" s="306"/>
      <c r="W6588" s="58"/>
      <c r="Y6588" s="63"/>
    </row>
    <row r="6589" spans="1:26" ht="15" customHeight="1" x14ac:dyDescent="0.25">
      <c r="A6589" s="94">
        <v>6603</v>
      </c>
      <c r="C6589" s="211" t="s">
        <v>2275</v>
      </c>
      <c r="D6589" s="208" t="s">
        <v>2278</v>
      </c>
      <c r="E6589" s="105" t="s">
        <v>2121</v>
      </c>
      <c r="F6589" s="115">
        <v>44538</v>
      </c>
      <c r="G6589" s="105" t="s">
        <v>2287</v>
      </c>
      <c r="H6589" s="105" t="s">
        <v>2056</v>
      </c>
      <c r="J6589" s="97" t="s">
        <v>596</v>
      </c>
      <c r="L6589" s="106" t="s">
        <v>5170</v>
      </c>
      <c r="M6589" s="102" t="s">
        <v>5499</v>
      </c>
      <c r="N6589" s="10">
        <v>30</v>
      </c>
      <c r="O6589" s="102" t="s">
        <v>14613</v>
      </c>
      <c r="P6589" s="13" t="s">
        <v>14371</v>
      </c>
      <c r="R6589" s="27" t="s">
        <v>7834</v>
      </c>
      <c r="S6589" s="28" t="e">
        <f t="shared" si="188"/>
        <v>#VALUE!</v>
      </c>
      <c r="U6589" s="321"/>
      <c r="W6589" s="58"/>
      <c r="Y6589" s="63"/>
      <c r="Z6589" s="73"/>
    </row>
    <row r="6590" spans="1:26" ht="15" customHeight="1" x14ac:dyDescent="0.25">
      <c r="A6590" s="94">
        <v>6604</v>
      </c>
      <c r="C6590" s="211" t="s">
        <v>2275</v>
      </c>
      <c r="D6590" s="208" t="s">
        <v>2278</v>
      </c>
      <c r="E6590" s="105" t="s">
        <v>2121</v>
      </c>
      <c r="F6590" s="115">
        <v>44538</v>
      </c>
      <c r="G6590" s="105" t="s">
        <v>2287</v>
      </c>
      <c r="H6590" s="105" t="s">
        <v>2056</v>
      </c>
      <c r="J6590" s="97" t="s">
        <v>596</v>
      </c>
      <c r="L6590" s="106" t="s">
        <v>5170</v>
      </c>
      <c r="M6590" s="102" t="s">
        <v>5499</v>
      </c>
      <c r="N6590" s="10">
        <v>30</v>
      </c>
      <c r="O6590" s="102" t="s">
        <v>14613</v>
      </c>
      <c r="P6590" s="13" t="s">
        <v>14371</v>
      </c>
      <c r="R6590" s="27" t="s">
        <v>7834</v>
      </c>
      <c r="S6590" s="28" t="e">
        <f t="shared" si="188"/>
        <v>#VALUE!</v>
      </c>
      <c r="U6590" s="321"/>
      <c r="W6590" s="58"/>
      <c r="Y6590" s="63"/>
      <c r="Z6590" s="73"/>
    </row>
    <row r="6591" spans="1:26" ht="15" customHeight="1" x14ac:dyDescent="0.25">
      <c r="A6591" s="94">
        <v>6605</v>
      </c>
      <c r="C6591" s="211" t="s">
        <v>569</v>
      </c>
      <c r="D6591" s="208" t="s">
        <v>570</v>
      </c>
      <c r="E6591" s="105" t="s">
        <v>14546</v>
      </c>
      <c r="F6591" s="115">
        <v>44538</v>
      </c>
      <c r="G6591" s="105" t="s">
        <v>2287</v>
      </c>
      <c r="H6591" s="105" t="s">
        <v>2056</v>
      </c>
      <c r="J6591" s="97" t="s">
        <v>596</v>
      </c>
      <c r="L6591" s="106" t="s">
        <v>5170</v>
      </c>
      <c r="M6591" s="102" t="s">
        <v>5499</v>
      </c>
      <c r="N6591" s="10">
        <v>28</v>
      </c>
      <c r="O6591" s="102" t="s">
        <v>8699</v>
      </c>
      <c r="P6591" s="13" t="s">
        <v>14371</v>
      </c>
      <c r="R6591" s="26" t="s">
        <v>7834</v>
      </c>
      <c r="S6591" s="28" t="e">
        <f t="shared" si="188"/>
        <v>#VALUE!</v>
      </c>
      <c r="U6591" s="26"/>
      <c r="W6591" s="58"/>
      <c r="X6591" s="58"/>
      <c r="Y6591" s="63"/>
    </row>
    <row r="6592" spans="1:26" ht="15" customHeight="1" x14ac:dyDescent="0.25">
      <c r="A6592" s="94">
        <v>6606</v>
      </c>
      <c r="C6592" s="211" t="s">
        <v>1876</v>
      </c>
      <c r="D6592" s="208" t="s">
        <v>2716</v>
      </c>
      <c r="E6592" s="105" t="s">
        <v>2717</v>
      </c>
      <c r="F6592" s="115">
        <v>44538</v>
      </c>
      <c r="G6592" s="105" t="s">
        <v>2287</v>
      </c>
      <c r="H6592" s="105" t="s">
        <v>2056</v>
      </c>
      <c r="J6592" s="97" t="s">
        <v>596</v>
      </c>
      <c r="L6592" s="106" t="s">
        <v>5170</v>
      </c>
      <c r="M6592" s="102" t="s">
        <v>5632</v>
      </c>
      <c r="N6592" s="102">
        <v>32</v>
      </c>
      <c r="O6592" s="102" t="s">
        <v>7841</v>
      </c>
      <c r="P6592" s="13" t="s">
        <v>933</v>
      </c>
      <c r="Q6592" s="187"/>
      <c r="R6592" s="27" t="s">
        <v>7834</v>
      </c>
      <c r="S6592" s="28" t="e">
        <f t="shared" si="188"/>
        <v>#VALUE!</v>
      </c>
      <c r="U6592" s="324"/>
      <c r="W6592" s="58"/>
      <c r="Y6592" s="63"/>
      <c r="Z6592" s="73"/>
    </row>
    <row r="6593" spans="1:27" ht="15" customHeight="1" x14ac:dyDescent="0.25">
      <c r="A6593" s="94">
        <v>6607</v>
      </c>
      <c r="C6593" s="211" t="s">
        <v>1876</v>
      </c>
      <c r="D6593" s="208" t="s">
        <v>2716</v>
      </c>
      <c r="E6593" s="105" t="s">
        <v>2717</v>
      </c>
      <c r="F6593" s="115">
        <v>44538</v>
      </c>
      <c r="G6593" s="105" t="s">
        <v>2287</v>
      </c>
      <c r="H6593" s="105" t="s">
        <v>2056</v>
      </c>
      <c r="J6593" s="97" t="s">
        <v>596</v>
      </c>
      <c r="L6593" s="106" t="s">
        <v>5170</v>
      </c>
      <c r="M6593" s="102" t="s">
        <v>5632</v>
      </c>
      <c r="N6593" s="102">
        <v>32</v>
      </c>
      <c r="O6593" s="102" t="s">
        <v>7841</v>
      </c>
      <c r="P6593" s="13" t="s">
        <v>933</v>
      </c>
      <c r="Q6593" s="187"/>
      <c r="R6593" s="27" t="s">
        <v>7834</v>
      </c>
      <c r="S6593" s="28" t="e">
        <f t="shared" si="188"/>
        <v>#VALUE!</v>
      </c>
      <c r="U6593" s="324"/>
      <c r="W6593" s="58"/>
      <c r="Y6593" s="164"/>
      <c r="Z6593" s="90"/>
      <c r="AA6593" s="164"/>
    </row>
    <row r="6594" spans="1:27" ht="15" customHeight="1" x14ac:dyDescent="0.25">
      <c r="A6594" s="94">
        <v>6608</v>
      </c>
      <c r="C6594" s="211" t="s">
        <v>2275</v>
      </c>
      <c r="D6594" s="208" t="s">
        <v>2278</v>
      </c>
      <c r="E6594" s="105" t="s">
        <v>14464</v>
      </c>
      <c r="F6594" s="115">
        <v>44538</v>
      </c>
      <c r="G6594" s="105" t="s">
        <v>2287</v>
      </c>
      <c r="H6594" s="105" t="s">
        <v>2056</v>
      </c>
      <c r="J6594" s="97" t="s">
        <v>596</v>
      </c>
      <c r="L6594" s="106" t="s">
        <v>5170</v>
      </c>
      <c r="M6594" s="102" t="s">
        <v>5499</v>
      </c>
      <c r="N6594" s="10">
        <v>31</v>
      </c>
      <c r="O6594" s="102" t="s">
        <v>7336</v>
      </c>
      <c r="P6594" s="13" t="s">
        <v>14371</v>
      </c>
      <c r="Q6594" s="373"/>
      <c r="R6594" s="27" t="s">
        <v>7834</v>
      </c>
      <c r="S6594" s="28" t="e">
        <f t="shared" si="188"/>
        <v>#VALUE!</v>
      </c>
      <c r="T6594" s="374"/>
      <c r="U6594" s="397"/>
      <c r="V6594" s="374"/>
      <c r="W6594" s="375"/>
      <c r="X6594" s="375"/>
      <c r="Y6594" s="376"/>
      <c r="Z6594" s="73"/>
    </row>
    <row r="6595" spans="1:27" ht="15" customHeight="1" x14ac:dyDescent="0.25">
      <c r="A6595" s="94">
        <v>6609</v>
      </c>
      <c r="C6595" s="211" t="s">
        <v>2643</v>
      </c>
      <c r="D6595" s="208" t="s">
        <v>2286</v>
      </c>
      <c r="E6595" s="105" t="s">
        <v>16782</v>
      </c>
      <c r="F6595" s="115">
        <v>44538</v>
      </c>
      <c r="G6595" s="105" t="s">
        <v>2287</v>
      </c>
      <c r="H6595" s="105" t="s">
        <v>2056</v>
      </c>
      <c r="J6595" s="97" t="s">
        <v>596</v>
      </c>
      <c r="L6595" s="106" t="s">
        <v>5170</v>
      </c>
      <c r="M6595" s="102" t="s">
        <v>5494</v>
      </c>
      <c r="N6595" s="102">
        <v>26</v>
      </c>
      <c r="O6595" s="102" t="s">
        <v>7173</v>
      </c>
      <c r="P6595" s="13" t="s">
        <v>3390</v>
      </c>
      <c r="R6595" s="26" t="s">
        <v>7834</v>
      </c>
      <c r="S6595" s="28" t="e">
        <f t="shared" si="188"/>
        <v>#VALUE!</v>
      </c>
      <c r="U6595" s="26"/>
      <c r="W6595" s="58"/>
      <c r="X6595" s="58"/>
      <c r="Y6595" s="63"/>
    </row>
    <row r="6596" spans="1:27" ht="15" customHeight="1" x14ac:dyDescent="0.25">
      <c r="A6596" s="94">
        <v>6610</v>
      </c>
      <c r="C6596" s="211" t="s">
        <v>346</v>
      </c>
      <c r="D6596" s="208" t="s">
        <v>12076</v>
      </c>
      <c r="E6596" s="105" t="s">
        <v>3810</v>
      </c>
      <c r="F6596" s="115">
        <v>44538</v>
      </c>
      <c r="G6596" s="105" t="s">
        <v>2287</v>
      </c>
      <c r="H6596" s="105" t="s">
        <v>2056</v>
      </c>
      <c r="J6596" s="97" t="s">
        <v>596</v>
      </c>
      <c r="L6596" s="106" t="s">
        <v>5170</v>
      </c>
      <c r="M6596" s="102" t="s">
        <v>5499</v>
      </c>
      <c r="N6596" s="10">
        <v>28</v>
      </c>
      <c r="O6596" s="10" t="s">
        <v>8643</v>
      </c>
      <c r="P6596" s="13" t="s">
        <v>14371</v>
      </c>
      <c r="R6596" s="26" t="s">
        <v>7834</v>
      </c>
      <c r="S6596" s="28" t="e">
        <f t="shared" si="188"/>
        <v>#VALUE!</v>
      </c>
      <c r="U6596" s="26"/>
      <c r="W6596" s="58"/>
      <c r="X6596" s="58"/>
      <c r="Y6596" s="63"/>
    </row>
    <row r="6597" spans="1:27" ht="15" customHeight="1" x14ac:dyDescent="0.25">
      <c r="A6597" s="94">
        <v>6611</v>
      </c>
      <c r="C6597" s="211" t="s">
        <v>848</v>
      </c>
      <c r="D6597" s="208" t="s">
        <v>1477</v>
      </c>
      <c r="E6597" s="105" t="s">
        <v>1479</v>
      </c>
      <c r="F6597" s="115">
        <v>44538</v>
      </c>
      <c r="G6597" s="105" t="s">
        <v>2287</v>
      </c>
      <c r="H6597" s="105" t="s">
        <v>2056</v>
      </c>
      <c r="J6597" s="97" t="s">
        <v>596</v>
      </c>
      <c r="L6597" s="99" t="s">
        <v>5170</v>
      </c>
      <c r="M6597" s="102" t="s">
        <v>5510</v>
      </c>
      <c r="N6597" s="10">
        <v>32</v>
      </c>
      <c r="O6597" s="102" t="s">
        <v>7579</v>
      </c>
      <c r="P6597" s="13" t="s">
        <v>708</v>
      </c>
      <c r="R6597" s="26" t="s">
        <v>7834</v>
      </c>
      <c r="S6597" s="28" t="e">
        <f t="shared" si="188"/>
        <v>#VALUE!</v>
      </c>
      <c r="U6597" s="26"/>
      <c r="W6597" s="58"/>
      <c r="X6597" s="58"/>
      <c r="Y6597" s="63"/>
    </row>
    <row r="6598" spans="1:27" ht="15" customHeight="1" x14ac:dyDescent="0.25">
      <c r="A6598" s="94">
        <v>6612</v>
      </c>
      <c r="C6598" s="211" t="s">
        <v>920</v>
      </c>
      <c r="D6598" s="208" t="s">
        <v>17220</v>
      </c>
      <c r="E6598" s="105" t="s">
        <v>17221</v>
      </c>
      <c r="F6598" s="115">
        <v>44638</v>
      </c>
      <c r="G6598" s="105" t="s">
        <v>17210</v>
      </c>
      <c r="H6598" s="105" t="s">
        <v>17211</v>
      </c>
      <c r="I6598" s="97">
        <v>2008</v>
      </c>
      <c r="J6598" s="97" t="s">
        <v>596</v>
      </c>
      <c r="L6598" s="106" t="s">
        <v>12613</v>
      </c>
      <c r="M6598" s="102">
        <v>516</v>
      </c>
      <c r="N6598" s="102">
        <v>3</v>
      </c>
      <c r="O6598" s="102" t="s">
        <v>17254</v>
      </c>
      <c r="P6598" s="13" t="s">
        <v>5154</v>
      </c>
      <c r="R6598" s="26" t="s">
        <v>7834</v>
      </c>
      <c r="S6598" s="28" t="e">
        <f t="shared" si="188"/>
        <v>#VALUE!</v>
      </c>
      <c r="U6598" s="26"/>
      <c r="W6598" s="58"/>
      <c r="X6598" s="58"/>
      <c r="Y6598" s="63"/>
    </row>
    <row r="6599" spans="1:27" ht="15" customHeight="1" x14ac:dyDescent="0.25">
      <c r="A6599" s="94">
        <v>6613</v>
      </c>
      <c r="C6599" s="211" t="s">
        <v>920</v>
      </c>
      <c r="D6599" s="208" t="s">
        <v>17220</v>
      </c>
      <c r="E6599" s="105" t="s">
        <v>17222</v>
      </c>
      <c r="F6599" s="115">
        <v>44638</v>
      </c>
      <c r="G6599" s="105" t="s">
        <v>17210</v>
      </c>
      <c r="H6599" s="105" t="s">
        <v>17211</v>
      </c>
      <c r="I6599" s="97">
        <v>2008</v>
      </c>
      <c r="J6599" s="97" t="s">
        <v>596</v>
      </c>
      <c r="L6599" s="106" t="s">
        <v>12613</v>
      </c>
      <c r="M6599" s="102">
        <v>516</v>
      </c>
      <c r="N6599" s="102">
        <v>3</v>
      </c>
      <c r="O6599" s="102" t="s">
        <v>17254</v>
      </c>
      <c r="P6599" s="13" t="s">
        <v>5154</v>
      </c>
      <c r="R6599" s="26" t="s">
        <v>7834</v>
      </c>
      <c r="S6599" s="28" t="e">
        <f t="shared" si="188"/>
        <v>#VALUE!</v>
      </c>
      <c r="U6599" s="26"/>
      <c r="W6599" s="58"/>
      <c r="X6599" s="58"/>
      <c r="Y6599" s="63"/>
    </row>
    <row r="6600" spans="1:27" ht="15" customHeight="1" x14ac:dyDescent="0.25">
      <c r="A6600" s="94">
        <v>6614</v>
      </c>
      <c r="C6600" s="211" t="s">
        <v>17242</v>
      </c>
      <c r="D6600" s="208" t="s">
        <v>17243</v>
      </c>
      <c r="E6600" s="105" t="s">
        <v>17244</v>
      </c>
      <c r="F6600" s="115">
        <v>44641</v>
      </c>
      <c r="G6600" s="105" t="s">
        <v>17210</v>
      </c>
      <c r="H6600" s="105" t="s">
        <v>17211</v>
      </c>
      <c r="I6600" s="97">
        <v>2014</v>
      </c>
      <c r="J6600" s="97" t="s">
        <v>596</v>
      </c>
      <c r="L6600" s="106" t="s">
        <v>4779</v>
      </c>
      <c r="M6600" s="102">
        <v>291</v>
      </c>
      <c r="N6600" s="102">
        <v>1</v>
      </c>
      <c r="O6600" s="102" t="s">
        <v>17249</v>
      </c>
      <c r="P6600" s="13" t="s">
        <v>17250</v>
      </c>
      <c r="R6600" s="26" t="s">
        <v>7834</v>
      </c>
      <c r="S6600" s="28" t="e">
        <f t="shared" si="188"/>
        <v>#VALUE!</v>
      </c>
      <c r="U6600" s="26"/>
      <c r="W6600" s="58"/>
      <c r="X6600" s="58"/>
      <c r="Y6600" s="63"/>
    </row>
    <row r="6601" spans="1:27" ht="15" customHeight="1" x14ac:dyDescent="0.25">
      <c r="A6601" s="94">
        <v>6615</v>
      </c>
      <c r="C6601" s="211" t="s">
        <v>17242</v>
      </c>
      <c r="D6601" s="208" t="s">
        <v>17243</v>
      </c>
      <c r="E6601" s="105" t="s">
        <v>17245</v>
      </c>
      <c r="F6601" s="115">
        <v>44641</v>
      </c>
      <c r="G6601" s="105" t="s">
        <v>17210</v>
      </c>
      <c r="H6601" s="105" t="s">
        <v>17211</v>
      </c>
      <c r="I6601" s="97">
        <v>2014</v>
      </c>
      <c r="J6601" s="97" t="s">
        <v>596</v>
      </c>
      <c r="L6601" s="106" t="s">
        <v>4779</v>
      </c>
      <c r="M6601" s="102">
        <v>291</v>
      </c>
      <c r="N6601" s="102">
        <v>1</v>
      </c>
      <c r="O6601" s="102" t="s">
        <v>17249</v>
      </c>
      <c r="P6601" s="13" t="s">
        <v>17250</v>
      </c>
      <c r="R6601" s="26" t="s">
        <v>7834</v>
      </c>
      <c r="S6601" s="28" t="e">
        <f t="shared" si="188"/>
        <v>#VALUE!</v>
      </c>
      <c r="U6601" s="26"/>
      <c r="W6601" s="58"/>
      <c r="X6601" s="58"/>
      <c r="Y6601" s="63"/>
    </row>
    <row r="6602" spans="1:27" ht="15" customHeight="1" x14ac:dyDescent="0.25">
      <c r="A6602" s="94">
        <v>6616</v>
      </c>
      <c r="C6602" s="211" t="s">
        <v>17242</v>
      </c>
      <c r="D6602" s="208" t="s">
        <v>17243</v>
      </c>
      <c r="E6602" s="105" t="s">
        <v>17246</v>
      </c>
      <c r="F6602" s="115">
        <v>44641</v>
      </c>
      <c r="G6602" s="105" t="s">
        <v>17210</v>
      </c>
      <c r="H6602" s="105" t="s">
        <v>17211</v>
      </c>
      <c r="I6602" s="97">
        <v>2014</v>
      </c>
      <c r="J6602" s="97" t="s">
        <v>596</v>
      </c>
      <c r="L6602" s="106" t="s">
        <v>4779</v>
      </c>
      <c r="M6602" s="102">
        <v>291</v>
      </c>
      <c r="N6602" s="102">
        <v>1</v>
      </c>
      <c r="O6602" s="102" t="s">
        <v>17249</v>
      </c>
      <c r="P6602" s="13" t="s">
        <v>17250</v>
      </c>
      <c r="R6602" s="26" t="s">
        <v>7834</v>
      </c>
      <c r="S6602" s="28" t="e">
        <f t="shared" si="188"/>
        <v>#VALUE!</v>
      </c>
      <c r="U6602" s="26"/>
      <c r="W6602" s="58"/>
      <c r="X6602" s="58"/>
      <c r="Y6602" s="63"/>
    </row>
    <row r="6603" spans="1:27" ht="15" customHeight="1" x14ac:dyDescent="0.25">
      <c r="A6603" s="94">
        <v>6617</v>
      </c>
      <c r="C6603" s="211" t="s">
        <v>17242</v>
      </c>
      <c r="D6603" s="208" t="s">
        <v>17243</v>
      </c>
      <c r="E6603" s="105" t="s">
        <v>17247</v>
      </c>
      <c r="F6603" s="115">
        <v>44641</v>
      </c>
      <c r="G6603" s="105" t="s">
        <v>17210</v>
      </c>
      <c r="H6603" s="105" t="s">
        <v>17211</v>
      </c>
      <c r="I6603" s="97">
        <v>2014</v>
      </c>
      <c r="J6603" s="97" t="s">
        <v>596</v>
      </c>
      <c r="L6603" s="106" t="s">
        <v>4779</v>
      </c>
      <c r="M6603" s="102">
        <v>291</v>
      </c>
      <c r="N6603" s="102">
        <v>1</v>
      </c>
      <c r="O6603" s="102" t="s">
        <v>17249</v>
      </c>
      <c r="P6603" s="13" t="s">
        <v>17250</v>
      </c>
      <c r="R6603" s="26" t="s">
        <v>7834</v>
      </c>
      <c r="S6603" s="28" t="e">
        <f t="shared" si="188"/>
        <v>#VALUE!</v>
      </c>
      <c r="U6603" s="26"/>
      <c r="W6603" s="58"/>
      <c r="X6603" s="58"/>
      <c r="Y6603" s="63"/>
    </row>
    <row r="6604" spans="1:27" ht="15" customHeight="1" x14ac:dyDescent="0.25">
      <c r="A6604" s="94">
        <v>6618</v>
      </c>
      <c r="C6604" s="211" t="s">
        <v>17242</v>
      </c>
      <c r="D6604" s="208" t="s">
        <v>17243</v>
      </c>
      <c r="E6604" s="105" t="s">
        <v>17248</v>
      </c>
      <c r="F6604" s="115">
        <v>44641</v>
      </c>
      <c r="G6604" s="105" t="s">
        <v>17210</v>
      </c>
      <c r="H6604" s="105" t="s">
        <v>17211</v>
      </c>
      <c r="I6604" s="97">
        <v>2014</v>
      </c>
      <c r="J6604" s="97" t="s">
        <v>596</v>
      </c>
      <c r="L6604" s="106" t="s">
        <v>4779</v>
      </c>
      <c r="M6604" s="102">
        <v>291</v>
      </c>
      <c r="N6604" s="102">
        <v>1</v>
      </c>
      <c r="O6604" s="102" t="s">
        <v>17249</v>
      </c>
      <c r="P6604" s="13" t="s">
        <v>17250</v>
      </c>
      <c r="R6604" s="26" t="s">
        <v>7834</v>
      </c>
      <c r="S6604" s="28" t="e">
        <f t="shared" si="188"/>
        <v>#VALUE!</v>
      </c>
      <c r="U6604" s="26"/>
      <c r="W6604" s="58"/>
      <c r="X6604" s="58"/>
      <c r="Y6604" s="63"/>
    </row>
    <row r="6605" spans="1:27" ht="15" customHeight="1" x14ac:dyDescent="0.25">
      <c r="A6605" s="94">
        <v>6619</v>
      </c>
      <c r="C6605" s="211" t="s">
        <v>17242</v>
      </c>
      <c r="D6605" s="208" t="s">
        <v>17243</v>
      </c>
      <c r="E6605" s="105" t="s">
        <v>17251</v>
      </c>
      <c r="F6605" s="115">
        <v>44641</v>
      </c>
      <c r="G6605" s="105" t="s">
        <v>17210</v>
      </c>
      <c r="H6605" s="105" t="s">
        <v>17211</v>
      </c>
      <c r="I6605" s="97">
        <v>2014</v>
      </c>
      <c r="J6605" s="97" t="s">
        <v>596</v>
      </c>
      <c r="L6605" s="106" t="s">
        <v>4779</v>
      </c>
      <c r="M6605" s="102">
        <v>291</v>
      </c>
      <c r="N6605" s="102">
        <v>1</v>
      </c>
      <c r="O6605" s="102" t="s">
        <v>17249</v>
      </c>
      <c r="P6605" s="13" t="s">
        <v>17250</v>
      </c>
      <c r="R6605" s="26" t="s">
        <v>7834</v>
      </c>
      <c r="S6605" s="28" t="e">
        <f t="shared" si="188"/>
        <v>#VALUE!</v>
      </c>
      <c r="U6605" s="26"/>
      <c r="W6605" s="58"/>
      <c r="X6605" s="58"/>
      <c r="Y6605" s="63"/>
    </row>
    <row r="6606" spans="1:27" ht="15" customHeight="1" x14ac:dyDescent="0.25">
      <c r="A6606" s="94">
        <v>6620</v>
      </c>
      <c r="C6606" s="211" t="s">
        <v>17255</v>
      </c>
      <c r="D6606" s="208" t="s">
        <v>17256</v>
      </c>
      <c r="E6606" s="105" t="s">
        <v>17257</v>
      </c>
      <c r="F6606" s="115">
        <v>44641</v>
      </c>
      <c r="G6606" s="105" t="s">
        <v>17210</v>
      </c>
      <c r="H6606" s="105" t="s">
        <v>17211</v>
      </c>
      <c r="I6606" s="97">
        <v>2013</v>
      </c>
      <c r="J6606" s="97" t="s">
        <v>596</v>
      </c>
      <c r="L6606" s="106" t="s">
        <v>13904</v>
      </c>
      <c r="M6606" s="102">
        <v>340</v>
      </c>
      <c r="N6606" s="102">
        <v>2</v>
      </c>
      <c r="O6606" s="102" t="s">
        <v>17275</v>
      </c>
      <c r="P6606" s="13" t="s">
        <v>17274</v>
      </c>
      <c r="R6606" s="26" t="s">
        <v>7834</v>
      </c>
      <c r="S6606" s="28" t="e">
        <f t="shared" si="188"/>
        <v>#VALUE!</v>
      </c>
      <c r="U6606" s="26"/>
      <c r="W6606" s="58"/>
      <c r="X6606" s="58"/>
      <c r="Y6606" s="63"/>
    </row>
    <row r="6607" spans="1:27" ht="15" customHeight="1" x14ac:dyDescent="0.25">
      <c r="A6607" s="94">
        <v>6621</v>
      </c>
      <c r="C6607" s="211" t="s">
        <v>17255</v>
      </c>
      <c r="D6607" s="208" t="s">
        <v>17256</v>
      </c>
      <c r="E6607" s="105" t="s">
        <v>17258</v>
      </c>
      <c r="F6607" s="115">
        <v>44641</v>
      </c>
      <c r="G6607" s="105" t="s">
        <v>17210</v>
      </c>
      <c r="H6607" s="105" t="s">
        <v>17211</v>
      </c>
      <c r="I6607" s="97">
        <v>2013</v>
      </c>
      <c r="J6607" s="97" t="s">
        <v>596</v>
      </c>
      <c r="L6607" s="106" t="s">
        <v>13904</v>
      </c>
      <c r="M6607" s="102">
        <v>340</v>
      </c>
      <c r="N6607" s="102">
        <v>2</v>
      </c>
      <c r="O6607" s="102" t="s">
        <v>17275</v>
      </c>
      <c r="P6607" s="13" t="s">
        <v>17274</v>
      </c>
      <c r="R6607" s="26" t="s">
        <v>7834</v>
      </c>
      <c r="S6607" s="28" t="e">
        <f t="shared" si="188"/>
        <v>#VALUE!</v>
      </c>
      <c r="U6607" s="26"/>
      <c r="W6607" s="58"/>
      <c r="X6607" s="58"/>
      <c r="Y6607" s="63"/>
    </row>
    <row r="6608" spans="1:27" ht="15" customHeight="1" x14ac:dyDescent="0.25">
      <c r="A6608" s="94">
        <v>6622</v>
      </c>
      <c r="C6608" s="211" t="s">
        <v>17255</v>
      </c>
      <c r="D6608" s="208" t="s">
        <v>17256</v>
      </c>
      <c r="E6608" s="105" t="s">
        <v>17259</v>
      </c>
      <c r="F6608" s="115">
        <v>44641</v>
      </c>
      <c r="G6608" s="105" t="s">
        <v>17210</v>
      </c>
      <c r="H6608" s="105" t="s">
        <v>17211</v>
      </c>
      <c r="I6608" s="97">
        <v>2013</v>
      </c>
      <c r="J6608" s="97" t="s">
        <v>596</v>
      </c>
      <c r="L6608" s="106" t="s">
        <v>13904</v>
      </c>
      <c r="M6608" s="102">
        <v>340</v>
      </c>
      <c r="N6608" s="102">
        <v>2</v>
      </c>
      <c r="O6608" s="102" t="s">
        <v>17275</v>
      </c>
      <c r="P6608" s="13" t="s">
        <v>17274</v>
      </c>
      <c r="R6608" s="26" t="s">
        <v>7834</v>
      </c>
      <c r="S6608" s="28" t="e">
        <f t="shared" si="188"/>
        <v>#VALUE!</v>
      </c>
      <c r="U6608" s="26"/>
      <c r="W6608" s="58"/>
      <c r="X6608" s="58"/>
      <c r="Y6608" s="63"/>
    </row>
    <row r="6609" spans="1:25" ht="15" customHeight="1" x14ac:dyDescent="0.25">
      <c r="A6609" s="94">
        <v>6623</v>
      </c>
      <c r="C6609" s="211" t="s">
        <v>17255</v>
      </c>
      <c r="D6609" s="208" t="s">
        <v>17256</v>
      </c>
      <c r="E6609" s="105" t="s">
        <v>17260</v>
      </c>
      <c r="F6609" s="115">
        <v>44641</v>
      </c>
      <c r="G6609" s="105" t="s">
        <v>17210</v>
      </c>
      <c r="H6609" s="105" t="s">
        <v>17211</v>
      </c>
      <c r="I6609" s="97">
        <v>2013</v>
      </c>
      <c r="J6609" s="97" t="s">
        <v>596</v>
      </c>
      <c r="L6609" s="106" t="s">
        <v>13904</v>
      </c>
      <c r="M6609" s="102">
        <v>340</v>
      </c>
      <c r="N6609" s="10">
        <v>2</v>
      </c>
      <c r="O6609" s="102" t="s">
        <v>17275</v>
      </c>
      <c r="P6609" s="13" t="s">
        <v>17274</v>
      </c>
      <c r="R6609" s="26" t="s">
        <v>7834</v>
      </c>
      <c r="S6609" s="28" t="e">
        <f t="shared" si="188"/>
        <v>#VALUE!</v>
      </c>
      <c r="U6609" s="26"/>
      <c r="W6609" s="58"/>
      <c r="X6609" s="58"/>
      <c r="Y6609" s="63"/>
    </row>
    <row r="6610" spans="1:25" ht="15" customHeight="1" x14ac:dyDescent="0.25">
      <c r="A6610" s="94">
        <v>6624</v>
      </c>
      <c r="C6610" s="211" t="s">
        <v>17255</v>
      </c>
      <c r="D6610" s="208" t="s">
        <v>17256</v>
      </c>
      <c r="E6610" s="105" t="s">
        <v>17261</v>
      </c>
      <c r="F6610" s="115">
        <v>44641</v>
      </c>
      <c r="G6610" s="105" t="s">
        <v>17210</v>
      </c>
      <c r="H6610" s="105" t="s">
        <v>17211</v>
      </c>
      <c r="I6610" s="97">
        <v>2013</v>
      </c>
      <c r="J6610" s="97" t="s">
        <v>596</v>
      </c>
      <c r="L6610" s="106" t="s">
        <v>13904</v>
      </c>
      <c r="M6610" s="102">
        <v>340</v>
      </c>
      <c r="N6610" s="10">
        <v>2</v>
      </c>
      <c r="O6610" s="102" t="s">
        <v>17275</v>
      </c>
      <c r="P6610" s="13" t="s">
        <v>17274</v>
      </c>
      <c r="R6610" s="26" t="s">
        <v>7834</v>
      </c>
      <c r="S6610" s="28" t="e">
        <f t="shared" si="188"/>
        <v>#VALUE!</v>
      </c>
      <c r="U6610" s="26"/>
      <c r="W6610" s="58"/>
      <c r="X6610" s="58"/>
      <c r="Y6610" s="63"/>
    </row>
    <row r="6611" spans="1:25" ht="15" customHeight="1" x14ac:dyDescent="0.25">
      <c r="A6611" s="94">
        <v>6625</v>
      </c>
      <c r="C6611" s="211" t="s">
        <v>17255</v>
      </c>
      <c r="D6611" s="208" t="s">
        <v>17256</v>
      </c>
      <c r="E6611" s="105" t="s">
        <v>17262</v>
      </c>
      <c r="F6611" s="115">
        <v>44641</v>
      </c>
      <c r="G6611" s="105" t="s">
        <v>17210</v>
      </c>
      <c r="H6611" s="105" t="s">
        <v>17211</v>
      </c>
      <c r="I6611" s="97">
        <v>2013</v>
      </c>
      <c r="J6611" s="97" t="s">
        <v>596</v>
      </c>
      <c r="L6611" s="106" t="s">
        <v>13904</v>
      </c>
      <c r="M6611" s="102">
        <v>340</v>
      </c>
      <c r="N6611" s="10">
        <v>2</v>
      </c>
      <c r="O6611" s="102" t="s">
        <v>17275</v>
      </c>
      <c r="P6611" s="13" t="s">
        <v>17274</v>
      </c>
      <c r="R6611" s="26" t="s">
        <v>7834</v>
      </c>
      <c r="S6611" s="28" t="e">
        <f t="shared" si="188"/>
        <v>#VALUE!</v>
      </c>
      <c r="U6611" s="26"/>
      <c r="W6611" s="58"/>
      <c r="X6611" s="58"/>
      <c r="Y6611" s="63"/>
    </row>
    <row r="6612" spans="1:25" ht="15" customHeight="1" x14ac:dyDescent="0.25">
      <c r="A6612" s="94">
        <v>6626</v>
      </c>
      <c r="C6612" s="211" t="s">
        <v>17255</v>
      </c>
      <c r="D6612" s="208" t="s">
        <v>17256</v>
      </c>
      <c r="E6612" s="105" t="s">
        <v>17263</v>
      </c>
      <c r="F6612" s="115">
        <v>44641</v>
      </c>
      <c r="G6612" s="105" t="s">
        <v>17210</v>
      </c>
      <c r="H6612" s="105" t="s">
        <v>17211</v>
      </c>
      <c r="I6612" s="97">
        <v>2013</v>
      </c>
      <c r="J6612" s="97" t="s">
        <v>596</v>
      </c>
      <c r="L6612" s="106" t="s">
        <v>13904</v>
      </c>
      <c r="M6612" s="102">
        <v>340</v>
      </c>
      <c r="N6612" s="10">
        <v>2</v>
      </c>
      <c r="O6612" s="102" t="s">
        <v>17275</v>
      </c>
      <c r="P6612" s="13" t="s">
        <v>17274</v>
      </c>
      <c r="R6612" s="26" t="s">
        <v>7834</v>
      </c>
      <c r="S6612" s="28" t="e">
        <f t="shared" si="188"/>
        <v>#VALUE!</v>
      </c>
      <c r="U6612" s="26"/>
      <c r="W6612" s="58"/>
      <c r="X6612" s="58"/>
      <c r="Y6612" s="63"/>
    </row>
    <row r="6613" spans="1:25" ht="15" customHeight="1" x14ac:dyDescent="0.25">
      <c r="A6613" s="94">
        <v>6627</v>
      </c>
      <c r="C6613" s="211" t="s">
        <v>17255</v>
      </c>
      <c r="D6613" s="208" t="s">
        <v>17256</v>
      </c>
      <c r="E6613" s="105" t="s">
        <v>17264</v>
      </c>
      <c r="F6613" s="115">
        <v>44641</v>
      </c>
      <c r="G6613" s="105" t="s">
        <v>17210</v>
      </c>
      <c r="H6613" s="105" t="s">
        <v>17211</v>
      </c>
      <c r="I6613" s="97">
        <v>2013</v>
      </c>
      <c r="J6613" s="97" t="s">
        <v>596</v>
      </c>
      <c r="L6613" s="106" t="s">
        <v>13904</v>
      </c>
      <c r="M6613" s="102">
        <v>340</v>
      </c>
      <c r="N6613" s="10">
        <v>2</v>
      </c>
      <c r="O6613" s="102" t="s">
        <v>17275</v>
      </c>
      <c r="P6613" s="13" t="s">
        <v>17274</v>
      </c>
      <c r="R6613" s="26" t="s">
        <v>7834</v>
      </c>
      <c r="S6613" s="28" t="e">
        <f t="shared" si="188"/>
        <v>#VALUE!</v>
      </c>
      <c r="U6613" s="26"/>
      <c r="W6613" s="58"/>
      <c r="X6613" s="58"/>
      <c r="Y6613" s="63"/>
    </row>
    <row r="6614" spans="1:25" ht="15" customHeight="1" x14ac:dyDescent="0.25">
      <c r="A6614" s="94">
        <v>6628</v>
      </c>
      <c r="C6614" s="211" t="s">
        <v>2275</v>
      </c>
      <c r="D6614" s="208" t="s">
        <v>2278</v>
      </c>
      <c r="E6614" s="105" t="s">
        <v>16753</v>
      </c>
      <c r="F6614" s="115">
        <v>44537</v>
      </c>
      <c r="G6614" s="105" t="s">
        <v>4774</v>
      </c>
      <c r="H6614" s="105" t="s">
        <v>16754</v>
      </c>
      <c r="I6614" s="97">
        <v>2019</v>
      </c>
      <c r="J6614" s="97" t="s">
        <v>596</v>
      </c>
      <c r="L6614" s="106" t="s">
        <v>5170</v>
      </c>
      <c r="M6614" s="102" t="s">
        <v>5499</v>
      </c>
      <c r="N6614" s="10">
        <v>31</v>
      </c>
      <c r="O6614" s="102" t="s">
        <v>7443</v>
      </c>
      <c r="P6614" s="13" t="s">
        <v>14371</v>
      </c>
      <c r="R6614" s="27" t="s">
        <v>7834</v>
      </c>
      <c r="S6614" s="28" t="e">
        <f t="shared" si="188"/>
        <v>#VALUE!</v>
      </c>
      <c r="U6614" s="321"/>
      <c r="W6614" s="58"/>
      <c r="Y6614" s="63"/>
    </row>
    <row r="6615" spans="1:25" ht="15" customHeight="1" x14ac:dyDescent="0.25">
      <c r="A6615" s="94">
        <v>6629</v>
      </c>
      <c r="C6615" s="211" t="s">
        <v>17255</v>
      </c>
      <c r="D6615" s="208" t="s">
        <v>17256</v>
      </c>
      <c r="E6615" s="105" t="s">
        <v>17265</v>
      </c>
      <c r="F6615" s="115">
        <v>44641</v>
      </c>
      <c r="G6615" s="105" t="s">
        <v>17210</v>
      </c>
      <c r="H6615" s="105" t="s">
        <v>17211</v>
      </c>
      <c r="I6615" s="97">
        <v>2013</v>
      </c>
      <c r="J6615" s="97" t="s">
        <v>596</v>
      </c>
      <c r="L6615" s="106" t="s">
        <v>2666</v>
      </c>
      <c r="M6615" s="102">
        <v>340</v>
      </c>
      <c r="N6615" s="10">
        <v>2</v>
      </c>
      <c r="O6615" s="102" t="s">
        <v>17275</v>
      </c>
      <c r="P6615" s="13" t="s">
        <v>17274</v>
      </c>
      <c r="R6615" s="26" t="s">
        <v>7834</v>
      </c>
      <c r="S6615" s="28" t="e">
        <f t="shared" si="188"/>
        <v>#VALUE!</v>
      </c>
      <c r="U6615" s="26"/>
      <c r="W6615" s="58"/>
      <c r="X6615" s="58"/>
      <c r="Y6615" s="63"/>
    </row>
    <row r="6616" spans="1:25" ht="15" customHeight="1" x14ac:dyDescent="0.25">
      <c r="A6616" s="94">
        <v>6630</v>
      </c>
      <c r="C6616" s="211" t="s">
        <v>17255</v>
      </c>
      <c r="D6616" s="208" t="s">
        <v>17256</v>
      </c>
      <c r="E6616" s="105" t="s">
        <v>17266</v>
      </c>
      <c r="F6616" s="115">
        <v>44641</v>
      </c>
      <c r="G6616" s="105" t="s">
        <v>17210</v>
      </c>
      <c r="H6616" s="105" t="s">
        <v>17211</v>
      </c>
      <c r="I6616" s="97">
        <v>2013</v>
      </c>
      <c r="J6616" s="97" t="s">
        <v>596</v>
      </c>
      <c r="L6616" s="106" t="s">
        <v>2666</v>
      </c>
      <c r="M6616" s="102">
        <v>340</v>
      </c>
      <c r="N6616" s="10">
        <v>2</v>
      </c>
      <c r="O6616" s="102" t="s">
        <v>17275</v>
      </c>
      <c r="P6616" s="13" t="s">
        <v>17274</v>
      </c>
      <c r="R6616" s="26" t="s">
        <v>7834</v>
      </c>
      <c r="S6616" s="28" t="e">
        <f t="shared" si="188"/>
        <v>#VALUE!</v>
      </c>
      <c r="U6616" s="26"/>
      <c r="W6616" s="58"/>
      <c r="X6616" s="58"/>
      <c r="Y6616" s="63"/>
    </row>
    <row r="6617" spans="1:25" ht="15" customHeight="1" x14ac:dyDescent="0.25">
      <c r="A6617" s="94">
        <v>6631</v>
      </c>
      <c r="C6617" s="211" t="s">
        <v>17255</v>
      </c>
      <c r="D6617" s="208" t="s">
        <v>17256</v>
      </c>
      <c r="E6617" s="105" t="s">
        <v>17267</v>
      </c>
      <c r="F6617" s="115">
        <v>44641</v>
      </c>
      <c r="G6617" s="105" t="s">
        <v>17210</v>
      </c>
      <c r="H6617" s="105" t="s">
        <v>17211</v>
      </c>
      <c r="I6617" s="97">
        <v>2013</v>
      </c>
      <c r="J6617" s="97" t="s">
        <v>596</v>
      </c>
      <c r="L6617" s="106" t="s">
        <v>2666</v>
      </c>
      <c r="M6617" s="102">
        <v>340</v>
      </c>
      <c r="N6617" s="10">
        <v>2</v>
      </c>
      <c r="O6617" s="102" t="s">
        <v>17275</v>
      </c>
      <c r="P6617" s="13" t="s">
        <v>17274</v>
      </c>
      <c r="R6617" s="26" t="s">
        <v>7834</v>
      </c>
      <c r="S6617" s="28" t="e">
        <f t="shared" si="188"/>
        <v>#VALUE!</v>
      </c>
      <c r="U6617" s="26"/>
      <c r="W6617" s="58"/>
      <c r="X6617" s="58"/>
      <c r="Y6617" s="63"/>
    </row>
    <row r="6618" spans="1:25" ht="15" customHeight="1" x14ac:dyDescent="0.25">
      <c r="A6618" s="94">
        <v>6632</v>
      </c>
      <c r="C6618" s="211" t="s">
        <v>17255</v>
      </c>
      <c r="D6618" s="208" t="s">
        <v>17256</v>
      </c>
      <c r="E6618" s="105" t="s">
        <v>17268</v>
      </c>
      <c r="F6618" s="115">
        <v>44641</v>
      </c>
      <c r="G6618" s="105" t="s">
        <v>17210</v>
      </c>
      <c r="H6618" s="105" t="s">
        <v>17211</v>
      </c>
      <c r="I6618" s="97">
        <v>2013</v>
      </c>
      <c r="J6618" s="97" t="s">
        <v>596</v>
      </c>
      <c r="L6618" s="106" t="s">
        <v>2666</v>
      </c>
      <c r="M6618" s="102">
        <v>340</v>
      </c>
      <c r="N6618" s="10">
        <v>2</v>
      </c>
      <c r="O6618" s="102" t="s">
        <v>17275</v>
      </c>
      <c r="P6618" s="13" t="s">
        <v>17274</v>
      </c>
      <c r="R6618" s="26" t="s">
        <v>7834</v>
      </c>
      <c r="S6618" s="28" t="e">
        <f t="shared" si="188"/>
        <v>#VALUE!</v>
      </c>
      <c r="U6618" s="26"/>
      <c r="W6618" s="58"/>
      <c r="X6618" s="58"/>
      <c r="Y6618" s="63"/>
    </row>
    <row r="6619" spans="1:25" ht="15" customHeight="1" x14ac:dyDescent="0.25">
      <c r="A6619" s="94">
        <v>6633</v>
      </c>
      <c r="C6619" s="211" t="s">
        <v>17255</v>
      </c>
      <c r="D6619" s="208" t="s">
        <v>17256</v>
      </c>
      <c r="E6619" s="105" t="s">
        <v>17269</v>
      </c>
      <c r="F6619" s="115">
        <v>44641</v>
      </c>
      <c r="G6619" s="105" t="s">
        <v>17210</v>
      </c>
      <c r="H6619" s="105" t="s">
        <v>17211</v>
      </c>
      <c r="I6619" s="97">
        <v>2013</v>
      </c>
      <c r="J6619" s="97" t="s">
        <v>596</v>
      </c>
      <c r="L6619" s="106" t="s">
        <v>2666</v>
      </c>
      <c r="M6619" s="102">
        <v>340</v>
      </c>
      <c r="N6619" s="10">
        <v>2</v>
      </c>
      <c r="O6619" s="102" t="s">
        <v>17275</v>
      </c>
      <c r="P6619" s="13" t="s">
        <v>17274</v>
      </c>
      <c r="R6619" s="26" t="s">
        <v>7834</v>
      </c>
      <c r="S6619" s="28" t="e">
        <f t="shared" si="188"/>
        <v>#VALUE!</v>
      </c>
      <c r="U6619" s="26"/>
      <c r="W6619" s="58"/>
      <c r="X6619" s="58"/>
      <c r="Y6619" s="63"/>
    </row>
    <row r="6620" spans="1:25" ht="15" customHeight="1" x14ac:dyDescent="0.25">
      <c r="A6620" s="94">
        <v>6634</v>
      </c>
      <c r="C6620" s="211" t="s">
        <v>17255</v>
      </c>
      <c r="D6620" s="208" t="s">
        <v>17256</v>
      </c>
      <c r="E6620" s="105" t="s">
        <v>17270</v>
      </c>
      <c r="F6620" s="115">
        <v>44641</v>
      </c>
      <c r="G6620" s="105" t="s">
        <v>17210</v>
      </c>
      <c r="H6620" s="105" t="s">
        <v>17211</v>
      </c>
      <c r="I6620" s="97">
        <v>2013</v>
      </c>
      <c r="J6620" s="97" t="s">
        <v>596</v>
      </c>
      <c r="L6620" s="106" t="s">
        <v>2666</v>
      </c>
      <c r="M6620" s="102">
        <v>340</v>
      </c>
      <c r="N6620" s="10">
        <v>2</v>
      </c>
      <c r="O6620" s="102" t="s">
        <v>17275</v>
      </c>
      <c r="P6620" s="13" t="s">
        <v>17274</v>
      </c>
      <c r="R6620" s="26" t="s">
        <v>7834</v>
      </c>
      <c r="S6620" s="28" t="e">
        <f t="shared" si="188"/>
        <v>#VALUE!</v>
      </c>
      <c r="U6620" s="26"/>
      <c r="W6620" s="58"/>
      <c r="X6620" s="58"/>
      <c r="Y6620" s="63"/>
    </row>
    <row r="6621" spans="1:25" ht="15" customHeight="1" x14ac:dyDescent="0.25">
      <c r="A6621" s="94">
        <v>6635</v>
      </c>
      <c r="C6621" s="211" t="s">
        <v>17255</v>
      </c>
      <c r="D6621" s="208" t="s">
        <v>17256</v>
      </c>
      <c r="E6621" s="105" t="s">
        <v>17271</v>
      </c>
      <c r="F6621" s="115">
        <v>44641</v>
      </c>
      <c r="G6621" s="105" t="s">
        <v>17210</v>
      </c>
      <c r="H6621" s="105" t="s">
        <v>17211</v>
      </c>
      <c r="I6621" s="97">
        <v>2013</v>
      </c>
      <c r="J6621" s="97" t="s">
        <v>596</v>
      </c>
      <c r="L6621" s="106" t="s">
        <v>2666</v>
      </c>
      <c r="M6621" s="102">
        <v>340</v>
      </c>
      <c r="N6621" s="10">
        <v>2</v>
      </c>
      <c r="O6621" s="102" t="s">
        <v>17275</v>
      </c>
      <c r="P6621" s="13" t="s">
        <v>17274</v>
      </c>
      <c r="R6621" s="26" t="s">
        <v>7834</v>
      </c>
      <c r="S6621" s="28" t="e">
        <f t="shared" si="188"/>
        <v>#VALUE!</v>
      </c>
      <c r="U6621" s="26"/>
      <c r="W6621" s="58"/>
      <c r="X6621" s="58"/>
      <c r="Y6621" s="63"/>
    </row>
    <row r="6622" spans="1:25" ht="15" customHeight="1" x14ac:dyDescent="0.25">
      <c r="A6622" s="94">
        <v>6636</v>
      </c>
      <c r="C6622" s="211" t="s">
        <v>17255</v>
      </c>
      <c r="D6622" s="208" t="s">
        <v>17256</v>
      </c>
      <c r="E6622" s="105" t="s">
        <v>17272</v>
      </c>
      <c r="F6622" s="115">
        <v>44641</v>
      </c>
      <c r="G6622" s="105" t="s">
        <v>17210</v>
      </c>
      <c r="H6622" s="105" t="s">
        <v>17211</v>
      </c>
      <c r="I6622" s="97">
        <v>2013</v>
      </c>
      <c r="J6622" s="97" t="s">
        <v>596</v>
      </c>
      <c r="L6622" s="106" t="s">
        <v>2666</v>
      </c>
      <c r="M6622" s="102">
        <v>340</v>
      </c>
      <c r="N6622" s="10">
        <v>2</v>
      </c>
      <c r="O6622" s="102" t="s">
        <v>17275</v>
      </c>
      <c r="P6622" s="13" t="s">
        <v>17274</v>
      </c>
      <c r="R6622" s="26" t="s">
        <v>7834</v>
      </c>
      <c r="S6622" s="28" t="e">
        <f t="shared" si="188"/>
        <v>#VALUE!</v>
      </c>
      <c r="U6622" s="26"/>
      <c r="W6622" s="58"/>
      <c r="X6622" s="58"/>
      <c r="Y6622" s="63"/>
    </row>
    <row r="6623" spans="1:25" ht="15" customHeight="1" x14ac:dyDescent="0.25">
      <c r="A6623" s="94">
        <v>6637</v>
      </c>
      <c r="C6623" s="211" t="s">
        <v>17255</v>
      </c>
      <c r="D6623" s="208" t="s">
        <v>17256</v>
      </c>
      <c r="E6623" s="105" t="s">
        <v>17273</v>
      </c>
      <c r="F6623" s="115">
        <v>44641</v>
      </c>
      <c r="G6623" s="105" t="s">
        <v>17210</v>
      </c>
      <c r="H6623" s="105" t="s">
        <v>17211</v>
      </c>
      <c r="I6623" s="97">
        <v>2013</v>
      </c>
      <c r="J6623" s="97" t="s">
        <v>596</v>
      </c>
      <c r="L6623" s="106" t="s">
        <v>2666</v>
      </c>
      <c r="M6623" s="102">
        <v>340</v>
      </c>
      <c r="N6623" s="10">
        <v>2</v>
      </c>
      <c r="O6623" s="102" t="s">
        <v>17275</v>
      </c>
      <c r="P6623" s="13" t="s">
        <v>17274</v>
      </c>
      <c r="R6623" s="26" t="s">
        <v>7834</v>
      </c>
      <c r="S6623" s="28" t="e">
        <f t="shared" si="188"/>
        <v>#VALUE!</v>
      </c>
      <c r="U6623" s="26"/>
      <c r="W6623" s="58"/>
      <c r="X6623" s="58"/>
      <c r="Y6623" s="63"/>
    </row>
    <row r="6624" spans="1:25" ht="15" customHeight="1" x14ac:dyDescent="0.25">
      <c r="A6624" s="94">
        <v>6638</v>
      </c>
      <c r="C6624" s="211" t="s">
        <v>3175</v>
      </c>
      <c r="D6624" s="208" t="s">
        <v>17276</v>
      </c>
      <c r="E6624" s="105" t="s">
        <v>17279</v>
      </c>
      <c r="F6624" s="115">
        <v>44641</v>
      </c>
      <c r="G6624" s="105" t="s">
        <v>17210</v>
      </c>
      <c r="H6624" s="105" t="s">
        <v>17211</v>
      </c>
      <c r="I6624" s="97">
        <v>2013</v>
      </c>
      <c r="J6624" s="97" t="s">
        <v>596</v>
      </c>
      <c r="L6624" s="106" t="s">
        <v>17277</v>
      </c>
      <c r="M6624" s="102" t="s">
        <v>13301</v>
      </c>
      <c r="O6624" s="102" t="s">
        <v>17295</v>
      </c>
      <c r="P6624" s="13" t="s">
        <v>17278</v>
      </c>
      <c r="R6624" s="26" t="s">
        <v>7834</v>
      </c>
      <c r="S6624" s="28" t="e">
        <f t="shared" si="188"/>
        <v>#VALUE!</v>
      </c>
      <c r="U6624" s="26"/>
      <c r="W6624" s="58"/>
      <c r="X6624" s="58"/>
      <c r="Y6624" s="63"/>
    </row>
    <row r="6625" spans="1:25" ht="15" customHeight="1" x14ac:dyDescent="0.25">
      <c r="A6625" s="94">
        <v>6639</v>
      </c>
      <c r="C6625" s="211" t="s">
        <v>3175</v>
      </c>
      <c r="D6625" s="208" t="s">
        <v>17276</v>
      </c>
      <c r="E6625" s="105" t="s">
        <v>17280</v>
      </c>
      <c r="F6625" s="115">
        <v>44641</v>
      </c>
      <c r="G6625" s="105" t="s">
        <v>17210</v>
      </c>
      <c r="H6625" s="105" t="s">
        <v>17211</v>
      </c>
      <c r="I6625" s="97">
        <v>2013</v>
      </c>
      <c r="J6625" s="97" t="s">
        <v>596</v>
      </c>
      <c r="L6625" s="106" t="s">
        <v>17277</v>
      </c>
      <c r="M6625" s="102" t="s">
        <v>13301</v>
      </c>
      <c r="O6625" s="102" t="s">
        <v>17295</v>
      </c>
      <c r="P6625" s="13" t="s">
        <v>17278</v>
      </c>
      <c r="R6625" s="26" t="s">
        <v>7834</v>
      </c>
      <c r="S6625" s="28" t="e">
        <f t="shared" si="188"/>
        <v>#VALUE!</v>
      </c>
      <c r="U6625" s="26"/>
      <c r="W6625" s="58"/>
      <c r="X6625" s="58"/>
      <c r="Y6625" s="63"/>
    </row>
    <row r="6626" spans="1:25" ht="15" customHeight="1" x14ac:dyDescent="0.25">
      <c r="A6626" s="94">
        <v>6640</v>
      </c>
      <c r="C6626" s="211" t="s">
        <v>3175</v>
      </c>
      <c r="D6626" s="208" t="s">
        <v>17276</v>
      </c>
      <c r="E6626" s="105" t="s">
        <v>17281</v>
      </c>
      <c r="F6626" s="115">
        <v>44641</v>
      </c>
      <c r="G6626" s="105" t="s">
        <v>17210</v>
      </c>
      <c r="H6626" s="105" t="s">
        <v>17211</v>
      </c>
      <c r="I6626" s="97">
        <v>2013</v>
      </c>
      <c r="J6626" s="97" t="s">
        <v>596</v>
      </c>
      <c r="L6626" s="106" t="s">
        <v>17277</v>
      </c>
      <c r="M6626" s="102" t="s">
        <v>13301</v>
      </c>
      <c r="O6626" s="102" t="s">
        <v>17295</v>
      </c>
      <c r="P6626" s="13" t="s">
        <v>17278</v>
      </c>
      <c r="R6626" s="26" t="s">
        <v>7834</v>
      </c>
      <c r="S6626" s="28" t="e">
        <f t="shared" si="188"/>
        <v>#VALUE!</v>
      </c>
      <c r="U6626" s="26"/>
      <c r="W6626" s="58"/>
      <c r="X6626" s="58"/>
      <c r="Y6626" s="63"/>
    </row>
    <row r="6627" spans="1:25" ht="15" customHeight="1" x14ac:dyDescent="0.25">
      <c r="A6627" s="94">
        <v>6641</v>
      </c>
      <c r="C6627" s="211" t="s">
        <v>3175</v>
      </c>
      <c r="D6627" s="208" t="s">
        <v>17276</v>
      </c>
      <c r="E6627" s="105" t="s">
        <v>17282</v>
      </c>
      <c r="F6627" s="115">
        <v>44641</v>
      </c>
      <c r="G6627" s="105" t="s">
        <v>17210</v>
      </c>
      <c r="H6627" s="105" t="s">
        <v>17211</v>
      </c>
      <c r="I6627" s="97">
        <v>2013</v>
      </c>
      <c r="J6627" s="97" t="s">
        <v>596</v>
      </c>
      <c r="L6627" s="106" t="s">
        <v>17277</v>
      </c>
      <c r="M6627" s="102" t="s">
        <v>13301</v>
      </c>
      <c r="O6627" s="102" t="s">
        <v>17295</v>
      </c>
      <c r="P6627" s="13" t="s">
        <v>17278</v>
      </c>
      <c r="R6627" s="26" t="s">
        <v>7834</v>
      </c>
      <c r="S6627" s="28" t="e">
        <f t="shared" si="188"/>
        <v>#VALUE!</v>
      </c>
      <c r="U6627" s="26"/>
      <c r="W6627" s="58"/>
      <c r="X6627" s="58"/>
      <c r="Y6627" s="63"/>
    </row>
    <row r="6628" spans="1:25" ht="15" customHeight="1" x14ac:dyDescent="0.25">
      <c r="A6628" s="94">
        <v>6642</v>
      </c>
      <c r="C6628" s="211" t="s">
        <v>3175</v>
      </c>
      <c r="D6628" s="208" t="s">
        <v>17276</v>
      </c>
      <c r="E6628" s="105" t="s">
        <v>17283</v>
      </c>
      <c r="F6628" s="115">
        <v>44641</v>
      </c>
      <c r="G6628" s="105" t="s">
        <v>17210</v>
      </c>
      <c r="H6628" s="105" t="s">
        <v>17211</v>
      </c>
      <c r="I6628" s="97">
        <v>2013</v>
      </c>
      <c r="J6628" s="97" t="s">
        <v>596</v>
      </c>
      <c r="L6628" s="106" t="s">
        <v>17277</v>
      </c>
      <c r="M6628" s="102" t="s">
        <v>13301</v>
      </c>
      <c r="O6628" s="102" t="s">
        <v>17295</v>
      </c>
      <c r="P6628" s="13" t="s">
        <v>17278</v>
      </c>
      <c r="R6628" s="26" t="s">
        <v>7834</v>
      </c>
      <c r="S6628" s="28" t="e">
        <f t="shared" si="188"/>
        <v>#VALUE!</v>
      </c>
      <c r="U6628" s="26"/>
      <c r="W6628" s="58"/>
      <c r="X6628" s="58"/>
      <c r="Y6628" s="63"/>
    </row>
    <row r="6629" spans="1:25" ht="15" customHeight="1" x14ac:dyDescent="0.25">
      <c r="A6629" s="94">
        <v>6643</v>
      </c>
      <c r="C6629" s="211" t="s">
        <v>3175</v>
      </c>
      <c r="D6629" s="208" t="s">
        <v>17276</v>
      </c>
      <c r="E6629" s="105" t="s">
        <v>17284</v>
      </c>
      <c r="F6629" s="115">
        <v>44641</v>
      </c>
      <c r="G6629" s="105" t="s">
        <v>17210</v>
      </c>
      <c r="H6629" s="105" t="s">
        <v>17211</v>
      </c>
      <c r="I6629" s="97">
        <v>2013</v>
      </c>
      <c r="J6629" s="97" t="s">
        <v>596</v>
      </c>
      <c r="L6629" s="106" t="s">
        <v>17277</v>
      </c>
      <c r="M6629" s="102" t="s">
        <v>13301</v>
      </c>
      <c r="O6629" s="102" t="s">
        <v>17295</v>
      </c>
      <c r="P6629" s="13" t="s">
        <v>17278</v>
      </c>
      <c r="R6629" s="26" t="s">
        <v>7834</v>
      </c>
      <c r="S6629" s="28" t="e">
        <f t="shared" si="188"/>
        <v>#VALUE!</v>
      </c>
      <c r="U6629" s="26"/>
      <c r="W6629" s="58"/>
      <c r="X6629" s="58"/>
      <c r="Y6629" s="63"/>
    </row>
    <row r="6630" spans="1:25" ht="15" customHeight="1" x14ac:dyDescent="0.25">
      <c r="A6630" s="94">
        <v>6644</v>
      </c>
      <c r="C6630" s="211" t="s">
        <v>3175</v>
      </c>
      <c r="D6630" s="208" t="s">
        <v>17276</v>
      </c>
      <c r="E6630" s="105" t="s">
        <v>17285</v>
      </c>
      <c r="F6630" s="115">
        <v>44641</v>
      </c>
      <c r="G6630" s="105" t="s">
        <v>17210</v>
      </c>
      <c r="H6630" s="105" t="s">
        <v>17211</v>
      </c>
      <c r="I6630" s="97">
        <v>2013</v>
      </c>
      <c r="J6630" s="97" t="s">
        <v>596</v>
      </c>
      <c r="L6630" s="106" t="s">
        <v>17277</v>
      </c>
      <c r="M6630" s="102" t="s">
        <v>13301</v>
      </c>
      <c r="O6630" s="102" t="s">
        <v>17295</v>
      </c>
      <c r="P6630" s="13" t="s">
        <v>17278</v>
      </c>
      <c r="R6630" s="26" t="s">
        <v>7834</v>
      </c>
      <c r="S6630" s="28" t="e">
        <f t="shared" si="188"/>
        <v>#VALUE!</v>
      </c>
      <c r="U6630" s="26"/>
      <c r="W6630" s="58"/>
      <c r="X6630" s="58"/>
      <c r="Y6630" s="63"/>
    </row>
    <row r="6631" spans="1:25" ht="15" customHeight="1" x14ac:dyDescent="0.25">
      <c r="A6631" s="94">
        <v>6645</v>
      </c>
      <c r="C6631" s="211" t="s">
        <v>3175</v>
      </c>
      <c r="D6631" s="208" t="s">
        <v>17276</v>
      </c>
      <c r="E6631" s="105" t="s">
        <v>17286</v>
      </c>
      <c r="F6631" s="115">
        <v>44641</v>
      </c>
      <c r="G6631" s="105" t="s">
        <v>17210</v>
      </c>
      <c r="H6631" s="105" t="s">
        <v>17211</v>
      </c>
      <c r="I6631" s="97">
        <v>2013</v>
      </c>
      <c r="J6631" s="97" t="s">
        <v>596</v>
      </c>
      <c r="L6631" s="106" t="s">
        <v>17277</v>
      </c>
      <c r="M6631" s="102" t="s">
        <v>13301</v>
      </c>
      <c r="O6631" s="102" t="s">
        <v>17295</v>
      </c>
      <c r="P6631" s="13" t="s">
        <v>17278</v>
      </c>
      <c r="R6631" s="26" t="s">
        <v>7834</v>
      </c>
      <c r="S6631" s="28" t="e">
        <f t="shared" si="188"/>
        <v>#VALUE!</v>
      </c>
      <c r="U6631" s="26"/>
      <c r="W6631" s="58"/>
      <c r="X6631" s="58"/>
      <c r="Y6631" s="63"/>
    </row>
    <row r="6632" spans="1:25" ht="15" customHeight="1" x14ac:dyDescent="0.25">
      <c r="A6632" s="94">
        <v>6646</v>
      </c>
      <c r="C6632" s="211" t="s">
        <v>3175</v>
      </c>
      <c r="D6632" s="208" t="s">
        <v>17276</v>
      </c>
      <c r="E6632" s="105" t="s">
        <v>17287</v>
      </c>
      <c r="F6632" s="115">
        <v>44641</v>
      </c>
      <c r="G6632" s="105" t="s">
        <v>17210</v>
      </c>
      <c r="H6632" s="105" t="s">
        <v>17211</v>
      </c>
      <c r="I6632" s="97">
        <v>2013</v>
      </c>
      <c r="J6632" s="97" t="s">
        <v>596</v>
      </c>
      <c r="L6632" s="106" t="s">
        <v>17277</v>
      </c>
      <c r="M6632" s="102" t="s">
        <v>13301</v>
      </c>
      <c r="O6632" s="102" t="s">
        <v>17295</v>
      </c>
      <c r="P6632" s="13" t="s">
        <v>17278</v>
      </c>
      <c r="R6632" s="26" t="s">
        <v>7834</v>
      </c>
      <c r="S6632" s="28" t="e">
        <f t="shared" si="188"/>
        <v>#VALUE!</v>
      </c>
      <c r="U6632" s="26"/>
      <c r="W6632" s="58"/>
      <c r="X6632" s="58"/>
      <c r="Y6632" s="63"/>
    </row>
    <row r="6633" spans="1:25" ht="15" customHeight="1" x14ac:dyDescent="0.25">
      <c r="A6633" s="94">
        <v>6647</v>
      </c>
      <c r="C6633" s="211" t="s">
        <v>3175</v>
      </c>
      <c r="D6633" s="208" t="s">
        <v>17276</v>
      </c>
      <c r="E6633" s="105" t="s">
        <v>17288</v>
      </c>
      <c r="F6633" s="115">
        <v>44641</v>
      </c>
      <c r="G6633" s="105" t="s">
        <v>17210</v>
      </c>
      <c r="H6633" s="105" t="s">
        <v>17211</v>
      </c>
      <c r="I6633" s="97">
        <v>2013</v>
      </c>
      <c r="J6633" s="97" t="s">
        <v>596</v>
      </c>
      <c r="L6633" s="106" t="s">
        <v>17277</v>
      </c>
      <c r="M6633" s="102" t="s">
        <v>13301</v>
      </c>
      <c r="O6633" s="102" t="s">
        <v>17295</v>
      </c>
      <c r="P6633" s="13" t="s">
        <v>17278</v>
      </c>
      <c r="R6633" s="26" t="s">
        <v>7834</v>
      </c>
      <c r="S6633" s="28" t="e">
        <f t="shared" ref="S6633:S6696" si="189">R6633+7</f>
        <v>#VALUE!</v>
      </c>
      <c r="U6633" s="26"/>
      <c r="W6633" s="58"/>
      <c r="X6633" s="58"/>
      <c r="Y6633" s="63"/>
    </row>
    <row r="6634" spans="1:25" ht="15" customHeight="1" x14ac:dyDescent="0.25">
      <c r="A6634" s="94">
        <v>6648</v>
      </c>
      <c r="C6634" s="211" t="s">
        <v>3175</v>
      </c>
      <c r="D6634" s="208" t="s">
        <v>17276</v>
      </c>
      <c r="E6634" s="105" t="s">
        <v>17289</v>
      </c>
      <c r="F6634" s="115">
        <v>44641</v>
      </c>
      <c r="G6634" s="105" t="s">
        <v>17210</v>
      </c>
      <c r="H6634" s="105" t="s">
        <v>17211</v>
      </c>
      <c r="I6634" s="97">
        <v>2013</v>
      </c>
      <c r="J6634" s="97" t="s">
        <v>596</v>
      </c>
      <c r="L6634" s="106" t="s">
        <v>17277</v>
      </c>
      <c r="M6634" s="102" t="s">
        <v>13301</v>
      </c>
      <c r="O6634" s="102" t="s">
        <v>17295</v>
      </c>
      <c r="P6634" s="13" t="s">
        <v>17278</v>
      </c>
      <c r="R6634" s="26" t="s">
        <v>7834</v>
      </c>
      <c r="S6634" s="28" t="e">
        <f t="shared" si="189"/>
        <v>#VALUE!</v>
      </c>
      <c r="U6634" s="26"/>
      <c r="W6634" s="58"/>
      <c r="X6634" s="58"/>
      <c r="Y6634" s="63"/>
    </row>
    <row r="6635" spans="1:25" ht="15" customHeight="1" x14ac:dyDescent="0.25">
      <c r="A6635" s="94">
        <v>6649</v>
      </c>
      <c r="C6635" s="211" t="s">
        <v>3175</v>
      </c>
      <c r="D6635" s="208" t="s">
        <v>17276</v>
      </c>
      <c r="E6635" s="105" t="s">
        <v>17290</v>
      </c>
      <c r="F6635" s="115">
        <v>44641</v>
      </c>
      <c r="G6635" s="105" t="s">
        <v>17210</v>
      </c>
      <c r="H6635" s="105" t="s">
        <v>17211</v>
      </c>
      <c r="I6635" s="97">
        <v>2013</v>
      </c>
      <c r="J6635" s="97" t="s">
        <v>596</v>
      </c>
      <c r="L6635" s="106" t="s">
        <v>17277</v>
      </c>
      <c r="M6635" s="102" t="s">
        <v>13301</v>
      </c>
      <c r="O6635" s="102" t="s">
        <v>17295</v>
      </c>
      <c r="P6635" s="13" t="s">
        <v>17278</v>
      </c>
      <c r="R6635" s="26" t="s">
        <v>7834</v>
      </c>
      <c r="S6635" s="28" t="e">
        <f t="shared" si="189"/>
        <v>#VALUE!</v>
      </c>
      <c r="U6635" s="26"/>
      <c r="W6635" s="58"/>
      <c r="X6635" s="58"/>
      <c r="Y6635" s="63"/>
    </row>
    <row r="6636" spans="1:25" ht="15" customHeight="1" x14ac:dyDescent="0.25">
      <c r="A6636" s="94">
        <v>6650</v>
      </c>
      <c r="C6636" s="211" t="s">
        <v>3175</v>
      </c>
      <c r="D6636" s="208" t="s">
        <v>17276</v>
      </c>
      <c r="E6636" s="105" t="s">
        <v>17291</v>
      </c>
      <c r="F6636" s="115">
        <v>44641</v>
      </c>
      <c r="G6636" s="105" t="s">
        <v>17210</v>
      </c>
      <c r="H6636" s="105" t="s">
        <v>17211</v>
      </c>
      <c r="I6636" s="97">
        <v>2013</v>
      </c>
      <c r="J6636" s="97" t="s">
        <v>596</v>
      </c>
      <c r="L6636" s="106" t="s">
        <v>17277</v>
      </c>
      <c r="M6636" s="102" t="s">
        <v>13301</v>
      </c>
      <c r="O6636" s="102" t="s">
        <v>17295</v>
      </c>
      <c r="P6636" s="13" t="s">
        <v>17278</v>
      </c>
      <c r="R6636" s="26" t="s">
        <v>7834</v>
      </c>
      <c r="S6636" s="28" t="e">
        <f t="shared" si="189"/>
        <v>#VALUE!</v>
      </c>
      <c r="U6636" s="26"/>
      <c r="W6636" s="58"/>
      <c r="X6636" s="58"/>
      <c r="Y6636" s="63"/>
    </row>
    <row r="6637" spans="1:25" ht="15" customHeight="1" x14ac:dyDescent="0.25">
      <c r="A6637" s="94">
        <v>6651</v>
      </c>
      <c r="C6637" s="211" t="s">
        <v>3175</v>
      </c>
      <c r="D6637" s="208" t="s">
        <v>17276</v>
      </c>
      <c r="E6637" s="105" t="s">
        <v>17292</v>
      </c>
      <c r="F6637" s="115">
        <v>44641</v>
      </c>
      <c r="G6637" s="105" t="s">
        <v>17210</v>
      </c>
      <c r="H6637" s="105" t="s">
        <v>17211</v>
      </c>
      <c r="I6637" s="97">
        <v>2013</v>
      </c>
      <c r="J6637" s="97" t="s">
        <v>596</v>
      </c>
      <c r="L6637" s="106" t="s">
        <v>17277</v>
      </c>
      <c r="M6637" s="102" t="s">
        <v>13301</v>
      </c>
      <c r="O6637" s="102" t="s">
        <v>17295</v>
      </c>
      <c r="P6637" s="13" t="s">
        <v>17278</v>
      </c>
      <c r="R6637" s="26" t="s">
        <v>7834</v>
      </c>
      <c r="S6637" s="28" t="e">
        <f t="shared" si="189"/>
        <v>#VALUE!</v>
      </c>
      <c r="U6637" s="26"/>
      <c r="W6637" s="58"/>
      <c r="X6637" s="58"/>
      <c r="Y6637" s="63"/>
    </row>
    <row r="6638" spans="1:25" ht="15" customHeight="1" x14ac:dyDescent="0.25">
      <c r="A6638" s="94">
        <v>6652</v>
      </c>
      <c r="C6638" s="211" t="s">
        <v>3175</v>
      </c>
      <c r="D6638" s="208" t="s">
        <v>17276</v>
      </c>
      <c r="E6638" s="105" t="s">
        <v>17293</v>
      </c>
      <c r="F6638" s="115">
        <v>44641</v>
      </c>
      <c r="G6638" s="105" t="s">
        <v>17210</v>
      </c>
      <c r="H6638" s="105" t="s">
        <v>17211</v>
      </c>
      <c r="I6638" s="97">
        <v>2013</v>
      </c>
      <c r="J6638" s="97" t="s">
        <v>596</v>
      </c>
      <c r="L6638" s="106" t="s">
        <v>17277</v>
      </c>
      <c r="M6638" s="102" t="s">
        <v>13301</v>
      </c>
      <c r="O6638" s="102" t="s">
        <v>17295</v>
      </c>
      <c r="P6638" s="13" t="s">
        <v>17278</v>
      </c>
      <c r="R6638" s="26" t="s">
        <v>7834</v>
      </c>
      <c r="S6638" s="28" t="e">
        <f t="shared" si="189"/>
        <v>#VALUE!</v>
      </c>
      <c r="U6638" s="26"/>
      <c r="W6638" s="58"/>
      <c r="X6638" s="58"/>
      <c r="Y6638" s="63"/>
    </row>
    <row r="6639" spans="1:25" ht="15" customHeight="1" x14ac:dyDescent="0.25">
      <c r="A6639" s="94">
        <v>6653</v>
      </c>
      <c r="C6639" s="211" t="s">
        <v>3175</v>
      </c>
      <c r="D6639" s="208" t="s">
        <v>17276</v>
      </c>
      <c r="E6639" s="105" t="s">
        <v>17294</v>
      </c>
      <c r="F6639" s="115">
        <v>44641</v>
      </c>
      <c r="G6639" s="105" t="s">
        <v>17210</v>
      </c>
      <c r="H6639" s="105" t="s">
        <v>17211</v>
      </c>
      <c r="I6639" s="97">
        <v>2013</v>
      </c>
      <c r="J6639" s="97" t="s">
        <v>596</v>
      </c>
      <c r="L6639" s="106" t="s">
        <v>17277</v>
      </c>
      <c r="M6639" s="102" t="s">
        <v>13301</v>
      </c>
      <c r="O6639" s="102" t="s">
        <v>17295</v>
      </c>
      <c r="P6639" s="13" t="s">
        <v>17278</v>
      </c>
      <c r="R6639" s="26" t="s">
        <v>7834</v>
      </c>
      <c r="S6639" s="28" t="e">
        <f t="shared" si="189"/>
        <v>#VALUE!</v>
      </c>
      <c r="U6639" s="26"/>
      <c r="W6639" s="58"/>
      <c r="X6639" s="58"/>
      <c r="Y6639" s="63"/>
    </row>
    <row r="6640" spans="1:25" ht="15" customHeight="1" x14ac:dyDescent="0.25">
      <c r="A6640" s="94">
        <v>6654</v>
      </c>
      <c r="C6640" s="211" t="s">
        <v>850</v>
      </c>
      <c r="D6640" s="208" t="s">
        <v>17296</v>
      </c>
      <c r="E6640" s="105" t="s">
        <v>17297</v>
      </c>
      <c r="F6640" s="115">
        <v>44641</v>
      </c>
      <c r="G6640" s="105" t="s">
        <v>17210</v>
      </c>
      <c r="H6640" s="105" t="s">
        <v>17211</v>
      </c>
      <c r="I6640" s="97">
        <v>2019</v>
      </c>
      <c r="J6640" s="97" t="s">
        <v>596</v>
      </c>
      <c r="L6640" s="106" t="s">
        <v>14869</v>
      </c>
      <c r="M6640" s="102">
        <v>610</v>
      </c>
      <c r="N6640" s="102">
        <v>4</v>
      </c>
      <c r="O6640" s="102" t="s">
        <v>17306</v>
      </c>
      <c r="P6640" s="13" t="s">
        <v>17307</v>
      </c>
      <c r="R6640" s="26" t="s">
        <v>7834</v>
      </c>
      <c r="S6640" s="28" t="e">
        <f t="shared" si="189"/>
        <v>#VALUE!</v>
      </c>
      <c r="U6640" s="26"/>
      <c r="W6640" s="58"/>
      <c r="X6640" s="58"/>
      <c r="Y6640" s="63"/>
    </row>
    <row r="6641" spans="1:25" ht="15" customHeight="1" x14ac:dyDescent="0.25">
      <c r="A6641" s="94">
        <v>6655</v>
      </c>
      <c r="C6641" s="211" t="s">
        <v>850</v>
      </c>
      <c r="D6641" s="208" t="s">
        <v>17296</v>
      </c>
      <c r="E6641" s="105" t="s">
        <v>17298</v>
      </c>
      <c r="F6641" s="115">
        <v>44641</v>
      </c>
      <c r="G6641" s="105" t="s">
        <v>17210</v>
      </c>
      <c r="H6641" s="105" t="s">
        <v>17211</v>
      </c>
      <c r="I6641" s="97">
        <v>2019</v>
      </c>
      <c r="J6641" s="97" t="s">
        <v>596</v>
      </c>
      <c r="L6641" s="106" t="s">
        <v>14869</v>
      </c>
      <c r="M6641" s="102">
        <v>610</v>
      </c>
      <c r="N6641" s="102">
        <v>4</v>
      </c>
      <c r="O6641" s="102" t="s">
        <v>17306</v>
      </c>
      <c r="P6641" s="13" t="s">
        <v>17307</v>
      </c>
      <c r="R6641" s="26" t="s">
        <v>7834</v>
      </c>
      <c r="S6641" s="28" t="e">
        <f t="shared" si="189"/>
        <v>#VALUE!</v>
      </c>
      <c r="U6641" s="26"/>
      <c r="W6641" s="58"/>
      <c r="X6641" s="58"/>
      <c r="Y6641" s="63"/>
    </row>
    <row r="6642" spans="1:25" ht="15" customHeight="1" x14ac:dyDescent="0.25">
      <c r="A6642" s="94">
        <v>6656</v>
      </c>
      <c r="C6642" s="211" t="s">
        <v>850</v>
      </c>
      <c r="D6642" s="208" t="s">
        <v>17296</v>
      </c>
      <c r="E6642" s="105" t="s">
        <v>17299</v>
      </c>
      <c r="F6642" s="115">
        <v>44641</v>
      </c>
      <c r="G6642" s="105" t="s">
        <v>17210</v>
      </c>
      <c r="H6642" s="105" t="s">
        <v>17211</v>
      </c>
      <c r="I6642" s="97">
        <v>2019</v>
      </c>
      <c r="J6642" s="97" t="s">
        <v>596</v>
      </c>
      <c r="L6642" s="106" t="s">
        <v>14869</v>
      </c>
      <c r="M6642" s="102">
        <v>610</v>
      </c>
      <c r="N6642" s="102">
        <v>4</v>
      </c>
      <c r="O6642" s="102" t="s">
        <v>17306</v>
      </c>
      <c r="P6642" s="13" t="s">
        <v>17307</v>
      </c>
      <c r="R6642" s="26" t="s">
        <v>7834</v>
      </c>
      <c r="S6642" s="28" t="e">
        <f t="shared" si="189"/>
        <v>#VALUE!</v>
      </c>
      <c r="U6642" s="26"/>
      <c r="W6642" s="58"/>
      <c r="X6642" s="58"/>
      <c r="Y6642" s="63"/>
    </row>
    <row r="6643" spans="1:25" ht="15" customHeight="1" x14ac:dyDescent="0.25">
      <c r="A6643" s="94">
        <v>6657</v>
      </c>
      <c r="C6643" s="211" t="s">
        <v>850</v>
      </c>
      <c r="D6643" s="208" t="s">
        <v>17296</v>
      </c>
      <c r="E6643" s="105" t="s">
        <v>17300</v>
      </c>
      <c r="F6643" s="115">
        <v>44641</v>
      </c>
      <c r="G6643" s="105" t="s">
        <v>17210</v>
      </c>
      <c r="H6643" s="105" t="s">
        <v>17211</v>
      </c>
      <c r="I6643" s="97">
        <v>2019</v>
      </c>
      <c r="J6643" s="97" t="s">
        <v>596</v>
      </c>
      <c r="L6643" s="106" t="s">
        <v>14869</v>
      </c>
      <c r="M6643" s="102">
        <v>610</v>
      </c>
      <c r="N6643" s="102">
        <v>4</v>
      </c>
      <c r="O6643" s="102" t="s">
        <v>17306</v>
      </c>
      <c r="P6643" s="13" t="s">
        <v>17307</v>
      </c>
      <c r="R6643" s="26" t="s">
        <v>7834</v>
      </c>
      <c r="S6643" s="28" t="e">
        <f t="shared" si="189"/>
        <v>#VALUE!</v>
      </c>
      <c r="U6643" s="26"/>
      <c r="W6643" s="58"/>
      <c r="X6643" s="58"/>
      <c r="Y6643" s="63"/>
    </row>
    <row r="6644" spans="1:25" ht="15" customHeight="1" x14ac:dyDescent="0.25">
      <c r="A6644" s="94">
        <v>6658</v>
      </c>
      <c r="C6644" s="211" t="s">
        <v>850</v>
      </c>
      <c r="D6644" s="208" t="s">
        <v>17296</v>
      </c>
      <c r="E6644" s="105" t="s">
        <v>17301</v>
      </c>
      <c r="F6644" s="115">
        <v>44641</v>
      </c>
      <c r="G6644" s="105" t="s">
        <v>17210</v>
      </c>
      <c r="H6644" s="105" t="s">
        <v>17211</v>
      </c>
      <c r="I6644" s="97">
        <v>2019</v>
      </c>
      <c r="J6644" s="97" t="s">
        <v>596</v>
      </c>
      <c r="L6644" s="106" t="s">
        <v>14869</v>
      </c>
      <c r="M6644" s="102">
        <v>610</v>
      </c>
      <c r="N6644" s="102">
        <v>4</v>
      </c>
      <c r="O6644" s="102" t="s">
        <v>17306</v>
      </c>
      <c r="P6644" s="13" t="s">
        <v>17307</v>
      </c>
      <c r="R6644" s="26" t="s">
        <v>7834</v>
      </c>
      <c r="S6644" s="28" t="e">
        <f t="shared" si="189"/>
        <v>#VALUE!</v>
      </c>
      <c r="U6644" s="26"/>
      <c r="W6644" s="58"/>
      <c r="X6644" s="58"/>
      <c r="Y6644" s="63"/>
    </row>
    <row r="6645" spans="1:25" ht="15" customHeight="1" x14ac:dyDescent="0.25">
      <c r="A6645" s="94">
        <v>6659</v>
      </c>
      <c r="C6645" s="211" t="s">
        <v>850</v>
      </c>
      <c r="D6645" s="208" t="s">
        <v>17296</v>
      </c>
      <c r="E6645" s="105" t="s">
        <v>17302</v>
      </c>
      <c r="F6645" s="115">
        <v>44641</v>
      </c>
      <c r="G6645" s="105" t="s">
        <v>17210</v>
      </c>
      <c r="H6645" s="105" t="s">
        <v>17211</v>
      </c>
      <c r="I6645" s="97">
        <v>2019</v>
      </c>
      <c r="J6645" s="97" t="s">
        <v>596</v>
      </c>
      <c r="L6645" s="106" t="s">
        <v>14869</v>
      </c>
      <c r="M6645" s="102">
        <v>610</v>
      </c>
      <c r="N6645" s="102">
        <v>4</v>
      </c>
      <c r="O6645" s="102" t="s">
        <v>17306</v>
      </c>
      <c r="P6645" s="13" t="s">
        <v>17307</v>
      </c>
      <c r="R6645" s="26" t="s">
        <v>7834</v>
      </c>
      <c r="S6645" s="28" t="e">
        <f t="shared" si="189"/>
        <v>#VALUE!</v>
      </c>
      <c r="U6645" s="26"/>
      <c r="W6645" s="58"/>
      <c r="X6645" s="58"/>
      <c r="Y6645" s="63"/>
    </row>
    <row r="6646" spans="1:25" ht="15" customHeight="1" x14ac:dyDescent="0.25">
      <c r="A6646" s="94">
        <v>6660</v>
      </c>
      <c r="C6646" s="211" t="s">
        <v>850</v>
      </c>
      <c r="D6646" s="208" t="s">
        <v>17296</v>
      </c>
      <c r="E6646" s="105" t="s">
        <v>17303</v>
      </c>
      <c r="F6646" s="115">
        <v>44641</v>
      </c>
      <c r="G6646" s="105" t="s">
        <v>17210</v>
      </c>
      <c r="H6646" s="105" t="s">
        <v>17211</v>
      </c>
      <c r="I6646" s="97">
        <v>2019</v>
      </c>
      <c r="J6646" s="97" t="s">
        <v>596</v>
      </c>
      <c r="L6646" s="106" t="s">
        <v>14869</v>
      </c>
      <c r="M6646" s="102">
        <v>610</v>
      </c>
      <c r="N6646" s="102">
        <v>4</v>
      </c>
      <c r="O6646" s="102" t="s">
        <v>17306</v>
      </c>
      <c r="P6646" s="13" t="s">
        <v>17307</v>
      </c>
      <c r="R6646" s="26" t="s">
        <v>7834</v>
      </c>
      <c r="S6646" s="28" t="e">
        <f t="shared" si="189"/>
        <v>#VALUE!</v>
      </c>
      <c r="U6646" s="26"/>
      <c r="W6646" s="58"/>
      <c r="X6646" s="58"/>
      <c r="Y6646" s="63"/>
    </row>
    <row r="6647" spans="1:25" ht="15" customHeight="1" x14ac:dyDescent="0.25">
      <c r="A6647" s="94">
        <v>6661</v>
      </c>
      <c r="C6647" s="211" t="s">
        <v>850</v>
      </c>
      <c r="D6647" s="208" t="s">
        <v>17296</v>
      </c>
      <c r="E6647" s="105" t="s">
        <v>17304</v>
      </c>
      <c r="F6647" s="115">
        <v>44641</v>
      </c>
      <c r="G6647" s="105" t="s">
        <v>17210</v>
      </c>
      <c r="H6647" s="105" t="s">
        <v>17211</v>
      </c>
      <c r="I6647" s="97">
        <v>2019</v>
      </c>
      <c r="J6647" s="97" t="s">
        <v>596</v>
      </c>
      <c r="L6647" s="106" t="s">
        <v>14869</v>
      </c>
      <c r="M6647" s="102">
        <v>610</v>
      </c>
      <c r="N6647" s="102">
        <v>4</v>
      </c>
      <c r="O6647" s="102" t="s">
        <v>17306</v>
      </c>
      <c r="P6647" s="13" t="s">
        <v>17307</v>
      </c>
      <c r="R6647" s="26" t="s">
        <v>7834</v>
      </c>
      <c r="S6647" s="28" t="e">
        <f t="shared" si="189"/>
        <v>#VALUE!</v>
      </c>
      <c r="U6647" s="26"/>
      <c r="W6647" s="58"/>
      <c r="X6647" s="58"/>
      <c r="Y6647" s="63"/>
    </row>
    <row r="6648" spans="1:25" ht="15" customHeight="1" x14ac:dyDescent="0.25">
      <c r="A6648" s="94">
        <v>6662</v>
      </c>
      <c r="C6648" s="211" t="s">
        <v>850</v>
      </c>
      <c r="D6648" s="208" t="s">
        <v>17296</v>
      </c>
      <c r="E6648" s="105" t="s">
        <v>17305</v>
      </c>
      <c r="F6648" s="115">
        <v>44641</v>
      </c>
      <c r="G6648" s="105" t="s">
        <v>17210</v>
      </c>
      <c r="H6648" s="105" t="s">
        <v>17211</v>
      </c>
      <c r="I6648" s="97">
        <v>2019</v>
      </c>
      <c r="J6648" s="97" t="s">
        <v>596</v>
      </c>
      <c r="L6648" s="106" t="s">
        <v>14869</v>
      </c>
      <c r="M6648" s="102">
        <v>610</v>
      </c>
      <c r="N6648" s="102">
        <v>4</v>
      </c>
      <c r="O6648" s="102" t="s">
        <v>17306</v>
      </c>
      <c r="P6648" s="13" t="s">
        <v>17307</v>
      </c>
      <c r="R6648" s="26" t="s">
        <v>7834</v>
      </c>
      <c r="S6648" s="28" t="e">
        <f t="shared" si="189"/>
        <v>#VALUE!</v>
      </c>
      <c r="U6648" s="26"/>
      <c r="W6648" s="58"/>
      <c r="X6648" s="58"/>
      <c r="Y6648" s="63"/>
    </row>
    <row r="6649" spans="1:25" ht="15" customHeight="1" x14ac:dyDescent="0.25">
      <c r="A6649" s="94">
        <v>6663</v>
      </c>
      <c r="C6649" s="211" t="s">
        <v>2612</v>
      </c>
      <c r="D6649" s="208" t="s">
        <v>17308</v>
      </c>
      <c r="E6649" s="95" t="s">
        <v>17309</v>
      </c>
      <c r="F6649" s="115">
        <v>44641</v>
      </c>
      <c r="G6649" s="105" t="s">
        <v>17210</v>
      </c>
      <c r="H6649" s="105" t="s">
        <v>17211</v>
      </c>
      <c r="I6649" s="97">
        <v>2019</v>
      </c>
      <c r="J6649" s="97" t="s">
        <v>596</v>
      </c>
      <c r="L6649" s="106" t="s">
        <v>14869</v>
      </c>
      <c r="M6649" s="102">
        <v>612</v>
      </c>
      <c r="N6649" s="102">
        <v>4</v>
      </c>
      <c r="O6649" s="102" t="s">
        <v>17321</v>
      </c>
      <c r="P6649" s="13" t="s">
        <v>17320</v>
      </c>
      <c r="R6649" s="26" t="s">
        <v>7834</v>
      </c>
      <c r="S6649" s="28" t="e">
        <f t="shared" si="189"/>
        <v>#VALUE!</v>
      </c>
      <c r="U6649" s="26"/>
      <c r="W6649" s="58"/>
      <c r="X6649" s="58"/>
      <c r="Y6649" s="63"/>
    </row>
    <row r="6650" spans="1:25" ht="15" customHeight="1" x14ac:dyDescent="0.25">
      <c r="A6650" s="94">
        <v>6664</v>
      </c>
      <c r="C6650" s="211" t="s">
        <v>2612</v>
      </c>
      <c r="D6650" s="208" t="s">
        <v>17308</v>
      </c>
      <c r="E6650" s="95" t="s">
        <v>17310</v>
      </c>
      <c r="F6650" s="115">
        <v>44641</v>
      </c>
      <c r="G6650" s="105" t="s">
        <v>17210</v>
      </c>
      <c r="H6650" s="105" t="s">
        <v>17211</v>
      </c>
      <c r="I6650" s="97">
        <v>2019</v>
      </c>
      <c r="J6650" s="97" t="s">
        <v>596</v>
      </c>
      <c r="L6650" s="106" t="s">
        <v>14869</v>
      </c>
      <c r="M6650" s="102">
        <v>612</v>
      </c>
      <c r="N6650" s="102">
        <v>4</v>
      </c>
      <c r="O6650" s="102" t="s">
        <v>17321</v>
      </c>
      <c r="P6650" s="13" t="s">
        <v>17320</v>
      </c>
      <c r="R6650" s="26" t="s">
        <v>7834</v>
      </c>
      <c r="S6650" s="28" t="e">
        <f t="shared" si="189"/>
        <v>#VALUE!</v>
      </c>
      <c r="U6650" s="26"/>
      <c r="W6650" s="58"/>
      <c r="X6650" s="58"/>
      <c r="Y6650" s="63"/>
    </row>
    <row r="6651" spans="1:25" ht="15" customHeight="1" x14ac:dyDescent="0.25">
      <c r="A6651" s="94">
        <v>6665</v>
      </c>
      <c r="C6651" s="211" t="s">
        <v>2612</v>
      </c>
      <c r="D6651" s="208" t="s">
        <v>17308</v>
      </c>
      <c r="E6651" s="95" t="s">
        <v>17311</v>
      </c>
      <c r="F6651" s="115">
        <v>44641</v>
      </c>
      <c r="G6651" s="105" t="s">
        <v>17210</v>
      </c>
      <c r="H6651" s="105" t="s">
        <v>17211</v>
      </c>
      <c r="I6651" s="97">
        <v>2019</v>
      </c>
      <c r="J6651" s="97" t="s">
        <v>596</v>
      </c>
      <c r="L6651" s="106" t="s">
        <v>14869</v>
      </c>
      <c r="M6651" s="102">
        <v>612</v>
      </c>
      <c r="N6651" s="102">
        <v>4</v>
      </c>
      <c r="O6651" s="102" t="s">
        <v>17321</v>
      </c>
      <c r="P6651" s="13" t="s">
        <v>17320</v>
      </c>
      <c r="R6651" s="26" t="s">
        <v>7834</v>
      </c>
      <c r="S6651" s="28" t="e">
        <f t="shared" si="189"/>
        <v>#VALUE!</v>
      </c>
      <c r="U6651" s="26"/>
      <c r="W6651" s="58"/>
      <c r="X6651" s="58"/>
      <c r="Y6651" s="63"/>
    </row>
    <row r="6652" spans="1:25" ht="15" customHeight="1" x14ac:dyDescent="0.25">
      <c r="A6652" s="94">
        <v>6666</v>
      </c>
      <c r="C6652" s="211" t="s">
        <v>2612</v>
      </c>
      <c r="D6652" s="208" t="s">
        <v>17308</v>
      </c>
      <c r="E6652" s="95" t="s">
        <v>17312</v>
      </c>
      <c r="F6652" s="115">
        <v>44641</v>
      </c>
      <c r="G6652" s="105" t="s">
        <v>17210</v>
      </c>
      <c r="H6652" s="105" t="s">
        <v>17211</v>
      </c>
      <c r="I6652" s="97">
        <v>2019</v>
      </c>
      <c r="J6652" s="97" t="s">
        <v>596</v>
      </c>
      <c r="L6652" s="106" t="s">
        <v>14869</v>
      </c>
      <c r="M6652" s="102">
        <v>612</v>
      </c>
      <c r="N6652" s="102">
        <v>4</v>
      </c>
      <c r="O6652" s="102" t="s">
        <v>17321</v>
      </c>
      <c r="P6652" s="13" t="s">
        <v>17320</v>
      </c>
      <c r="R6652" s="26" t="s">
        <v>7834</v>
      </c>
      <c r="S6652" s="28" t="e">
        <f t="shared" si="189"/>
        <v>#VALUE!</v>
      </c>
      <c r="U6652" s="26"/>
      <c r="W6652" s="58"/>
      <c r="X6652" s="58"/>
      <c r="Y6652" s="63"/>
    </row>
    <row r="6653" spans="1:25" ht="15" customHeight="1" x14ac:dyDescent="0.25">
      <c r="A6653" s="94">
        <v>6667</v>
      </c>
      <c r="C6653" s="211" t="s">
        <v>2612</v>
      </c>
      <c r="D6653" s="208" t="s">
        <v>17308</v>
      </c>
      <c r="E6653" s="95" t="s">
        <v>17313</v>
      </c>
      <c r="F6653" s="115">
        <v>44641</v>
      </c>
      <c r="G6653" s="105" t="s">
        <v>17210</v>
      </c>
      <c r="H6653" s="105" t="s">
        <v>17211</v>
      </c>
      <c r="I6653" s="97">
        <v>2019</v>
      </c>
      <c r="J6653" s="97" t="s">
        <v>596</v>
      </c>
      <c r="L6653" s="106" t="s">
        <v>14869</v>
      </c>
      <c r="M6653" s="102">
        <v>612</v>
      </c>
      <c r="N6653" s="102">
        <v>4</v>
      </c>
      <c r="O6653" s="102" t="s">
        <v>17321</v>
      </c>
      <c r="P6653" s="13" t="s">
        <v>17320</v>
      </c>
      <c r="R6653" s="26" t="s">
        <v>7834</v>
      </c>
      <c r="S6653" s="28" t="e">
        <f t="shared" si="189"/>
        <v>#VALUE!</v>
      </c>
      <c r="U6653" s="26"/>
      <c r="W6653" s="58"/>
      <c r="X6653" s="58"/>
      <c r="Y6653" s="63"/>
    </row>
    <row r="6654" spans="1:25" ht="15" customHeight="1" x14ac:dyDescent="0.25">
      <c r="A6654" s="94">
        <v>6668</v>
      </c>
      <c r="C6654" s="211" t="s">
        <v>2612</v>
      </c>
      <c r="D6654" s="208" t="s">
        <v>17308</v>
      </c>
      <c r="E6654" s="95" t="s">
        <v>17314</v>
      </c>
      <c r="F6654" s="115">
        <v>44641</v>
      </c>
      <c r="G6654" s="105" t="s">
        <v>17210</v>
      </c>
      <c r="H6654" s="105" t="s">
        <v>17211</v>
      </c>
      <c r="I6654" s="97">
        <v>2019</v>
      </c>
      <c r="J6654" s="97" t="s">
        <v>596</v>
      </c>
      <c r="L6654" s="106" t="s">
        <v>14869</v>
      </c>
      <c r="M6654" s="102">
        <v>612</v>
      </c>
      <c r="N6654" s="102">
        <v>4</v>
      </c>
      <c r="O6654" s="102" t="s">
        <v>17321</v>
      </c>
      <c r="P6654" s="13" t="s">
        <v>17320</v>
      </c>
      <c r="R6654" s="26" t="s">
        <v>7834</v>
      </c>
      <c r="S6654" s="28" t="e">
        <f t="shared" si="189"/>
        <v>#VALUE!</v>
      </c>
      <c r="U6654" s="26"/>
      <c r="W6654" s="58"/>
      <c r="X6654" s="58"/>
      <c r="Y6654" s="63"/>
    </row>
    <row r="6655" spans="1:25" ht="15" customHeight="1" x14ac:dyDescent="0.25">
      <c r="A6655" s="94">
        <v>6669</v>
      </c>
      <c r="C6655" s="211" t="s">
        <v>2612</v>
      </c>
      <c r="D6655" s="208" t="s">
        <v>17308</v>
      </c>
      <c r="E6655" s="95" t="s">
        <v>17315</v>
      </c>
      <c r="F6655" s="115">
        <v>44641</v>
      </c>
      <c r="G6655" s="105" t="s">
        <v>17210</v>
      </c>
      <c r="H6655" s="105" t="s">
        <v>17211</v>
      </c>
      <c r="I6655" s="97">
        <v>2019</v>
      </c>
      <c r="J6655" s="97" t="s">
        <v>596</v>
      </c>
      <c r="L6655" s="106" t="s">
        <v>14869</v>
      </c>
      <c r="M6655" s="102">
        <v>612</v>
      </c>
      <c r="N6655" s="102">
        <v>4</v>
      </c>
      <c r="O6655" s="102" t="s">
        <v>17321</v>
      </c>
      <c r="P6655" s="13" t="s">
        <v>17320</v>
      </c>
      <c r="R6655" s="26" t="s">
        <v>7834</v>
      </c>
      <c r="S6655" s="28" t="e">
        <f t="shared" si="189"/>
        <v>#VALUE!</v>
      </c>
      <c r="U6655" s="26"/>
      <c r="W6655" s="58"/>
      <c r="X6655" s="58"/>
      <c r="Y6655" s="63"/>
    </row>
    <row r="6656" spans="1:25" ht="15" customHeight="1" x14ac:dyDescent="0.25">
      <c r="A6656" s="94">
        <v>6670</v>
      </c>
      <c r="C6656" s="211" t="s">
        <v>2612</v>
      </c>
      <c r="D6656" s="208" t="s">
        <v>17308</v>
      </c>
      <c r="E6656" s="95" t="s">
        <v>17316</v>
      </c>
      <c r="F6656" s="115">
        <v>44641</v>
      </c>
      <c r="G6656" s="105" t="s">
        <v>17210</v>
      </c>
      <c r="H6656" s="105" t="s">
        <v>17211</v>
      </c>
      <c r="I6656" s="97">
        <v>2019</v>
      </c>
      <c r="J6656" s="97" t="s">
        <v>596</v>
      </c>
      <c r="L6656" s="106" t="s">
        <v>14869</v>
      </c>
      <c r="M6656" s="102">
        <v>612</v>
      </c>
      <c r="N6656" s="102">
        <v>4</v>
      </c>
      <c r="O6656" s="102" t="s">
        <v>17321</v>
      </c>
      <c r="P6656" s="13" t="s">
        <v>17320</v>
      </c>
      <c r="R6656" s="26" t="s">
        <v>7834</v>
      </c>
      <c r="S6656" s="28" t="e">
        <f t="shared" si="189"/>
        <v>#VALUE!</v>
      </c>
      <c r="U6656" s="26"/>
      <c r="W6656" s="58"/>
      <c r="X6656" s="58"/>
      <c r="Y6656" s="63"/>
    </row>
    <row r="6657" spans="1:27" ht="15" customHeight="1" x14ac:dyDescent="0.25">
      <c r="A6657" s="94">
        <v>6671</v>
      </c>
      <c r="C6657" s="211" t="s">
        <v>2612</v>
      </c>
      <c r="D6657" s="208" t="s">
        <v>17308</v>
      </c>
      <c r="E6657" s="95" t="s">
        <v>17317</v>
      </c>
      <c r="F6657" s="115">
        <v>44641</v>
      </c>
      <c r="G6657" s="105" t="s">
        <v>17210</v>
      </c>
      <c r="H6657" s="105" t="s">
        <v>17211</v>
      </c>
      <c r="I6657" s="97">
        <v>2019</v>
      </c>
      <c r="J6657" s="97" t="s">
        <v>596</v>
      </c>
      <c r="L6657" s="106" t="s">
        <v>14869</v>
      </c>
      <c r="M6657" s="102">
        <v>612</v>
      </c>
      <c r="N6657" s="102">
        <v>4</v>
      </c>
      <c r="O6657" s="102" t="s">
        <v>17321</v>
      </c>
      <c r="P6657" s="13" t="s">
        <v>17320</v>
      </c>
      <c r="R6657" s="26" t="s">
        <v>7834</v>
      </c>
      <c r="S6657" s="28" t="e">
        <f t="shared" si="189"/>
        <v>#VALUE!</v>
      </c>
      <c r="U6657" s="26"/>
      <c r="W6657" s="58"/>
      <c r="X6657" s="58"/>
      <c r="Y6657" s="63"/>
    </row>
    <row r="6658" spans="1:27" ht="15" customHeight="1" x14ac:dyDescent="0.25">
      <c r="A6658" s="94">
        <v>6672</v>
      </c>
      <c r="C6658" s="211" t="s">
        <v>2612</v>
      </c>
      <c r="D6658" s="208" t="s">
        <v>17308</v>
      </c>
      <c r="E6658" s="95" t="s">
        <v>17318</v>
      </c>
      <c r="F6658" s="115">
        <v>44641</v>
      </c>
      <c r="G6658" s="105" t="s">
        <v>17210</v>
      </c>
      <c r="H6658" s="105" t="s">
        <v>17211</v>
      </c>
      <c r="I6658" s="97">
        <v>2019</v>
      </c>
      <c r="J6658" s="97" t="s">
        <v>596</v>
      </c>
      <c r="L6658" s="106" t="s">
        <v>14869</v>
      </c>
      <c r="M6658" s="102">
        <v>612</v>
      </c>
      <c r="N6658" s="102">
        <v>4</v>
      </c>
      <c r="O6658" s="102" t="s">
        <v>17321</v>
      </c>
      <c r="P6658" s="13" t="s">
        <v>17320</v>
      </c>
      <c r="R6658" s="26" t="s">
        <v>7834</v>
      </c>
      <c r="S6658" s="28" t="e">
        <f t="shared" si="189"/>
        <v>#VALUE!</v>
      </c>
      <c r="U6658" s="26"/>
      <c r="W6658" s="58"/>
      <c r="X6658" s="58"/>
      <c r="Y6658" s="63"/>
    </row>
    <row r="6659" spans="1:27" ht="15" customHeight="1" x14ac:dyDescent="0.25">
      <c r="A6659" s="94">
        <v>6673</v>
      </c>
      <c r="C6659" s="211" t="s">
        <v>2612</v>
      </c>
      <c r="D6659" s="208" t="s">
        <v>17308</v>
      </c>
      <c r="E6659" s="95" t="s">
        <v>17319</v>
      </c>
      <c r="F6659" s="115">
        <v>44641</v>
      </c>
      <c r="G6659" s="105" t="s">
        <v>17210</v>
      </c>
      <c r="H6659" s="105" t="s">
        <v>17211</v>
      </c>
      <c r="I6659" s="97">
        <v>2019</v>
      </c>
      <c r="J6659" s="97" t="s">
        <v>596</v>
      </c>
      <c r="L6659" s="106" t="s">
        <v>14869</v>
      </c>
      <c r="M6659" s="102">
        <v>612</v>
      </c>
      <c r="N6659" s="102">
        <v>4</v>
      </c>
      <c r="O6659" s="102" t="s">
        <v>17321</v>
      </c>
      <c r="P6659" s="13" t="s">
        <v>17320</v>
      </c>
      <c r="R6659" s="26" t="s">
        <v>7834</v>
      </c>
      <c r="S6659" s="28" t="e">
        <f t="shared" si="189"/>
        <v>#VALUE!</v>
      </c>
      <c r="U6659" s="26"/>
      <c r="W6659" s="58"/>
      <c r="X6659" s="58"/>
      <c r="Y6659" s="63"/>
    </row>
    <row r="6660" spans="1:27" ht="15" customHeight="1" x14ac:dyDescent="0.25">
      <c r="A6660" s="94">
        <v>6674</v>
      </c>
      <c r="C6660" s="211" t="s">
        <v>354</v>
      </c>
      <c r="D6660" s="208" t="s">
        <v>1582</v>
      </c>
      <c r="E6660" s="105" t="s">
        <v>17381</v>
      </c>
      <c r="F6660" s="115">
        <v>44657</v>
      </c>
      <c r="G6660" s="105" t="s">
        <v>1072</v>
      </c>
      <c r="H6660" s="105" t="s">
        <v>1529</v>
      </c>
      <c r="I6660" s="97">
        <v>1995</v>
      </c>
      <c r="J6660" s="97" t="s">
        <v>596</v>
      </c>
      <c r="R6660" s="26" t="s">
        <v>7834</v>
      </c>
      <c r="S6660" s="28" t="e">
        <f t="shared" si="189"/>
        <v>#VALUE!</v>
      </c>
      <c r="U6660" s="26"/>
      <c r="W6660" s="58"/>
      <c r="X6660" s="58"/>
      <c r="Y6660" s="63"/>
    </row>
    <row r="6661" spans="1:27" ht="15" customHeight="1" x14ac:dyDescent="0.25">
      <c r="A6661" s="103">
        <v>6675</v>
      </c>
      <c r="C6661" s="211" t="s">
        <v>17382</v>
      </c>
      <c r="D6661" s="208" t="s">
        <v>17383</v>
      </c>
      <c r="E6661" s="105" t="s">
        <v>17384</v>
      </c>
      <c r="F6661" s="115">
        <v>44657</v>
      </c>
      <c r="G6661" s="105" t="s">
        <v>3338</v>
      </c>
      <c r="H6661" s="105" t="s">
        <v>1529</v>
      </c>
      <c r="I6661" s="97">
        <v>2014</v>
      </c>
      <c r="J6661" s="97" t="s">
        <v>596</v>
      </c>
      <c r="L6661" s="107" t="s">
        <v>10687</v>
      </c>
      <c r="M6661" s="102" t="s">
        <v>13480</v>
      </c>
      <c r="N6661" s="102">
        <v>1</v>
      </c>
      <c r="O6661" s="102" t="s">
        <v>17586</v>
      </c>
      <c r="P6661" s="13" t="s">
        <v>17587</v>
      </c>
      <c r="Q6661" s="204" t="s">
        <v>14300</v>
      </c>
      <c r="R6661" s="27" t="s">
        <v>7834</v>
      </c>
      <c r="S6661" s="28" t="e">
        <f t="shared" si="189"/>
        <v>#VALUE!</v>
      </c>
      <c r="U6661" s="321"/>
      <c r="W6661" s="58"/>
      <c r="X6661" s="58"/>
      <c r="Y6661" s="63"/>
      <c r="Z6661" s="73"/>
    </row>
    <row r="6662" spans="1:27" ht="15" customHeight="1" x14ac:dyDescent="0.25">
      <c r="A6662" s="94">
        <v>6676</v>
      </c>
      <c r="C6662" s="211" t="s">
        <v>601</v>
      </c>
      <c r="D6662" s="208" t="s">
        <v>17397</v>
      </c>
      <c r="E6662" s="105" t="s">
        <v>17405</v>
      </c>
      <c r="F6662" s="115">
        <v>44697</v>
      </c>
      <c r="G6662" s="105" t="s">
        <v>17398</v>
      </c>
      <c r="H6662" s="105" t="s">
        <v>2056</v>
      </c>
      <c r="I6662" s="97">
        <v>2014</v>
      </c>
      <c r="J6662" s="97" t="s">
        <v>596</v>
      </c>
      <c r="L6662" s="106" t="s">
        <v>13734</v>
      </c>
      <c r="M6662" s="102" t="s">
        <v>14150</v>
      </c>
      <c r="N6662" s="102">
        <v>17</v>
      </c>
      <c r="O6662" s="102" t="s">
        <v>17406</v>
      </c>
      <c r="P6662" s="13" t="s">
        <v>14151</v>
      </c>
      <c r="R6662" s="26" t="s">
        <v>7834</v>
      </c>
      <c r="S6662" s="28" t="e">
        <f t="shared" si="189"/>
        <v>#VALUE!</v>
      </c>
      <c r="U6662" s="26"/>
      <c r="W6662" s="58"/>
      <c r="X6662" s="58"/>
      <c r="Y6662" s="63"/>
    </row>
    <row r="6663" spans="1:27" ht="15" customHeight="1" x14ac:dyDescent="0.25">
      <c r="A6663" s="94">
        <v>6677</v>
      </c>
      <c r="C6663" s="211" t="s">
        <v>601</v>
      </c>
      <c r="D6663" s="208" t="s">
        <v>17397</v>
      </c>
      <c r="E6663" s="105" t="s">
        <v>17399</v>
      </c>
      <c r="F6663" s="115">
        <v>44697</v>
      </c>
      <c r="G6663" s="105" t="s">
        <v>17398</v>
      </c>
      <c r="H6663" s="105" t="s">
        <v>2056</v>
      </c>
      <c r="I6663" s="97">
        <v>2014</v>
      </c>
      <c r="J6663" s="97" t="s">
        <v>596</v>
      </c>
      <c r="L6663" s="106" t="s">
        <v>13734</v>
      </c>
      <c r="M6663" s="102" t="s">
        <v>14150</v>
      </c>
      <c r="N6663" s="102">
        <v>17</v>
      </c>
      <c r="O6663" s="102" t="s">
        <v>17411</v>
      </c>
      <c r="P6663" s="13" t="s">
        <v>14151</v>
      </c>
      <c r="R6663" s="26" t="s">
        <v>7834</v>
      </c>
      <c r="S6663" s="28" t="e">
        <f t="shared" si="189"/>
        <v>#VALUE!</v>
      </c>
      <c r="U6663" s="26"/>
      <c r="W6663" s="58"/>
      <c r="X6663" s="58"/>
      <c r="Y6663" s="63"/>
    </row>
    <row r="6664" spans="1:27" ht="15" customHeight="1" x14ac:dyDescent="0.25">
      <c r="A6664" s="94">
        <v>6678</v>
      </c>
      <c r="C6664" s="211" t="s">
        <v>601</v>
      </c>
      <c r="D6664" s="208" t="s">
        <v>17397</v>
      </c>
      <c r="E6664" s="105" t="s">
        <v>17400</v>
      </c>
      <c r="F6664" s="115">
        <v>44697</v>
      </c>
      <c r="G6664" s="105" t="s">
        <v>17398</v>
      </c>
      <c r="H6664" s="105" t="s">
        <v>2056</v>
      </c>
      <c r="I6664" s="97">
        <v>2014</v>
      </c>
      <c r="J6664" s="97" t="s">
        <v>596</v>
      </c>
      <c r="L6664" s="106" t="s">
        <v>13734</v>
      </c>
      <c r="M6664" s="102" t="s">
        <v>14150</v>
      </c>
      <c r="N6664" s="102">
        <v>17</v>
      </c>
      <c r="O6664" s="102" t="s">
        <v>17409</v>
      </c>
      <c r="P6664" s="13" t="s">
        <v>14151</v>
      </c>
      <c r="R6664" s="26" t="s">
        <v>7834</v>
      </c>
      <c r="S6664" s="28" t="e">
        <f t="shared" si="189"/>
        <v>#VALUE!</v>
      </c>
      <c r="U6664" s="26"/>
      <c r="W6664" s="58"/>
      <c r="X6664" s="58"/>
      <c r="Y6664" s="63"/>
    </row>
    <row r="6665" spans="1:27" ht="15" customHeight="1" x14ac:dyDescent="0.25">
      <c r="A6665" s="94">
        <v>6679</v>
      </c>
      <c r="C6665" s="211" t="s">
        <v>601</v>
      </c>
      <c r="D6665" s="208" t="s">
        <v>17397</v>
      </c>
      <c r="E6665" s="105" t="s">
        <v>17401</v>
      </c>
      <c r="F6665" s="115">
        <v>44697</v>
      </c>
      <c r="G6665" s="105" t="s">
        <v>17398</v>
      </c>
      <c r="H6665" s="105" t="s">
        <v>2056</v>
      </c>
      <c r="I6665" s="97">
        <v>2014</v>
      </c>
      <c r="J6665" s="97" t="s">
        <v>596</v>
      </c>
      <c r="L6665" s="106" t="s">
        <v>13734</v>
      </c>
      <c r="M6665" s="102" t="s">
        <v>14150</v>
      </c>
      <c r="N6665" s="102">
        <v>17</v>
      </c>
      <c r="O6665" s="102" t="s">
        <v>17410</v>
      </c>
      <c r="P6665" s="13" t="s">
        <v>14151</v>
      </c>
      <c r="R6665" s="26" t="s">
        <v>7834</v>
      </c>
      <c r="S6665" s="28" t="e">
        <f t="shared" si="189"/>
        <v>#VALUE!</v>
      </c>
      <c r="U6665" s="26"/>
      <c r="W6665" s="58"/>
      <c r="X6665" s="58"/>
      <c r="Y6665" s="63"/>
    </row>
    <row r="6666" spans="1:27" ht="15" customHeight="1" x14ac:dyDescent="0.25">
      <c r="A6666" s="94">
        <v>6680</v>
      </c>
      <c r="C6666" s="211" t="s">
        <v>1876</v>
      </c>
      <c r="D6666" s="208" t="s">
        <v>2716</v>
      </c>
      <c r="E6666" s="105" t="s">
        <v>17413</v>
      </c>
      <c r="F6666" s="115">
        <v>44698</v>
      </c>
      <c r="G6666" s="105" t="s">
        <v>1692</v>
      </c>
      <c r="H6666" s="105" t="s">
        <v>2056</v>
      </c>
      <c r="J6666" s="97" t="s">
        <v>596</v>
      </c>
      <c r="L6666" s="106" t="s">
        <v>5170</v>
      </c>
      <c r="M6666" s="102" t="s">
        <v>5632</v>
      </c>
      <c r="N6666" s="102">
        <v>32</v>
      </c>
      <c r="O6666" s="102" t="s">
        <v>7841</v>
      </c>
      <c r="P6666" s="13" t="s">
        <v>933</v>
      </c>
      <c r="Q6666" s="21" t="s">
        <v>7488</v>
      </c>
      <c r="R6666" s="27">
        <v>45076</v>
      </c>
      <c r="S6666" s="28">
        <f t="shared" si="189"/>
        <v>45083</v>
      </c>
      <c r="T6666" s="26" t="s">
        <v>17886</v>
      </c>
      <c r="U6666" s="406" t="s">
        <v>18650</v>
      </c>
      <c r="W6666" s="58"/>
      <c r="X6666" s="63">
        <v>1</v>
      </c>
      <c r="Y6666" s="63" t="s">
        <v>11122</v>
      </c>
      <c r="Z6666" s="73"/>
      <c r="AA6666" s="63" t="s">
        <v>7836</v>
      </c>
    </row>
    <row r="6667" spans="1:27" ht="15" customHeight="1" x14ac:dyDescent="0.25">
      <c r="A6667" s="94">
        <v>6681</v>
      </c>
      <c r="C6667" s="211" t="s">
        <v>15587</v>
      </c>
      <c r="D6667" s="208" t="s">
        <v>7626</v>
      </c>
      <c r="E6667" s="105" t="s">
        <v>17414</v>
      </c>
      <c r="F6667" s="115">
        <v>44698</v>
      </c>
      <c r="G6667" s="105" t="s">
        <v>4276</v>
      </c>
      <c r="H6667" s="105" t="s">
        <v>2056</v>
      </c>
      <c r="I6667" s="97">
        <v>2001</v>
      </c>
      <c r="J6667" s="97" t="s">
        <v>596</v>
      </c>
      <c r="L6667" s="106" t="s">
        <v>15286</v>
      </c>
      <c r="M6667" s="102" t="s">
        <v>5499</v>
      </c>
      <c r="N6667" s="10">
        <v>30</v>
      </c>
      <c r="O6667" s="102" t="s">
        <v>17415</v>
      </c>
      <c r="P6667" s="13" t="s">
        <v>16822</v>
      </c>
      <c r="R6667" s="27" t="s">
        <v>7834</v>
      </c>
      <c r="S6667" s="28" t="e">
        <f t="shared" si="189"/>
        <v>#VALUE!</v>
      </c>
      <c r="U6667" s="306"/>
      <c r="W6667" s="58"/>
      <c r="Y6667" s="63"/>
    </row>
    <row r="6668" spans="1:27" ht="15" customHeight="1" x14ac:dyDescent="0.25">
      <c r="A6668" s="94">
        <v>6682</v>
      </c>
      <c r="C6668" s="211" t="s">
        <v>17416</v>
      </c>
      <c r="D6668" s="208" t="s">
        <v>17417</v>
      </c>
      <c r="E6668" s="105" t="s">
        <v>17419</v>
      </c>
      <c r="F6668" s="115">
        <v>44698</v>
      </c>
      <c r="G6668" s="105" t="s">
        <v>3711</v>
      </c>
      <c r="H6668" s="105" t="s">
        <v>1529</v>
      </c>
      <c r="I6668" s="97">
        <v>1999</v>
      </c>
      <c r="J6668" s="97" t="s">
        <v>596</v>
      </c>
      <c r="L6668" s="106" t="s">
        <v>15272</v>
      </c>
      <c r="M6668" s="102" t="s">
        <v>5499</v>
      </c>
      <c r="N6668" s="10">
        <v>29</v>
      </c>
      <c r="O6668" s="102" t="s">
        <v>17418</v>
      </c>
      <c r="P6668" s="13" t="s">
        <v>15058</v>
      </c>
      <c r="R6668" s="26" t="s">
        <v>7834</v>
      </c>
      <c r="S6668" s="28" t="e">
        <f t="shared" si="189"/>
        <v>#VALUE!</v>
      </c>
      <c r="U6668" s="26"/>
      <c r="W6668" s="58"/>
      <c r="X6668" s="58"/>
      <c r="Y6668" s="63"/>
    </row>
    <row r="6669" spans="1:27" ht="15" customHeight="1" x14ac:dyDescent="0.25">
      <c r="A6669" s="94">
        <v>6683</v>
      </c>
      <c r="C6669" s="206" t="s">
        <v>6922</v>
      </c>
      <c r="D6669" s="208" t="s">
        <v>6923</v>
      </c>
      <c r="E6669" s="105" t="s">
        <v>17420</v>
      </c>
      <c r="F6669" s="115">
        <v>44698</v>
      </c>
      <c r="G6669" s="105" t="s">
        <v>17329</v>
      </c>
      <c r="H6669" s="105" t="s">
        <v>2056</v>
      </c>
      <c r="J6669" s="97" t="s">
        <v>596</v>
      </c>
      <c r="L6669" s="99" t="s">
        <v>18256</v>
      </c>
      <c r="M6669" s="102" t="s">
        <v>5499</v>
      </c>
      <c r="N6669" s="10">
        <v>30</v>
      </c>
      <c r="O6669" s="102" t="s">
        <v>11048</v>
      </c>
      <c r="P6669" s="13" t="s">
        <v>18255</v>
      </c>
      <c r="R6669" s="26" t="s">
        <v>7834</v>
      </c>
      <c r="S6669" s="28" t="e">
        <f t="shared" si="189"/>
        <v>#VALUE!</v>
      </c>
      <c r="U6669" s="306"/>
      <c r="W6669" s="58"/>
      <c r="X6669" s="58"/>
      <c r="Y6669" s="63"/>
    </row>
    <row r="6670" spans="1:27" ht="15" customHeight="1" x14ac:dyDescent="0.25">
      <c r="A6670" s="94">
        <v>6684</v>
      </c>
      <c r="C6670" s="211" t="s">
        <v>17421</v>
      </c>
      <c r="D6670" s="208" t="s">
        <v>17422</v>
      </c>
      <c r="E6670" s="105" t="s">
        <v>17423</v>
      </c>
      <c r="F6670" s="115">
        <v>44698</v>
      </c>
      <c r="G6670" s="105" t="s">
        <v>271</v>
      </c>
      <c r="H6670" s="105" t="s">
        <v>1529</v>
      </c>
      <c r="I6670" s="97">
        <v>2006</v>
      </c>
      <c r="J6670" s="97" t="s">
        <v>596</v>
      </c>
      <c r="L6670" s="106" t="s">
        <v>17425</v>
      </c>
      <c r="M6670" s="102" t="s">
        <v>17424</v>
      </c>
      <c r="N6670" s="102">
        <v>17</v>
      </c>
      <c r="O6670" s="102" t="s">
        <v>17427</v>
      </c>
      <c r="P6670" s="13" t="s">
        <v>17426</v>
      </c>
      <c r="R6670" s="26" t="s">
        <v>7834</v>
      </c>
      <c r="S6670" s="28" t="e">
        <f t="shared" si="189"/>
        <v>#VALUE!</v>
      </c>
      <c r="U6670" s="26"/>
      <c r="W6670" s="58"/>
      <c r="X6670" s="58"/>
      <c r="Y6670" s="63"/>
    </row>
    <row r="6671" spans="1:27" ht="15" customHeight="1" x14ac:dyDescent="0.25">
      <c r="A6671" s="94">
        <v>6685</v>
      </c>
      <c r="C6671" s="211" t="s">
        <v>3250</v>
      </c>
      <c r="D6671" s="208" t="s">
        <v>17428</v>
      </c>
      <c r="E6671" s="105" t="s">
        <v>17429</v>
      </c>
      <c r="F6671" s="115">
        <v>44698</v>
      </c>
      <c r="G6671" s="105" t="s">
        <v>1300</v>
      </c>
      <c r="H6671" s="105" t="s">
        <v>2056</v>
      </c>
      <c r="I6671" s="97">
        <v>2014</v>
      </c>
      <c r="J6671" s="97" t="s">
        <v>596</v>
      </c>
      <c r="L6671" s="106" t="s">
        <v>4037</v>
      </c>
      <c r="M6671" s="102">
        <v>510</v>
      </c>
      <c r="N6671" s="102">
        <v>3</v>
      </c>
      <c r="O6671" s="102" t="s">
        <v>17431</v>
      </c>
      <c r="P6671" s="13" t="s">
        <v>17430</v>
      </c>
      <c r="R6671" s="27" t="s">
        <v>7834</v>
      </c>
      <c r="S6671" s="28" t="e">
        <f t="shared" si="189"/>
        <v>#VALUE!</v>
      </c>
      <c r="U6671" s="306"/>
      <c r="W6671" s="58"/>
      <c r="X6671" s="58"/>
      <c r="Y6671" s="63"/>
      <c r="Z6671" s="73"/>
    </row>
    <row r="6672" spans="1:27" ht="15" customHeight="1" x14ac:dyDescent="0.25">
      <c r="A6672" s="94">
        <v>6686</v>
      </c>
      <c r="C6672" s="211" t="s">
        <v>3887</v>
      </c>
      <c r="D6672" s="208" t="s">
        <v>3888</v>
      </c>
      <c r="E6672" s="105" t="s">
        <v>17437</v>
      </c>
      <c r="F6672" s="115">
        <v>44698</v>
      </c>
      <c r="G6672" s="105" t="s">
        <v>3911</v>
      </c>
      <c r="H6672" s="105" t="s">
        <v>1529</v>
      </c>
      <c r="I6672" s="97">
        <v>2013</v>
      </c>
      <c r="J6672" s="97" t="s">
        <v>596</v>
      </c>
      <c r="L6672" s="106" t="s">
        <v>17432</v>
      </c>
      <c r="M6672" s="102" t="s">
        <v>5499</v>
      </c>
      <c r="N6672" s="10">
        <v>27</v>
      </c>
      <c r="O6672" s="102" t="s">
        <v>13146</v>
      </c>
      <c r="P6672" s="13" t="s">
        <v>17436</v>
      </c>
      <c r="R6672" s="26" t="s">
        <v>7834</v>
      </c>
      <c r="S6672" s="28" t="e">
        <f t="shared" si="189"/>
        <v>#VALUE!</v>
      </c>
      <c r="U6672" s="26"/>
      <c r="W6672" s="58"/>
      <c r="X6672" s="58"/>
      <c r="Y6672" s="63"/>
    </row>
    <row r="6673" spans="1:26" ht="15" customHeight="1" x14ac:dyDescent="0.25">
      <c r="A6673" s="94">
        <v>6687</v>
      </c>
      <c r="C6673" s="211" t="s">
        <v>1471</v>
      </c>
      <c r="D6673" s="208" t="s">
        <v>3310</v>
      </c>
      <c r="E6673" s="105" t="s">
        <v>17433</v>
      </c>
      <c r="F6673" s="115">
        <v>44699</v>
      </c>
      <c r="G6673" s="105" t="s">
        <v>5308</v>
      </c>
      <c r="H6673" s="105" t="s">
        <v>2056</v>
      </c>
      <c r="I6673" s="97">
        <v>2015</v>
      </c>
      <c r="J6673" s="97" t="s">
        <v>596</v>
      </c>
      <c r="L6673" s="106" t="s">
        <v>5170</v>
      </c>
      <c r="M6673" s="102" t="s">
        <v>5499</v>
      </c>
      <c r="N6673" s="10">
        <v>31</v>
      </c>
      <c r="O6673" s="102" t="s">
        <v>11516</v>
      </c>
      <c r="P6673" s="13" t="s">
        <v>14371</v>
      </c>
      <c r="R6673" s="26" t="s">
        <v>7834</v>
      </c>
      <c r="S6673" s="28" t="e">
        <f t="shared" si="189"/>
        <v>#VALUE!</v>
      </c>
      <c r="U6673" s="26"/>
      <c r="W6673" s="58"/>
      <c r="X6673" s="58"/>
      <c r="Y6673" s="63"/>
    </row>
    <row r="6674" spans="1:26" ht="15" customHeight="1" x14ac:dyDescent="0.25">
      <c r="A6674" s="94">
        <v>6688</v>
      </c>
      <c r="C6674" s="211" t="s">
        <v>15742</v>
      </c>
      <c r="D6674" s="208" t="s">
        <v>15743</v>
      </c>
      <c r="E6674" s="105" t="s">
        <v>15744</v>
      </c>
      <c r="F6674" s="115">
        <v>44014</v>
      </c>
      <c r="G6674" s="105" t="s">
        <v>1647</v>
      </c>
      <c r="H6674" s="105" t="s">
        <v>1529</v>
      </c>
      <c r="I6674" s="97">
        <v>2005</v>
      </c>
      <c r="J6674" s="97" t="s">
        <v>596</v>
      </c>
      <c r="L6674" s="99" t="s">
        <v>16801</v>
      </c>
      <c r="M6674" s="102" t="s">
        <v>12410</v>
      </c>
      <c r="N6674" s="102">
        <v>6</v>
      </c>
      <c r="O6674" s="102" t="s">
        <v>15822</v>
      </c>
      <c r="P6674" s="13" t="s">
        <v>15745</v>
      </c>
      <c r="R6674" s="26" t="s">
        <v>7834</v>
      </c>
      <c r="S6674" s="28" t="e">
        <f t="shared" si="189"/>
        <v>#VALUE!</v>
      </c>
      <c r="U6674" s="26"/>
      <c r="W6674" s="58"/>
      <c r="X6674" s="58"/>
      <c r="Y6674" s="63"/>
    </row>
    <row r="6675" spans="1:26" ht="15" customHeight="1" x14ac:dyDescent="0.25">
      <c r="A6675" s="94">
        <v>6689</v>
      </c>
      <c r="C6675" s="211" t="s">
        <v>2275</v>
      </c>
      <c r="D6675" s="208" t="s">
        <v>2278</v>
      </c>
      <c r="E6675" s="105" t="s">
        <v>17434</v>
      </c>
      <c r="F6675" s="115">
        <v>44699</v>
      </c>
      <c r="G6675" s="105" t="s">
        <v>1323</v>
      </c>
      <c r="H6675" s="105" t="s">
        <v>2056</v>
      </c>
      <c r="I6675" s="97">
        <v>2012</v>
      </c>
      <c r="J6675" s="97" t="s">
        <v>596</v>
      </c>
      <c r="L6675" s="106" t="s">
        <v>5170</v>
      </c>
      <c r="M6675" s="102" t="s">
        <v>5499</v>
      </c>
      <c r="N6675" s="10">
        <v>30</v>
      </c>
      <c r="O6675" s="102" t="s">
        <v>14613</v>
      </c>
      <c r="P6675" s="13" t="s">
        <v>14371</v>
      </c>
      <c r="R6675" s="27" t="s">
        <v>7834</v>
      </c>
      <c r="S6675" s="28" t="e">
        <f t="shared" si="189"/>
        <v>#VALUE!</v>
      </c>
      <c r="U6675" s="309"/>
      <c r="W6675" s="58"/>
      <c r="Y6675" s="63"/>
    </row>
    <row r="6676" spans="1:26" ht="15" customHeight="1" x14ac:dyDescent="0.25">
      <c r="A6676" s="94">
        <v>6690</v>
      </c>
      <c r="C6676" s="211" t="s">
        <v>2138</v>
      </c>
      <c r="D6676" s="208" t="s">
        <v>14463</v>
      </c>
      <c r="E6676" s="105" t="s">
        <v>17355</v>
      </c>
      <c r="F6676" s="115">
        <v>44699</v>
      </c>
      <c r="G6676" s="105" t="s">
        <v>17435</v>
      </c>
      <c r="H6676" s="105" t="s">
        <v>2056</v>
      </c>
      <c r="I6676" s="97">
        <v>2018</v>
      </c>
      <c r="J6676" s="97" t="s">
        <v>596</v>
      </c>
      <c r="L6676" s="106" t="s">
        <v>5170</v>
      </c>
      <c r="M6676" s="102" t="s">
        <v>5499</v>
      </c>
      <c r="N6676" s="10">
        <v>28</v>
      </c>
      <c r="O6676" s="102" t="s">
        <v>8631</v>
      </c>
      <c r="P6676" s="13" t="s">
        <v>14371</v>
      </c>
      <c r="R6676" s="26" t="s">
        <v>7834</v>
      </c>
      <c r="S6676" s="28" t="e">
        <f t="shared" si="189"/>
        <v>#VALUE!</v>
      </c>
      <c r="U6676" s="26"/>
      <c r="W6676" s="58"/>
      <c r="X6676" s="58"/>
      <c r="Y6676" s="63"/>
    </row>
    <row r="6677" spans="1:26" ht="15" customHeight="1" x14ac:dyDescent="0.25">
      <c r="A6677" s="94">
        <v>6691</v>
      </c>
      <c r="C6677" s="211" t="s">
        <v>17444</v>
      </c>
      <c r="D6677" s="208" t="s">
        <v>17445</v>
      </c>
      <c r="E6677" s="105" t="s">
        <v>17446</v>
      </c>
      <c r="F6677" s="115">
        <v>44699</v>
      </c>
      <c r="G6677" s="105" t="s">
        <v>17447</v>
      </c>
      <c r="H6677" s="105" t="s">
        <v>2056</v>
      </c>
      <c r="I6677" s="97">
        <v>2013</v>
      </c>
      <c r="J6677" s="97" t="s">
        <v>596</v>
      </c>
      <c r="L6677" s="106" t="s">
        <v>17449</v>
      </c>
      <c r="M6677" s="102" t="s">
        <v>17450</v>
      </c>
      <c r="N6677" s="10">
        <v>1</v>
      </c>
      <c r="O6677" s="102" t="s">
        <v>17451</v>
      </c>
      <c r="P6677" s="13" t="s">
        <v>17448</v>
      </c>
      <c r="R6677" s="26" t="s">
        <v>7834</v>
      </c>
      <c r="S6677" s="28" t="e">
        <f t="shared" si="189"/>
        <v>#VALUE!</v>
      </c>
      <c r="U6677" s="26"/>
      <c r="W6677" s="58"/>
      <c r="X6677" s="58"/>
      <c r="Y6677" s="63"/>
    </row>
    <row r="6678" spans="1:26" ht="15" customHeight="1" x14ac:dyDescent="0.25">
      <c r="A6678" s="94">
        <v>6692</v>
      </c>
      <c r="C6678" s="211" t="s">
        <v>17452</v>
      </c>
      <c r="D6678" s="208" t="s">
        <v>17453</v>
      </c>
      <c r="E6678" s="105" t="s">
        <v>17454</v>
      </c>
      <c r="F6678" s="115">
        <v>44699</v>
      </c>
      <c r="G6678" s="105" t="s">
        <v>2723</v>
      </c>
      <c r="H6678" s="105" t="s">
        <v>1529</v>
      </c>
      <c r="I6678" s="97">
        <v>2008</v>
      </c>
      <c r="J6678" s="97" t="s">
        <v>596</v>
      </c>
      <c r="L6678" s="106" t="s">
        <v>3606</v>
      </c>
      <c r="M6678" s="102" t="s">
        <v>12410</v>
      </c>
      <c r="N6678" s="102">
        <v>6</v>
      </c>
      <c r="O6678" s="102" t="s">
        <v>17455</v>
      </c>
      <c r="P6678" s="13" t="s">
        <v>17456</v>
      </c>
      <c r="R6678" s="26" t="s">
        <v>7834</v>
      </c>
      <c r="S6678" s="28" t="e">
        <f t="shared" si="189"/>
        <v>#VALUE!</v>
      </c>
      <c r="U6678" s="26"/>
      <c r="W6678" s="58"/>
      <c r="X6678" s="58"/>
      <c r="Y6678" s="63"/>
    </row>
    <row r="6679" spans="1:26" ht="15" customHeight="1" x14ac:dyDescent="0.25">
      <c r="A6679" s="94">
        <v>6693</v>
      </c>
      <c r="C6679" s="211" t="s">
        <v>4818</v>
      </c>
      <c r="D6679" s="208" t="s">
        <v>10062</v>
      </c>
      <c r="E6679" s="105" t="s">
        <v>17457</v>
      </c>
      <c r="F6679" s="115">
        <v>44699</v>
      </c>
      <c r="G6679" s="105" t="s">
        <v>1710</v>
      </c>
      <c r="H6679" s="105" t="s">
        <v>2056</v>
      </c>
      <c r="I6679" s="97">
        <v>1996</v>
      </c>
      <c r="J6679" s="97" t="s">
        <v>596</v>
      </c>
      <c r="L6679" s="106" t="s">
        <v>13789</v>
      </c>
      <c r="M6679" s="102" t="s">
        <v>17458</v>
      </c>
      <c r="N6679" s="102">
        <v>2</v>
      </c>
      <c r="O6679" s="102" t="s">
        <v>17459</v>
      </c>
      <c r="P6679" s="13" t="s">
        <v>13789</v>
      </c>
      <c r="R6679" s="27" t="s">
        <v>7834</v>
      </c>
      <c r="S6679" s="28" t="e">
        <f t="shared" si="189"/>
        <v>#VALUE!</v>
      </c>
      <c r="U6679" s="321"/>
      <c r="W6679" s="58"/>
      <c r="X6679" s="58"/>
      <c r="Y6679" s="63"/>
      <c r="Z6679" s="341"/>
    </row>
    <row r="6680" spans="1:26" ht="15" customHeight="1" x14ac:dyDescent="0.25">
      <c r="A6680" s="94">
        <v>6694</v>
      </c>
      <c r="C6680" s="211" t="s">
        <v>15746</v>
      </c>
      <c r="D6680" s="208" t="s">
        <v>15747</v>
      </c>
      <c r="E6680" s="105" t="s">
        <v>15748</v>
      </c>
      <c r="F6680" s="115">
        <v>44014</v>
      </c>
      <c r="G6680" s="105" t="s">
        <v>2406</v>
      </c>
      <c r="H6680" s="105" t="s">
        <v>2056</v>
      </c>
      <c r="I6680" s="97">
        <v>2005</v>
      </c>
      <c r="J6680" s="97" t="s">
        <v>596</v>
      </c>
      <c r="L6680" s="106" t="s">
        <v>3606</v>
      </c>
      <c r="M6680" s="102">
        <v>658</v>
      </c>
      <c r="N6680" s="10">
        <v>5</v>
      </c>
      <c r="O6680" s="102" t="s">
        <v>15823</v>
      </c>
      <c r="P6680" s="13" t="s">
        <v>3606</v>
      </c>
      <c r="R6680" s="26" t="s">
        <v>7834</v>
      </c>
      <c r="S6680" s="28" t="e">
        <f t="shared" si="189"/>
        <v>#VALUE!</v>
      </c>
      <c r="U6680" s="26"/>
      <c r="W6680" s="58"/>
      <c r="X6680" s="58"/>
      <c r="Y6680" s="63"/>
    </row>
    <row r="6681" spans="1:26" ht="15" customHeight="1" x14ac:dyDescent="0.25">
      <c r="A6681" s="94">
        <v>6695</v>
      </c>
      <c r="C6681" s="211" t="s">
        <v>1471</v>
      </c>
      <c r="D6681" s="208" t="s">
        <v>3310</v>
      </c>
      <c r="E6681" s="105" t="s">
        <v>17465</v>
      </c>
      <c r="F6681" s="115">
        <v>44699</v>
      </c>
      <c r="G6681" s="105" t="s">
        <v>17466</v>
      </c>
      <c r="H6681" s="105" t="s">
        <v>2056</v>
      </c>
      <c r="J6681" s="97" t="s">
        <v>596</v>
      </c>
      <c r="L6681" s="106" t="s">
        <v>5170</v>
      </c>
      <c r="M6681" s="102" t="s">
        <v>5499</v>
      </c>
      <c r="N6681" s="102">
        <v>31</v>
      </c>
      <c r="O6681" s="102" t="s">
        <v>6891</v>
      </c>
      <c r="P6681" s="13" t="s">
        <v>14371</v>
      </c>
      <c r="R6681" s="26" t="s">
        <v>7834</v>
      </c>
      <c r="S6681" s="28" t="e">
        <f t="shared" si="189"/>
        <v>#VALUE!</v>
      </c>
      <c r="U6681" s="26"/>
      <c r="W6681" s="58"/>
      <c r="X6681" s="58"/>
      <c r="Y6681" s="63"/>
    </row>
    <row r="6682" spans="1:26" ht="15" customHeight="1" x14ac:dyDescent="0.25">
      <c r="A6682" s="94">
        <v>6696</v>
      </c>
      <c r="C6682" s="211" t="s">
        <v>3647</v>
      </c>
      <c r="D6682" s="208" t="s">
        <v>17412</v>
      </c>
      <c r="E6682" s="105" t="s">
        <v>17470</v>
      </c>
      <c r="F6682" s="115">
        <v>44700</v>
      </c>
      <c r="G6682" s="105" t="s">
        <v>17329</v>
      </c>
      <c r="H6682" s="105" t="s">
        <v>2056</v>
      </c>
      <c r="J6682" s="97" t="s">
        <v>596</v>
      </c>
      <c r="L6682" s="106" t="s">
        <v>5170</v>
      </c>
      <c r="M6682" s="102" t="s">
        <v>5499</v>
      </c>
      <c r="N6682" s="10">
        <v>29</v>
      </c>
      <c r="O6682" s="102" t="s">
        <v>17471</v>
      </c>
      <c r="P6682" s="13" t="s">
        <v>14371</v>
      </c>
      <c r="R6682" s="26" t="s">
        <v>7834</v>
      </c>
      <c r="S6682" s="28" t="e">
        <f t="shared" si="189"/>
        <v>#VALUE!</v>
      </c>
      <c r="U6682" s="26"/>
      <c r="W6682" s="58"/>
      <c r="X6682" s="58"/>
      <c r="Y6682" s="63"/>
    </row>
    <row r="6683" spans="1:26" ht="15" customHeight="1" x14ac:dyDescent="0.25">
      <c r="A6683" s="94">
        <v>6697</v>
      </c>
      <c r="C6683" s="211" t="s">
        <v>17460</v>
      </c>
      <c r="D6683" s="208" t="s">
        <v>17461</v>
      </c>
      <c r="E6683" s="105" t="s">
        <v>17462</v>
      </c>
      <c r="F6683" s="115">
        <v>44699</v>
      </c>
      <c r="G6683" s="105" t="s">
        <v>17463</v>
      </c>
      <c r="H6683" s="105" t="s">
        <v>2056</v>
      </c>
      <c r="I6683" s="97">
        <v>2013</v>
      </c>
      <c r="J6683" s="97" t="s">
        <v>596</v>
      </c>
      <c r="L6683" s="106" t="s">
        <v>16583</v>
      </c>
      <c r="M6683" s="102">
        <v>70</v>
      </c>
      <c r="N6683" s="102">
        <v>1</v>
      </c>
      <c r="O6683" s="102" t="s">
        <v>17467</v>
      </c>
      <c r="P6683" s="13" t="s">
        <v>17464</v>
      </c>
      <c r="R6683" s="26" t="s">
        <v>7834</v>
      </c>
      <c r="S6683" s="28" t="e">
        <f t="shared" si="189"/>
        <v>#VALUE!</v>
      </c>
      <c r="U6683" s="26"/>
      <c r="W6683" s="58"/>
      <c r="X6683" s="58"/>
      <c r="Y6683" s="63"/>
    </row>
    <row r="6684" spans="1:26" ht="15" customHeight="1" x14ac:dyDescent="0.25">
      <c r="A6684" s="94">
        <v>6698</v>
      </c>
      <c r="C6684" s="206" t="s">
        <v>17545</v>
      </c>
      <c r="D6684" s="207" t="s">
        <v>7290</v>
      </c>
      <c r="E6684" s="105" t="s">
        <v>499</v>
      </c>
      <c r="F6684" s="115">
        <v>44699</v>
      </c>
      <c r="G6684" s="105" t="s">
        <v>17466</v>
      </c>
      <c r="H6684" s="105" t="s">
        <v>2056</v>
      </c>
      <c r="J6684" s="97" t="s">
        <v>596</v>
      </c>
      <c r="L6684" s="99" t="s">
        <v>15008</v>
      </c>
      <c r="M6684" s="102" t="s">
        <v>5499</v>
      </c>
      <c r="N6684" s="10">
        <v>30</v>
      </c>
      <c r="O6684" s="102" t="s">
        <v>7559</v>
      </c>
      <c r="P6684" s="13" t="s">
        <v>14395</v>
      </c>
      <c r="R6684" s="27" t="s">
        <v>7834</v>
      </c>
      <c r="S6684" s="28" t="e">
        <f t="shared" si="189"/>
        <v>#VALUE!</v>
      </c>
      <c r="U6684" s="321"/>
      <c r="W6684" s="58"/>
      <c r="Y6684" s="63"/>
      <c r="Z6684" s="358"/>
    </row>
    <row r="6685" spans="1:26" ht="15" customHeight="1" x14ac:dyDescent="0.25">
      <c r="A6685" s="94">
        <v>6699</v>
      </c>
      <c r="E6685" s="105" t="s">
        <v>17468</v>
      </c>
      <c r="F6685" s="115">
        <v>44700</v>
      </c>
      <c r="G6685" s="105" t="s">
        <v>17469</v>
      </c>
      <c r="H6685" s="105" t="s">
        <v>17475</v>
      </c>
      <c r="I6685" s="97">
        <v>1996</v>
      </c>
      <c r="J6685" s="97" t="s">
        <v>596</v>
      </c>
      <c r="L6685" s="106" t="s">
        <v>5838</v>
      </c>
      <c r="M6685" s="102">
        <v>927</v>
      </c>
      <c r="N6685" s="102">
        <v>17</v>
      </c>
      <c r="P6685" s="13" t="s">
        <v>5838</v>
      </c>
      <c r="R6685" s="26" t="s">
        <v>7834</v>
      </c>
      <c r="S6685" s="28" t="e">
        <f t="shared" si="189"/>
        <v>#VALUE!</v>
      </c>
      <c r="U6685" s="26"/>
      <c r="W6685" s="58"/>
      <c r="X6685" s="58"/>
      <c r="Y6685" s="63"/>
    </row>
    <row r="6686" spans="1:26" ht="15" customHeight="1" x14ac:dyDescent="0.25">
      <c r="A6686" s="94">
        <v>6700</v>
      </c>
      <c r="C6686" s="211" t="s">
        <v>3825</v>
      </c>
      <c r="D6686" s="208" t="s">
        <v>17472</v>
      </c>
      <c r="E6686" s="105" t="s">
        <v>17728</v>
      </c>
      <c r="F6686" s="115">
        <v>44700</v>
      </c>
      <c r="G6686" s="105" t="s">
        <v>1072</v>
      </c>
      <c r="J6686" s="97" t="s">
        <v>596</v>
      </c>
      <c r="L6686" s="106" t="s">
        <v>17473</v>
      </c>
      <c r="M6686" s="102" t="s">
        <v>17730</v>
      </c>
      <c r="N6686" s="102">
        <v>1</v>
      </c>
      <c r="O6686" s="102" t="s">
        <v>17729</v>
      </c>
      <c r="P6686" s="13" t="s">
        <v>17474</v>
      </c>
      <c r="R6686" s="26" t="s">
        <v>7834</v>
      </c>
      <c r="S6686" s="28" t="e">
        <f t="shared" si="189"/>
        <v>#VALUE!</v>
      </c>
      <c r="U6686" s="306"/>
      <c r="W6686" s="58"/>
      <c r="X6686" s="58"/>
      <c r="Y6686" s="63"/>
    </row>
    <row r="6687" spans="1:26" ht="15" customHeight="1" x14ac:dyDescent="0.25">
      <c r="A6687" s="94">
        <v>6701</v>
      </c>
      <c r="C6687" s="211" t="s">
        <v>2923</v>
      </c>
      <c r="D6687" s="208" t="s">
        <v>15426</v>
      </c>
      <c r="E6687" s="105" t="s">
        <v>2294</v>
      </c>
      <c r="F6687" s="115">
        <v>44705</v>
      </c>
      <c r="G6687" s="105" t="s">
        <v>1426</v>
      </c>
      <c r="H6687" s="105" t="s">
        <v>2056</v>
      </c>
      <c r="I6687" s="97">
        <v>1997</v>
      </c>
      <c r="J6687" s="97" t="s">
        <v>596</v>
      </c>
      <c r="L6687" s="106" t="s">
        <v>5170</v>
      </c>
      <c r="M6687" s="102" t="s">
        <v>5507</v>
      </c>
      <c r="N6687" s="102">
        <v>25</v>
      </c>
      <c r="O6687" s="102" t="s">
        <v>17476</v>
      </c>
      <c r="P6687" s="13" t="s">
        <v>8878</v>
      </c>
      <c r="R6687" s="26" t="s">
        <v>7834</v>
      </c>
      <c r="S6687" s="28" t="e">
        <f t="shared" si="189"/>
        <v>#VALUE!</v>
      </c>
      <c r="U6687" s="26"/>
      <c r="W6687" s="58"/>
      <c r="X6687" s="58"/>
      <c r="Y6687" s="63"/>
    </row>
    <row r="6688" spans="1:26" ht="15" customHeight="1" x14ac:dyDescent="0.25">
      <c r="A6688" s="94">
        <v>6702</v>
      </c>
      <c r="C6688" s="211" t="s">
        <v>115</v>
      </c>
      <c r="D6688" s="208" t="s">
        <v>2173</v>
      </c>
      <c r="E6688" s="105" t="s">
        <v>2172</v>
      </c>
      <c r="F6688" s="115">
        <v>44705</v>
      </c>
      <c r="G6688" s="105" t="s">
        <v>1692</v>
      </c>
      <c r="H6688" s="105" t="s">
        <v>2056</v>
      </c>
      <c r="J6688" s="97" t="s">
        <v>596</v>
      </c>
      <c r="L6688" s="106" t="s">
        <v>5170</v>
      </c>
      <c r="M6688" s="102" t="s">
        <v>5499</v>
      </c>
      <c r="N6688" s="10">
        <v>29</v>
      </c>
      <c r="O6688" s="102" t="s">
        <v>14485</v>
      </c>
      <c r="P6688" s="13" t="s">
        <v>14371</v>
      </c>
      <c r="R6688" s="26" t="s">
        <v>7834</v>
      </c>
      <c r="S6688" s="28" t="e">
        <f t="shared" si="189"/>
        <v>#VALUE!</v>
      </c>
      <c r="U6688" s="26"/>
      <c r="W6688" s="58"/>
      <c r="X6688" s="58"/>
      <c r="Y6688" s="63"/>
    </row>
    <row r="6689" spans="1:27" ht="15" customHeight="1" x14ac:dyDescent="0.25">
      <c r="A6689" s="94">
        <v>6703</v>
      </c>
      <c r="C6689" s="211" t="s">
        <v>17480</v>
      </c>
      <c r="D6689" s="208" t="s">
        <v>17481</v>
      </c>
      <c r="E6689" s="105" t="s">
        <v>17477</v>
      </c>
      <c r="F6689" s="115">
        <v>44705</v>
      </c>
      <c r="G6689" s="105" t="s">
        <v>5114</v>
      </c>
      <c r="H6689" s="105" t="s">
        <v>1239</v>
      </c>
      <c r="I6689" s="97">
        <v>2010</v>
      </c>
      <c r="J6689" s="97" t="s">
        <v>596</v>
      </c>
      <c r="L6689" s="106" t="s">
        <v>4134</v>
      </c>
      <c r="M6689" s="102" t="s">
        <v>17478</v>
      </c>
      <c r="N6689" s="102">
        <v>17</v>
      </c>
      <c r="O6689" s="102" t="s">
        <v>17479</v>
      </c>
      <c r="P6689" s="13" t="s">
        <v>4134</v>
      </c>
      <c r="R6689" s="26" t="s">
        <v>7834</v>
      </c>
      <c r="S6689" s="28" t="e">
        <f t="shared" si="189"/>
        <v>#VALUE!</v>
      </c>
      <c r="U6689" s="26"/>
      <c r="W6689" s="58"/>
      <c r="X6689" s="58"/>
      <c r="Y6689" s="63"/>
    </row>
    <row r="6690" spans="1:27" ht="15" customHeight="1" x14ac:dyDescent="0.25">
      <c r="A6690" s="94">
        <v>6704</v>
      </c>
      <c r="C6690" s="211" t="s">
        <v>5224</v>
      </c>
      <c r="D6690" s="208" t="s">
        <v>8136</v>
      </c>
      <c r="E6690" s="105" t="s">
        <v>13112</v>
      </c>
      <c r="F6690" s="115">
        <v>44698</v>
      </c>
      <c r="G6690" s="105" t="s">
        <v>879</v>
      </c>
      <c r="H6690" s="105" t="s">
        <v>1529</v>
      </c>
      <c r="I6690" s="97">
        <v>2011</v>
      </c>
      <c r="J6690" s="97" t="s">
        <v>596</v>
      </c>
      <c r="L6690" s="106" t="s">
        <v>8878</v>
      </c>
      <c r="M6690" s="102" t="s">
        <v>5507</v>
      </c>
      <c r="N6690" s="102">
        <v>25</v>
      </c>
      <c r="O6690" s="102" t="s">
        <v>8137</v>
      </c>
      <c r="P6690" s="13" t="s">
        <v>8878</v>
      </c>
      <c r="Q6690" s="21" t="s">
        <v>7488</v>
      </c>
      <c r="R6690" s="27">
        <v>45072</v>
      </c>
      <c r="S6690" s="28">
        <f t="shared" si="189"/>
        <v>45079</v>
      </c>
      <c r="T6690" s="26" t="s">
        <v>17885</v>
      </c>
      <c r="U6690" s="406" t="s">
        <v>18493</v>
      </c>
      <c r="W6690" s="58"/>
      <c r="X6690" s="63">
        <v>3</v>
      </c>
      <c r="Y6690" s="63" t="s">
        <v>11122</v>
      </c>
      <c r="Z6690" s="90"/>
      <c r="AA6690" s="63" t="s">
        <v>7836</v>
      </c>
    </row>
    <row r="6691" spans="1:27" ht="15" customHeight="1" x14ac:dyDescent="0.25">
      <c r="A6691" s="94">
        <v>6705</v>
      </c>
      <c r="C6691" s="211" t="s">
        <v>5224</v>
      </c>
      <c r="D6691" s="208" t="s">
        <v>8136</v>
      </c>
      <c r="E6691" s="105" t="s">
        <v>13110</v>
      </c>
      <c r="F6691" s="115">
        <v>44698</v>
      </c>
      <c r="G6691" s="105" t="s">
        <v>879</v>
      </c>
      <c r="H6691" s="105" t="s">
        <v>1529</v>
      </c>
      <c r="I6691" s="97">
        <v>2010</v>
      </c>
      <c r="J6691" s="97" t="s">
        <v>596</v>
      </c>
      <c r="L6691" s="106" t="s">
        <v>8878</v>
      </c>
      <c r="M6691" s="102" t="s">
        <v>5507</v>
      </c>
      <c r="N6691" s="102">
        <v>25</v>
      </c>
      <c r="O6691" s="102" t="s">
        <v>13111</v>
      </c>
      <c r="P6691" s="13" t="s">
        <v>8878</v>
      </c>
      <c r="R6691" s="27" t="s">
        <v>7834</v>
      </c>
      <c r="S6691" s="28" t="e">
        <f t="shared" si="189"/>
        <v>#VALUE!</v>
      </c>
      <c r="U6691" s="309"/>
      <c r="W6691" s="58"/>
      <c r="X6691" s="58"/>
      <c r="Y6691" s="63"/>
    </row>
    <row r="6692" spans="1:27" ht="15" customHeight="1" x14ac:dyDescent="0.25">
      <c r="A6692" s="94">
        <v>6706</v>
      </c>
      <c r="C6692" s="211" t="s">
        <v>3147</v>
      </c>
      <c r="D6692" s="208" t="s">
        <v>17234</v>
      </c>
      <c r="E6692" s="105" t="s">
        <v>17235</v>
      </c>
      <c r="F6692" s="115">
        <v>44641</v>
      </c>
      <c r="G6692" s="105" t="s">
        <v>17210</v>
      </c>
      <c r="H6692" s="105" t="s">
        <v>17211</v>
      </c>
      <c r="I6692" s="97">
        <v>2019</v>
      </c>
      <c r="J6692" s="97" t="s">
        <v>596</v>
      </c>
      <c r="L6692" s="106" t="s">
        <v>17237</v>
      </c>
      <c r="M6692" s="102" t="s">
        <v>17238</v>
      </c>
      <c r="N6692" s="102">
        <v>4</v>
      </c>
      <c r="O6692" s="102" t="s">
        <v>17239</v>
      </c>
      <c r="P6692" s="13" t="s">
        <v>17236</v>
      </c>
      <c r="R6692" s="26" t="s">
        <v>7834</v>
      </c>
      <c r="S6692" s="28" t="e">
        <f t="shared" si="189"/>
        <v>#VALUE!</v>
      </c>
      <c r="U6692" s="26"/>
      <c r="W6692" s="58"/>
      <c r="X6692" s="58"/>
      <c r="Y6692" s="63"/>
    </row>
    <row r="6693" spans="1:27" ht="15" customHeight="1" x14ac:dyDescent="0.25">
      <c r="A6693" s="94">
        <v>6707</v>
      </c>
      <c r="C6693" s="211" t="s">
        <v>3147</v>
      </c>
      <c r="D6693" s="208" t="s">
        <v>17234</v>
      </c>
      <c r="E6693" s="105" t="s">
        <v>17240</v>
      </c>
      <c r="F6693" s="115">
        <v>44641</v>
      </c>
      <c r="G6693" s="105" t="s">
        <v>17210</v>
      </c>
      <c r="H6693" s="105" t="s">
        <v>17211</v>
      </c>
      <c r="I6693" s="97">
        <v>2019</v>
      </c>
      <c r="J6693" s="97" t="s">
        <v>596</v>
      </c>
      <c r="L6693" s="106" t="s">
        <v>17237</v>
      </c>
      <c r="M6693" s="102" t="s">
        <v>17238</v>
      </c>
      <c r="N6693" s="102">
        <v>4</v>
      </c>
      <c r="O6693" s="102" t="s">
        <v>17239</v>
      </c>
      <c r="P6693" s="13" t="s">
        <v>17236</v>
      </c>
      <c r="R6693" s="26" t="s">
        <v>7834</v>
      </c>
      <c r="S6693" s="28" t="e">
        <f t="shared" si="189"/>
        <v>#VALUE!</v>
      </c>
      <c r="U6693" s="26"/>
      <c r="W6693" s="58"/>
      <c r="X6693" s="58"/>
      <c r="Y6693" s="63"/>
    </row>
    <row r="6694" spans="1:27" ht="15" customHeight="1" x14ac:dyDescent="0.25">
      <c r="A6694" s="94">
        <v>6708</v>
      </c>
      <c r="C6694" s="211" t="s">
        <v>3147</v>
      </c>
      <c r="D6694" s="208" t="s">
        <v>17234</v>
      </c>
      <c r="E6694" s="105" t="s">
        <v>17241</v>
      </c>
      <c r="F6694" s="115">
        <v>44641</v>
      </c>
      <c r="G6694" s="105" t="s">
        <v>17210</v>
      </c>
      <c r="H6694" s="105" t="s">
        <v>17211</v>
      </c>
      <c r="I6694" s="97">
        <v>2019</v>
      </c>
      <c r="J6694" s="97" t="s">
        <v>596</v>
      </c>
      <c r="L6694" s="106" t="s">
        <v>17237</v>
      </c>
      <c r="M6694" s="102" t="s">
        <v>17238</v>
      </c>
      <c r="N6694" s="102">
        <v>4</v>
      </c>
      <c r="O6694" s="102" t="s">
        <v>17239</v>
      </c>
      <c r="P6694" s="13" t="s">
        <v>17236</v>
      </c>
      <c r="R6694" s="26" t="s">
        <v>7834</v>
      </c>
      <c r="S6694" s="28" t="e">
        <f t="shared" si="189"/>
        <v>#VALUE!</v>
      </c>
      <c r="U6694" s="26"/>
      <c r="W6694" s="58"/>
      <c r="X6694" s="58"/>
      <c r="Y6694" s="63"/>
    </row>
    <row r="6695" spans="1:27" ht="15" customHeight="1" x14ac:dyDescent="0.25">
      <c r="A6695" s="94">
        <v>6709</v>
      </c>
      <c r="C6695" s="211" t="s">
        <v>5028</v>
      </c>
      <c r="D6695" s="208" t="s">
        <v>17232</v>
      </c>
      <c r="E6695" s="105" t="s">
        <v>17233</v>
      </c>
      <c r="F6695" s="115">
        <v>44641</v>
      </c>
      <c r="G6695" s="105" t="s">
        <v>17210</v>
      </c>
      <c r="H6695" s="105" t="s">
        <v>17211</v>
      </c>
      <c r="I6695" s="97">
        <v>2016</v>
      </c>
      <c r="J6695" s="97" t="s">
        <v>596</v>
      </c>
      <c r="L6695" s="106" t="s">
        <v>3606</v>
      </c>
      <c r="M6695" s="104" t="s">
        <v>12410</v>
      </c>
      <c r="N6695" s="102">
        <v>6</v>
      </c>
      <c r="O6695" s="102" t="s">
        <v>10725</v>
      </c>
      <c r="P6695" s="13" t="s">
        <v>17233</v>
      </c>
      <c r="R6695" s="26" t="s">
        <v>7834</v>
      </c>
      <c r="S6695" s="28" t="e">
        <f t="shared" si="189"/>
        <v>#VALUE!</v>
      </c>
      <c r="U6695" s="26"/>
      <c r="W6695" s="58"/>
      <c r="X6695" s="58"/>
      <c r="Y6695" s="63"/>
    </row>
    <row r="6696" spans="1:27" ht="15" customHeight="1" x14ac:dyDescent="0.25">
      <c r="A6696" s="94">
        <v>6710</v>
      </c>
      <c r="C6696" s="211" t="s">
        <v>17227</v>
      </c>
      <c r="D6696" s="208" t="s">
        <v>17228</v>
      </c>
      <c r="E6696" s="105" t="s">
        <v>17229</v>
      </c>
      <c r="F6696" s="115">
        <v>44638</v>
      </c>
      <c r="G6696" s="105" t="s">
        <v>17210</v>
      </c>
      <c r="H6696" s="105" t="s">
        <v>17211</v>
      </c>
      <c r="I6696" s="97">
        <v>2017</v>
      </c>
      <c r="J6696" s="97" t="s">
        <v>596</v>
      </c>
      <c r="L6696" s="106" t="s">
        <v>4432</v>
      </c>
      <c r="M6696" s="102">
        <v>330</v>
      </c>
      <c r="N6696" s="10">
        <v>2</v>
      </c>
      <c r="O6696" s="102" t="s">
        <v>17252</v>
      </c>
      <c r="P6696" s="13" t="s">
        <v>4432</v>
      </c>
      <c r="R6696" s="26" t="s">
        <v>7834</v>
      </c>
      <c r="S6696" s="28" t="e">
        <f t="shared" si="189"/>
        <v>#VALUE!</v>
      </c>
      <c r="U6696" s="26"/>
      <c r="W6696" s="58"/>
      <c r="X6696" s="58"/>
      <c r="Y6696" s="63"/>
    </row>
    <row r="6697" spans="1:27" ht="15" customHeight="1" x14ac:dyDescent="0.25">
      <c r="A6697" s="94">
        <v>6711</v>
      </c>
      <c r="C6697" s="211" t="s">
        <v>17227</v>
      </c>
      <c r="D6697" s="208" t="s">
        <v>17228</v>
      </c>
      <c r="E6697" s="105" t="s">
        <v>17230</v>
      </c>
      <c r="F6697" s="115">
        <v>44638</v>
      </c>
      <c r="G6697" s="105" t="s">
        <v>17210</v>
      </c>
      <c r="H6697" s="105" t="s">
        <v>17211</v>
      </c>
      <c r="I6697" s="97">
        <v>2017</v>
      </c>
      <c r="J6697" s="97" t="s">
        <v>596</v>
      </c>
      <c r="L6697" s="106" t="s">
        <v>4432</v>
      </c>
      <c r="M6697" s="102">
        <v>330</v>
      </c>
      <c r="N6697" s="10">
        <v>2</v>
      </c>
      <c r="O6697" s="102" t="s">
        <v>17252</v>
      </c>
      <c r="P6697" s="13" t="s">
        <v>4432</v>
      </c>
      <c r="R6697" s="26" t="s">
        <v>7834</v>
      </c>
      <c r="S6697" s="28" t="e">
        <f t="shared" ref="S6697:S6760" si="190">R6697+7</f>
        <v>#VALUE!</v>
      </c>
      <c r="U6697" s="26"/>
      <c r="W6697" s="58"/>
      <c r="X6697" s="58"/>
      <c r="Y6697" s="63"/>
    </row>
    <row r="6698" spans="1:27" ht="15" customHeight="1" x14ac:dyDescent="0.25">
      <c r="A6698" s="94">
        <v>6712</v>
      </c>
      <c r="C6698" s="211" t="s">
        <v>17227</v>
      </c>
      <c r="D6698" s="208" t="s">
        <v>17228</v>
      </c>
      <c r="E6698" s="105" t="s">
        <v>17231</v>
      </c>
      <c r="F6698" s="115">
        <v>44638</v>
      </c>
      <c r="G6698" s="105" t="s">
        <v>17210</v>
      </c>
      <c r="H6698" s="105" t="s">
        <v>17211</v>
      </c>
      <c r="I6698" s="97">
        <v>2017</v>
      </c>
      <c r="J6698" s="97" t="s">
        <v>596</v>
      </c>
      <c r="L6698" s="106" t="s">
        <v>4432</v>
      </c>
      <c r="M6698" s="102">
        <v>330</v>
      </c>
      <c r="N6698" s="10">
        <v>2</v>
      </c>
      <c r="O6698" s="102" t="s">
        <v>17252</v>
      </c>
      <c r="P6698" s="13" t="s">
        <v>4432</v>
      </c>
      <c r="R6698" s="26" t="s">
        <v>7834</v>
      </c>
      <c r="S6698" s="28" t="e">
        <f t="shared" si="190"/>
        <v>#VALUE!</v>
      </c>
      <c r="U6698" s="26"/>
      <c r="W6698" s="58"/>
      <c r="X6698" s="58"/>
      <c r="Y6698" s="63"/>
    </row>
    <row r="6699" spans="1:27" ht="15" customHeight="1" x14ac:dyDescent="0.25">
      <c r="A6699" s="94">
        <v>6713</v>
      </c>
      <c r="C6699" s="211" t="s">
        <v>3733</v>
      </c>
      <c r="D6699" s="208" t="s">
        <v>17223</v>
      </c>
      <c r="E6699" s="105" t="s">
        <v>17224</v>
      </c>
      <c r="F6699" s="115">
        <v>44638</v>
      </c>
      <c r="G6699" s="105" t="s">
        <v>17210</v>
      </c>
      <c r="H6699" s="105" t="s">
        <v>17211</v>
      </c>
      <c r="I6699" s="97">
        <v>2016</v>
      </c>
      <c r="J6699" s="97" t="s">
        <v>596</v>
      </c>
      <c r="L6699" s="99" t="s">
        <v>1038</v>
      </c>
      <c r="M6699" s="102">
        <v>150</v>
      </c>
      <c r="N6699" s="102">
        <v>1</v>
      </c>
      <c r="O6699" s="102" t="s">
        <v>10222</v>
      </c>
      <c r="P6699" s="13" t="s">
        <v>17253</v>
      </c>
      <c r="R6699" s="26" t="s">
        <v>7834</v>
      </c>
      <c r="S6699" s="28" t="e">
        <f t="shared" si="190"/>
        <v>#VALUE!</v>
      </c>
      <c r="U6699" s="26"/>
      <c r="W6699" s="58"/>
      <c r="X6699" s="58"/>
      <c r="Y6699" s="63"/>
    </row>
    <row r="6700" spans="1:27" ht="15" customHeight="1" x14ac:dyDescent="0.25">
      <c r="A6700" s="94">
        <v>6714</v>
      </c>
      <c r="C6700" s="211" t="s">
        <v>3733</v>
      </c>
      <c r="D6700" s="208" t="s">
        <v>17223</v>
      </c>
      <c r="E6700" s="105" t="s">
        <v>17225</v>
      </c>
      <c r="F6700" s="115">
        <v>44638</v>
      </c>
      <c r="G6700" s="105" t="s">
        <v>17210</v>
      </c>
      <c r="H6700" s="105" t="s">
        <v>17211</v>
      </c>
      <c r="I6700" s="97">
        <v>2016</v>
      </c>
      <c r="J6700" s="97" t="s">
        <v>596</v>
      </c>
      <c r="L6700" s="99" t="s">
        <v>1038</v>
      </c>
      <c r="M6700" s="102">
        <v>150</v>
      </c>
      <c r="N6700" s="102">
        <v>1</v>
      </c>
      <c r="O6700" s="102" t="s">
        <v>10222</v>
      </c>
      <c r="P6700" s="13" t="s">
        <v>17253</v>
      </c>
      <c r="R6700" s="26" t="s">
        <v>7834</v>
      </c>
      <c r="S6700" s="28" t="e">
        <f t="shared" si="190"/>
        <v>#VALUE!</v>
      </c>
      <c r="U6700" s="26"/>
      <c r="W6700" s="58"/>
      <c r="X6700" s="58"/>
      <c r="Y6700" s="63"/>
    </row>
    <row r="6701" spans="1:27" ht="15" customHeight="1" x14ac:dyDescent="0.25">
      <c r="A6701" s="94">
        <v>6715</v>
      </c>
      <c r="C6701" s="211" t="s">
        <v>3733</v>
      </c>
      <c r="D6701" s="208" t="s">
        <v>17223</v>
      </c>
      <c r="E6701" s="105" t="s">
        <v>17226</v>
      </c>
      <c r="F6701" s="115">
        <v>44638</v>
      </c>
      <c r="G6701" s="105" t="s">
        <v>17210</v>
      </c>
      <c r="H6701" s="105" t="s">
        <v>17211</v>
      </c>
      <c r="I6701" s="97">
        <v>2016</v>
      </c>
      <c r="J6701" s="97" t="s">
        <v>596</v>
      </c>
      <c r="L6701" s="99" t="s">
        <v>1038</v>
      </c>
      <c r="M6701" s="102">
        <v>150</v>
      </c>
      <c r="N6701" s="102">
        <v>1</v>
      </c>
      <c r="O6701" s="102" t="s">
        <v>10222</v>
      </c>
      <c r="P6701" s="13" t="s">
        <v>17253</v>
      </c>
      <c r="R6701" s="26" t="s">
        <v>7834</v>
      </c>
      <c r="S6701" s="28" t="e">
        <f t="shared" si="190"/>
        <v>#VALUE!</v>
      </c>
      <c r="U6701" s="26"/>
      <c r="W6701" s="58"/>
      <c r="X6701" s="58"/>
      <c r="Y6701" s="63"/>
    </row>
    <row r="6702" spans="1:27" ht="15" customHeight="1" x14ac:dyDescent="0.25">
      <c r="A6702" s="94">
        <v>6716</v>
      </c>
      <c r="C6702" s="211" t="s">
        <v>17214</v>
      </c>
      <c r="D6702" s="208" t="s">
        <v>17215</v>
      </c>
      <c r="E6702" s="105" t="s">
        <v>17216</v>
      </c>
      <c r="F6702" s="115">
        <v>44637</v>
      </c>
      <c r="G6702" s="105" t="s">
        <v>17210</v>
      </c>
      <c r="H6702" s="105" t="s">
        <v>17211</v>
      </c>
      <c r="I6702" s="97">
        <v>2013</v>
      </c>
      <c r="J6702" s="97" t="s">
        <v>596</v>
      </c>
      <c r="L6702" s="106" t="s">
        <v>532</v>
      </c>
      <c r="M6702" s="102" t="s">
        <v>14174</v>
      </c>
      <c r="N6702" s="10">
        <v>3</v>
      </c>
      <c r="O6702" s="102" t="s">
        <v>17219</v>
      </c>
      <c r="P6702" s="13" t="s">
        <v>532</v>
      </c>
      <c r="R6702" s="26" t="s">
        <v>7834</v>
      </c>
      <c r="S6702" s="28" t="e">
        <f t="shared" si="190"/>
        <v>#VALUE!</v>
      </c>
      <c r="U6702" s="26"/>
      <c r="W6702" s="58"/>
      <c r="X6702" s="58"/>
      <c r="Y6702" s="63"/>
    </row>
    <row r="6703" spans="1:27" ht="15" customHeight="1" x14ac:dyDescent="0.25">
      <c r="A6703" s="94">
        <v>6717</v>
      </c>
      <c r="C6703" s="211" t="s">
        <v>17214</v>
      </c>
      <c r="D6703" s="208" t="s">
        <v>17215</v>
      </c>
      <c r="E6703" s="105" t="s">
        <v>17217</v>
      </c>
      <c r="F6703" s="115">
        <v>44637</v>
      </c>
      <c r="G6703" s="105" t="s">
        <v>17210</v>
      </c>
      <c r="H6703" s="105" t="s">
        <v>17211</v>
      </c>
      <c r="I6703" s="97">
        <v>2013</v>
      </c>
      <c r="J6703" s="97" t="s">
        <v>596</v>
      </c>
      <c r="L6703" s="106" t="s">
        <v>532</v>
      </c>
      <c r="M6703" s="102" t="s">
        <v>14174</v>
      </c>
      <c r="N6703" s="10">
        <v>3</v>
      </c>
      <c r="O6703" s="102" t="s">
        <v>17219</v>
      </c>
      <c r="P6703" s="13" t="s">
        <v>532</v>
      </c>
      <c r="R6703" s="26" t="s">
        <v>7834</v>
      </c>
      <c r="S6703" s="28" t="e">
        <f t="shared" si="190"/>
        <v>#VALUE!</v>
      </c>
      <c r="U6703" s="26"/>
      <c r="W6703" s="58"/>
      <c r="X6703" s="58"/>
      <c r="Y6703" s="63"/>
    </row>
    <row r="6704" spans="1:27" ht="15" customHeight="1" x14ac:dyDescent="0.25">
      <c r="A6704" s="94">
        <v>6718</v>
      </c>
      <c r="C6704" s="211" t="s">
        <v>17214</v>
      </c>
      <c r="D6704" s="208" t="s">
        <v>17215</v>
      </c>
      <c r="E6704" s="105" t="s">
        <v>17218</v>
      </c>
      <c r="F6704" s="115">
        <v>44637</v>
      </c>
      <c r="G6704" s="105" t="s">
        <v>17210</v>
      </c>
      <c r="H6704" s="105" t="s">
        <v>17211</v>
      </c>
      <c r="I6704" s="97">
        <v>2013</v>
      </c>
      <c r="J6704" s="97" t="s">
        <v>596</v>
      </c>
      <c r="L6704" s="106" t="s">
        <v>532</v>
      </c>
      <c r="M6704" s="102" t="s">
        <v>14174</v>
      </c>
      <c r="N6704" s="10">
        <v>3</v>
      </c>
      <c r="O6704" s="102" t="s">
        <v>17219</v>
      </c>
      <c r="P6704" s="13" t="s">
        <v>532</v>
      </c>
      <c r="R6704" s="26" t="s">
        <v>7834</v>
      </c>
      <c r="S6704" s="28" t="e">
        <f t="shared" si="190"/>
        <v>#VALUE!</v>
      </c>
      <c r="U6704" s="26"/>
      <c r="W6704" s="58"/>
      <c r="X6704" s="58"/>
      <c r="Y6704" s="63"/>
    </row>
    <row r="6705" spans="1:26" ht="15" customHeight="1" x14ac:dyDescent="0.25">
      <c r="A6705" s="94">
        <v>6719</v>
      </c>
      <c r="C6705" s="211" t="s">
        <v>16871</v>
      </c>
      <c r="D6705" s="208" t="s">
        <v>16872</v>
      </c>
      <c r="E6705" s="105" t="s">
        <v>16873</v>
      </c>
      <c r="F6705" s="115">
        <v>44571</v>
      </c>
      <c r="G6705" s="105" t="s">
        <v>16874</v>
      </c>
      <c r="H6705" s="105" t="s">
        <v>2056</v>
      </c>
      <c r="I6705" s="97">
        <v>1989</v>
      </c>
      <c r="J6705" s="97" t="s">
        <v>596</v>
      </c>
      <c r="L6705" s="107" t="s">
        <v>16947</v>
      </c>
      <c r="M6705" s="102">
        <v>620</v>
      </c>
      <c r="N6705" s="102">
        <v>11</v>
      </c>
      <c r="O6705" s="102" t="s">
        <v>16875</v>
      </c>
      <c r="P6705" s="13" t="s">
        <v>16972</v>
      </c>
      <c r="R6705" s="26" t="s">
        <v>7834</v>
      </c>
      <c r="S6705" s="28" t="e">
        <f t="shared" si="190"/>
        <v>#VALUE!</v>
      </c>
      <c r="U6705" s="26"/>
      <c r="W6705" s="58"/>
      <c r="X6705" s="58"/>
      <c r="Y6705" s="63"/>
    </row>
    <row r="6706" spans="1:26" ht="15" customHeight="1" x14ac:dyDescent="0.25">
      <c r="A6706" s="94">
        <v>6720</v>
      </c>
      <c r="C6706" s="211" t="s">
        <v>10876</v>
      </c>
      <c r="D6706" s="208" t="s">
        <v>16868</v>
      </c>
      <c r="E6706" s="105" t="s">
        <v>16869</v>
      </c>
      <c r="F6706" s="115">
        <v>44571</v>
      </c>
      <c r="G6706" s="105" t="s">
        <v>1528</v>
      </c>
      <c r="H6706" s="105" t="s">
        <v>1529</v>
      </c>
      <c r="I6706" s="97">
        <v>1995</v>
      </c>
      <c r="J6706" s="97" t="s">
        <v>596</v>
      </c>
      <c r="L6706" s="106" t="s">
        <v>3606</v>
      </c>
      <c r="M6706" s="104">
        <v>658812</v>
      </c>
      <c r="N6706" s="102">
        <v>7</v>
      </c>
      <c r="O6706" s="102" t="s">
        <v>16870</v>
      </c>
      <c r="P6706" s="13" t="s">
        <v>3606</v>
      </c>
      <c r="R6706" s="26" t="s">
        <v>7834</v>
      </c>
      <c r="S6706" s="28" t="e">
        <f t="shared" si="190"/>
        <v>#VALUE!</v>
      </c>
      <c r="U6706" s="26"/>
      <c r="W6706" s="58"/>
      <c r="X6706" s="58"/>
      <c r="Y6706" s="63"/>
    </row>
    <row r="6707" spans="1:26" ht="15" customHeight="1" x14ac:dyDescent="0.25">
      <c r="A6707" s="94">
        <v>6721</v>
      </c>
      <c r="C6707" s="211" t="s">
        <v>13770</v>
      </c>
      <c r="D6707" s="207" t="s">
        <v>13771</v>
      </c>
      <c r="E6707" s="95" t="s">
        <v>16867</v>
      </c>
      <c r="F6707" s="115">
        <v>44571</v>
      </c>
      <c r="G6707" s="105" t="s">
        <v>13772</v>
      </c>
      <c r="H6707" s="105" t="s">
        <v>2056</v>
      </c>
      <c r="I6707" s="97">
        <v>2007</v>
      </c>
      <c r="J6707" s="97" t="s">
        <v>596</v>
      </c>
      <c r="L6707" s="106" t="s">
        <v>1038</v>
      </c>
      <c r="M6707" s="10">
        <v>150</v>
      </c>
      <c r="N6707" s="102">
        <v>1</v>
      </c>
      <c r="O6707" s="102" t="s">
        <v>13788</v>
      </c>
      <c r="P6707" s="13" t="s">
        <v>1038</v>
      </c>
      <c r="Q6707" s="187"/>
      <c r="R6707" s="27" t="s">
        <v>7834</v>
      </c>
      <c r="S6707" s="28" t="e">
        <f t="shared" si="190"/>
        <v>#VALUE!</v>
      </c>
      <c r="U6707" s="324"/>
      <c r="W6707" s="58"/>
      <c r="X6707" s="58"/>
      <c r="Y6707" s="63"/>
      <c r="Z6707" s="90"/>
    </row>
    <row r="6708" spans="1:26" ht="15" customHeight="1" x14ac:dyDescent="0.25">
      <c r="A6708" s="94">
        <v>6722</v>
      </c>
      <c r="C6708" s="211" t="s">
        <v>16238</v>
      </c>
      <c r="D6708" s="208" t="s">
        <v>16239</v>
      </c>
      <c r="E6708" s="105" t="s">
        <v>16848</v>
      </c>
      <c r="F6708" s="115">
        <v>44571</v>
      </c>
      <c r="G6708" s="105" t="s">
        <v>4740</v>
      </c>
      <c r="H6708" s="105" t="s">
        <v>5472</v>
      </c>
      <c r="I6708" s="97">
        <v>2015</v>
      </c>
      <c r="J6708" s="97" t="s">
        <v>596</v>
      </c>
      <c r="L6708" s="106" t="s">
        <v>15309</v>
      </c>
      <c r="M6708" s="102" t="s">
        <v>5507</v>
      </c>
      <c r="N6708" s="102">
        <v>25</v>
      </c>
      <c r="O6708" s="102" t="s">
        <v>16849</v>
      </c>
      <c r="P6708" s="13" t="s">
        <v>8878</v>
      </c>
      <c r="R6708" s="447" t="s">
        <v>7834</v>
      </c>
      <c r="S6708" s="425" t="e">
        <f t="shared" si="190"/>
        <v>#VALUE!</v>
      </c>
      <c r="U6708" s="306"/>
      <c r="W6708" s="58"/>
      <c r="Y6708" s="63"/>
    </row>
    <row r="6709" spans="1:26" ht="15" customHeight="1" x14ac:dyDescent="0.25">
      <c r="A6709" s="94">
        <v>6723</v>
      </c>
      <c r="C6709" s="211" t="s">
        <v>16845</v>
      </c>
      <c r="D6709" s="208" t="s">
        <v>16846</v>
      </c>
      <c r="E6709" s="105" t="s">
        <v>16847</v>
      </c>
      <c r="F6709" s="115">
        <v>44571</v>
      </c>
      <c r="G6709" s="105" t="s">
        <v>14461</v>
      </c>
      <c r="H6709" s="105" t="s">
        <v>2056</v>
      </c>
      <c r="I6709" s="97">
        <v>2009</v>
      </c>
      <c r="J6709" s="97" t="s">
        <v>596</v>
      </c>
      <c r="L6709" s="106" t="s">
        <v>8878</v>
      </c>
      <c r="M6709" s="102" t="s">
        <v>5507</v>
      </c>
      <c r="N6709" s="102">
        <v>25</v>
      </c>
      <c r="O6709" s="102" t="s">
        <v>16853</v>
      </c>
      <c r="P6709" s="13" t="s">
        <v>8878</v>
      </c>
      <c r="R6709" s="27" t="s">
        <v>7834</v>
      </c>
      <c r="S6709" s="28" t="e">
        <f t="shared" si="190"/>
        <v>#VALUE!</v>
      </c>
      <c r="W6709" s="58"/>
      <c r="X6709" s="58"/>
      <c r="Y6709" s="63"/>
    </row>
    <row r="6710" spans="1:26" ht="15" customHeight="1" x14ac:dyDescent="0.25">
      <c r="A6710" s="94">
        <v>6724</v>
      </c>
      <c r="C6710" s="211" t="s">
        <v>5195</v>
      </c>
      <c r="D6710" s="208" t="s">
        <v>16837</v>
      </c>
      <c r="E6710" s="105" t="s">
        <v>16839</v>
      </c>
      <c r="F6710" s="115">
        <v>44571</v>
      </c>
      <c r="G6710" s="105" t="s">
        <v>879</v>
      </c>
      <c r="H6710" s="105" t="s">
        <v>1529</v>
      </c>
      <c r="I6710" s="97">
        <v>2000</v>
      </c>
      <c r="J6710" s="97" t="s">
        <v>596</v>
      </c>
      <c r="L6710" s="106" t="s">
        <v>8878</v>
      </c>
      <c r="M6710" s="102" t="s">
        <v>5507</v>
      </c>
      <c r="N6710" s="102">
        <v>25</v>
      </c>
      <c r="O6710" s="102" t="s">
        <v>17967</v>
      </c>
      <c r="P6710" s="13" t="s">
        <v>8878</v>
      </c>
      <c r="R6710" s="27" t="s">
        <v>7834</v>
      </c>
      <c r="S6710" s="28" t="e">
        <f t="shared" si="190"/>
        <v>#VALUE!</v>
      </c>
      <c r="U6710" s="306"/>
      <c r="V6710" s="342"/>
      <c r="W6710" s="343"/>
      <c r="X6710" s="344"/>
      <c r="Y6710" s="63"/>
      <c r="Z6710" s="345"/>
    </row>
    <row r="6711" spans="1:26" ht="15" customHeight="1" x14ac:dyDescent="0.25">
      <c r="A6711" s="94">
        <v>6725</v>
      </c>
      <c r="C6711" s="211" t="s">
        <v>5195</v>
      </c>
      <c r="D6711" s="208" t="s">
        <v>16837</v>
      </c>
      <c r="E6711" s="105" t="s">
        <v>16844</v>
      </c>
      <c r="F6711" s="115">
        <v>44571</v>
      </c>
      <c r="G6711" s="105" t="s">
        <v>879</v>
      </c>
      <c r="H6711" s="105" t="s">
        <v>1529</v>
      </c>
      <c r="I6711" s="97">
        <v>2000</v>
      </c>
      <c r="J6711" s="97" t="s">
        <v>596</v>
      </c>
      <c r="L6711" s="106" t="s">
        <v>8878</v>
      </c>
      <c r="M6711" s="102" t="s">
        <v>5507</v>
      </c>
      <c r="N6711" s="102">
        <v>25</v>
      </c>
      <c r="O6711" s="102" t="s">
        <v>17968</v>
      </c>
      <c r="P6711" s="13" t="s">
        <v>8878</v>
      </c>
      <c r="R6711" s="27" t="s">
        <v>7834</v>
      </c>
      <c r="S6711" s="28" t="e">
        <f t="shared" si="190"/>
        <v>#VALUE!</v>
      </c>
      <c r="U6711" s="306"/>
      <c r="W6711" s="58"/>
      <c r="Y6711" s="63"/>
    </row>
    <row r="6712" spans="1:26" ht="15" customHeight="1" x14ac:dyDescent="0.25">
      <c r="A6712" s="94">
        <v>6726</v>
      </c>
      <c r="C6712" s="211" t="s">
        <v>5195</v>
      </c>
      <c r="D6712" s="208" t="s">
        <v>16837</v>
      </c>
      <c r="E6712" s="105" t="s">
        <v>16843</v>
      </c>
      <c r="F6712" s="115">
        <v>44571</v>
      </c>
      <c r="G6712" s="105" t="s">
        <v>879</v>
      </c>
      <c r="H6712" s="105" t="s">
        <v>1529</v>
      </c>
      <c r="I6712" s="97">
        <v>2000</v>
      </c>
      <c r="J6712" s="97" t="s">
        <v>596</v>
      </c>
      <c r="L6712" s="106" t="s">
        <v>8878</v>
      </c>
      <c r="M6712" s="102" t="s">
        <v>5507</v>
      </c>
      <c r="N6712" s="102">
        <v>25</v>
      </c>
      <c r="O6712" s="102" t="s">
        <v>17966</v>
      </c>
      <c r="P6712" s="13" t="s">
        <v>8878</v>
      </c>
      <c r="R6712" s="27" t="s">
        <v>7834</v>
      </c>
      <c r="S6712" s="28" t="e">
        <f t="shared" si="190"/>
        <v>#VALUE!</v>
      </c>
      <c r="U6712" s="321"/>
      <c r="W6712" s="321"/>
      <c r="Y6712" s="63"/>
      <c r="Z6712" s="341"/>
    </row>
    <row r="6713" spans="1:26" ht="15" customHeight="1" x14ac:dyDescent="0.25">
      <c r="A6713" s="94">
        <v>6727</v>
      </c>
      <c r="C6713" s="211" t="s">
        <v>5195</v>
      </c>
      <c r="D6713" s="208" t="s">
        <v>16837</v>
      </c>
      <c r="E6713" s="105" t="s">
        <v>16842</v>
      </c>
      <c r="F6713" s="115">
        <v>44571</v>
      </c>
      <c r="G6713" s="105" t="s">
        <v>879</v>
      </c>
      <c r="H6713" s="105" t="s">
        <v>1529</v>
      </c>
      <c r="I6713" s="97">
        <v>2000</v>
      </c>
      <c r="J6713" s="97" t="s">
        <v>596</v>
      </c>
      <c r="L6713" s="106" t="s">
        <v>8878</v>
      </c>
      <c r="M6713" s="102" t="s">
        <v>5507</v>
      </c>
      <c r="N6713" s="102">
        <v>25</v>
      </c>
      <c r="O6713" s="102" t="s">
        <v>17969</v>
      </c>
      <c r="P6713" s="13" t="s">
        <v>8878</v>
      </c>
      <c r="R6713" s="27" t="s">
        <v>7834</v>
      </c>
      <c r="S6713" s="28" t="e">
        <f t="shared" si="190"/>
        <v>#VALUE!</v>
      </c>
      <c r="U6713" s="406"/>
      <c r="W6713" s="58"/>
      <c r="Y6713" s="63"/>
      <c r="Z6713" s="73"/>
    </row>
    <row r="6714" spans="1:26" ht="15" customHeight="1" x14ac:dyDescent="0.25">
      <c r="A6714" s="94">
        <v>6728</v>
      </c>
      <c r="C6714" s="211" t="s">
        <v>5195</v>
      </c>
      <c r="D6714" s="208" t="s">
        <v>16837</v>
      </c>
      <c r="E6714" s="105" t="s">
        <v>16841</v>
      </c>
      <c r="F6714" s="115">
        <v>44571</v>
      </c>
      <c r="G6714" s="105" t="s">
        <v>879</v>
      </c>
      <c r="H6714" s="105" t="s">
        <v>1529</v>
      </c>
      <c r="I6714" s="97">
        <v>2000</v>
      </c>
      <c r="J6714" s="97" t="s">
        <v>596</v>
      </c>
      <c r="L6714" s="106" t="s">
        <v>8878</v>
      </c>
      <c r="M6714" s="102" t="s">
        <v>5507</v>
      </c>
      <c r="N6714" s="102">
        <v>25</v>
      </c>
      <c r="O6714" s="102" t="s">
        <v>17970</v>
      </c>
      <c r="P6714" s="13" t="s">
        <v>8878</v>
      </c>
      <c r="Q6714" s="22"/>
      <c r="R6714" s="27" t="s">
        <v>7834</v>
      </c>
      <c r="S6714" s="28" t="e">
        <f t="shared" si="190"/>
        <v>#VALUE!</v>
      </c>
      <c r="U6714" s="406"/>
      <c r="W6714" s="58"/>
      <c r="Y6714" s="63"/>
    </row>
    <row r="6715" spans="1:26" ht="15" customHeight="1" x14ac:dyDescent="0.25">
      <c r="A6715" s="94">
        <v>6729</v>
      </c>
      <c r="C6715" s="211" t="s">
        <v>5195</v>
      </c>
      <c r="D6715" s="208" t="s">
        <v>16837</v>
      </c>
      <c r="E6715" s="105" t="s">
        <v>16840</v>
      </c>
      <c r="F6715" s="115">
        <v>44571</v>
      </c>
      <c r="G6715" s="105" t="s">
        <v>879</v>
      </c>
      <c r="H6715" s="105" t="s">
        <v>1529</v>
      </c>
      <c r="I6715" s="97">
        <v>2000</v>
      </c>
      <c r="J6715" s="97" t="s">
        <v>596</v>
      </c>
      <c r="L6715" s="106" t="s">
        <v>8878</v>
      </c>
      <c r="M6715" s="102" t="s">
        <v>5507</v>
      </c>
      <c r="N6715" s="102">
        <v>25</v>
      </c>
      <c r="O6715" s="102" t="s">
        <v>17971</v>
      </c>
      <c r="P6715" s="13" t="s">
        <v>8878</v>
      </c>
      <c r="Q6715" s="22"/>
      <c r="R6715" s="27" t="s">
        <v>7834</v>
      </c>
      <c r="S6715" s="28" t="e">
        <f t="shared" si="190"/>
        <v>#VALUE!</v>
      </c>
      <c r="U6715" s="406"/>
      <c r="W6715" s="58"/>
      <c r="Y6715" s="63"/>
    </row>
    <row r="6716" spans="1:26" ht="15" customHeight="1" x14ac:dyDescent="0.25">
      <c r="A6716" s="94">
        <v>6730</v>
      </c>
      <c r="C6716" s="211" t="s">
        <v>5195</v>
      </c>
      <c r="D6716" s="208" t="s">
        <v>16837</v>
      </c>
      <c r="E6716" s="105" t="s">
        <v>16838</v>
      </c>
      <c r="F6716" s="115">
        <v>44571</v>
      </c>
      <c r="G6716" s="105" t="s">
        <v>879</v>
      </c>
      <c r="H6716" s="105" t="s">
        <v>1529</v>
      </c>
      <c r="I6716" s="97">
        <v>2000</v>
      </c>
      <c r="J6716" s="97" t="s">
        <v>596</v>
      </c>
      <c r="L6716" s="106" t="s">
        <v>8878</v>
      </c>
      <c r="M6716" s="102" t="s">
        <v>5507</v>
      </c>
      <c r="N6716" s="102">
        <v>25</v>
      </c>
      <c r="O6716" s="102" t="s">
        <v>17964</v>
      </c>
      <c r="P6716" s="13" t="s">
        <v>8878</v>
      </c>
      <c r="R6716" s="27" t="s">
        <v>7834</v>
      </c>
      <c r="S6716" s="28" t="e">
        <f t="shared" si="190"/>
        <v>#VALUE!</v>
      </c>
      <c r="U6716" s="462"/>
      <c r="W6716" s="58"/>
      <c r="Y6716" s="63"/>
      <c r="Z6716" s="73"/>
    </row>
    <row r="6717" spans="1:26" ht="15" customHeight="1" x14ac:dyDescent="0.25">
      <c r="A6717" s="94">
        <v>6731</v>
      </c>
      <c r="E6717" s="105" t="s">
        <v>16694</v>
      </c>
      <c r="F6717" s="115">
        <v>44504</v>
      </c>
      <c r="G6717" s="105" t="s">
        <v>16691</v>
      </c>
      <c r="H6717" s="105" t="s">
        <v>16692</v>
      </c>
      <c r="I6717" s="97">
        <v>1988</v>
      </c>
      <c r="J6717" s="97" t="s">
        <v>596</v>
      </c>
      <c r="L6717" s="106" t="s">
        <v>4779</v>
      </c>
      <c r="M6717" s="102">
        <v>200</v>
      </c>
      <c r="N6717" s="102">
        <v>1</v>
      </c>
      <c r="O6717" s="102" t="s">
        <v>9520</v>
      </c>
      <c r="P6717" s="13" t="s">
        <v>16693</v>
      </c>
      <c r="R6717" s="26" t="s">
        <v>7834</v>
      </c>
      <c r="S6717" s="28" t="e">
        <f t="shared" si="190"/>
        <v>#VALUE!</v>
      </c>
      <c r="U6717" s="26"/>
      <c r="W6717" s="58"/>
      <c r="X6717" s="58"/>
      <c r="Y6717" s="63"/>
    </row>
    <row r="6718" spans="1:26" ht="15" customHeight="1" x14ac:dyDescent="0.25">
      <c r="A6718" s="94">
        <v>6732</v>
      </c>
      <c r="E6718" s="105" t="s">
        <v>16695</v>
      </c>
      <c r="F6718" s="115">
        <v>44504</v>
      </c>
      <c r="G6718" s="105" t="s">
        <v>16691</v>
      </c>
      <c r="H6718" s="105" t="s">
        <v>16692</v>
      </c>
      <c r="I6718" s="97">
        <v>1988</v>
      </c>
      <c r="J6718" s="97" t="s">
        <v>596</v>
      </c>
      <c r="L6718" s="106" t="s">
        <v>4779</v>
      </c>
      <c r="M6718" s="102">
        <v>200</v>
      </c>
      <c r="N6718" s="102">
        <v>1</v>
      </c>
      <c r="O6718" s="102" t="s">
        <v>9520</v>
      </c>
      <c r="P6718" s="13" t="s">
        <v>16693</v>
      </c>
      <c r="R6718" s="26" t="s">
        <v>7834</v>
      </c>
      <c r="S6718" s="28" t="e">
        <f t="shared" si="190"/>
        <v>#VALUE!</v>
      </c>
      <c r="U6718" s="26"/>
      <c r="W6718" s="58"/>
      <c r="X6718" s="58"/>
      <c r="Y6718" s="63"/>
    </row>
    <row r="6719" spans="1:26" ht="15" customHeight="1" x14ac:dyDescent="0.25">
      <c r="A6719" s="94">
        <v>6733</v>
      </c>
      <c r="E6719" s="105" t="s">
        <v>16696</v>
      </c>
      <c r="F6719" s="115">
        <v>44504</v>
      </c>
      <c r="G6719" s="105" t="s">
        <v>16691</v>
      </c>
      <c r="H6719" s="105" t="s">
        <v>16692</v>
      </c>
      <c r="I6719" s="97">
        <v>1988</v>
      </c>
      <c r="J6719" s="97" t="s">
        <v>596</v>
      </c>
      <c r="L6719" s="106" t="s">
        <v>4779</v>
      </c>
      <c r="M6719" s="102">
        <v>200</v>
      </c>
      <c r="N6719" s="102">
        <v>1</v>
      </c>
      <c r="O6719" s="102" t="s">
        <v>9520</v>
      </c>
      <c r="P6719" s="13" t="s">
        <v>16693</v>
      </c>
      <c r="R6719" s="26" t="s">
        <v>7834</v>
      </c>
      <c r="S6719" s="28" t="e">
        <f t="shared" si="190"/>
        <v>#VALUE!</v>
      </c>
      <c r="U6719" s="26"/>
      <c r="W6719" s="58"/>
      <c r="X6719" s="58"/>
      <c r="Y6719" s="63"/>
    </row>
    <row r="6720" spans="1:26" ht="15" customHeight="1" x14ac:dyDescent="0.25">
      <c r="A6720" s="94">
        <v>6734</v>
      </c>
      <c r="C6720" s="211" t="s">
        <v>2618</v>
      </c>
      <c r="D6720" s="208" t="s">
        <v>12112</v>
      </c>
      <c r="E6720" s="105" t="s">
        <v>12113</v>
      </c>
      <c r="F6720" s="115">
        <v>42775</v>
      </c>
      <c r="G6720" s="105" t="s">
        <v>4972</v>
      </c>
      <c r="H6720" s="105" t="s">
        <v>2056</v>
      </c>
      <c r="I6720" s="97">
        <v>2012</v>
      </c>
      <c r="J6720" s="97" t="s">
        <v>5242</v>
      </c>
      <c r="L6720" s="106" t="s">
        <v>4171</v>
      </c>
      <c r="M6720" s="102">
        <v>370</v>
      </c>
      <c r="O6720" s="102" t="s">
        <v>7220</v>
      </c>
      <c r="P6720" s="13" t="s">
        <v>4171</v>
      </c>
      <c r="R6720" s="26" t="s">
        <v>7834</v>
      </c>
      <c r="S6720" s="28" t="e">
        <f t="shared" si="190"/>
        <v>#VALUE!</v>
      </c>
      <c r="U6720" s="26"/>
      <c r="W6720" s="58"/>
      <c r="X6720" s="58"/>
      <c r="Y6720" s="63"/>
    </row>
    <row r="6721" spans="1:27" ht="15" customHeight="1" x14ac:dyDescent="0.25">
      <c r="A6721" s="94">
        <v>6735</v>
      </c>
      <c r="C6721" s="211" t="s">
        <v>12114</v>
      </c>
      <c r="D6721" s="208" t="s">
        <v>12115</v>
      </c>
      <c r="E6721" s="105" t="s">
        <v>12116</v>
      </c>
      <c r="F6721" s="115">
        <v>42775</v>
      </c>
      <c r="G6721" s="105" t="s">
        <v>12117</v>
      </c>
      <c r="H6721" s="105" t="s">
        <v>3465</v>
      </c>
      <c r="I6721" s="97">
        <v>2011</v>
      </c>
      <c r="J6721" s="97" t="s">
        <v>5242</v>
      </c>
      <c r="L6721" s="106" t="s">
        <v>4171</v>
      </c>
      <c r="M6721" s="102">
        <v>370</v>
      </c>
      <c r="N6721" s="102">
        <v>2</v>
      </c>
      <c r="O6721" s="102" t="s">
        <v>12118</v>
      </c>
      <c r="P6721" s="13" t="s">
        <v>4508</v>
      </c>
      <c r="R6721" s="26" t="s">
        <v>7834</v>
      </c>
      <c r="S6721" s="28" t="e">
        <f t="shared" si="190"/>
        <v>#VALUE!</v>
      </c>
      <c r="U6721" s="26"/>
      <c r="W6721" s="58"/>
      <c r="X6721" s="58"/>
      <c r="Y6721" s="63"/>
    </row>
    <row r="6722" spans="1:27" ht="15" customHeight="1" x14ac:dyDescent="0.25">
      <c r="A6722" s="94">
        <v>6736</v>
      </c>
      <c r="C6722" s="211" t="s">
        <v>12119</v>
      </c>
      <c r="D6722" s="208" t="s">
        <v>12120</v>
      </c>
      <c r="E6722" s="105" t="s">
        <v>12121</v>
      </c>
      <c r="F6722" s="115">
        <v>42775</v>
      </c>
      <c r="G6722" s="105" t="s">
        <v>12122</v>
      </c>
      <c r="H6722" s="105" t="s">
        <v>2056</v>
      </c>
      <c r="I6722" s="97">
        <v>2012</v>
      </c>
      <c r="J6722" s="97" t="s">
        <v>5242</v>
      </c>
      <c r="L6722" s="106" t="s">
        <v>4171</v>
      </c>
      <c r="M6722" s="102">
        <v>370</v>
      </c>
      <c r="O6722" s="102" t="s">
        <v>12123</v>
      </c>
      <c r="P6722" s="13" t="s">
        <v>4171</v>
      </c>
      <c r="R6722" s="26" t="s">
        <v>7834</v>
      </c>
      <c r="S6722" s="28" t="e">
        <f t="shared" si="190"/>
        <v>#VALUE!</v>
      </c>
      <c r="U6722" s="26"/>
      <c r="W6722" s="58"/>
      <c r="X6722" s="58"/>
      <c r="Y6722" s="63"/>
    </row>
    <row r="6723" spans="1:27" ht="15" customHeight="1" x14ac:dyDescent="0.25">
      <c r="A6723" s="94">
        <v>6737</v>
      </c>
      <c r="C6723" s="211" t="s">
        <v>480</v>
      </c>
      <c r="D6723" s="208" t="s">
        <v>480</v>
      </c>
      <c r="E6723" s="105" t="s">
        <v>12124</v>
      </c>
      <c r="F6723" s="115">
        <v>42775</v>
      </c>
      <c r="G6723" s="105" t="s">
        <v>5258</v>
      </c>
      <c r="H6723" s="105" t="s">
        <v>3748</v>
      </c>
      <c r="I6723" s="97">
        <v>2011</v>
      </c>
      <c r="J6723" s="97" t="s">
        <v>5242</v>
      </c>
      <c r="L6723" s="106" t="s">
        <v>4171</v>
      </c>
      <c r="M6723" s="102">
        <v>370</v>
      </c>
      <c r="N6723" s="102">
        <v>2</v>
      </c>
      <c r="O6723" s="102" t="s">
        <v>12125</v>
      </c>
      <c r="P6723" s="13" t="s">
        <v>13931</v>
      </c>
      <c r="R6723" s="26" t="s">
        <v>7834</v>
      </c>
      <c r="S6723" s="28" t="e">
        <f t="shared" si="190"/>
        <v>#VALUE!</v>
      </c>
      <c r="U6723" s="26"/>
      <c r="W6723" s="58"/>
      <c r="X6723" s="58"/>
      <c r="Y6723" s="63"/>
    </row>
    <row r="6724" spans="1:27" ht="15" customHeight="1" x14ac:dyDescent="0.25">
      <c r="A6724" s="94">
        <v>6738</v>
      </c>
      <c r="C6724" s="211" t="s">
        <v>480</v>
      </c>
      <c r="D6724" s="208" t="s">
        <v>480</v>
      </c>
      <c r="E6724" s="105" t="s">
        <v>12126</v>
      </c>
      <c r="F6724" s="115">
        <v>42775</v>
      </c>
      <c r="G6724" s="105" t="s">
        <v>5456</v>
      </c>
      <c r="H6724" s="105" t="s">
        <v>3748</v>
      </c>
      <c r="I6724" s="97">
        <v>2012</v>
      </c>
      <c r="J6724" s="97" t="s">
        <v>5242</v>
      </c>
      <c r="L6724" s="106" t="s">
        <v>4171</v>
      </c>
      <c r="M6724" s="102">
        <v>370</v>
      </c>
      <c r="N6724" s="102">
        <v>2</v>
      </c>
      <c r="O6724" s="102" t="s">
        <v>12127</v>
      </c>
      <c r="P6724" s="13" t="s">
        <v>13932</v>
      </c>
      <c r="R6724" s="26" t="s">
        <v>7834</v>
      </c>
      <c r="S6724" s="28" t="e">
        <f t="shared" si="190"/>
        <v>#VALUE!</v>
      </c>
      <c r="U6724" s="46"/>
      <c r="W6724" s="58"/>
      <c r="X6724" s="58"/>
      <c r="Y6724" s="63"/>
      <c r="Z6724" s="73"/>
    </row>
    <row r="6725" spans="1:27" ht="15" customHeight="1" x14ac:dyDescent="0.25">
      <c r="A6725" s="94">
        <v>6739</v>
      </c>
      <c r="C6725" s="211" t="s">
        <v>920</v>
      </c>
      <c r="D6725" s="208" t="s">
        <v>12128</v>
      </c>
      <c r="E6725" s="95" t="s">
        <v>12129</v>
      </c>
      <c r="F6725" s="115">
        <v>42775</v>
      </c>
      <c r="G6725" s="105" t="s">
        <v>2723</v>
      </c>
      <c r="H6725" s="105" t="s">
        <v>1529</v>
      </c>
      <c r="I6725" s="97">
        <v>2012</v>
      </c>
      <c r="J6725" s="97" t="s">
        <v>5242</v>
      </c>
      <c r="L6725" s="106" t="s">
        <v>4109</v>
      </c>
      <c r="M6725" s="102" t="s">
        <v>4109</v>
      </c>
      <c r="N6725" s="10">
        <v>24</v>
      </c>
      <c r="O6725" s="102" t="s">
        <v>12130</v>
      </c>
      <c r="P6725" s="13" t="s">
        <v>4109</v>
      </c>
      <c r="R6725" s="26" t="s">
        <v>7834</v>
      </c>
      <c r="S6725" s="28" t="e">
        <f t="shared" si="190"/>
        <v>#VALUE!</v>
      </c>
      <c r="U6725" s="26"/>
      <c r="W6725" s="58"/>
      <c r="X6725" s="58"/>
      <c r="Y6725" s="63"/>
    </row>
    <row r="6726" spans="1:27" ht="15" customHeight="1" x14ac:dyDescent="0.25">
      <c r="A6726" s="94">
        <v>6740</v>
      </c>
      <c r="C6726" s="211" t="s">
        <v>4207</v>
      </c>
      <c r="D6726" s="208" t="s">
        <v>12131</v>
      </c>
      <c r="E6726" s="95" t="s">
        <v>12132</v>
      </c>
      <c r="F6726" s="115">
        <v>42775</v>
      </c>
      <c r="G6726" s="105" t="s">
        <v>5907</v>
      </c>
      <c r="H6726" s="105" t="s">
        <v>2056</v>
      </c>
      <c r="I6726" s="97">
        <v>2012</v>
      </c>
      <c r="J6726" s="97" t="s">
        <v>5242</v>
      </c>
      <c r="L6726" s="106" t="s">
        <v>4109</v>
      </c>
      <c r="M6726" s="102" t="s">
        <v>4109</v>
      </c>
      <c r="N6726" s="10">
        <v>24</v>
      </c>
      <c r="O6726" s="102" t="s">
        <v>12133</v>
      </c>
      <c r="P6726" s="13" t="s">
        <v>4109</v>
      </c>
      <c r="R6726" s="26" t="s">
        <v>7834</v>
      </c>
      <c r="S6726" s="28" t="e">
        <f t="shared" si="190"/>
        <v>#VALUE!</v>
      </c>
      <c r="W6726" s="58"/>
      <c r="X6726" s="58"/>
      <c r="Y6726" s="63"/>
    </row>
    <row r="6727" spans="1:27" ht="15" customHeight="1" x14ac:dyDescent="0.25">
      <c r="A6727" s="94">
        <v>6741</v>
      </c>
      <c r="C6727" s="211" t="s">
        <v>480</v>
      </c>
      <c r="D6727" s="208" t="s">
        <v>480</v>
      </c>
      <c r="E6727" s="95" t="s">
        <v>12134</v>
      </c>
      <c r="F6727" s="115">
        <v>42775</v>
      </c>
      <c r="G6727" s="105" t="s">
        <v>1931</v>
      </c>
      <c r="H6727" s="105" t="s">
        <v>1529</v>
      </c>
      <c r="I6727" s="97">
        <v>2012</v>
      </c>
      <c r="J6727" s="97" t="s">
        <v>5242</v>
      </c>
      <c r="L6727" s="106" t="s">
        <v>4109</v>
      </c>
      <c r="M6727" s="102" t="s">
        <v>4109</v>
      </c>
      <c r="N6727" s="10">
        <v>24</v>
      </c>
      <c r="O6727" s="102" t="s">
        <v>12135</v>
      </c>
      <c r="P6727" s="13" t="s">
        <v>4109</v>
      </c>
      <c r="R6727" s="26" t="s">
        <v>7834</v>
      </c>
      <c r="S6727" s="28" t="e">
        <f t="shared" si="190"/>
        <v>#VALUE!</v>
      </c>
      <c r="U6727" s="306"/>
      <c r="W6727" s="58"/>
      <c r="X6727" s="58"/>
      <c r="Y6727" s="63"/>
      <c r="Z6727" s="73"/>
    </row>
    <row r="6728" spans="1:27" ht="15" customHeight="1" x14ac:dyDescent="0.25">
      <c r="A6728" s="94">
        <v>6742</v>
      </c>
      <c r="C6728" s="211" t="s">
        <v>2080</v>
      </c>
      <c r="D6728" s="208" t="s">
        <v>12136</v>
      </c>
      <c r="E6728" s="95" t="s">
        <v>12137</v>
      </c>
      <c r="F6728" s="115">
        <v>42775</v>
      </c>
      <c r="G6728" s="105" t="s">
        <v>3514</v>
      </c>
      <c r="H6728" s="105" t="s">
        <v>2056</v>
      </c>
      <c r="I6728" s="97">
        <v>2012</v>
      </c>
      <c r="J6728" s="97" t="s">
        <v>5242</v>
      </c>
      <c r="L6728" s="106" t="s">
        <v>4109</v>
      </c>
      <c r="M6728" s="102" t="s">
        <v>4109</v>
      </c>
      <c r="N6728" s="10">
        <v>24</v>
      </c>
      <c r="O6728" s="102" t="s">
        <v>12138</v>
      </c>
      <c r="P6728" s="13" t="s">
        <v>4109</v>
      </c>
      <c r="R6728" s="26" t="s">
        <v>7834</v>
      </c>
      <c r="S6728" s="28" t="e">
        <f t="shared" si="190"/>
        <v>#VALUE!</v>
      </c>
      <c r="U6728" s="26"/>
      <c r="W6728" s="58"/>
      <c r="X6728" s="58"/>
      <c r="Y6728" s="63"/>
    </row>
    <row r="6729" spans="1:27" ht="15" customHeight="1" x14ac:dyDescent="0.25">
      <c r="A6729" s="94">
        <v>6743</v>
      </c>
      <c r="C6729" s="211" t="s">
        <v>480</v>
      </c>
      <c r="D6729" s="208" t="s">
        <v>480</v>
      </c>
      <c r="E6729" s="105" t="s">
        <v>12139</v>
      </c>
      <c r="F6729" s="115">
        <v>42775</v>
      </c>
      <c r="G6729" s="105" t="s">
        <v>5907</v>
      </c>
      <c r="H6729" s="105" t="s">
        <v>2056</v>
      </c>
      <c r="I6729" s="97">
        <v>2012</v>
      </c>
      <c r="J6729" s="97" t="s">
        <v>5242</v>
      </c>
      <c r="L6729" s="106" t="s">
        <v>12424</v>
      </c>
      <c r="M6729" s="102">
        <v>323</v>
      </c>
      <c r="N6729" s="10">
        <v>2</v>
      </c>
      <c r="O6729" s="102" t="s">
        <v>7124</v>
      </c>
      <c r="P6729" s="13" t="s">
        <v>16576</v>
      </c>
      <c r="R6729" s="27" t="s">
        <v>7834</v>
      </c>
      <c r="S6729" s="28" t="e">
        <f t="shared" si="190"/>
        <v>#VALUE!</v>
      </c>
      <c r="U6729" s="321"/>
      <c r="W6729" s="58"/>
      <c r="Y6729" s="63"/>
      <c r="Z6729" s="73"/>
    </row>
    <row r="6730" spans="1:27" ht="15" customHeight="1" x14ac:dyDescent="0.25">
      <c r="A6730" s="94">
        <v>6744</v>
      </c>
      <c r="C6730" s="211" t="s">
        <v>480</v>
      </c>
      <c r="D6730" s="208" t="s">
        <v>480</v>
      </c>
      <c r="E6730" s="95" t="s">
        <v>12140</v>
      </c>
      <c r="F6730" s="115">
        <v>42775</v>
      </c>
      <c r="G6730" s="105" t="s">
        <v>2219</v>
      </c>
      <c r="H6730" s="105" t="s">
        <v>2056</v>
      </c>
      <c r="I6730" s="97">
        <v>2012</v>
      </c>
      <c r="J6730" s="97" t="s">
        <v>5242</v>
      </c>
      <c r="L6730" s="106" t="s">
        <v>4109</v>
      </c>
      <c r="M6730" s="102" t="s">
        <v>4109</v>
      </c>
      <c r="N6730" s="10">
        <v>24</v>
      </c>
      <c r="O6730" s="102" t="s">
        <v>12141</v>
      </c>
      <c r="P6730" s="13" t="s">
        <v>4109</v>
      </c>
      <c r="Q6730" s="187"/>
      <c r="R6730" s="27" t="s">
        <v>7834</v>
      </c>
      <c r="S6730" s="28" t="e">
        <f t="shared" si="190"/>
        <v>#VALUE!</v>
      </c>
      <c r="T6730" s="75"/>
      <c r="U6730" s="166"/>
      <c r="W6730" s="58"/>
      <c r="X6730" s="58"/>
      <c r="Y6730" s="164"/>
      <c r="Z6730" s="90"/>
      <c r="AA6730" s="164"/>
    </row>
    <row r="6731" spans="1:27" ht="15" customHeight="1" x14ac:dyDescent="0.25">
      <c r="A6731" s="94">
        <v>6745</v>
      </c>
      <c r="C6731" s="211" t="s">
        <v>12142</v>
      </c>
      <c r="D6731" s="208" t="s">
        <v>12143</v>
      </c>
      <c r="E6731" s="105" t="s">
        <v>12144</v>
      </c>
      <c r="F6731" s="115">
        <v>42775</v>
      </c>
      <c r="G6731" s="105" t="s">
        <v>12145</v>
      </c>
      <c r="H6731" s="105" t="s">
        <v>2056</v>
      </c>
      <c r="I6731" s="97">
        <v>2012</v>
      </c>
      <c r="J6731" s="97" t="s">
        <v>5242</v>
      </c>
      <c r="L6731" s="106" t="s">
        <v>8878</v>
      </c>
      <c r="M6731" s="102" t="s">
        <v>5507</v>
      </c>
      <c r="N6731" s="102">
        <v>25</v>
      </c>
      <c r="O6731" s="102" t="s">
        <v>12146</v>
      </c>
      <c r="P6731" s="13" t="s">
        <v>8878</v>
      </c>
      <c r="R6731" s="26" t="s">
        <v>7834</v>
      </c>
      <c r="S6731" s="28" t="e">
        <f t="shared" si="190"/>
        <v>#VALUE!</v>
      </c>
      <c r="U6731" s="26"/>
      <c r="W6731" s="58"/>
      <c r="X6731" s="58"/>
      <c r="Y6731" s="63"/>
    </row>
    <row r="6732" spans="1:27" ht="15" customHeight="1" x14ac:dyDescent="0.3">
      <c r="A6732" s="94">
        <v>6746</v>
      </c>
      <c r="C6732" s="211" t="s">
        <v>2618</v>
      </c>
      <c r="D6732" s="208" t="s">
        <v>12147</v>
      </c>
      <c r="E6732" s="95" t="s">
        <v>12148</v>
      </c>
      <c r="F6732" s="115">
        <v>42775</v>
      </c>
      <c r="G6732" s="105" t="s">
        <v>3875</v>
      </c>
      <c r="H6732" s="105" t="s">
        <v>1529</v>
      </c>
      <c r="I6732" s="97">
        <v>2012</v>
      </c>
      <c r="J6732" s="97" t="s">
        <v>5242</v>
      </c>
      <c r="L6732" s="106" t="s">
        <v>4109</v>
      </c>
      <c r="M6732" s="102" t="s">
        <v>4109</v>
      </c>
      <c r="N6732" s="10">
        <v>24</v>
      </c>
      <c r="O6732" s="102" t="s">
        <v>8910</v>
      </c>
      <c r="P6732" s="13" t="s">
        <v>4109</v>
      </c>
      <c r="R6732" s="27" t="s">
        <v>7834</v>
      </c>
      <c r="S6732" s="28" t="e">
        <f t="shared" si="190"/>
        <v>#VALUE!</v>
      </c>
      <c r="U6732" s="228"/>
      <c r="W6732" s="58"/>
      <c r="X6732" s="58"/>
      <c r="Y6732" s="63"/>
    </row>
    <row r="6733" spans="1:27" ht="15" customHeight="1" x14ac:dyDescent="0.25">
      <c r="A6733" s="94">
        <v>6747</v>
      </c>
      <c r="C6733" s="211" t="s">
        <v>5269</v>
      </c>
      <c r="D6733" s="208" t="s">
        <v>12149</v>
      </c>
      <c r="E6733" s="95" t="s">
        <v>12150</v>
      </c>
      <c r="F6733" s="115">
        <v>42775</v>
      </c>
      <c r="G6733" s="105" t="s">
        <v>3514</v>
      </c>
      <c r="H6733" s="105" t="s">
        <v>2056</v>
      </c>
      <c r="I6733" s="97">
        <v>2012</v>
      </c>
      <c r="J6733" s="97" t="s">
        <v>5242</v>
      </c>
      <c r="L6733" s="106" t="s">
        <v>4109</v>
      </c>
      <c r="M6733" s="102" t="s">
        <v>4109</v>
      </c>
      <c r="N6733" s="10">
        <v>24</v>
      </c>
      <c r="O6733" s="102" t="s">
        <v>12151</v>
      </c>
      <c r="P6733" s="13" t="s">
        <v>4109</v>
      </c>
      <c r="R6733" s="26" t="s">
        <v>7834</v>
      </c>
      <c r="S6733" s="28" t="e">
        <f t="shared" si="190"/>
        <v>#VALUE!</v>
      </c>
      <c r="U6733" s="26"/>
      <c r="W6733" s="58"/>
      <c r="X6733" s="58"/>
      <c r="Y6733" s="63"/>
    </row>
    <row r="6734" spans="1:27" ht="15" customHeight="1" x14ac:dyDescent="0.25">
      <c r="A6734" s="94">
        <v>6748</v>
      </c>
      <c r="C6734" s="211" t="s">
        <v>2560</v>
      </c>
      <c r="D6734" s="208" t="s">
        <v>12152</v>
      </c>
      <c r="E6734" s="95" t="s">
        <v>12153</v>
      </c>
      <c r="F6734" s="115">
        <v>42775</v>
      </c>
      <c r="G6734" s="105" t="s">
        <v>12154</v>
      </c>
      <c r="H6734" s="105" t="s">
        <v>3748</v>
      </c>
      <c r="I6734" s="97">
        <v>2012</v>
      </c>
      <c r="J6734" s="97" t="s">
        <v>5242</v>
      </c>
      <c r="L6734" s="106" t="s">
        <v>4109</v>
      </c>
      <c r="M6734" s="102" t="s">
        <v>4109</v>
      </c>
      <c r="N6734" s="10">
        <v>24</v>
      </c>
      <c r="O6734" s="102" t="s">
        <v>12155</v>
      </c>
      <c r="P6734" s="13" t="s">
        <v>4109</v>
      </c>
      <c r="R6734" s="26" t="s">
        <v>7834</v>
      </c>
      <c r="S6734" s="28" t="e">
        <f t="shared" si="190"/>
        <v>#VALUE!</v>
      </c>
      <c r="U6734" s="26"/>
      <c r="W6734" s="58"/>
      <c r="X6734" s="58"/>
      <c r="Y6734" s="63"/>
    </row>
    <row r="6735" spans="1:27" ht="15" customHeight="1" x14ac:dyDescent="0.25">
      <c r="A6735" s="94">
        <v>6749</v>
      </c>
      <c r="C6735" s="211" t="s">
        <v>12156</v>
      </c>
      <c r="D6735" s="208" t="s">
        <v>12157</v>
      </c>
      <c r="E6735" s="95" t="s">
        <v>12158</v>
      </c>
      <c r="F6735" s="115">
        <v>42775</v>
      </c>
      <c r="G6735" s="105" t="s">
        <v>3522</v>
      </c>
      <c r="H6735" s="105" t="s">
        <v>2056</v>
      </c>
      <c r="I6735" s="97">
        <v>2012</v>
      </c>
      <c r="J6735" s="97" t="s">
        <v>5242</v>
      </c>
      <c r="L6735" s="106" t="s">
        <v>4109</v>
      </c>
      <c r="M6735" s="102" t="s">
        <v>4109</v>
      </c>
      <c r="N6735" s="10">
        <v>24</v>
      </c>
      <c r="O6735" s="102" t="s">
        <v>12159</v>
      </c>
      <c r="P6735" s="13" t="s">
        <v>4109</v>
      </c>
      <c r="R6735" s="26" t="s">
        <v>7834</v>
      </c>
      <c r="S6735" s="28" t="e">
        <f t="shared" si="190"/>
        <v>#VALUE!</v>
      </c>
      <c r="U6735" s="25"/>
      <c r="V6735" s="92"/>
      <c r="W6735" s="58"/>
      <c r="X6735" s="58"/>
      <c r="Y6735" s="63"/>
      <c r="Z6735" s="155"/>
    </row>
    <row r="6736" spans="1:27" ht="15" customHeight="1" x14ac:dyDescent="0.25">
      <c r="A6736" s="94">
        <v>6750</v>
      </c>
      <c r="C6736" s="211" t="s">
        <v>480</v>
      </c>
      <c r="D6736" s="208" t="s">
        <v>480</v>
      </c>
      <c r="E6736" s="95" t="s">
        <v>12160</v>
      </c>
      <c r="F6736" s="115">
        <v>42775</v>
      </c>
      <c r="G6736" s="105" t="s">
        <v>4972</v>
      </c>
      <c r="H6736" s="105" t="s">
        <v>2056</v>
      </c>
      <c r="I6736" s="97">
        <v>2012</v>
      </c>
      <c r="J6736" s="97" t="s">
        <v>5242</v>
      </c>
      <c r="L6736" s="106" t="s">
        <v>4109</v>
      </c>
      <c r="M6736" s="102" t="s">
        <v>4109</v>
      </c>
      <c r="N6736" s="10">
        <v>24</v>
      </c>
      <c r="O6736" s="102" t="s">
        <v>12161</v>
      </c>
      <c r="P6736" s="13" t="s">
        <v>4109</v>
      </c>
      <c r="R6736" s="27" t="s">
        <v>7834</v>
      </c>
      <c r="S6736" s="28" t="e">
        <f t="shared" si="190"/>
        <v>#VALUE!</v>
      </c>
      <c r="U6736" s="250"/>
      <c r="W6736" s="58"/>
      <c r="Y6736" s="63"/>
    </row>
    <row r="6737" spans="1:26" ht="15" customHeight="1" x14ac:dyDescent="0.25">
      <c r="A6737" s="94">
        <v>6751</v>
      </c>
      <c r="C6737" s="211" t="s">
        <v>920</v>
      </c>
      <c r="D6737" s="208" t="s">
        <v>10232</v>
      </c>
      <c r="E6737" s="95" t="s">
        <v>12162</v>
      </c>
      <c r="F6737" s="115">
        <v>42775</v>
      </c>
      <c r="G6737" s="105" t="s">
        <v>269</v>
      </c>
      <c r="H6737" s="105" t="s">
        <v>2056</v>
      </c>
      <c r="I6737" s="97">
        <v>2014</v>
      </c>
      <c r="J6737" s="97" t="s">
        <v>5242</v>
      </c>
      <c r="L6737" s="106" t="s">
        <v>4109</v>
      </c>
      <c r="M6737" s="102" t="s">
        <v>4109</v>
      </c>
      <c r="N6737" s="10">
        <v>24</v>
      </c>
      <c r="O6737" s="102" t="s">
        <v>6736</v>
      </c>
      <c r="P6737" s="13" t="s">
        <v>4109</v>
      </c>
      <c r="R6737" s="27" t="s">
        <v>7834</v>
      </c>
      <c r="S6737" s="28" t="e">
        <f t="shared" si="190"/>
        <v>#VALUE!</v>
      </c>
      <c r="W6737" s="58"/>
      <c r="X6737" s="58"/>
      <c r="Y6737" s="63"/>
    </row>
    <row r="6738" spans="1:26" ht="15" customHeight="1" x14ac:dyDescent="0.25">
      <c r="A6738" s="94">
        <v>6752</v>
      </c>
      <c r="C6738" s="211" t="s">
        <v>849</v>
      </c>
      <c r="D6738" s="208" t="s">
        <v>12163</v>
      </c>
      <c r="E6738" s="105" t="s">
        <v>12164</v>
      </c>
      <c r="F6738" s="115">
        <v>42775</v>
      </c>
      <c r="G6738" s="105" t="s">
        <v>5258</v>
      </c>
      <c r="H6738" s="105" t="s">
        <v>3748</v>
      </c>
      <c r="I6738" s="97">
        <v>2010</v>
      </c>
      <c r="J6738" s="97" t="s">
        <v>5242</v>
      </c>
      <c r="L6738" s="106" t="s">
        <v>4171</v>
      </c>
      <c r="M6738" s="102">
        <v>370</v>
      </c>
      <c r="N6738" s="102">
        <v>2</v>
      </c>
      <c r="O6738" s="102" t="s">
        <v>10004</v>
      </c>
      <c r="P6738" s="13" t="s">
        <v>13932</v>
      </c>
      <c r="R6738" s="26" t="s">
        <v>7834</v>
      </c>
      <c r="S6738" s="28" t="e">
        <f t="shared" si="190"/>
        <v>#VALUE!</v>
      </c>
      <c r="U6738" s="26"/>
      <c r="W6738" s="58"/>
      <c r="X6738" s="58"/>
      <c r="Y6738" s="63"/>
    </row>
    <row r="6739" spans="1:26" ht="15" customHeight="1" x14ac:dyDescent="0.25">
      <c r="A6739" s="94">
        <v>6753</v>
      </c>
      <c r="E6739" s="105" t="s">
        <v>12165</v>
      </c>
      <c r="F6739" s="115">
        <v>42775</v>
      </c>
      <c r="G6739" s="105" t="s">
        <v>446</v>
      </c>
      <c r="H6739" s="105" t="s">
        <v>1079</v>
      </c>
      <c r="I6739" s="97">
        <v>2011</v>
      </c>
      <c r="J6739" s="97" t="s">
        <v>5242</v>
      </c>
      <c r="L6739" s="106" t="s">
        <v>4171</v>
      </c>
      <c r="M6739" s="102">
        <v>370</v>
      </c>
      <c r="O6739" s="102" t="s">
        <v>12246</v>
      </c>
      <c r="P6739" s="13" t="s">
        <v>4171</v>
      </c>
      <c r="R6739" s="26" t="s">
        <v>7834</v>
      </c>
      <c r="S6739" s="28" t="e">
        <f t="shared" si="190"/>
        <v>#VALUE!</v>
      </c>
      <c r="U6739" s="26"/>
      <c r="W6739" s="58"/>
      <c r="X6739" s="58"/>
      <c r="Y6739" s="63"/>
    </row>
    <row r="6740" spans="1:26" ht="15" customHeight="1" x14ac:dyDescent="0.25">
      <c r="A6740" s="94">
        <v>6754</v>
      </c>
      <c r="C6740" s="211" t="s">
        <v>12166</v>
      </c>
      <c r="D6740" s="208" t="s">
        <v>12167</v>
      </c>
      <c r="E6740" s="105" t="s">
        <v>12168</v>
      </c>
      <c r="F6740" s="115">
        <v>42775</v>
      </c>
      <c r="G6740" s="105" t="s">
        <v>2371</v>
      </c>
      <c r="H6740" s="105" t="s">
        <v>2056</v>
      </c>
      <c r="I6740" s="97">
        <v>2009</v>
      </c>
      <c r="J6740" s="97" t="s">
        <v>5242</v>
      </c>
      <c r="L6740" s="106" t="s">
        <v>4171</v>
      </c>
      <c r="M6740" s="102">
        <v>370</v>
      </c>
      <c r="O6740" s="102" t="s">
        <v>12247</v>
      </c>
      <c r="P6740" s="13" t="s">
        <v>4171</v>
      </c>
      <c r="R6740" s="26" t="s">
        <v>7834</v>
      </c>
      <c r="S6740" s="28" t="e">
        <f t="shared" si="190"/>
        <v>#VALUE!</v>
      </c>
      <c r="U6740" s="26"/>
      <c r="W6740" s="58"/>
      <c r="X6740" s="58"/>
      <c r="Y6740" s="63"/>
    </row>
    <row r="6741" spans="1:26" ht="15" customHeight="1" x14ac:dyDescent="0.25">
      <c r="A6741" s="94">
        <v>6755</v>
      </c>
      <c r="C6741" s="211" t="s">
        <v>480</v>
      </c>
      <c r="D6741" s="208" t="s">
        <v>480</v>
      </c>
      <c r="E6741" s="105" t="s">
        <v>12169</v>
      </c>
      <c r="F6741" s="115">
        <v>42775</v>
      </c>
      <c r="G6741" s="105" t="s">
        <v>12170</v>
      </c>
      <c r="H6741" s="105" t="s">
        <v>1885</v>
      </c>
      <c r="I6741" s="97">
        <v>2011</v>
      </c>
      <c r="J6741" s="97" t="s">
        <v>5242</v>
      </c>
      <c r="L6741" s="106" t="s">
        <v>4171</v>
      </c>
      <c r="M6741" s="102">
        <v>370</v>
      </c>
      <c r="N6741" s="102">
        <v>2</v>
      </c>
      <c r="O6741" s="102" t="s">
        <v>12248</v>
      </c>
      <c r="P6741" s="13" t="s">
        <v>13928</v>
      </c>
      <c r="R6741" s="26" t="s">
        <v>7834</v>
      </c>
      <c r="S6741" s="28" t="e">
        <f t="shared" si="190"/>
        <v>#VALUE!</v>
      </c>
      <c r="U6741" s="26"/>
      <c r="W6741" s="58"/>
      <c r="X6741" s="58"/>
      <c r="Y6741" s="63"/>
    </row>
    <row r="6742" spans="1:26" ht="15" customHeight="1" x14ac:dyDescent="0.25">
      <c r="A6742" s="94">
        <v>6756</v>
      </c>
      <c r="C6742" s="211" t="s">
        <v>12171</v>
      </c>
      <c r="D6742" s="208" t="s">
        <v>12172</v>
      </c>
      <c r="E6742" s="105" t="s">
        <v>12173</v>
      </c>
      <c r="F6742" s="115">
        <v>42775</v>
      </c>
      <c r="G6742" s="105" t="s">
        <v>4201</v>
      </c>
      <c r="H6742" s="105" t="s">
        <v>2056</v>
      </c>
      <c r="I6742" s="97">
        <v>2012</v>
      </c>
      <c r="J6742" s="97" t="s">
        <v>5242</v>
      </c>
      <c r="L6742" s="106" t="s">
        <v>4171</v>
      </c>
      <c r="M6742" s="102">
        <v>370</v>
      </c>
      <c r="O6742" s="102" t="s">
        <v>12249</v>
      </c>
      <c r="P6742" s="13" t="s">
        <v>4171</v>
      </c>
      <c r="R6742" s="26" t="s">
        <v>7834</v>
      </c>
      <c r="S6742" s="28" t="e">
        <f t="shared" si="190"/>
        <v>#VALUE!</v>
      </c>
      <c r="U6742" s="26"/>
      <c r="W6742" s="58"/>
      <c r="X6742" s="58"/>
      <c r="Y6742" s="63"/>
    </row>
    <row r="6743" spans="1:26" ht="15" customHeight="1" x14ac:dyDescent="0.25">
      <c r="A6743" s="94">
        <v>6757</v>
      </c>
      <c r="C6743" s="211" t="s">
        <v>480</v>
      </c>
      <c r="D6743" s="208" t="s">
        <v>480</v>
      </c>
      <c r="E6743" s="105" t="s">
        <v>12174</v>
      </c>
      <c r="F6743" s="115">
        <v>42775</v>
      </c>
      <c r="G6743" s="105" t="s">
        <v>4165</v>
      </c>
      <c r="H6743" s="105" t="s">
        <v>3748</v>
      </c>
      <c r="I6743" s="97">
        <v>2012</v>
      </c>
      <c r="J6743" s="97" t="s">
        <v>5242</v>
      </c>
      <c r="L6743" s="106" t="s">
        <v>4171</v>
      </c>
      <c r="M6743" s="102">
        <v>370</v>
      </c>
      <c r="N6743" s="102">
        <v>2</v>
      </c>
      <c r="O6743" s="102" t="s">
        <v>12245</v>
      </c>
      <c r="P6743" s="13" t="s">
        <v>13933</v>
      </c>
      <c r="R6743" s="26" t="s">
        <v>7834</v>
      </c>
      <c r="S6743" s="28" t="e">
        <f t="shared" si="190"/>
        <v>#VALUE!</v>
      </c>
      <c r="U6743" s="26"/>
      <c r="W6743" s="58"/>
      <c r="X6743" s="58"/>
      <c r="Y6743" s="63"/>
    </row>
    <row r="6744" spans="1:26" ht="15" customHeight="1" x14ac:dyDescent="0.25">
      <c r="A6744" s="94">
        <v>6758</v>
      </c>
      <c r="C6744" s="211" t="s">
        <v>480</v>
      </c>
      <c r="D6744" s="208" t="s">
        <v>480</v>
      </c>
      <c r="E6744" s="105" t="s">
        <v>12175</v>
      </c>
      <c r="F6744" s="115">
        <v>42775</v>
      </c>
      <c r="G6744" s="105" t="s">
        <v>5477</v>
      </c>
      <c r="H6744" s="105" t="s">
        <v>3109</v>
      </c>
      <c r="I6744" s="97">
        <v>2012</v>
      </c>
      <c r="J6744" s="97" t="s">
        <v>5242</v>
      </c>
      <c r="L6744" s="106" t="s">
        <v>4171</v>
      </c>
      <c r="M6744" s="102">
        <v>370</v>
      </c>
      <c r="N6744" s="102">
        <v>2</v>
      </c>
      <c r="O6744" s="102" t="s">
        <v>12250</v>
      </c>
      <c r="P6744" s="13" t="s">
        <v>13930</v>
      </c>
      <c r="R6744" s="26" t="s">
        <v>7834</v>
      </c>
      <c r="S6744" s="28" t="e">
        <f t="shared" si="190"/>
        <v>#VALUE!</v>
      </c>
      <c r="U6744" s="26"/>
      <c r="W6744" s="58"/>
      <c r="X6744" s="58"/>
      <c r="Y6744" s="63"/>
    </row>
    <row r="6745" spans="1:26" ht="15" customHeight="1" x14ac:dyDescent="0.25">
      <c r="A6745" s="94">
        <v>6759</v>
      </c>
      <c r="C6745" s="211" t="s">
        <v>12176</v>
      </c>
      <c r="D6745" s="208" t="s">
        <v>12177</v>
      </c>
      <c r="E6745" s="105" t="s">
        <v>12178</v>
      </c>
      <c r="F6745" s="115">
        <v>42775</v>
      </c>
      <c r="G6745" s="105" t="s">
        <v>5352</v>
      </c>
      <c r="H6745" s="105" t="s">
        <v>2056</v>
      </c>
      <c r="I6745" s="97">
        <v>2010</v>
      </c>
      <c r="J6745" s="97" t="s">
        <v>5242</v>
      </c>
      <c r="L6745" s="106" t="s">
        <v>4171</v>
      </c>
      <c r="M6745" s="102">
        <v>370</v>
      </c>
      <c r="O6745" s="102" t="s">
        <v>12252</v>
      </c>
      <c r="P6745" s="13" t="s">
        <v>4171</v>
      </c>
      <c r="R6745" s="26" t="s">
        <v>7834</v>
      </c>
      <c r="S6745" s="28" t="e">
        <f t="shared" si="190"/>
        <v>#VALUE!</v>
      </c>
      <c r="U6745" s="26"/>
      <c r="W6745" s="58"/>
      <c r="X6745" s="58"/>
      <c r="Y6745" s="63"/>
    </row>
    <row r="6746" spans="1:26" ht="15" customHeight="1" x14ac:dyDescent="0.25">
      <c r="A6746" s="94">
        <v>6760</v>
      </c>
      <c r="C6746" s="211" t="s">
        <v>12179</v>
      </c>
      <c r="D6746" s="208" t="s">
        <v>12179</v>
      </c>
      <c r="E6746" s="105" t="s">
        <v>12180</v>
      </c>
      <c r="F6746" s="115">
        <v>42775</v>
      </c>
      <c r="G6746" s="105" t="s">
        <v>4964</v>
      </c>
      <c r="H6746" s="105" t="s">
        <v>2056</v>
      </c>
      <c r="J6746" s="97" t="s">
        <v>596</v>
      </c>
      <c r="L6746" s="106" t="s">
        <v>2863</v>
      </c>
      <c r="M6746" s="102" t="s">
        <v>2863</v>
      </c>
      <c r="N6746" s="102">
        <v>7</v>
      </c>
      <c r="O6746" s="102" t="s">
        <v>12253</v>
      </c>
      <c r="P6746" s="13" t="s">
        <v>2863</v>
      </c>
      <c r="R6746" s="26" t="s">
        <v>7834</v>
      </c>
      <c r="S6746" s="28" t="e">
        <f t="shared" si="190"/>
        <v>#VALUE!</v>
      </c>
      <c r="U6746" s="26"/>
      <c r="W6746" s="58"/>
      <c r="X6746" s="58"/>
      <c r="Y6746" s="63"/>
    </row>
    <row r="6747" spans="1:26" ht="15" customHeight="1" x14ac:dyDescent="0.25">
      <c r="A6747" s="94">
        <v>6761</v>
      </c>
      <c r="C6747" s="211" t="s">
        <v>12179</v>
      </c>
      <c r="D6747" s="208" t="s">
        <v>12179</v>
      </c>
      <c r="E6747" s="105" t="s">
        <v>12181</v>
      </c>
      <c r="F6747" s="115">
        <v>42775</v>
      </c>
      <c r="G6747" s="105" t="s">
        <v>4964</v>
      </c>
      <c r="H6747" s="105" t="s">
        <v>2056</v>
      </c>
      <c r="J6747" s="97" t="s">
        <v>596</v>
      </c>
      <c r="L6747" s="106" t="s">
        <v>2863</v>
      </c>
      <c r="M6747" s="102" t="s">
        <v>2863</v>
      </c>
      <c r="N6747" s="102">
        <v>7</v>
      </c>
      <c r="O6747" s="102" t="s">
        <v>12253</v>
      </c>
      <c r="P6747" s="13" t="s">
        <v>2863</v>
      </c>
      <c r="R6747" s="26" t="s">
        <v>7834</v>
      </c>
      <c r="S6747" s="28" t="e">
        <f t="shared" si="190"/>
        <v>#VALUE!</v>
      </c>
      <c r="U6747" s="26"/>
      <c r="W6747" s="58"/>
      <c r="X6747" s="58"/>
      <c r="Y6747" s="63"/>
    </row>
    <row r="6748" spans="1:26" ht="15" customHeight="1" x14ac:dyDescent="0.25">
      <c r="A6748" s="94">
        <v>6762</v>
      </c>
      <c r="C6748" s="211" t="s">
        <v>12179</v>
      </c>
      <c r="D6748" s="208" t="s">
        <v>12179</v>
      </c>
      <c r="E6748" s="105" t="s">
        <v>12182</v>
      </c>
      <c r="F6748" s="115">
        <v>42775</v>
      </c>
      <c r="G6748" s="105" t="s">
        <v>4964</v>
      </c>
      <c r="H6748" s="105" t="s">
        <v>2056</v>
      </c>
      <c r="J6748" s="97" t="s">
        <v>596</v>
      </c>
      <c r="L6748" s="106" t="s">
        <v>2863</v>
      </c>
      <c r="M6748" s="102" t="s">
        <v>2863</v>
      </c>
      <c r="N6748" s="10">
        <v>7</v>
      </c>
      <c r="O6748" s="102" t="s">
        <v>12253</v>
      </c>
      <c r="P6748" s="13" t="s">
        <v>2863</v>
      </c>
      <c r="R6748" s="26" t="s">
        <v>7834</v>
      </c>
      <c r="S6748" s="28" t="e">
        <f t="shared" si="190"/>
        <v>#VALUE!</v>
      </c>
      <c r="U6748" s="26"/>
      <c r="W6748" s="58"/>
      <c r="X6748" s="58"/>
      <c r="Y6748" s="63"/>
    </row>
    <row r="6749" spans="1:26" ht="15" customHeight="1" x14ac:dyDescent="0.25">
      <c r="A6749" s="94">
        <v>6763</v>
      </c>
      <c r="C6749" s="211" t="s">
        <v>12183</v>
      </c>
      <c r="D6749" s="208" t="s">
        <v>12184</v>
      </c>
      <c r="E6749" s="105" t="s">
        <v>12185</v>
      </c>
      <c r="F6749" s="115">
        <v>42775</v>
      </c>
      <c r="G6749" s="105" t="s">
        <v>5352</v>
      </c>
      <c r="H6749" s="105" t="s">
        <v>2056</v>
      </c>
      <c r="I6749" s="97">
        <v>2009</v>
      </c>
      <c r="J6749" s="97" t="s">
        <v>5242</v>
      </c>
      <c r="L6749" s="106" t="s">
        <v>5033</v>
      </c>
      <c r="M6749" s="102" t="s">
        <v>11866</v>
      </c>
      <c r="N6749" s="10">
        <v>2</v>
      </c>
      <c r="O6749" s="102" t="s">
        <v>10384</v>
      </c>
      <c r="P6749" s="13" t="s">
        <v>5033</v>
      </c>
      <c r="R6749" s="26" t="s">
        <v>7834</v>
      </c>
      <c r="S6749" s="28" t="e">
        <f t="shared" si="190"/>
        <v>#VALUE!</v>
      </c>
      <c r="U6749" s="26"/>
      <c r="W6749" s="58"/>
      <c r="X6749" s="58"/>
      <c r="Y6749" s="63"/>
    </row>
    <row r="6750" spans="1:26" ht="15" customHeight="1" x14ac:dyDescent="0.25">
      <c r="A6750" s="94">
        <v>6764</v>
      </c>
      <c r="C6750" s="211" t="s">
        <v>480</v>
      </c>
      <c r="D6750" s="208" t="s">
        <v>480</v>
      </c>
      <c r="E6750" s="105" t="s">
        <v>12186</v>
      </c>
      <c r="F6750" s="115">
        <v>42775</v>
      </c>
      <c r="G6750" s="105" t="s">
        <v>5320</v>
      </c>
      <c r="H6750" s="105" t="s">
        <v>3748</v>
      </c>
      <c r="I6750" s="97">
        <v>2009</v>
      </c>
      <c r="J6750" s="97" t="s">
        <v>5242</v>
      </c>
      <c r="L6750" s="106" t="s">
        <v>5866</v>
      </c>
      <c r="M6750" s="102" t="s">
        <v>5866</v>
      </c>
      <c r="N6750" s="10">
        <v>16</v>
      </c>
      <c r="O6750" s="102" t="s">
        <v>11958</v>
      </c>
      <c r="P6750" s="13" t="s">
        <v>5866</v>
      </c>
      <c r="R6750" s="26" t="s">
        <v>7834</v>
      </c>
      <c r="S6750" s="28" t="e">
        <f t="shared" si="190"/>
        <v>#VALUE!</v>
      </c>
      <c r="U6750" s="26"/>
      <c r="W6750" s="58"/>
      <c r="X6750" s="58"/>
      <c r="Y6750" s="63"/>
    </row>
    <row r="6751" spans="1:26" ht="15" customHeight="1" x14ac:dyDescent="0.25">
      <c r="A6751" s="94">
        <v>6765</v>
      </c>
      <c r="C6751" s="211" t="s">
        <v>480</v>
      </c>
      <c r="D6751" s="208" t="s">
        <v>480</v>
      </c>
      <c r="E6751" s="95" t="s">
        <v>4200</v>
      </c>
      <c r="F6751" s="115">
        <v>42775</v>
      </c>
      <c r="G6751" s="105" t="s">
        <v>12145</v>
      </c>
      <c r="H6751" s="105" t="s">
        <v>2056</v>
      </c>
      <c r="I6751" s="97">
        <v>2006</v>
      </c>
      <c r="J6751" s="97" t="s">
        <v>5242</v>
      </c>
      <c r="L6751" s="106" t="s">
        <v>2488</v>
      </c>
      <c r="M6751" s="102">
        <v>109</v>
      </c>
      <c r="N6751" s="102">
        <v>1</v>
      </c>
      <c r="O6751" s="102" t="s">
        <v>12243</v>
      </c>
      <c r="P6751" s="13" t="s">
        <v>2488</v>
      </c>
      <c r="R6751" s="27" t="s">
        <v>7834</v>
      </c>
      <c r="S6751" s="28" t="e">
        <f t="shared" si="190"/>
        <v>#VALUE!</v>
      </c>
      <c r="U6751" s="306"/>
      <c r="W6751" s="58"/>
      <c r="X6751" s="58"/>
      <c r="Y6751" s="63"/>
      <c r="Z6751" s="328"/>
    </row>
    <row r="6752" spans="1:26" ht="15" customHeight="1" x14ac:dyDescent="0.25">
      <c r="A6752" s="94">
        <v>6766</v>
      </c>
      <c r="E6752" s="105" t="s">
        <v>5449</v>
      </c>
      <c r="F6752" s="115">
        <v>42775</v>
      </c>
      <c r="G6752" s="105" t="s">
        <v>12187</v>
      </c>
      <c r="H6752" s="105" t="s">
        <v>2056</v>
      </c>
      <c r="I6752" s="97">
        <v>2012</v>
      </c>
      <c r="J6752" s="97" t="s">
        <v>596</v>
      </c>
      <c r="L6752" s="106" t="s">
        <v>13465</v>
      </c>
      <c r="M6752" s="102" t="s">
        <v>13466</v>
      </c>
      <c r="N6752" s="102">
        <v>1</v>
      </c>
      <c r="O6752" s="102" t="s">
        <v>13467</v>
      </c>
      <c r="P6752" s="13" t="s">
        <v>13465</v>
      </c>
      <c r="R6752" s="26" t="s">
        <v>7834</v>
      </c>
      <c r="S6752" s="28" t="e">
        <f t="shared" si="190"/>
        <v>#VALUE!</v>
      </c>
      <c r="U6752" s="26"/>
      <c r="W6752" s="58"/>
      <c r="X6752" s="58"/>
      <c r="Y6752" s="63"/>
    </row>
    <row r="6753" spans="1:26" ht="15" customHeight="1" x14ac:dyDescent="0.25">
      <c r="A6753" s="94">
        <v>6767</v>
      </c>
      <c r="C6753" s="211" t="s">
        <v>12188</v>
      </c>
      <c r="D6753" s="208" t="s">
        <v>12189</v>
      </c>
      <c r="E6753" s="105" t="s">
        <v>12190</v>
      </c>
      <c r="F6753" s="115">
        <v>42775</v>
      </c>
      <c r="G6753" s="105" t="s">
        <v>1072</v>
      </c>
      <c r="H6753" s="105" t="s">
        <v>1529</v>
      </c>
      <c r="I6753" s="97">
        <v>2012</v>
      </c>
      <c r="J6753" s="97" t="s">
        <v>5242</v>
      </c>
      <c r="L6753" s="106" t="s">
        <v>12192</v>
      </c>
      <c r="M6753" s="102">
        <v>398</v>
      </c>
      <c r="N6753" s="102">
        <v>2</v>
      </c>
      <c r="O6753" s="102" t="s">
        <v>12191</v>
      </c>
      <c r="P6753" s="13" t="s">
        <v>13448</v>
      </c>
      <c r="R6753" s="26" t="s">
        <v>7834</v>
      </c>
      <c r="S6753" s="28" t="e">
        <f t="shared" si="190"/>
        <v>#VALUE!</v>
      </c>
      <c r="U6753" s="26"/>
      <c r="W6753" s="58"/>
      <c r="X6753" s="58"/>
      <c r="Y6753" s="63"/>
    </row>
    <row r="6754" spans="1:26" ht="15" customHeight="1" x14ac:dyDescent="0.25">
      <c r="A6754" s="94">
        <v>6768</v>
      </c>
      <c r="C6754" s="211" t="s">
        <v>3965</v>
      </c>
      <c r="D6754" s="208" t="s">
        <v>12193</v>
      </c>
      <c r="E6754" s="105" t="s">
        <v>12194</v>
      </c>
      <c r="F6754" s="115">
        <v>42775</v>
      </c>
      <c r="G6754" s="105" t="s">
        <v>12195</v>
      </c>
      <c r="H6754" s="105" t="s">
        <v>2056</v>
      </c>
      <c r="I6754" s="97">
        <v>2012</v>
      </c>
      <c r="J6754" s="97" t="s">
        <v>5242</v>
      </c>
      <c r="L6754" s="106" t="s">
        <v>14124</v>
      </c>
      <c r="M6754" s="102" t="s">
        <v>14123</v>
      </c>
      <c r="N6754" s="102">
        <v>3</v>
      </c>
      <c r="O6754" s="102" t="s">
        <v>14125</v>
      </c>
      <c r="P6754" s="13" t="s">
        <v>14126</v>
      </c>
      <c r="R6754" s="26" t="s">
        <v>7834</v>
      </c>
      <c r="S6754" s="28" t="e">
        <f t="shared" si="190"/>
        <v>#VALUE!</v>
      </c>
      <c r="U6754" s="26"/>
      <c r="W6754" s="58"/>
      <c r="X6754" s="58"/>
      <c r="Y6754" s="63"/>
    </row>
    <row r="6755" spans="1:26" ht="15" customHeight="1" x14ac:dyDescent="0.25">
      <c r="A6755" s="94">
        <v>6769</v>
      </c>
      <c r="C6755" s="211" t="s">
        <v>920</v>
      </c>
      <c r="D6755" s="208" t="s">
        <v>12196</v>
      </c>
      <c r="E6755" s="105" t="s">
        <v>12197</v>
      </c>
      <c r="F6755" s="115">
        <v>42775</v>
      </c>
      <c r="G6755" s="105" t="s">
        <v>4089</v>
      </c>
      <c r="H6755" s="105" t="s">
        <v>2056</v>
      </c>
      <c r="I6755" s="97">
        <v>2011</v>
      </c>
      <c r="J6755" s="97" t="s">
        <v>5242</v>
      </c>
      <c r="L6755" s="106" t="s">
        <v>4079</v>
      </c>
      <c r="M6755" s="102">
        <v>305</v>
      </c>
      <c r="N6755" s="10">
        <v>2</v>
      </c>
      <c r="O6755" s="102" t="s">
        <v>12198</v>
      </c>
      <c r="P6755" s="13" t="s">
        <v>4079</v>
      </c>
      <c r="R6755" s="26" t="s">
        <v>7834</v>
      </c>
      <c r="S6755" s="28" t="e">
        <f t="shared" si="190"/>
        <v>#VALUE!</v>
      </c>
      <c r="U6755" s="26"/>
      <c r="W6755" s="58"/>
      <c r="X6755" s="58"/>
      <c r="Y6755" s="63"/>
    </row>
    <row r="6756" spans="1:26" ht="15" customHeight="1" x14ac:dyDescent="0.25">
      <c r="A6756" s="94">
        <v>6770</v>
      </c>
      <c r="C6756" s="211" t="s">
        <v>480</v>
      </c>
      <c r="D6756" s="208" t="s">
        <v>480</v>
      </c>
      <c r="E6756" s="105" t="s">
        <v>12199</v>
      </c>
      <c r="F6756" s="115">
        <v>42775</v>
      </c>
      <c r="G6756" s="105" t="s">
        <v>2219</v>
      </c>
      <c r="H6756" s="105" t="s">
        <v>2056</v>
      </c>
      <c r="I6756" s="97">
        <v>2012</v>
      </c>
      <c r="J6756" s="97" t="s">
        <v>5242</v>
      </c>
      <c r="L6756" s="106" t="s">
        <v>4079</v>
      </c>
      <c r="M6756" s="102">
        <v>302</v>
      </c>
      <c r="N6756" s="10">
        <v>2</v>
      </c>
      <c r="O6756" s="102" t="s">
        <v>10777</v>
      </c>
      <c r="P6756" s="13" t="s">
        <v>4079</v>
      </c>
      <c r="R6756" s="26" t="s">
        <v>7834</v>
      </c>
      <c r="S6756" s="28" t="e">
        <f t="shared" si="190"/>
        <v>#VALUE!</v>
      </c>
      <c r="U6756" s="26"/>
      <c r="W6756" s="58"/>
      <c r="X6756" s="58"/>
      <c r="Y6756" s="63"/>
    </row>
    <row r="6757" spans="1:26" ht="15" customHeight="1" x14ac:dyDescent="0.25">
      <c r="A6757" s="94">
        <v>6771</v>
      </c>
      <c r="C6757" s="211" t="s">
        <v>12200</v>
      </c>
      <c r="D6757" s="208" t="s">
        <v>12201</v>
      </c>
      <c r="E6757" s="105" t="s">
        <v>12202</v>
      </c>
      <c r="F6757" s="115">
        <v>42775</v>
      </c>
      <c r="G6757" s="105" t="s">
        <v>4301</v>
      </c>
      <c r="H6757" s="105" t="s">
        <v>3465</v>
      </c>
      <c r="I6757" s="97">
        <v>2012</v>
      </c>
      <c r="J6757" s="97" t="s">
        <v>5242</v>
      </c>
      <c r="L6757" s="106" t="s">
        <v>4965</v>
      </c>
      <c r="M6757" s="102">
        <v>323</v>
      </c>
      <c r="N6757" s="10">
        <v>2</v>
      </c>
      <c r="O6757" s="102" t="s">
        <v>13175</v>
      </c>
      <c r="P6757" s="13" t="s">
        <v>2666</v>
      </c>
      <c r="R6757" s="26" t="s">
        <v>7834</v>
      </c>
      <c r="S6757" s="28" t="e">
        <f t="shared" si="190"/>
        <v>#VALUE!</v>
      </c>
      <c r="U6757" s="26"/>
      <c r="W6757" s="58"/>
      <c r="X6757" s="58"/>
      <c r="Y6757" s="63"/>
    </row>
    <row r="6758" spans="1:26" ht="15" customHeight="1" x14ac:dyDescent="0.25">
      <c r="A6758" s="94">
        <v>6772</v>
      </c>
      <c r="C6758" s="211" t="s">
        <v>4955</v>
      </c>
      <c r="D6758" s="208" t="s">
        <v>12203</v>
      </c>
      <c r="E6758" s="105" t="s">
        <v>12204</v>
      </c>
      <c r="F6758" s="115">
        <v>42775</v>
      </c>
      <c r="G6758" s="105" t="s">
        <v>4167</v>
      </c>
      <c r="H6758" s="105" t="s">
        <v>2056</v>
      </c>
      <c r="I6758" s="97">
        <v>2011</v>
      </c>
      <c r="J6758" s="97" t="s">
        <v>5242</v>
      </c>
      <c r="L6758" s="106" t="s">
        <v>12205</v>
      </c>
      <c r="M6758" s="102">
        <v>419</v>
      </c>
      <c r="N6758" s="102">
        <v>2</v>
      </c>
      <c r="O6758" s="102" t="s">
        <v>12251</v>
      </c>
      <c r="P6758" s="13" t="s">
        <v>12205</v>
      </c>
      <c r="R6758" s="26" t="s">
        <v>7834</v>
      </c>
      <c r="S6758" s="28" t="e">
        <f t="shared" si="190"/>
        <v>#VALUE!</v>
      </c>
      <c r="U6758" s="26"/>
      <c r="W6758" s="58"/>
      <c r="X6758" s="58"/>
      <c r="Y6758" s="63"/>
    </row>
    <row r="6759" spans="1:26" ht="15" customHeight="1" x14ac:dyDescent="0.25">
      <c r="A6759" s="94">
        <v>6773</v>
      </c>
      <c r="C6759" s="211" t="s">
        <v>12206</v>
      </c>
      <c r="D6759" s="208" t="s">
        <v>12207</v>
      </c>
      <c r="E6759" s="105" t="s">
        <v>12208</v>
      </c>
      <c r="F6759" s="115">
        <v>42775</v>
      </c>
      <c r="G6759" s="105" t="s">
        <v>2301</v>
      </c>
      <c r="H6759" s="105" t="s">
        <v>2056</v>
      </c>
      <c r="I6759" s="97">
        <v>2007</v>
      </c>
      <c r="J6759" s="97" t="s">
        <v>5242</v>
      </c>
      <c r="L6759" s="106" t="s">
        <v>1038</v>
      </c>
      <c r="M6759" s="10" t="s">
        <v>18369</v>
      </c>
      <c r="N6759" s="10">
        <v>1</v>
      </c>
      <c r="O6759" s="102" t="s">
        <v>12244</v>
      </c>
      <c r="P6759" s="13" t="s">
        <v>1038</v>
      </c>
      <c r="R6759" s="27" t="s">
        <v>7834</v>
      </c>
      <c r="S6759" s="28" t="e">
        <f t="shared" si="190"/>
        <v>#VALUE!</v>
      </c>
      <c r="U6759" s="321"/>
      <c r="W6759" s="58"/>
      <c r="Y6759" s="63"/>
      <c r="Z6759" s="73"/>
    </row>
    <row r="6760" spans="1:26" ht="15" customHeight="1" x14ac:dyDescent="0.25">
      <c r="A6760" s="94">
        <v>6774</v>
      </c>
      <c r="C6760" s="211" t="s">
        <v>12209</v>
      </c>
      <c r="D6760" s="208" t="s">
        <v>12210</v>
      </c>
      <c r="E6760" s="105" t="s">
        <v>12211</v>
      </c>
      <c r="F6760" s="115">
        <v>42775</v>
      </c>
      <c r="G6760" s="105" t="s">
        <v>12212</v>
      </c>
      <c r="H6760" s="105" t="s">
        <v>2056</v>
      </c>
      <c r="I6760" s="97">
        <v>2012</v>
      </c>
      <c r="J6760" s="97" t="s">
        <v>5242</v>
      </c>
      <c r="L6760" s="106" t="s">
        <v>4134</v>
      </c>
      <c r="M6760" s="102">
        <v>920</v>
      </c>
      <c r="N6760" s="102">
        <v>26</v>
      </c>
      <c r="O6760" s="102" t="s">
        <v>12213</v>
      </c>
      <c r="P6760" s="13" t="s">
        <v>4134</v>
      </c>
      <c r="R6760" s="26" t="s">
        <v>7834</v>
      </c>
      <c r="S6760" s="28" t="e">
        <f t="shared" si="190"/>
        <v>#VALUE!</v>
      </c>
      <c r="U6760" s="26"/>
      <c r="W6760" s="58"/>
      <c r="X6760" s="58"/>
      <c r="Y6760" s="63"/>
    </row>
    <row r="6761" spans="1:26" ht="15" customHeight="1" x14ac:dyDescent="0.25">
      <c r="A6761" s="94">
        <v>6775</v>
      </c>
      <c r="C6761" s="211" t="s">
        <v>12214</v>
      </c>
      <c r="D6761" s="208" t="s">
        <v>12215</v>
      </c>
      <c r="E6761" s="105" t="s">
        <v>12216</v>
      </c>
      <c r="F6761" s="115">
        <v>42775</v>
      </c>
      <c r="G6761" s="105" t="s">
        <v>5306</v>
      </c>
      <c r="H6761" s="105" t="s">
        <v>2056</v>
      </c>
      <c r="J6761" s="97" t="s">
        <v>5242</v>
      </c>
      <c r="L6761" s="106" t="s">
        <v>8878</v>
      </c>
      <c r="M6761" s="102" t="s">
        <v>5507</v>
      </c>
      <c r="N6761" s="102">
        <v>25</v>
      </c>
      <c r="O6761" s="102" t="s">
        <v>12242</v>
      </c>
      <c r="P6761" s="13" t="s">
        <v>8878</v>
      </c>
      <c r="R6761" s="26" t="s">
        <v>7834</v>
      </c>
      <c r="S6761" s="28" t="e">
        <f t="shared" ref="S6761:S6770" si="191">R6761+7</f>
        <v>#VALUE!</v>
      </c>
      <c r="U6761" s="26"/>
      <c r="W6761" s="58"/>
      <c r="X6761" s="58"/>
      <c r="Y6761" s="63"/>
    </row>
    <row r="6762" spans="1:26" ht="15" customHeight="1" x14ac:dyDescent="0.25">
      <c r="A6762" s="94">
        <v>6776</v>
      </c>
      <c r="C6762" s="211" t="s">
        <v>12217</v>
      </c>
      <c r="D6762" s="208" t="s">
        <v>12218</v>
      </c>
      <c r="E6762" s="95" t="s">
        <v>12219</v>
      </c>
      <c r="F6762" s="115">
        <v>42775</v>
      </c>
      <c r="G6762" s="105" t="s">
        <v>4078</v>
      </c>
      <c r="H6762" s="105" t="s">
        <v>1529</v>
      </c>
      <c r="I6762" s="97">
        <v>2011</v>
      </c>
      <c r="J6762" s="97" t="s">
        <v>5242</v>
      </c>
      <c r="L6762" s="106" t="s">
        <v>4348</v>
      </c>
      <c r="M6762" s="132" t="s">
        <v>4348</v>
      </c>
      <c r="N6762" s="10"/>
      <c r="O6762" s="102" t="s">
        <v>12220</v>
      </c>
      <c r="P6762" s="13" t="s">
        <v>4348</v>
      </c>
      <c r="R6762" s="26" t="s">
        <v>7834</v>
      </c>
      <c r="S6762" s="28" t="e">
        <f t="shared" si="191"/>
        <v>#VALUE!</v>
      </c>
      <c r="W6762" s="58"/>
      <c r="Y6762" s="63"/>
      <c r="Z6762" s="167"/>
    </row>
    <row r="6763" spans="1:26" ht="15" customHeight="1" x14ac:dyDescent="0.25">
      <c r="A6763" s="94">
        <v>6777</v>
      </c>
      <c r="C6763" s="211" t="s">
        <v>5894</v>
      </c>
      <c r="D6763" s="208" t="s">
        <v>9909</v>
      </c>
      <c r="E6763" s="105" t="s">
        <v>12221</v>
      </c>
      <c r="F6763" s="115">
        <v>42775</v>
      </c>
      <c r="G6763" s="105" t="s">
        <v>1019</v>
      </c>
      <c r="H6763" s="105" t="s">
        <v>2056</v>
      </c>
      <c r="I6763" s="97">
        <v>2012</v>
      </c>
      <c r="J6763" s="97" t="s">
        <v>5242</v>
      </c>
      <c r="L6763" s="106" t="s">
        <v>4079</v>
      </c>
      <c r="M6763" s="104">
        <v>306089</v>
      </c>
      <c r="O6763" s="102" t="s">
        <v>13429</v>
      </c>
      <c r="P6763" s="13" t="s">
        <v>4079</v>
      </c>
      <c r="R6763" s="26" t="s">
        <v>7834</v>
      </c>
      <c r="S6763" s="28" t="e">
        <f t="shared" si="191"/>
        <v>#VALUE!</v>
      </c>
      <c r="U6763" s="26"/>
      <c r="W6763" s="58"/>
      <c r="X6763" s="58"/>
      <c r="Y6763" s="63"/>
    </row>
    <row r="6764" spans="1:26" ht="15" customHeight="1" x14ac:dyDescent="0.25">
      <c r="A6764" s="94">
        <v>6778</v>
      </c>
      <c r="C6764" s="206" t="s">
        <v>12222</v>
      </c>
      <c r="D6764" s="208" t="s">
        <v>12223</v>
      </c>
      <c r="E6764" s="105" t="s">
        <v>12224</v>
      </c>
      <c r="F6764" s="115">
        <v>42775</v>
      </c>
      <c r="G6764" s="105" t="s">
        <v>12225</v>
      </c>
      <c r="H6764" s="105" t="s">
        <v>2056</v>
      </c>
      <c r="I6764" s="97">
        <v>2012</v>
      </c>
      <c r="J6764" s="97" t="s">
        <v>5242</v>
      </c>
      <c r="L6764" s="106" t="s">
        <v>4079</v>
      </c>
      <c r="M6764" s="102" t="s">
        <v>12996</v>
      </c>
      <c r="N6764" s="102">
        <v>1</v>
      </c>
      <c r="O6764" s="102" t="s">
        <v>12226</v>
      </c>
      <c r="P6764" s="13" t="s">
        <v>12997</v>
      </c>
      <c r="R6764" s="26" t="s">
        <v>7834</v>
      </c>
      <c r="S6764" s="28" t="e">
        <f t="shared" si="191"/>
        <v>#VALUE!</v>
      </c>
      <c r="U6764" s="26"/>
      <c r="W6764" s="58"/>
      <c r="X6764" s="58"/>
      <c r="Y6764" s="63"/>
    </row>
    <row r="6765" spans="1:26" ht="15" customHeight="1" x14ac:dyDescent="0.25">
      <c r="A6765" s="94">
        <v>6779</v>
      </c>
      <c r="C6765" s="211" t="s">
        <v>1468</v>
      </c>
      <c r="D6765" s="208" t="s">
        <v>12227</v>
      </c>
      <c r="E6765" s="95" t="s">
        <v>12228</v>
      </c>
      <c r="F6765" s="115">
        <v>42775</v>
      </c>
      <c r="G6765" s="105" t="s">
        <v>2219</v>
      </c>
      <c r="H6765" s="105" t="s">
        <v>2056</v>
      </c>
      <c r="I6765" s="97">
        <v>2011</v>
      </c>
      <c r="J6765" s="97" t="s">
        <v>5242</v>
      </c>
      <c r="L6765" s="106" t="s">
        <v>4109</v>
      </c>
      <c r="M6765" s="102" t="s">
        <v>4109</v>
      </c>
      <c r="N6765" s="10">
        <v>24</v>
      </c>
      <c r="O6765" s="102" t="s">
        <v>7375</v>
      </c>
      <c r="P6765" s="13" t="s">
        <v>4109</v>
      </c>
      <c r="R6765" s="26" t="s">
        <v>7834</v>
      </c>
      <c r="S6765" s="28" t="e">
        <f t="shared" si="191"/>
        <v>#VALUE!</v>
      </c>
      <c r="U6765" s="26"/>
      <c r="W6765" s="58"/>
      <c r="X6765" s="58"/>
      <c r="Y6765" s="63"/>
    </row>
    <row r="6766" spans="1:26" ht="15" customHeight="1" x14ac:dyDescent="0.25">
      <c r="A6766" s="94">
        <v>6780</v>
      </c>
      <c r="C6766" s="211" t="s">
        <v>4974</v>
      </c>
      <c r="D6766" s="208" t="s">
        <v>12229</v>
      </c>
      <c r="E6766" s="105" t="s">
        <v>12230</v>
      </c>
      <c r="F6766" s="115">
        <v>42775</v>
      </c>
      <c r="G6766" s="105" t="s">
        <v>1072</v>
      </c>
      <c r="H6766" s="105" t="s">
        <v>1529</v>
      </c>
      <c r="I6766" s="97">
        <v>2012</v>
      </c>
      <c r="J6766" s="97" t="s">
        <v>5242</v>
      </c>
      <c r="L6766" s="99" t="s">
        <v>4432</v>
      </c>
      <c r="M6766" s="102" t="s">
        <v>12279</v>
      </c>
      <c r="N6766" s="102">
        <v>2</v>
      </c>
      <c r="O6766" s="102" t="s">
        <v>12231</v>
      </c>
      <c r="P6766" s="13" t="s">
        <v>4432</v>
      </c>
      <c r="R6766" s="26" t="s">
        <v>7834</v>
      </c>
      <c r="S6766" s="28" t="e">
        <f t="shared" si="191"/>
        <v>#VALUE!</v>
      </c>
      <c r="U6766" s="26"/>
      <c r="W6766" s="58"/>
      <c r="X6766" s="58"/>
      <c r="Y6766" s="63"/>
    </row>
    <row r="6767" spans="1:26" ht="15" customHeight="1" x14ac:dyDescent="0.25">
      <c r="A6767" s="94">
        <v>6781</v>
      </c>
      <c r="C6767" s="211" t="s">
        <v>12233</v>
      </c>
      <c r="D6767" s="208" t="s">
        <v>12234</v>
      </c>
      <c r="E6767" s="105" t="s">
        <v>12235</v>
      </c>
      <c r="F6767" s="115">
        <v>42775</v>
      </c>
      <c r="G6767" s="105" t="s">
        <v>1931</v>
      </c>
      <c r="H6767" s="105" t="s">
        <v>1529</v>
      </c>
      <c r="I6767" s="97">
        <v>2012</v>
      </c>
      <c r="J6767" s="97" t="s">
        <v>5242</v>
      </c>
      <c r="L6767" s="106" t="s">
        <v>8878</v>
      </c>
      <c r="M6767" s="102" t="s">
        <v>5507</v>
      </c>
      <c r="N6767" s="102">
        <v>25</v>
      </c>
      <c r="O6767" s="102" t="s">
        <v>12241</v>
      </c>
      <c r="P6767" s="13" t="s">
        <v>8878</v>
      </c>
      <c r="R6767" s="26" t="s">
        <v>7834</v>
      </c>
      <c r="S6767" s="28" t="e">
        <f t="shared" si="191"/>
        <v>#VALUE!</v>
      </c>
      <c r="U6767" s="26"/>
      <c r="W6767" s="58"/>
      <c r="X6767" s="58"/>
      <c r="Y6767" s="63"/>
    </row>
    <row r="6768" spans="1:26" ht="15" customHeight="1" x14ac:dyDescent="0.25">
      <c r="A6768" s="94">
        <v>6782</v>
      </c>
      <c r="C6768" s="211" t="s">
        <v>12236</v>
      </c>
      <c r="D6768" s="208" t="s">
        <v>12237</v>
      </c>
      <c r="E6768" s="105" t="s">
        <v>12238</v>
      </c>
      <c r="F6768" s="115">
        <v>42775</v>
      </c>
      <c r="G6768" s="105" t="s">
        <v>5474</v>
      </c>
      <c r="H6768" s="105" t="s">
        <v>3109</v>
      </c>
      <c r="I6768" s="97">
        <v>2011</v>
      </c>
      <c r="J6768" s="97" t="s">
        <v>5242</v>
      </c>
      <c r="L6768" s="106" t="s">
        <v>1038</v>
      </c>
      <c r="M6768" s="10">
        <v>150</v>
      </c>
      <c r="N6768" s="10">
        <v>1</v>
      </c>
      <c r="O6768" s="102" t="s">
        <v>12239</v>
      </c>
      <c r="P6768" s="13" t="s">
        <v>1038</v>
      </c>
      <c r="R6768" s="27" t="s">
        <v>7834</v>
      </c>
      <c r="S6768" s="28" t="e">
        <f t="shared" si="191"/>
        <v>#VALUE!</v>
      </c>
      <c r="U6768" s="398"/>
      <c r="W6768" s="58"/>
      <c r="Y6768" s="63"/>
      <c r="Z6768" s="73"/>
    </row>
    <row r="6769" spans="1:27" ht="15" customHeight="1" x14ac:dyDescent="0.25">
      <c r="A6769" s="94">
        <v>6783</v>
      </c>
      <c r="C6769" s="211" t="s">
        <v>4901</v>
      </c>
      <c r="D6769" s="208" t="s">
        <v>12254</v>
      </c>
      <c r="E6769" s="95" t="s">
        <v>12374</v>
      </c>
      <c r="F6769" s="115">
        <v>42776</v>
      </c>
      <c r="G6769" s="105" t="s">
        <v>12255</v>
      </c>
      <c r="H6769" s="105" t="s">
        <v>2056</v>
      </c>
      <c r="I6769" s="97">
        <v>2008</v>
      </c>
      <c r="J6769" s="97" t="s">
        <v>2111</v>
      </c>
      <c r="L6769" s="106" t="s">
        <v>4109</v>
      </c>
      <c r="M6769" s="102" t="s">
        <v>4109</v>
      </c>
      <c r="N6769" s="10">
        <v>24</v>
      </c>
      <c r="O6769" s="102" t="s">
        <v>8227</v>
      </c>
      <c r="P6769" s="13" t="s">
        <v>4109</v>
      </c>
      <c r="Q6769" s="187"/>
      <c r="R6769" s="27" t="s">
        <v>7834</v>
      </c>
      <c r="S6769" s="28" t="e">
        <f t="shared" si="191"/>
        <v>#VALUE!</v>
      </c>
      <c r="T6769" s="75"/>
      <c r="U6769" s="88"/>
      <c r="V6769" s="75"/>
      <c r="W6769" s="68"/>
      <c r="X6769" s="164"/>
      <c r="Y6769" s="164"/>
      <c r="Z6769" s="90"/>
      <c r="AA6769" s="164"/>
    </row>
    <row r="6770" spans="1:27" ht="15" customHeight="1" x14ac:dyDescent="0.25">
      <c r="A6770" s="94">
        <v>6784</v>
      </c>
      <c r="C6770" s="211" t="s">
        <v>480</v>
      </c>
      <c r="D6770" s="208" t="s">
        <v>480</v>
      </c>
      <c r="E6770" s="105" t="s">
        <v>14190</v>
      </c>
      <c r="F6770" s="115">
        <v>45058</v>
      </c>
      <c r="G6770" s="105" t="s">
        <v>14178</v>
      </c>
      <c r="H6770" s="105" t="s">
        <v>1239</v>
      </c>
      <c r="I6770" s="97">
        <v>2022</v>
      </c>
      <c r="J6770" s="97" t="s">
        <v>596</v>
      </c>
      <c r="L6770" s="106" t="s">
        <v>3390</v>
      </c>
      <c r="M6770" s="102" t="s">
        <v>5494</v>
      </c>
      <c r="N6770" s="102">
        <v>26</v>
      </c>
      <c r="O6770" s="102" t="s">
        <v>13754</v>
      </c>
      <c r="P6770" s="13" t="s">
        <v>3390</v>
      </c>
      <c r="R6770" s="26" t="s">
        <v>7834</v>
      </c>
      <c r="S6770" s="28" t="e">
        <f t="shared" si="191"/>
        <v>#VALUE!</v>
      </c>
      <c r="U6770" s="26"/>
      <c r="W6770" s="58"/>
      <c r="X6770" s="58"/>
      <c r="Y6770" s="63"/>
    </row>
    <row r="6771" spans="1:27" ht="15" customHeight="1" x14ac:dyDescent="0.3">
      <c r="A6771" s="94">
        <v>6785</v>
      </c>
      <c r="C6771" s="211" t="s">
        <v>12256</v>
      </c>
      <c r="D6771" s="208" t="s">
        <v>12256</v>
      </c>
      <c r="E6771" s="105" t="s">
        <v>12257</v>
      </c>
      <c r="F6771" s="115">
        <v>42780</v>
      </c>
      <c r="G6771" s="105" t="s">
        <v>1671</v>
      </c>
      <c r="H6771" s="105" t="s">
        <v>2056</v>
      </c>
      <c r="I6771" s="97">
        <v>2016</v>
      </c>
      <c r="J6771" s="97" t="s">
        <v>1322</v>
      </c>
      <c r="L6771" s="106" t="s">
        <v>12256</v>
      </c>
      <c r="M6771" s="102" t="s">
        <v>12256</v>
      </c>
      <c r="P6771" s="13" t="s">
        <v>12256</v>
      </c>
      <c r="Q6771" s="21" t="s">
        <v>7488</v>
      </c>
      <c r="R6771" s="27">
        <v>44966</v>
      </c>
      <c r="S6771" s="28">
        <f>R6771+180</f>
        <v>45146</v>
      </c>
      <c r="T6771" s="26" t="s">
        <v>17885</v>
      </c>
      <c r="U6771" s="321" t="s">
        <v>18244</v>
      </c>
      <c r="W6771" s="298"/>
      <c r="Y6771" s="63" t="s">
        <v>11122</v>
      </c>
      <c r="Z6771" s="73"/>
      <c r="AA6771" s="63" t="s">
        <v>7836</v>
      </c>
    </row>
    <row r="6772" spans="1:27" ht="15" customHeight="1" x14ac:dyDescent="0.3">
      <c r="A6772" s="94">
        <v>6786</v>
      </c>
      <c r="C6772" s="211" t="s">
        <v>12256</v>
      </c>
      <c r="D6772" s="208" t="s">
        <v>12256</v>
      </c>
      <c r="E6772" s="105" t="s">
        <v>12257</v>
      </c>
      <c r="F6772" s="115">
        <v>42780</v>
      </c>
      <c r="G6772" s="105" t="s">
        <v>1671</v>
      </c>
      <c r="H6772" s="105" t="s">
        <v>2056</v>
      </c>
      <c r="I6772" s="97">
        <v>2016</v>
      </c>
      <c r="J6772" s="97" t="s">
        <v>1322</v>
      </c>
      <c r="L6772" s="106" t="s">
        <v>12256</v>
      </c>
      <c r="M6772" s="102" t="s">
        <v>12256</v>
      </c>
      <c r="P6772" s="13" t="s">
        <v>12256</v>
      </c>
      <c r="Q6772" s="21" t="s">
        <v>7488</v>
      </c>
      <c r="R6772" s="27">
        <v>44960</v>
      </c>
      <c r="S6772" s="28">
        <f>R6772+240</f>
        <v>45200</v>
      </c>
      <c r="T6772" s="26" t="s">
        <v>17881</v>
      </c>
      <c r="U6772" s="393" t="s">
        <v>17882</v>
      </c>
      <c r="W6772" s="359"/>
      <c r="Y6772" s="63" t="s">
        <v>11122</v>
      </c>
      <c r="Z6772" s="73"/>
      <c r="AA6772" s="63" t="s">
        <v>7836</v>
      </c>
    </row>
    <row r="6773" spans="1:27" ht="15" customHeight="1" x14ac:dyDescent="0.3">
      <c r="A6773" s="94">
        <v>6787</v>
      </c>
      <c r="C6773" s="211" t="s">
        <v>12258</v>
      </c>
      <c r="D6773" s="208" t="s">
        <v>12259</v>
      </c>
      <c r="E6773" s="105" t="s">
        <v>12260</v>
      </c>
      <c r="F6773" s="115">
        <v>42780</v>
      </c>
      <c r="G6773" s="105" t="s">
        <v>2761</v>
      </c>
      <c r="H6773" s="105" t="s">
        <v>2056</v>
      </c>
      <c r="I6773" s="97">
        <v>1979</v>
      </c>
      <c r="J6773" s="97" t="s">
        <v>596</v>
      </c>
      <c r="L6773" s="106" t="s">
        <v>2488</v>
      </c>
      <c r="M6773" s="10">
        <v>100</v>
      </c>
      <c r="N6773" s="102">
        <v>1</v>
      </c>
      <c r="O6773" s="102" t="s">
        <v>12416</v>
      </c>
      <c r="P6773" s="13" t="s">
        <v>15031</v>
      </c>
      <c r="R6773" s="27" t="s">
        <v>7834</v>
      </c>
      <c r="S6773" s="28" t="e">
        <f t="shared" ref="S6773:S6804" si="192">R6773+7</f>
        <v>#VALUE!</v>
      </c>
      <c r="U6773" s="228"/>
      <c r="W6773" s="58"/>
      <c r="Y6773" s="63"/>
      <c r="Z6773" s="73"/>
    </row>
    <row r="6774" spans="1:27" ht="15" customHeight="1" x14ac:dyDescent="0.3">
      <c r="A6774" s="94">
        <v>6788</v>
      </c>
      <c r="C6774" s="211" t="s">
        <v>12262</v>
      </c>
      <c r="D6774" s="208" t="s">
        <v>12262</v>
      </c>
      <c r="E6774" s="105" t="s">
        <v>12263</v>
      </c>
      <c r="F6774" s="115">
        <v>42780</v>
      </c>
      <c r="G6774" s="105" t="s">
        <v>2761</v>
      </c>
      <c r="H6774" s="105" t="s">
        <v>2056</v>
      </c>
      <c r="I6774" s="97">
        <v>1978</v>
      </c>
      <c r="J6774" s="97" t="s">
        <v>596</v>
      </c>
      <c r="L6774" s="106" t="s">
        <v>2488</v>
      </c>
      <c r="M6774" s="10">
        <v>100</v>
      </c>
      <c r="N6774" s="102">
        <v>1</v>
      </c>
      <c r="O6774" s="102" t="s">
        <v>12530</v>
      </c>
      <c r="P6774" s="13" t="s">
        <v>15031</v>
      </c>
      <c r="R6774" s="27" t="s">
        <v>7834</v>
      </c>
      <c r="S6774" s="28" t="e">
        <f t="shared" si="192"/>
        <v>#VALUE!</v>
      </c>
      <c r="U6774" s="218"/>
      <c r="W6774" s="58"/>
      <c r="Y6774" s="63"/>
      <c r="Z6774" s="73"/>
    </row>
    <row r="6775" spans="1:27" ht="15" customHeight="1" x14ac:dyDescent="0.25">
      <c r="A6775" s="103">
        <v>6789</v>
      </c>
      <c r="C6775" s="211" t="s">
        <v>12264</v>
      </c>
      <c r="D6775" s="208" t="s">
        <v>12265</v>
      </c>
      <c r="E6775" s="105" t="s">
        <v>12266</v>
      </c>
      <c r="F6775" s="115">
        <v>42780</v>
      </c>
      <c r="G6775" s="105" t="s">
        <v>2761</v>
      </c>
      <c r="H6775" s="105" t="s">
        <v>2056</v>
      </c>
      <c r="I6775" s="97">
        <v>1978</v>
      </c>
      <c r="J6775" s="97" t="s">
        <v>596</v>
      </c>
      <c r="L6775" s="106" t="s">
        <v>2488</v>
      </c>
      <c r="M6775" s="10">
        <v>100</v>
      </c>
      <c r="N6775" s="102">
        <v>1</v>
      </c>
      <c r="P6775" s="13" t="s">
        <v>15031</v>
      </c>
      <c r="Q6775" s="204" t="s">
        <v>14300</v>
      </c>
      <c r="R6775" s="26" t="s">
        <v>7834</v>
      </c>
      <c r="S6775" s="28" t="e">
        <f t="shared" si="192"/>
        <v>#VALUE!</v>
      </c>
      <c r="T6775" s="75"/>
      <c r="U6775" s="153"/>
      <c r="W6775" s="58"/>
      <c r="Y6775" s="164"/>
      <c r="Z6775" s="169"/>
      <c r="AA6775" s="164"/>
    </row>
    <row r="6776" spans="1:27" ht="15" customHeight="1" x14ac:dyDescent="0.25">
      <c r="A6776" s="94">
        <v>6790</v>
      </c>
      <c r="C6776" s="211" t="s">
        <v>12267</v>
      </c>
      <c r="D6776" s="208" t="s">
        <v>12268</v>
      </c>
      <c r="E6776" s="95" t="s">
        <v>12269</v>
      </c>
      <c r="F6776" s="115">
        <v>42780</v>
      </c>
      <c r="G6776" s="105" t="s">
        <v>2761</v>
      </c>
      <c r="H6776" s="105" t="s">
        <v>2056</v>
      </c>
      <c r="I6776" s="97">
        <v>1978</v>
      </c>
      <c r="J6776" s="97" t="s">
        <v>596</v>
      </c>
      <c r="L6776" s="106" t="s">
        <v>2488</v>
      </c>
      <c r="M6776" s="10">
        <v>100</v>
      </c>
      <c r="N6776" s="102">
        <v>1</v>
      </c>
      <c r="O6776" s="102" t="s">
        <v>13478</v>
      </c>
      <c r="P6776" s="13" t="s">
        <v>15031</v>
      </c>
      <c r="R6776" s="26" t="s">
        <v>7834</v>
      </c>
      <c r="S6776" s="28" t="e">
        <f t="shared" si="192"/>
        <v>#VALUE!</v>
      </c>
      <c r="U6776" s="26"/>
      <c r="W6776" s="58"/>
      <c r="X6776" s="58"/>
      <c r="Y6776" s="63"/>
    </row>
    <row r="6777" spans="1:27" ht="15" customHeight="1" x14ac:dyDescent="0.25">
      <c r="A6777" s="94">
        <v>6791</v>
      </c>
      <c r="C6777" s="211" t="s">
        <v>4603</v>
      </c>
      <c r="D6777" s="208" t="s">
        <v>12270</v>
      </c>
      <c r="E6777" s="105" t="s">
        <v>12271</v>
      </c>
      <c r="F6777" s="115">
        <v>42780</v>
      </c>
      <c r="G6777" s="105" t="s">
        <v>2761</v>
      </c>
      <c r="H6777" s="105" t="s">
        <v>2056</v>
      </c>
      <c r="I6777" s="97">
        <v>1978</v>
      </c>
      <c r="J6777" s="97" t="s">
        <v>596</v>
      </c>
      <c r="L6777" s="106" t="s">
        <v>2488</v>
      </c>
      <c r="M6777" s="10">
        <v>100</v>
      </c>
      <c r="N6777" s="102">
        <v>1</v>
      </c>
      <c r="O6777" s="102" t="s">
        <v>13479</v>
      </c>
      <c r="P6777" s="13" t="s">
        <v>15031</v>
      </c>
      <c r="R6777" s="26" t="s">
        <v>7834</v>
      </c>
      <c r="S6777" s="28" t="e">
        <f t="shared" si="192"/>
        <v>#VALUE!</v>
      </c>
      <c r="T6777" s="75"/>
      <c r="U6777" s="88"/>
      <c r="W6777" s="58"/>
      <c r="X6777" s="58"/>
      <c r="Y6777" s="164"/>
      <c r="Z6777" s="90"/>
      <c r="AA6777" s="164"/>
    </row>
    <row r="6778" spans="1:27" ht="15" customHeight="1" x14ac:dyDescent="0.3">
      <c r="A6778" s="94">
        <v>6792</v>
      </c>
      <c r="C6778" s="211" t="s">
        <v>12272</v>
      </c>
      <c r="D6778" s="208" t="s">
        <v>12273</v>
      </c>
      <c r="E6778" s="105" t="s">
        <v>12274</v>
      </c>
      <c r="F6778" s="115">
        <v>42780</v>
      </c>
      <c r="G6778" s="105" t="s">
        <v>2761</v>
      </c>
      <c r="H6778" s="105" t="s">
        <v>2056</v>
      </c>
      <c r="I6778" s="97">
        <v>1978</v>
      </c>
      <c r="J6778" s="97" t="s">
        <v>596</v>
      </c>
      <c r="L6778" s="106" t="s">
        <v>2488</v>
      </c>
      <c r="M6778" s="10">
        <v>100</v>
      </c>
      <c r="N6778" s="102">
        <v>1</v>
      </c>
      <c r="O6778" s="102" t="s">
        <v>12354</v>
      </c>
      <c r="P6778" s="13" t="s">
        <v>15031</v>
      </c>
      <c r="R6778" s="27" t="s">
        <v>7834</v>
      </c>
      <c r="S6778" s="28" t="e">
        <f t="shared" si="192"/>
        <v>#VALUE!</v>
      </c>
      <c r="U6778" s="228"/>
      <c r="W6778" s="58"/>
      <c r="Y6778" s="63"/>
      <c r="Z6778" s="73"/>
    </row>
    <row r="6779" spans="1:27" ht="15" customHeight="1" x14ac:dyDescent="0.25">
      <c r="A6779" s="94">
        <v>6793</v>
      </c>
      <c r="C6779" s="211" t="s">
        <v>480</v>
      </c>
      <c r="D6779" s="208" t="s">
        <v>480</v>
      </c>
      <c r="E6779" s="105" t="s">
        <v>12275</v>
      </c>
      <c r="F6779" s="115">
        <v>42780</v>
      </c>
      <c r="G6779" s="105" t="s">
        <v>2761</v>
      </c>
      <c r="H6779" s="105" t="s">
        <v>2056</v>
      </c>
      <c r="I6779" s="97">
        <v>1978</v>
      </c>
      <c r="J6779" s="97" t="s">
        <v>596</v>
      </c>
      <c r="L6779" s="106" t="s">
        <v>2488</v>
      </c>
      <c r="M6779" s="10">
        <v>100</v>
      </c>
      <c r="N6779" s="102">
        <v>1</v>
      </c>
      <c r="O6779" s="102" t="s">
        <v>6872</v>
      </c>
      <c r="P6779" s="13" t="s">
        <v>15031</v>
      </c>
      <c r="R6779" s="26" t="s">
        <v>7834</v>
      </c>
      <c r="S6779" s="28" t="e">
        <f t="shared" si="192"/>
        <v>#VALUE!</v>
      </c>
      <c r="U6779" s="26"/>
      <c r="W6779" s="58"/>
      <c r="X6779" s="58"/>
      <c r="Y6779" s="63"/>
    </row>
    <row r="6780" spans="1:27" ht="15" customHeight="1" x14ac:dyDescent="0.25">
      <c r="A6780" s="94">
        <v>6794</v>
      </c>
      <c r="C6780" s="211" t="s">
        <v>2952</v>
      </c>
      <c r="D6780" s="208" t="s">
        <v>2846</v>
      </c>
      <c r="E6780" s="105" t="s">
        <v>12290</v>
      </c>
      <c r="F6780" s="115">
        <v>42782</v>
      </c>
      <c r="G6780" s="105" t="s">
        <v>132</v>
      </c>
      <c r="H6780" s="105" t="s">
        <v>2056</v>
      </c>
      <c r="I6780" s="97">
        <v>2010</v>
      </c>
      <c r="J6780" s="97" t="s">
        <v>596</v>
      </c>
      <c r="L6780" s="106" t="s">
        <v>2863</v>
      </c>
      <c r="M6780" s="102" t="s">
        <v>2863</v>
      </c>
      <c r="N6780" s="10">
        <v>7</v>
      </c>
      <c r="O6780" s="102" t="s">
        <v>12296</v>
      </c>
      <c r="P6780" s="13" t="s">
        <v>2863</v>
      </c>
      <c r="R6780" s="26" t="s">
        <v>7834</v>
      </c>
      <c r="S6780" s="28" t="e">
        <f t="shared" si="192"/>
        <v>#VALUE!</v>
      </c>
      <c r="U6780" s="40"/>
      <c r="W6780" s="58"/>
      <c r="X6780" s="58"/>
      <c r="Y6780" s="63"/>
      <c r="Z6780" s="73"/>
    </row>
    <row r="6781" spans="1:27" ht="15" customHeight="1" x14ac:dyDescent="0.25">
      <c r="A6781" s="94">
        <v>6795</v>
      </c>
      <c r="C6781" s="211" t="s">
        <v>920</v>
      </c>
      <c r="D6781" s="208" t="s">
        <v>12291</v>
      </c>
      <c r="E6781" s="105" t="s">
        <v>12292</v>
      </c>
      <c r="F6781" s="115">
        <v>42782</v>
      </c>
      <c r="G6781" s="105" t="s">
        <v>5374</v>
      </c>
      <c r="H6781" s="105" t="s">
        <v>2056</v>
      </c>
      <c r="I6781" s="97">
        <v>2009</v>
      </c>
      <c r="J6781" s="97" t="s">
        <v>596</v>
      </c>
      <c r="L6781" s="106" t="s">
        <v>2863</v>
      </c>
      <c r="M6781" s="102" t="s">
        <v>2863</v>
      </c>
      <c r="N6781" s="102">
        <v>7</v>
      </c>
      <c r="O6781" s="102" t="s">
        <v>12295</v>
      </c>
      <c r="P6781" s="13" t="s">
        <v>2863</v>
      </c>
      <c r="R6781" s="26" t="s">
        <v>7834</v>
      </c>
      <c r="S6781" s="28" t="e">
        <f t="shared" si="192"/>
        <v>#VALUE!</v>
      </c>
      <c r="W6781" s="58"/>
      <c r="Y6781" s="63"/>
    </row>
    <row r="6782" spans="1:27" ht="15" customHeight="1" x14ac:dyDescent="0.25">
      <c r="A6782" s="94">
        <v>6796</v>
      </c>
      <c r="C6782" s="211" t="s">
        <v>480</v>
      </c>
      <c r="D6782" s="208" t="s">
        <v>480</v>
      </c>
      <c r="E6782" s="105" t="s">
        <v>12293</v>
      </c>
      <c r="F6782" s="115">
        <v>42782</v>
      </c>
      <c r="G6782" s="105" t="s">
        <v>12294</v>
      </c>
      <c r="H6782" s="105" t="s">
        <v>1529</v>
      </c>
      <c r="J6782" s="97" t="s">
        <v>596</v>
      </c>
      <c r="L6782" s="106" t="s">
        <v>2863</v>
      </c>
      <c r="M6782" s="102" t="s">
        <v>2863</v>
      </c>
      <c r="N6782" s="10">
        <v>6</v>
      </c>
      <c r="O6782" s="102" t="s">
        <v>12297</v>
      </c>
      <c r="P6782" s="13" t="s">
        <v>2863</v>
      </c>
      <c r="R6782" s="26" t="s">
        <v>7834</v>
      </c>
      <c r="S6782" s="28" t="e">
        <f t="shared" si="192"/>
        <v>#VALUE!</v>
      </c>
      <c r="U6782" s="26"/>
      <c r="W6782" s="58"/>
      <c r="X6782" s="58"/>
      <c r="Y6782" s="63"/>
    </row>
    <row r="6783" spans="1:27" ht="15" customHeight="1" x14ac:dyDescent="0.25">
      <c r="A6783" s="94">
        <v>6797</v>
      </c>
      <c r="C6783" s="211" t="s">
        <v>12302</v>
      </c>
      <c r="D6783" s="208" t="s">
        <v>12303</v>
      </c>
      <c r="E6783" s="105" t="s">
        <v>12304</v>
      </c>
      <c r="F6783" s="115">
        <v>42786</v>
      </c>
      <c r="G6783" s="105" t="s">
        <v>879</v>
      </c>
      <c r="H6783" s="105" t="s">
        <v>1529</v>
      </c>
      <c r="I6783" s="97">
        <v>2014</v>
      </c>
      <c r="J6783" s="97" t="s">
        <v>1322</v>
      </c>
      <c r="L6783" s="99" t="s">
        <v>15309</v>
      </c>
      <c r="M6783" s="102" t="s">
        <v>5499</v>
      </c>
      <c r="N6783" s="10">
        <v>29</v>
      </c>
      <c r="O6783" s="102" t="s">
        <v>12305</v>
      </c>
      <c r="P6783" s="13" t="s">
        <v>14552</v>
      </c>
      <c r="Q6783" s="187"/>
      <c r="R6783" s="26" t="s">
        <v>7834</v>
      </c>
      <c r="S6783" s="28" t="e">
        <f t="shared" si="192"/>
        <v>#VALUE!</v>
      </c>
      <c r="U6783" s="324"/>
      <c r="W6783" s="58"/>
      <c r="Y6783" s="164"/>
      <c r="Z6783" s="90"/>
      <c r="AA6783" s="164"/>
    </row>
    <row r="6784" spans="1:27" ht="15" customHeight="1" x14ac:dyDescent="0.25">
      <c r="A6784" s="94">
        <v>6798</v>
      </c>
      <c r="C6784" s="211" t="s">
        <v>12302</v>
      </c>
      <c r="D6784" s="208" t="s">
        <v>12303</v>
      </c>
      <c r="E6784" s="105" t="s">
        <v>12306</v>
      </c>
      <c r="F6784" s="115">
        <v>42786</v>
      </c>
      <c r="G6784" s="105" t="s">
        <v>879</v>
      </c>
      <c r="H6784" s="105" t="s">
        <v>1529</v>
      </c>
      <c r="I6784" s="97">
        <v>2013</v>
      </c>
      <c r="J6784" s="97" t="s">
        <v>1322</v>
      </c>
      <c r="L6784" s="106" t="s">
        <v>5170</v>
      </c>
      <c r="M6784" s="102" t="s">
        <v>5499</v>
      </c>
      <c r="N6784" s="10">
        <v>29</v>
      </c>
      <c r="O6784" s="102" t="s">
        <v>12307</v>
      </c>
      <c r="P6784" s="13" t="s">
        <v>14371</v>
      </c>
      <c r="R6784" s="26" t="s">
        <v>7834</v>
      </c>
      <c r="S6784" s="28" t="e">
        <f t="shared" si="192"/>
        <v>#VALUE!</v>
      </c>
      <c r="U6784" s="321"/>
      <c r="W6784" s="71"/>
      <c r="Y6784" s="63"/>
      <c r="Z6784" s="73"/>
    </row>
    <row r="6785" spans="1:27" ht="15" customHeight="1" x14ac:dyDescent="0.25">
      <c r="A6785" s="94">
        <v>6799</v>
      </c>
      <c r="C6785" s="211" t="s">
        <v>12302</v>
      </c>
      <c r="D6785" s="208" t="s">
        <v>12303</v>
      </c>
      <c r="E6785" s="105" t="s">
        <v>12308</v>
      </c>
      <c r="F6785" s="115">
        <v>42786</v>
      </c>
      <c r="G6785" s="105" t="s">
        <v>879</v>
      </c>
      <c r="H6785" s="105" t="s">
        <v>1529</v>
      </c>
      <c r="I6785" s="97">
        <v>2016</v>
      </c>
      <c r="J6785" s="97" t="s">
        <v>1322</v>
      </c>
      <c r="L6785" s="106" t="s">
        <v>5170</v>
      </c>
      <c r="M6785" s="102" t="s">
        <v>5499</v>
      </c>
      <c r="N6785" s="10">
        <v>29</v>
      </c>
      <c r="O6785" s="102" t="s">
        <v>12309</v>
      </c>
      <c r="P6785" s="13" t="s">
        <v>14371</v>
      </c>
      <c r="R6785" s="26" t="s">
        <v>7834</v>
      </c>
      <c r="S6785" s="28" t="e">
        <f t="shared" si="192"/>
        <v>#VALUE!</v>
      </c>
      <c r="U6785" s="79"/>
      <c r="W6785" s="58"/>
      <c r="X6785" s="58"/>
      <c r="Y6785" s="63"/>
    </row>
    <row r="6786" spans="1:27" ht="15" customHeight="1" x14ac:dyDescent="0.25">
      <c r="A6786" s="94">
        <v>6800</v>
      </c>
      <c r="C6786" s="211" t="s">
        <v>12310</v>
      </c>
      <c r="D6786" s="208" t="s">
        <v>12311</v>
      </c>
      <c r="E6786" s="105" t="s">
        <v>12312</v>
      </c>
      <c r="F6786" s="115">
        <v>42786</v>
      </c>
      <c r="G6786" s="105" t="s">
        <v>3911</v>
      </c>
      <c r="H6786" s="105" t="s">
        <v>1529</v>
      </c>
      <c r="I6786" s="97">
        <v>2016</v>
      </c>
      <c r="J6786" s="97" t="s">
        <v>1322</v>
      </c>
      <c r="L6786" s="106" t="s">
        <v>15309</v>
      </c>
      <c r="M6786" s="102" t="s">
        <v>5499</v>
      </c>
      <c r="N6786" s="10">
        <v>29</v>
      </c>
      <c r="O6786" s="102" t="s">
        <v>12313</v>
      </c>
      <c r="P6786" s="13" t="s">
        <v>14552</v>
      </c>
      <c r="R6786" s="27" t="s">
        <v>7834</v>
      </c>
      <c r="S6786" s="28" t="e">
        <f t="shared" si="192"/>
        <v>#VALUE!</v>
      </c>
      <c r="U6786" s="462"/>
      <c r="W6786" s="58"/>
      <c r="Y6786" s="63"/>
      <c r="Z6786" s="73"/>
    </row>
    <row r="6787" spans="1:27" ht="15" customHeight="1" x14ac:dyDescent="0.25">
      <c r="A6787" s="94">
        <v>6801</v>
      </c>
      <c r="C6787" s="211" t="s">
        <v>1960</v>
      </c>
      <c r="D6787" s="208" t="s">
        <v>12314</v>
      </c>
      <c r="E6787" s="105" t="s">
        <v>12315</v>
      </c>
      <c r="F6787" s="115">
        <v>42786</v>
      </c>
      <c r="G6787" s="105" t="s">
        <v>4408</v>
      </c>
      <c r="H6787" s="105" t="s">
        <v>1885</v>
      </c>
      <c r="I6787" s="97">
        <v>2016</v>
      </c>
      <c r="J6787" s="97" t="s">
        <v>1322</v>
      </c>
      <c r="L6787" s="106" t="s">
        <v>5170</v>
      </c>
      <c r="M6787" s="102" t="s">
        <v>5499</v>
      </c>
      <c r="N6787" s="10">
        <v>30</v>
      </c>
      <c r="O6787" s="102" t="s">
        <v>12316</v>
      </c>
      <c r="P6787" s="13" t="s">
        <v>14371</v>
      </c>
      <c r="R6787" s="27" t="s">
        <v>7834</v>
      </c>
      <c r="S6787" s="28" t="e">
        <f t="shared" si="192"/>
        <v>#VALUE!</v>
      </c>
      <c r="U6787" s="321"/>
      <c r="W6787" s="58"/>
      <c r="X6787" s="58"/>
      <c r="Y6787" s="63"/>
      <c r="Z6787" s="73"/>
    </row>
    <row r="6788" spans="1:27" ht="15" customHeight="1" x14ac:dyDescent="0.25">
      <c r="A6788" s="94">
        <v>6802</v>
      </c>
      <c r="C6788" s="211" t="s">
        <v>5226</v>
      </c>
      <c r="D6788" s="208" t="s">
        <v>9195</v>
      </c>
      <c r="E6788" s="105" t="s">
        <v>17951</v>
      </c>
      <c r="F6788" s="115">
        <v>42786</v>
      </c>
      <c r="G6788" s="105" t="s">
        <v>3911</v>
      </c>
      <c r="H6788" s="105" t="s">
        <v>1529</v>
      </c>
      <c r="I6788" s="97">
        <v>2012</v>
      </c>
      <c r="J6788" s="97" t="s">
        <v>1322</v>
      </c>
      <c r="L6788" s="106" t="s">
        <v>8878</v>
      </c>
      <c r="M6788" s="102" t="s">
        <v>5507</v>
      </c>
      <c r="N6788" s="102">
        <v>25</v>
      </c>
      <c r="O6788" s="102" t="s">
        <v>12317</v>
      </c>
      <c r="P6788" s="13" t="s">
        <v>8878</v>
      </c>
      <c r="Q6788" s="21" t="s">
        <v>7488</v>
      </c>
      <c r="R6788" s="27">
        <v>45076</v>
      </c>
      <c r="S6788" s="28">
        <f t="shared" si="192"/>
        <v>45083</v>
      </c>
      <c r="T6788" s="26" t="s">
        <v>17903</v>
      </c>
      <c r="U6788" s="306" t="s">
        <v>18647</v>
      </c>
      <c r="W6788" s="58"/>
      <c r="Y6788" s="63" t="s">
        <v>11122</v>
      </c>
      <c r="Z6788" s="73"/>
      <c r="AA6788" s="63" t="s">
        <v>7836</v>
      </c>
    </row>
    <row r="6789" spans="1:27" ht="15" customHeight="1" x14ac:dyDescent="0.25">
      <c r="A6789" s="94">
        <v>6803</v>
      </c>
      <c r="C6789" s="211" t="s">
        <v>5226</v>
      </c>
      <c r="D6789" s="208" t="s">
        <v>9195</v>
      </c>
      <c r="E6789" s="105" t="s">
        <v>17953</v>
      </c>
      <c r="F6789" s="115">
        <v>42786</v>
      </c>
      <c r="G6789" s="105" t="s">
        <v>3911</v>
      </c>
      <c r="H6789" s="105" t="s">
        <v>1529</v>
      </c>
      <c r="I6789" s="97">
        <v>2011</v>
      </c>
      <c r="J6789" s="97" t="s">
        <v>1322</v>
      </c>
      <c r="L6789" s="106" t="s">
        <v>8878</v>
      </c>
      <c r="M6789" s="102" t="s">
        <v>5507</v>
      </c>
      <c r="N6789" s="102">
        <v>25</v>
      </c>
      <c r="O6789" s="102" t="s">
        <v>12318</v>
      </c>
      <c r="P6789" s="13" t="s">
        <v>8878</v>
      </c>
      <c r="R6789" s="27" t="s">
        <v>7834</v>
      </c>
      <c r="S6789" s="28" t="e">
        <f t="shared" si="192"/>
        <v>#VALUE!</v>
      </c>
      <c r="U6789" s="306"/>
      <c r="W6789" s="58"/>
      <c r="Y6789" s="74"/>
      <c r="Z6789" s="73"/>
    </row>
    <row r="6790" spans="1:27" ht="15" customHeight="1" x14ac:dyDescent="0.25">
      <c r="A6790" s="94">
        <v>6804</v>
      </c>
      <c r="C6790" s="211" t="s">
        <v>5226</v>
      </c>
      <c r="D6790" s="208" t="s">
        <v>9195</v>
      </c>
      <c r="E6790" s="105" t="s">
        <v>12319</v>
      </c>
      <c r="F6790" s="115">
        <v>42786</v>
      </c>
      <c r="G6790" s="105" t="s">
        <v>3911</v>
      </c>
      <c r="H6790" s="105" t="s">
        <v>1529</v>
      </c>
      <c r="I6790" s="97">
        <v>2012</v>
      </c>
      <c r="J6790" s="97" t="s">
        <v>1322</v>
      </c>
      <c r="L6790" s="106" t="s">
        <v>8878</v>
      </c>
      <c r="M6790" s="102" t="s">
        <v>5507</v>
      </c>
      <c r="N6790" s="102">
        <v>25</v>
      </c>
      <c r="O6790" s="102" t="s">
        <v>12320</v>
      </c>
      <c r="P6790" s="13" t="s">
        <v>8878</v>
      </c>
      <c r="R6790" s="27" t="s">
        <v>7834</v>
      </c>
      <c r="S6790" s="28" t="e">
        <f t="shared" si="192"/>
        <v>#VALUE!</v>
      </c>
      <c r="U6790" s="306"/>
      <c r="W6790" s="58"/>
      <c r="X6790" s="58"/>
      <c r="Y6790" s="63"/>
      <c r="Z6790" s="73"/>
    </row>
    <row r="6791" spans="1:27" ht="15" customHeight="1" x14ac:dyDescent="0.25">
      <c r="A6791" s="94">
        <v>6805</v>
      </c>
      <c r="C6791" s="211" t="s">
        <v>14368</v>
      </c>
      <c r="D6791" s="208" t="s">
        <v>14369</v>
      </c>
      <c r="E6791" s="105" t="s">
        <v>14308</v>
      </c>
      <c r="F6791" s="115">
        <v>42786</v>
      </c>
      <c r="G6791" s="105" t="s">
        <v>1931</v>
      </c>
      <c r="H6791" s="105" t="s">
        <v>2056</v>
      </c>
      <c r="J6791" s="97" t="s">
        <v>596</v>
      </c>
      <c r="L6791" s="106" t="s">
        <v>11893</v>
      </c>
      <c r="M6791" s="102" t="s">
        <v>11893</v>
      </c>
      <c r="N6791" s="10">
        <v>16</v>
      </c>
      <c r="O6791" s="102" t="s">
        <v>14370</v>
      </c>
      <c r="P6791" s="13" t="s">
        <v>11893</v>
      </c>
      <c r="R6791" s="26" t="s">
        <v>7834</v>
      </c>
      <c r="S6791" s="28" t="e">
        <f t="shared" si="192"/>
        <v>#VALUE!</v>
      </c>
      <c r="U6791" s="26"/>
      <c r="W6791" s="58"/>
      <c r="X6791" s="58"/>
      <c r="Y6791" s="63"/>
    </row>
    <row r="6792" spans="1:27" ht="15" customHeight="1" x14ac:dyDescent="0.25">
      <c r="A6792" s="94">
        <v>6806</v>
      </c>
      <c r="C6792" s="211" t="s">
        <v>1450</v>
      </c>
      <c r="D6792" s="208" t="s">
        <v>2517</v>
      </c>
      <c r="E6792" s="105" t="s">
        <v>14309</v>
      </c>
      <c r="F6792" s="115">
        <v>42786</v>
      </c>
      <c r="G6792" s="105" t="s">
        <v>2517</v>
      </c>
      <c r="H6792" s="105" t="s">
        <v>2056</v>
      </c>
      <c r="I6792" s="97">
        <v>2003</v>
      </c>
      <c r="J6792" s="97" t="s">
        <v>1450</v>
      </c>
      <c r="L6792" s="106" t="s">
        <v>14398</v>
      </c>
      <c r="O6792" s="102" t="s">
        <v>7448</v>
      </c>
      <c r="P6792" s="13" t="s">
        <v>14398</v>
      </c>
      <c r="R6792" s="26" t="s">
        <v>7834</v>
      </c>
      <c r="S6792" s="28" t="e">
        <f t="shared" si="192"/>
        <v>#VALUE!</v>
      </c>
      <c r="U6792" s="26"/>
      <c r="W6792" s="58"/>
      <c r="X6792" s="58"/>
      <c r="Y6792" s="63"/>
    </row>
    <row r="6793" spans="1:27" ht="15" customHeight="1" x14ac:dyDescent="0.25">
      <c r="A6793" s="94">
        <v>6807</v>
      </c>
      <c r="C6793" s="211" t="s">
        <v>1450</v>
      </c>
      <c r="D6793" s="208" t="s">
        <v>2517</v>
      </c>
      <c r="E6793" s="105" t="s">
        <v>14310</v>
      </c>
      <c r="F6793" s="115">
        <v>42786</v>
      </c>
      <c r="G6793" s="105" t="s">
        <v>2517</v>
      </c>
      <c r="H6793" s="105" t="s">
        <v>2056</v>
      </c>
      <c r="J6793" s="97" t="s">
        <v>1450</v>
      </c>
      <c r="L6793" s="106" t="s">
        <v>14398</v>
      </c>
      <c r="O6793" s="102" t="s">
        <v>14399</v>
      </c>
      <c r="P6793" s="13" t="s">
        <v>14398</v>
      </c>
      <c r="R6793" s="26" t="s">
        <v>7834</v>
      </c>
      <c r="S6793" s="28" t="e">
        <f t="shared" si="192"/>
        <v>#VALUE!</v>
      </c>
      <c r="U6793" s="26"/>
      <c r="W6793" s="58"/>
      <c r="X6793" s="58"/>
      <c r="Y6793" s="63"/>
    </row>
    <row r="6794" spans="1:27" ht="15" customHeight="1" x14ac:dyDescent="0.25">
      <c r="A6794" s="94">
        <v>6808</v>
      </c>
      <c r="C6794" s="211" t="s">
        <v>1450</v>
      </c>
      <c r="D6794" s="208" t="s">
        <v>2517</v>
      </c>
      <c r="E6794" s="105" t="s">
        <v>14311</v>
      </c>
      <c r="F6794" s="115">
        <v>42786</v>
      </c>
      <c r="G6794" s="105" t="s">
        <v>2517</v>
      </c>
      <c r="H6794" s="105" t="s">
        <v>2056</v>
      </c>
      <c r="J6794" s="97" t="s">
        <v>1450</v>
      </c>
      <c r="L6794" s="106" t="s">
        <v>14398</v>
      </c>
      <c r="O6794" s="102" t="s">
        <v>14399</v>
      </c>
      <c r="P6794" s="13" t="s">
        <v>14398</v>
      </c>
      <c r="R6794" s="26" t="s">
        <v>7834</v>
      </c>
      <c r="S6794" s="28" t="e">
        <f t="shared" si="192"/>
        <v>#VALUE!</v>
      </c>
      <c r="U6794" s="26"/>
      <c r="W6794" s="58"/>
      <c r="X6794" s="58"/>
      <c r="Y6794" s="63"/>
    </row>
    <row r="6795" spans="1:27" ht="15" customHeight="1" x14ac:dyDescent="0.25">
      <c r="A6795" s="94">
        <v>6809</v>
      </c>
      <c r="C6795" s="211" t="s">
        <v>1450</v>
      </c>
      <c r="D6795" s="208" t="s">
        <v>2517</v>
      </c>
      <c r="E6795" s="105" t="s">
        <v>14312</v>
      </c>
      <c r="F6795" s="115">
        <v>42786</v>
      </c>
      <c r="G6795" s="105" t="s">
        <v>2517</v>
      </c>
      <c r="H6795" s="105" t="s">
        <v>2056</v>
      </c>
      <c r="J6795" s="97" t="s">
        <v>1450</v>
      </c>
      <c r="L6795" s="106" t="s">
        <v>2094</v>
      </c>
      <c r="M6795" s="102" t="s">
        <v>2094</v>
      </c>
      <c r="N6795" s="102">
        <v>23</v>
      </c>
      <c r="O6795" s="102" t="s">
        <v>14400</v>
      </c>
      <c r="P6795" s="13" t="s">
        <v>2094</v>
      </c>
      <c r="R6795" s="26" t="s">
        <v>7834</v>
      </c>
      <c r="S6795" s="28" t="e">
        <f t="shared" si="192"/>
        <v>#VALUE!</v>
      </c>
      <c r="U6795" s="26"/>
      <c r="W6795" s="58"/>
      <c r="X6795" s="58"/>
      <c r="Y6795" s="63"/>
    </row>
    <row r="6796" spans="1:27" ht="15" customHeight="1" x14ac:dyDescent="0.25">
      <c r="A6796" s="94">
        <v>6810</v>
      </c>
      <c r="C6796" s="211" t="s">
        <v>1450</v>
      </c>
      <c r="D6796" s="208" t="s">
        <v>2517</v>
      </c>
      <c r="E6796" s="105" t="s">
        <v>14313</v>
      </c>
      <c r="F6796" s="115">
        <v>42786</v>
      </c>
      <c r="G6796" s="105" t="s">
        <v>2517</v>
      </c>
      <c r="H6796" s="105" t="s">
        <v>2056</v>
      </c>
      <c r="J6796" s="97" t="s">
        <v>1450</v>
      </c>
      <c r="L6796" s="106" t="s">
        <v>2094</v>
      </c>
      <c r="M6796" s="102" t="s">
        <v>2094</v>
      </c>
      <c r="N6796" s="102">
        <v>23</v>
      </c>
      <c r="O6796" s="102" t="s">
        <v>14400</v>
      </c>
      <c r="P6796" s="13" t="s">
        <v>2094</v>
      </c>
      <c r="R6796" s="26" t="s">
        <v>7834</v>
      </c>
      <c r="S6796" s="28" t="e">
        <f t="shared" si="192"/>
        <v>#VALUE!</v>
      </c>
      <c r="U6796" s="26"/>
      <c r="W6796" s="58"/>
      <c r="X6796" s="58"/>
      <c r="Y6796" s="63"/>
    </row>
    <row r="6797" spans="1:27" ht="15" customHeight="1" x14ac:dyDescent="0.25">
      <c r="A6797" s="94">
        <v>6811</v>
      </c>
      <c r="C6797" s="211" t="s">
        <v>1450</v>
      </c>
      <c r="D6797" s="208" t="s">
        <v>2517</v>
      </c>
      <c r="E6797" s="105" t="s">
        <v>14314</v>
      </c>
      <c r="F6797" s="115">
        <v>42786</v>
      </c>
      <c r="G6797" s="105" t="s">
        <v>2517</v>
      </c>
      <c r="H6797" s="105" t="s">
        <v>2056</v>
      </c>
      <c r="J6797" s="97" t="s">
        <v>1450</v>
      </c>
      <c r="L6797" s="106" t="s">
        <v>2094</v>
      </c>
      <c r="M6797" s="102" t="s">
        <v>2094</v>
      </c>
      <c r="N6797" s="102">
        <v>23</v>
      </c>
      <c r="O6797" s="102" t="s">
        <v>14400</v>
      </c>
      <c r="P6797" s="13" t="s">
        <v>2094</v>
      </c>
      <c r="R6797" s="26" t="s">
        <v>7834</v>
      </c>
      <c r="S6797" s="28" t="e">
        <f t="shared" si="192"/>
        <v>#VALUE!</v>
      </c>
      <c r="U6797" s="26"/>
      <c r="W6797" s="58"/>
      <c r="X6797" s="58"/>
      <c r="Y6797" s="63"/>
    </row>
    <row r="6798" spans="1:27" ht="15" customHeight="1" x14ac:dyDescent="0.25">
      <c r="A6798" s="94">
        <v>6812</v>
      </c>
      <c r="C6798" s="211" t="s">
        <v>1450</v>
      </c>
      <c r="D6798" s="208" t="s">
        <v>2517</v>
      </c>
      <c r="E6798" s="105" t="s">
        <v>14315</v>
      </c>
      <c r="F6798" s="115">
        <v>42786</v>
      </c>
      <c r="G6798" s="105" t="s">
        <v>2517</v>
      </c>
      <c r="H6798" s="105" t="s">
        <v>2056</v>
      </c>
      <c r="J6798" s="97" t="s">
        <v>1450</v>
      </c>
      <c r="L6798" s="106" t="s">
        <v>2094</v>
      </c>
      <c r="M6798" s="102" t="s">
        <v>2094</v>
      </c>
      <c r="N6798" s="102">
        <v>23</v>
      </c>
      <c r="O6798" s="102" t="s">
        <v>14400</v>
      </c>
      <c r="P6798" s="13" t="s">
        <v>2094</v>
      </c>
      <c r="R6798" s="26" t="s">
        <v>7834</v>
      </c>
      <c r="S6798" s="28" t="e">
        <f t="shared" si="192"/>
        <v>#VALUE!</v>
      </c>
      <c r="U6798" s="26"/>
      <c r="W6798" s="58"/>
      <c r="X6798" s="58"/>
      <c r="Y6798" s="63"/>
    </row>
    <row r="6799" spans="1:27" ht="15" customHeight="1" x14ac:dyDescent="0.25">
      <c r="A6799" s="94">
        <v>6813</v>
      </c>
      <c r="C6799" s="211" t="s">
        <v>1450</v>
      </c>
      <c r="D6799" s="208" t="s">
        <v>2517</v>
      </c>
      <c r="E6799" s="105" t="s">
        <v>14316</v>
      </c>
      <c r="F6799" s="115">
        <v>42786</v>
      </c>
      <c r="G6799" s="105" t="s">
        <v>2517</v>
      </c>
      <c r="H6799" s="105" t="s">
        <v>2056</v>
      </c>
      <c r="J6799" s="97" t="s">
        <v>1450</v>
      </c>
      <c r="L6799" s="106" t="s">
        <v>2094</v>
      </c>
      <c r="M6799" s="102" t="s">
        <v>2094</v>
      </c>
      <c r="N6799" s="102">
        <v>23</v>
      </c>
      <c r="O6799" s="102" t="s">
        <v>14400</v>
      </c>
      <c r="P6799" s="13" t="s">
        <v>2094</v>
      </c>
      <c r="R6799" s="26" t="s">
        <v>7834</v>
      </c>
      <c r="S6799" s="28" t="e">
        <f t="shared" si="192"/>
        <v>#VALUE!</v>
      </c>
      <c r="U6799" s="26"/>
      <c r="W6799" s="58"/>
      <c r="X6799" s="58"/>
      <c r="Y6799" s="63"/>
    </row>
    <row r="6800" spans="1:27" ht="15" customHeight="1" x14ac:dyDescent="0.25">
      <c r="A6800" s="94">
        <v>6814</v>
      </c>
      <c r="C6800" s="211" t="s">
        <v>1450</v>
      </c>
      <c r="D6800" s="208" t="s">
        <v>2517</v>
      </c>
      <c r="E6800" s="105" t="s">
        <v>14317</v>
      </c>
      <c r="F6800" s="115">
        <v>42786</v>
      </c>
      <c r="G6800" s="105" t="s">
        <v>2517</v>
      </c>
      <c r="H6800" s="105" t="s">
        <v>2056</v>
      </c>
      <c r="J6800" s="97" t="s">
        <v>1450</v>
      </c>
      <c r="L6800" s="106" t="s">
        <v>2094</v>
      </c>
      <c r="M6800" s="102" t="s">
        <v>2094</v>
      </c>
      <c r="N6800" s="102">
        <v>23</v>
      </c>
      <c r="O6800" s="102" t="s">
        <v>14400</v>
      </c>
      <c r="P6800" s="13" t="s">
        <v>2094</v>
      </c>
      <c r="R6800" s="26" t="s">
        <v>7834</v>
      </c>
      <c r="S6800" s="28" t="e">
        <f t="shared" si="192"/>
        <v>#VALUE!</v>
      </c>
      <c r="U6800" s="26"/>
      <c r="W6800" s="58"/>
      <c r="X6800" s="58"/>
      <c r="Y6800" s="63"/>
    </row>
    <row r="6801" spans="1:25" ht="15" customHeight="1" x14ac:dyDescent="0.25">
      <c r="A6801" s="94">
        <v>6815</v>
      </c>
      <c r="C6801" s="211" t="s">
        <v>1450</v>
      </c>
      <c r="D6801" s="208" t="s">
        <v>2517</v>
      </c>
      <c r="E6801" s="105" t="s">
        <v>14318</v>
      </c>
      <c r="F6801" s="115">
        <v>42786</v>
      </c>
      <c r="G6801" s="105" t="s">
        <v>2517</v>
      </c>
      <c r="H6801" s="105" t="s">
        <v>2056</v>
      </c>
      <c r="J6801" s="97" t="s">
        <v>1450</v>
      </c>
      <c r="L6801" s="106" t="s">
        <v>2094</v>
      </c>
      <c r="M6801" s="102" t="s">
        <v>2094</v>
      </c>
      <c r="N6801" s="102">
        <v>23</v>
      </c>
      <c r="O6801" s="102" t="s">
        <v>14400</v>
      </c>
      <c r="P6801" s="13" t="s">
        <v>2094</v>
      </c>
      <c r="R6801" s="26" t="s">
        <v>7834</v>
      </c>
      <c r="S6801" s="28" t="e">
        <f t="shared" si="192"/>
        <v>#VALUE!</v>
      </c>
      <c r="U6801" s="26"/>
      <c r="W6801" s="58"/>
      <c r="X6801" s="58"/>
      <c r="Y6801" s="63"/>
    </row>
    <row r="6802" spans="1:25" ht="15" customHeight="1" x14ac:dyDescent="0.25">
      <c r="A6802" s="94">
        <v>6816</v>
      </c>
      <c r="C6802" s="211" t="s">
        <v>1450</v>
      </c>
      <c r="D6802" s="208" t="s">
        <v>2517</v>
      </c>
      <c r="E6802" s="105" t="s">
        <v>14319</v>
      </c>
      <c r="F6802" s="115">
        <v>42786</v>
      </c>
      <c r="G6802" s="105" t="s">
        <v>2517</v>
      </c>
      <c r="H6802" s="105" t="s">
        <v>2056</v>
      </c>
      <c r="J6802" s="97" t="s">
        <v>1450</v>
      </c>
      <c r="L6802" s="106" t="s">
        <v>4171</v>
      </c>
      <c r="M6802" s="102" t="s">
        <v>4171</v>
      </c>
      <c r="N6802" s="10"/>
      <c r="O6802" s="102" t="s">
        <v>9136</v>
      </c>
      <c r="P6802" s="13" t="s">
        <v>4171</v>
      </c>
      <c r="R6802" s="26" t="s">
        <v>7834</v>
      </c>
      <c r="S6802" s="28" t="e">
        <f t="shared" si="192"/>
        <v>#VALUE!</v>
      </c>
      <c r="U6802" s="26"/>
      <c r="W6802" s="58"/>
      <c r="X6802" s="58"/>
      <c r="Y6802" s="63"/>
    </row>
    <row r="6803" spans="1:25" ht="15" customHeight="1" x14ac:dyDescent="0.25">
      <c r="A6803" s="94">
        <v>6817</v>
      </c>
      <c r="C6803" s="211" t="s">
        <v>18386</v>
      </c>
      <c r="D6803" s="208" t="s">
        <v>18387</v>
      </c>
      <c r="E6803" s="105" t="s">
        <v>18391</v>
      </c>
      <c r="F6803" s="115">
        <v>45041</v>
      </c>
      <c r="G6803" s="105" t="s">
        <v>18389</v>
      </c>
      <c r="H6803" s="105" t="s">
        <v>2056</v>
      </c>
      <c r="I6803" s="97">
        <v>2017</v>
      </c>
      <c r="J6803" s="97" t="s">
        <v>1322</v>
      </c>
      <c r="L6803" s="106" t="s">
        <v>16820</v>
      </c>
      <c r="M6803" s="132" t="s">
        <v>5494</v>
      </c>
      <c r="N6803" s="10"/>
      <c r="O6803" s="102" t="s">
        <v>18390</v>
      </c>
      <c r="P6803" s="13" t="s">
        <v>3390</v>
      </c>
      <c r="R6803" s="26" t="s">
        <v>7834</v>
      </c>
      <c r="S6803" s="28" t="e">
        <f t="shared" si="192"/>
        <v>#VALUE!</v>
      </c>
      <c r="U6803" s="306"/>
      <c r="W6803" s="58"/>
      <c r="X6803" s="58"/>
      <c r="Y6803" s="63"/>
    </row>
    <row r="6804" spans="1:25" ht="15" customHeight="1" x14ac:dyDescent="0.25">
      <c r="A6804" s="94">
        <v>6818</v>
      </c>
      <c r="C6804" s="211" t="s">
        <v>1450</v>
      </c>
      <c r="D6804" s="208" t="s">
        <v>2517</v>
      </c>
      <c r="E6804" s="105" t="s">
        <v>14320</v>
      </c>
      <c r="F6804" s="115">
        <v>42786</v>
      </c>
      <c r="G6804" s="105" t="s">
        <v>2517</v>
      </c>
      <c r="H6804" s="105" t="s">
        <v>2056</v>
      </c>
      <c r="J6804" s="97" t="s">
        <v>1450</v>
      </c>
      <c r="L6804" s="106" t="s">
        <v>14381</v>
      </c>
      <c r="M6804" s="102" t="s">
        <v>14381</v>
      </c>
      <c r="O6804" s="102" t="s">
        <v>11856</v>
      </c>
      <c r="P6804" s="13" t="s">
        <v>14381</v>
      </c>
      <c r="R6804" s="26" t="s">
        <v>7834</v>
      </c>
      <c r="S6804" s="28" t="e">
        <f t="shared" si="192"/>
        <v>#VALUE!</v>
      </c>
      <c r="U6804" s="26"/>
      <c r="W6804" s="58"/>
      <c r="X6804" s="58"/>
      <c r="Y6804" s="63"/>
    </row>
    <row r="6805" spans="1:25" ht="15" customHeight="1" x14ac:dyDescent="0.25">
      <c r="A6805" s="94">
        <v>6819</v>
      </c>
      <c r="C6805" s="211" t="s">
        <v>1450</v>
      </c>
      <c r="D6805" s="208" t="s">
        <v>2517</v>
      </c>
      <c r="E6805" s="105" t="s">
        <v>14321</v>
      </c>
      <c r="F6805" s="115">
        <v>42786</v>
      </c>
      <c r="G6805" s="105" t="s">
        <v>2517</v>
      </c>
      <c r="H6805" s="105" t="s">
        <v>2056</v>
      </c>
      <c r="J6805" s="97" t="s">
        <v>1450</v>
      </c>
      <c r="L6805" s="106" t="s">
        <v>14381</v>
      </c>
      <c r="M6805" s="102" t="s">
        <v>14381</v>
      </c>
      <c r="O6805" s="102" t="s">
        <v>11856</v>
      </c>
      <c r="P6805" s="13" t="s">
        <v>14381</v>
      </c>
      <c r="R6805" s="26" t="s">
        <v>7834</v>
      </c>
      <c r="S6805" s="28" t="e">
        <f t="shared" ref="S6805:S6836" si="193">R6805+7</f>
        <v>#VALUE!</v>
      </c>
      <c r="U6805" s="26"/>
      <c r="W6805" s="58"/>
      <c r="X6805" s="58"/>
      <c r="Y6805" s="63"/>
    </row>
    <row r="6806" spans="1:25" ht="15" customHeight="1" x14ac:dyDescent="0.25">
      <c r="A6806" s="94">
        <v>6820</v>
      </c>
      <c r="C6806" s="211" t="s">
        <v>1450</v>
      </c>
      <c r="D6806" s="208" t="s">
        <v>2517</v>
      </c>
      <c r="E6806" s="105" t="s">
        <v>14322</v>
      </c>
      <c r="F6806" s="115">
        <v>42786</v>
      </c>
      <c r="G6806" s="105" t="s">
        <v>2517</v>
      </c>
      <c r="H6806" s="105" t="s">
        <v>2056</v>
      </c>
      <c r="J6806" s="97" t="s">
        <v>1450</v>
      </c>
      <c r="L6806" s="106" t="s">
        <v>14381</v>
      </c>
      <c r="M6806" s="102" t="s">
        <v>14381</v>
      </c>
      <c r="O6806" s="102" t="s">
        <v>11856</v>
      </c>
      <c r="P6806" s="13" t="s">
        <v>14381</v>
      </c>
      <c r="R6806" s="26" t="s">
        <v>7834</v>
      </c>
      <c r="S6806" s="28" t="e">
        <f t="shared" si="193"/>
        <v>#VALUE!</v>
      </c>
      <c r="U6806" s="26"/>
      <c r="W6806" s="58"/>
      <c r="X6806" s="58"/>
      <c r="Y6806" s="63"/>
    </row>
    <row r="6807" spans="1:25" ht="15" customHeight="1" x14ac:dyDescent="0.25">
      <c r="A6807" s="94">
        <v>6821</v>
      </c>
      <c r="C6807" s="211" t="s">
        <v>1450</v>
      </c>
      <c r="D6807" s="208" t="s">
        <v>2517</v>
      </c>
      <c r="E6807" s="105" t="s">
        <v>14323</v>
      </c>
      <c r="F6807" s="115">
        <v>42786</v>
      </c>
      <c r="G6807" s="105" t="s">
        <v>2517</v>
      </c>
      <c r="H6807" s="105" t="s">
        <v>2056</v>
      </c>
      <c r="J6807" s="97" t="s">
        <v>1450</v>
      </c>
      <c r="L6807" s="106" t="s">
        <v>14381</v>
      </c>
      <c r="M6807" s="102" t="s">
        <v>14381</v>
      </c>
      <c r="O6807" s="102" t="s">
        <v>11856</v>
      </c>
      <c r="P6807" s="13" t="s">
        <v>14381</v>
      </c>
      <c r="R6807" s="26" t="s">
        <v>7834</v>
      </c>
      <c r="S6807" s="28" t="e">
        <f t="shared" si="193"/>
        <v>#VALUE!</v>
      </c>
      <c r="U6807" s="26"/>
      <c r="W6807" s="58"/>
      <c r="X6807" s="58"/>
      <c r="Y6807" s="63"/>
    </row>
    <row r="6808" spans="1:25" ht="15" customHeight="1" x14ac:dyDescent="0.25">
      <c r="A6808" s="94">
        <v>6822</v>
      </c>
      <c r="C6808" s="211" t="s">
        <v>1450</v>
      </c>
      <c r="D6808" s="208" t="s">
        <v>2517</v>
      </c>
      <c r="E6808" s="105" t="s">
        <v>14324</v>
      </c>
      <c r="F6808" s="115">
        <v>42786</v>
      </c>
      <c r="G6808" s="105" t="s">
        <v>2517</v>
      </c>
      <c r="H6808" s="105" t="s">
        <v>2056</v>
      </c>
      <c r="J6808" s="97" t="s">
        <v>1450</v>
      </c>
      <c r="L6808" s="106" t="s">
        <v>14381</v>
      </c>
      <c r="M6808" s="102" t="s">
        <v>14381</v>
      </c>
      <c r="O6808" s="102" t="s">
        <v>11856</v>
      </c>
      <c r="P6808" s="13" t="s">
        <v>14381</v>
      </c>
      <c r="R6808" s="26" t="s">
        <v>7834</v>
      </c>
      <c r="S6808" s="28" t="e">
        <f t="shared" si="193"/>
        <v>#VALUE!</v>
      </c>
      <c r="U6808" s="26"/>
      <c r="W6808" s="58"/>
      <c r="X6808" s="58"/>
      <c r="Y6808" s="63"/>
    </row>
    <row r="6809" spans="1:25" ht="15" customHeight="1" x14ac:dyDescent="0.25">
      <c r="A6809" s="94">
        <v>6823</v>
      </c>
      <c r="C6809" s="211" t="s">
        <v>1450</v>
      </c>
      <c r="D6809" s="208" t="s">
        <v>2517</v>
      </c>
      <c r="E6809" s="105" t="s">
        <v>9829</v>
      </c>
      <c r="F6809" s="115">
        <v>42786</v>
      </c>
      <c r="G6809" s="105" t="s">
        <v>2517</v>
      </c>
      <c r="H6809" s="105" t="s">
        <v>2056</v>
      </c>
      <c r="J6809" s="97" t="s">
        <v>1450</v>
      </c>
      <c r="K6809" s="97">
        <v>10004</v>
      </c>
      <c r="L6809" s="106" t="s">
        <v>4330</v>
      </c>
      <c r="M6809" s="102" t="s">
        <v>4330</v>
      </c>
      <c r="O6809" s="102" t="s">
        <v>12782</v>
      </c>
      <c r="P6809" s="13" t="s">
        <v>4330</v>
      </c>
      <c r="R6809" s="26" t="s">
        <v>7834</v>
      </c>
      <c r="S6809" s="28" t="e">
        <f t="shared" si="193"/>
        <v>#VALUE!</v>
      </c>
      <c r="T6809" s="25"/>
      <c r="U6809" s="305"/>
      <c r="W6809" s="26"/>
      <c r="X6809" s="26"/>
      <c r="Y6809" s="65"/>
    </row>
    <row r="6810" spans="1:25" ht="15" customHeight="1" x14ac:dyDescent="0.25">
      <c r="A6810" s="94">
        <v>6824</v>
      </c>
      <c r="C6810" s="211" t="s">
        <v>1450</v>
      </c>
      <c r="D6810" s="208" t="s">
        <v>2517</v>
      </c>
      <c r="E6810" s="105" t="s">
        <v>9830</v>
      </c>
      <c r="F6810" s="115">
        <v>42786</v>
      </c>
      <c r="G6810" s="105" t="s">
        <v>2517</v>
      </c>
      <c r="H6810" s="105" t="s">
        <v>2056</v>
      </c>
      <c r="J6810" s="97" t="s">
        <v>1450</v>
      </c>
      <c r="L6810" s="106" t="s">
        <v>4330</v>
      </c>
      <c r="M6810" s="102" t="s">
        <v>4330</v>
      </c>
      <c r="O6810" s="102" t="s">
        <v>12782</v>
      </c>
      <c r="P6810" s="13" t="s">
        <v>4330</v>
      </c>
      <c r="R6810" s="26" t="s">
        <v>7834</v>
      </c>
      <c r="S6810" s="28" t="e">
        <f t="shared" si="193"/>
        <v>#VALUE!</v>
      </c>
      <c r="U6810" s="26"/>
      <c r="W6810" s="58"/>
      <c r="X6810" s="58"/>
      <c r="Y6810" s="63"/>
    </row>
    <row r="6811" spans="1:25" ht="15" customHeight="1" x14ac:dyDescent="0.25">
      <c r="A6811" s="94">
        <v>6825</v>
      </c>
      <c r="C6811" s="211" t="s">
        <v>1450</v>
      </c>
      <c r="D6811" s="208" t="s">
        <v>2517</v>
      </c>
      <c r="E6811" s="105" t="s">
        <v>14325</v>
      </c>
      <c r="F6811" s="115">
        <v>42786</v>
      </c>
      <c r="G6811" s="105" t="s">
        <v>2517</v>
      </c>
      <c r="H6811" s="105" t="s">
        <v>2056</v>
      </c>
      <c r="J6811" s="97" t="s">
        <v>1450</v>
      </c>
      <c r="L6811" s="106" t="s">
        <v>4330</v>
      </c>
      <c r="M6811" s="102" t="s">
        <v>4330</v>
      </c>
      <c r="O6811" s="102" t="s">
        <v>14388</v>
      </c>
      <c r="P6811" s="13" t="s">
        <v>4330</v>
      </c>
      <c r="R6811" s="26" t="s">
        <v>7834</v>
      </c>
      <c r="S6811" s="28" t="e">
        <f t="shared" si="193"/>
        <v>#VALUE!</v>
      </c>
      <c r="U6811" s="26"/>
      <c r="W6811" s="58"/>
      <c r="X6811" s="58"/>
      <c r="Y6811" s="63"/>
    </row>
    <row r="6812" spans="1:25" ht="15" customHeight="1" x14ac:dyDescent="0.25">
      <c r="A6812" s="94">
        <v>6826</v>
      </c>
      <c r="C6812" s="211" t="s">
        <v>1450</v>
      </c>
      <c r="D6812" s="208" t="s">
        <v>2517</v>
      </c>
      <c r="E6812" s="105" t="s">
        <v>14326</v>
      </c>
      <c r="F6812" s="115">
        <v>42786</v>
      </c>
      <c r="G6812" s="105" t="s">
        <v>2517</v>
      </c>
      <c r="H6812" s="105" t="s">
        <v>2056</v>
      </c>
      <c r="I6812" s="97">
        <v>2013</v>
      </c>
      <c r="J6812" s="97" t="s">
        <v>1450</v>
      </c>
      <c r="K6812" s="97">
        <v>12054</v>
      </c>
      <c r="L6812" s="106" t="s">
        <v>14387</v>
      </c>
      <c r="M6812" s="102" t="s">
        <v>4330</v>
      </c>
      <c r="O6812" s="102" t="s">
        <v>14388</v>
      </c>
      <c r="P6812" s="13" t="s">
        <v>4330</v>
      </c>
      <c r="R6812" s="26" t="s">
        <v>7834</v>
      </c>
      <c r="S6812" s="28" t="e">
        <f t="shared" si="193"/>
        <v>#VALUE!</v>
      </c>
      <c r="T6812" s="25"/>
      <c r="U6812" s="305"/>
      <c r="W6812" s="26"/>
      <c r="X6812" s="26"/>
      <c r="Y6812" s="65"/>
    </row>
    <row r="6813" spans="1:25" ht="15" customHeight="1" x14ac:dyDescent="0.25">
      <c r="A6813" s="94">
        <v>6827</v>
      </c>
      <c r="C6813" s="211" t="s">
        <v>2615</v>
      </c>
      <c r="D6813" s="208" t="s">
        <v>655</v>
      </c>
      <c r="E6813" s="105" t="s">
        <v>14327</v>
      </c>
      <c r="F6813" s="115">
        <v>42786</v>
      </c>
      <c r="G6813" s="105" t="s">
        <v>1430</v>
      </c>
      <c r="H6813" s="105" t="s">
        <v>1885</v>
      </c>
      <c r="I6813" s="97">
        <v>2004</v>
      </c>
      <c r="J6813" s="97" t="s">
        <v>1450</v>
      </c>
      <c r="L6813" s="106" t="s">
        <v>14383</v>
      </c>
      <c r="M6813" s="102" t="s">
        <v>14383</v>
      </c>
      <c r="N6813" s="102">
        <v>3</v>
      </c>
      <c r="O6813" s="102" t="s">
        <v>14384</v>
      </c>
      <c r="P6813" s="13" t="s">
        <v>14385</v>
      </c>
      <c r="R6813" s="26" t="s">
        <v>7834</v>
      </c>
      <c r="S6813" s="28" t="e">
        <f t="shared" si="193"/>
        <v>#VALUE!</v>
      </c>
      <c r="T6813" s="25"/>
      <c r="W6813" s="58"/>
      <c r="Y6813" s="65"/>
    </row>
    <row r="6814" spans="1:25" ht="15" customHeight="1" x14ac:dyDescent="0.25">
      <c r="A6814" s="94">
        <v>6828</v>
      </c>
      <c r="C6814" s="211" t="s">
        <v>14328</v>
      </c>
      <c r="D6814" s="208" t="s">
        <v>14329</v>
      </c>
      <c r="E6814" s="105" t="s">
        <v>14330</v>
      </c>
      <c r="F6814" s="115">
        <v>42786</v>
      </c>
      <c r="G6814" s="105" t="s">
        <v>2517</v>
      </c>
      <c r="H6814" s="105" t="s">
        <v>2056</v>
      </c>
      <c r="I6814" s="97">
        <v>2011</v>
      </c>
      <c r="J6814" s="97" t="s">
        <v>1450</v>
      </c>
      <c r="K6814" s="97">
        <v>9972</v>
      </c>
      <c r="L6814" s="106" t="s">
        <v>14381</v>
      </c>
      <c r="M6814" s="102" t="s">
        <v>14381</v>
      </c>
      <c r="O6814" s="102" t="s">
        <v>14382</v>
      </c>
      <c r="P6814" s="13" t="s">
        <v>14381</v>
      </c>
      <c r="R6814" s="26" t="s">
        <v>7834</v>
      </c>
      <c r="S6814" s="28" t="e">
        <f t="shared" si="193"/>
        <v>#VALUE!</v>
      </c>
      <c r="U6814" s="26"/>
      <c r="W6814" s="58"/>
      <c r="X6814" s="58"/>
      <c r="Y6814" s="63"/>
    </row>
    <row r="6815" spans="1:25" ht="15" customHeight="1" x14ac:dyDescent="0.25">
      <c r="A6815" s="94">
        <v>6829</v>
      </c>
      <c r="C6815" s="211" t="s">
        <v>1450</v>
      </c>
      <c r="D6815" s="208" t="s">
        <v>2517</v>
      </c>
      <c r="E6815" s="105" t="s">
        <v>14331</v>
      </c>
      <c r="F6815" s="115">
        <v>42786</v>
      </c>
      <c r="G6815" s="105" t="s">
        <v>2517</v>
      </c>
      <c r="H6815" s="105" t="s">
        <v>14332</v>
      </c>
      <c r="I6815" s="97">
        <v>2005</v>
      </c>
      <c r="J6815" s="97" t="s">
        <v>1450</v>
      </c>
      <c r="K6815" s="97">
        <v>626</v>
      </c>
      <c r="L6815" s="106" t="s">
        <v>7833</v>
      </c>
      <c r="M6815" s="102" t="s">
        <v>7833</v>
      </c>
      <c r="P6815" s="13" t="s">
        <v>7833</v>
      </c>
      <c r="R6815" s="26" t="s">
        <v>7834</v>
      </c>
      <c r="S6815" s="28" t="e">
        <f t="shared" si="193"/>
        <v>#VALUE!</v>
      </c>
      <c r="U6815" s="26"/>
      <c r="W6815" s="58"/>
      <c r="X6815" s="58"/>
      <c r="Y6815" s="63"/>
    </row>
    <row r="6816" spans="1:25" ht="15" customHeight="1" x14ac:dyDescent="0.25">
      <c r="A6816" s="94">
        <v>6830</v>
      </c>
      <c r="C6816" s="211" t="s">
        <v>14333</v>
      </c>
      <c r="D6816" s="208" t="s">
        <v>14334</v>
      </c>
      <c r="E6816" s="105" t="s">
        <v>14335</v>
      </c>
      <c r="F6816" s="115">
        <v>42786</v>
      </c>
      <c r="G6816" s="105" t="s">
        <v>3711</v>
      </c>
      <c r="H6816" s="105" t="s">
        <v>1529</v>
      </c>
      <c r="I6816" s="97">
        <v>2004</v>
      </c>
      <c r="J6816" s="97" t="s">
        <v>596</v>
      </c>
      <c r="L6816" s="99" t="s">
        <v>13970</v>
      </c>
      <c r="M6816" s="102" t="s">
        <v>5499</v>
      </c>
      <c r="N6816" s="10">
        <v>28</v>
      </c>
      <c r="O6816" s="102" t="s">
        <v>14366</v>
      </c>
      <c r="P6816" s="13" t="s">
        <v>14336</v>
      </c>
      <c r="R6816" s="26" t="s">
        <v>7834</v>
      </c>
      <c r="S6816" s="28" t="e">
        <f t="shared" si="193"/>
        <v>#VALUE!</v>
      </c>
      <c r="U6816" s="306"/>
      <c r="W6816" s="58"/>
      <c r="Y6816" s="63"/>
    </row>
    <row r="6817" spans="1:26" ht="15" customHeight="1" x14ac:dyDescent="0.25">
      <c r="A6817" s="94">
        <v>6831</v>
      </c>
      <c r="C6817" s="211" t="s">
        <v>13322</v>
      </c>
      <c r="D6817" s="208" t="s">
        <v>14337</v>
      </c>
      <c r="E6817" s="105" t="s">
        <v>14338</v>
      </c>
      <c r="F6817" s="115">
        <v>42786</v>
      </c>
      <c r="G6817" s="105" t="s">
        <v>14339</v>
      </c>
      <c r="H6817" s="105" t="s">
        <v>3465</v>
      </c>
      <c r="I6817" s="97">
        <v>2014</v>
      </c>
      <c r="J6817" s="97" t="s">
        <v>596</v>
      </c>
      <c r="L6817" s="99" t="s">
        <v>16801</v>
      </c>
      <c r="M6817" s="102" t="s">
        <v>12410</v>
      </c>
      <c r="N6817" s="102">
        <v>6</v>
      </c>
      <c r="O6817" s="102" t="s">
        <v>14365</v>
      </c>
      <c r="P6817" s="13" t="s">
        <v>14340</v>
      </c>
      <c r="R6817" s="26" t="s">
        <v>7834</v>
      </c>
      <c r="S6817" s="28" t="e">
        <f t="shared" si="193"/>
        <v>#VALUE!</v>
      </c>
      <c r="U6817" s="26"/>
      <c r="W6817" s="58"/>
      <c r="X6817" s="58"/>
      <c r="Y6817" s="63"/>
    </row>
    <row r="6818" spans="1:26" ht="15" customHeight="1" x14ac:dyDescent="0.25">
      <c r="A6818" s="94">
        <v>6832</v>
      </c>
      <c r="C6818" s="211" t="s">
        <v>14341</v>
      </c>
      <c r="D6818" s="208" t="s">
        <v>14342</v>
      </c>
      <c r="E6818" s="105" t="s">
        <v>14343</v>
      </c>
      <c r="F6818" s="115">
        <v>42786</v>
      </c>
      <c r="G6818" s="105" t="s">
        <v>3514</v>
      </c>
      <c r="H6818" s="105" t="s">
        <v>2056</v>
      </c>
      <c r="I6818" s="97">
        <v>2008</v>
      </c>
      <c r="J6818" s="97" t="s">
        <v>596</v>
      </c>
      <c r="L6818" s="107" t="s">
        <v>16797</v>
      </c>
      <c r="M6818" s="102" t="s">
        <v>13941</v>
      </c>
      <c r="N6818" s="102">
        <v>3</v>
      </c>
      <c r="O6818" s="102" t="s">
        <v>14364</v>
      </c>
      <c r="P6818" s="13" t="s">
        <v>4171</v>
      </c>
      <c r="R6818" s="27" t="s">
        <v>7834</v>
      </c>
      <c r="S6818" s="28" t="e">
        <f t="shared" si="193"/>
        <v>#VALUE!</v>
      </c>
      <c r="U6818" s="321"/>
      <c r="W6818" s="58"/>
      <c r="Y6818" s="63"/>
      <c r="Z6818" s="73"/>
    </row>
    <row r="6819" spans="1:26" ht="15" customHeight="1" x14ac:dyDescent="0.25">
      <c r="A6819" s="94">
        <v>6833</v>
      </c>
      <c r="C6819" s="211" t="s">
        <v>14344</v>
      </c>
      <c r="D6819" s="208" t="s">
        <v>1500</v>
      </c>
      <c r="E6819" s="105" t="s">
        <v>14345</v>
      </c>
      <c r="F6819" s="115">
        <v>42786</v>
      </c>
      <c r="G6819" s="105" t="s">
        <v>1356</v>
      </c>
      <c r="J6819" s="97" t="s">
        <v>596</v>
      </c>
      <c r="L6819" s="99" t="s">
        <v>16947</v>
      </c>
      <c r="M6819" s="102">
        <v>620</v>
      </c>
      <c r="N6819" s="102">
        <v>11</v>
      </c>
      <c r="O6819" s="102" t="s">
        <v>15208</v>
      </c>
      <c r="P6819" s="13" t="s">
        <v>16988</v>
      </c>
      <c r="R6819" s="26" t="s">
        <v>7834</v>
      </c>
      <c r="S6819" s="28" t="e">
        <f t="shared" si="193"/>
        <v>#VALUE!</v>
      </c>
      <c r="U6819" s="26"/>
      <c r="W6819" s="58"/>
      <c r="X6819" s="58"/>
      <c r="Y6819" s="63"/>
    </row>
    <row r="6820" spans="1:26" ht="15" customHeight="1" x14ac:dyDescent="0.25">
      <c r="A6820" s="94">
        <v>6834</v>
      </c>
      <c r="C6820" s="211" t="s">
        <v>14346</v>
      </c>
      <c r="D6820" s="208" t="s">
        <v>14347</v>
      </c>
      <c r="E6820" s="105" t="s">
        <v>14348</v>
      </c>
      <c r="F6820" s="115">
        <v>42786</v>
      </c>
      <c r="G6820" s="105" t="s">
        <v>14346</v>
      </c>
      <c r="H6820" s="105" t="s">
        <v>2706</v>
      </c>
      <c r="J6820" s="97" t="s">
        <v>596</v>
      </c>
      <c r="L6820" s="106" t="s">
        <v>2863</v>
      </c>
      <c r="M6820" s="102" t="s">
        <v>2863</v>
      </c>
      <c r="N6820" s="102">
        <v>8</v>
      </c>
      <c r="O6820" s="102" t="s">
        <v>11848</v>
      </c>
      <c r="P6820" s="13" t="s">
        <v>2863</v>
      </c>
      <c r="R6820" s="26" t="s">
        <v>7834</v>
      </c>
      <c r="S6820" s="28" t="e">
        <f t="shared" si="193"/>
        <v>#VALUE!</v>
      </c>
      <c r="U6820" s="26"/>
      <c r="W6820" s="58"/>
      <c r="X6820" s="58"/>
      <c r="Y6820" s="63"/>
    </row>
    <row r="6821" spans="1:26" ht="15" customHeight="1" x14ac:dyDescent="0.25">
      <c r="A6821" s="94">
        <v>6835</v>
      </c>
      <c r="C6821" s="211" t="s">
        <v>14350</v>
      </c>
      <c r="D6821" s="208" t="s">
        <v>14350</v>
      </c>
      <c r="E6821" s="105" t="s">
        <v>14349</v>
      </c>
      <c r="F6821" s="115">
        <v>42786</v>
      </c>
      <c r="G6821" s="105" t="s">
        <v>4964</v>
      </c>
      <c r="H6821" s="105" t="s">
        <v>2706</v>
      </c>
      <c r="J6821" s="97" t="s">
        <v>596</v>
      </c>
      <c r="L6821" s="106" t="s">
        <v>4171</v>
      </c>
      <c r="M6821" s="102" t="s">
        <v>14351</v>
      </c>
      <c r="N6821" s="102">
        <v>2</v>
      </c>
      <c r="O6821" s="102" t="s">
        <v>14367</v>
      </c>
      <c r="P6821" s="13" t="s">
        <v>4171</v>
      </c>
      <c r="R6821" s="26" t="s">
        <v>7834</v>
      </c>
      <c r="S6821" s="28" t="e">
        <f t="shared" si="193"/>
        <v>#VALUE!</v>
      </c>
      <c r="U6821" s="26"/>
      <c r="W6821" s="58"/>
      <c r="X6821" s="58"/>
      <c r="Y6821" s="63"/>
    </row>
    <row r="6822" spans="1:26" ht="15" customHeight="1" x14ac:dyDescent="0.25">
      <c r="A6822" s="94">
        <v>6836</v>
      </c>
      <c r="C6822" s="211" t="s">
        <v>796</v>
      </c>
      <c r="D6822" s="207" t="s">
        <v>2996</v>
      </c>
      <c r="E6822" s="105" t="s">
        <v>14352</v>
      </c>
      <c r="F6822" s="115">
        <v>42786</v>
      </c>
      <c r="G6822" s="105" t="s">
        <v>2406</v>
      </c>
      <c r="H6822" s="105" t="s">
        <v>2056</v>
      </c>
      <c r="J6822" s="97" t="s">
        <v>596</v>
      </c>
      <c r="L6822" s="99" t="s">
        <v>16805</v>
      </c>
      <c r="M6822" s="102" t="s">
        <v>6356</v>
      </c>
      <c r="N6822" s="102">
        <v>6</v>
      </c>
      <c r="O6822" s="102" t="s">
        <v>16648</v>
      </c>
      <c r="P6822" s="13" t="s">
        <v>6355</v>
      </c>
      <c r="R6822" s="26" t="s">
        <v>7834</v>
      </c>
      <c r="S6822" s="28" t="e">
        <f t="shared" si="193"/>
        <v>#VALUE!</v>
      </c>
      <c r="U6822" s="26"/>
      <c r="W6822" s="58"/>
      <c r="X6822" s="58"/>
      <c r="Y6822" s="63"/>
    </row>
    <row r="6823" spans="1:26" ht="15" customHeight="1" x14ac:dyDescent="0.25">
      <c r="A6823" s="94">
        <v>6837</v>
      </c>
      <c r="C6823" s="211" t="s">
        <v>812</v>
      </c>
      <c r="D6823" s="208" t="s">
        <v>675</v>
      </c>
      <c r="E6823" s="105" t="s">
        <v>13291</v>
      </c>
      <c r="F6823" s="115">
        <v>42786</v>
      </c>
      <c r="G6823" s="105" t="s">
        <v>14353</v>
      </c>
      <c r="H6823" s="105" t="s">
        <v>2056</v>
      </c>
      <c r="I6823" s="97">
        <v>2005</v>
      </c>
      <c r="J6823" s="97" t="s">
        <v>596</v>
      </c>
      <c r="L6823" s="99" t="s">
        <v>16806</v>
      </c>
      <c r="M6823" s="102" t="s">
        <v>6352</v>
      </c>
      <c r="N6823" s="102">
        <v>7</v>
      </c>
      <c r="O6823" s="102" t="s">
        <v>13293</v>
      </c>
      <c r="P6823" s="13" t="s">
        <v>5098</v>
      </c>
      <c r="R6823" s="26" t="s">
        <v>7834</v>
      </c>
      <c r="S6823" s="28" t="e">
        <f t="shared" si="193"/>
        <v>#VALUE!</v>
      </c>
      <c r="U6823" s="26"/>
      <c r="W6823" s="58"/>
      <c r="X6823" s="58"/>
      <c r="Y6823" s="63"/>
    </row>
    <row r="6824" spans="1:26" ht="15" customHeight="1" x14ac:dyDescent="0.25">
      <c r="A6824" s="94">
        <v>6838</v>
      </c>
      <c r="C6824" s="211" t="s">
        <v>14354</v>
      </c>
      <c r="D6824" s="208" t="s">
        <v>14355</v>
      </c>
      <c r="E6824" s="105" t="s">
        <v>14356</v>
      </c>
      <c r="F6824" s="115">
        <v>42786</v>
      </c>
      <c r="G6824" s="105" t="s">
        <v>4813</v>
      </c>
      <c r="H6824" s="105" t="s">
        <v>1885</v>
      </c>
      <c r="I6824" s="97">
        <v>2008</v>
      </c>
      <c r="J6824" s="97" t="s">
        <v>596</v>
      </c>
      <c r="L6824" s="99" t="s">
        <v>16791</v>
      </c>
      <c r="M6824" s="104">
        <v>658152</v>
      </c>
      <c r="N6824" s="102">
        <v>5</v>
      </c>
      <c r="O6824" s="102" t="s">
        <v>8377</v>
      </c>
      <c r="P6824" s="13" t="s">
        <v>14357</v>
      </c>
      <c r="R6824" s="26" t="s">
        <v>7834</v>
      </c>
      <c r="S6824" s="28" t="e">
        <f t="shared" si="193"/>
        <v>#VALUE!</v>
      </c>
      <c r="U6824" s="26"/>
      <c r="W6824" s="58"/>
      <c r="X6824" s="58"/>
      <c r="Y6824" s="63"/>
    </row>
    <row r="6825" spans="1:26" ht="15" customHeight="1" x14ac:dyDescent="0.25">
      <c r="A6825" s="94">
        <v>6839</v>
      </c>
      <c r="C6825" s="211" t="s">
        <v>3674</v>
      </c>
      <c r="D6825" s="208" t="s">
        <v>14358</v>
      </c>
      <c r="E6825" s="105" t="s">
        <v>14359</v>
      </c>
      <c r="F6825" s="115">
        <v>42786</v>
      </c>
      <c r="G6825" s="105" t="s">
        <v>2406</v>
      </c>
      <c r="H6825" s="105" t="s">
        <v>2056</v>
      </c>
      <c r="I6825" s="97">
        <v>2008</v>
      </c>
      <c r="J6825" s="97" t="s">
        <v>596</v>
      </c>
      <c r="L6825" s="106" t="s">
        <v>3606</v>
      </c>
      <c r="M6825" s="102">
        <v>658</v>
      </c>
      <c r="N6825" s="10">
        <v>5</v>
      </c>
      <c r="O6825" s="102" t="s">
        <v>13218</v>
      </c>
      <c r="P6825" s="13" t="s">
        <v>14357</v>
      </c>
      <c r="R6825" s="26" t="s">
        <v>7834</v>
      </c>
      <c r="S6825" s="28" t="e">
        <f t="shared" si="193"/>
        <v>#VALUE!</v>
      </c>
      <c r="U6825" s="400"/>
      <c r="W6825" s="58"/>
      <c r="X6825" s="58"/>
      <c r="Y6825" s="63"/>
    </row>
    <row r="6826" spans="1:26" ht="15" customHeight="1" x14ac:dyDescent="0.25">
      <c r="A6826" s="94">
        <v>6840</v>
      </c>
      <c r="C6826" s="211" t="s">
        <v>14354</v>
      </c>
      <c r="D6826" s="208" t="s">
        <v>14355</v>
      </c>
      <c r="E6826" s="105" t="s">
        <v>14356</v>
      </c>
      <c r="F6826" s="115">
        <v>42786</v>
      </c>
      <c r="G6826" s="105" t="s">
        <v>4813</v>
      </c>
      <c r="H6826" s="105" t="s">
        <v>1885</v>
      </c>
      <c r="I6826" s="97">
        <v>2009</v>
      </c>
      <c r="J6826" s="97" t="s">
        <v>596</v>
      </c>
      <c r="L6826" s="99" t="s">
        <v>16791</v>
      </c>
      <c r="M6826" s="104">
        <v>658152</v>
      </c>
      <c r="N6826" s="102">
        <v>5</v>
      </c>
      <c r="O6826" s="102" t="s">
        <v>8377</v>
      </c>
      <c r="P6826" s="13" t="s">
        <v>15245</v>
      </c>
      <c r="R6826" s="26" t="s">
        <v>7834</v>
      </c>
      <c r="S6826" s="28" t="e">
        <f t="shared" si="193"/>
        <v>#VALUE!</v>
      </c>
      <c r="U6826" s="26"/>
      <c r="W6826" s="58"/>
      <c r="X6826" s="58"/>
      <c r="Y6826" s="63"/>
    </row>
    <row r="6827" spans="1:26" ht="15" customHeight="1" x14ac:dyDescent="0.3">
      <c r="A6827" s="94">
        <v>6841</v>
      </c>
      <c r="C6827" s="211" t="s">
        <v>796</v>
      </c>
      <c r="D6827" s="207" t="s">
        <v>2996</v>
      </c>
      <c r="E6827" s="105" t="s">
        <v>14352</v>
      </c>
      <c r="F6827" s="115">
        <v>42786</v>
      </c>
      <c r="G6827" s="105" t="s">
        <v>4964</v>
      </c>
      <c r="H6827" s="105" t="s">
        <v>2056</v>
      </c>
      <c r="I6827" s="97">
        <v>2009</v>
      </c>
      <c r="J6827" s="97" t="s">
        <v>596</v>
      </c>
      <c r="L6827" s="99" t="s">
        <v>16805</v>
      </c>
      <c r="M6827" s="102" t="s">
        <v>6356</v>
      </c>
      <c r="N6827" s="102">
        <v>6</v>
      </c>
      <c r="O6827" s="102" t="s">
        <v>16648</v>
      </c>
      <c r="P6827" s="13" t="s">
        <v>6355</v>
      </c>
      <c r="R6827" s="27" t="s">
        <v>7834</v>
      </c>
      <c r="S6827" s="28" t="e">
        <f t="shared" si="193"/>
        <v>#VALUE!</v>
      </c>
      <c r="U6827" s="218"/>
      <c r="W6827" s="58"/>
      <c r="X6827" s="58"/>
      <c r="Y6827" s="63"/>
    </row>
    <row r="6828" spans="1:26" ht="15" customHeight="1" x14ac:dyDescent="0.25">
      <c r="A6828" s="94">
        <v>6842</v>
      </c>
      <c r="C6828" s="211" t="s">
        <v>796</v>
      </c>
      <c r="D6828" s="207" t="s">
        <v>2996</v>
      </c>
      <c r="E6828" s="105" t="s">
        <v>14360</v>
      </c>
      <c r="F6828" s="115">
        <v>42786</v>
      </c>
      <c r="G6828" s="105" t="s">
        <v>2406</v>
      </c>
      <c r="H6828" s="105" t="s">
        <v>2056</v>
      </c>
      <c r="I6828" s="97">
        <v>2009</v>
      </c>
      <c r="J6828" s="97" t="s">
        <v>596</v>
      </c>
      <c r="L6828" s="99" t="s">
        <v>16804</v>
      </c>
      <c r="M6828" s="102" t="s">
        <v>6340</v>
      </c>
      <c r="N6828" s="102">
        <v>5</v>
      </c>
      <c r="O6828" s="102" t="s">
        <v>14362</v>
      </c>
      <c r="P6828" s="13" t="s">
        <v>14361</v>
      </c>
      <c r="R6828" s="27" t="s">
        <v>7834</v>
      </c>
      <c r="S6828" s="28" t="e">
        <f t="shared" si="193"/>
        <v>#VALUE!</v>
      </c>
      <c r="U6828" s="76"/>
      <c r="W6828" s="58"/>
      <c r="X6828" s="58"/>
      <c r="Y6828" s="63"/>
    </row>
    <row r="6829" spans="1:26" ht="15" customHeight="1" x14ac:dyDescent="0.25">
      <c r="A6829" s="94">
        <v>6843</v>
      </c>
      <c r="C6829" s="211" t="s">
        <v>1606</v>
      </c>
      <c r="D6829" s="208" t="s">
        <v>14372</v>
      </c>
      <c r="E6829" s="105" t="s">
        <v>14373</v>
      </c>
      <c r="F6829" s="115">
        <v>43523</v>
      </c>
      <c r="G6829" s="105" t="s">
        <v>1417</v>
      </c>
      <c r="H6829" s="105" t="s">
        <v>1529</v>
      </c>
      <c r="I6829" s="97">
        <v>2015</v>
      </c>
      <c r="J6829" s="97" t="s">
        <v>596</v>
      </c>
      <c r="L6829" s="106" t="s">
        <v>2863</v>
      </c>
      <c r="M6829" s="102" t="s">
        <v>2863</v>
      </c>
      <c r="N6829" s="102">
        <v>8</v>
      </c>
      <c r="O6829" s="102" t="s">
        <v>14375</v>
      </c>
      <c r="P6829" s="13" t="s">
        <v>14374</v>
      </c>
      <c r="R6829" s="26" t="s">
        <v>7834</v>
      </c>
      <c r="S6829" s="28" t="e">
        <f t="shared" si="193"/>
        <v>#VALUE!</v>
      </c>
      <c r="U6829" s="26"/>
      <c r="W6829" s="58"/>
      <c r="X6829" s="58"/>
      <c r="Y6829" s="63"/>
    </row>
    <row r="6830" spans="1:26" ht="15" customHeight="1" x14ac:dyDescent="0.25">
      <c r="A6830" s="94">
        <v>6844</v>
      </c>
      <c r="C6830" s="211" t="s">
        <v>1606</v>
      </c>
      <c r="D6830" s="208" t="s">
        <v>14372</v>
      </c>
      <c r="E6830" s="105" t="s">
        <v>14376</v>
      </c>
      <c r="F6830" s="115">
        <v>43523</v>
      </c>
      <c r="G6830" s="105" t="s">
        <v>1417</v>
      </c>
      <c r="H6830" s="105" t="s">
        <v>1529</v>
      </c>
      <c r="I6830" s="97">
        <v>2015</v>
      </c>
      <c r="J6830" s="97" t="s">
        <v>596</v>
      </c>
      <c r="L6830" s="106" t="s">
        <v>2863</v>
      </c>
      <c r="M6830" s="102" t="s">
        <v>2863</v>
      </c>
      <c r="N6830" s="102">
        <v>8</v>
      </c>
      <c r="O6830" s="102" t="s">
        <v>14375</v>
      </c>
      <c r="P6830" s="13" t="s">
        <v>14374</v>
      </c>
      <c r="R6830" s="26" t="s">
        <v>7834</v>
      </c>
      <c r="S6830" s="28" t="e">
        <f t="shared" si="193"/>
        <v>#VALUE!</v>
      </c>
      <c r="U6830" s="26"/>
      <c r="W6830" s="58"/>
      <c r="X6830" s="58"/>
      <c r="Y6830" s="63"/>
    </row>
    <row r="6831" spans="1:26" ht="15" customHeight="1" x14ac:dyDescent="0.25">
      <c r="A6831" s="94">
        <v>6845</v>
      </c>
      <c r="C6831" s="211" t="s">
        <v>1606</v>
      </c>
      <c r="D6831" s="208" t="s">
        <v>14372</v>
      </c>
      <c r="E6831" s="105" t="s">
        <v>14377</v>
      </c>
      <c r="F6831" s="115">
        <v>43523</v>
      </c>
      <c r="G6831" s="105" t="s">
        <v>1417</v>
      </c>
      <c r="H6831" s="105" t="s">
        <v>1529</v>
      </c>
      <c r="I6831" s="97">
        <v>2015</v>
      </c>
      <c r="J6831" s="97" t="s">
        <v>596</v>
      </c>
      <c r="L6831" s="106" t="s">
        <v>2863</v>
      </c>
      <c r="M6831" s="102" t="s">
        <v>2863</v>
      </c>
      <c r="N6831" s="102">
        <v>8</v>
      </c>
      <c r="O6831" s="102" t="s">
        <v>14375</v>
      </c>
      <c r="P6831" s="13" t="s">
        <v>14374</v>
      </c>
      <c r="R6831" s="26" t="s">
        <v>7834</v>
      </c>
      <c r="S6831" s="28" t="e">
        <f t="shared" si="193"/>
        <v>#VALUE!</v>
      </c>
      <c r="U6831" s="26"/>
      <c r="W6831" s="58"/>
      <c r="X6831" s="58"/>
      <c r="Y6831" s="63"/>
    </row>
    <row r="6832" spans="1:26" ht="15" customHeight="1" x14ac:dyDescent="0.25">
      <c r="A6832" s="94">
        <v>6846</v>
      </c>
      <c r="C6832" s="211" t="s">
        <v>1606</v>
      </c>
      <c r="D6832" s="208" t="s">
        <v>14372</v>
      </c>
      <c r="E6832" s="105" t="s">
        <v>14378</v>
      </c>
      <c r="F6832" s="115">
        <v>43523</v>
      </c>
      <c r="G6832" s="105" t="s">
        <v>1417</v>
      </c>
      <c r="H6832" s="105" t="s">
        <v>1529</v>
      </c>
      <c r="I6832" s="97">
        <v>2015</v>
      </c>
      <c r="J6832" s="97" t="s">
        <v>596</v>
      </c>
      <c r="L6832" s="106" t="s">
        <v>2863</v>
      </c>
      <c r="M6832" s="102" t="s">
        <v>2863</v>
      </c>
      <c r="N6832" s="102">
        <v>8</v>
      </c>
      <c r="O6832" s="102" t="s">
        <v>14375</v>
      </c>
      <c r="P6832" s="13" t="s">
        <v>14374</v>
      </c>
      <c r="R6832" s="26" t="s">
        <v>7834</v>
      </c>
      <c r="S6832" s="28" t="e">
        <f t="shared" si="193"/>
        <v>#VALUE!</v>
      </c>
      <c r="U6832" s="26"/>
      <c r="W6832" s="58"/>
      <c r="X6832" s="58"/>
      <c r="Y6832" s="63"/>
    </row>
    <row r="6833" spans="1:25" ht="15" customHeight="1" x14ac:dyDescent="0.25">
      <c r="A6833" s="94">
        <v>6847</v>
      </c>
      <c r="C6833" s="211" t="s">
        <v>1606</v>
      </c>
      <c r="D6833" s="208" t="s">
        <v>14372</v>
      </c>
      <c r="E6833" s="105" t="s">
        <v>14379</v>
      </c>
      <c r="F6833" s="115">
        <v>43523</v>
      </c>
      <c r="G6833" s="105" t="s">
        <v>1417</v>
      </c>
      <c r="H6833" s="105" t="s">
        <v>1529</v>
      </c>
      <c r="I6833" s="97">
        <v>2015</v>
      </c>
      <c r="J6833" s="97" t="s">
        <v>596</v>
      </c>
      <c r="L6833" s="106" t="s">
        <v>2863</v>
      </c>
      <c r="M6833" s="102" t="s">
        <v>2863</v>
      </c>
      <c r="N6833" s="102">
        <v>8</v>
      </c>
      <c r="O6833" s="102" t="s">
        <v>14375</v>
      </c>
      <c r="P6833" s="13" t="s">
        <v>14374</v>
      </c>
      <c r="R6833" s="26" t="s">
        <v>7834</v>
      </c>
      <c r="S6833" s="28" t="e">
        <f t="shared" si="193"/>
        <v>#VALUE!</v>
      </c>
      <c r="U6833" s="26"/>
      <c r="W6833" s="58"/>
      <c r="X6833" s="58"/>
      <c r="Y6833" s="63"/>
    </row>
    <row r="6834" spans="1:25" ht="15" customHeight="1" x14ac:dyDescent="0.25">
      <c r="A6834" s="94">
        <v>6848</v>
      </c>
      <c r="C6834" s="211" t="s">
        <v>1606</v>
      </c>
      <c r="D6834" s="208" t="s">
        <v>14372</v>
      </c>
      <c r="E6834" s="105" t="s">
        <v>14380</v>
      </c>
      <c r="F6834" s="115">
        <v>43523</v>
      </c>
      <c r="G6834" s="105" t="s">
        <v>1417</v>
      </c>
      <c r="H6834" s="105" t="s">
        <v>1529</v>
      </c>
      <c r="I6834" s="97">
        <v>2015</v>
      </c>
      <c r="J6834" s="97" t="s">
        <v>596</v>
      </c>
      <c r="L6834" s="106" t="s">
        <v>2863</v>
      </c>
      <c r="M6834" s="102" t="s">
        <v>2863</v>
      </c>
      <c r="N6834" s="102">
        <v>8</v>
      </c>
      <c r="O6834" s="102" t="s">
        <v>14375</v>
      </c>
      <c r="P6834" s="13" t="s">
        <v>14374</v>
      </c>
      <c r="R6834" s="26" t="s">
        <v>7834</v>
      </c>
      <c r="S6834" s="28" t="e">
        <f t="shared" si="193"/>
        <v>#VALUE!</v>
      </c>
      <c r="U6834" s="26"/>
      <c r="W6834" s="58"/>
      <c r="X6834" s="58"/>
      <c r="Y6834" s="63"/>
    </row>
    <row r="6835" spans="1:25" ht="15" customHeight="1" x14ac:dyDescent="0.25">
      <c r="A6835" s="94">
        <v>6849</v>
      </c>
      <c r="C6835" s="211" t="s">
        <v>1450</v>
      </c>
      <c r="D6835" s="208" t="s">
        <v>2517</v>
      </c>
      <c r="E6835" s="105" t="s">
        <v>14389</v>
      </c>
      <c r="F6835" s="115">
        <v>42786</v>
      </c>
      <c r="G6835" s="105" t="s">
        <v>2517</v>
      </c>
      <c r="H6835" s="105" t="s">
        <v>2056</v>
      </c>
      <c r="J6835" s="97" t="s">
        <v>1450</v>
      </c>
      <c r="L6835" s="106" t="s">
        <v>14381</v>
      </c>
      <c r="M6835" s="102" t="s">
        <v>14381</v>
      </c>
      <c r="O6835" s="102" t="s">
        <v>11856</v>
      </c>
      <c r="P6835" s="13" t="s">
        <v>14381</v>
      </c>
      <c r="R6835" s="26" t="s">
        <v>7834</v>
      </c>
      <c r="S6835" s="28" t="e">
        <f t="shared" si="193"/>
        <v>#VALUE!</v>
      </c>
      <c r="U6835" s="26"/>
      <c r="W6835" s="58"/>
      <c r="X6835" s="58"/>
      <c r="Y6835" s="63"/>
    </row>
    <row r="6836" spans="1:25" ht="15" customHeight="1" x14ac:dyDescent="0.25">
      <c r="A6836" s="94">
        <v>6850</v>
      </c>
      <c r="C6836" s="211" t="s">
        <v>1450</v>
      </c>
      <c r="D6836" s="208" t="s">
        <v>2517</v>
      </c>
      <c r="E6836" s="105" t="s">
        <v>14390</v>
      </c>
      <c r="F6836" s="115">
        <v>42786</v>
      </c>
      <c r="G6836" s="105" t="s">
        <v>2517</v>
      </c>
      <c r="H6836" s="105" t="s">
        <v>2056</v>
      </c>
      <c r="J6836" s="97" t="s">
        <v>1450</v>
      </c>
      <c r="L6836" s="106" t="s">
        <v>14381</v>
      </c>
      <c r="M6836" s="102" t="s">
        <v>14381</v>
      </c>
      <c r="O6836" s="102" t="s">
        <v>11856</v>
      </c>
      <c r="P6836" s="13" t="s">
        <v>14381</v>
      </c>
      <c r="R6836" s="26" t="s">
        <v>7834</v>
      </c>
      <c r="S6836" s="28" t="e">
        <f t="shared" si="193"/>
        <v>#VALUE!</v>
      </c>
      <c r="U6836" s="26"/>
      <c r="W6836" s="58"/>
      <c r="X6836" s="58"/>
      <c r="Y6836" s="63"/>
    </row>
    <row r="6837" spans="1:25" ht="15" customHeight="1" x14ac:dyDescent="0.25">
      <c r="A6837" s="94">
        <v>6851</v>
      </c>
      <c r="C6837" s="211" t="s">
        <v>1450</v>
      </c>
      <c r="D6837" s="208" t="s">
        <v>2517</v>
      </c>
      <c r="E6837" s="105" t="s">
        <v>14391</v>
      </c>
      <c r="F6837" s="115">
        <v>42786</v>
      </c>
      <c r="G6837" s="105" t="s">
        <v>2517</v>
      </c>
      <c r="H6837" s="105" t="s">
        <v>2056</v>
      </c>
      <c r="J6837" s="97" t="s">
        <v>1450</v>
      </c>
      <c r="L6837" s="106" t="s">
        <v>14381</v>
      </c>
      <c r="M6837" s="102" t="s">
        <v>14381</v>
      </c>
      <c r="O6837" s="102" t="s">
        <v>11856</v>
      </c>
      <c r="P6837" s="13" t="s">
        <v>14381</v>
      </c>
      <c r="R6837" s="26" t="s">
        <v>7834</v>
      </c>
      <c r="S6837" s="28" t="e">
        <f t="shared" ref="S6837:S6868" si="194">R6837+7</f>
        <v>#VALUE!</v>
      </c>
      <c r="U6837" s="26"/>
      <c r="W6837" s="58"/>
      <c r="X6837" s="58"/>
      <c r="Y6837" s="63"/>
    </row>
    <row r="6838" spans="1:25" ht="15" customHeight="1" x14ac:dyDescent="0.25">
      <c r="A6838" s="94">
        <v>6852</v>
      </c>
      <c r="C6838" s="211" t="s">
        <v>1450</v>
      </c>
      <c r="D6838" s="208" t="s">
        <v>2517</v>
      </c>
      <c r="E6838" s="105" t="s">
        <v>14401</v>
      </c>
      <c r="F6838" s="115">
        <v>42786</v>
      </c>
      <c r="G6838" s="105" t="s">
        <v>2517</v>
      </c>
      <c r="H6838" s="105" t="s">
        <v>2056</v>
      </c>
      <c r="J6838" s="97" t="s">
        <v>1450</v>
      </c>
      <c r="L6838" s="106" t="s">
        <v>2094</v>
      </c>
      <c r="M6838" s="102" t="s">
        <v>2094</v>
      </c>
      <c r="N6838" s="102">
        <v>23</v>
      </c>
      <c r="O6838" s="102" t="s">
        <v>14400</v>
      </c>
      <c r="P6838" s="13" t="s">
        <v>2094</v>
      </c>
      <c r="R6838" s="26" t="s">
        <v>7834</v>
      </c>
      <c r="S6838" s="28" t="e">
        <f t="shared" si="194"/>
        <v>#VALUE!</v>
      </c>
      <c r="U6838" s="26"/>
      <c r="W6838" s="58"/>
      <c r="X6838" s="58"/>
      <c r="Y6838" s="63"/>
    </row>
    <row r="6839" spans="1:25" ht="15" customHeight="1" x14ac:dyDescent="0.25">
      <c r="A6839" s="94">
        <v>6853</v>
      </c>
      <c r="C6839" s="211" t="s">
        <v>14402</v>
      </c>
      <c r="D6839" s="208" t="s">
        <v>14402</v>
      </c>
      <c r="E6839" s="105" t="s">
        <v>14404</v>
      </c>
      <c r="F6839" s="115">
        <v>42786</v>
      </c>
      <c r="G6839" s="105" t="s">
        <v>14402</v>
      </c>
      <c r="H6839" s="105" t="s">
        <v>2056</v>
      </c>
      <c r="J6839" s="97" t="s">
        <v>14402</v>
      </c>
      <c r="K6839" s="97">
        <v>15032</v>
      </c>
      <c r="L6839" s="106" t="s">
        <v>14403</v>
      </c>
      <c r="M6839" s="102" t="s">
        <v>14403</v>
      </c>
      <c r="P6839" s="13" t="s">
        <v>14403</v>
      </c>
      <c r="R6839" s="26" t="s">
        <v>7834</v>
      </c>
      <c r="S6839" s="28" t="e">
        <f t="shared" si="194"/>
        <v>#VALUE!</v>
      </c>
      <c r="U6839" s="26"/>
      <c r="W6839" s="58"/>
      <c r="X6839" s="58"/>
      <c r="Y6839" s="63"/>
    </row>
    <row r="6840" spans="1:25" ht="15" customHeight="1" x14ac:dyDescent="0.25">
      <c r="A6840" s="94">
        <v>6854</v>
      </c>
      <c r="C6840" s="211" t="s">
        <v>14402</v>
      </c>
      <c r="D6840" s="208" t="s">
        <v>14402</v>
      </c>
      <c r="E6840" s="105" t="s">
        <v>14405</v>
      </c>
      <c r="F6840" s="115">
        <v>42786</v>
      </c>
      <c r="G6840" s="105" t="s">
        <v>14402</v>
      </c>
      <c r="H6840" s="105" t="s">
        <v>2056</v>
      </c>
      <c r="J6840" s="97" t="s">
        <v>14402</v>
      </c>
      <c r="K6840" s="97">
        <v>15033</v>
      </c>
      <c r="L6840" s="106" t="s">
        <v>14403</v>
      </c>
      <c r="M6840" s="102" t="s">
        <v>14403</v>
      </c>
      <c r="P6840" s="13" t="s">
        <v>14403</v>
      </c>
      <c r="R6840" s="26" t="s">
        <v>7834</v>
      </c>
      <c r="S6840" s="28" t="e">
        <f t="shared" si="194"/>
        <v>#VALUE!</v>
      </c>
      <c r="U6840" s="26"/>
      <c r="W6840" s="58"/>
      <c r="X6840" s="58"/>
      <c r="Y6840" s="63"/>
    </row>
    <row r="6841" spans="1:25" ht="15" customHeight="1" x14ac:dyDescent="0.25">
      <c r="A6841" s="94">
        <v>6855</v>
      </c>
      <c r="D6841" s="208" t="s">
        <v>2554</v>
      </c>
      <c r="E6841" s="105" t="s">
        <v>14406</v>
      </c>
      <c r="F6841" s="115">
        <v>42786</v>
      </c>
      <c r="G6841" s="105" t="s">
        <v>2877</v>
      </c>
      <c r="H6841" s="105" t="s">
        <v>3308</v>
      </c>
      <c r="I6841" s="97">
        <v>2011</v>
      </c>
      <c r="J6841" s="97" t="s">
        <v>5242</v>
      </c>
      <c r="Q6841" s="322" t="s">
        <v>16832</v>
      </c>
      <c r="R6841" s="26" t="s">
        <v>7834</v>
      </c>
      <c r="S6841" s="28" t="e">
        <f t="shared" si="194"/>
        <v>#VALUE!</v>
      </c>
      <c r="U6841" s="26"/>
      <c r="W6841" s="58"/>
      <c r="X6841" s="58"/>
      <c r="Y6841" s="63"/>
    </row>
    <row r="6842" spans="1:25" ht="15" customHeight="1" x14ac:dyDescent="0.25">
      <c r="A6842" s="94">
        <v>6856</v>
      </c>
      <c r="D6842" s="208" t="s">
        <v>2554</v>
      </c>
      <c r="E6842" s="105" t="s">
        <v>14407</v>
      </c>
      <c r="F6842" s="115">
        <v>42786</v>
      </c>
      <c r="G6842" s="105" t="s">
        <v>2877</v>
      </c>
      <c r="H6842" s="105" t="s">
        <v>3308</v>
      </c>
      <c r="I6842" s="97">
        <v>2011</v>
      </c>
      <c r="J6842" s="97" t="s">
        <v>5242</v>
      </c>
      <c r="Q6842" s="322" t="s">
        <v>16832</v>
      </c>
      <c r="R6842" s="26" t="s">
        <v>7834</v>
      </c>
      <c r="S6842" s="28" t="e">
        <f t="shared" si="194"/>
        <v>#VALUE!</v>
      </c>
      <c r="U6842" s="26"/>
      <c r="W6842" s="58"/>
      <c r="X6842" s="58"/>
      <c r="Y6842" s="63"/>
    </row>
    <row r="6843" spans="1:25" ht="15" customHeight="1" x14ac:dyDescent="0.25">
      <c r="A6843" s="94">
        <v>6857</v>
      </c>
      <c r="C6843" s="211" t="s">
        <v>1450</v>
      </c>
      <c r="D6843" s="208" t="s">
        <v>2517</v>
      </c>
      <c r="E6843" s="105" t="s">
        <v>14408</v>
      </c>
      <c r="F6843" s="115">
        <v>42786</v>
      </c>
      <c r="H6843" s="105" t="s">
        <v>3308</v>
      </c>
      <c r="I6843" s="97">
        <v>2006</v>
      </c>
      <c r="K6843" s="97">
        <v>8163</v>
      </c>
      <c r="L6843" s="106" t="s">
        <v>12256</v>
      </c>
      <c r="M6843" s="102" t="s">
        <v>12256</v>
      </c>
      <c r="P6843" s="13" t="s">
        <v>12256</v>
      </c>
      <c r="R6843" s="26" t="s">
        <v>7834</v>
      </c>
      <c r="S6843" s="28" t="e">
        <f t="shared" si="194"/>
        <v>#VALUE!</v>
      </c>
      <c r="U6843" s="26"/>
      <c r="W6843" s="58"/>
      <c r="X6843" s="58"/>
      <c r="Y6843" s="63"/>
    </row>
    <row r="6844" spans="1:25" ht="15" customHeight="1" x14ac:dyDescent="0.25">
      <c r="A6844" s="94">
        <v>6858</v>
      </c>
      <c r="C6844" s="211" t="s">
        <v>1450</v>
      </c>
      <c r="D6844" s="208" t="s">
        <v>2517</v>
      </c>
      <c r="E6844" s="105" t="s">
        <v>14410</v>
      </c>
      <c r="F6844" s="115">
        <v>42786</v>
      </c>
      <c r="G6844" s="105" t="s">
        <v>2517</v>
      </c>
      <c r="H6844" s="105" t="s">
        <v>2056</v>
      </c>
      <c r="I6844" s="98" t="s">
        <v>14409</v>
      </c>
      <c r="J6844" s="97" t="s">
        <v>596</v>
      </c>
      <c r="K6844" s="97">
        <v>625</v>
      </c>
      <c r="Q6844" s="322" t="s">
        <v>16832</v>
      </c>
      <c r="R6844" s="26" t="s">
        <v>7834</v>
      </c>
      <c r="S6844" s="28" t="e">
        <f t="shared" si="194"/>
        <v>#VALUE!</v>
      </c>
      <c r="U6844" s="26"/>
      <c r="W6844" s="58"/>
      <c r="X6844" s="58"/>
      <c r="Y6844" s="63"/>
    </row>
    <row r="6845" spans="1:25" ht="15" customHeight="1" x14ac:dyDescent="0.25">
      <c r="A6845" s="94">
        <v>6859</v>
      </c>
      <c r="E6845" s="105" t="s">
        <v>14411</v>
      </c>
      <c r="F6845" s="115">
        <v>42786</v>
      </c>
      <c r="G6845" s="105" t="s">
        <v>2517</v>
      </c>
      <c r="H6845" s="105" t="s">
        <v>2056</v>
      </c>
      <c r="I6845" s="97">
        <v>2012</v>
      </c>
      <c r="L6845" s="106" t="s">
        <v>14910</v>
      </c>
      <c r="P6845" s="13" t="s">
        <v>14412</v>
      </c>
      <c r="R6845" s="26" t="s">
        <v>7834</v>
      </c>
      <c r="S6845" s="28" t="e">
        <f t="shared" si="194"/>
        <v>#VALUE!</v>
      </c>
      <c r="U6845" s="26"/>
      <c r="W6845" s="58"/>
      <c r="X6845" s="58"/>
      <c r="Y6845" s="63"/>
    </row>
    <row r="6846" spans="1:25" ht="15" customHeight="1" x14ac:dyDescent="0.25">
      <c r="A6846" s="94">
        <v>6860</v>
      </c>
      <c r="E6846" s="105" t="s">
        <v>14411</v>
      </c>
      <c r="F6846" s="115">
        <v>42786</v>
      </c>
      <c r="G6846" s="105" t="s">
        <v>2517</v>
      </c>
      <c r="H6846" s="105" t="s">
        <v>2056</v>
      </c>
      <c r="I6846" s="97">
        <v>2012</v>
      </c>
      <c r="L6846" s="106" t="s">
        <v>4961</v>
      </c>
      <c r="P6846" s="13" t="s">
        <v>14413</v>
      </c>
      <c r="R6846" s="26" t="s">
        <v>7834</v>
      </c>
      <c r="S6846" s="28" t="e">
        <f t="shared" si="194"/>
        <v>#VALUE!</v>
      </c>
      <c r="U6846" s="26"/>
      <c r="W6846" s="58"/>
      <c r="X6846" s="58"/>
      <c r="Y6846" s="63"/>
    </row>
    <row r="6847" spans="1:25" ht="15" customHeight="1" x14ac:dyDescent="0.25">
      <c r="A6847" s="94">
        <v>6861</v>
      </c>
      <c r="C6847" s="211" t="s">
        <v>1846</v>
      </c>
      <c r="D6847" s="208" t="s">
        <v>1846</v>
      </c>
      <c r="E6847" s="105" t="s">
        <v>14425</v>
      </c>
      <c r="F6847" s="115">
        <v>42786</v>
      </c>
      <c r="H6847" s="105" t="s">
        <v>2056</v>
      </c>
      <c r="I6847" s="97">
        <v>2003</v>
      </c>
      <c r="J6847" s="97" t="s">
        <v>596</v>
      </c>
      <c r="K6847" s="97">
        <v>6870</v>
      </c>
      <c r="L6847" s="106" t="s">
        <v>14426</v>
      </c>
      <c r="M6847" s="102" t="s">
        <v>14426</v>
      </c>
      <c r="O6847" s="102" t="s">
        <v>11935</v>
      </c>
      <c r="P6847" s="13" t="s">
        <v>14427</v>
      </c>
      <c r="R6847" s="26" t="s">
        <v>7834</v>
      </c>
      <c r="S6847" s="28" t="e">
        <f t="shared" si="194"/>
        <v>#VALUE!</v>
      </c>
      <c r="U6847" s="26"/>
      <c r="W6847" s="58"/>
      <c r="X6847" s="58"/>
      <c r="Y6847" s="63"/>
    </row>
    <row r="6848" spans="1:25" ht="15" customHeight="1" x14ac:dyDescent="0.25">
      <c r="A6848" s="94">
        <v>6862</v>
      </c>
      <c r="C6848" s="211" t="s">
        <v>1450</v>
      </c>
      <c r="D6848" s="208" t="s">
        <v>2517</v>
      </c>
      <c r="E6848" s="105" t="s">
        <v>14429</v>
      </c>
      <c r="F6848" s="115">
        <v>42786</v>
      </c>
      <c r="G6848" s="105" t="s">
        <v>2517</v>
      </c>
      <c r="H6848" s="105" t="s">
        <v>2056</v>
      </c>
      <c r="I6848" s="97">
        <v>2011</v>
      </c>
      <c r="J6848" s="97" t="s">
        <v>596</v>
      </c>
      <c r="L6848" s="106" t="s">
        <v>14428</v>
      </c>
      <c r="P6848" s="13" t="s">
        <v>14428</v>
      </c>
      <c r="R6848" s="26" t="s">
        <v>7834</v>
      </c>
      <c r="S6848" s="28" t="e">
        <f t="shared" si="194"/>
        <v>#VALUE!</v>
      </c>
      <c r="U6848" s="26"/>
      <c r="W6848" s="58"/>
      <c r="X6848" s="58"/>
      <c r="Y6848" s="63"/>
    </row>
    <row r="6849" spans="1:25" ht="15" customHeight="1" x14ac:dyDescent="0.25">
      <c r="A6849" s="94">
        <v>6863</v>
      </c>
      <c r="C6849" s="211" t="s">
        <v>1450</v>
      </c>
      <c r="D6849" s="208" t="s">
        <v>2517</v>
      </c>
      <c r="E6849" s="105" t="s">
        <v>14430</v>
      </c>
      <c r="F6849" s="115">
        <v>42786</v>
      </c>
      <c r="G6849" s="105" t="s">
        <v>2517</v>
      </c>
      <c r="H6849" s="105" t="s">
        <v>2056</v>
      </c>
      <c r="I6849" s="97">
        <v>2011</v>
      </c>
      <c r="J6849" s="97" t="s">
        <v>596</v>
      </c>
      <c r="L6849" s="106" t="s">
        <v>14428</v>
      </c>
      <c r="P6849" s="13" t="s">
        <v>14428</v>
      </c>
      <c r="R6849" s="26" t="s">
        <v>7834</v>
      </c>
      <c r="S6849" s="28" t="e">
        <f t="shared" si="194"/>
        <v>#VALUE!</v>
      </c>
      <c r="U6849" s="26"/>
      <c r="W6849" s="58"/>
      <c r="X6849" s="58"/>
      <c r="Y6849" s="63"/>
    </row>
    <row r="6850" spans="1:25" ht="15" customHeight="1" x14ac:dyDescent="0.25">
      <c r="A6850" s="94">
        <v>6864</v>
      </c>
      <c r="C6850" s="211" t="s">
        <v>1450</v>
      </c>
      <c r="D6850" s="208" t="s">
        <v>2517</v>
      </c>
      <c r="E6850" s="105" t="s">
        <v>14431</v>
      </c>
      <c r="F6850" s="115">
        <v>42786</v>
      </c>
      <c r="G6850" s="105" t="s">
        <v>2517</v>
      </c>
      <c r="H6850" s="105" t="s">
        <v>2056</v>
      </c>
      <c r="I6850" s="97">
        <v>2011</v>
      </c>
      <c r="J6850" s="97" t="s">
        <v>596</v>
      </c>
      <c r="L6850" s="106" t="s">
        <v>14428</v>
      </c>
      <c r="P6850" s="13" t="s">
        <v>14428</v>
      </c>
      <c r="R6850" s="26" t="s">
        <v>7834</v>
      </c>
      <c r="S6850" s="28" t="e">
        <f t="shared" si="194"/>
        <v>#VALUE!</v>
      </c>
      <c r="U6850" s="26"/>
      <c r="W6850" s="58"/>
      <c r="X6850" s="58"/>
      <c r="Y6850" s="63"/>
    </row>
    <row r="6851" spans="1:25" ht="15" customHeight="1" x14ac:dyDescent="0.25">
      <c r="A6851" s="94">
        <v>6865</v>
      </c>
      <c r="C6851" s="211" t="s">
        <v>1938</v>
      </c>
      <c r="D6851" s="208" t="s">
        <v>14441</v>
      </c>
      <c r="E6851" s="105" t="s">
        <v>14442</v>
      </c>
      <c r="F6851" s="115">
        <v>42786</v>
      </c>
      <c r="G6851" s="105" t="s">
        <v>976</v>
      </c>
      <c r="H6851" s="105" t="s">
        <v>2056</v>
      </c>
      <c r="I6851" s="97">
        <v>1977</v>
      </c>
      <c r="J6851" s="97" t="s">
        <v>596</v>
      </c>
      <c r="L6851" s="106" t="s">
        <v>2863</v>
      </c>
      <c r="M6851" s="102" t="s">
        <v>2863</v>
      </c>
      <c r="N6851" s="10">
        <v>8</v>
      </c>
      <c r="O6851" s="102" t="s">
        <v>14443</v>
      </c>
      <c r="P6851" s="13" t="s">
        <v>14444</v>
      </c>
      <c r="R6851" s="26" t="s">
        <v>7834</v>
      </c>
      <c r="S6851" s="28" t="e">
        <f t="shared" si="194"/>
        <v>#VALUE!</v>
      </c>
      <c r="U6851" s="26"/>
      <c r="W6851" s="58"/>
      <c r="X6851" s="58"/>
      <c r="Y6851" s="63"/>
    </row>
    <row r="6852" spans="1:25" ht="15" customHeight="1" x14ac:dyDescent="0.25">
      <c r="A6852" s="94">
        <v>6866</v>
      </c>
      <c r="C6852" s="211" t="s">
        <v>14402</v>
      </c>
      <c r="D6852" s="208" t="s">
        <v>14402</v>
      </c>
      <c r="E6852" s="105" t="s">
        <v>14445</v>
      </c>
      <c r="F6852" s="115">
        <v>42786</v>
      </c>
      <c r="H6852" s="105" t="s">
        <v>2056</v>
      </c>
      <c r="I6852" s="97">
        <v>2012</v>
      </c>
      <c r="J6852" s="97" t="s">
        <v>14402</v>
      </c>
      <c r="L6852" s="106" t="s">
        <v>4037</v>
      </c>
      <c r="M6852" s="102" t="s">
        <v>4037</v>
      </c>
      <c r="N6852" s="102">
        <v>23</v>
      </c>
      <c r="P6852" s="13" t="s">
        <v>4037</v>
      </c>
      <c r="R6852" s="26" t="s">
        <v>7834</v>
      </c>
      <c r="S6852" s="28" t="e">
        <f t="shared" si="194"/>
        <v>#VALUE!</v>
      </c>
      <c r="U6852" s="26"/>
      <c r="W6852" s="58"/>
      <c r="X6852" s="58"/>
      <c r="Y6852" s="63"/>
    </row>
    <row r="6853" spans="1:25" ht="15" customHeight="1" x14ac:dyDescent="0.25">
      <c r="A6853" s="94">
        <v>6867</v>
      </c>
      <c r="C6853" s="211" t="s">
        <v>14402</v>
      </c>
      <c r="D6853" s="208" t="s">
        <v>14402</v>
      </c>
      <c r="E6853" s="105" t="s">
        <v>14446</v>
      </c>
      <c r="F6853" s="115">
        <v>42786</v>
      </c>
      <c r="H6853" s="105" t="s">
        <v>2056</v>
      </c>
      <c r="I6853" s="97">
        <v>2012</v>
      </c>
      <c r="J6853" s="97" t="s">
        <v>14402</v>
      </c>
      <c r="L6853" s="106" t="s">
        <v>4037</v>
      </c>
      <c r="M6853" s="102" t="s">
        <v>4037</v>
      </c>
      <c r="N6853" s="102">
        <v>23</v>
      </c>
      <c r="P6853" s="13" t="s">
        <v>4037</v>
      </c>
      <c r="R6853" s="26" t="s">
        <v>7834</v>
      </c>
      <c r="S6853" s="28" t="e">
        <f t="shared" si="194"/>
        <v>#VALUE!</v>
      </c>
      <c r="U6853" s="26"/>
      <c r="W6853" s="58"/>
      <c r="X6853" s="58"/>
      <c r="Y6853" s="63"/>
    </row>
    <row r="6854" spans="1:25" ht="15" customHeight="1" x14ac:dyDescent="0.25">
      <c r="A6854" s="94">
        <v>6868</v>
      </c>
      <c r="C6854" s="211" t="s">
        <v>14402</v>
      </c>
      <c r="D6854" s="208" t="s">
        <v>14402</v>
      </c>
      <c r="E6854" s="105" t="s">
        <v>14447</v>
      </c>
      <c r="F6854" s="115">
        <v>42786</v>
      </c>
      <c r="H6854" s="105" t="s">
        <v>2056</v>
      </c>
      <c r="I6854" s="97">
        <v>2012</v>
      </c>
      <c r="J6854" s="97" t="s">
        <v>14402</v>
      </c>
      <c r="L6854" s="106" t="s">
        <v>4037</v>
      </c>
      <c r="M6854" s="102" t="s">
        <v>4037</v>
      </c>
      <c r="N6854" s="102">
        <v>23</v>
      </c>
      <c r="P6854" s="13" t="s">
        <v>4037</v>
      </c>
      <c r="R6854" s="26" t="s">
        <v>7834</v>
      </c>
      <c r="S6854" s="28" t="e">
        <f t="shared" si="194"/>
        <v>#VALUE!</v>
      </c>
      <c r="U6854" s="26"/>
      <c r="W6854" s="58"/>
      <c r="X6854" s="58"/>
      <c r="Y6854" s="63"/>
    </row>
    <row r="6855" spans="1:25" ht="15" customHeight="1" x14ac:dyDescent="0.25">
      <c r="A6855" s="94">
        <v>6869</v>
      </c>
      <c r="C6855" s="211" t="s">
        <v>14402</v>
      </c>
      <c r="D6855" s="208" t="s">
        <v>14402</v>
      </c>
      <c r="E6855" s="105" t="s">
        <v>14448</v>
      </c>
      <c r="F6855" s="115">
        <v>42786</v>
      </c>
      <c r="H6855" s="105" t="s">
        <v>2056</v>
      </c>
      <c r="I6855" s="97">
        <v>2012</v>
      </c>
      <c r="J6855" s="97" t="s">
        <v>14402</v>
      </c>
      <c r="L6855" s="106" t="s">
        <v>4037</v>
      </c>
      <c r="M6855" s="102" t="s">
        <v>4037</v>
      </c>
      <c r="N6855" s="102">
        <v>23</v>
      </c>
      <c r="P6855" s="13" t="s">
        <v>4037</v>
      </c>
      <c r="R6855" s="26" t="s">
        <v>7834</v>
      </c>
      <c r="S6855" s="28" t="e">
        <f t="shared" si="194"/>
        <v>#VALUE!</v>
      </c>
      <c r="U6855" s="26"/>
      <c r="W6855" s="58"/>
      <c r="X6855" s="58"/>
      <c r="Y6855" s="63"/>
    </row>
    <row r="6856" spans="1:25" ht="15" customHeight="1" x14ac:dyDescent="0.25">
      <c r="A6856" s="94">
        <v>6870</v>
      </c>
      <c r="C6856" s="211" t="s">
        <v>1450</v>
      </c>
      <c r="D6856" s="208" t="s">
        <v>2517</v>
      </c>
      <c r="E6856" s="105" t="s">
        <v>14449</v>
      </c>
      <c r="F6856" s="115">
        <v>42786</v>
      </c>
      <c r="G6856" s="105" t="s">
        <v>2517</v>
      </c>
      <c r="H6856" s="105" t="s">
        <v>2056</v>
      </c>
      <c r="I6856" s="97">
        <v>2013</v>
      </c>
      <c r="J6856" s="97" t="s">
        <v>1450</v>
      </c>
      <c r="L6856" s="106" t="s">
        <v>14450</v>
      </c>
      <c r="P6856" s="13" t="s">
        <v>14450</v>
      </c>
      <c r="R6856" s="26" t="s">
        <v>7834</v>
      </c>
      <c r="S6856" s="28" t="e">
        <f t="shared" si="194"/>
        <v>#VALUE!</v>
      </c>
      <c r="U6856" s="26"/>
      <c r="W6856" s="58"/>
      <c r="X6856" s="58"/>
      <c r="Y6856" s="63"/>
    </row>
    <row r="6857" spans="1:25" ht="15" customHeight="1" x14ac:dyDescent="0.25">
      <c r="A6857" s="94">
        <v>6871</v>
      </c>
      <c r="C6857" s="211" t="s">
        <v>1450</v>
      </c>
      <c r="D6857" s="208" t="s">
        <v>2517</v>
      </c>
      <c r="E6857" s="105" t="s">
        <v>14451</v>
      </c>
      <c r="F6857" s="115">
        <v>42786</v>
      </c>
      <c r="G6857" s="105" t="s">
        <v>2517</v>
      </c>
      <c r="H6857" s="105" t="s">
        <v>2056</v>
      </c>
      <c r="I6857" s="97">
        <v>2009</v>
      </c>
      <c r="J6857" s="97" t="s">
        <v>596</v>
      </c>
      <c r="L6857" s="106" t="s">
        <v>14450</v>
      </c>
      <c r="M6857" s="102" t="s">
        <v>14450</v>
      </c>
      <c r="P6857" s="13" t="s">
        <v>14450</v>
      </c>
      <c r="R6857" s="26" t="s">
        <v>7834</v>
      </c>
      <c r="S6857" s="28" t="e">
        <f t="shared" si="194"/>
        <v>#VALUE!</v>
      </c>
      <c r="U6857" s="26"/>
      <c r="W6857" s="58"/>
      <c r="X6857" s="58"/>
      <c r="Y6857" s="63"/>
    </row>
    <row r="6858" spans="1:25" ht="15" customHeight="1" x14ac:dyDescent="0.25">
      <c r="A6858" s="94">
        <v>6872</v>
      </c>
      <c r="C6858" s="211" t="s">
        <v>1471</v>
      </c>
      <c r="D6858" s="208" t="s">
        <v>3310</v>
      </c>
      <c r="E6858" s="105" t="s">
        <v>14452</v>
      </c>
      <c r="F6858" s="115">
        <v>42786</v>
      </c>
      <c r="G6858" s="105" t="s">
        <v>269</v>
      </c>
      <c r="H6858" s="105" t="s">
        <v>2056</v>
      </c>
      <c r="J6858" s="97" t="s">
        <v>596</v>
      </c>
      <c r="L6858" s="106" t="s">
        <v>5170</v>
      </c>
      <c r="M6858" s="102" t="s">
        <v>5499</v>
      </c>
      <c r="N6858" s="102">
        <v>31</v>
      </c>
      <c r="O6858" s="102" t="s">
        <v>6883</v>
      </c>
      <c r="P6858" s="13" t="s">
        <v>14371</v>
      </c>
      <c r="R6858" s="26" t="s">
        <v>7834</v>
      </c>
      <c r="S6858" s="28" t="e">
        <f t="shared" si="194"/>
        <v>#VALUE!</v>
      </c>
      <c r="U6858" s="26"/>
      <c r="W6858" s="58"/>
      <c r="X6858" s="58"/>
      <c r="Y6858" s="63"/>
    </row>
    <row r="6859" spans="1:25" ht="15" customHeight="1" x14ac:dyDescent="0.25">
      <c r="A6859" s="94">
        <v>6873</v>
      </c>
      <c r="C6859" s="211" t="s">
        <v>6163</v>
      </c>
      <c r="D6859" s="208" t="s">
        <v>14453</v>
      </c>
      <c r="E6859" s="105" t="s">
        <v>14454</v>
      </c>
      <c r="F6859" s="115">
        <v>43537</v>
      </c>
      <c r="H6859" s="105" t="s">
        <v>1239</v>
      </c>
      <c r="I6859" s="97">
        <v>2017</v>
      </c>
      <c r="J6859" s="97" t="s">
        <v>596</v>
      </c>
      <c r="L6859" s="106" t="s">
        <v>8878</v>
      </c>
      <c r="M6859" s="102" t="s">
        <v>5507</v>
      </c>
      <c r="N6859" s="102">
        <v>25</v>
      </c>
      <c r="O6859" s="102" t="s">
        <v>14483</v>
      </c>
      <c r="P6859" s="13" t="s">
        <v>8878</v>
      </c>
      <c r="R6859" s="26" t="s">
        <v>7834</v>
      </c>
      <c r="S6859" s="28" t="e">
        <f t="shared" si="194"/>
        <v>#VALUE!</v>
      </c>
      <c r="U6859" s="26"/>
      <c r="W6859" s="58"/>
      <c r="X6859" s="58"/>
      <c r="Y6859" s="63"/>
    </row>
    <row r="6860" spans="1:25" ht="15" customHeight="1" x14ac:dyDescent="0.3">
      <c r="A6860" s="94">
        <v>6874</v>
      </c>
      <c r="C6860" s="211" t="s">
        <v>515</v>
      </c>
      <c r="D6860" s="208" t="s">
        <v>8747</v>
      </c>
      <c r="E6860" s="105" t="s">
        <v>14455</v>
      </c>
      <c r="F6860" s="115">
        <v>42786</v>
      </c>
      <c r="G6860" s="105" t="s">
        <v>1426</v>
      </c>
      <c r="H6860" s="105" t="s">
        <v>2056</v>
      </c>
      <c r="I6860" s="97">
        <v>1996</v>
      </c>
      <c r="J6860" s="97" t="s">
        <v>596</v>
      </c>
      <c r="L6860" s="99" t="s">
        <v>5170</v>
      </c>
      <c r="M6860" s="102" t="s">
        <v>5632</v>
      </c>
      <c r="N6860" s="102">
        <v>32</v>
      </c>
      <c r="O6860" s="102" t="s">
        <v>14484</v>
      </c>
      <c r="P6860" s="13" t="s">
        <v>933</v>
      </c>
      <c r="R6860" s="27" t="s">
        <v>7834</v>
      </c>
      <c r="S6860" s="28" t="e">
        <f t="shared" si="194"/>
        <v>#VALUE!</v>
      </c>
      <c r="U6860" s="228"/>
      <c r="W6860" s="58"/>
      <c r="X6860" s="58"/>
      <c r="Y6860" s="63"/>
    </row>
    <row r="6861" spans="1:25" ht="15" customHeight="1" x14ac:dyDescent="0.25">
      <c r="A6861" s="94">
        <v>6875</v>
      </c>
      <c r="C6861" s="211" t="s">
        <v>3920</v>
      </c>
      <c r="D6861" s="208" t="s">
        <v>122</v>
      </c>
      <c r="E6861" s="105" t="s">
        <v>1049</v>
      </c>
      <c r="F6861" s="115">
        <v>42786</v>
      </c>
      <c r="G6861" s="105" t="s">
        <v>879</v>
      </c>
      <c r="H6861" s="105" t="s">
        <v>1529</v>
      </c>
      <c r="I6861" s="97">
        <v>1994</v>
      </c>
      <c r="J6861" s="97" t="s">
        <v>596</v>
      </c>
      <c r="L6861" s="106" t="s">
        <v>5170</v>
      </c>
      <c r="M6861" s="102" t="s">
        <v>5499</v>
      </c>
      <c r="N6861" s="10">
        <v>30</v>
      </c>
      <c r="O6861" s="102" t="s">
        <v>13550</v>
      </c>
      <c r="P6861" s="13" t="s">
        <v>14371</v>
      </c>
      <c r="R6861" s="26" t="s">
        <v>7834</v>
      </c>
      <c r="S6861" s="28" t="e">
        <f t="shared" si="194"/>
        <v>#VALUE!</v>
      </c>
      <c r="U6861" s="26"/>
      <c r="W6861" s="58"/>
      <c r="X6861" s="58"/>
      <c r="Y6861" s="63"/>
    </row>
    <row r="6862" spans="1:25" ht="15" customHeight="1" x14ac:dyDescent="0.25">
      <c r="A6862" s="94">
        <v>6876</v>
      </c>
      <c r="C6862" s="211" t="s">
        <v>14456</v>
      </c>
      <c r="D6862" s="208" t="s">
        <v>14457</v>
      </c>
      <c r="E6862" s="105" t="s">
        <v>14458</v>
      </c>
      <c r="F6862" s="115">
        <v>42786</v>
      </c>
      <c r="G6862" s="105" t="s">
        <v>132</v>
      </c>
      <c r="H6862" s="105" t="s">
        <v>2056</v>
      </c>
      <c r="I6862" s="97">
        <v>1984</v>
      </c>
      <c r="J6862" s="97" t="s">
        <v>596</v>
      </c>
      <c r="L6862" s="99" t="s">
        <v>15201</v>
      </c>
      <c r="M6862" s="104">
        <v>621381</v>
      </c>
      <c r="N6862" s="10">
        <v>12</v>
      </c>
      <c r="O6862" s="102" t="s">
        <v>14492</v>
      </c>
      <c r="P6862" s="13" t="s">
        <v>12455</v>
      </c>
      <c r="R6862" s="26" t="s">
        <v>7834</v>
      </c>
      <c r="S6862" s="28" t="e">
        <f t="shared" si="194"/>
        <v>#VALUE!</v>
      </c>
      <c r="U6862" s="26"/>
      <c r="W6862" s="58"/>
      <c r="X6862" s="58"/>
      <c r="Y6862" s="63"/>
    </row>
    <row r="6863" spans="1:25" ht="15" customHeight="1" x14ac:dyDescent="0.25">
      <c r="A6863" s="94">
        <v>6877</v>
      </c>
      <c r="C6863" s="211" t="s">
        <v>14456</v>
      </c>
      <c r="D6863" s="208" t="s">
        <v>14457</v>
      </c>
      <c r="E6863" s="105" t="s">
        <v>14459</v>
      </c>
      <c r="F6863" s="115">
        <v>42786</v>
      </c>
      <c r="G6863" s="105" t="s">
        <v>132</v>
      </c>
      <c r="H6863" s="105" t="s">
        <v>2056</v>
      </c>
      <c r="I6863" s="97">
        <v>1984</v>
      </c>
      <c r="J6863" s="97" t="s">
        <v>596</v>
      </c>
      <c r="L6863" s="99" t="s">
        <v>15201</v>
      </c>
      <c r="M6863" s="104">
        <v>621381</v>
      </c>
      <c r="N6863" s="10">
        <v>12</v>
      </c>
      <c r="O6863" s="102" t="s">
        <v>14492</v>
      </c>
      <c r="P6863" s="13" t="s">
        <v>12455</v>
      </c>
      <c r="R6863" s="26" t="s">
        <v>7834</v>
      </c>
      <c r="S6863" s="28" t="e">
        <f t="shared" si="194"/>
        <v>#VALUE!</v>
      </c>
      <c r="U6863" s="26"/>
      <c r="W6863" s="58"/>
      <c r="X6863" s="58"/>
      <c r="Y6863" s="63"/>
    </row>
    <row r="6864" spans="1:25" ht="15" customHeight="1" x14ac:dyDescent="0.25">
      <c r="A6864" s="94">
        <v>6878</v>
      </c>
      <c r="C6864" s="211" t="s">
        <v>913</v>
      </c>
      <c r="D6864" s="208" t="s">
        <v>759</v>
      </c>
      <c r="E6864" s="105" t="s">
        <v>15109</v>
      </c>
      <c r="F6864" s="115">
        <v>42786</v>
      </c>
      <c r="G6864" s="105" t="s">
        <v>132</v>
      </c>
      <c r="H6864" s="105" t="s">
        <v>2056</v>
      </c>
      <c r="I6864" s="97">
        <v>1983</v>
      </c>
      <c r="J6864" s="97" t="s">
        <v>596</v>
      </c>
      <c r="L6864" s="99" t="s">
        <v>15201</v>
      </c>
      <c r="M6864" s="104">
        <v>621381</v>
      </c>
      <c r="N6864" s="10">
        <v>12</v>
      </c>
      <c r="O6864" s="102" t="s">
        <v>14493</v>
      </c>
      <c r="P6864" s="13" t="s">
        <v>15111</v>
      </c>
      <c r="R6864" s="26" t="s">
        <v>7834</v>
      </c>
      <c r="S6864" s="28" t="e">
        <f t="shared" si="194"/>
        <v>#VALUE!</v>
      </c>
      <c r="U6864" s="26"/>
      <c r="W6864" s="58"/>
      <c r="X6864" s="58"/>
      <c r="Y6864" s="63"/>
    </row>
    <row r="6865" spans="1:26" ht="15" customHeight="1" x14ac:dyDescent="0.25">
      <c r="A6865" s="94">
        <v>6879</v>
      </c>
      <c r="C6865" s="211" t="s">
        <v>467</v>
      </c>
      <c r="D6865" s="208" t="s">
        <v>12641</v>
      </c>
      <c r="E6865" s="105" t="s">
        <v>14460</v>
      </c>
      <c r="F6865" s="115">
        <v>42786</v>
      </c>
      <c r="G6865" s="105" t="s">
        <v>14461</v>
      </c>
      <c r="H6865" s="105" t="s">
        <v>2056</v>
      </c>
      <c r="I6865" s="97">
        <v>2009</v>
      </c>
      <c r="J6865" s="97" t="s">
        <v>596</v>
      </c>
      <c r="L6865" s="106" t="s">
        <v>8878</v>
      </c>
      <c r="M6865" s="102" t="s">
        <v>5507</v>
      </c>
      <c r="N6865" s="102">
        <v>25</v>
      </c>
      <c r="O6865" s="102" t="s">
        <v>12647</v>
      </c>
      <c r="P6865" s="13" t="s">
        <v>8878</v>
      </c>
      <c r="R6865" s="27" t="s">
        <v>7834</v>
      </c>
      <c r="S6865" s="28" t="e">
        <f t="shared" si="194"/>
        <v>#VALUE!</v>
      </c>
      <c r="U6865" s="306"/>
      <c r="W6865" s="58"/>
      <c r="X6865" s="58"/>
      <c r="Y6865" s="63"/>
    </row>
    <row r="6866" spans="1:26" ht="15" customHeight="1" x14ac:dyDescent="0.25">
      <c r="A6866" s="94">
        <v>6880</v>
      </c>
      <c r="C6866" s="211" t="s">
        <v>115</v>
      </c>
      <c r="D6866" s="208" t="s">
        <v>2171</v>
      </c>
      <c r="E6866" s="101" t="s">
        <v>16785</v>
      </c>
      <c r="F6866" s="115">
        <v>42786</v>
      </c>
      <c r="G6866" s="105" t="s">
        <v>1912</v>
      </c>
      <c r="H6866" s="105" t="s">
        <v>2056</v>
      </c>
      <c r="I6866" s="97">
        <v>1997</v>
      </c>
      <c r="J6866" s="97" t="s">
        <v>596</v>
      </c>
      <c r="L6866" s="106" t="s">
        <v>5170</v>
      </c>
      <c r="M6866" s="102" t="s">
        <v>5494</v>
      </c>
      <c r="N6866" s="102">
        <v>26</v>
      </c>
      <c r="O6866" s="102" t="s">
        <v>14485</v>
      </c>
      <c r="P6866" s="13" t="s">
        <v>3390</v>
      </c>
      <c r="Q6866" s="182"/>
      <c r="R6866" s="26" t="s">
        <v>7834</v>
      </c>
      <c r="S6866" s="28" t="e">
        <f t="shared" si="194"/>
        <v>#VALUE!</v>
      </c>
      <c r="U6866" s="26"/>
      <c r="W6866" s="58"/>
      <c r="X6866" s="58"/>
      <c r="Y6866" s="63"/>
    </row>
    <row r="6867" spans="1:26" ht="15" customHeight="1" x14ac:dyDescent="0.25">
      <c r="A6867" s="94">
        <v>6881</v>
      </c>
      <c r="C6867" s="211" t="s">
        <v>342</v>
      </c>
      <c r="D6867" s="208" t="s">
        <v>343</v>
      </c>
      <c r="E6867" s="105" t="s">
        <v>14951</v>
      </c>
      <c r="F6867" s="115">
        <v>42786</v>
      </c>
      <c r="G6867" s="105" t="s">
        <v>1319</v>
      </c>
      <c r="H6867" s="105" t="s">
        <v>2056</v>
      </c>
      <c r="I6867" s="97">
        <v>2002</v>
      </c>
      <c r="J6867" s="97" t="s">
        <v>596</v>
      </c>
      <c r="L6867" s="99" t="s">
        <v>5170</v>
      </c>
      <c r="M6867" s="102" t="s">
        <v>5510</v>
      </c>
      <c r="N6867" s="102">
        <v>32</v>
      </c>
      <c r="O6867" s="102" t="s">
        <v>14473</v>
      </c>
      <c r="P6867" s="13" t="s">
        <v>708</v>
      </c>
      <c r="R6867" s="27" t="s">
        <v>7834</v>
      </c>
      <c r="S6867" s="28" t="e">
        <f t="shared" si="194"/>
        <v>#VALUE!</v>
      </c>
      <c r="U6867" s="306"/>
      <c r="W6867" s="58"/>
      <c r="X6867" s="58"/>
      <c r="Y6867" s="63"/>
    </row>
    <row r="6868" spans="1:26" ht="15" customHeight="1" x14ac:dyDescent="0.25">
      <c r="A6868" s="94">
        <v>6882</v>
      </c>
      <c r="C6868" s="211" t="s">
        <v>2721</v>
      </c>
      <c r="D6868" s="208" t="s">
        <v>3177</v>
      </c>
      <c r="E6868" s="105" t="s">
        <v>14474</v>
      </c>
      <c r="F6868" s="115">
        <v>42786</v>
      </c>
      <c r="G6868" s="105" t="s">
        <v>2723</v>
      </c>
      <c r="H6868" s="105" t="s">
        <v>1529</v>
      </c>
      <c r="I6868" s="97">
        <v>2005</v>
      </c>
      <c r="J6868" s="97" t="s">
        <v>596</v>
      </c>
      <c r="L6868" s="99" t="s">
        <v>16823</v>
      </c>
      <c r="M6868" s="102" t="s">
        <v>5499</v>
      </c>
      <c r="N6868" s="10">
        <v>29</v>
      </c>
      <c r="O6868" s="102" t="s">
        <v>8465</v>
      </c>
      <c r="P6868" s="13" t="s">
        <v>14462</v>
      </c>
      <c r="R6868" s="27" t="s">
        <v>7834</v>
      </c>
      <c r="S6868" s="28" t="e">
        <f t="shared" si="194"/>
        <v>#VALUE!</v>
      </c>
      <c r="U6868" s="309"/>
      <c r="W6868" s="58"/>
      <c r="Y6868" s="63"/>
      <c r="Z6868" s="73"/>
    </row>
    <row r="6869" spans="1:26" ht="15" customHeight="1" x14ac:dyDescent="0.25">
      <c r="A6869" s="94">
        <v>6883</v>
      </c>
      <c r="C6869" s="211" t="s">
        <v>2275</v>
      </c>
      <c r="D6869" s="208" t="s">
        <v>2278</v>
      </c>
      <c r="E6869" s="105" t="s">
        <v>3800</v>
      </c>
      <c r="F6869" s="115">
        <v>42786</v>
      </c>
      <c r="G6869" s="105" t="s">
        <v>269</v>
      </c>
      <c r="H6869" s="105" t="s">
        <v>2056</v>
      </c>
      <c r="J6869" s="97" t="s">
        <v>596</v>
      </c>
      <c r="L6869" s="106" t="s">
        <v>5170</v>
      </c>
      <c r="M6869" s="102" t="s">
        <v>5499</v>
      </c>
      <c r="N6869" s="10">
        <v>31</v>
      </c>
      <c r="O6869" s="102" t="s">
        <v>7443</v>
      </c>
      <c r="P6869" s="13" t="s">
        <v>14371</v>
      </c>
      <c r="R6869" s="27" t="s">
        <v>7834</v>
      </c>
      <c r="S6869" s="28" t="e">
        <f t="shared" ref="S6869:S6900" si="195">R6869+7</f>
        <v>#VALUE!</v>
      </c>
      <c r="U6869" s="306"/>
      <c r="W6869" s="58"/>
      <c r="Y6869" s="63"/>
      <c r="Z6869" s="73"/>
    </row>
    <row r="6870" spans="1:26" ht="15" customHeight="1" x14ac:dyDescent="0.3">
      <c r="A6870" s="94">
        <v>6884</v>
      </c>
      <c r="C6870" s="211" t="s">
        <v>2138</v>
      </c>
      <c r="D6870" s="208" t="s">
        <v>14463</v>
      </c>
      <c r="E6870" s="101" t="s">
        <v>15125</v>
      </c>
      <c r="F6870" s="115">
        <v>42786</v>
      </c>
      <c r="G6870" s="105" t="s">
        <v>271</v>
      </c>
      <c r="H6870" s="105" t="s">
        <v>1529</v>
      </c>
      <c r="I6870" s="97">
        <v>1997</v>
      </c>
      <c r="J6870" s="97" t="s">
        <v>596</v>
      </c>
      <c r="L6870" s="106" t="s">
        <v>5170</v>
      </c>
      <c r="M6870" s="102" t="s">
        <v>5499</v>
      </c>
      <c r="N6870" s="10">
        <v>28</v>
      </c>
      <c r="O6870" s="102" t="s">
        <v>8631</v>
      </c>
      <c r="P6870" s="13" t="s">
        <v>14371</v>
      </c>
      <c r="Q6870" s="182"/>
      <c r="R6870" s="27" t="s">
        <v>7834</v>
      </c>
      <c r="S6870" s="28" t="e">
        <f t="shared" si="195"/>
        <v>#VALUE!</v>
      </c>
      <c r="U6870" s="228"/>
      <c r="W6870" s="58"/>
      <c r="X6870" s="58"/>
      <c r="Y6870" s="63"/>
    </row>
    <row r="6871" spans="1:26" ht="15" customHeight="1" x14ac:dyDescent="0.3">
      <c r="A6871" s="94">
        <v>6885</v>
      </c>
      <c r="C6871" s="211" t="s">
        <v>2275</v>
      </c>
      <c r="D6871" s="208" t="s">
        <v>2278</v>
      </c>
      <c r="E6871" s="105" t="s">
        <v>14464</v>
      </c>
      <c r="F6871" s="115">
        <v>42786</v>
      </c>
      <c r="G6871" s="105" t="s">
        <v>271</v>
      </c>
      <c r="H6871" s="105" t="s">
        <v>1529</v>
      </c>
      <c r="I6871" s="97">
        <v>1997</v>
      </c>
      <c r="J6871" s="97" t="s">
        <v>596</v>
      </c>
      <c r="L6871" s="106" t="s">
        <v>5170</v>
      </c>
      <c r="M6871" s="102" t="s">
        <v>5499</v>
      </c>
      <c r="N6871" s="10">
        <v>31</v>
      </c>
      <c r="O6871" s="102" t="s">
        <v>7336</v>
      </c>
      <c r="P6871" s="13" t="s">
        <v>14371</v>
      </c>
      <c r="R6871" s="27" t="s">
        <v>7834</v>
      </c>
      <c r="S6871" s="28" t="e">
        <f t="shared" si="195"/>
        <v>#VALUE!</v>
      </c>
      <c r="U6871" s="228"/>
      <c r="W6871" s="58"/>
      <c r="X6871" s="58"/>
      <c r="Y6871" s="63"/>
    </row>
    <row r="6872" spans="1:26" ht="15" customHeight="1" x14ac:dyDescent="0.25">
      <c r="A6872" s="94">
        <v>6886</v>
      </c>
      <c r="C6872" s="211" t="s">
        <v>3387</v>
      </c>
      <c r="D6872" s="208" t="s">
        <v>3388</v>
      </c>
      <c r="E6872" s="105" t="s">
        <v>14495</v>
      </c>
      <c r="F6872" s="115">
        <v>42786</v>
      </c>
      <c r="G6872" s="105" t="s">
        <v>1882</v>
      </c>
      <c r="H6872" s="105" t="s">
        <v>2056</v>
      </c>
      <c r="I6872" s="97">
        <v>2004</v>
      </c>
      <c r="J6872" s="97" t="s">
        <v>596</v>
      </c>
      <c r="L6872" s="106" t="s">
        <v>12961</v>
      </c>
      <c r="M6872" s="102" t="s">
        <v>14477</v>
      </c>
      <c r="N6872" s="102">
        <v>3</v>
      </c>
      <c r="O6872" s="102" t="s">
        <v>14478</v>
      </c>
      <c r="P6872" s="13" t="s">
        <v>12961</v>
      </c>
      <c r="R6872" s="26" t="s">
        <v>7834</v>
      </c>
      <c r="S6872" s="28" t="e">
        <f t="shared" si="195"/>
        <v>#VALUE!</v>
      </c>
      <c r="U6872" s="26"/>
      <c r="W6872" s="58"/>
      <c r="X6872" s="58"/>
      <c r="Y6872" s="63"/>
    </row>
    <row r="6873" spans="1:26" ht="15" customHeight="1" x14ac:dyDescent="0.25">
      <c r="A6873" s="94">
        <v>6887</v>
      </c>
      <c r="C6873" s="211" t="s">
        <v>4040</v>
      </c>
      <c r="D6873" s="208" t="s">
        <v>6934</v>
      </c>
      <c r="E6873" s="105" t="s">
        <v>11128</v>
      </c>
      <c r="F6873" s="115">
        <v>42786</v>
      </c>
      <c r="G6873" s="105" t="s">
        <v>3451</v>
      </c>
      <c r="H6873" s="105" t="s">
        <v>2056</v>
      </c>
      <c r="I6873" s="97">
        <v>1995</v>
      </c>
      <c r="J6873" s="97" t="s">
        <v>596</v>
      </c>
      <c r="L6873" s="106" t="s">
        <v>5170</v>
      </c>
      <c r="M6873" s="102" t="s">
        <v>5499</v>
      </c>
      <c r="N6873" s="10">
        <v>28</v>
      </c>
      <c r="O6873" s="102" t="s">
        <v>14479</v>
      </c>
      <c r="P6873" s="13" t="s">
        <v>14371</v>
      </c>
      <c r="R6873" s="26" t="s">
        <v>7834</v>
      </c>
      <c r="S6873" s="28" t="e">
        <f t="shared" si="195"/>
        <v>#VALUE!</v>
      </c>
      <c r="U6873" s="26"/>
      <c r="W6873" s="58"/>
      <c r="X6873" s="58"/>
      <c r="Y6873" s="63"/>
    </row>
    <row r="6874" spans="1:26" ht="15" customHeight="1" x14ac:dyDescent="0.25">
      <c r="A6874" s="94">
        <v>6888</v>
      </c>
      <c r="C6874" s="211" t="s">
        <v>1325</v>
      </c>
      <c r="D6874" s="208" t="s">
        <v>2318</v>
      </c>
      <c r="E6874" s="105" t="s">
        <v>14480</v>
      </c>
      <c r="F6874" s="115">
        <v>42786</v>
      </c>
      <c r="G6874" s="105" t="s">
        <v>271</v>
      </c>
      <c r="H6874" s="105" t="s">
        <v>1529</v>
      </c>
      <c r="I6874" s="97">
        <v>1997</v>
      </c>
      <c r="J6874" s="97" t="s">
        <v>596</v>
      </c>
      <c r="L6874" s="106" t="s">
        <v>5170</v>
      </c>
      <c r="M6874" s="102" t="s">
        <v>5499</v>
      </c>
      <c r="N6874" s="10">
        <v>30</v>
      </c>
      <c r="O6874" s="102" t="s">
        <v>7581</v>
      </c>
      <c r="P6874" s="13" t="s">
        <v>14371</v>
      </c>
      <c r="R6874" s="310" t="s">
        <v>7834</v>
      </c>
      <c r="S6874" s="283" t="e">
        <f t="shared" si="195"/>
        <v>#VALUE!</v>
      </c>
      <c r="W6874" s="58"/>
      <c r="X6874" s="58"/>
      <c r="Y6874" s="63"/>
    </row>
    <row r="6875" spans="1:26" ht="15" customHeight="1" x14ac:dyDescent="0.25">
      <c r="A6875" s="94">
        <v>6889</v>
      </c>
      <c r="C6875" s="211" t="s">
        <v>2714</v>
      </c>
      <c r="D6875" s="208" t="s">
        <v>2715</v>
      </c>
      <c r="E6875" s="105" t="s">
        <v>14465</v>
      </c>
      <c r="F6875" s="115">
        <v>42786</v>
      </c>
      <c r="G6875" s="105" t="s">
        <v>2723</v>
      </c>
      <c r="H6875" s="105" t="s">
        <v>1529</v>
      </c>
      <c r="I6875" s="97">
        <v>1994</v>
      </c>
      <c r="J6875" s="97" t="s">
        <v>596</v>
      </c>
      <c r="L6875" s="99" t="s">
        <v>5170</v>
      </c>
      <c r="M6875" s="102" t="s">
        <v>5510</v>
      </c>
      <c r="N6875" s="102">
        <v>32</v>
      </c>
      <c r="O6875" s="102" t="s">
        <v>6679</v>
      </c>
      <c r="P6875" s="13" t="s">
        <v>708</v>
      </c>
      <c r="R6875" s="26" t="s">
        <v>7834</v>
      </c>
      <c r="S6875" s="28" t="e">
        <f t="shared" si="195"/>
        <v>#VALUE!</v>
      </c>
      <c r="U6875" s="26"/>
      <c r="W6875" s="58"/>
      <c r="X6875" s="58"/>
      <c r="Y6875" s="63"/>
    </row>
    <row r="6876" spans="1:26" ht="15" customHeight="1" x14ac:dyDescent="0.25">
      <c r="A6876" s="94">
        <v>6890</v>
      </c>
      <c r="C6876" s="211" t="s">
        <v>1053</v>
      </c>
      <c r="D6876" s="208" t="s">
        <v>2243</v>
      </c>
      <c r="E6876" s="105" t="s">
        <v>14466</v>
      </c>
      <c r="F6876" s="115">
        <v>42786</v>
      </c>
      <c r="G6876" s="105" t="s">
        <v>269</v>
      </c>
      <c r="H6876" s="105" t="s">
        <v>2056</v>
      </c>
      <c r="J6876" s="97" t="s">
        <v>596</v>
      </c>
      <c r="L6876" s="106" t="s">
        <v>5170</v>
      </c>
      <c r="M6876" s="102" t="s">
        <v>5499</v>
      </c>
      <c r="N6876" s="10">
        <v>31</v>
      </c>
      <c r="O6876" s="102" t="s">
        <v>6960</v>
      </c>
      <c r="P6876" s="13" t="s">
        <v>14371</v>
      </c>
      <c r="R6876" s="26" t="s">
        <v>7834</v>
      </c>
      <c r="S6876" s="28" t="e">
        <f t="shared" si="195"/>
        <v>#VALUE!</v>
      </c>
      <c r="U6876" s="26"/>
      <c r="W6876" s="58"/>
      <c r="X6876" s="58"/>
      <c r="Y6876" s="63"/>
    </row>
    <row r="6877" spans="1:26" ht="15" customHeight="1" x14ac:dyDescent="0.25">
      <c r="A6877" s="94">
        <v>6891</v>
      </c>
      <c r="C6877" s="211" t="s">
        <v>14328</v>
      </c>
      <c r="D6877" s="208" t="s">
        <v>2670</v>
      </c>
      <c r="E6877" s="105" t="s">
        <v>14467</v>
      </c>
      <c r="F6877" s="115">
        <v>42786</v>
      </c>
      <c r="G6877" s="105" t="s">
        <v>1072</v>
      </c>
      <c r="H6877" s="105" t="s">
        <v>2056</v>
      </c>
      <c r="J6877" s="97" t="s">
        <v>596</v>
      </c>
      <c r="L6877" s="106" t="s">
        <v>5170</v>
      </c>
      <c r="M6877" s="102" t="s">
        <v>5499</v>
      </c>
      <c r="N6877" s="10">
        <v>28</v>
      </c>
      <c r="O6877" s="102" t="s">
        <v>8685</v>
      </c>
      <c r="P6877" s="13" t="s">
        <v>14371</v>
      </c>
      <c r="R6877" s="26" t="s">
        <v>7834</v>
      </c>
      <c r="S6877" s="28" t="e">
        <f t="shared" si="195"/>
        <v>#VALUE!</v>
      </c>
      <c r="U6877" s="26"/>
      <c r="W6877" s="58"/>
      <c r="X6877" s="58"/>
      <c r="Y6877" s="63"/>
    </row>
    <row r="6878" spans="1:26" ht="15" customHeight="1" x14ac:dyDescent="0.25">
      <c r="A6878" s="94">
        <v>6892</v>
      </c>
      <c r="C6878" s="211" t="s">
        <v>14468</v>
      </c>
      <c r="D6878" s="208" t="s">
        <v>14469</v>
      </c>
      <c r="E6878" s="105" t="s">
        <v>14470</v>
      </c>
      <c r="F6878" s="115">
        <v>42786</v>
      </c>
      <c r="G6878" s="105" t="s">
        <v>3451</v>
      </c>
      <c r="H6878" s="105" t="s">
        <v>2056</v>
      </c>
      <c r="J6878" s="97" t="s">
        <v>596</v>
      </c>
      <c r="L6878" s="106" t="s">
        <v>14471</v>
      </c>
      <c r="M6878" s="102" t="s">
        <v>2863</v>
      </c>
      <c r="N6878" s="10">
        <v>8</v>
      </c>
      <c r="O6878" s="102" t="s">
        <v>14482</v>
      </c>
      <c r="P6878" s="13" t="s">
        <v>2863</v>
      </c>
      <c r="R6878" s="26" t="s">
        <v>7834</v>
      </c>
      <c r="S6878" s="28" t="e">
        <f t="shared" si="195"/>
        <v>#VALUE!</v>
      </c>
      <c r="U6878" s="26"/>
      <c r="W6878" s="58"/>
      <c r="X6878" s="58"/>
      <c r="Y6878" s="63"/>
    </row>
    <row r="6879" spans="1:26" ht="15" customHeight="1" x14ac:dyDescent="0.25">
      <c r="A6879" s="94">
        <v>6893</v>
      </c>
      <c r="C6879" s="206" t="s">
        <v>14432</v>
      </c>
      <c r="D6879" s="207" t="s">
        <v>14433</v>
      </c>
      <c r="E6879" s="95" t="s">
        <v>14434</v>
      </c>
      <c r="F6879" s="115">
        <v>43536</v>
      </c>
      <c r="G6879" s="105" t="s">
        <v>5234</v>
      </c>
      <c r="H6879" s="105" t="s">
        <v>2056</v>
      </c>
      <c r="J6879" s="97" t="s">
        <v>596</v>
      </c>
      <c r="L6879" s="106" t="s">
        <v>2863</v>
      </c>
      <c r="M6879" s="102" t="s">
        <v>2863</v>
      </c>
      <c r="N6879" s="10">
        <v>9</v>
      </c>
      <c r="O6879" s="102" t="s">
        <v>14472</v>
      </c>
      <c r="P6879" s="13" t="s">
        <v>14435</v>
      </c>
      <c r="R6879" s="26" t="s">
        <v>7834</v>
      </c>
      <c r="S6879" s="28" t="e">
        <f t="shared" si="195"/>
        <v>#VALUE!</v>
      </c>
      <c r="U6879" s="26"/>
      <c r="W6879" s="58"/>
      <c r="X6879" s="58"/>
      <c r="Y6879" s="63"/>
    </row>
    <row r="6880" spans="1:26" ht="15" customHeight="1" x14ac:dyDescent="0.25">
      <c r="A6880" s="94">
        <v>6894</v>
      </c>
      <c r="C6880" s="211" t="s">
        <v>1471</v>
      </c>
      <c r="D6880" s="208" t="s">
        <v>3310</v>
      </c>
      <c r="E6880" s="105" t="s">
        <v>14486</v>
      </c>
      <c r="F6880" s="115">
        <v>42786</v>
      </c>
      <c r="G6880" s="105" t="s">
        <v>269</v>
      </c>
      <c r="H6880" s="105" t="s">
        <v>2056</v>
      </c>
      <c r="I6880" s="97">
        <v>1977</v>
      </c>
      <c r="J6880" s="97" t="s">
        <v>596</v>
      </c>
      <c r="L6880" s="106" t="s">
        <v>5170</v>
      </c>
      <c r="M6880" s="102" t="s">
        <v>5499</v>
      </c>
      <c r="N6880" s="10">
        <v>31</v>
      </c>
      <c r="O6880" s="102" t="s">
        <v>6954</v>
      </c>
      <c r="P6880" s="13" t="s">
        <v>14371</v>
      </c>
      <c r="R6880" s="26" t="s">
        <v>7834</v>
      </c>
      <c r="S6880" s="28" t="e">
        <f t="shared" si="195"/>
        <v>#VALUE!</v>
      </c>
      <c r="U6880" s="26"/>
      <c r="W6880" s="58"/>
      <c r="X6880" s="58"/>
      <c r="Y6880" s="63"/>
    </row>
    <row r="6881" spans="1:27" ht="15" customHeight="1" x14ac:dyDescent="0.25">
      <c r="A6881" s="94">
        <v>6895</v>
      </c>
      <c r="C6881" s="211" t="s">
        <v>1484</v>
      </c>
      <c r="D6881" s="208" t="s">
        <v>14060</v>
      </c>
      <c r="E6881" s="105" t="s">
        <v>14496</v>
      </c>
      <c r="F6881" s="115">
        <v>42786</v>
      </c>
      <c r="G6881" s="105" t="s">
        <v>1710</v>
      </c>
      <c r="H6881" s="105" t="s">
        <v>2056</v>
      </c>
      <c r="I6881" s="97">
        <v>2009</v>
      </c>
      <c r="J6881" s="97" t="s">
        <v>596</v>
      </c>
      <c r="L6881" s="106" t="s">
        <v>8878</v>
      </c>
      <c r="M6881" s="102" t="s">
        <v>5507</v>
      </c>
      <c r="N6881" s="102">
        <v>25</v>
      </c>
      <c r="O6881" s="102" t="s">
        <v>14509</v>
      </c>
      <c r="P6881" s="13" t="s">
        <v>8878</v>
      </c>
      <c r="R6881" s="27" t="s">
        <v>7834</v>
      </c>
      <c r="S6881" s="28" t="e">
        <f t="shared" si="195"/>
        <v>#VALUE!</v>
      </c>
      <c r="U6881" s="306"/>
      <c r="W6881" s="58"/>
      <c r="Y6881" s="63"/>
    </row>
    <row r="6882" spans="1:27" ht="15" customHeight="1" x14ac:dyDescent="0.25">
      <c r="A6882" s="94">
        <v>6896</v>
      </c>
      <c r="C6882" s="211" t="s">
        <v>1628</v>
      </c>
      <c r="D6882" s="208" t="s">
        <v>14497</v>
      </c>
      <c r="E6882" s="105" t="s">
        <v>14498</v>
      </c>
      <c r="F6882" s="115">
        <v>42786</v>
      </c>
      <c r="G6882" s="105" t="s">
        <v>1357</v>
      </c>
      <c r="H6882" s="105" t="s">
        <v>1529</v>
      </c>
      <c r="J6882" s="97" t="s">
        <v>596</v>
      </c>
      <c r="L6882" s="107" t="s">
        <v>16947</v>
      </c>
      <c r="M6882" s="102" t="s">
        <v>11157</v>
      </c>
      <c r="N6882" s="102">
        <v>11</v>
      </c>
      <c r="O6882" s="102" t="s">
        <v>14508</v>
      </c>
      <c r="P6882" s="13" t="s">
        <v>6094</v>
      </c>
      <c r="R6882" s="26" t="s">
        <v>7834</v>
      </c>
      <c r="S6882" s="28" t="e">
        <f t="shared" si="195"/>
        <v>#VALUE!</v>
      </c>
      <c r="U6882" s="26"/>
      <c r="W6882" s="58"/>
      <c r="X6882" s="58"/>
      <c r="Y6882" s="63"/>
    </row>
    <row r="6883" spans="1:27" ht="15" customHeight="1" x14ac:dyDescent="0.25">
      <c r="A6883" s="94">
        <v>6897</v>
      </c>
      <c r="C6883" s="211" t="s">
        <v>1627</v>
      </c>
      <c r="D6883" s="208" t="s">
        <v>142</v>
      </c>
      <c r="E6883" s="105" t="s">
        <v>14499</v>
      </c>
      <c r="F6883" s="115">
        <v>42786</v>
      </c>
      <c r="G6883" s="105" t="s">
        <v>1357</v>
      </c>
      <c r="H6883" s="105" t="s">
        <v>1529</v>
      </c>
      <c r="J6883" s="97" t="s">
        <v>596</v>
      </c>
      <c r="L6883" s="107" t="s">
        <v>16947</v>
      </c>
      <c r="M6883" s="102" t="s">
        <v>6497</v>
      </c>
      <c r="N6883" s="102">
        <v>11</v>
      </c>
      <c r="O6883" s="102" t="s">
        <v>14506</v>
      </c>
      <c r="P6883" s="13" t="s">
        <v>14507</v>
      </c>
      <c r="R6883" s="26" t="s">
        <v>7834</v>
      </c>
      <c r="S6883" s="28" t="e">
        <f t="shared" si="195"/>
        <v>#VALUE!</v>
      </c>
      <c r="U6883" s="26"/>
      <c r="W6883" s="58"/>
      <c r="X6883" s="58"/>
      <c r="Y6883" s="63"/>
    </row>
    <row r="6884" spans="1:27" ht="15" customHeight="1" x14ac:dyDescent="0.25">
      <c r="A6884" s="94">
        <v>6898</v>
      </c>
      <c r="C6884" s="211" t="s">
        <v>3664</v>
      </c>
      <c r="D6884" s="208" t="s">
        <v>459</v>
      </c>
      <c r="E6884" s="105" t="s">
        <v>12321</v>
      </c>
      <c r="F6884" s="115">
        <v>42787</v>
      </c>
      <c r="G6884" s="105" t="s">
        <v>269</v>
      </c>
      <c r="H6884" s="105" t="s">
        <v>2056</v>
      </c>
      <c r="I6884" s="97">
        <v>2000</v>
      </c>
      <c r="J6884" s="97" t="s">
        <v>596</v>
      </c>
      <c r="L6884" s="106" t="s">
        <v>8878</v>
      </c>
      <c r="M6884" s="102" t="s">
        <v>5507</v>
      </c>
      <c r="N6884" s="102">
        <v>25</v>
      </c>
      <c r="O6884" s="102" t="s">
        <v>8266</v>
      </c>
      <c r="P6884" s="13" t="s">
        <v>8878</v>
      </c>
      <c r="Q6884" s="187"/>
      <c r="R6884" s="27" t="s">
        <v>7834</v>
      </c>
      <c r="S6884" s="28" t="e">
        <f t="shared" si="195"/>
        <v>#VALUE!</v>
      </c>
      <c r="U6884" s="324"/>
      <c r="W6884" s="58"/>
      <c r="X6884" s="58"/>
      <c r="Y6884" s="63"/>
      <c r="Z6884" s="169"/>
    </row>
    <row r="6885" spans="1:27" ht="15" customHeight="1" x14ac:dyDescent="0.3">
      <c r="A6885" s="94">
        <v>6899</v>
      </c>
      <c r="C6885" s="211" t="s">
        <v>633</v>
      </c>
      <c r="D6885" s="208" t="s">
        <v>634</v>
      </c>
      <c r="E6885" s="105" t="s">
        <v>12322</v>
      </c>
      <c r="F6885" s="115">
        <v>42787</v>
      </c>
      <c r="G6885" s="105" t="s">
        <v>371</v>
      </c>
      <c r="H6885" s="105" t="s">
        <v>1529</v>
      </c>
      <c r="I6885" s="97">
        <v>2012</v>
      </c>
      <c r="J6885" s="97" t="s">
        <v>596</v>
      </c>
      <c r="L6885" s="106" t="s">
        <v>8878</v>
      </c>
      <c r="M6885" s="102" t="s">
        <v>5507</v>
      </c>
      <c r="N6885" s="102">
        <v>25</v>
      </c>
      <c r="O6885" s="102" t="s">
        <v>11603</v>
      </c>
      <c r="P6885" s="13" t="s">
        <v>8878</v>
      </c>
      <c r="R6885" s="27" t="s">
        <v>7834</v>
      </c>
      <c r="S6885" s="28" t="e">
        <f t="shared" si="195"/>
        <v>#VALUE!</v>
      </c>
      <c r="U6885" s="218"/>
      <c r="W6885" s="58"/>
      <c r="X6885" s="58"/>
      <c r="Y6885" s="63"/>
    </row>
    <row r="6886" spans="1:27" ht="15" customHeight="1" x14ac:dyDescent="0.25">
      <c r="A6886" s="94">
        <v>6900</v>
      </c>
      <c r="C6886" s="211" t="s">
        <v>115</v>
      </c>
      <c r="D6886" s="208" t="s">
        <v>9703</v>
      </c>
      <c r="E6886" s="105" t="s">
        <v>12323</v>
      </c>
      <c r="F6886" s="115">
        <v>42787</v>
      </c>
      <c r="G6886" s="105" t="s">
        <v>2723</v>
      </c>
      <c r="H6886" s="105" t="s">
        <v>1529</v>
      </c>
      <c r="I6886" s="97">
        <v>2009</v>
      </c>
      <c r="J6886" s="97" t="s">
        <v>596</v>
      </c>
      <c r="L6886" s="99" t="s">
        <v>5170</v>
      </c>
      <c r="M6886" s="102" t="s">
        <v>5632</v>
      </c>
      <c r="N6886" s="102">
        <v>32</v>
      </c>
      <c r="O6886" s="102" t="s">
        <v>12324</v>
      </c>
      <c r="P6886" s="13" t="s">
        <v>933</v>
      </c>
      <c r="R6886" s="26" t="s">
        <v>7834</v>
      </c>
      <c r="S6886" s="28" t="e">
        <f t="shared" si="195"/>
        <v>#VALUE!</v>
      </c>
      <c r="U6886" s="26"/>
      <c r="W6886" s="58"/>
      <c r="X6886" s="58"/>
      <c r="Y6886" s="63"/>
    </row>
    <row r="6887" spans="1:27" ht="15" customHeight="1" x14ac:dyDescent="0.25">
      <c r="A6887" s="94">
        <v>6901</v>
      </c>
      <c r="C6887" s="211" t="s">
        <v>12325</v>
      </c>
      <c r="D6887" s="208" t="s">
        <v>12326</v>
      </c>
      <c r="E6887" s="105" t="s">
        <v>12327</v>
      </c>
      <c r="F6887" s="115">
        <v>42787</v>
      </c>
      <c r="G6887" s="105" t="s">
        <v>1426</v>
      </c>
      <c r="H6887" s="105" t="s">
        <v>2056</v>
      </c>
      <c r="I6887" s="97">
        <v>2003</v>
      </c>
      <c r="J6887" s="97" t="s">
        <v>596</v>
      </c>
      <c r="L6887" s="106" t="s">
        <v>8878</v>
      </c>
      <c r="M6887" s="102" t="s">
        <v>5507</v>
      </c>
      <c r="N6887" s="102">
        <v>25</v>
      </c>
      <c r="O6887" s="102" t="s">
        <v>12328</v>
      </c>
      <c r="P6887" s="13" t="s">
        <v>8878</v>
      </c>
      <c r="R6887" s="26" t="s">
        <v>7834</v>
      </c>
      <c r="S6887" s="28" t="e">
        <f t="shared" si="195"/>
        <v>#VALUE!</v>
      </c>
      <c r="U6887" s="26"/>
      <c r="W6887" s="58"/>
      <c r="X6887" s="58"/>
      <c r="Y6887" s="63"/>
    </row>
    <row r="6888" spans="1:27" ht="15" customHeight="1" x14ac:dyDescent="0.25">
      <c r="A6888" s="94">
        <v>6902</v>
      </c>
      <c r="C6888" s="211" t="s">
        <v>12329</v>
      </c>
      <c r="D6888" s="208" t="s">
        <v>12330</v>
      </c>
      <c r="E6888" s="105" t="s">
        <v>12331</v>
      </c>
      <c r="F6888" s="115">
        <v>42787</v>
      </c>
      <c r="G6888" s="105" t="s">
        <v>3711</v>
      </c>
      <c r="H6888" s="105" t="s">
        <v>1529</v>
      </c>
      <c r="I6888" s="97">
        <v>2012</v>
      </c>
      <c r="J6888" s="97" t="s">
        <v>596</v>
      </c>
      <c r="L6888" s="106" t="s">
        <v>8878</v>
      </c>
      <c r="M6888" s="102" t="s">
        <v>5507</v>
      </c>
      <c r="N6888" s="102">
        <v>25</v>
      </c>
      <c r="O6888" s="102" t="s">
        <v>12332</v>
      </c>
      <c r="P6888" s="13" t="s">
        <v>8878</v>
      </c>
      <c r="R6888" s="27" t="s">
        <v>7834</v>
      </c>
      <c r="S6888" s="28" t="e">
        <f t="shared" si="195"/>
        <v>#VALUE!</v>
      </c>
      <c r="U6888" s="306"/>
      <c r="Y6888" s="63"/>
      <c r="Z6888" s="73"/>
    </row>
    <row r="6889" spans="1:27" ht="15" customHeight="1" x14ac:dyDescent="0.25">
      <c r="A6889" s="94">
        <v>6903</v>
      </c>
      <c r="C6889" s="211" t="s">
        <v>812</v>
      </c>
      <c r="D6889" s="208" t="s">
        <v>675</v>
      </c>
      <c r="E6889" s="105" t="s">
        <v>17201</v>
      </c>
      <c r="F6889" s="115">
        <v>44599</v>
      </c>
      <c r="G6889" s="105" t="s">
        <v>519</v>
      </c>
      <c r="H6889" s="105" t="s">
        <v>2056</v>
      </c>
      <c r="I6889" s="97">
        <v>2006</v>
      </c>
      <c r="J6889" s="97" t="s">
        <v>596</v>
      </c>
      <c r="L6889" s="99" t="s">
        <v>16806</v>
      </c>
      <c r="M6889" s="102" t="s">
        <v>6352</v>
      </c>
      <c r="N6889" s="102">
        <v>7</v>
      </c>
      <c r="O6889" s="102" t="s">
        <v>7927</v>
      </c>
      <c r="P6889" s="13" t="s">
        <v>12594</v>
      </c>
      <c r="Q6889" s="187"/>
      <c r="R6889" s="26" t="s">
        <v>7834</v>
      </c>
      <c r="S6889" s="28" t="e">
        <f t="shared" si="195"/>
        <v>#VALUE!</v>
      </c>
      <c r="T6889" s="75"/>
      <c r="U6889" s="153"/>
      <c r="W6889" s="58"/>
      <c r="Y6889" s="164"/>
      <c r="Z6889" s="169"/>
      <c r="AA6889" s="164"/>
    </row>
    <row r="6890" spans="1:27" ht="15" customHeight="1" x14ac:dyDescent="0.3">
      <c r="A6890" s="94">
        <v>6904</v>
      </c>
      <c r="C6890" s="211" t="s">
        <v>2275</v>
      </c>
      <c r="D6890" s="208" t="s">
        <v>2278</v>
      </c>
      <c r="E6890" s="105" t="s">
        <v>12336</v>
      </c>
      <c r="F6890" s="115">
        <v>42787</v>
      </c>
      <c r="G6890" s="105" t="s">
        <v>1426</v>
      </c>
      <c r="H6890" s="105" t="s">
        <v>2056</v>
      </c>
      <c r="I6890" s="97">
        <v>2008</v>
      </c>
      <c r="J6890" s="97" t="s">
        <v>596</v>
      </c>
      <c r="L6890" s="106" t="s">
        <v>5170</v>
      </c>
      <c r="M6890" s="102" t="s">
        <v>5494</v>
      </c>
      <c r="N6890" s="102">
        <v>26</v>
      </c>
      <c r="O6890" s="102" t="s">
        <v>12348</v>
      </c>
      <c r="P6890" s="13" t="s">
        <v>3390</v>
      </c>
      <c r="R6890" s="27" t="s">
        <v>7834</v>
      </c>
      <c r="S6890" s="28" t="e">
        <f t="shared" si="195"/>
        <v>#VALUE!</v>
      </c>
      <c r="U6890" s="228"/>
      <c r="W6890" s="58"/>
      <c r="Y6890" s="63"/>
    </row>
    <row r="6891" spans="1:27" ht="15" customHeight="1" x14ac:dyDescent="0.25">
      <c r="A6891" s="94">
        <v>6905</v>
      </c>
      <c r="C6891" s="211" t="s">
        <v>273</v>
      </c>
      <c r="D6891" s="208" t="s">
        <v>274</v>
      </c>
      <c r="E6891" s="105" t="s">
        <v>12337</v>
      </c>
      <c r="F6891" s="115">
        <v>42787</v>
      </c>
      <c r="G6891" s="105" t="s">
        <v>269</v>
      </c>
      <c r="H6891" s="105" t="s">
        <v>2056</v>
      </c>
      <c r="I6891" s="97">
        <v>2012</v>
      </c>
      <c r="J6891" s="97" t="s">
        <v>596</v>
      </c>
      <c r="L6891" s="106" t="s">
        <v>8878</v>
      </c>
      <c r="M6891" s="102" t="s">
        <v>5507</v>
      </c>
      <c r="N6891" s="102">
        <v>25</v>
      </c>
      <c r="O6891" s="102" t="s">
        <v>12338</v>
      </c>
      <c r="P6891" s="13" t="s">
        <v>8878</v>
      </c>
      <c r="R6891" s="27" t="s">
        <v>7834</v>
      </c>
      <c r="S6891" s="28" t="e">
        <f t="shared" si="195"/>
        <v>#VALUE!</v>
      </c>
      <c r="U6891" s="306"/>
      <c r="W6891" s="58"/>
      <c r="X6891" s="58"/>
      <c r="Y6891" s="63"/>
      <c r="Z6891" s="73"/>
    </row>
    <row r="6892" spans="1:27" ht="15" customHeight="1" x14ac:dyDescent="0.25">
      <c r="A6892" s="94">
        <v>6906</v>
      </c>
      <c r="C6892" s="211" t="s">
        <v>12339</v>
      </c>
      <c r="D6892" s="208" t="s">
        <v>12340</v>
      </c>
      <c r="E6892" s="105" t="s">
        <v>12341</v>
      </c>
      <c r="F6892" s="115">
        <v>42787</v>
      </c>
      <c r="G6892" s="105" t="s">
        <v>12342</v>
      </c>
      <c r="H6892" s="105" t="s">
        <v>1529</v>
      </c>
      <c r="I6892" s="97">
        <v>2013</v>
      </c>
      <c r="J6892" s="97" t="s">
        <v>596</v>
      </c>
      <c r="L6892" s="106" t="s">
        <v>8878</v>
      </c>
      <c r="M6892" s="102" t="s">
        <v>5507</v>
      </c>
      <c r="N6892" s="102">
        <v>25</v>
      </c>
      <c r="O6892" s="102" t="s">
        <v>12343</v>
      </c>
      <c r="P6892" s="13" t="s">
        <v>8878</v>
      </c>
      <c r="R6892" s="27" t="s">
        <v>7834</v>
      </c>
      <c r="S6892" s="28" t="e">
        <f t="shared" si="195"/>
        <v>#VALUE!</v>
      </c>
      <c r="U6892" s="406"/>
      <c r="W6892" s="26"/>
      <c r="Y6892" s="63"/>
      <c r="Z6892" s="73"/>
    </row>
    <row r="6893" spans="1:27" ht="15" customHeight="1" x14ac:dyDescent="0.25">
      <c r="A6893" s="94">
        <v>6907</v>
      </c>
      <c r="C6893" s="211" t="s">
        <v>1388</v>
      </c>
      <c r="D6893" s="208" t="s">
        <v>1389</v>
      </c>
      <c r="E6893" s="105" t="s">
        <v>12344</v>
      </c>
      <c r="F6893" s="115">
        <v>42787</v>
      </c>
      <c r="G6893" s="105" t="s">
        <v>269</v>
      </c>
      <c r="H6893" s="105" t="s">
        <v>2056</v>
      </c>
      <c r="I6893" s="97">
        <v>2011</v>
      </c>
      <c r="J6893" s="97" t="s">
        <v>596</v>
      </c>
      <c r="L6893" s="99" t="s">
        <v>5170</v>
      </c>
      <c r="M6893" s="102" t="s">
        <v>5499</v>
      </c>
      <c r="N6893" s="10">
        <v>27</v>
      </c>
      <c r="O6893" s="102" t="s">
        <v>12335</v>
      </c>
      <c r="P6893" s="13" t="s">
        <v>14371</v>
      </c>
      <c r="R6893" s="26" t="s">
        <v>7834</v>
      </c>
      <c r="S6893" s="28" t="e">
        <f t="shared" si="195"/>
        <v>#VALUE!</v>
      </c>
      <c r="U6893" s="11"/>
      <c r="W6893" s="58"/>
      <c r="Y6893" s="63"/>
      <c r="Z6893" s="167"/>
    </row>
    <row r="6894" spans="1:27" ht="15" customHeight="1" x14ac:dyDescent="0.25">
      <c r="A6894" s="94">
        <v>6908</v>
      </c>
      <c r="C6894" s="211" t="s">
        <v>480</v>
      </c>
      <c r="D6894" s="208" t="s">
        <v>480</v>
      </c>
      <c r="E6894" s="105" t="s">
        <v>12345</v>
      </c>
      <c r="F6894" s="115">
        <v>42787</v>
      </c>
      <c r="G6894" s="105" t="s">
        <v>269</v>
      </c>
      <c r="H6894" s="105" t="s">
        <v>2056</v>
      </c>
      <c r="I6894" s="97">
        <v>2013</v>
      </c>
      <c r="J6894" s="97" t="s">
        <v>596</v>
      </c>
      <c r="L6894" s="106" t="s">
        <v>5170</v>
      </c>
      <c r="M6894" s="102" t="s">
        <v>5494</v>
      </c>
      <c r="N6894" s="102">
        <v>26</v>
      </c>
      <c r="O6894" s="102" t="s">
        <v>7124</v>
      </c>
      <c r="P6894" s="13" t="s">
        <v>3390</v>
      </c>
      <c r="Q6894" s="187"/>
      <c r="R6894" s="27" t="s">
        <v>7834</v>
      </c>
      <c r="S6894" s="28" t="e">
        <f t="shared" si="195"/>
        <v>#VALUE!</v>
      </c>
      <c r="T6894" s="75"/>
      <c r="U6894" s="166"/>
      <c r="W6894" s="58"/>
      <c r="X6894" s="58"/>
      <c r="Y6894" s="164"/>
      <c r="Z6894" s="90"/>
      <c r="AA6894" s="164"/>
    </row>
    <row r="6895" spans="1:27" ht="15" customHeight="1" x14ac:dyDescent="0.25">
      <c r="A6895" s="94">
        <v>6909</v>
      </c>
      <c r="C6895" s="211" t="s">
        <v>1420</v>
      </c>
      <c r="D6895" s="208" t="s">
        <v>7053</v>
      </c>
      <c r="E6895" s="105" t="s">
        <v>12346</v>
      </c>
      <c r="F6895" s="115">
        <v>42787</v>
      </c>
      <c r="G6895" s="105" t="s">
        <v>269</v>
      </c>
      <c r="H6895" s="105" t="s">
        <v>2056</v>
      </c>
      <c r="I6895" s="97">
        <v>2011</v>
      </c>
      <c r="J6895" s="97" t="s">
        <v>596</v>
      </c>
      <c r="L6895" s="99" t="s">
        <v>5170</v>
      </c>
      <c r="M6895" s="102" t="s">
        <v>5499</v>
      </c>
      <c r="N6895" s="10">
        <v>27</v>
      </c>
      <c r="O6895" s="102" t="s">
        <v>12347</v>
      </c>
      <c r="P6895" s="13" t="s">
        <v>14371</v>
      </c>
      <c r="R6895" s="26" t="s">
        <v>7834</v>
      </c>
      <c r="S6895" s="28" t="e">
        <f t="shared" si="195"/>
        <v>#VALUE!</v>
      </c>
      <c r="U6895" s="79"/>
      <c r="W6895" s="58"/>
      <c r="Y6895" s="63"/>
    </row>
    <row r="6896" spans="1:27" ht="15" customHeight="1" x14ac:dyDescent="0.25">
      <c r="A6896" s="94">
        <v>6910</v>
      </c>
      <c r="C6896" s="211" t="s">
        <v>12349</v>
      </c>
      <c r="D6896" s="208" t="s">
        <v>12350</v>
      </c>
      <c r="E6896" s="105" t="s">
        <v>12351</v>
      </c>
      <c r="F6896" s="115">
        <v>42787</v>
      </c>
      <c r="G6896" s="105" t="s">
        <v>3229</v>
      </c>
      <c r="H6896" s="105" t="s">
        <v>2056</v>
      </c>
      <c r="I6896" s="97">
        <v>2001</v>
      </c>
      <c r="J6896" s="97" t="s">
        <v>596</v>
      </c>
      <c r="L6896" s="106" t="s">
        <v>5170</v>
      </c>
      <c r="M6896" s="102" t="s">
        <v>5494</v>
      </c>
      <c r="N6896" s="102">
        <v>26</v>
      </c>
      <c r="O6896" s="102" t="s">
        <v>12352</v>
      </c>
      <c r="P6896" s="13" t="s">
        <v>3390</v>
      </c>
      <c r="R6896" s="26" t="s">
        <v>7834</v>
      </c>
      <c r="S6896" s="28" t="e">
        <f t="shared" si="195"/>
        <v>#VALUE!</v>
      </c>
      <c r="U6896" s="26"/>
      <c r="W6896" s="58"/>
      <c r="X6896" s="58"/>
      <c r="Y6896" s="63"/>
    </row>
    <row r="6897" spans="1:27" ht="15" customHeight="1" x14ac:dyDescent="0.25">
      <c r="A6897" s="94">
        <v>6911</v>
      </c>
      <c r="C6897" s="211" t="s">
        <v>12361</v>
      </c>
      <c r="D6897" s="208" t="s">
        <v>12360</v>
      </c>
      <c r="E6897" s="105" t="s">
        <v>12359</v>
      </c>
      <c r="F6897" s="115">
        <v>42789</v>
      </c>
      <c r="H6897" s="105" t="s">
        <v>2056</v>
      </c>
      <c r="J6897" s="97" t="s">
        <v>596</v>
      </c>
      <c r="K6897" s="97">
        <v>8205</v>
      </c>
      <c r="L6897" s="106" t="s">
        <v>2863</v>
      </c>
      <c r="M6897" s="102" t="s">
        <v>2863</v>
      </c>
      <c r="N6897" s="10">
        <v>9</v>
      </c>
      <c r="P6897" s="13" t="s">
        <v>2863</v>
      </c>
      <c r="R6897" s="26" t="s">
        <v>7834</v>
      </c>
      <c r="S6897" s="28" t="e">
        <f t="shared" si="195"/>
        <v>#VALUE!</v>
      </c>
      <c r="U6897" s="42"/>
      <c r="W6897" s="58"/>
      <c r="X6897" s="58"/>
      <c r="Y6897" s="63"/>
      <c r="Z6897" s="73"/>
    </row>
    <row r="6898" spans="1:27" ht="15" customHeight="1" x14ac:dyDescent="0.3">
      <c r="A6898" s="94">
        <v>6912</v>
      </c>
      <c r="C6898" s="211" t="s">
        <v>4901</v>
      </c>
      <c r="D6898" s="208" t="s">
        <v>12254</v>
      </c>
      <c r="E6898" s="95" t="s">
        <v>12375</v>
      </c>
      <c r="F6898" s="115">
        <v>42789</v>
      </c>
      <c r="G6898" s="105" t="s">
        <v>12255</v>
      </c>
      <c r="H6898" s="105" t="s">
        <v>2056</v>
      </c>
      <c r="I6898" s="97">
        <v>2008</v>
      </c>
      <c r="J6898" s="97" t="s">
        <v>1322</v>
      </c>
      <c r="L6898" s="106" t="s">
        <v>4109</v>
      </c>
      <c r="M6898" s="102" t="s">
        <v>4109</v>
      </c>
      <c r="N6898" s="10">
        <v>24</v>
      </c>
      <c r="O6898" s="102" t="s">
        <v>8227</v>
      </c>
      <c r="P6898" s="13" t="s">
        <v>4109</v>
      </c>
      <c r="R6898" s="27" t="s">
        <v>7834</v>
      </c>
      <c r="S6898" s="28" t="e">
        <f t="shared" si="195"/>
        <v>#VALUE!</v>
      </c>
      <c r="U6898" s="309"/>
      <c r="W6898" s="234"/>
      <c r="Y6898" s="63"/>
      <c r="Z6898" s="73"/>
    </row>
    <row r="6899" spans="1:27" ht="15" customHeight="1" x14ac:dyDescent="0.25">
      <c r="A6899" s="94">
        <v>6913</v>
      </c>
      <c r="C6899" s="211" t="s">
        <v>4901</v>
      </c>
      <c r="D6899" s="208" t="s">
        <v>12254</v>
      </c>
      <c r="E6899" s="95" t="s">
        <v>12376</v>
      </c>
      <c r="F6899" s="115">
        <v>42789</v>
      </c>
      <c r="G6899" s="105" t="s">
        <v>12255</v>
      </c>
      <c r="H6899" s="105" t="s">
        <v>2056</v>
      </c>
      <c r="I6899" s="97">
        <v>2008</v>
      </c>
      <c r="J6899" s="97" t="s">
        <v>1322</v>
      </c>
      <c r="L6899" s="106" t="s">
        <v>4109</v>
      </c>
      <c r="M6899" s="102" t="s">
        <v>4109</v>
      </c>
      <c r="N6899" s="10">
        <v>24</v>
      </c>
      <c r="O6899" s="102" t="s">
        <v>8227</v>
      </c>
      <c r="P6899" s="13" t="s">
        <v>4109</v>
      </c>
      <c r="R6899" s="27" t="s">
        <v>7834</v>
      </c>
      <c r="S6899" s="28" t="e">
        <f t="shared" si="195"/>
        <v>#VALUE!</v>
      </c>
      <c r="U6899" s="321"/>
      <c r="W6899" s="58"/>
      <c r="Y6899" s="63"/>
      <c r="Z6899" s="73"/>
    </row>
    <row r="6900" spans="1:27" ht="15" customHeight="1" x14ac:dyDescent="0.25">
      <c r="A6900" s="94">
        <v>6914</v>
      </c>
      <c r="C6900" s="211" t="s">
        <v>4901</v>
      </c>
      <c r="D6900" s="208" t="s">
        <v>12254</v>
      </c>
      <c r="E6900" s="95" t="s">
        <v>12377</v>
      </c>
      <c r="F6900" s="115">
        <v>42789</v>
      </c>
      <c r="G6900" s="105" t="s">
        <v>12255</v>
      </c>
      <c r="H6900" s="105" t="s">
        <v>2056</v>
      </c>
      <c r="I6900" s="97">
        <v>2008</v>
      </c>
      <c r="J6900" s="97" t="s">
        <v>1322</v>
      </c>
      <c r="L6900" s="106" t="s">
        <v>4109</v>
      </c>
      <c r="M6900" s="102" t="s">
        <v>4109</v>
      </c>
      <c r="N6900" s="10">
        <v>24</v>
      </c>
      <c r="O6900" s="102" t="s">
        <v>8227</v>
      </c>
      <c r="P6900" s="13" t="s">
        <v>4109</v>
      </c>
      <c r="R6900" s="27" t="s">
        <v>7834</v>
      </c>
      <c r="S6900" s="28" t="e">
        <f t="shared" si="195"/>
        <v>#VALUE!</v>
      </c>
      <c r="U6900" s="321"/>
      <c r="W6900" s="58"/>
      <c r="Y6900" s="63"/>
      <c r="Z6900" s="73"/>
    </row>
    <row r="6901" spans="1:27" ht="15" customHeight="1" x14ac:dyDescent="0.3">
      <c r="A6901" s="94">
        <v>6915</v>
      </c>
      <c r="C6901" s="211" t="s">
        <v>4901</v>
      </c>
      <c r="D6901" s="208" t="s">
        <v>12254</v>
      </c>
      <c r="E6901" s="95" t="s">
        <v>12378</v>
      </c>
      <c r="F6901" s="115">
        <v>42789</v>
      </c>
      <c r="G6901" s="105" t="s">
        <v>12255</v>
      </c>
      <c r="H6901" s="105" t="s">
        <v>2056</v>
      </c>
      <c r="I6901" s="97">
        <v>2008</v>
      </c>
      <c r="J6901" s="97" t="s">
        <v>1322</v>
      </c>
      <c r="L6901" s="106" t="s">
        <v>4109</v>
      </c>
      <c r="M6901" s="102" t="s">
        <v>4109</v>
      </c>
      <c r="N6901" s="10">
        <v>24</v>
      </c>
      <c r="O6901" s="102" t="s">
        <v>8227</v>
      </c>
      <c r="P6901" s="13" t="s">
        <v>4109</v>
      </c>
      <c r="Q6901" s="187"/>
      <c r="R6901" s="346" t="s">
        <v>7834</v>
      </c>
      <c r="S6901" s="347" t="e">
        <f t="shared" ref="S6901:S6910" si="196">R6901+7</f>
        <v>#VALUE!</v>
      </c>
      <c r="T6901" s="84"/>
      <c r="U6901" s="324"/>
      <c r="V6901" s="84"/>
      <c r="W6901" s="228"/>
      <c r="X6901" s="84"/>
      <c r="Y6901" s="264"/>
      <c r="Z6901" s="90"/>
      <c r="AA6901" s="264"/>
    </row>
    <row r="6902" spans="1:27" ht="15" customHeight="1" x14ac:dyDescent="0.3">
      <c r="A6902" s="94">
        <v>6916</v>
      </c>
      <c r="C6902" s="211" t="s">
        <v>4901</v>
      </c>
      <c r="D6902" s="208" t="s">
        <v>12254</v>
      </c>
      <c r="E6902" s="95" t="s">
        <v>12379</v>
      </c>
      <c r="F6902" s="115">
        <v>42789</v>
      </c>
      <c r="G6902" s="105" t="s">
        <v>12255</v>
      </c>
      <c r="H6902" s="105" t="s">
        <v>2056</v>
      </c>
      <c r="I6902" s="97">
        <v>2008</v>
      </c>
      <c r="J6902" s="97" t="s">
        <v>1322</v>
      </c>
      <c r="L6902" s="106" t="s">
        <v>4109</v>
      </c>
      <c r="M6902" s="102" t="s">
        <v>4109</v>
      </c>
      <c r="N6902" s="10">
        <v>24</v>
      </c>
      <c r="O6902" s="102" t="s">
        <v>8227</v>
      </c>
      <c r="P6902" s="13" t="s">
        <v>4109</v>
      </c>
      <c r="R6902" s="27" t="s">
        <v>7834</v>
      </c>
      <c r="S6902" s="28" t="e">
        <f t="shared" si="196"/>
        <v>#VALUE!</v>
      </c>
      <c r="U6902" s="218"/>
      <c r="W6902" s="58"/>
      <c r="Y6902" s="63"/>
      <c r="Z6902" s="73"/>
    </row>
    <row r="6903" spans="1:27" ht="15" customHeight="1" x14ac:dyDescent="0.25">
      <c r="A6903" s="94">
        <v>6917</v>
      </c>
      <c r="C6903" s="211" t="s">
        <v>4901</v>
      </c>
      <c r="D6903" s="208" t="s">
        <v>12254</v>
      </c>
      <c r="E6903" s="95" t="s">
        <v>12380</v>
      </c>
      <c r="F6903" s="115">
        <v>42789</v>
      </c>
      <c r="G6903" s="105" t="s">
        <v>12255</v>
      </c>
      <c r="H6903" s="105" t="s">
        <v>2056</v>
      </c>
      <c r="I6903" s="97">
        <v>2008</v>
      </c>
      <c r="J6903" s="97" t="s">
        <v>1322</v>
      </c>
      <c r="L6903" s="106" t="s">
        <v>4109</v>
      </c>
      <c r="M6903" s="102" t="s">
        <v>4109</v>
      </c>
      <c r="N6903" s="10">
        <v>24</v>
      </c>
      <c r="O6903" s="102" t="s">
        <v>8227</v>
      </c>
      <c r="P6903" s="13" t="s">
        <v>4109</v>
      </c>
      <c r="R6903" s="27" t="s">
        <v>7834</v>
      </c>
      <c r="S6903" s="28" t="e">
        <f t="shared" si="196"/>
        <v>#VALUE!</v>
      </c>
      <c r="U6903" s="306"/>
      <c r="V6903" s="75"/>
      <c r="W6903" s="88"/>
      <c r="X6903" s="164"/>
      <c r="Y6903" s="63"/>
      <c r="Z6903" s="73"/>
    </row>
    <row r="6904" spans="1:27" ht="15" customHeight="1" x14ac:dyDescent="0.25">
      <c r="A6904" s="94">
        <v>6918</v>
      </c>
      <c r="C6904" s="211" t="s">
        <v>480</v>
      </c>
      <c r="D6904" s="208" t="s">
        <v>480</v>
      </c>
      <c r="E6904" s="105" t="s">
        <v>12363</v>
      </c>
      <c r="F6904" s="115">
        <v>42789</v>
      </c>
      <c r="G6904" s="105" t="s">
        <v>10046</v>
      </c>
      <c r="H6904" s="105" t="s">
        <v>2056</v>
      </c>
      <c r="I6904" s="97">
        <v>2016</v>
      </c>
      <c r="J6904" s="97" t="s">
        <v>1322</v>
      </c>
      <c r="L6904" s="106" t="s">
        <v>12424</v>
      </c>
      <c r="M6904" s="102">
        <v>320</v>
      </c>
      <c r="N6904" s="10">
        <v>2</v>
      </c>
      <c r="O6904" s="102" t="s">
        <v>12366</v>
      </c>
      <c r="P6904" s="13" t="s">
        <v>12424</v>
      </c>
      <c r="R6904" s="26" t="s">
        <v>7834</v>
      </c>
      <c r="S6904" s="28" t="e">
        <f t="shared" si="196"/>
        <v>#VALUE!</v>
      </c>
      <c r="U6904" s="34"/>
      <c r="W6904" s="58"/>
      <c r="X6904" s="58"/>
      <c r="Y6904" s="63"/>
      <c r="Z6904" s="73"/>
    </row>
    <row r="6905" spans="1:27" ht="15" customHeight="1" x14ac:dyDescent="0.25">
      <c r="A6905" s="94">
        <v>6919</v>
      </c>
      <c r="C6905" s="211" t="s">
        <v>480</v>
      </c>
      <c r="D6905" s="208" t="s">
        <v>480</v>
      </c>
      <c r="E6905" s="105" t="s">
        <v>12364</v>
      </c>
      <c r="F6905" s="115">
        <v>42789</v>
      </c>
      <c r="G6905" s="105" t="s">
        <v>10046</v>
      </c>
      <c r="H6905" s="105" t="s">
        <v>2056</v>
      </c>
      <c r="I6905" s="97">
        <v>2016</v>
      </c>
      <c r="J6905" s="97" t="s">
        <v>1322</v>
      </c>
      <c r="L6905" s="106" t="s">
        <v>12424</v>
      </c>
      <c r="M6905" s="102">
        <v>320</v>
      </c>
      <c r="N6905" s="10">
        <v>2</v>
      </c>
      <c r="O6905" s="102" t="s">
        <v>12366</v>
      </c>
      <c r="P6905" s="13" t="s">
        <v>12424</v>
      </c>
      <c r="R6905" s="27" t="s">
        <v>7834</v>
      </c>
      <c r="S6905" s="28" t="e">
        <f t="shared" si="196"/>
        <v>#VALUE!</v>
      </c>
      <c r="U6905" s="141"/>
      <c r="W6905" s="58"/>
      <c r="X6905" s="58"/>
      <c r="Y6905" s="63"/>
      <c r="Z6905" s="73"/>
    </row>
    <row r="6906" spans="1:27" ht="15" customHeight="1" x14ac:dyDescent="0.25">
      <c r="A6906" s="94">
        <v>6920</v>
      </c>
      <c r="C6906" s="211" t="s">
        <v>480</v>
      </c>
      <c r="D6906" s="208" t="s">
        <v>480</v>
      </c>
      <c r="E6906" s="105" t="s">
        <v>12365</v>
      </c>
      <c r="F6906" s="115">
        <v>42789</v>
      </c>
      <c r="G6906" s="105" t="s">
        <v>10046</v>
      </c>
      <c r="H6906" s="105" t="s">
        <v>2056</v>
      </c>
      <c r="I6906" s="97">
        <v>2016</v>
      </c>
      <c r="J6906" s="97" t="s">
        <v>1322</v>
      </c>
      <c r="L6906" s="106" t="s">
        <v>12424</v>
      </c>
      <c r="M6906" s="102">
        <v>320</v>
      </c>
      <c r="N6906" s="10">
        <v>2</v>
      </c>
      <c r="O6906" s="102" t="s">
        <v>12366</v>
      </c>
      <c r="P6906" s="13" t="s">
        <v>12424</v>
      </c>
      <c r="R6906" s="26" t="s">
        <v>7834</v>
      </c>
      <c r="S6906" s="28" t="e">
        <f t="shared" si="196"/>
        <v>#VALUE!</v>
      </c>
      <c r="U6906" s="47"/>
      <c r="W6906" s="58"/>
      <c r="X6906" s="58"/>
      <c r="Y6906" s="63"/>
      <c r="Z6906" s="73"/>
    </row>
    <row r="6907" spans="1:27" ht="15" customHeight="1" x14ac:dyDescent="0.25">
      <c r="A6907" s="94">
        <v>6921</v>
      </c>
      <c r="C6907" s="211" t="s">
        <v>4000</v>
      </c>
      <c r="D6907" s="208" t="s">
        <v>12369</v>
      </c>
      <c r="E6907" s="105" t="s">
        <v>12370</v>
      </c>
      <c r="F6907" s="115">
        <v>42790</v>
      </c>
      <c r="G6907" s="105" t="s">
        <v>12371</v>
      </c>
      <c r="H6907" s="105" t="s">
        <v>1529</v>
      </c>
      <c r="I6907" s="97">
        <v>2016</v>
      </c>
      <c r="J6907" s="97" t="s">
        <v>1322</v>
      </c>
      <c r="L6907" s="106" t="s">
        <v>5170</v>
      </c>
      <c r="M6907" s="102" t="s">
        <v>5499</v>
      </c>
      <c r="N6907" s="10">
        <v>28</v>
      </c>
      <c r="O6907" s="102" t="s">
        <v>12372</v>
      </c>
      <c r="P6907" s="13" t="s">
        <v>14371</v>
      </c>
      <c r="Q6907" s="487"/>
      <c r="R6907" s="488" t="s">
        <v>7834</v>
      </c>
      <c r="S6907" s="489" t="e">
        <f t="shared" si="196"/>
        <v>#VALUE!</v>
      </c>
      <c r="T6907" s="490"/>
      <c r="U6907" s="495"/>
      <c r="V6907" s="490"/>
      <c r="W6907" s="496"/>
      <c r="X6907" s="492"/>
      <c r="Y6907" s="492"/>
      <c r="Z6907" s="497"/>
      <c r="AA6907" s="492"/>
    </row>
    <row r="6908" spans="1:27" ht="15" customHeight="1" x14ac:dyDescent="0.25">
      <c r="A6908" s="94">
        <v>6922</v>
      </c>
      <c r="C6908" s="211" t="s">
        <v>849</v>
      </c>
      <c r="D6908" s="208" t="s">
        <v>12381</v>
      </c>
      <c r="E6908" s="105" t="s">
        <v>12382</v>
      </c>
      <c r="F6908" s="115">
        <v>42796</v>
      </c>
      <c r="G6908" s="105" t="s">
        <v>3133</v>
      </c>
      <c r="H6908" s="105" t="s">
        <v>2056</v>
      </c>
      <c r="I6908" s="97">
        <v>2006</v>
      </c>
      <c r="J6908" s="97" t="s">
        <v>596</v>
      </c>
      <c r="L6908" s="106" t="s">
        <v>16792</v>
      </c>
      <c r="M6908" s="104">
        <v>669142</v>
      </c>
      <c r="N6908" s="102">
        <v>13</v>
      </c>
      <c r="O6908" s="102" t="s">
        <v>9885</v>
      </c>
      <c r="P6908" s="13" t="s">
        <v>12533</v>
      </c>
      <c r="R6908" s="26" t="s">
        <v>7834</v>
      </c>
      <c r="S6908" s="28" t="e">
        <f t="shared" si="196"/>
        <v>#VALUE!</v>
      </c>
      <c r="U6908" s="26"/>
      <c r="W6908" s="58"/>
      <c r="X6908" s="58"/>
      <c r="Y6908" s="63"/>
    </row>
    <row r="6909" spans="1:27" ht="15" customHeight="1" x14ac:dyDescent="0.25">
      <c r="A6909" s="94">
        <v>6923</v>
      </c>
      <c r="C6909" s="211" t="s">
        <v>12383</v>
      </c>
      <c r="D6909" s="208" t="s">
        <v>12384</v>
      </c>
      <c r="E6909" s="105" t="s">
        <v>12385</v>
      </c>
      <c r="F6909" s="115">
        <v>42796</v>
      </c>
      <c r="G6909" s="105" t="s">
        <v>4095</v>
      </c>
      <c r="H6909" s="105" t="s">
        <v>2056</v>
      </c>
      <c r="I6909" s="97">
        <v>2008</v>
      </c>
      <c r="J6909" s="97" t="s">
        <v>596</v>
      </c>
      <c r="L6909" s="106" t="s">
        <v>16810</v>
      </c>
      <c r="M6909" s="102" t="s">
        <v>12423</v>
      </c>
      <c r="N6909" s="102">
        <v>13</v>
      </c>
      <c r="O6909" s="102" t="s">
        <v>12386</v>
      </c>
      <c r="P6909" s="13" t="s">
        <v>12534</v>
      </c>
      <c r="R6909" s="26" t="s">
        <v>7834</v>
      </c>
      <c r="S6909" s="28" t="e">
        <f t="shared" si="196"/>
        <v>#VALUE!</v>
      </c>
      <c r="U6909" s="26"/>
      <c r="W6909" s="58"/>
      <c r="X6909" s="58"/>
      <c r="Y6909" s="63"/>
    </row>
    <row r="6910" spans="1:27" ht="15" customHeight="1" x14ac:dyDescent="0.3">
      <c r="A6910" s="94">
        <v>6924</v>
      </c>
      <c r="C6910" s="211" t="s">
        <v>1471</v>
      </c>
      <c r="D6910" s="208" t="s">
        <v>3310</v>
      </c>
      <c r="E6910" s="105" t="s">
        <v>12397</v>
      </c>
      <c r="F6910" s="115">
        <v>42800</v>
      </c>
      <c r="G6910" s="105" t="s">
        <v>269</v>
      </c>
      <c r="H6910" s="105" t="s">
        <v>2056</v>
      </c>
      <c r="J6910" s="97" t="s">
        <v>596</v>
      </c>
      <c r="L6910" s="106" t="s">
        <v>5170</v>
      </c>
      <c r="M6910" s="102" t="s">
        <v>5499</v>
      </c>
      <c r="N6910" s="102">
        <v>31</v>
      </c>
      <c r="O6910" s="102" t="s">
        <v>6883</v>
      </c>
      <c r="P6910" s="13" t="s">
        <v>14371</v>
      </c>
      <c r="R6910" s="26" t="s">
        <v>7834</v>
      </c>
      <c r="S6910" s="28" t="e">
        <f t="shared" si="196"/>
        <v>#VALUE!</v>
      </c>
      <c r="U6910" s="218"/>
      <c r="W6910" s="58"/>
      <c r="Y6910" s="63"/>
      <c r="Z6910" s="73"/>
    </row>
    <row r="6911" spans="1:27" ht="15" customHeight="1" x14ac:dyDescent="0.25">
      <c r="A6911" s="94">
        <v>6925</v>
      </c>
      <c r="C6911" s="211" t="s">
        <v>3078</v>
      </c>
      <c r="D6911" s="208" t="s">
        <v>3079</v>
      </c>
      <c r="E6911" s="105" t="s">
        <v>17701</v>
      </c>
      <c r="F6911" s="115">
        <v>42800</v>
      </c>
      <c r="G6911" s="105" t="s">
        <v>879</v>
      </c>
      <c r="H6911" s="105" t="s">
        <v>1529</v>
      </c>
      <c r="I6911" s="97">
        <v>1998</v>
      </c>
      <c r="J6911" s="97" t="s">
        <v>596</v>
      </c>
      <c r="L6911" s="99" t="s">
        <v>5170</v>
      </c>
      <c r="M6911" s="102" t="s">
        <v>5499</v>
      </c>
      <c r="N6911" s="10">
        <v>29</v>
      </c>
      <c r="O6911" s="102" t="s">
        <v>15526</v>
      </c>
      <c r="P6911" s="13" t="s">
        <v>14371</v>
      </c>
      <c r="R6911" s="27"/>
      <c r="S6911" s="28"/>
      <c r="U6911" s="406"/>
      <c r="W6911" s="306"/>
      <c r="Y6911" s="63"/>
      <c r="Z6911" s="73"/>
    </row>
    <row r="6912" spans="1:27" ht="15" customHeight="1" x14ac:dyDescent="0.25">
      <c r="A6912" s="94">
        <v>6926</v>
      </c>
      <c r="C6912" s="211" t="s">
        <v>12398</v>
      </c>
      <c r="D6912" s="208" t="s">
        <v>5497</v>
      </c>
      <c r="E6912" s="105" t="s">
        <v>13157</v>
      </c>
      <c r="F6912" s="115">
        <v>42800</v>
      </c>
      <c r="G6912" s="105" t="s">
        <v>3911</v>
      </c>
      <c r="H6912" s="105" t="s">
        <v>1529</v>
      </c>
      <c r="I6912" s="97">
        <v>2009</v>
      </c>
      <c r="J6912" s="97" t="s">
        <v>596</v>
      </c>
      <c r="L6912" s="106" t="s">
        <v>8878</v>
      </c>
      <c r="M6912" s="102" t="s">
        <v>5507</v>
      </c>
      <c r="N6912" s="102">
        <v>25</v>
      </c>
      <c r="O6912" s="102" t="s">
        <v>12399</v>
      </c>
      <c r="P6912" s="13" t="s">
        <v>8878</v>
      </c>
      <c r="R6912" s="26" t="s">
        <v>7834</v>
      </c>
      <c r="S6912" s="28" t="e">
        <f t="shared" ref="S6912:S6943" si="197">R6912+7</f>
        <v>#VALUE!</v>
      </c>
      <c r="U6912" s="11"/>
      <c r="W6912" s="58"/>
      <c r="X6912" s="58"/>
      <c r="Y6912" s="63"/>
    </row>
    <row r="6913" spans="1:27" ht="15" customHeight="1" x14ac:dyDescent="0.25">
      <c r="A6913" s="94">
        <v>6927</v>
      </c>
      <c r="C6913" s="211" t="s">
        <v>1627</v>
      </c>
      <c r="D6913" s="208" t="s">
        <v>142</v>
      </c>
      <c r="E6913" s="105" t="s">
        <v>14500</v>
      </c>
      <c r="F6913" s="115">
        <v>42800</v>
      </c>
      <c r="G6913" s="105" t="s">
        <v>1357</v>
      </c>
      <c r="H6913" s="105" t="s">
        <v>1529</v>
      </c>
      <c r="J6913" s="97" t="s">
        <v>596</v>
      </c>
      <c r="L6913" s="107" t="s">
        <v>16947</v>
      </c>
      <c r="M6913" s="102" t="s">
        <v>6497</v>
      </c>
      <c r="N6913" s="102">
        <v>11</v>
      </c>
      <c r="O6913" s="102" t="s">
        <v>14505</v>
      </c>
      <c r="P6913" s="13" t="s">
        <v>16973</v>
      </c>
      <c r="R6913" s="26" t="s">
        <v>7834</v>
      </c>
      <c r="S6913" s="28" t="e">
        <f t="shared" si="197"/>
        <v>#VALUE!</v>
      </c>
      <c r="U6913" s="26"/>
      <c r="W6913" s="58"/>
      <c r="X6913" s="58"/>
      <c r="Y6913" s="63"/>
    </row>
    <row r="6914" spans="1:27" ht="15" customHeight="1" x14ac:dyDescent="0.25">
      <c r="A6914" s="94">
        <v>6928</v>
      </c>
      <c r="C6914" s="211" t="s">
        <v>1627</v>
      </c>
      <c r="D6914" s="208" t="s">
        <v>142</v>
      </c>
      <c r="E6914" s="105" t="s">
        <v>14501</v>
      </c>
      <c r="F6914" s="115">
        <v>42800</v>
      </c>
      <c r="G6914" s="105" t="s">
        <v>1357</v>
      </c>
      <c r="H6914" s="105" t="s">
        <v>1529</v>
      </c>
      <c r="J6914" s="97" t="s">
        <v>596</v>
      </c>
      <c r="L6914" s="107" t="s">
        <v>16947</v>
      </c>
      <c r="M6914" s="102" t="s">
        <v>6497</v>
      </c>
      <c r="N6914" s="102">
        <v>11</v>
      </c>
      <c r="O6914" s="102" t="s">
        <v>14504</v>
      </c>
      <c r="P6914" s="13" t="s">
        <v>12975</v>
      </c>
      <c r="R6914" s="26" t="s">
        <v>7834</v>
      </c>
      <c r="S6914" s="28" t="e">
        <f t="shared" si="197"/>
        <v>#VALUE!</v>
      </c>
      <c r="U6914" s="26"/>
      <c r="W6914" s="58"/>
      <c r="X6914" s="58"/>
      <c r="Y6914" s="63"/>
    </row>
    <row r="6915" spans="1:27" ht="15" customHeight="1" x14ac:dyDescent="0.25">
      <c r="A6915" s="94">
        <v>6929</v>
      </c>
      <c r="C6915" s="211" t="s">
        <v>1627</v>
      </c>
      <c r="D6915" s="208" t="s">
        <v>142</v>
      </c>
      <c r="E6915" s="105" t="s">
        <v>14502</v>
      </c>
      <c r="F6915" s="115">
        <v>42800</v>
      </c>
      <c r="G6915" s="105" t="s">
        <v>1357</v>
      </c>
      <c r="H6915" s="105" t="s">
        <v>1529</v>
      </c>
      <c r="J6915" s="97" t="s">
        <v>596</v>
      </c>
      <c r="L6915" s="107" t="s">
        <v>16947</v>
      </c>
      <c r="M6915" s="102" t="s">
        <v>6497</v>
      </c>
      <c r="N6915" s="102">
        <v>11</v>
      </c>
      <c r="O6915" s="102" t="s">
        <v>14503</v>
      </c>
      <c r="P6915" s="13" t="s">
        <v>3226</v>
      </c>
      <c r="R6915" s="26" t="s">
        <v>7834</v>
      </c>
      <c r="S6915" s="28" t="e">
        <f t="shared" si="197"/>
        <v>#VALUE!</v>
      </c>
      <c r="U6915" s="26"/>
      <c r="W6915" s="58"/>
      <c r="X6915" s="58"/>
      <c r="Y6915" s="63"/>
    </row>
    <row r="6916" spans="1:27" ht="15" customHeight="1" x14ac:dyDescent="0.25">
      <c r="A6916" s="94">
        <v>6930</v>
      </c>
      <c r="C6916" s="211" t="s">
        <v>14510</v>
      </c>
      <c r="D6916" s="208" t="s">
        <v>14511</v>
      </c>
      <c r="E6916" s="105" t="s">
        <v>14512</v>
      </c>
      <c r="F6916" s="115">
        <v>42800</v>
      </c>
      <c r="G6916" s="105" t="s">
        <v>1356</v>
      </c>
      <c r="H6916" s="105" t="s">
        <v>2056</v>
      </c>
      <c r="J6916" s="97" t="s">
        <v>596</v>
      </c>
      <c r="L6916" s="106" t="s">
        <v>16790</v>
      </c>
      <c r="M6916" s="104">
        <v>629892</v>
      </c>
      <c r="N6916" s="102">
        <v>13</v>
      </c>
      <c r="O6916" s="102" t="s">
        <v>14513</v>
      </c>
      <c r="P6916" s="13" t="s">
        <v>14514</v>
      </c>
      <c r="R6916" s="26" t="s">
        <v>7834</v>
      </c>
      <c r="S6916" s="28" t="e">
        <f t="shared" si="197"/>
        <v>#VALUE!</v>
      </c>
      <c r="U6916" s="26"/>
      <c r="W6916" s="58"/>
      <c r="X6916" s="58"/>
      <c r="Y6916" s="63"/>
    </row>
    <row r="6917" spans="1:27" ht="15" customHeight="1" x14ac:dyDescent="0.25">
      <c r="A6917" s="94">
        <v>6931</v>
      </c>
      <c r="C6917" s="211" t="s">
        <v>14515</v>
      </c>
      <c r="D6917" s="208" t="s">
        <v>14516</v>
      </c>
      <c r="E6917" s="105" t="s">
        <v>14517</v>
      </c>
      <c r="F6917" s="115">
        <v>42800</v>
      </c>
      <c r="G6917" s="105" t="s">
        <v>14518</v>
      </c>
      <c r="H6917" s="105" t="s">
        <v>14521</v>
      </c>
      <c r="J6917" s="97" t="s">
        <v>596</v>
      </c>
      <c r="L6917" s="106" t="s">
        <v>2863</v>
      </c>
      <c r="M6917" s="102" t="s">
        <v>2863</v>
      </c>
      <c r="N6917" s="102">
        <v>8</v>
      </c>
      <c r="O6917" s="102" t="s">
        <v>14519</v>
      </c>
      <c r="P6917" s="13" t="s">
        <v>14520</v>
      </c>
      <c r="R6917" s="26" t="s">
        <v>7834</v>
      </c>
      <c r="S6917" s="28" t="e">
        <f t="shared" si="197"/>
        <v>#VALUE!</v>
      </c>
      <c r="U6917" s="26"/>
      <c r="W6917" s="58"/>
      <c r="X6917" s="58"/>
      <c r="Y6917" s="63"/>
    </row>
    <row r="6918" spans="1:27" ht="15" customHeight="1" x14ac:dyDescent="0.25">
      <c r="A6918" s="94">
        <v>6932</v>
      </c>
      <c r="C6918" s="211" t="s">
        <v>14522</v>
      </c>
      <c r="D6918" s="208" t="s">
        <v>14523</v>
      </c>
      <c r="E6918" s="105" t="s">
        <v>14524</v>
      </c>
      <c r="F6918" s="115">
        <v>42800</v>
      </c>
      <c r="G6918" s="105" t="s">
        <v>14518</v>
      </c>
      <c r="H6918" s="105" t="s">
        <v>14521</v>
      </c>
      <c r="J6918" s="97" t="s">
        <v>596</v>
      </c>
      <c r="L6918" s="106" t="s">
        <v>2863</v>
      </c>
      <c r="M6918" s="102" t="s">
        <v>2863</v>
      </c>
      <c r="N6918" s="102">
        <v>8</v>
      </c>
      <c r="O6918" s="102" t="s">
        <v>12295</v>
      </c>
      <c r="P6918" s="13" t="s">
        <v>2863</v>
      </c>
      <c r="R6918" s="26" t="s">
        <v>7834</v>
      </c>
      <c r="S6918" s="28" t="e">
        <f t="shared" si="197"/>
        <v>#VALUE!</v>
      </c>
      <c r="U6918" s="26"/>
      <c r="W6918" s="58"/>
      <c r="X6918" s="58"/>
      <c r="Y6918" s="63"/>
    </row>
    <row r="6919" spans="1:27" ht="15" customHeight="1" x14ac:dyDescent="0.25">
      <c r="A6919" s="94">
        <v>6933</v>
      </c>
      <c r="C6919" s="211" t="s">
        <v>4861</v>
      </c>
      <c r="D6919" s="208" t="s">
        <v>14525</v>
      </c>
      <c r="E6919" s="105" t="s">
        <v>6222</v>
      </c>
      <c r="F6919" s="115">
        <v>42800</v>
      </c>
      <c r="G6919" s="105" t="s">
        <v>14518</v>
      </c>
      <c r="H6919" s="105" t="s">
        <v>14521</v>
      </c>
      <c r="J6919" s="97" t="s">
        <v>596</v>
      </c>
      <c r="L6919" s="106" t="s">
        <v>2863</v>
      </c>
      <c r="M6919" s="102" t="s">
        <v>2863</v>
      </c>
      <c r="N6919" s="102">
        <v>7</v>
      </c>
      <c r="O6919" s="102" t="s">
        <v>14526</v>
      </c>
      <c r="P6919" s="13" t="s">
        <v>6222</v>
      </c>
      <c r="R6919" s="26" t="s">
        <v>7834</v>
      </c>
      <c r="S6919" s="28" t="e">
        <f t="shared" si="197"/>
        <v>#VALUE!</v>
      </c>
      <c r="U6919" s="26"/>
      <c r="W6919" s="58"/>
      <c r="X6919" s="58"/>
      <c r="Y6919" s="63"/>
    </row>
    <row r="6920" spans="1:27" ht="15" customHeight="1" x14ac:dyDescent="0.25">
      <c r="A6920" s="94">
        <v>6934</v>
      </c>
      <c r="C6920" s="211" t="s">
        <v>848</v>
      </c>
      <c r="D6920" s="208" t="s">
        <v>14527</v>
      </c>
      <c r="E6920" s="105" t="s">
        <v>14528</v>
      </c>
      <c r="F6920" s="115">
        <v>42800</v>
      </c>
      <c r="G6920" s="105" t="s">
        <v>14518</v>
      </c>
      <c r="H6920" s="105" t="s">
        <v>14521</v>
      </c>
      <c r="J6920" s="97" t="s">
        <v>596</v>
      </c>
      <c r="L6920" s="106" t="s">
        <v>2863</v>
      </c>
      <c r="M6920" s="102" t="s">
        <v>2863</v>
      </c>
      <c r="N6920" s="102">
        <v>7</v>
      </c>
      <c r="O6920" s="102" t="s">
        <v>14529</v>
      </c>
      <c r="P6920" s="13" t="s">
        <v>14530</v>
      </c>
      <c r="R6920" s="26" t="s">
        <v>7834</v>
      </c>
      <c r="S6920" s="28" t="e">
        <f t="shared" si="197"/>
        <v>#VALUE!</v>
      </c>
      <c r="U6920" s="26"/>
      <c r="W6920" s="58"/>
      <c r="X6920" s="58"/>
      <c r="Y6920" s="63"/>
    </row>
    <row r="6921" spans="1:27" ht="15" customHeight="1" x14ac:dyDescent="0.25">
      <c r="A6921" s="94">
        <v>6935</v>
      </c>
      <c r="C6921" s="211" t="s">
        <v>1846</v>
      </c>
      <c r="D6921" s="208" t="s">
        <v>1846</v>
      </c>
      <c r="E6921" s="105" t="s">
        <v>14531</v>
      </c>
      <c r="F6921" s="115">
        <v>42800</v>
      </c>
      <c r="G6921" s="105" t="s">
        <v>2094</v>
      </c>
      <c r="H6921" s="105" t="s">
        <v>2056</v>
      </c>
      <c r="I6921" s="97">
        <v>2014</v>
      </c>
      <c r="J6921" s="97" t="s">
        <v>596</v>
      </c>
      <c r="L6921" s="99" t="s">
        <v>15201</v>
      </c>
      <c r="M6921" s="102" t="s">
        <v>11169</v>
      </c>
      <c r="N6921" s="10">
        <v>13</v>
      </c>
      <c r="O6921" s="102" t="s">
        <v>14400</v>
      </c>
      <c r="P6921" s="13" t="s">
        <v>14532</v>
      </c>
      <c r="R6921" s="26" t="s">
        <v>7834</v>
      </c>
      <c r="S6921" s="28" t="e">
        <f t="shared" si="197"/>
        <v>#VALUE!</v>
      </c>
      <c r="U6921" s="26"/>
      <c r="W6921" s="58"/>
      <c r="X6921" s="58"/>
      <c r="Y6921" s="63"/>
    </row>
    <row r="6922" spans="1:27" ht="15" customHeight="1" x14ac:dyDescent="0.25">
      <c r="A6922" s="94">
        <v>6936</v>
      </c>
      <c r="C6922" s="211" t="s">
        <v>18386</v>
      </c>
      <c r="D6922" s="208" t="s">
        <v>18387</v>
      </c>
      <c r="E6922" s="105" t="s">
        <v>18392</v>
      </c>
      <c r="F6922" s="115">
        <v>45041</v>
      </c>
      <c r="G6922" s="105" t="s">
        <v>18389</v>
      </c>
      <c r="H6922" s="105" t="s">
        <v>2056</v>
      </c>
      <c r="I6922" s="97">
        <v>2017</v>
      </c>
      <c r="J6922" s="97" t="s">
        <v>1322</v>
      </c>
      <c r="L6922" s="106" t="s">
        <v>16820</v>
      </c>
      <c r="M6922" s="132" t="s">
        <v>5494</v>
      </c>
      <c r="N6922" s="10"/>
      <c r="O6922" s="102" t="s">
        <v>18390</v>
      </c>
      <c r="P6922" s="13" t="s">
        <v>3390</v>
      </c>
      <c r="R6922" s="26" t="s">
        <v>7834</v>
      </c>
      <c r="S6922" s="28" t="e">
        <f t="shared" si="197"/>
        <v>#VALUE!</v>
      </c>
      <c r="U6922" s="406"/>
      <c r="W6922" s="58"/>
      <c r="X6922" s="58"/>
      <c r="Y6922" s="63"/>
    </row>
    <row r="6923" spans="1:27" ht="15" customHeight="1" x14ac:dyDescent="0.25">
      <c r="A6923" s="94">
        <v>6937</v>
      </c>
      <c r="C6923" s="211" t="s">
        <v>18386</v>
      </c>
      <c r="D6923" s="208" t="s">
        <v>18387</v>
      </c>
      <c r="E6923" s="105" t="s">
        <v>18393</v>
      </c>
      <c r="F6923" s="115">
        <v>45041</v>
      </c>
      <c r="G6923" s="105" t="s">
        <v>18389</v>
      </c>
      <c r="H6923" s="105" t="s">
        <v>2056</v>
      </c>
      <c r="I6923" s="97">
        <v>2017</v>
      </c>
      <c r="J6923" s="97" t="s">
        <v>1322</v>
      </c>
      <c r="L6923" s="106" t="s">
        <v>16820</v>
      </c>
      <c r="M6923" s="132" t="s">
        <v>5494</v>
      </c>
      <c r="N6923" s="10">
        <v>26</v>
      </c>
      <c r="O6923" s="102" t="s">
        <v>18390</v>
      </c>
      <c r="P6923" s="13" t="s">
        <v>3390</v>
      </c>
      <c r="Q6923" s="487" t="s">
        <v>7488</v>
      </c>
      <c r="R6923" s="488">
        <v>45075</v>
      </c>
      <c r="S6923" s="489">
        <f t="shared" si="197"/>
        <v>45082</v>
      </c>
      <c r="T6923" s="26" t="s">
        <v>17884</v>
      </c>
      <c r="U6923" s="306" t="s">
        <v>18632</v>
      </c>
      <c r="W6923" s="58"/>
      <c r="X6923" s="63">
        <v>1</v>
      </c>
      <c r="Y6923" s="63" t="s">
        <v>11122</v>
      </c>
      <c r="Z6923" s="90"/>
      <c r="AA6923" s="63" t="s">
        <v>7836</v>
      </c>
    </row>
    <row r="6924" spans="1:27" ht="15" customHeight="1" x14ac:dyDescent="0.25">
      <c r="A6924" s="94">
        <v>6938</v>
      </c>
      <c r="C6924" s="211" t="s">
        <v>13996</v>
      </c>
      <c r="D6924" s="208" t="s">
        <v>13997</v>
      </c>
      <c r="E6924" s="105" t="s">
        <v>13998</v>
      </c>
      <c r="F6924" s="115">
        <v>45041</v>
      </c>
      <c r="G6924" s="105" t="s">
        <v>419</v>
      </c>
      <c r="H6924" s="105" t="s">
        <v>1529</v>
      </c>
      <c r="I6924" s="97">
        <v>2016</v>
      </c>
      <c r="J6924" s="97" t="s">
        <v>1322</v>
      </c>
      <c r="L6924" s="106" t="s">
        <v>3390</v>
      </c>
      <c r="M6924" s="102" t="s">
        <v>5494</v>
      </c>
      <c r="N6924" s="102">
        <v>26</v>
      </c>
      <c r="O6924" s="102" t="s">
        <v>14029</v>
      </c>
      <c r="P6924" s="13" t="s">
        <v>3390</v>
      </c>
      <c r="Q6924" s="21" t="s">
        <v>7488</v>
      </c>
      <c r="R6924" s="27">
        <v>45075</v>
      </c>
      <c r="S6924" s="28">
        <f t="shared" si="197"/>
        <v>45082</v>
      </c>
      <c r="T6924" s="26" t="s">
        <v>17884</v>
      </c>
      <c r="U6924" s="406" t="s">
        <v>18243</v>
      </c>
      <c r="W6924" s="58"/>
      <c r="X6924" s="58"/>
      <c r="Y6924" s="63"/>
    </row>
    <row r="6925" spans="1:27" ht="15" customHeight="1" x14ac:dyDescent="0.25">
      <c r="A6925" s="94">
        <v>6939</v>
      </c>
      <c r="C6925" s="211" t="s">
        <v>3147</v>
      </c>
      <c r="D6925" s="208" t="s">
        <v>14533</v>
      </c>
      <c r="E6925" s="105" t="s">
        <v>14534</v>
      </c>
      <c r="F6925" s="115">
        <v>42800</v>
      </c>
      <c r="G6925" s="105" t="s">
        <v>6057</v>
      </c>
      <c r="H6925" s="105" t="s">
        <v>2056</v>
      </c>
      <c r="J6925" s="97" t="s">
        <v>596</v>
      </c>
      <c r="L6925" s="106" t="s">
        <v>14535</v>
      </c>
      <c r="M6925" s="102" t="s">
        <v>14537</v>
      </c>
      <c r="N6925" s="102">
        <v>3</v>
      </c>
      <c r="O6925" s="102" t="s">
        <v>14538</v>
      </c>
      <c r="P6925" s="13" t="s">
        <v>14536</v>
      </c>
      <c r="R6925" s="26" t="s">
        <v>7834</v>
      </c>
      <c r="S6925" s="28" t="e">
        <f t="shared" si="197"/>
        <v>#VALUE!</v>
      </c>
      <c r="U6925" s="26"/>
      <c r="W6925" s="58"/>
      <c r="X6925" s="58"/>
      <c r="Y6925" s="63"/>
    </row>
    <row r="6926" spans="1:27" ht="15" customHeight="1" x14ac:dyDescent="0.25">
      <c r="A6926" s="94">
        <v>6940</v>
      </c>
      <c r="C6926" s="211" t="s">
        <v>3268</v>
      </c>
      <c r="D6926" s="208" t="s">
        <v>1942</v>
      </c>
      <c r="E6926" s="105" t="s">
        <v>14539</v>
      </c>
      <c r="F6926" s="115">
        <v>42800</v>
      </c>
      <c r="G6926" s="105" t="s">
        <v>1426</v>
      </c>
      <c r="H6926" s="105" t="s">
        <v>2056</v>
      </c>
      <c r="I6926" s="97">
        <v>2013</v>
      </c>
      <c r="J6926" s="97" t="s">
        <v>596</v>
      </c>
      <c r="L6926" s="106" t="s">
        <v>8878</v>
      </c>
      <c r="M6926" s="102" t="s">
        <v>5507</v>
      </c>
      <c r="N6926" s="102">
        <v>25</v>
      </c>
      <c r="O6926" s="102" t="s">
        <v>15150</v>
      </c>
      <c r="P6926" s="13" t="s">
        <v>8878</v>
      </c>
      <c r="R6926" s="26" t="s">
        <v>7834</v>
      </c>
      <c r="S6926" s="28" t="e">
        <f t="shared" si="197"/>
        <v>#VALUE!</v>
      </c>
      <c r="U6926" s="26"/>
      <c r="W6926" s="58"/>
      <c r="X6926" s="58"/>
      <c r="Y6926" s="63"/>
    </row>
    <row r="6927" spans="1:27" ht="15" customHeight="1" x14ac:dyDescent="0.25">
      <c r="A6927" s="94">
        <v>6941</v>
      </c>
      <c r="C6927" s="211" t="s">
        <v>14541</v>
      </c>
      <c r="D6927" s="208" t="s">
        <v>14540</v>
      </c>
      <c r="E6927" s="105" t="s">
        <v>14542</v>
      </c>
      <c r="F6927" s="115">
        <v>42800</v>
      </c>
      <c r="G6927" s="105" t="s">
        <v>1426</v>
      </c>
      <c r="H6927" s="105" t="s">
        <v>2056</v>
      </c>
      <c r="I6927" s="97">
        <v>2013</v>
      </c>
      <c r="J6927" s="97" t="s">
        <v>596</v>
      </c>
      <c r="L6927" s="106" t="s">
        <v>8878</v>
      </c>
      <c r="M6927" s="102" t="s">
        <v>5507</v>
      </c>
      <c r="N6927" s="102">
        <v>25</v>
      </c>
      <c r="O6927" s="102" t="s">
        <v>15912</v>
      </c>
      <c r="P6927" s="13" t="s">
        <v>8878</v>
      </c>
      <c r="R6927" s="26" t="s">
        <v>7834</v>
      </c>
      <c r="S6927" s="28" t="e">
        <f t="shared" si="197"/>
        <v>#VALUE!</v>
      </c>
      <c r="U6927" s="26"/>
      <c r="W6927" s="58"/>
      <c r="X6927" s="58"/>
      <c r="Y6927" s="63"/>
    </row>
    <row r="6928" spans="1:27" ht="15" customHeight="1" x14ac:dyDescent="0.25">
      <c r="A6928" s="94">
        <v>6942</v>
      </c>
      <c r="C6928" s="211" t="s">
        <v>14543</v>
      </c>
      <c r="D6928" s="208" t="s">
        <v>14544</v>
      </c>
      <c r="E6928" s="105" t="s">
        <v>14545</v>
      </c>
      <c r="F6928" s="115">
        <v>42800</v>
      </c>
      <c r="G6928" s="105" t="s">
        <v>14461</v>
      </c>
      <c r="H6928" s="105" t="s">
        <v>2056</v>
      </c>
      <c r="I6928" s="97">
        <v>2006</v>
      </c>
      <c r="J6928" s="97" t="s">
        <v>596</v>
      </c>
      <c r="L6928" s="107" t="s">
        <v>16797</v>
      </c>
      <c r="M6928" s="102" t="s">
        <v>13941</v>
      </c>
      <c r="N6928" s="102">
        <v>3</v>
      </c>
      <c r="O6928" s="102" t="s">
        <v>14908</v>
      </c>
      <c r="P6928" s="13" t="s">
        <v>14909</v>
      </c>
      <c r="R6928" s="26" t="s">
        <v>7834</v>
      </c>
      <c r="S6928" s="28" t="e">
        <f t="shared" si="197"/>
        <v>#VALUE!</v>
      </c>
      <c r="U6928" s="26"/>
      <c r="W6928" s="58"/>
      <c r="X6928" s="58"/>
      <c r="Y6928" s="63"/>
    </row>
    <row r="6929" spans="1:27" ht="15" customHeight="1" x14ac:dyDescent="0.25">
      <c r="A6929" s="94">
        <v>6943</v>
      </c>
      <c r="C6929" s="211" t="s">
        <v>346</v>
      </c>
      <c r="D6929" s="208" t="s">
        <v>347</v>
      </c>
      <c r="E6929" s="105" t="s">
        <v>3810</v>
      </c>
      <c r="F6929" s="115">
        <v>42800</v>
      </c>
      <c r="G6929" s="105" t="s">
        <v>2287</v>
      </c>
      <c r="H6929" s="105" t="s">
        <v>2056</v>
      </c>
      <c r="J6929" s="97" t="s">
        <v>596</v>
      </c>
      <c r="L6929" s="106" t="s">
        <v>5170</v>
      </c>
      <c r="M6929" s="102" t="s">
        <v>5499</v>
      </c>
      <c r="N6929" s="10">
        <v>28</v>
      </c>
      <c r="O6929" s="102" t="s">
        <v>8643</v>
      </c>
      <c r="P6929" s="13" t="s">
        <v>14371</v>
      </c>
      <c r="R6929" s="26" t="s">
        <v>7834</v>
      </c>
      <c r="S6929" s="28" t="e">
        <f t="shared" si="197"/>
        <v>#VALUE!</v>
      </c>
      <c r="U6929" s="26"/>
      <c r="W6929" s="58"/>
      <c r="X6929" s="58"/>
      <c r="Y6929" s="63"/>
    </row>
    <row r="6930" spans="1:27" ht="15" customHeight="1" x14ac:dyDescent="0.3">
      <c r="A6930" s="94">
        <v>6944</v>
      </c>
      <c r="C6930" s="211" t="s">
        <v>2275</v>
      </c>
      <c r="D6930" s="208" t="s">
        <v>2278</v>
      </c>
      <c r="E6930" s="105" t="s">
        <v>14464</v>
      </c>
      <c r="F6930" s="115">
        <v>42800</v>
      </c>
      <c r="G6930" s="105" t="s">
        <v>2287</v>
      </c>
      <c r="H6930" s="105" t="s">
        <v>2056</v>
      </c>
      <c r="J6930" s="97" t="s">
        <v>596</v>
      </c>
      <c r="L6930" s="106" t="s">
        <v>5170</v>
      </c>
      <c r="M6930" s="102" t="s">
        <v>5499</v>
      </c>
      <c r="N6930" s="10">
        <v>31</v>
      </c>
      <c r="O6930" s="102" t="s">
        <v>7336</v>
      </c>
      <c r="P6930" s="13" t="s">
        <v>14371</v>
      </c>
      <c r="Q6930" s="187"/>
      <c r="R6930" s="27" t="s">
        <v>7834</v>
      </c>
      <c r="S6930" s="28" t="e">
        <f t="shared" si="197"/>
        <v>#VALUE!</v>
      </c>
      <c r="T6930" s="75"/>
      <c r="U6930" s="255"/>
      <c r="V6930" s="75"/>
      <c r="W6930" s="164"/>
      <c r="X6930" s="164"/>
      <c r="Y6930" s="164"/>
      <c r="Z6930" s="90"/>
      <c r="AA6930" s="164"/>
    </row>
    <row r="6931" spans="1:27" ht="15" customHeight="1" x14ac:dyDescent="0.25">
      <c r="A6931" s="94">
        <v>6945</v>
      </c>
      <c r="C6931" s="211" t="s">
        <v>2141</v>
      </c>
      <c r="D6931" s="208" t="s">
        <v>2142</v>
      </c>
      <c r="E6931" s="105" t="s">
        <v>1545</v>
      </c>
      <c r="F6931" s="115">
        <v>42800</v>
      </c>
      <c r="G6931" s="105" t="s">
        <v>2287</v>
      </c>
      <c r="H6931" s="105" t="s">
        <v>2056</v>
      </c>
      <c r="J6931" s="97" t="s">
        <v>596</v>
      </c>
      <c r="L6931" s="99" t="s">
        <v>5170</v>
      </c>
      <c r="M6931" s="102" t="s">
        <v>5632</v>
      </c>
      <c r="N6931" s="102">
        <v>32</v>
      </c>
      <c r="O6931" s="102" t="s">
        <v>12768</v>
      </c>
      <c r="P6931" s="13" t="s">
        <v>933</v>
      </c>
      <c r="R6931" s="26" t="s">
        <v>7834</v>
      </c>
      <c r="S6931" s="28" t="e">
        <f t="shared" si="197"/>
        <v>#VALUE!</v>
      </c>
      <c r="U6931" s="26"/>
      <c r="W6931" s="58"/>
      <c r="X6931" s="58"/>
      <c r="Y6931" s="63"/>
    </row>
    <row r="6932" spans="1:27" ht="15" customHeight="1" x14ac:dyDescent="0.25">
      <c r="A6932" s="94">
        <v>6946</v>
      </c>
      <c r="C6932" s="211" t="s">
        <v>1876</v>
      </c>
      <c r="D6932" s="208" t="s">
        <v>2716</v>
      </c>
      <c r="E6932" s="105" t="s">
        <v>2717</v>
      </c>
      <c r="F6932" s="115">
        <v>42800</v>
      </c>
      <c r="G6932" s="105" t="s">
        <v>2287</v>
      </c>
      <c r="H6932" s="105" t="s">
        <v>2056</v>
      </c>
      <c r="J6932" s="97" t="s">
        <v>596</v>
      </c>
      <c r="L6932" s="99" t="s">
        <v>5170</v>
      </c>
      <c r="M6932" s="102" t="s">
        <v>5632</v>
      </c>
      <c r="N6932" s="102">
        <v>32</v>
      </c>
      <c r="O6932" s="102" t="s">
        <v>7841</v>
      </c>
      <c r="P6932" s="13" t="s">
        <v>933</v>
      </c>
      <c r="Q6932" s="21" t="s">
        <v>7488</v>
      </c>
      <c r="R6932" s="27">
        <v>45076</v>
      </c>
      <c r="S6932" s="28">
        <f t="shared" si="197"/>
        <v>45083</v>
      </c>
      <c r="T6932" s="26" t="s">
        <v>17886</v>
      </c>
      <c r="U6932" s="306" t="s">
        <v>18738</v>
      </c>
      <c r="W6932" s="58"/>
      <c r="Y6932" s="63" t="s">
        <v>11122</v>
      </c>
      <c r="Z6932" s="200"/>
      <c r="AA6932" s="63" t="s">
        <v>7836</v>
      </c>
    </row>
    <row r="6933" spans="1:27" ht="15" customHeight="1" x14ac:dyDescent="0.25">
      <c r="A6933" s="94">
        <v>6947</v>
      </c>
      <c r="C6933" s="206" t="s">
        <v>17545</v>
      </c>
      <c r="D6933" s="208" t="s">
        <v>7290</v>
      </c>
      <c r="E6933" s="105" t="s">
        <v>499</v>
      </c>
      <c r="F6933" s="115">
        <v>42800</v>
      </c>
      <c r="G6933" s="105" t="s">
        <v>2287</v>
      </c>
      <c r="H6933" s="105" t="s">
        <v>2056</v>
      </c>
      <c r="J6933" s="97" t="s">
        <v>596</v>
      </c>
      <c r="L6933" s="99" t="s">
        <v>15008</v>
      </c>
      <c r="M6933" s="102" t="s">
        <v>5499</v>
      </c>
      <c r="N6933" s="10">
        <v>30</v>
      </c>
      <c r="O6933" s="102" t="s">
        <v>17546</v>
      </c>
      <c r="P6933" s="13" t="s">
        <v>14395</v>
      </c>
      <c r="R6933" s="27" t="s">
        <v>7834</v>
      </c>
      <c r="S6933" s="28" t="e">
        <f t="shared" si="197"/>
        <v>#VALUE!</v>
      </c>
      <c r="W6933" s="58"/>
      <c r="X6933" s="58"/>
      <c r="Y6933" s="63"/>
    </row>
    <row r="6934" spans="1:27" ht="15" customHeight="1" x14ac:dyDescent="0.25">
      <c r="A6934" s="94">
        <v>6948</v>
      </c>
      <c r="C6934" s="211" t="s">
        <v>569</v>
      </c>
      <c r="D6934" s="208" t="s">
        <v>570</v>
      </c>
      <c r="E6934" s="105" t="s">
        <v>14546</v>
      </c>
      <c r="F6934" s="115">
        <v>42800</v>
      </c>
      <c r="G6934" s="105" t="s">
        <v>2287</v>
      </c>
      <c r="H6934" s="105" t="s">
        <v>2056</v>
      </c>
      <c r="J6934" s="97" t="s">
        <v>596</v>
      </c>
      <c r="L6934" s="106" t="s">
        <v>5170</v>
      </c>
      <c r="M6934" s="102" t="s">
        <v>5499</v>
      </c>
      <c r="N6934" s="10">
        <v>28</v>
      </c>
      <c r="O6934" s="102" t="s">
        <v>8699</v>
      </c>
      <c r="P6934" s="13" t="s">
        <v>14371</v>
      </c>
      <c r="R6934" s="26" t="s">
        <v>7834</v>
      </c>
      <c r="S6934" s="28" t="e">
        <f t="shared" si="197"/>
        <v>#VALUE!</v>
      </c>
      <c r="U6934" s="26"/>
      <c r="W6934" s="58"/>
      <c r="X6934" s="58"/>
      <c r="Y6934" s="63"/>
    </row>
    <row r="6935" spans="1:27" ht="15" customHeight="1" x14ac:dyDescent="0.25">
      <c r="A6935" s="94">
        <v>6949</v>
      </c>
      <c r="C6935" s="211" t="s">
        <v>2275</v>
      </c>
      <c r="D6935" s="208" t="s">
        <v>2278</v>
      </c>
      <c r="E6935" s="105" t="s">
        <v>2121</v>
      </c>
      <c r="F6935" s="115">
        <v>42800</v>
      </c>
      <c r="G6935" s="105" t="s">
        <v>2287</v>
      </c>
      <c r="H6935" s="105" t="s">
        <v>2056</v>
      </c>
      <c r="J6935" s="97" t="s">
        <v>596</v>
      </c>
      <c r="L6935" s="106" t="s">
        <v>5170</v>
      </c>
      <c r="M6935" s="102" t="s">
        <v>5499</v>
      </c>
      <c r="N6935" s="10">
        <v>30</v>
      </c>
      <c r="O6935" s="102" t="s">
        <v>14613</v>
      </c>
      <c r="P6935" s="13" t="s">
        <v>14371</v>
      </c>
      <c r="R6935" s="27" t="s">
        <v>7834</v>
      </c>
      <c r="S6935" s="28" t="e">
        <f t="shared" si="197"/>
        <v>#VALUE!</v>
      </c>
      <c r="U6935" s="306"/>
      <c r="Y6935" s="63"/>
      <c r="Z6935" s="73"/>
    </row>
    <row r="6936" spans="1:27" ht="15" customHeight="1" x14ac:dyDescent="0.25">
      <c r="A6936" s="94">
        <v>6950</v>
      </c>
      <c r="C6936" s="211" t="s">
        <v>1053</v>
      </c>
      <c r="D6936" s="208" t="s">
        <v>2243</v>
      </c>
      <c r="E6936" s="105" t="s">
        <v>1691</v>
      </c>
      <c r="F6936" s="115">
        <v>42800</v>
      </c>
      <c r="G6936" s="105" t="s">
        <v>2287</v>
      </c>
      <c r="H6936" s="105" t="s">
        <v>2056</v>
      </c>
      <c r="J6936" s="97" t="s">
        <v>596</v>
      </c>
      <c r="L6936" s="106" t="s">
        <v>5170</v>
      </c>
      <c r="M6936" s="102" t="s">
        <v>5499</v>
      </c>
      <c r="N6936" s="10">
        <v>31</v>
      </c>
      <c r="O6936" s="102" t="s">
        <v>6960</v>
      </c>
      <c r="P6936" s="13" t="s">
        <v>14371</v>
      </c>
      <c r="R6936" s="26" t="s">
        <v>7834</v>
      </c>
      <c r="S6936" s="28" t="e">
        <f t="shared" si="197"/>
        <v>#VALUE!</v>
      </c>
      <c r="U6936" s="26"/>
      <c r="W6936" s="58"/>
      <c r="X6936" s="58"/>
      <c r="Y6936" s="63"/>
    </row>
    <row r="6937" spans="1:27" ht="15" customHeight="1" x14ac:dyDescent="0.25">
      <c r="A6937" s="94">
        <v>6951</v>
      </c>
      <c r="C6937" s="211" t="s">
        <v>848</v>
      </c>
      <c r="D6937" s="208" t="s">
        <v>1477</v>
      </c>
      <c r="E6937" s="105" t="s">
        <v>1479</v>
      </c>
      <c r="F6937" s="115">
        <v>42800</v>
      </c>
      <c r="G6937" s="105" t="s">
        <v>2287</v>
      </c>
      <c r="H6937" s="105" t="s">
        <v>2056</v>
      </c>
      <c r="J6937" s="97" t="s">
        <v>596</v>
      </c>
      <c r="L6937" s="99" t="s">
        <v>5170</v>
      </c>
      <c r="M6937" s="102" t="s">
        <v>5510</v>
      </c>
      <c r="N6937" s="10">
        <v>32</v>
      </c>
      <c r="O6937" s="102" t="s">
        <v>7579</v>
      </c>
      <c r="P6937" s="13" t="s">
        <v>708</v>
      </c>
      <c r="R6937" s="26" t="s">
        <v>7834</v>
      </c>
      <c r="S6937" s="28" t="e">
        <f t="shared" si="197"/>
        <v>#VALUE!</v>
      </c>
      <c r="U6937" s="26"/>
      <c r="W6937" s="58"/>
      <c r="X6937" s="58"/>
      <c r="Y6937" s="63"/>
    </row>
    <row r="6938" spans="1:27" ht="15" customHeight="1" x14ac:dyDescent="0.25">
      <c r="A6938" s="94">
        <v>6952</v>
      </c>
      <c r="C6938" s="211" t="s">
        <v>14547</v>
      </c>
      <c r="D6938" s="208" t="s">
        <v>2318</v>
      </c>
      <c r="E6938" s="105" t="s">
        <v>3322</v>
      </c>
      <c r="F6938" s="115">
        <v>42800</v>
      </c>
      <c r="G6938" s="105" t="s">
        <v>269</v>
      </c>
      <c r="H6938" s="105" t="s">
        <v>2056</v>
      </c>
      <c r="J6938" s="97" t="s">
        <v>596</v>
      </c>
      <c r="L6938" s="106" t="s">
        <v>5170</v>
      </c>
      <c r="M6938" s="10" t="s">
        <v>5499</v>
      </c>
      <c r="N6938" s="10">
        <v>30</v>
      </c>
      <c r="O6938" s="10" t="s">
        <v>14548</v>
      </c>
      <c r="P6938" s="13" t="s">
        <v>14371</v>
      </c>
      <c r="R6938" s="27" t="s">
        <v>7834</v>
      </c>
      <c r="S6938" s="28" t="e">
        <f t="shared" si="197"/>
        <v>#VALUE!</v>
      </c>
      <c r="U6938" s="321"/>
      <c r="W6938" s="58"/>
      <c r="Y6938" s="63"/>
    </row>
    <row r="6939" spans="1:27" ht="15" customHeight="1" x14ac:dyDescent="0.25">
      <c r="A6939" s="94">
        <v>6953</v>
      </c>
      <c r="C6939" s="211" t="s">
        <v>14549</v>
      </c>
      <c r="D6939" s="208" t="s">
        <v>14550</v>
      </c>
      <c r="E6939" s="105" t="s">
        <v>14551</v>
      </c>
      <c r="F6939" s="115">
        <v>42800</v>
      </c>
      <c r="G6939" s="105" t="s">
        <v>2761</v>
      </c>
      <c r="H6939" s="105" t="s">
        <v>2056</v>
      </c>
      <c r="J6939" s="97" t="s">
        <v>596</v>
      </c>
      <c r="L6939" s="99" t="s">
        <v>15309</v>
      </c>
      <c r="M6939" s="102" t="s">
        <v>5499</v>
      </c>
      <c r="N6939" s="10">
        <v>29</v>
      </c>
      <c r="O6939" s="102" t="s">
        <v>16587</v>
      </c>
      <c r="P6939" s="13" t="s">
        <v>14552</v>
      </c>
      <c r="Q6939" s="19"/>
      <c r="R6939" s="26" t="s">
        <v>7834</v>
      </c>
      <c r="S6939" s="28" t="e">
        <f t="shared" si="197"/>
        <v>#VALUE!</v>
      </c>
      <c r="U6939" s="26"/>
      <c r="W6939" s="58"/>
      <c r="X6939" s="58"/>
      <c r="Y6939" s="63"/>
    </row>
    <row r="6940" spans="1:27" ht="15" customHeight="1" x14ac:dyDescent="0.25">
      <c r="A6940" s="94">
        <v>6953</v>
      </c>
      <c r="C6940" s="211" t="s">
        <v>14549</v>
      </c>
      <c r="D6940" s="208" t="s">
        <v>14550</v>
      </c>
      <c r="E6940" s="105" t="s">
        <v>14557</v>
      </c>
      <c r="F6940" s="115">
        <v>42800</v>
      </c>
      <c r="G6940" s="105" t="s">
        <v>2761</v>
      </c>
      <c r="H6940" s="105" t="s">
        <v>2056</v>
      </c>
      <c r="I6940" s="97">
        <v>1984</v>
      </c>
      <c r="J6940" s="97" t="s">
        <v>596</v>
      </c>
      <c r="L6940" s="99" t="s">
        <v>15309</v>
      </c>
      <c r="M6940" s="102" t="s">
        <v>5499</v>
      </c>
      <c r="N6940" s="10">
        <v>29</v>
      </c>
      <c r="O6940" s="102" t="s">
        <v>16587</v>
      </c>
      <c r="P6940" s="13" t="s">
        <v>14552</v>
      </c>
      <c r="Q6940" s="19"/>
      <c r="R6940" s="26" t="s">
        <v>7834</v>
      </c>
      <c r="S6940" s="28" t="e">
        <f t="shared" si="197"/>
        <v>#VALUE!</v>
      </c>
      <c r="U6940" s="337"/>
      <c r="W6940" s="58"/>
      <c r="X6940" s="58"/>
      <c r="Y6940" s="63"/>
    </row>
    <row r="6941" spans="1:27" ht="15" customHeight="1" x14ac:dyDescent="0.25">
      <c r="A6941" s="94">
        <v>6954</v>
      </c>
      <c r="C6941" s="211" t="s">
        <v>1820</v>
      </c>
      <c r="D6941" s="208" t="s">
        <v>1821</v>
      </c>
      <c r="E6941" s="105" t="s">
        <v>14553</v>
      </c>
      <c r="F6941" s="115">
        <v>42800</v>
      </c>
      <c r="G6941" s="105" t="s">
        <v>2761</v>
      </c>
      <c r="H6941" s="105" t="s">
        <v>2056</v>
      </c>
      <c r="I6941" s="97">
        <v>1983</v>
      </c>
      <c r="J6941" s="97" t="s">
        <v>596</v>
      </c>
      <c r="L6941" s="106" t="s">
        <v>15309</v>
      </c>
      <c r="M6941" s="102" t="s">
        <v>5499</v>
      </c>
      <c r="N6941" s="10">
        <v>30</v>
      </c>
      <c r="O6941" s="102" t="s">
        <v>14569</v>
      </c>
      <c r="P6941" s="13" t="s">
        <v>14552</v>
      </c>
      <c r="R6941" s="27" t="s">
        <v>7834</v>
      </c>
      <c r="S6941" s="28" t="e">
        <f t="shared" si="197"/>
        <v>#VALUE!</v>
      </c>
      <c r="U6941" s="408"/>
      <c r="W6941" s="58"/>
      <c r="X6941" s="58"/>
      <c r="Y6941" s="63"/>
      <c r="Z6941" s="91"/>
    </row>
    <row r="6942" spans="1:27" ht="15" customHeight="1" x14ac:dyDescent="0.25">
      <c r="A6942" s="94">
        <v>6955</v>
      </c>
      <c r="C6942" s="211" t="s">
        <v>14554</v>
      </c>
      <c r="D6942" s="208" t="s">
        <v>14555</v>
      </c>
      <c r="E6942" s="105" t="s">
        <v>14556</v>
      </c>
      <c r="F6942" s="115">
        <v>42800</v>
      </c>
      <c r="G6942" s="105" t="s">
        <v>2406</v>
      </c>
      <c r="H6942" s="105" t="s">
        <v>2056</v>
      </c>
      <c r="I6942" s="97">
        <v>1995</v>
      </c>
      <c r="J6942" s="97" t="s">
        <v>596</v>
      </c>
      <c r="L6942" s="99" t="s">
        <v>1038</v>
      </c>
      <c r="M6942" s="102">
        <v>152</v>
      </c>
      <c r="N6942" s="102">
        <v>1</v>
      </c>
      <c r="O6942" s="102" t="s">
        <v>14571</v>
      </c>
      <c r="P6942" s="13" t="s">
        <v>16814</v>
      </c>
      <c r="R6942" s="26" t="s">
        <v>7834</v>
      </c>
      <c r="S6942" s="28" t="e">
        <f t="shared" si="197"/>
        <v>#VALUE!</v>
      </c>
      <c r="U6942" s="26"/>
      <c r="W6942" s="58"/>
      <c r="X6942" s="58"/>
      <c r="Y6942" s="63"/>
    </row>
    <row r="6943" spans="1:27" ht="15" customHeight="1" x14ac:dyDescent="0.25">
      <c r="A6943" s="103">
        <v>6957</v>
      </c>
      <c r="C6943" s="211" t="s">
        <v>14558</v>
      </c>
      <c r="D6943" s="208" t="s">
        <v>14559</v>
      </c>
      <c r="E6943" s="105" t="s">
        <v>14560</v>
      </c>
      <c r="F6943" s="115">
        <v>42800</v>
      </c>
      <c r="G6943" s="105" t="s">
        <v>2761</v>
      </c>
      <c r="H6943" s="105" t="s">
        <v>2056</v>
      </c>
      <c r="I6943" s="97">
        <v>1984</v>
      </c>
      <c r="J6943" s="97" t="s">
        <v>596</v>
      </c>
      <c r="L6943" s="106" t="s">
        <v>14561</v>
      </c>
      <c r="M6943" s="102" t="s">
        <v>5499</v>
      </c>
      <c r="O6943" s="102" t="s">
        <v>16588</v>
      </c>
      <c r="Q6943" s="203" t="s">
        <v>14300</v>
      </c>
      <c r="R6943" s="26" t="s">
        <v>7834</v>
      </c>
      <c r="S6943" s="28" t="e">
        <f t="shared" si="197"/>
        <v>#VALUE!</v>
      </c>
      <c r="U6943" s="26"/>
      <c r="W6943" s="58"/>
      <c r="X6943" s="58"/>
      <c r="Y6943" s="63"/>
    </row>
    <row r="6944" spans="1:27" ht="15" customHeight="1" x14ac:dyDescent="0.25">
      <c r="A6944" s="94">
        <v>6958</v>
      </c>
      <c r="C6944" s="211" t="s">
        <v>2573</v>
      </c>
      <c r="D6944" s="208" t="s">
        <v>103</v>
      </c>
      <c r="E6944" s="105" t="s">
        <v>14562</v>
      </c>
      <c r="F6944" s="115">
        <v>42800</v>
      </c>
      <c r="G6944" s="105" t="s">
        <v>1323</v>
      </c>
      <c r="H6944" s="105" t="s">
        <v>2056</v>
      </c>
      <c r="I6944" s="97">
        <v>2005</v>
      </c>
      <c r="J6944" s="97" t="s">
        <v>596</v>
      </c>
      <c r="L6944" s="99" t="s">
        <v>15008</v>
      </c>
      <c r="M6944" s="102" t="s">
        <v>5499</v>
      </c>
      <c r="N6944" s="10">
        <v>28</v>
      </c>
      <c r="O6944" s="102" t="s">
        <v>16257</v>
      </c>
      <c r="P6944" s="13" t="s">
        <v>14395</v>
      </c>
      <c r="R6944" s="27" t="s">
        <v>7834</v>
      </c>
      <c r="S6944" s="28" t="e">
        <f t="shared" ref="S6944:S6975" si="198">R6944+7</f>
        <v>#VALUE!</v>
      </c>
      <c r="U6944" s="321"/>
      <c r="W6944" s="58"/>
      <c r="X6944" s="58"/>
      <c r="Y6944" s="63"/>
      <c r="Z6944" s="73"/>
    </row>
    <row r="6945" spans="1:27" ht="15" customHeight="1" x14ac:dyDescent="0.3">
      <c r="A6945" s="94">
        <v>6959</v>
      </c>
      <c r="C6945" s="211" t="s">
        <v>5926</v>
      </c>
      <c r="D6945" s="208" t="s">
        <v>274</v>
      </c>
      <c r="E6945" s="105" t="s">
        <v>14563</v>
      </c>
      <c r="F6945" s="115">
        <v>42800</v>
      </c>
      <c r="G6945" s="105" t="s">
        <v>1074</v>
      </c>
      <c r="H6945" s="105" t="s">
        <v>2056</v>
      </c>
      <c r="J6945" s="97" t="s">
        <v>596</v>
      </c>
      <c r="L6945" s="99" t="s">
        <v>15309</v>
      </c>
      <c r="M6945" s="102" t="s">
        <v>5499</v>
      </c>
      <c r="N6945" s="10">
        <v>30</v>
      </c>
      <c r="O6945" s="102" t="s">
        <v>15007</v>
      </c>
      <c r="P6945" s="13" t="s">
        <v>14552</v>
      </c>
      <c r="R6945" s="27" t="s">
        <v>7834</v>
      </c>
      <c r="S6945" s="28" t="e">
        <f t="shared" si="198"/>
        <v>#VALUE!</v>
      </c>
      <c r="U6945" s="218"/>
      <c r="W6945" s="58"/>
      <c r="Y6945" s="63"/>
      <c r="Z6945" s="73"/>
    </row>
    <row r="6946" spans="1:27" ht="15" customHeight="1" x14ac:dyDescent="0.25">
      <c r="A6946" s="94">
        <v>6960</v>
      </c>
      <c r="C6946" s="211" t="s">
        <v>1820</v>
      </c>
      <c r="D6946" s="208" t="s">
        <v>1821</v>
      </c>
      <c r="E6946" s="105" t="s">
        <v>14564</v>
      </c>
      <c r="F6946" s="115">
        <v>42800</v>
      </c>
      <c r="G6946" s="105" t="s">
        <v>3229</v>
      </c>
      <c r="H6946" s="105" t="s">
        <v>1529</v>
      </c>
      <c r="I6946" s="97">
        <v>1986</v>
      </c>
      <c r="J6946" s="97" t="s">
        <v>596</v>
      </c>
      <c r="L6946" s="106" t="s">
        <v>15309</v>
      </c>
      <c r="M6946" s="102" t="s">
        <v>5499</v>
      </c>
      <c r="N6946" s="10">
        <v>30</v>
      </c>
      <c r="O6946" s="102" t="s">
        <v>14574</v>
      </c>
      <c r="P6946" s="13" t="s">
        <v>14565</v>
      </c>
      <c r="R6946" s="26" t="s">
        <v>7834</v>
      </c>
      <c r="S6946" s="28" t="e">
        <f t="shared" si="198"/>
        <v>#VALUE!</v>
      </c>
      <c r="U6946" s="26"/>
      <c r="W6946" s="58"/>
      <c r="X6946" s="58"/>
      <c r="Y6946" s="63"/>
    </row>
    <row r="6947" spans="1:27" ht="15" customHeight="1" x14ac:dyDescent="0.25">
      <c r="A6947" s="94">
        <v>6961</v>
      </c>
      <c r="C6947" s="211" t="s">
        <v>14566</v>
      </c>
      <c r="D6947" s="208" t="s">
        <v>14567</v>
      </c>
      <c r="E6947" s="105" t="s">
        <v>14568</v>
      </c>
      <c r="F6947" s="115">
        <v>42800</v>
      </c>
      <c r="G6947" s="105" t="s">
        <v>269</v>
      </c>
      <c r="H6947" s="105" t="s">
        <v>2056</v>
      </c>
      <c r="I6947" s="97">
        <v>2007</v>
      </c>
      <c r="J6947" s="97" t="s">
        <v>596</v>
      </c>
      <c r="L6947" s="106" t="s">
        <v>8878</v>
      </c>
      <c r="M6947" s="102" t="s">
        <v>5507</v>
      </c>
      <c r="N6947" s="102">
        <v>25</v>
      </c>
      <c r="O6947" s="102" t="s">
        <v>15910</v>
      </c>
      <c r="P6947" s="13" t="s">
        <v>8878</v>
      </c>
      <c r="R6947" s="26" t="s">
        <v>7834</v>
      </c>
      <c r="S6947" s="28" t="e">
        <f t="shared" si="198"/>
        <v>#VALUE!</v>
      </c>
      <c r="U6947" s="26"/>
      <c r="W6947" s="58"/>
      <c r="X6947" s="58"/>
      <c r="Y6947" s="63"/>
    </row>
    <row r="6948" spans="1:27" ht="15" customHeight="1" x14ac:dyDescent="0.25">
      <c r="A6948" s="94">
        <v>6962</v>
      </c>
      <c r="C6948" s="211" t="s">
        <v>2235</v>
      </c>
      <c r="D6948" s="208" t="s">
        <v>2235</v>
      </c>
      <c r="E6948" s="105" t="s">
        <v>14593</v>
      </c>
      <c r="F6948" s="115">
        <v>42800</v>
      </c>
      <c r="G6948" s="105" t="s">
        <v>370</v>
      </c>
      <c r="H6948" s="105" t="s">
        <v>2056</v>
      </c>
      <c r="I6948" s="97">
        <v>2004</v>
      </c>
      <c r="J6948" s="97" t="s">
        <v>596</v>
      </c>
      <c r="L6948" s="99" t="s">
        <v>5170</v>
      </c>
      <c r="M6948" s="102" t="s">
        <v>5632</v>
      </c>
      <c r="N6948" s="102">
        <v>32</v>
      </c>
      <c r="O6948" s="102" t="s">
        <v>13656</v>
      </c>
      <c r="P6948" s="13" t="s">
        <v>933</v>
      </c>
      <c r="R6948" s="26" t="s">
        <v>7834</v>
      </c>
      <c r="S6948" s="28" t="e">
        <f t="shared" si="198"/>
        <v>#VALUE!</v>
      </c>
      <c r="U6948" s="26"/>
      <c r="W6948" s="58"/>
      <c r="X6948" s="58"/>
      <c r="Y6948" s="63"/>
    </row>
    <row r="6949" spans="1:27" ht="15" customHeight="1" x14ac:dyDescent="0.25">
      <c r="A6949" s="94">
        <v>6963</v>
      </c>
      <c r="C6949" s="211" t="s">
        <v>14594</v>
      </c>
      <c r="D6949" s="208" t="s">
        <v>14595</v>
      </c>
      <c r="E6949" s="105" t="s">
        <v>14596</v>
      </c>
      <c r="F6949" s="115">
        <v>42800</v>
      </c>
      <c r="G6949" s="105" t="s">
        <v>4247</v>
      </c>
      <c r="H6949" s="105" t="s">
        <v>2056</v>
      </c>
      <c r="I6949" s="97">
        <v>2001</v>
      </c>
      <c r="J6949" s="97" t="s">
        <v>596</v>
      </c>
      <c r="L6949" s="106" t="s">
        <v>16799</v>
      </c>
      <c r="M6949" s="102" t="s">
        <v>6334</v>
      </c>
      <c r="N6949" s="102">
        <v>5</v>
      </c>
      <c r="O6949" s="102" t="s">
        <v>14827</v>
      </c>
      <c r="P6949" s="13" t="s">
        <v>15223</v>
      </c>
      <c r="R6949" s="26" t="s">
        <v>7834</v>
      </c>
      <c r="S6949" s="28" t="e">
        <f t="shared" si="198"/>
        <v>#VALUE!</v>
      </c>
      <c r="U6949" s="26"/>
      <c r="W6949" s="58"/>
      <c r="X6949" s="58"/>
      <c r="Y6949" s="63"/>
    </row>
    <row r="6950" spans="1:27" ht="15" customHeight="1" x14ac:dyDescent="0.25">
      <c r="A6950" s="94">
        <v>6964</v>
      </c>
      <c r="C6950" s="211" t="s">
        <v>1692</v>
      </c>
      <c r="D6950" s="208" t="s">
        <v>1692</v>
      </c>
      <c r="E6950" s="105" t="s">
        <v>14597</v>
      </c>
      <c r="F6950" s="115">
        <v>42800</v>
      </c>
      <c r="G6950" s="105" t="s">
        <v>669</v>
      </c>
      <c r="H6950" s="105" t="s">
        <v>2056</v>
      </c>
      <c r="J6950" s="97" t="s">
        <v>596</v>
      </c>
      <c r="L6950" s="106" t="s">
        <v>5170</v>
      </c>
      <c r="M6950" s="102" t="s">
        <v>5494</v>
      </c>
      <c r="N6950" s="102">
        <v>26</v>
      </c>
      <c r="O6950" s="102" t="s">
        <v>16546</v>
      </c>
      <c r="P6950" s="13" t="s">
        <v>3390</v>
      </c>
      <c r="R6950" s="26" t="s">
        <v>7834</v>
      </c>
      <c r="S6950" s="28" t="e">
        <f t="shared" si="198"/>
        <v>#VALUE!</v>
      </c>
      <c r="U6950" s="26"/>
      <c r="W6950" s="58"/>
      <c r="X6950" s="58"/>
      <c r="Y6950" s="63"/>
    </row>
    <row r="6951" spans="1:27" ht="15" customHeight="1" x14ac:dyDescent="0.25">
      <c r="A6951" s="94">
        <v>6965</v>
      </c>
      <c r="C6951" s="211" t="s">
        <v>1420</v>
      </c>
      <c r="D6951" s="208" t="s">
        <v>7053</v>
      </c>
      <c r="E6951" s="105" t="s">
        <v>14598</v>
      </c>
      <c r="F6951" s="115">
        <v>42800</v>
      </c>
      <c r="G6951" s="105" t="s">
        <v>886</v>
      </c>
      <c r="J6951" s="97" t="s">
        <v>596</v>
      </c>
      <c r="L6951" s="106" t="s">
        <v>4046</v>
      </c>
      <c r="M6951" s="102" t="s">
        <v>4046</v>
      </c>
      <c r="P6951" s="13" t="s">
        <v>4046</v>
      </c>
      <c r="R6951" s="26" t="s">
        <v>7834</v>
      </c>
      <c r="S6951" s="28" t="e">
        <f t="shared" si="198"/>
        <v>#VALUE!</v>
      </c>
      <c r="U6951" s="26"/>
      <c r="W6951" s="58"/>
      <c r="X6951" s="58"/>
      <c r="Y6951" s="63"/>
    </row>
    <row r="6952" spans="1:27" ht="15" customHeight="1" x14ac:dyDescent="0.25">
      <c r="A6952" s="94">
        <v>6966</v>
      </c>
      <c r="C6952" s="211" t="s">
        <v>4799</v>
      </c>
      <c r="D6952" s="208" t="s">
        <v>14599</v>
      </c>
      <c r="E6952" s="105" t="s">
        <v>14600</v>
      </c>
      <c r="F6952" s="115">
        <v>42800</v>
      </c>
      <c r="G6952" s="105" t="s">
        <v>14601</v>
      </c>
      <c r="H6952" s="105" t="s">
        <v>2056</v>
      </c>
      <c r="J6952" s="97" t="s">
        <v>596</v>
      </c>
      <c r="L6952" s="107" t="s">
        <v>10687</v>
      </c>
      <c r="M6952" s="102">
        <v>261</v>
      </c>
      <c r="N6952" s="102">
        <v>1</v>
      </c>
      <c r="O6952" s="468" t="s">
        <v>17634</v>
      </c>
      <c r="P6952" s="13" t="s">
        <v>10687</v>
      </c>
      <c r="R6952" s="26" t="s">
        <v>7834</v>
      </c>
      <c r="S6952" s="28" t="e">
        <f t="shared" si="198"/>
        <v>#VALUE!</v>
      </c>
      <c r="U6952" s="26"/>
      <c r="W6952" s="58"/>
      <c r="X6952" s="58"/>
      <c r="Y6952" s="63"/>
    </row>
    <row r="6953" spans="1:27" ht="15" customHeight="1" x14ac:dyDescent="0.25">
      <c r="A6953" s="94">
        <v>6967</v>
      </c>
      <c r="C6953" s="211" t="s">
        <v>3175</v>
      </c>
      <c r="D6953" s="208" t="s">
        <v>14602</v>
      </c>
      <c r="E6953" s="105" t="s">
        <v>14603</v>
      </c>
      <c r="F6953" s="115">
        <v>42800</v>
      </c>
      <c r="G6953" s="105" t="s">
        <v>14604</v>
      </c>
      <c r="H6953" s="105" t="s">
        <v>1529</v>
      </c>
      <c r="J6953" s="97" t="s">
        <v>596</v>
      </c>
      <c r="L6953" s="99" t="s">
        <v>15201</v>
      </c>
      <c r="M6953" s="102" t="s">
        <v>6565</v>
      </c>
      <c r="N6953" s="10">
        <v>11</v>
      </c>
      <c r="O6953" s="102" t="s">
        <v>17066</v>
      </c>
      <c r="P6953" s="13" t="s">
        <v>17065</v>
      </c>
      <c r="R6953" s="26" t="s">
        <v>7834</v>
      </c>
      <c r="S6953" s="28" t="e">
        <f t="shared" si="198"/>
        <v>#VALUE!</v>
      </c>
      <c r="U6953" s="26"/>
      <c r="W6953" s="58"/>
      <c r="X6953" s="58"/>
      <c r="Y6953" s="63"/>
    </row>
    <row r="6954" spans="1:27" ht="15" customHeight="1" x14ac:dyDescent="0.25">
      <c r="A6954" s="94">
        <v>6968</v>
      </c>
      <c r="C6954" s="211" t="s">
        <v>1692</v>
      </c>
      <c r="D6954" s="208" t="s">
        <v>1692</v>
      </c>
      <c r="E6954" s="105" t="s">
        <v>14605</v>
      </c>
      <c r="F6954" s="115">
        <v>42800</v>
      </c>
      <c r="G6954" s="105" t="s">
        <v>669</v>
      </c>
      <c r="I6954" s="97">
        <v>1997</v>
      </c>
      <c r="J6954" s="97" t="s">
        <v>596</v>
      </c>
      <c r="L6954" s="106" t="s">
        <v>5170</v>
      </c>
      <c r="M6954" s="102" t="s">
        <v>5494</v>
      </c>
      <c r="N6954" s="102">
        <v>26</v>
      </c>
      <c r="O6954" s="102" t="s">
        <v>8117</v>
      </c>
      <c r="P6954" s="13" t="s">
        <v>3390</v>
      </c>
      <c r="R6954" s="26" t="s">
        <v>7834</v>
      </c>
      <c r="S6954" s="28" t="e">
        <f t="shared" si="198"/>
        <v>#VALUE!</v>
      </c>
      <c r="U6954" s="26"/>
      <c r="W6954" s="58"/>
      <c r="X6954" s="58"/>
      <c r="Y6954" s="63"/>
    </row>
    <row r="6955" spans="1:27" ht="15" customHeight="1" x14ac:dyDescent="0.25">
      <c r="A6955" s="94">
        <v>6969</v>
      </c>
      <c r="C6955" s="211" t="s">
        <v>515</v>
      </c>
      <c r="D6955" s="208" t="s">
        <v>8747</v>
      </c>
      <c r="E6955" s="105" t="s">
        <v>14606</v>
      </c>
      <c r="F6955" s="115">
        <v>42800</v>
      </c>
      <c r="G6955" s="105" t="s">
        <v>669</v>
      </c>
      <c r="H6955" s="105" t="s">
        <v>2056</v>
      </c>
      <c r="J6955" s="97" t="s">
        <v>596</v>
      </c>
      <c r="L6955" s="99" t="s">
        <v>5170</v>
      </c>
      <c r="M6955" s="102" t="s">
        <v>5632</v>
      </c>
      <c r="N6955" s="102">
        <v>32</v>
      </c>
      <c r="O6955" s="10" t="s">
        <v>6866</v>
      </c>
      <c r="P6955" s="13" t="s">
        <v>933</v>
      </c>
      <c r="R6955" s="26" t="s">
        <v>7834</v>
      </c>
      <c r="S6955" s="28" t="e">
        <f t="shared" si="198"/>
        <v>#VALUE!</v>
      </c>
      <c r="U6955" s="26"/>
      <c r="W6955" s="58"/>
      <c r="X6955" s="58"/>
      <c r="Y6955" s="63"/>
    </row>
    <row r="6956" spans="1:27" ht="15" customHeight="1" x14ac:dyDescent="0.25">
      <c r="A6956" s="94">
        <v>6970</v>
      </c>
      <c r="C6956" s="211" t="s">
        <v>1846</v>
      </c>
      <c r="D6956" s="208" t="s">
        <v>1846</v>
      </c>
      <c r="E6956" s="105" t="s">
        <v>12414</v>
      </c>
      <c r="F6956" s="115">
        <v>42810</v>
      </c>
      <c r="G6956" s="105" t="s">
        <v>12415</v>
      </c>
      <c r="H6956" s="105" t="s">
        <v>1529</v>
      </c>
      <c r="I6956" s="97">
        <v>2001</v>
      </c>
      <c r="J6956" s="97" t="s">
        <v>596</v>
      </c>
      <c r="L6956" s="106" t="s">
        <v>2863</v>
      </c>
      <c r="M6956" s="102" t="s">
        <v>2863</v>
      </c>
      <c r="N6956" s="102">
        <v>6</v>
      </c>
      <c r="O6956" s="102" t="s">
        <v>11926</v>
      </c>
      <c r="P6956" s="13" t="s">
        <v>14813</v>
      </c>
      <c r="Q6956" s="21" t="s">
        <v>7488</v>
      </c>
      <c r="R6956" s="332">
        <v>45072</v>
      </c>
      <c r="S6956" s="333">
        <f t="shared" si="198"/>
        <v>45079</v>
      </c>
      <c r="T6956" s="26" t="s">
        <v>18698</v>
      </c>
      <c r="U6956" s="306" t="s">
        <v>18699</v>
      </c>
      <c r="Y6956" s="63" t="s">
        <v>11122</v>
      </c>
      <c r="Z6956" s="73"/>
      <c r="AA6956" s="63" t="s">
        <v>7836</v>
      </c>
    </row>
    <row r="6957" spans="1:27" ht="15" customHeight="1" x14ac:dyDescent="0.25">
      <c r="A6957" s="94">
        <v>6971</v>
      </c>
      <c r="C6957" s="211" t="s">
        <v>12425</v>
      </c>
      <c r="D6957" s="208" t="s">
        <v>12426</v>
      </c>
      <c r="E6957" s="105" t="s">
        <v>12427</v>
      </c>
      <c r="F6957" s="115">
        <v>42811</v>
      </c>
      <c r="G6957" s="105" t="s">
        <v>2406</v>
      </c>
      <c r="H6957" s="105" t="s">
        <v>2056</v>
      </c>
      <c r="I6957" s="97">
        <v>2008</v>
      </c>
      <c r="J6957" s="97" t="s">
        <v>596</v>
      </c>
      <c r="L6957" s="99" t="s">
        <v>16806</v>
      </c>
      <c r="M6957" s="102" t="s">
        <v>12428</v>
      </c>
      <c r="O6957" s="102" t="s">
        <v>12429</v>
      </c>
      <c r="P6957" s="13" t="s">
        <v>17868</v>
      </c>
      <c r="R6957" s="26" t="s">
        <v>7834</v>
      </c>
      <c r="S6957" s="28" t="e">
        <f t="shared" si="198"/>
        <v>#VALUE!</v>
      </c>
      <c r="U6957" s="26"/>
      <c r="W6957" s="58"/>
      <c r="X6957" s="58"/>
      <c r="Y6957" s="63"/>
    </row>
    <row r="6958" spans="1:27" ht="15" customHeight="1" x14ac:dyDescent="0.25">
      <c r="A6958" s="94">
        <v>6972</v>
      </c>
      <c r="C6958" s="211" t="s">
        <v>3920</v>
      </c>
      <c r="D6958" s="208" t="s">
        <v>11772</v>
      </c>
      <c r="E6958" s="105" t="s">
        <v>12434</v>
      </c>
      <c r="F6958" s="115">
        <v>36971</v>
      </c>
      <c r="H6958" s="105" t="s">
        <v>1529</v>
      </c>
      <c r="I6958" s="97">
        <v>1973</v>
      </c>
      <c r="J6958" s="97" t="s">
        <v>596</v>
      </c>
      <c r="K6958" s="97">
        <v>807</v>
      </c>
      <c r="L6958" s="106" t="s">
        <v>3385</v>
      </c>
      <c r="M6958" s="132" t="s">
        <v>3385</v>
      </c>
      <c r="O6958" s="102" t="s">
        <v>12435</v>
      </c>
      <c r="P6958" s="13" t="s">
        <v>3385</v>
      </c>
      <c r="R6958" s="26" t="s">
        <v>7834</v>
      </c>
      <c r="S6958" s="28" t="e">
        <f t="shared" si="198"/>
        <v>#VALUE!</v>
      </c>
      <c r="U6958" s="26"/>
      <c r="W6958" s="58"/>
      <c r="X6958" s="58"/>
      <c r="Y6958" s="63"/>
    </row>
    <row r="6959" spans="1:27" ht="15" customHeight="1" x14ac:dyDescent="0.25">
      <c r="A6959" s="94">
        <v>6973</v>
      </c>
      <c r="C6959" s="211" t="s">
        <v>3190</v>
      </c>
      <c r="D6959" s="208" t="s">
        <v>3191</v>
      </c>
      <c r="E6959" s="105" t="s">
        <v>12489</v>
      </c>
      <c r="F6959" s="115">
        <v>42817</v>
      </c>
      <c r="G6959" s="105" t="s">
        <v>12488</v>
      </c>
      <c r="H6959" s="105" t="s">
        <v>2056</v>
      </c>
      <c r="J6959" s="97" t="s">
        <v>1322</v>
      </c>
      <c r="K6959" s="97">
        <v>7899</v>
      </c>
      <c r="L6959" s="245" t="s">
        <v>16800</v>
      </c>
      <c r="M6959" s="102" t="s">
        <v>5533</v>
      </c>
      <c r="N6959" s="102">
        <v>4</v>
      </c>
      <c r="O6959" s="102" t="s">
        <v>7951</v>
      </c>
      <c r="P6959" s="13" t="s">
        <v>15233</v>
      </c>
      <c r="R6959" s="26" t="s">
        <v>7834</v>
      </c>
      <c r="S6959" s="28" t="e">
        <f t="shared" si="198"/>
        <v>#VALUE!</v>
      </c>
      <c r="U6959" s="26"/>
      <c r="W6959" s="58"/>
      <c r="X6959" s="58"/>
      <c r="Y6959" s="63"/>
    </row>
    <row r="6960" spans="1:27" ht="15" customHeight="1" x14ac:dyDescent="0.25">
      <c r="A6960" s="94">
        <v>6974</v>
      </c>
      <c r="C6960" s="211" t="s">
        <v>2702</v>
      </c>
      <c r="D6960" s="208" t="s">
        <v>9563</v>
      </c>
      <c r="E6960" s="105" t="s">
        <v>12520</v>
      </c>
      <c r="F6960" s="115">
        <v>42822</v>
      </c>
      <c r="G6960" s="105" t="s">
        <v>976</v>
      </c>
      <c r="H6960" s="105" t="s">
        <v>2056</v>
      </c>
      <c r="I6960" s="97">
        <v>2010</v>
      </c>
      <c r="J6960" s="97" t="s">
        <v>1322</v>
      </c>
      <c r="K6960" s="97">
        <v>7906</v>
      </c>
      <c r="L6960" s="99" t="s">
        <v>17700</v>
      </c>
      <c r="M6960" s="104">
        <v>658788</v>
      </c>
      <c r="N6960" s="10">
        <v>7</v>
      </c>
      <c r="O6960" s="102" t="s">
        <v>9565</v>
      </c>
      <c r="P6960" s="13" t="s">
        <v>12599</v>
      </c>
      <c r="Q6960" s="21" t="s">
        <v>7488</v>
      </c>
      <c r="R6960" s="27">
        <v>45070</v>
      </c>
      <c r="S6960" s="28">
        <f t="shared" si="198"/>
        <v>45077</v>
      </c>
      <c r="T6960" s="26" t="s">
        <v>17881</v>
      </c>
      <c r="U6960" s="306" t="s">
        <v>18671</v>
      </c>
      <c r="W6960" s="58"/>
      <c r="Y6960" s="63" t="s">
        <v>11122</v>
      </c>
      <c r="AA6960" s="63" t="s">
        <v>7836</v>
      </c>
    </row>
    <row r="6961" spans="1:28" ht="15" customHeight="1" x14ac:dyDescent="0.25">
      <c r="A6961" s="94">
        <v>6975</v>
      </c>
      <c r="C6961" s="206" t="s">
        <v>480</v>
      </c>
      <c r="D6961" s="207" t="s">
        <v>480</v>
      </c>
      <c r="E6961" s="105" t="s">
        <v>16850</v>
      </c>
      <c r="F6961" s="115">
        <v>44571</v>
      </c>
      <c r="G6961" s="105" t="s">
        <v>12669</v>
      </c>
      <c r="H6961" s="105" t="s">
        <v>2056</v>
      </c>
      <c r="I6961" s="97">
        <v>2005</v>
      </c>
      <c r="J6961" s="97" t="s">
        <v>596</v>
      </c>
      <c r="L6961" s="106" t="s">
        <v>3606</v>
      </c>
      <c r="M6961" s="102" t="s">
        <v>16851</v>
      </c>
      <c r="N6961" s="10">
        <v>6</v>
      </c>
      <c r="O6961" s="102" t="s">
        <v>16854</v>
      </c>
      <c r="P6961" s="13" t="s">
        <v>16852</v>
      </c>
      <c r="R6961" s="26" t="s">
        <v>7834</v>
      </c>
      <c r="S6961" s="28" t="e">
        <f t="shared" si="198"/>
        <v>#VALUE!</v>
      </c>
      <c r="U6961" s="76"/>
      <c r="W6961" s="25"/>
      <c r="Y6961" s="63"/>
      <c r="Z6961" s="167"/>
    </row>
    <row r="6962" spans="1:28" ht="15" customHeight="1" x14ac:dyDescent="0.25">
      <c r="A6962" s="94">
        <v>6976</v>
      </c>
      <c r="C6962" s="211" t="s">
        <v>12550</v>
      </c>
      <c r="D6962" s="208" t="s">
        <v>12551</v>
      </c>
      <c r="E6962" s="105" t="s">
        <v>12552</v>
      </c>
      <c r="F6962" s="115">
        <v>42830</v>
      </c>
      <c r="G6962" s="105" t="s">
        <v>12545</v>
      </c>
      <c r="H6962" s="105" t="s">
        <v>2056</v>
      </c>
      <c r="I6962" s="97">
        <v>2004</v>
      </c>
      <c r="J6962" s="97" t="s">
        <v>596</v>
      </c>
      <c r="L6962" s="106" t="s">
        <v>1038</v>
      </c>
      <c r="M6962" s="10">
        <v>150</v>
      </c>
      <c r="N6962" s="10">
        <v>1</v>
      </c>
      <c r="O6962" s="102" t="s">
        <v>12553</v>
      </c>
      <c r="P6962" s="13" t="s">
        <v>1038</v>
      </c>
      <c r="R6962" s="27" t="s">
        <v>7834</v>
      </c>
      <c r="S6962" s="28" t="e">
        <f t="shared" si="198"/>
        <v>#VALUE!</v>
      </c>
      <c r="U6962" s="306"/>
      <c r="W6962" s="58"/>
      <c r="X6962" s="58"/>
      <c r="Y6962" s="63"/>
    </row>
    <row r="6963" spans="1:28" ht="15" customHeight="1" x14ac:dyDescent="0.25">
      <c r="A6963" s="94">
        <v>6977</v>
      </c>
      <c r="D6963" s="208" t="s">
        <v>12554</v>
      </c>
      <c r="E6963" s="105" t="s">
        <v>12555</v>
      </c>
      <c r="F6963" s="115">
        <v>42830</v>
      </c>
      <c r="G6963" s="105" t="s">
        <v>12545</v>
      </c>
      <c r="H6963" s="105" t="s">
        <v>2056</v>
      </c>
      <c r="I6963" s="97">
        <v>2004</v>
      </c>
      <c r="J6963" s="97" t="s">
        <v>596</v>
      </c>
      <c r="L6963" s="106" t="s">
        <v>2666</v>
      </c>
      <c r="M6963" s="102" t="s">
        <v>2666</v>
      </c>
      <c r="N6963" s="102">
        <v>2</v>
      </c>
      <c r="O6963" s="102" t="s">
        <v>12556</v>
      </c>
      <c r="P6963" s="13" t="s">
        <v>13897</v>
      </c>
      <c r="Q6963" s="187"/>
      <c r="R6963" s="26" t="s">
        <v>7834</v>
      </c>
      <c r="S6963" s="28" t="e">
        <f t="shared" si="198"/>
        <v>#VALUE!</v>
      </c>
      <c r="T6963" s="75"/>
      <c r="U6963" s="166"/>
      <c r="W6963" s="58"/>
      <c r="X6963" s="58"/>
      <c r="Y6963" s="164"/>
      <c r="Z6963" s="90"/>
      <c r="AA6963" s="164"/>
    </row>
    <row r="6964" spans="1:28" ht="15" customHeight="1" x14ac:dyDescent="0.25">
      <c r="A6964" s="94">
        <v>6978</v>
      </c>
      <c r="C6964" s="211" t="s">
        <v>12608</v>
      </c>
      <c r="D6964" s="208" t="s">
        <v>12609</v>
      </c>
      <c r="E6964" s="95" t="s">
        <v>12610</v>
      </c>
      <c r="F6964" s="115">
        <v>42843</v>
      </c>
      <c r="G6964" s="105" t="s">
        <v>3560</v>
      </c>
      <c r="H6964" s="105" t="s">
        <v>2056</v>
      </c>
      <c r="I6964" s="97">
        <v>2013</v>
      </c>
      <c r="J6964" s="97" t="s">
        <v>1322</v>
      </c>
      <c r="L6964" s="106" t="s">
        <v>4109</v>
      </c>
      <c r="M6964" s="102" t="s">
        <v>4109</v>
      </c>
      <c r="N6964" s="10">
        <v>24</v>
      </c>
      <c r="O6964" s="102" t="s">
        <v>12611</v>
      </c>
      <c r="P6964" s="13" t="s">
        <v>4109</v>
      </c>
      <c r="R6964" s="26" t="s">
        <v>7834</v>
      </c>
      <c r="S6964" s="28" t="e">
        <f t="shared" si="198"/>
        <v>#VALUE!</v>
      </c>
      <c r="U6964" s="50"/>
      <c r="W6964" s="58"/>
      <c r="X6964" s="58"/>
      <c r="Y6964" s="63"/>
      <c r="Z6964" s="73"/>
    </row>
    <row r="6965" spans="1:28" ht="15" customHeight="1" x14ac:dyDescent="0.25">
      <c r="A6965" s="94">
        <v>6979</v>
      </c>
      <c r="C6965" s="211" t="s">
        <v>13996</v>
      </c>
      <c r="D6965" s="208" t="s">
        <v>13997</v>
      </c>
      <c r="E6965" s="105" t="s">
        <v>13998</v>
      </c>
      <c r="F6965" s="115">
        <v>45041</v>
      </c>
      <c r="G6965" s="105" t="s">
        <v>419</v>
      </c>
      <c r="H6965" s="105" t="s">
        <v>1529</v>
      </c>
      <c r="I6965" s="97">
        <v>2016</v>
      </c>
      <c r="J6965" s="97" t="s">
        <v>1322</v>
      </c>
      <c r="L6965" s="106" t="s">
        <v>3390</v>
      </c>
      <c r="M6965" s="102" t="s">
        <v>5494</v>
      </c>
      <c r="N6965" s="102">
        <v>26</v>
      </c>
      <c r="O6965" s="102" t="s">
        <v>14029</v>
      </c>
      <c r="P6965" s="13" t="s">
        <v>3390</v>
      </c>
      <c r="Q6965" s="21" t="s">
        <v>7488</v>
      </c>
      <c r="R6965" s="27">
        <v>45075</v>
      </c>
      <c r="S6965" s="28">
        <f t="shared" si="198"/>
        <v>45082</v>
      </c>
      <c r="T6965" s="26" t="s">
        <v>17884</v>
      </c>
      <c r="U6965" s="406" t="s">
        <v>18717</v>
      </c>
      <c r="W6965" s="58"/>
      <c r="X6965" s="58"/>
      <c r="Y6965" s="63"/>
    </row>
    <row r="6966" spans="1:28" ht="15" customHeight="1" x14ac:dyDescent="0.25">
      <c r="A6966" s="94">
        <v>6980</v>
      </c>
      <c r="C6966" s="211" t="s">
        <v>13996</v>
      </c>
      <c r="D6966" s="208" t="s">
        <v>13997</v>
      </c>
      <c r="E6966" s="105" t="s">
        <v>13998</v>
      </c>
      <c r="F6966" s="115">
        <v>45041</v>
      </c>
      <c r="G6966" s="105" t="s">
        <v>419</v>
      </c>
      <c r="H6966" s="105" t="s">
        <v>1529</v>
      </c>
      <c r="I6966" s="97">
        <v>2016</v>
      </c>
      <c r="J6966" s="97" t="s">
        <v>1322</v>
      </c>
      <c r="L6966" s="106" t="s">
        <v>3390</v>
      </c>
      <c r="M6966" s="102" t="s">
        <v>5494</v>
      </c>
      <c r="N6966" s="102">
        <v>26</v>
      </c>
      <c r="O6966" s="102" t="s">
        <v>14029</v>
      </c>
      <c r="P6966" s="13" t="s">
        <v>3390</v>
      </c>
      <c r="Q6966" s="21" t="s">
        <v>7488</v>
      </c>
      <c r="R6966" s="27">
        <v>45075</v>
      </c>
      <c r="S6966" s="28">
        <f t="shared" si="198"/>
        <v>45082</v>
      </c>
      <c r="T6966" s="26" t="s">
        <v>17884</v>
      </c>
      <c r="U6966" s="306" t="s">
        <v>18648</v>
      </c>
      <c r="W6966" s="58"/>
      <c r="X6966" s="58"/>
      <c r="Y6966" s="63"/>
    </row>
    <row r="6967" spans="1:28" ht="15" customHeight="1" x14ac:dyDescent="0.25">
      <c r="A6967" s="94">
        <v>6981</v>
      </c>
      <c r="C6967" s="211" t="s">
        <v>2721</v>
      </c>
      <c r="D6967" s="208" t="s">
        <v>3177</v>
      </c>
      <c r="E6967" s="105" t="s">
        <v>18359</v>
      </c>
      <c r="F6967" s="115">
        <v>45026</v>
      </c>
      <c r="G6967" s="105" t="s">
        <v>3229</v>
      </c>
      <c r="H6967" s="105" t="s">
        <v>2056</v>
      </c>
      <c r="I6967" s="97">
        <v>2013</v>
      </c>
      <c r="J6967" s="97" t="s">
        <v>596</v>
      </c>
      <c r="L6967" s="99" t="s">
        <v>16908</v>
      </c>
      <c r="M6967" s="102" t="s">
        <v>5499</v>
      </c>
      <c r="N6967" s="102">
        <v>29</v>
      </c>
      <c r="O6967" s="102" t="s">
        <v>18360</v>
      </c>
      <c r="P6967" s="13" t="s">
        <v>18358</v>
      </c>
      <c r="R6967" s="27" t="s">
        <v>7834</v>
      </c>
      <c r="S6967" s="28" t="e">
        <f t="shared" si="198"/>
        <v>#VALUE!</v>
      </c>
      <c r="T6967" s="75"/>
      <c r="U6967" s="166"/>
      <c r="W6967" s="58"/>
      <c r="Y6967" s="63"/>
      <c r="AB6967" s="58" t="s">
        <v>18355</v>
      </c>
    </row>
    <row r="6968" spans="1:28" ht="15" customHeight="1" x14ac:dyDescent="0.25">
      <c r="A6968" s="94">
        <v>6982</v>
      </c>
      <c r="C6968" s="211" t="s">
        <v>4398</v>
      </c>
      <c r="D6968" s="208" t="s">
        <v>12618</v>
      </c>
      <c r="E6968" s="105" t="s">
        <v>18357</v>
      </c>
      <c r="F6968" s="115">
        <v>45026</v>
      </c>
      <c r="G6968" s="105" t="s">
        <v>4405</v>
      </c>
      <c r="H6968" s="105" t="s">
        <v>4846</v>
      </c>
      <c r="I6968" s="97">
        <v>2010</v>
      </c>
      <c r="J6968" s="97" t="s">
        <v>596</v>
      </c>
      <c r="L6968" s="99" t="s">
        <v>16908</v>
      </c>
      <c r="M6968" s="102" t="s">
        <v>5499</v>
      </c>
      <c r="N6968" s="102">
        <v>27</v>
      </c>
      <c r="O6968" s="102" t="s">
        <v>12624</v>
      </c>
      <c r="P6968" s="13" t="s">
        <v>18358</v>
      </c>
      <c r="R6968" s="27" t="s">
        <v>7834</v>
      </c>
      <c r="S6968" s="28" t="e">
        <f t="shared" si="198"/>
        <v>#VALUE!</v>
      </c>
      <c r="U6968" s="26"/>
      <c r="W6968" s="58"/>
      <c r="X6968" s="58"/>
      <c r="Y6968" s="63"/>
      <c r="AB6968" s="58" t="s">
        <v>18355</v>
      </c>
    </row>
    <row r="6969" spans="1:28" ht="15" customHeight="1" x14ac:dyDescent="0.25">
      <c r="A6969" s="94">
        <v>6983</v>
      </c>
      <c r="C6969" s="211" t="s">
        <v>18351</v>
      </c>
      <c r="D6969" s="208" t="s">
        <v>18352</v>
      </c>
      <c r="E6969" s="105" t="s">
        <v>18353</v>
      </c>
      <c r="F6969" s="115">
        <v>45026</v>
      </c>
      <c r="G6969" s="105" t="s">
        <v>18354</v>
      </c>
      <c r="H6969" s="105" t="s">
        <v>2056</v>
      </c>
      <c r="I6969" s="97">
        <v>2015</v>
      </c>
      <c r="J6969" s="97" t="s">
        <v>596</v>
      </c>
      <c r="L6969" s="106" t="s">
        <v>4779</v>
      </c>
      <c r="M6969" s="102" t="s">
        <v>13436</v>
      </c>
      <c r="N6969" s="102">
        <v>1</v>
      </c>
      <c r="O6969" s="102" t="s">
        <v>18356</v>
      </c>
      <c r="P6969" s="13" t="s">
        <v>13438</v>
      </c>
      <c r="R6969" s="27" t="s">
        <v>7834</v>
      </c>
      <c r="S6969" s="28" t="e">
        <f t="shared" si="198"/>
        <v>#VALUE!</v>
      </c>
      <c r="U6969" s="26"/>
      <c r="W6969" s="58"/>
      <c r="X6969" s="58"/>
      <c r="Y6969" s="63"/>
      <c r="AB6969" s="58" t="s">
        <v>18355</v>
      </c>
    </row>
    <row r="6970" spans="1:28" ht="15" customHeight="1" x14ac:dyDescent="0.25">
      <c r="A6970" s="94">
        <v>6984</v>
      </c>
      <c r="C6970" s="211" t="s">
        <v>1632</v>
      </c>
      <c r="D6970" s="208" t="s">
        <v>18346</v>
      </c>
      <c r="E6970" s="105" t="s">
        <v>18347</v>
      </c>
      <c r="F6970" s="115">
        <v>45026</v>
      </c>
      <c r="G6970" s="105" t="s">
        <v>18348</v>
      </c>
      <c r="H6970" s="105" t="s">
        <v>2056</v>
      </c>
      <c r="I6970" s="97">
        <v>2016</v>
      </c>
      <c r="J6970" s="97" t="s">
        <v>596</v>
      </c>
      <c r="L6970" s="106" t="s">
        <v>2863</v>
      </c>
      <c r="M6970" s="102" t="s">
        <v>2863</v>
      </c>
      <c r="N6970" s="102">
        <v>8</v>
      </c>
      <c r="O6970" s="102" t="s">
        <v>18361</v>
      </c>
      <c r="P6970" s="13" t="s">
        <v>18349</v>
      </c>
      <c r="R6970" s="27" t="s">
        <v>7834</v>
      </c>
      <c r="S6970" s="28" t="e">
        <f t="shared" si="198"/>
        <v>#VALUE!</v>
      </c>
      <c r="U6970" s="26"/>
      <c r="W6970" s="58"/>
      <c r="X6970" s="58"/>
      <c r="Y6970" s="63"/>
      <c r="AB6970" s="5" t="s">
        <v>18350</v>
      </c>
    </row>
    <row r="6971" spans="1:28" ht="15" customHeight="1" x14ac:dyDescent="0.25">
      <c r="A6971" s="94">
        <v>6985</v>
      </c>
      <c r="C6971" s="211" t="s">
        <v>4845</v>
      </c>
      <c r="D6971" s="208" t="s">
        <v>4845</v>
      </c>
      <c r="E6971" s="105" t="s">
        <v>18219</v>
      </c>
      <c r="F6971" s="115">
        <v>42843</v>
      </c>
      <c r="G6971" s="105" t="s">
        <v>4845</v>
      </c>
      <c r="H6971" s="105" t="s">
        <v>2056</v>
      </c>
      <c r="J6971" s="97" t="s">
        <v>596</v>
      </c>
      <c r="K6971" s="97">
        <v>12181</v>
      </c>
      <c r="L6971" s="106" t="s">
        <v>4037</v>
      </c>
      <c r="M6971" s="102" t="s">
        <v>4037</v>
      </c>
      <c r="P6971" s="13" t="s">
        <v>4037</v>
      </c>
      <c r="R6971" s="26" t="s">
        <v>7834</v>
      </c>
      <c r="S6971" s="28" t="e">
        <f t="shared" si="198"/>
        <v>#VALUE!</v>
      </c>
      <c r="U6971" s="76"/>
      <c r="W6971" s="58"/>
      <c r="X6971" s="58"/>
      <c r="Y6971" s="63"/>
    </row>
    <row r="6972" spans="1:28" ht="15" customHeight="1" x14ac:dyDescent="0.25">
      <c r="A6972" s="94">
        <v>6986</v>
      </c>
      <c r="C6972" s="211" t="s">
        <v>18257</v>
      </c>
      <c r="D6972" s="208" t="s">
        <v>18258</v>
      </c>
      <c r="E6972" s="105" t="s">
        <v>18259</v>
      </c>
      <c r="F6972" s="115">
        <v>45015</v>
      </c>
      <c r="G6972" s="95" t="s">
        <v>16043</v>
      </c>
      <c r="H6972" s="105" t="s">
        <v>2056</v>
      </c>
      <c r="I6972" s="97">
        <v>2010</v>
      </c>
      <c r="J6972" s="97" t="s">
        <v>596</v>
      </c>
      <c r="L6972" s="106" t="s">
        <v>18260</v>
      </c>
      <c r="M6972" s="102" t="s">
        <v>5507</v>
      </c>
      <c r="N6972" s="102">
        <v>25</v>
      </c>
      <c r="O6972" s="102" t="s">
        <v>18270</v>
      </c>
      <c r="P6972" s="13" t="s">
        <v>8878</v>
      </c>
      <c r="R6972" s="26" t="s">
        <v>7834</v>
      </c>
      <c r="S6972" s="28" t="e">
        <f t="shared" si="198"/>
        <v>#VALUE!</v>
      </c>
      <c r="U6972" s="26"/>
      <c r="W6972" s="58"/>
      <c r="X6972" s="58"/>
      <c r="Y6972" s="63"/>
    </row>
    <row r="6973" spans="1:28" ht="15" customHeight="1" x14ac:dyDescent="0.25">
      <c r="A6973" s="94">
        <v>6987</v>
      </c>
      <c r="C6973" s="211" t="s">
        <v>4816</v>
      </c>
      <c r="D6973" s="208" t="s">
        <v>12091</v>
      </c>
      <c r="E6973" s="105" t="s">
        <v>12614</v>
      </c>
      <c r="F6973" s="115">
        <v>42843</v>
      </c>
      <c r="H6973" s="105" t="s">
        <v>2056</v>
      </c>
      <c r="J6973" s="97" t="s">
        <v>5242</v>
      </c>
      <c r="K6973" s="97">
        <v>15220</v>
      </c>
      <c r="L6973" s="106" t="s">
        <v>4037</v>
      </c>
      <c r="M6973" s="102" t="s">
        <v>4037</v>
      </c>
      <c r="P6973" s="13" t="s">
        <v>4037</v>
      </c>
      <c r="R6973" s="26" t="s">
        <v>7834</v>
      </c>
      <c r="S6973" s="28" t="e">
        <f t="shared" si="198"/>
        <v>#VALUE!</v>
      </c>
      <c r="U6973" s="26"/>
      <c r="W6973" s="58"/>
      <c r="X6973" s="58"/>
      <c r="Y6973" s="63"/>
    </row>
    <row r="6974" spans="1:28" ht="15" customHeight="1" x14ac:dyDescent="0.3">
      <c r="A6974" s="94">
        <v>6988</v>
      </c>
      <c r="C6974" s="211" t="s">
        <v>1692</v>
      </c>
      <c r="D6974" s="208" t="s">
        <v>1692</v>
      </c>
      <c r="E6974" s="105" t="s">
        <v>18214</v>
      </c>
      <c r="F6974" s="115">
        <v>42843</v>
      </c>
      <c r="G6974" s="105" t="s">
        <v>669</v>
      </c>
      <c r="H6974" s="105" t="s">
        <v>2056</v>
      </c>
      <c r="J6974" s="97" t="s">
        <v>596</v>
      </c>
      <c r="K6974" s="97">
        <v>12275</v>
      </c>
      <c r="L6974" s="106" t="s">
        <v>12615</v>
      </c>
      <c r="M6974" s="102" t="s">
        <v>12615</v>
      </c>
      <c r="P6974" s="13" t="s">
        <v>12615</v>
      </c>
      <c r="R6974" s="236" t="s">
        <v>7834</v>
      </c>
      <c r="S6974" s="237" t="e">
        <f t="shared" si="198"/>
        <v>#VALUE!</v>
      </c>
      <c r="U6974" s="221"/>
      <c r="W6974" s="26"/>
      <c r="X6974" s="58"/>
      <c r="Y6974" s="63"/>
    </row>
    <row r="6975" spans="1:28" ht="15" customHeight="1" x14ac:dyDescent="0.25">
      <c r="A6975" s="94">
        <v>6989</v>
      </c>
      <c r="C6975" s="211" t="s">
        <v>1026</v>
      </c>
      <c r="D6975" s="208" t="s">
        <v>1300</v>
      </c>
      <c r="E6975" s="105" t="s">
        <v>18340</v>
      </c>
      <c r="F6975" s="115">
        <v>45022</v>
      </c>
      <c r="H6975" s="105" t="s">
        <v>2056</v>
      </c>
      <c r="I6975" s="97">
        <v>2008</v>
      </c>
      <c r="J6975" s="97" t="s">
        <v>596</v>
      </c>
      <c r="L6975" s="106" t="s">
        <v>18341</v>
      </c>
      <c r="M6975" s="102">
        <v>200</v>
      </c>
      <c r="N6975" s="102">
        <v>1</v>
      </c>
      <c r="O6975" s="102" t="s">
        <v>18634</v>
      </c>
      <c r="P6975" s="13" t="s">
        <v>18342</v>
      </c>
      <c r="R6975" s="236" t="s">
        <v>7834</v>
      </c>
      <c r="S6975" s="237" t="e">
        <f t="shared" si="198"/>
        <v>#VALUE!</v>
      </c>
      <c r="U6975" s="46"/>
      <c r="W6975" s="58"/>
      <c r="X6975" s="58"/>
      <c r="Y6975" s="63"/>
      <c r="Z6975" s="73"/>
    </row>
    <row r="6976" spans="1:28" ht="15" customHeight="1" x14ac:dyDescent="0.25">
      <c r="A6976" s="94">
        <v>6990</v>
      </c>
      <c r="C6976" s="211" t="s">
        <v>1938</v>
      </c>
      <c r="D6976" s="208" t="s">
        <v>18337</v>
      </c>
      <c r="E6976" s="105" t="s">
        <v>18338</v>
      </c>
      <c r="F6976" s="115">
        <v>45022</v>
      </c>
      <c r="G6976" s="95" t="s">
        <v>18518</v>
      </c>
      <c r="H6976" s="105" t="s">
        <v>3748</v>
      </c>
      <c r="I6976" s="97">
        <v>1992</v>
      </c>
      <c r="J6976" s="97" t="s">
        <v>596</v>
      </c>
      <c r="L6976" s="106" t="s">
        <v>3606</v>
      </c>
      <c r="M6976" s="104">
        <v>658562</v>
      </c>
      <c r="N6976" s="102">
        <v>5</v>
      </c>
      <c r="O6976" s="10" t="s">
        <v>18608</v>
      </c>
      <c r="P6976" s="13" t="s">
        <v>18339</v>
      </c>
      <c r="R6976" s="236" t="s">
        <v>7834</v>
      </c>
      <c r="S6976" s="237" t="e">
        <f t="shared" ref="S6976:S7007" si="199">R6976+7</f>
        <v>#VALUE!</v>
      </c>
      <c r="U6976" s="26"/>
      <c r="W6976" s="58"/>
      <c r="X6976" s="58"/>
      <c r="Y6976" s="63"/>
    </row>
    <row r="6977" spans="1:26" ht="15" customHeight="1" x14ac:dyDescent="0.25">
      <c r="A6977" s="94">
        <v>6991</v>
      </c>
      <c r="C6977" s="211" t="s">
        <v>18310</v>
      </c>
      <c r="D6977" s="208" t="s">
        <v>18311</v>
      </c>
      <c r="E6977" s="95" t="s">
        <v>18312</v>
      </c>
      <c r="F6977" s="115">
        <v>45020</v>
      </c>
      <c r="G6977" s="105" t="s">
        <v>879</v>
      </c>
      <c r="H6977" s="105" t="s">
        <v>1529</v>
      </c>
      <c r="I6977" s="97">
        <v>2018</v>
      </c>
      <c r="J6977" s="97" t="s">
        <v>596</v>
      </c>
      <c r="L6977" s="106" t="s">
        <v>1038</v>
      </c>
      <c r="M6977" s="102">
        <v>155</v>
      </c>
      <c r="N6977" s="102">
        <v>1</v>
      </c>
      <c r="O6977" s="102" t="s">
        <v>18325</v>
      </c>
      <c r="P6977" s="13" t="s">
        <v>17449</v>
      </c>
      <c r="R6977" s="27" t="s">
        <v>7834</v>
      </c>
      <c r="S6977" s="28" t="e">
        <f t="shared" si="199"/>
        <v>#VALUE!</v>
      </c>
      <c r="U6977" s="406"/>
      <c r="W6977" s="58"/>
      <c r="Y6977" s="63"/>
    </row>
    <row r="6978" spans="1:26" ht="15" customHeight="1" x14ac:dyDescent="0.25">
      <c r="A6978" s="94">
        <v>6992</v>
      </c>
      <c r="C6978" s="211" t="s">
        <v>18249</v>
      </c>
      <c r="D6978" s="208" t="s">
        <v>18250</v>
      </c>
      <c r="E6978" s="105" t="s">
        <v>18308</v>
      </c>
      <c r="F6978" s="115">
        <v>45020</v>
      </c>
      <c r="G6978" s="105" t="s">
        <v>18252</v>
      </c>
      <c r="H6978" s="105" t="s">
        <v>1529</v>
      </c>
      <c r="I6978" s="97">
        <v>2018</v>
      </c>
      <c r="J6978" s="97" t="s">
        <v>596</v>
      </c>
      <c r="L6978" s="106" t="s">
        <v>4779</v>
      </c>
      <c r="M6978" s="102">
        <v>294</v>
      </c>
      <c r="N6978" s="102">
        <v>1</v>
      </c>
      <c r="O6978" s="102" t="s">
        <v>18324</v>
      </c>
      <c r="P6978" s="13" t="s">
        <v>18309</v>
      </c>
      <c r="R6978" s="26" t="s">
        <v>7834</v>
      </c>
      <c r="S6978" s="28" t="e">
        <f t="shared" si="199"/>
        <v>#VALUE!</v>
      </c>
      <c r="U6978" s="26"/>
      <c r="W6978" s="58"/>
      <c r="X6978" s="58"/>
      <c r="Y6978" s="63"/>
    </row>
    <row r="6979" spans="1:26" ht="15" customHeight="1" x14ac:dyDescent="0.25">
      <c r="A6979" s="94">
        <v>6993</v>
      </c>
      <c r="C6979" s="211" t="s">
        <v>18303</v>
      </c>
      <c r="D6979" s="208" t="s">
        <v>18304</v>
      </c>
      <c r="E6979" s="105" t="s">
        <v>18305</v>
      </c>
      <c r="F6979" s="115">
        <v>45020</v>
      </c>
      <c r="G6979" s="105" t="s">
        <v>3338</v>
      </c>
      <c r="H6979" s="105" t="s">
        <v>1529</v>
      </c>
      <c r="I6979" s="97">
        <v>2020</v>
      </c>
      <c r="J6979" s="97" t="s">
        <v>596</v>
      </c>
      <c r="L6979" s="106" t="s">
        <v>18306</v>
      </c>
      <c r="M6979" s="102" t="s">
        <v>18307</v>
      </c>
      <c r="N6979" s="102">
        <v>17</v>
      </c>
      <c r="O6979" s="102" t="s">
        <v>18323</v>
      </c>
      <c r="P6979" s="13" t="s">
        <v>4134</v>
      </c>
      <c r="R6979" s="26" t="s">
        <v>7834</v>
      </c>
      <c r="S6979" s="28" t="e">
        <f t="shared" si="199"/>
        <v>#VALUE!</v>
      </c>
      <c r="U6979" s="26"/>
      <c r="W6979" s="58"/>
      <c r="X6979" s="58"/>
      <c r="Y6979" s="63"/>
    </row>
    <row r="6980" spans="1:26" ht="15" customHeight="1" x14ac:dyDescent="0.25">
      <c r="A6980" s="94">
        <v>6994</v>
      </c>
      <c r="C6980" s="211" t="s">
        <v>18298</v>
      </c>
      <c r="D6980" s="208" t="s">
        <v>18299</v>
      </c>
      <c r="E6980" s="105" t="s">
        <v>18300</v>
      </c>
      <c r="F6980" s="115">
        <v>45020</v>
      </c>
      <c r="G6980" s="105" t="s">
        <v>18301</v>
      </c>
      <c r="H6980" s="105" t="s">
        <v>2056</v>
      </c>
      <c r="I6980" s="97">
        <v>2019</v>
      </c>
      <c r="J6980" s="97" t="s">
        <v>596</v>
      </c>
      <c r="L6980" s="106" t="s">
        <v>4779</v>
      </c>
      <c r="M6980" s="102">
        <v>299</v>
      </c>
      <c r="N6980" s="102">
        <v>1</v>
      </c>
      <c r="O6980" s="102" t="s">
        <v>18322</v>
      </c>
      <c r="P6980" s="13" t="s">
        <v>18302</v>
      </c>
      <c r="R6980" s="26" t="s">
        <v>7834</v>
      </c>
      <c r="S6980" s="28" t="e">
        <f t="shared" si="199"/>
        <v>#VALUE!</v>
      </c>
      <c r="U6980" s="242"/>
      <c r="W6980" s="58"/>
      <c r="X6980" s="58"/>
      <c r="Y6980" s="63"/>
    </row>
    <row r="6981" spans="1:26" ht="15" customHeight="1" x14ac:dyDescent="0.25">
      <c r="A6981" s="94">
        <v>6995</v>
      </c>
      <c r="C6981" s="211" t="s">
        <v>467</v>
      </c>
      <c r="D6981" s="208" t="s">
        <v>18296</v>
      </c>
      <c r="E6981" s="105" t="s">
        <v>18297</v>
      </c>
      <c r="F6981" s="115">
        <v>45020</v>
      </c>
      <c r="G6981" s="105" t="s">
        <v>14461</v>
      </c>
      <c r="H6981" s="105" t="s">
        <v>2056</v>
      </c>
      <c r="I6981" s="97">
        <v>2009</v>
      </c>
      <c r="J6981" s="97" t="s">
        <v>596</v>
      </c>
      <c r="L6981" s="106" t="s">
        <v>8878</v>
      </c>
      <c r="M6981" s="102" t="s">
        <v>5507</v>
      </c>
      <c r="N6981" s="102">
        <v>25</v>
      </c>
      <c r="O6981" s="102" t="s">
        <v>18318</v>
      </c>
      <c r="P6981" s="13" t="s">
        <v>8878</v>
      </c>
      <c r="R6981" s="26" t="s">
        <v>7834</v>
      </c>
      <c r="S6981" s="28" t="e">
        <f t="shared" si="199"/>
        <v>#VALUE!</v>
      </c>
      <c r="U6981" s="26"/>
      <c r="W6981" s="58"/>
      <c r="X6981" s="58"/>
      <c r="Y6981" s="63"/>
    </row>
    <row r="6982" spans="1:26" ht="15" customHeight="1" x14ac:dyDescent="0.25">
      <c r="A6982" s="94">
        <v>6996</v>
      </c>
      <c r="C6982" s="211" t="s">
        <v>4845</v>
      </c>
      <c r="D6982" s="208" t="s">
        <v>4845</v>
      </c>
      <c r="E6982" s="105" t="s">
        <v>18220</v>
      </c>
      <c r="F6982" s="115">
        <v>42843</v>
      </c>
      <c r="G6982" s="105" t="s">
        <v>4845</v>
      </c>
      <c r="H6982" s="105" t="s">
        <v>2056</v>
      </c>
      <c r="J6982" s="97" t="s">
        <v>596</v>
      </c>
      <c r="K6982" s="97">
        <v>12163</v>
      </c>
      <c r="L6982" s="106" t="s">
        <v>4037</v>
      </c>
      <c r="M6982" s="102" t="s">
        <v>4037</v>
      </c>
      <c r="P6982" s="13" t="s">
        <v>12616</v>
      </c>
      <c r="R6982" s="26" t="s">
        <v>7834</v>
      </c>
      <c r="S6982" s="28" t="e">
        <f t="shared" si="199"/>
        <v>#VALUE!</v>
      </c>
      <c r="U6982" s="26"/>
      <c r="W6982" s="58"/>
      <c r="X6982" s="58"/>
      <c r="Y6982" s="63"/>
    </row>
    <row r="6983" spans="1:26" ht="15" customHeight="1" x14ac:dyDescent="0.25">
      <c r="A6983" s="94">
        <v>6997</v>
      </c>
      <c r="C6983" s="211" t="s">
        <v>4845</v>
      </c>
      <c r="D6983" s="208" t="s">
        <v>4845</v>
      </c>
      <c r="E6983" s="105" t="s">
        <v>18218</v>
      </c>
      <c r="F6983" s="115">
        <v>42843</v>
      </c>
      <c r="G6983" s="105" t="s">
        <v>4845</v>
      </c>
      <c r="H6983" s="105" t="s">
        <v>2056</v>
      </c>
      <c r="J6983" s="97" t="s">
        <v>596</v>
      </c>
      <c r="K6983" s="97">
        <v>12179</v>
      </c>
      <c r="L6983" s="106" t="s">
        <v>4037</v>
      </c>
      <c r="M6983" s="102" t="s">
        <v>4037</v>
      </c>
      <c r="P6983" s="13" t="s">
        <v>12617</v>
      </c>
      <c r="R6983" s="26" t="s">
        <v>7834</v>
      </c>
      <c r="S6983" s="28" t="e">
        <f t="shared" si="199"/>
        <v>#VALUE!</v>
      </c>
      <c r="U6983" s="26"/>
      <c r="W6983" s="58"/>
      <c r="X6983" s="58"/>
      <c r="Y6983" s="63"/>
    </row>
    <row r="6984" spans="1:26" ht="15" customHeight="1" x14ac:dyDescent="0.25">
      <c r="A6984" s="94">
        <v>6998</v>
      </c>
      <c r="C6984" s="211" t="s">
        <v>4398</v>
      </c>
      <c r="D6984" s="208" t="s">
        <v>12618</v>
      </c>
      <c r="E6984" s="105" t="s">
        <v>12619</v>
      </c>
      <c r="F6984" s="115">
        <v>42844</v>
      </c>
      <c r="G6984" s="105" t="s">
        <v>4405</v>
      </c>
      <c r="H6984" s="105" t="s">
        <v>4846</v>
      </c>
      <c r="I6984" s="97">
        <v>2011</v>
      </c>
      <c r="J6984" s="97" t="s">
        <v>596</v>
      </c>
      <c r="L6984" s="99" t="s">
        <v>16908</v>
      </c>
      <c r="M6984" s="102" t="s">
        <v>5499</v>
      </c>
      <c r="N6984" s="10">
        <v>27</v>
      </c>
      <c r="O6984" s="102" t="s">
        <v>12620</v>
      </c>
      <c r="P6984" s="13" t="s">
        <v>18358</v>
      </c>
      <c r="R6984" s="27" t="s">
        <v>7834</v>
      </c>
      <c r="S6984" s="28" t="e">
        <f t="shared" si="199"/>
        <v>#VALUE!</v>
      </c>
      <c r="U6984" s="321"/>
      <c r="W6984" s="58"/>
      <c r="Y6984" s="63"/>
      <c r="Z6984" s="73"/>
    </row>
    <row r="6985" spans="1:26" ht="15" customHeight="1" x14ac:dyDescent="0.25">
      <c r="A6985" s="94">
        <v>6999</v>
      </c>
      <c r="C6985" s="211" t="s">
        <v>4398</v>
      </c>
      <c r="D6985" s="208" t="s">
        <v>12618</v>
      </c>
      <c r="E6985" s="105" t="s">
        <v>12621</v>
      </c>
      <c r="F6985" s="115">
        <v>42844</v>
      </c>
      <c r="G6985" s="105" t="s">
        <v>4405</v>
      </c>
      <c r="H6985" s="105" t="s">
        <v>4846</v>
      </c>
      <c r="I6985" s="97">
        <v>2011</v>
      </c>
      <c r="J6985" s="97" t="s">
        <v>596</v>
      </c>
      <c r="L6985" s="99" t="s">
        <v>16908</v>
      </c>
      <c r="M6985" s="102" t="s">
        <v>5499</v>
      </c>
      <c r="N6985" s="10">
        <v>27</v>
      </c>
      <c r="O6985" s="102" t="s">
        <v>12622</v>
      </c>
      <c r="P6985" s="13" t="s">
        <v>18358</v>
      </c>
      <c r="R6985" s="27" t="s">
        <v>7834</v>
      </c>
      <c r="S6985" s="28" t="e">
        <f t="shared" si="199"/>
        <v>#VALUE!</v>
      </c>
      <c r="U6985" s="309"/>
      <c r="W6985" s="58"/>
      <c r="Y6985" s="63"/>
      <c r="Z6985" s="73"/>
    </row>
    <row r="6986" spans="1:26" ht="15" customHeight="1" x14ac:dyDescent="0.25">
      <c r="A6986" s="94">
        <v>7000</v>
      </c>
      <c r="C6986" s="211" t="s">
        <v>1053</v>
      </c>
      <c r="D6986" s="208" t="s">
        <v>2243</v>
      </c>
      <c r="E6986" s="105" t="s">
        <v>12623</v>
      </c>
      <c r="F6986" s="115">
        <v>42844</v>
      </c>
      <c r="G6986" s="105" t="s">
        <v>1710</v>
      </c>
      <c r="H6986" s="105" t="s">
        <v>2056</v>
      </c>
      <c r="I6986" s="97">
        <v>1993</v>
      </c>
      <c r="J6986" s="97" t="s">
        <v>596</v>
      </c>
      <c r="L6986" s="106" t="s">
        <v>5170</v>
      </c>
      <c r="M6986" s="102" t="s">
        <v>5499</v>
      </c>
      <c r="N6986" s="10">
        <v>31</v>
      </c>
      <c r="O6986" s="102" t="s">
        <v>6960</v>
      </c>
      <c r="P6986" s="13" t="s">
        <v>14371</v>
      </c>
      <c r="R6986" s="26" t="s">
        <v>7834</v>
      </c>
      <c r="S6986" s="28" t="e">
        <f t="shared" si="199"/>
        <v>#VALUE!</v>
      </c>
      <c r="U6986" s="76"/>
      <c r="W6986" s="58"/>
      <c r="Y6986" s="63"/>
    </row>
    <row r="6987" spans="1:26" ht="15" customHeight="1" x14ac:dyDescent="0.25">
      <c r="A6987" s="94">
        <v>7001</v>
      </c>
      <c r="C6987" s="211" t="s">
        <v>4398</v>
      </c>
      <c r="D6987" s="208" t="s">
        <v>12618</v>
      </c>
      <c r="E6987" s="105" t="s">
        <v>12625</v>
      </c>
      <c r="F6987" s="115">
        <v>42844</v>
      </c>
      <c r="G6987" s="105" t="s">
        <v>4405</v>
      </c>
      <c r="H6987" s="105" t="s">
        <v>2056</v>
      </c>
      <c r="I6987" s="97">
        <v>2011</v>
      </c>
      <c r="J6987" s="97" t="s">
        <v>596</v>
      </c>
      <c r="L6987" s="99" t="s">
        <v>16908</v>
      </c>
      <c r="M6987" s="102" t="s">
        <v>5499</v>
      </c>
      <c r="N6987" s="10">
        <v>27</v>
      </c>
      <c r="O6987" s="102" t="s">
        <v>12624</v>
      </c>
      <c r="P6987" s="13" t="s">
        <v>18358</v>
      </c>
      <c r="R6987" s="27" t="s">
        <v>7834</v>
      </c>
      <c r="S6987" s="28" t="e">
        <f t="shared" si="199"/>
        <v>#VALUE!</v>
      </c>
      <c r="U6987" s="306"/>
      <c r="W6987" s="58"/>
      <c r="X6987" s="58"/>
      <c r="Y6987" s="63"/>
    </row>
    <row r="6988" spans="1:26" ht="15" customHeight="1" x14ac:dyDescent="0.25">
      <c r="A6988" s="94">
        <v>7002</v>
      </c>
      <c r="C6988" s="211" t="s">
        <v>346</v>
      </c>
      <c r="D6988" s="208" t="s">
        <v>12626</v>
      </c>
      <c r="E6988" s="105" t="s">
        <v>12627</v>
      </c>
      <c r="F6988" s="115">
        <v>42844</v>
      </c>
      <c r="G6988" s="105" t="s">
        <v>371</v>
      </c>
      <c r="H6988" s="105" t="s">
        <v>1529</v>
      </c>
      <c r="I6988" s="97">
        <v>1976</v>
      </c>
      <c r="J6988" s="97" t="s">
        <v>596</v>
      </c>
      <c r="L6988" s="106" t="s">
        <v>5170</v>
      </c>
      <c r="M6988" s="102" t="s">
        <v>5499</v>
      </c>
      <c r="N6988" s="10">
        <v>28</v>
      </c>
      <c r="O6988" s="102" t="s">
        <v>12628</v>
      </c>
      <c r="P6988" s="13" t="s">
        <v>14371</v>
      </c>
      <c r="R6988" s="26" t="s">
        <v>7834</v>
      </c>
      <c r="S6988" s="28" t="e">
        <f t="shared" si="199"/>
        <v>#VALUE!</v>
      </c>
      <c r="U6988" s="26"/>
      <c r="W6988" s="58"/>
      <c r="X6988" s="58"/>
      <c r="Y6988" s="63"/>
    </row>
    <row r="6989" spans="1:26" ht="15" customHeight="1" x14ac:dyDescent="0.25">
      <c r="A6989" s="94">
        <v>7003</v>
      </c>
      <c r="C6989" s="211" t="s">
        <v>2618</v>
      </c>
      <c r="D6989" s="208" t="s">
        <v>12629</v>
      </c>
      <c r="E6989" s="105" t="s">
        <v>12630</v>
      </c>
      <c r="F6989" s="115">
        <v>42844</v>
      </c>
      <c r="G6989" s="105" t="s">
        <v>371</v>
      </c>
      <c r="H6989" s="105" t="s">
        <v>1529</v>
      </c>
      <c r="J6989" s="97" t="s">
        <v>596</v>
      </c>
      <c r="L6989" s="106" t="s">
        <v>5170</v>
      </c>
      <c r="M6989" s="102" t="s">
        <v>5499</v>
      </c>
      <c r="N6989" s="10">
        <v>30</v>
      </c>
      <c r="O6989" s="102" t="s">
        <v>8910</v>
      </c>
      <c r="P6989" s="13" t="s">
        <v>14371</v>
      </c>
      <c r="R6989" s="26" t="s">
        <v>7834</v>
      </c>
      <c r="S6989" s="28" t="e">
        <f t="shared" si="199"/>
        <v>#VALUE!</v>
      </c>
      <c r="U6989" s="26"/>
      <c r="W6989" s="58"/>
      <c r="X6989" s="58"/>
      <c r="Y6989" s="63"/>
    </row>
    <row r="6990" spans="1:26" ht="15" customHeight="1" x14ac:dyDescent="0.25">
      <c r="A6990" s="94">
        <v>7004</v>
      </c>
      <c r="C6990" s="206" t="s">
        <v>6922</v>
      </c>
      <c r="D6990" s="208" t="s">
        <v>6923</v>
      </c>
      <c r="E6990" s="105" t="s">
        <v>18254</v>
      </c>
      <c r="F6990" s="115">
        <v>45015</v>
      </c>
      <c r="G6990" s="105" t="s">
        <v>370</v>
      </c>
      <c r="H6990" s="105" t="s">
        <v>2056</v>
      </c>
      <c r="I6990" s="97">
        <v>2005</v>
      </c>
      <c r="J6990" s="97" t="s">
        <v>596</v>
      </c>
      <c r="L6990" s="99" t="s">
        <v>18256</v>
      </c>
      <c r="M6990" s="102" t="s">
        <v>5499</v>
      </c>
      <c r="N6990" s="102">
        <v>30</v>
      </c>
      <c r="O6990" s="102" t="s">
        <v>18367</v>
      </c>
      <c r="P6990" s="13" t="s">
        <v>18255</v>
      </c>
      <c r="R6990" s="26" t="s">
        <v>7834</v>
      </c>
      <c r="S6990" s="28" t="e">
        <f t="shared" si="199"/>
        <v>#VALUE!</v>
      </c>
      <c r="U6990" s="61"/>
      <c r="W6990" s="58"/>
      <c r="X6990" s="58"/>
      <c r="Y6990" s="63"/>
    </row>
    <row r="6991" spans="1:26" ht="15" customHeight="1" x14ac:dyDescent="0.25">
      <c r="A6991" s="94">
        <v>7005</v>
      </c>
      <c r="C6991" s="211" t="s">
        <v>4425</v>
      </c>
      <c r="D6991" s="208" t="s">
        <v>12652</v>
      </c>
      <c r="E6991" s="105" t="s">
        <v>12653</v>
      </c>
      <c r="F6991" s="115">
        <v>42845</v>
      </c>
      <c r="G6991" s="105" t="s">
        <v>446</v>
      </c>
      <c r="H6991" s="105" t="s">
        <v>1079</v>
      </c>
      <c r="I6991" s="97">
        <v>1986</v>
      </c>
      <c r="J6991" s="97" t="s">
        <v>596</v>
      </c>
      <c r="K6991" s="97">
        <v>10044</v>
      </c>
      <c r="L6991" s="106" t="s">
        <v>4171</v>
      </c>
      <c r="M6991" s="102">
        <v>370</v>
      </c>
      <c r="O6991" s="102" t="s">
        <v>12654</v>
      </c>
      <c r="P6991" s="13" t="s">
        <v>4171</v>
      </c>
      <c r="R6991" s="26" t="s">
        <v>7834</v>
      </c>
      <c r="S6991" s="28" t="e">
        <f t="shared" si="199"/>
        <v>#VALUE!</v>
      </c>
      <c r="U6991" s="26"/>
      <c r="W6991" s="58"/>
      <c r="X6991" s="58"/>
      <c r="Y6991" s="63"/>
    </row>
    <row r="6992" spans="1:26" ht="15" customHeight="1" x14ac:dyDescent="0.25">
      <c r="A6992" s="94">
        <v>7006</v>
      </c>
      <c r="C6992" s="211" t="s">
        <v>12655</v>
      </c>
      <c r="D6992" s="208" t="s">
        <v>12656</v>
      </c>
      <c r="E6992" s="105" t="s">
        <v>12657</v>
      </c>
      <c r="F6992" s="115">
        <v>42845</v>
      </c>
      <c r="G6992" s="105" t="s">
        <v>1072</v>
      </c>
      <c r="H6992" s="105" t="s">
        <v>1529</v>
      </c>
      <c r="J6992" s="97" t="s">
        <v>596</v>
      </c>
      <c r="L6992" s="106" t="s">
        <v>4134</v>
      </c>
      <c r="M6992" s="102">
        <v>920</v>
      </c>
      <c r="N6992" s="102">
        <v>26</v>
      </c>
      <c r="O6992" s="102" t="s">
        <v>12658</v>
      </c>
      <c r="P6992" s="13" t="s">
        <v>4134</v>
      </c>
      <c r="R6992" s="26" t="s">
        <v>7834</v>
      </c>
      <c r="S6992" s="28" t="e">
        <f t="shared" si="199"/>
        <v>#VALUE!</v>
      </c>
      <c r="U6992" s="26"/>
      <c r="W6992" s="58"/>
      <c r="X6992" s="58"/>
      <c r="Y6992" s="63"/>
    </row>
    <row r="6993" spans="1:29" ht="15" customHeight="1" x14ac:dyDescent="0.25">
      <c r="A6993" s="94">
        <v>7007</v>
      </c>
      <c r="C6993" s="211" t="s">
        <v>12659</v>
      </c>
      <c r="D6993" s="208" t="s">
        <v>12660</v>
      </c>
      <c r="E6993" s="105" t="s">
        <v>12661</v>
      </c>
      <c r="F6993" s="115">
        <v>42845</v>
      </c>
      <c r="G6993" s="105" t="s">
        <v>1323</v>
      </c>
      <c r="H6993" s="105" t="s">
        <v>2056</v>
      </c>
      <c r="I6993" s="97">
        <v>2009</v>
      </c>
      <c r="J6993" s="97" t="s">
        <v>5242</v>
      </c>
      <c r="L6993" s="106" t="s">
        <v>4348</v>
      </c>
      <c r="M6993" s="102" t="s">
        <v>4348</v>
      </c>
      <c r="O6993" s="102" t="s">
        <v>12662</v>
      </c>
      <c r="P6993" s="13" t="s">
        <v>4348</v>
      </c>
      <c r="R6993" s="26" t="s">
        <v>7834</v>
      </c>
      <c r="S6993" s="28" t="e">
        <f t="shared" si="199"/>
        <v>#VALUE!</v>
      </c>
      <c r="U6993" s="26"/>
      <c r="W6993" s="58"/>
      <c r="X6993" s="58"/>
      <c r="Y6993" s="63"/>
    </row>
    <row r="6994" spans="1:29" ht="15" customHeight="1" x14ac:dyDescent="0.25">
      <c r="A6994" s="94">
        <v>7008</v>
      </c>
      <c r="C6994" s="211" t="s">
        <v>1090</v>
      </c>
      <c r="D6994" s="208" t="s">
        <v>682</v>
      </c>
      <c r="E6994" s="105" t="s">
        <v>12663</v>
      </c>
      <c r="F6994" s="115">
        <v>42845</v>
      </c>
      <c r="G6994" s="105" t="s">
        <v>519</v>
      </c>
      <c r="H6994" s="105" t="s">
        <v>2056</v>
      </c>
      <c r="I6994" s="97">
        <v>2007</v>
      </c>
      <c r="J6994" s="97" t="s">
        <v>596</v>
      </c>
      <c r="K6994" s="97">
        <v>8136</v>
      </c>
      <c r="L6994" s="106" t="s">
        <v>2863</v>
      </c>
      <c r="M6994" s="102" t="s">
        <v>2863</v>
      </c>
      <c r="N6994" s="10">
        <v>9</v>
      </c>
      <c r="O6994" s="102" t="s">
        <v>8284</v>
      </c>
      <c r="P6994" s="13" t="s">
        <v>2863</v>
      </c>
      <c r="R6994" s="26" t="s">
        <v>7834</v>
      </c>
      <c r="S6994" s="28" t="e">
        <f t="shared" si="199"/>
        <v>#VALUE!</v>
      </c>
      <c r="U6994" s="26"/>
      <c r="W6994" s="58"/>
      <c r="X6994" s="58"/>
      <c r="Y6994" s="63"/>
    </row>
    <row r="6995" spans="1:29" ht="15" customHeight="1" x14ac:dyDescent="0.25">
      <c r="A6995" s="94">
        <v>7009</v>
      </c>
      <c r="C6995" s="211" t="s">
        <v>209</v>
      </c>
      <c r="D6995" s="208" t="s">
        <v>210</v>
      </c>
      <c r="E6995" s="105" t="s">
        <v>12665</v>
      </c>
      <c r="F6995" s="115">
        <v>42845</v>
      </c>
      <c r="G6995" s="105" t="s">
        <v>271</v>
      </c>
      <c r="H6995" s="105" t="s">
        <v>2056</v>
      </c>
      <c r="J6995" s="97" t="s">
        <v>596</v>
      </c>
      <c r="L6995" s="106" t="s">
        <v>16798</v>
      </c>
      <c r="M6995" s="102" t="s">
        <v>5567</v>
      </c>
      <c r="N6995" s="102">
        <v>5</v>
      </c>
      <c r="O6995" s="102" t="s">
        <v>12664</v>
      </c>
      <c r="P6995" s="13" t="s">
        <v>3606</v>
      </c>
      <c r="Q6995" s="187"/>
      <c r="R6995" s="27" t="s">
        <v>7834</v>
      </c>
      <c r="S6995" s="28" t="e">
        <f t="shared" si="199"/>
        <v>#VALUE!</v>
      </c>
      <c r="W6995" s="25"/>
      <c r="X6995" s="25"/>
      <c r="Y6995" s="26"/>
      <c r="Z6995" s="25"/>
      <c r="AA6995" s="26"/>
      <c r="AB6995" s="25"/>
      <c r="AC6995" s="7"/>
    </row>
    <row r="6996" spans="1:29" ht="15" customHeight="1" x14ac:dyDescent="0.25">
      <c r="A6996" s="94">
        <v>7010</v>
      </c>
      <c r="C6996" s="211" t="s">
        <v>12666</v>
      </c>
      <c r="D6996" s="208" t="s">
        <v>12667</v>
      </c>
      <c r="E6996" s="105" t="s">
        <v>12668</v>
      </c>
      <c r="F6996" s="115">
        <v>42845</v>
      </c>
      <c r="G6996" s="105" t="s">
        <v>12669</v>
      </c>
      <c r="H6996" s="105" t="s">
        <v>2056</v>
      </c>
      <c r="I6996" s="97">
        <v>2004</v>
      </c>
      <c r="J6996" s="97" t="s">
        <v>596</v>
      </c>
      <c r="L6996" s="99" t="s">
        <v>3606</v>
      </c>
      <c r="M6996" s="102">
        <v>659</v>
      </c>
      <c r="N6996" s="102">
        <v>7</v>
      </c>
      <c r="O6996" s="102" t="s">
        <v>12670</v>
      </c>
      <c r="P6996" s="13" t="s">
        <v>3606</v>
      </c>
      <c r="Q6996" s="187"/>
      <c r="R6996" s="27" t="s">
        <v>7834</v>
      </c>
      <c r="S6996" s="28" t="e">
        <f t="shared" si="199"/>
        <v>#VALUE!</v>
      </c>
      <c r="T6996" s="75"/>
      <c r="U6996" s="88"/>
      <c r="W6996" s="58"/>
      <c r="X6996" s="58"/>
      <c r="Y6996" s="164"/>
      <c r="Z6996" s="90"/>
      <c r="AA6996" s="164"/>
    </row>
    <row r="6997" spans="1:29" ht="15" customHeight="1" x14ac:dyDescent="0.25">
      <c r="A6997" s="94">
        <v>7011</v>
      </c>
      <c r="C6997" s="211" t="s">
        <v>12671</v>
      </c>
      <c r="D6997" s="208" t="s">
        <v>12672</v>
      </c>
      <c r="E6997" s="105" t="s">
        <v>12673</v>
      </c>
      <c r="F6997" s="115">
        <v>42845</v>
      </c>
      <c r="G6997" s="105" t="s">
        <v>976</v>
      </c>
      <c r="H6997" s="105" t="s">
        <v>2056</v>
      </c>
      <c r="I6997" s="97">
        <v>1985</v>
      </c>
      <c r="J6997" s="97" t="s">
        <v>596</v>
      </c>
      <c r="L6997" s="99" t="s">
        <v>16806</v>
      </c>
      <c r="M6997" s="102" t="s">
        <v>6352</v>
      </c>
      <c r="N6997" s="102">
        <v>7</v>
      </c>
      <c r="O6997" s="102" t="s">
        <v>12674</v>
      </c>
      <c r="P6997" s="13" t="s">
        <v>17206</v>
      </c>
      <c r="Q6997" s="329"/>
      <c r="R6997" s="27" t="s">
        <v>7834</v>
      </c>
      <c r="S6997" s="28" t="e">
        <f t="shared" si="199"/>
        <v>#VALUE!</v>
      </c>
      <c r="U6997" s="306"/>
      <c r="W6997" s="58"/>
      <c r="X6997" s="58"/>
      <c r="Y6997" s="330"/>
      <c r="Z6997" s="331"/>
      <c r="AA6997" s="330"/>
    </row>
    <row r="6998" spans="1:29" ht="15" customHeight="1" x14ac:dyDescent="0.25">
      <c r="A6998" s="94">
        <v>7012</v>
      </c>
      <c r="C6998" s="211" t="s">
        <v>811</v>
      </c>
      <c r="D6998" s="208" t="s">
        <v>699</v>
      </c>
      <c r="E6998" s="105" t="s">
        <v>12675</v>
      </c>
      <c r="F6998" s="115">
        <v>42845</v>
      </c>
      <c r="G6998" s="105" t="s">
        <v>519</v>
      </c>
      <c r="H6998" s="105" t="s">
        <v>2056</v>
      </c>
      <c r="I6998" s="97">
        <v>2005</v>
      </c>
      <c r="J6998" s="97" t="s">
        <v>596</v>
      </c>
      <c r="L6998" s="106" t="s">
        <v>3606</v>
      </c>
      <c r="M6998" s="102">
        <v>658</v>
      </c>
      <c r="N6998" s="10">
        <v>5</v>
      </c>
      <c r="O6998" s="102" t="s">
        <v>12677</v>
      </c>
      <c r="P6998" s="13" t="s">
        <v>12676</v>
      </c>
      <c r="R6998" s="26" t="s">
        <v>7834</v>
      </c>
      <c r="S6998" s="28" t="e">
        <f t="shared" si="199"/>
        <v>#VALUE!</v>
      </c>
      <c r="U6998" s="26"/>
      <c r="W6998" s="58"/>
      <c r="X6998" s="58"/>
      <c r="Y6998" s="63"/>
    </row>
    <row r="6999" spans="1:29" ht="15" customHeight="1" x14ac:dyDescent="0.25">
      <c r="A6999" s="94">
        <v>7013</v>
      </c>
      <c r="C6999" s="211" t="s">
        <v>441</v>
      </c>
      <c r="D6999" s="208" t="s">
        <v>12678</v>
      </c>
      <c r="E6999" s="105" t="s">
        <v>12679</v>
      </c>
      <c r="F6999" s="115">
        <v>42851</v>
      </c>
      <c r="G6999" s="105" t="s">
        <v>3417</v>
      </c>
      <c r="H6999" s="105" t="s">
        <v>2056</v>
      </c>
      <c r="I6999" s="97">
        <v>1976</v>
      </c>
      <c r="J6999" s="97" t="s">
        <v>596</v>
      </c>
      <c r="L6999" s="106" t="s">
        <v>5170</v>
      </c>
      <c r="M6999" s="102" t="s">
        <v>5499</v>
      </c>
      <c r="N6999" s="10">
        <v>30</v>
      </c>
      <c r="O6999" s="102" t="s">
        <v>12680</v>
      </c>
      <c r="P6999" s="13" t="s">
        <v>14371</v>
      </c>
      <c r="R6999" s="26" t="s">
        <v>7834</v>
      </c>
      <c r="S6999" s="28" t="e">
        <f t="shared" si="199"/>
        <v>#VALUE!</v>
      </c>
      <c r="U6999" s="26"/>
      <c r="W6999" s="58"/>
      <c r="X6999" s="58"/>
      <c r="Y6999" s="63"/>
    </row>
    <row r="7000" spans="1:29" ht="15" customHeight="1" x14ac:dyDescent="0.25">
      <c r="A7000" s="94">
        <v>7014</v>
      </c>
      <c r="C7000" s="206" t="s">
        <v>6252</v>
      </c>
      <c r="D7000" s="208" t="s">
        <v>8569</v>
      </c>
      <c r="E7000" s="105" t="s">
        <v>12681</v>
      </c>
      <c r="F7000" s="115">
        <v>42851</v>
      </c>
      <c r="G7000" s="105" t="s">
        <v>371</v>
      </c>
      <c r="H7000" s="105" t="s">
        <v>1529</v>
      </c>
      <c r="I7000" s="97">
        <v>1975</v>
      </c>
      <c r="J7000" s="97" t="s">
        <v>596</v>
      </c>
      <c r="L7000" s="106" t="s">
        <v>5170</v>
      </c>
      <c r="M7000" s="102" t="s">
        <v>5499</v>
      </c>
      <c r="N7000" s="10">
        <v>29</v>
      </c>
      <c r="O7000" s="102" t="s">
        <v>8572</v>
      </c>
      <c r="P7000" s="13" t="s">
        <v>14371</v>
      </c>
      <c r="R7000" s="26" t="s">
        <v>7834</v>
      </c>
      <c r="S7000" s="28" t="e">
        <f t="shared" si="199"/>
        <v>#VALUE!</v>
      </c>
      <c r="U7000" s="26"/>
      <c r="W7000" s="58"/>
      <c r="X7000" s="58"/>
      <c r="Y7000" s="63"/>
    </row>
    <row r="7001" spans="1:29" ht="15" customHeight="1" x14ac:dyDescent="0.25">
      <c r="A7001" s="94">
        <v>7015</v>
      </c>
      <c r="C7001" s="211" t="s">
        <v>3248</v>
      </c>
      <c r="D7001" s="207" t="s">
        <v>2469</v>
      </c>
      <c r="E7001" s="105" t="s">
        <v>12917</v>
      </c>
      <c r="F7001" s="115">
        <v>42851</v>
      </c>
      <c r="G7001" s="105" t="s">
        <v>12682</v>
      </c>
      <c r="H7001" s="105" t="s">
        <v>1529</v>
      </c>
      <c r="I7001" s="97">
        <v>1986</v>
      </c>
      <c r="J7001" s="97" t="s">
        <v>596</v>
      </c>
      <c r="L7001" s="99" t="s">
        <v>15201</v>
      </c>
      <c r="M7001" s="104" t="s">
        <v>10945</v>
      </c>
      <c r="O7001" s="10" t="s">
        <v>17181</v>
      </c>
      <c r="P7001" s="13" t="s">
        <v>12444</v>
      </c>
      <c r="R7001" s="26" t="s">
        <v>7834</v>
      </c>
      <c r="S7001" s="28" t="e">
        <f t="shared" si="199"/>
        <v>#VALUE!</v>
      </c>
      <c r="U7001" s="76"/>
      <c r="W7001" s="58"/>
      <c r="X7001" s="58"/>
      <c r="Y7001" s="63"/>
    </row>
    <row r="7002" spans="1:29" ht="15" customHeight="1" x14ac:dyDescent="0.25">
      <c r="A7002" s="94">
        <v>7016</v>
      </c>
      <c r="C7002" s="211" t="s">
        <v>6357</v>
      </c>
      <c r="D7002" s="208" t="s">
        <v>8003</v>
      </c>
      <c r="E7002" s="105" t="s">
        <v>12687</v>
      </c>
      <c r="F7002" s="115">
        <v>42852</v>
      </c>
      <c r="G7002" s="105" t="s">
        <v>12688</v>
      </c>
      <c r="H7002" s="105" t="s">
        <v>2056</v>
      </c>
      <c r="I7002" s="97">
        <v>2002</v>
      </c>
      <c r="J7002" s="97" t="s">
        <v>596</v>
      </c>
      <c r="L7002" s="106" t="s">
        <v>1038</v>
      </c>
      <c r="M7002" s="10">
        <v>155</v>
      </c>
      <c r="N7002" s="10">
        <v>1</v>
      </c>
      <c r="O7002" s="102" t="s">
        <v>12689</v>
      </c>
      <c r="P7002" s="13" t="s">
        <v>1038</v>
      </c>
      <c r="R7002" s="27" t="s">
        <v>7834</v>
      </c>
      <c r="S7002" s="28" t="e">
        <f t="shared" si="199"/>
        <v>#VALUE!</v>
      </c>
      <c r="U7002" s="306"/>
      <c r="W7002" s="58"/>
      <c r="Y7002" s="63"/>
    </row>
    <row r="7003" spans="1:29" ht="15" customHeight="1" x14ac:dyDescent="0.25">
      <c r="A7003" s="94">
        <v>7017</v>
      </c>
      <c r="C7003" s="211" t="s">
        <v>796</v>
      </c>
      <c r="D7003" s="207" t="s">
        <v>2996</v>
      </c>
      <c r="E7003" s="105" t="s">
        <v>15116</v>
      </c>
      <c r="F7003" s="115">
        <v>43746</v>
      </c>
      <c r="H7003" s="105" t="s">
        <v>2056</v>
      </c>
      <c r="I7003" s="97">
        <v>2005</v>
      </c>
      <c r="J7003" s="97" t="s">
        <v>1322</v>
      </c>
      <c r="K7003" s="97">
        <v>7924</v>
      </c>
      <c r="L7003" s="99" t="s">
        <v>16804</v>
      </c>
      <c r="M7003" s="10" t="s">
        <v>6340</v>
      </c>
      <c r="N7003" s="102">
        <v>5</v>
      </c>
      <c r="O7003" s="102" t="s">
        <v>7250</v>
      </c>
      <c r="P7003" s="13" t="s">
        <v>14361</v>
      </c>
      <c r="Q7003" s="22"/>
      <c r="R7003" s="26" t="s">
        <v>7834</v>
      </c>
      <c r="S7003" s="28" t="e">
        <f t="shared" si="199"/>
        <v>#VALUE!</v>
      </c>
      <c r="U7003" s="76"/>
      <c r="W7003" s="58"/>
      <c r="X7003" s="58"/>
      <c r="Y7003" s="63"/>
      <c r="Z7003" s="73"/>
    </row>
    <row r="7004" spans="1:29" ht="15" customHeight="1" x14ac:dyDescent="0.25">
      <c r="A7004" s="94">
        <v>7018</v>
      </c>
      <c r="C7004" s="211" t="s">
        <v>480</v>
      </c>
      <c r="D7004" s="208" t="s">
        <v>480</v>
      </c>
      <c r="E7004" s="105" t="s">
        <v>12691</v>
      </c>
      <c r="F7004" s="115">
        <v>42852</v>
      </c>
      <c r="G7004" s="105" t="s">
        <v>12669</v>
      </c>
      <c r="H7004" s="105" t="s">
        <v>2056</v>
      </c>
      <c r="I7004" s="97">
        <v>2005</v>
      </c>
      <c r="J7004" s="97" t="s">
        <v>596</v>
      </c>
      <c r="L7004" s="99" t="s">
        <v>3606</v>
      </c>
      <c r="M7004" s="104">
        <v>658</v>
      </c>
      <c r="N7004" s="102">
        <v>4</v>
      </c>
      <c r="O7004" s="102" t="s">
        <v>10986</v>
      </c>
      <c r="P7004" s="13" t="s">
        <v>15242</v>
      </c>
      <c r="R7004" s="27" t="s">
        <v>7834</v>
      </c>
      <c r="S7004" s="28" t="e">
        <f t="shared" si="199"/>
        <v>#VALUE!</v>
      </c>
      <c r="U7004" s="244"/>
      <c r="W7004" s="58"/>
      <c r="X7004" s="58"/>
      <c r="Y7004" s="63"/>
    </row>
    <row r="7005" spans="1:29" ht="15" customHeight="1" x14ac:dyDescent="0.25">
      <c r="A7005" s="94">
        <v>7019</v>
      </c>
      <c r="C7005" s="211" t="s">
        <v>12692</v>
      </c>
      <c r="D7005" s="208" t="s">
        <v>12693</v>
      </c>
      <c r="E7005" s="105" t="s">
        <v>12694</v>
      </c>
      <c r="F7005" s="115">
        <v>42852</v>
      </c>
      <c r="G7005" s="105" t="s">
        <v>181</v>
      </c>
      <c r="H7005" s="105" t="s">
        <v>2056</v>
      </c>
      <c r="I7005" s="97">
        <v>1993</v>
      </c>
      <c r="J7005" s="97" t="s">
        <v>596</v>
      </c>
      <c r="L7005" s="99" t="s">
        <v>16806</v>
      </c>
      <c r="M7005" s="102" t="s">
        <v>6352</v>
      </c>
      <c r="N7005" s="102">
        <v>7</v>
      </c>
      <c r="O7005" s="102" t="s">
        <v>12695</v>
      </c>
      <c r="P7005" s="13" t="s">
        <v>3606</v>
      </c>
      <c r="R7005" s="26" t="s">
        <v>7834</v>
      </c>
      <c r="S7005" s="28" t="e">
        <f t="shared" si="199"/>
        <v>#VALUE!</v>
      </c>
      <c r="U7005" s="26"/>
      <c r="W7005" s="58"/>
      <c r="X7005" s="58"/>
      <c r="Y7005" s="63"/>
    </row>
    <row r="7006" spans="1:29" ht="15" customHeight="1" x14ac:dyDescent="0.25">
      <c r="A7006" s="94">
        <v>7020</v>
      </c>
      <c r="C7006" s="211" t="s">
        <v>12696</v>
      </c>
      <c r="D7006" s="208" t="s">
        <v>12697</v>
      </c>
      <c r="E7006" s="105" t="s">
        <v>12698</v>
      </c>
      <c r="F7006" s="115">
        <v>42852</v>
      </c>
      <c r="G7006" s="105" t="s">
        <v>12699</v>
      </c>
      <c r="H7006" s="105" t="s">
        <v>1529</v>
      </c>
      <c r="I7006" s="97">
        <v>2003</v>
      </c>
      <c r="J7006" s="97" t="s">
        <v>596</v>
      </c>
      <c r="L7006" s="99" t="s">
        <v>16806</v>
      </c>
      <c r="M7006" s="102" t="s">
        <v>6352</v>
      </c>
      <c r="N7006" s="102">
        <v>7</v>
      </c>
      <c r="O7006" s="102" t="s">
        <v>12700</v>
      </c>
      <c r="P7006" s="13" t="s">
        <v>3606</v>
      </c>
      <c r="Q7006" s="187"/>
      <c r="R7006" s="27" t="s">
        <v>7834</v>
      </c>
      <c r="S7006" s="28" t="e">
        <f t="shared" si="199"/>
        <v>#VALUE!</v>
      </c>
      <c r="U7006" s="324"/>
      <c r="W7006" s="58"/>
      <c r="X7006" s="58"/>
      <c r="Y7006" s="164"/>
      <c r="Z7006" s="90"/>
      <c r="AA7006" s="164"/>
    </row>
    <row r="7007" spans="1:29" ht="15" customHeight="1" x14ac:dyDescent="0.3">
      <c r="A7007" s="94">
        <v>7021</v>
      </c>
      <c r="C7007" s="211" t="s">
        <v>12701</v>
      </c>
      <c r="D7007" s="208" t="s">
        <v>12702</v>
      </c>
      <c r="E7007" s="105" t="s">
        <v>12703</v>
      </c>
      <c r="F7007" s="115">
        <v>42853</v>
      </c>
      <c r="G7007" s="105" t="s">
        <v>4405</v>
      </c>
      <c r="H7007" s="105" t="s">
        <v>4846</v>
      </c>
      <c r="I7007" s="97">
        <v>2013</v>
      </c>
      <c r="J7007" s="97" t="s">
        <v>596</v>
      </c>
      <c r="L7007" s="106" t="s">
        <v>12706</v>
      </c>
      <c r="M7007" s="102" t="s">
        <v>12704</v>
      </c>
      <c r="N7007" s="102">
        <v>1</v>
      </c>
      <c r="O7007" s="102" t="s">
        <v>12705</v>
      </c>
      <c r="P7007" s="13" t="s">
        <v>13894</v>
      </c>
      <c r="R7007" s="27" t="s">
        <v>7834</v>
      </c>
      <c r="S7007" s="28" t="e">
        <f t="shared" si="199"/>
        <v>#VALUE!</v>
      </c>
      <c r="U7007" s="218"/>
      <c r="W7007" s="58"/>
      <c r="X7007" s="58"/>
      <c r="Y7007" s="63"/>
    </row>
    <row r="7008" spans="1:29" ht="15" customHeight="1" x14ac:dyDescent="0.25">
      <c r="A7008" s="94">
        <v>7022</v>
      </c>
      <c r="C7008" s="211" t="s">
        <v>12707</v>
      </c>
      <c r="D7008" s="208" t="s">
        <v>12708</v>
      </c>
      <c r="E7008" s="105" t="s">
        <v>12709</v>
      </c>
      <c r="F7008" s="115">
        <v>42853</v>
      </c>
      <c r="G7008" s="105" t="s">
        <v>12710</v>
      </c>
      <c r="H7008" s="105" t="s">
        <v>2056</v>
      </c>
      <c r="I7008" s="97">
        <v>2000</v>
      </c>
      <c r="J7008" s="97" t="s">
        <v>596</v>
      </c>
      <c r="L7008" s="106" t="s">
        <v>12711</v>
      </c>
      <c r="M7008" s="102">
        <v>808</v>
      </c>
      <c r="N7008" s="102">
        <v>3</v>
      </c>
      <c r="O7008" s="102" t="s">
        <v>12712</v>
      </c>
      <c r="P7008" s="13" t="s">
        <v>12791</v>
      </c>
      <c r="R7008" s="26" t="s">
        <v>7834</v>
      </c>
      <c r="S7008" s="28" t="e">
        <f t="shared" ref="S7008:S7039" si="200">R7008+7</f>
        <v>#VALUE!</v>
      </c>
      <c r="U7008" s="26"/>
      <c r="W7008" s="58"/>
      <c r="X7008" s="58"/>
      <c r="Y7008" s="63"/>
    </row>
    <row r="7009" spans="1:25" ht="15" customHeight="1" x14ac:dyDescent="0.25">
      <c r="A7009" s="94">
        <v>7023</v>
      </c>
      <c r="C7009" s="211" t="s">
        <v>12696</v>
      </c>
      <c r="D7009" s="208" t="s">
        <v>12713</v>
      </c>
      <c r="E7009" s="105" t="s">
        <v>12714</v>
      </c>
      <c r="F7009" s="115">
        <v>42853</v>
      </c>
      <c r="G7009" s="105" t="s">
        <v>976</v>
      </c>
      <c r="H7009" s="105" t="s">
        <v>2056</v>
      </c>
      <c r="I7009" s="97">
        <v>2000</v>
      </c>
      <c r="J7009" s="97" t="s">
        <v>596</v>
      </c>
      <c r="L7009" s="99" t="s">
        <v>16806</v>
      </c>
      <c r="M7009" s="102" t="s">
        <v>5599</v>
      </c>
      <c r="O7009" s="102" t="s">
        <v>12715</v>
      </c>
      <c r="P7009" s="13" t="s">
        <v>12716</v>
      </c>
      <c r="R7009" s="26" t="s">
        <v>7834</v>
      </c>
      <c r="S7009" s="28" t="e">
        <f t="shared" si="200"/>
        <v>#VALUE!</v>
      </c>
      <c r="U7009" s="26"/>
      <c r="W7009" s="58"/>
      <c r="X7009" s="58"/>
      <c r="Y7009" s="63"/>
    </row>
    <row r="7010" spans="1:25" ht="15" customHeight="1" x14ac:dyDescent="0.25">
      <c r="A7010" s="94">
        <v>7024</v>
      </c>
      <c r="C7010" s="211" t="s">
        <v>480</v>
      </c>
      <c r="D7010" s="208" t="s">
        <v>480</v>
      </c>
      <c r="E7010" s="105" t="s">
        <v>12717</v>
      </c>
      <c r="F7010" s="115">
        <v>42853</v>
      </c>
      <c r="G7010" s="105" t="s">
        <v>12669</v>
      </c>
      <c r="H7010" s="105" t="s">
        <v>2056</v>
      </c>
      <c r="I7010" s="97">
        <v>2004</v>
      </c>
      <c r="J7010" s="97" t="s">
        <v>596</v>
      </c>
      <c r="L7010" s="99" t="s">
        <v>3606</v>
      </c>
      <c r="M7010" s="102">
        <v>658</v>
      </c>
      <c r="N7010" s="10">
        <v>5</v>
      </c>
      <c r="O7010" s="102" t="s">
        <v>12718</v>
      </c>
      <c r="P7010" s="13" t="s">
        <v>3606</v>
      </c>
      <c r="R7010" s="26" t="s">
        <v>7834</v>
      </c>
      <c r="S7010" s="28" t="e">
        <f t="shared" si="200"/>
        <v>#VALUE!</v>
      </c>
      <c r="U7010" s="26"/>
      <c r="W7010" s="58"/>
      <c r="X7010" s="58"/>
      <c r="Y7010" s="63"/>
    </row>
    <row r="7011" spans="1:25" ht="15" customHeight="1" x14ac:dyDescent="0.25">
      <c r="A7011" s="94">
        <v>7025</v>
      </c>
      <c r="C7011" s="211" t="s">
        <v>12724</v>
      </c>
      <c r="D7011" s="208" t="s">
        <v>12725</v>
      </c>
      <c r="E7011" s="105" t="s">
        <v>12726</v>
      </c>
      <c r="F7011" s="115">
        <v>42853</v>
      </c>
      <c r="G7011" s="105" t="s">
        <v>12727</v>
      </c>
      <c r="H7011" s="105" t="s">
        <v>2056</v>
      </c>
      <c r="I7011" s="97">
        <v>1985</v>
      </c>
      <c r="J7011" s="97" t="s">
        <v>596</v>
      </c>
      <c r="L7011" s="99" t="s">
        <v>16807</v>
      </c>
      <c r="M7011" s="102" t="s">
        <v>6349</v>
      </c>
      <c r="O7011" s="102" t="s">
        <v>12728</v>
      </c>
      <c r="P7011" s="13" t="s">
        <v>3606</v>
      </c>
      <c r="R7011" s="26" t="s">
        <v>7834</v>
      </c>
      <c r="S7011" s="28" t="e">
        <f t="shared" si="200"/>
        <v>#VALUE!</v>
      </c>
      <c r="U7011" s="26"/>
      <c r="W7011" s="58"/>
      <c r="X7011" s="58"/>
      <c r="Y7011" s="63"/>
    </row>
    <row r="7012" spans="1:25" ht="15" customHeight="1" x14ac:dyDescent="0.25">
      <c r="A7012" s="94">
        <v>7026</v>
      </c>
      <c r="C7012" s="211" t="s">
        <v>2952</v>
      </c>
      <c r="D7012" s="208" t="s">
        <v>12729</v>
      </c>
      <c r="E7012" s="105" t="s">
        <v>12731</v>
      </c>
      <c r="F7012" s="115">
        <v>42853</v>
      </c>
      <c r="G7012" s="105" t="s">
        <v>2406</v>
      </c>
      <c r="H7012" s="105" t="s">
        <v>2056</v>
      </c>
      <c r="I7012" s="97">
        <v>1993</v>
      </c>
      <c r="J7012" s="97" t="s">
        <v>596</v>
      </c>
      <c r="L7012" s="106" t="s">
        <v>12732</v>
      </c>
      <c r="M7012" s="102">
        <v>608</v>
      </c>
      <c r="N7012" s="102">
        <v>2</v>
      </c>
      <c r="O7012" s="102" t="s">
        <v>12730</v>
      </c>
      <c r="P7012" s="13" t="s">
        <v>12733</v>
      </c>
      <c r="R7012" s="26" t="s">
        <v>7834</v>
      </c>
      <c r="S7012" s="28" t="e">
        <f t="shared" si="200"/>
        <v>#VALUE!</v>
      </c>
      <c r="U7012" s="26"/>
      <c r="W7012" s="58"/>
      <c r="X7012" s="58"/>
      <c r="Y7012" s="63"/>
    </row>
    <row r="7013" spans="1:25" ht="15" customHeight="1" x14ac:dyDescent="0.25">
      <c r="A7013" s="94">
        <v>7027</v>
      </c>
      <c r="C7013" s="211" t="s">
        <v>4586</v>
      </c>
      <c r="D7013" s="208" t="s">
        <v>12734</v>
      </c>
      <c r="E7013" s="105" t="s">
        <v>12735</v>
      </c>
      <c r="F7013" s="115">
        <v>42853</v>
      </c>
      <c r="G7013" s="105" t="s">
        <v>2406</v>
      </c>
      <c r="H7013" s="105" t="s">
        <v>2056</v>
      </c>
      <c r="I7013" s="97">
        <v>2004</v>
      </c>
      <c r="J7013" s="97" t="s">
        <v>596</v>
      </c>
      <c r="L7013" s="99" t="s">
        <v>3606</v>
      </c>
      <c r="M7013" s="102">
        <v>658</v>
      </c>
      <c r="N7013" s="10">
        <v>5</v>
      </c>
      <c r="O7013" s="102" t="s">
        <v>12736</v>
      </c>
      <c r="P7013" s="13" t="s">
        <v>3606</v>
      </c>
      <c r="R7013" s="26" t="s">
        <v>7834</v>
      </c>
      <c r="S7013" s="28" t="e">
        <f t="shared" si="200"/>
        <v>#VALUE!</v>
      </c>
      <c r="U7013" s="26"/>
      <c r="W7013" s="58"/>
      <c r="X7013" s="58"/>
      <c r="Y7013" s="63"/>
    </row>
    <row r="7014" spans="1:25" ht="15" customHeight="1" x14ac:dyDescent="0.25">
      <c r="A7014" s="94">
        <v>7028</v>
      </c>
      <c r="C7014" s="211" t="s">
        <v>4886</v>
      </c>
      <c r="D7014" s="208" t="s">
        <v>4887</v>
      </c>
      <c r="E7014" s="105" t="s">
        <v>12737</v>
      </c>
      <c r="F7014" s="115">
        <v>42853</v>
      </c>
      <c r="G7014" s="105" t="s">
        <v>2406</v>
      </c>
      <c r="H7014" s="105" t="s">
        <v>2056</v>
      </c>
      <c r="I7014" s="97">
        <v>2006</v>
      </c>
      <c r="J7014" s="97" t="s">
        <v>596</v>
      </c>
      <c r="L7014" s="245" t="s">
        <v>16800</v>
      </c>
      <c r="M7014" s="102" t="s">
        <v>5533</v>
      </c>
      <c r="N7014" s="102">
        <v>4</v>
      </c>
      <c r="O7014" s="102" t="s">
        <v>12738</v>
      </c>
      <c r="P7014" s="13" t="s">
        <v>14896</v>
      </c>
      <c r="R7014" s="26" t="s">
        <v>7834</v>
      </c>
      <c r="S7014" s="28" t="e">
        <f t="shared" si="200"/>
        <v>#VALUE!</v>
      </c>
      <c r="U7014" s="76"/>
      <c r="W7014" s="58"/>
      <c r="X7014" s="58"/>
      <c r="Y7014" s="63"/>
    </row>
    <row r="7015" spans="1:25" ht="15" customHeight="1" x14ac:dyDescent="0.25">
      <c r="A7015" s="94">
        <v>7029</v>
      </c>
      <c r="C7015" s="211" t="s">
        <v>5983</v>
      </c>
      <c r="D7015" s="208" t="s">
        <v>12739</v>
      </c>
      <c r="E7015" s="105" t="s">
        <v>12740</v>
      </c>
      <c r="F7015" s="115">
        <v>42853</v>
      </c>
      <c r="G7015" s="105" t="s">
        <v>12741</v>
      </c>
      <c r="H7015" s="105" t="s">
        <v>2056</v>
      </c>
      <c r="I7015" s="97">
        <v>2000</v>
      </c>
      <c r="J7015" s="97" t="s">
        <v>596</v>
      </c>
      <c r="L7015" s="99" t="s">
        <v>16807</v>
      </c>
      <c r="M7015" s="102" t="s">
        <v>6349</v>
      </c>
      <c r="O7015" s="102" t="s">
        <v>12742</v>
      </c>
      <c r="P7015" s="13" t="s">
        <v>3606</v>
      </c>
      <c r="R7015" s="26" t="s">
        <v>7834</v>
      </c>
      <c r="S7015" s="28" t="e">
        <f t="shared" si="200"/>
        <v>#VALUE!</v>
      </c>
      <c r="U7015" s="26"/>
      <c r="W7015" s="58"/>
      <c r="X7015" s="58"/>
      <c r="Y7015" s="63"/>
    </row>
    <row r="7016" spans="1:25" ht="15" customHeight="1" x14ac:dyDescent="0.25">
      <c r="A7016" s="94">
        <v>7030</v>
      </c>
      <c r="C7016" s="211" t="s">
        <v>4084</v>
      </c>
      <c r="D7016" s="208" t="s">
        <v>12743</v>
      </c>
      <c r="E7016" s="105" t="s">
        <v>4085</v>
      </c>
      <c r="F7016" s="115">
        <v>42853</v>
      </c>
      <c r="G7016" s="105" t="s">
        <v>12744</v>
      </c>
      <c r="H7016" s="105" t="s">
        <v>2056</v>
      </c>
      <c r="I7016" s="97">
        <v>2009</v>
      </c>
      <c r="J7016" s="97" t="s">
        <v>596</v>
      </c>
      <c r="L7016" s="106" t="s">
        <v>4046</v>
      </c>
      <c r="M7016" s="102" t="s">
        <v>4046</v>
      </c>
      <c r="O7016" s="102" t="s">
        <v>12745</v>
      </c>
      <c r="P7016" s="13" t="s">
        <v>4046</v>
      </c>
      <c r="R7016" s="26" t="s">
        <v>7834</v>
      </c>
      <c r="S7016" s="28" t="e">
        <f t="shared" si="200"/>
        <v>#VALUE!</v>
      </c>
      <c r="U7016" s="26"/>
      <c r="W7016" s="58"/>
      <c r="X7016" s="58"/>
      <c r="Y7016" s="63"/>
    </row>
    <row r="7017" spans="1:25" ht="15" customHeight="1" x14ac:dyDescent="0.25">
      <c r="A7017" s="94">
        <v>7031</v>
      </c>
      <c r="C7017" s="211" t="s">
        <v>12749</v>
      </c>
      <c r="D7017" s="208" t="s">
        <v>12750</v>
      </c>
      <c r="E7017" s="105" t="s">
        <v>12751</v>
      </c>
      <c r="F7017" s="115">
        <v>42853</v>
      </c>
      <c r="G7017" s="105" t="s">
        <v>1426</v>
      </c>
      <c r="H7017" s="105" t="s">
        <v>2056</v>
      </c>
      <c r="I7017" s="97">
        <v>2009</v>
      </c>
      <c r="J7017" s="97" t="s">
        <v>5242</v>
      </c>
      <c r="L7017" s="106" t="s">
        <v>4171</v>
      </c>
      <c r="M7017" s="102" t="s">
        <v>12956</v>
      </c>
      <c r="N7017" s="102">
        <v>1</v>
      </c>
      <c r="O7017" s="102" t="s">
        <v>12752</v>
      </c>
      <c r="P7017" s="13" t="s">
        <v>13937</v>
      </c>
      <c r="R7017" s="26" t="s">
        <v>7834</v>
      </c>
      <c r="S7017" s="28" t="e">
        <f t="shared" si="200"/>
        <v>#VALUE!</v>
      </c>
      <c r="U7017" s="26"/>
      <c r="W7017" s="58"/>
      <c r="X7017" s="58"/>
      <c r="Y7017" s="63"/>
    </row>
    <row r="7018" spans="1:25" ht="15" customHeight="1" x14ac:dyDescent="0.25">
      <c r="A7018" s="94">
        <v>7032</v>
      </c>
      <c r="C7018" s="211" t="s">
        <v>12753</v>
      </c>
      <c r="D7018" s="208" t="s">
        <v>12754</v>
      </c>
      <c r="E7018" s="105" t="s">
        <v>12755</v>
      </c>
      <c r="F7018" s="115">
        <v>42853</v>
      </c>
      <c r="G7018" s="105" t="s">
        <v>12756</v>
      </c>
      <c r="H7018" s="105" t="s">
        <v>1529</v>
      </c>
      <c r="I7018" s="97">
        <v>2004</v>
      </c>
      <c r="J7018" s="97" t="s">
        <v>596</v>
      </c>
      <c r="L7018" s="106" t="s">
        <v>4079</v>
      </c>
      <c r="M7018" s="102">
        <v>302</v>
      </c>
      <c r="N7018" s="10">
        <v>2</v>
      </c>
      <c r="O7018" s="102" t="s">
        <v>12757</v>
      </c>
      <c r="P7018" s="13" t="s">
        <v>4079</v>
      </c>
      <c r="R7018" s="26" t="s">
        <v>7834</v>
      </c>
      <c r="S7018" s="28" t="e">
        <f t="shared" si="200"/>
        <v>#VALUE!</v>
      </c>
      <c r="U7018" s="26"/>
      <c r="W7018" s="58"/>
      <c r="X7018" s="58"/>
      <c r="Y7018" s="63"/>
    </row>
    <row r="7019" spans="1:25" ht="15" customHeight="1" x14ac:dyDescent="0.25">
      <c r="A7019" s="94">
        <v>7033</v>
      </c>
      <c r="C7019" s="211" t="s">
        <v>12758</v>
      </c>
      <c r="D7019" s="208" t="s">
        <v>12759</v>
      </c>
      <c r="E7019" s="105" t="s">
        <v>12760</v>
      </c>
      <c r="F7019" s="115">
        <v>42853</v>
      </c>
      <c r="G7019" s="105" t="s">
        <v>2723</v>
      </c>
      <c r="H7019" s="105" t="s">
        <v>1529</v>
      </c>
      <c r="I7019" s="97">
        <v>1992</v>
      </c>
      <c r="J7019" s="97" t="s">
        <v>596</v>
      </c>
      <c r="L7019" s="106" t="s">
        <v>5170</v>
      </c>
      <c r="M7019" s="102" t="s">
        <v>5499</v>
      </c>
      <c r="N7019" s="10">
        <v>28</v>
      </c>
      <c r="O7019" s="102" t="s">
        <v>12761</v>
      </c>
      <c r="P7019" s="13" t="s">
        <v>14371</v>
      </c>
      <c r="R7019" s="26" t="s">
        <v>7834</v>
      </c>
      <c r="S7019" s="28" t="e">
        <f t="shared" si="200"/>
        <v>#VALUE!</v>
      </c>
      <c r="U7019" s="26"/>
      <c r="W7019" s="58"/>
      <c r="X7019" s="58"/>
      <c r="Y7019" s="63"/>
    </row>
    <row r="7020" spans="1:25" ht="15" customHeight="1" x14ac:dyDescent="0.25">
      <c r="A7020" s="94">
        <v>7034</v>
      </c>
      <c r="C7020" s="211" t="s">
        <v>12762</v>
      </c>
      <c r="D7020" s="208" t="s">
        <v>12763</v>
      </c>
      <c r="E7020" s="105" t="s">
        <v>12764</v>
      </c>
      <c r="F7020" s="115">
        <v>42853</v>
      </c>
      <c r="G7020" s="105" t="s">
        <v>12756</v>
      </c>
      <c r="H7020" s="105" t="s">
        <v>1529</v>
      </c>
      <c r="I7020" s="97">
        <v>1998</v>
      </c>
      <c r="J7020" s="97" t="s">
        <v>596</v>
      </c>
      <c r="L7020" s="106" t="s">
        <v>12765</v>
      </c>
      <c r="M7020" s="102" t="s">
        <v>12766</v>
      </c>
      <c r="O7020" s="102" t="s">
        <v>12767</v>
      </c>
      <c r="P7020" s="13" t="s">
        <v>12765</v>
      </c>
      <c r="R7020" s="26" t="s">
        <v>7834</v>
      </c>
      <c r="S7020" s="28" t="e">
        <f t="shared" si="200"/>
        <v>#VALUE!</v>
      </c>
      <c r="U7020" s="11"/>
      <c r="W7020" s="58"/>
      <c r="X7020" s="58"/>
      <c r="Y7020" s="63"/>
    </row>
    <row r="7021" spans="1:25" ht="15" customHeight="1" x14ac:dyDescent="0.25">
      <c r="A7021" s="94">
        <v>7035</v>
      </c>
      <c r="C7021" s="211" t="s">
        <v>2141</v>
      </c>
      <c r="D7021" s="208" t="s">
        <v>2142</v>
      </c>
      <c r="E7021" s="105" t="s">
        <v>1545</v>
      </c>
      <c r="F7021" s="115">
        <v>42853</v>
      </c>
      <c r="G7021" s="105" t="s">
        <v>271</v>
      </c>
      <c r="H7021" s="105" t="s">
        <v>1529</v>
      </c>
      <c r="I7021" s="97">
        <v>1996</v>
      </c>
      <c r="J7021" s="97" t="s">
        <v>596</v>
      </c>
      <c r="L7021" s="99" t="s">
        <v>5170</v>
      </c>
      <c r="M7021" s="102" t="s">
        <v>5632</v>
      </c>
      <c r="N7021" s="102">
        <v>32</v>
      </c>
      <c r="O7021" s="102" t="s">
        <v>12768</v>
      </c>
      <c r="P7021" s="13" t="s">
        <v>933</v>
      </c>
      <c r="R7021" s="26" t="s">
        <v>7834</v>
      </c>
      <c r="S7021" s="28" t="e">
        <f t="shared" si="200"/>
        <v>#VALUE!</v>
      </c>
      <c r="U7021" s="26"/>
      <c r="W7021" s="58"/>
      <c r="X7021" s="58"/>
      <c r="Y7021" s="63"/>
    </row>
    <row r="7022" spans="1:25" ht="15" customHeight="1" x14ac:dyDescent="0.25">
      <c r="A7022" s="94">
        <v>7036</v>
      </c>
      <c r="C7022" s="211" t="s">
        <v>12769</v>
      </c>
      <c r="D7022" s="208" t="s">
        <v>12770</v>
      </c>
      <c r="E7022" s="105" t="s">
        <v>12771</v>
      </c>
      <c r="F7022" s="115">
        <v>42853</v>
      </c>
      <c r="G7022" s="105" t="s">
        <v>12772</v>
      </c>
      <c r="H7022" s="105" t="s">
        <v>2056</v>
      </c>
      <c r="I7022" s="97">
        <v>2008</v>
      </c>
      <c r="J7022" s="97" t="s">
        <v>596</v>
      </c>
      <c r="L7022" s="99" t="s">
        <v>16801</v>
      </c>
      <c r="M7022" s="102" t="s">
        <v>12410</v>
      </c>
      <c r="N7022" s="102">
        <v>6</v>
      </c>
      <c r="O7022" s="102" t="s">
        <v>12773</v>
      </c>
      <c r="P7022" s="13" t="s">
        <v>3606</v>
      </c>
      <c r="R7022" s="26" t="s">
        <v>7834</v>
      </c>
      <c r="S7022" s="28" t="e">
        <f t="shared" si="200"/>
        <v>#VALUE!</v>
      </c>
      <c r="U7022" s="26"/>
      <c r="W7022" s="58"/>
      <c r="X7022" s="58"/>
      <c r="Y7022" s="63"/>
    </row>
    <row r="7023" spans="1:25" ht="15" customHeight="1" x14ac:dyDescent="0.25">
      <c r="A7023" s="94">
        <v>7037</v>
      </c>
      <c r="C7023" s="211" t="s">
        <v>12774</v>
      </c>
      <c r="D7023" s="208" t="s">
        <v>12775</v>
      </c>
      <c r="E7023" s="105" t="s">
        <v>12776</v>
      </c>
      <c r="F7023" s="115">
        <v>42853</v>
      </c>
      <c r="G7023" s="105" t="s">
        <v>1118</v>
      </c>
      <c r="H7023" s="105" t="s">
        <v>2056</v>
      </c>
      <c r="I7023" s="97">
        <v>2005</v>
      </c>
      <c r="J7023" s="97" t="s">
        <v>596</v>
      </c>
      <c r="L7023" s="106" t="s">
        <v>12777</v>
      </c>
      <c r="M7023" s="102" t="s">
        <v>12778</v>
      </c>
      <c r="N7023" s="102">
        <v>2</v>
      </c>
      <c r="O7023" s="102" t="s">
        <v>12779</v>
      </c>
      <c r="P7023" s="13" t="s">
        <v>12777</v>
      </c>
      <c r="R7023" s="26" t="s">
        <v>7834</v>
      </c>
      <c r="S7023" s="28" t="e">
        <f t="shared" si="200"/>
        <v>#VALUE!</v>
      </c>
      <c r="U7023" s="26"/>
      <c r="W7023" s="58"/>
      <c r="X7023" s="58"/>
      <c r="Y7023" s="63"/>
    </row>
    <row r="7024" spans="1:25" ht="15" customHeight="1" x14ac:dyDescent="0.25">
      <c r="A7024" s="94">
        <v>7038</v>
      </c>
      <c r="C7024" s="211" t="s">
        <v>688</v>
      </c>
      <c r="D7024" s="208" t="s">
        <v>7737</v>
      </c>
      <c r="E7024" s="105" t="s">
        <v>12780</v>
      </c>
      <c r="F7024" s="115">
        <v>42853</v>
      </c>
      <c r="G7024" s="105" t="s">
        <v>3913</v>
      </c>
      <c r="H7024" s="105" t="s">
        <v>2056</v>
      </c>
      <c r="I7024" s="97">
        <v>1994</v>
      </c>
      <c r="J7024" s="97" t="s">
        <v>596</v>
      </c>
      <c r="L7024" s="106" t="s">
        <v>4134</v>
      </c>
      <c r="M7024" s="102">
        <v>920</v>
      </c>
      <c r="N7024" s="102">
        <v>26</v>
      </c>
      <c r="O7024" s="102" t="s">
        <v>9313</v>
      </c>
      <c r="P7024" s="13" t="s">
        <v>4134</v>
      </c>
      <c r="R7024" s="26" t="s">
        <v>7834</v>
      </c>
      <c r="S7024" s="28" t="e">
        <f t="shared" si="200"/>
        <v>#VALUE!</v>
      </c>
      <c r="U7024" s="26"/>
      <c r="W7024" s="58"/>
      <c r="X7024" s="58"/>
      <c r="Y7024" s="63"/>
    </row>
    <row r="7025" spans="1:27" ht="15" customHeight="1" x14ac:dyDescent="0.25">
      <c r="A7025" s="94">
        <v>7039</v>
      </c>
      <c r="C7025" s="211" t="s">
        <v>12812</v>
      </c>
      <c r="D7025" s="208" t="s">
        <v>12813</v>
      </c>
      <c r="E7025" s="105" t="s">
        <v>5116</v>
      </c>
      <c r="F7025" s="115">
        <v>42863</v>
      </c>
      <c r="G7025" s="105" t="s">
        <v>1450</v>
      </c>
      <c r="H7025" s="105" t="s">
        <v>2056</v>
      </c>
      <c r="J7025" s="97" t="s">
        <v>596</v>
      </c>
      <c r="K7025" s="97">
        <v>5383</v>
      </c>
      <c r="L7025" s="106" t="s">
        <v>2350</v>
      </c>
      <c r="M7025" s="102" t="s">
        <v>11052</v>
      </c>
      <c r="N7025" s="102">
        <v>3</v>
      </c>
      <c r="O7025" s="102" t="s">
        <v>12814</v>
      </c>
      <c r="P7025" s="13" t="s">
        <v>2350</v>
      </c>
      <c r="R7025" s="26" t="s">
        <v>7834</v>
      </c>
      <c r="S7025" s="28" t="e">
        <f t="shared" si="200"/>
        <v>#VALUE!</v>
      </c>
      <c r="U7025" s="305"/>
      <c r="W7025" s="58"/>
      <c r="X7025" s="58"/>
      <c r="Y7025" s="63"/>
    </row>
    <row r="7026" spans="1:27" ht="15" customHeight="1" x14ac:dyDescent="0.25">
      <c r="A7026" s="94">
        <v>7040</v>
      </c>
      <c r="C7026" s="211" t="s">
        <v>6584</v>
      </c>
      <c r="D7026" s="208" t="s">
        <v>6585</v>
      </c>
      <c r="E7026" s="105" t="s">
        <v>18242</v>
      </c>
      <c r="F7026" s="115">
        <v>45015</v>
      </c>
      <c r="G7026" s="105" t="s">
        <v>3911</v>
      </c>
      <c r="H7026" s="105" t="s">
        <v>1529</v>
      </c>
      <c r="I7026" s="97">
        <v>2013</v>
      </c>
      <c r="J7026" s="97" t="s">
        <v>596</v>
      </c>
      <c r="L7026" s="106" t="s">
        <v>13970</v>
      </c>
      <c r="M7026" s="10" t="s">
        <v>5507</v>
      </c>
      <c r="N7026" s="102">
        <v>25</v>
      </c>
      <c r="O7026" s="10" t="s">
        <v>10450</v>
      </c>
      <c r="P7026" s="13" t="s">
        <v>16249</v>
      </c>
      <c r="R7026" s="27" t="s">
        <v>7834</v>
      </c>
      <c r="S7026" s="28" t="e">
        <f t="shared" si="200"/>
        <v>#VALUE!</v>
      </c>
      <c r="U7026" s="406"/>
      <c r="W7026" s="58"/>
      <c r="X7026" s="58"/>
      <c r="Y7026" s="63"/>
    </row>
    <row r="7027" spans="1:27" ht="15" customHeight="1" x14ac:dyDescent="0.25">
      <c r="A7027" s="94">
        <v>7041</v>
      </c>
      <c r="C7027" s="211" t="s">
        <v>12829</v>
      </c>
      <c r="D7027" s="208" t="s">
        <v>12830</v>
      </c>
      <c r="E7027" s="105" t="s">
        <v>12831</v>
      </c>
      <c r="F7027" s="115">
        <v>42857</v>
      </c>
      <c r="G7027" s="105" t="s">
        <v>5150</v>
      </c>
      <c r="H7027" s="105" t="s">
        <v>1529</v>
      </c>
      <c r="I7027" s="97">
        <v>2010</v>
      </c>
      <c r="J7027" s="97" t="s">
        <v>596</v>
      </c>
      <c r="L7027" s="106" t="s">
        <v>17921</v>
      </c>
      <c r="M7027" s="102">
        <v>790</v>
      </c>
      <c r="N7027" s="102">
        <v>17</v>
      </c>
      <c r="O7027" s="102" t="s">
        <v>15030</v>
      </c>
      <c r="P7027" s="13" t="s">
        <v>17920</v>
      </c>
      <c r="R7027" s="27" t="s">
        <v>7834</v>
      </c>
      <c r="S7027" s="28" t="e">
        <f t="shared" si="200"/>
        <v>#VALUE!</v>
      </c>
      <c r="U7027" s="306"/>
      <c r="W7027" s="58"/>
      <c r="Y7027" s="63"/>
    </row>
    <row r="7028" spans="1:27" ht="15" customHeight="1" x14ac:dyDescent="0.25">
      <c r="A7028" s="94">
        <v>7042</v>
      </c>
      <c r="C7028" s="211" t="s">
        <v>3147</v>
      </c>
      <c r="D7028" s="208" t="s">
        <v>12890</v>
      </c>
      <c r="E7028" s="95" t="s">
        <v>12891</v>
      </c>
      <c r="F7028" s="115">
        <v>42874</v>
      </c>
      <c r="G7028" s="105" t="s">
        <v>269</v>
      </c>
      <c r="H7028" s="105" t="s">
        <v>2056</v>
      </c>
      <c r="J7028" s="97" t="s">
        <v>596</v>
      </c>
      <c r="L7028" s="106" t="s">
        <v>4109</v>
      </c>
      <c r="M7028" s="102" t="s">
        <v>4109</v>
      </c>
      <c r="N7028" s="10">
        <v>24</v>
      </c>
      <c r="O7028" s="102" t="s">
        <v>9339</v>
      </c>
      <c r="P7028" s="13" t="s">
        <v>14282</v>
      </c>
      <c r="R7028" s="26" t="s">
        <v>7834</v>
      </c>
      <c r="S7028" s="28" t="e">
        <f t="shared" si="200"/>
        <v>#VALUE!</v>
      </c>
      <c r="U7028" s="38"/>
      <c r="W7028" s="58"/>
      <c r="X7028" s="58"/>
      <c r="Y7028" s="63"/>
    </row>
    <row r="7029" spans="1:27" ht="15" customHeight="1" x14ac:dyDescent="0.25">
      <c r="A7029" s="94">
        <v>7043</v>
      </c>
      <c r="C7029" s="211" t="s">
        <v>800</v>
      </c>
      <c r="D7029" s="208" t="s">
        <v>1579</v>
      </c>
      <c r="E7029" s="105" t="s">
        <v>12936</v>
      </c>
      <c r="G7029" s="105" t="s">
        <v>4095</v>
      </c>
      <c r="H7029" s="105" t="s">
        <v>2056</v>
      </c>
      <c r="I7029" s="97">
        <v>2017</v>
      </c>
      <c r="J7029" s="97" t="s">
        <v>596</v>
      </c>
      <c r="L7029" s="106" t="s">
        <v>16798</v>
      </c>
      <c r="M7029" s="102" t="s">
        <v>5567</v>
      </c>
      <c r="N7029" s="102">
        <v>5</v>
      </c>
      <c r="O7029" s="102" t="s">
        <v>11193</v>
      </c>
      <c r="P7029" s="13" t="s">
        <v>12937</v>
      </c>
      <c r="R7029" s="26" t="s">
        <v>7834</v>
      </c>
      <c r="S7029" s="28" t="e">
        <f t="shared" si="200"/>
        <v>#VALUE!</v>
      </c>
      <c r="U7029" s="26"/>
      <c r="W7029" s="58"/>
      <c r="X7029" s="58"/>
      <c r="Y7029" s="63"/>
    </row>
    <row r="7030" spans="1:27" ht="15" customHeight="1" x14ac:dyDescent="0.25">
      <c r="A7030" s="94">
        <v>7044</v>
      </c>
      <c r="C7030" s="211" t="s">
        <v>12991</v>
      </c>
      <c r="D7030" s="208" t="s">
        <v>12992</v>
      </c>
      <c r="E7030" s="105" t="s">
        <v>12993</v>
      </c>
      <c r="F7030" s="115">
        <v>42298</v>
      </c>
      <c r="G7030" s="105" t="s">
        <v>12994</v>
      </c>
      <c r="H7030" s="105" t="s">
        <v>3465</v>
      </c>
      <c r="I7030" s="97">
        <v>2010</v>
      </c>
      <c r="J7030" s="97" t="s">
        <v>596</v>
      </c>
      <c r="K7030" s="97">
        <v>16724</v>
      </c>
      <c r="L7030" s="99" t="s">
        <v>15201</v>
      </c>
      <c r="M7030" s="102" t="s">
        <v>12933</v>
      </c>
      <c r="N7030" s="102">
        <v>12</v>
      </c>
      <c r="O7030" s="102" t="s">
        <v>17110</v>
      </c>
      <c r="P7030" s="13" t="s">
        <v>2095</v>
      </c>
      <c r="R7030" s="26" t="s">
        <v>7834</v>
      </c>
      <c r="S7030" s="28" t="e">
        <f t="shared" si="200"/>
        <v>#VALUE!</v>
      </c>
      <c r="W7030" s="58"/>
      <c r="X7030" s="164"/>
      <c r="Y7030" s="63"/>
      <c r="Z7030" s="73"/>
    </row>
    <row r="7031" spans="1:27" ht="15" customHeight="1" x14ac:dyDescent="0.25">
      <c r="A7031" s="94">
        <v>7045</v>
      </c>
      <c r="C7031" s="211" t="s">
        <v>18245</v>
      </c>
      <c r="D7031" s="208" t="s">
        <v>18246</v>
      </c>
      <c r="E7031" s="105" t="s">
        <v>18247</v>
      </c>
      <c r="F7031" s="115">
        <v>45015</v>
      </c>
      <c r="G7031" s="105" t="s">
        <v>879</v>
      </c>
      <c r="H7031" s="105" t="s">
        <v>1529</v>
      </c>
      <c r="I7031" s="97">
        <v>2017</v>
      </c>
      <c r="J7031" s="97" t="s">
        <v>596</v>
      </c>
      <c r="L7031" s="106" t="s">
        <v>18248</v>
      </c>
      <c r="M7031" s="102" t="s">
        <v>5499</v>
      </c>
      <c r="N7031" s="102">
        <v>30</v>
      </c>
      <c r="O7031" s="102" t="s">
        <v>18273</v>
      </c>
      <c r="P7031" s="13" t="s">
        <v>18114</v>
      </c>
      <c r="Q7031" s="487"/>
      <c r="R7031" s="26" t="s">
        <v>7834</v>
      </c>
      <c r="S7031" s="28" t="e">
        <f t="shared" si="200"/>
        <v>#VALUE!</v>
      </c>
      <c r="T7031" s="490"/>
      <c r="U7031" s="495"/>
      <c r="V7031" s="490"/>
      <c r="W7031" s="494"/>
      <c r="X7031" s="492"/>
      <c r="Y7031" s="492"/>
      <c r="Z7031" s="494"/>
      <c r="AA7031" s="492"/>
    </row>
    <row r="7032" spans="1:27" ht="15" customHeight="1" x14ac:dyDescent="0.25">
      <c r="A7032" s="94">
        <v>7046</v>
      </c>
      <c r="C7032" s="211" t="s">
        <v>18249</v>
      </c>
      <c r="D7032" s="208" t="s">
        <v>18250</v>
      </c>
      <c r="E7032" s="105" t="s">
        <v>18251</v>
      </c>
      <c r="F7032" s="115">
        <v>45015</v>
      </c>
      <c r="G7032" s="105" t="s">
        <v>18252</v>
      </c>
      <c r="H7032" s="105" t="s">
        <v>1529</v>
      </c>
      <c r="I7032" s="97">
        <v>2018</v>
      </c>
      <c r="J7032" s="97" t="s">
        <v>596</v>
      </c>
      <c r="M7032" s="102">
        <v>299</v>
      </c>
      <c r="N7032" s="102">
        <v>1</v>
      </c>
      <c r="O7032" s="102" t="s">
        <v>18271</v>
      </c>
      <c r="P7032" s="13" t="s">
        <v>18272</v>
      </c>
      <c r="R7032" s="26" t="s">
        <v>7834</v>
      </c>
      <c r="S7032" s="28" t="e">
        <f t="shared" si="200"/>
        <v>#VALUE!</v>
      </c>
      <c r="T7032" s="75"/>
      <c r="U7032" s="42"/>
      <c r="W7032" s="58"/>
      <c r="Y7032" s="63"/>
      <c r="Z7032" s="73"/>
    </row>
    <row r="7033" spans="1:27" ht="15" customHeight="1" x14ac:dyDescent="0.25">
      <c r="A7033" s="94">
        <v>7047</v>
      </c>
      <c r="C7033" s="211" t="s">
        <v>5063</v>
      </c>
      <c r="D7033" s="208" t="s">
        <v>2239</v>
      </c>
      <c r="E7033" s="105" t="s">
        <v>18253</v>
      </c>
      <c r="F7033" s="115">
        <v>45015</v>
      </c>
      <c r="G7033" s="105" t="s">
        <v>1072</v>
      </c>
      <c r="H7033" s="105" t="s">
        <v>1529</v>
      </c>
      <c r="I7033" s="97">
        <v>2001</v>
      </c>
      <c r="J7033" s="97" t="s">
        <v>596</v>
      </c>
      <c r="L7033" s="106" t="s">
        <v>5170</v>
      </c>
      <c r="M7033" s="102" t="s">
        <v>5499</v>
      </c>
      <c r="N7033" s="102">
        <v>31</v>
      </c>
      <c r="O7033" s="102" t="s">
        <v>11556</v>
      </c>
      <c r="P7033" s="13" t="s">
        <v>14371</v>
      </c>
      <c r="R7033" s="27" t="s">
        <v>7834</v>
      </c>
      <c r="S7033" s="28" t="e">
        <f t="shared" si="200"/>
        <v>#VALUE!</v>
      </c>
      <c r="W7033" s="58"/>
      <c r="X7033" s="58"/>
      <c r="Y7033" s="63"/>
    </row>
    <row r="7034" spans="1:27" ht="15" customHeight="1" x14ac:dyDescent="0.25">
      <c r="A7034" s="94">
        <v>7048</v>
      </c>
      <c r="C7034" s="206" t="s">
        <v>354</v>
      </c>
      <c r="D7034" s="207" t="s">
        <v>1582</v>
      </c>
      <c r="E7034" s="105" t="s">
        <v>18239</v>
      </c>
      <c r="F7034" s="115">
        <v>45015</v>
      </c>
      <c r="G7034" s="105" t="s">
        <v>1072</v>
      </c>
      <c r="H7034" s="105" t="s">
        <v>1529</v>
      </c>
      <c r="I7034" s="97">
        <v>2001</v>
      </c>
      <c r="J7034" s="97" t="s">
        <v>596</v>
      </c>
      <c r="L7034" s="99" t="s">
        <v>1038</v>
      </c>
      <c r="M7034" s="102" t="s">
        <v>13480</v>
      </c>
      <c r="N7034" s="102">
        <v>1</v>
      </c>
      <c r="O7034" s="102" t="s">
        <v>12690</v>
      </c>
      <c r="P7034" s="13" t="s">
        <v>16761</v>
      </c>
      <c r="R7034" s="27" t="s">
        <v>7834</v>
      </c>
      <c r="S7034" s="28" t="e">
        <f t="shared" si="200"/>
        <v>#VALUE!</v>
      </c>
      <c r="U7034" s="337"/>
      <c r="W7034" s="58"/>
      <c r="X7034" s="58"/>
      <c r="Y7034" s="63"/>
    </row>
    <row r="7035" spans="1:27" ht="15" customHeight="1" x14ac:dyDescent="0.25">
      <c r="A7035" s="94">
        <v>7048</v>
      </c>
      <c r="C7035" s="206" t="s">
        <v>354</v>
      </c>
      <c r="D7035" s="207" t="s">
        <v>1582</v>
      </c>
      <c r="E7035" s="105" t="s">
        <v>18238</v>
      </c>
      <c r="F7035" s="115">
        <v>45015</v>
      </c>
      <c r="G7035" s="105" t="s">
        <v>1072</v>
      </c>
      <c r="H7035" s="105" t="s">
        <v>1529</v>
      </c>
      <c r="I7035" s="97">
        <v>2002</v>
      </c>
      <c r="J7035" s="97" t="s">
        <v>596</v>
      </c>
      <c r="L7035" s="99" t="s">
        <v>1038</v>
      </c>
      <c r="M7035" s="102" t="s">
        <v>13480</v>
      </c>
      <c r="N7035" s="102">
        <v>1</v>
      </c>
      <c r="O7035" s="102" t="s">
        <v>12690</v>
      </c>
      <c r="P7035" s="13" t="s">
        <v>16761</v>
      </c>
      <c r="R7035" s="27" t="s">
        <v>7834</v>
      </c>
      <c r="S7035" s="28" t="e">
        <f t="shared" si="200"/>
        <v>#VALUE!</v>
      </c>
      <c r="U7035" s="458"/>
      <c r="W7035" s="58"/>
      <c r="Y7035" s="164"/>
      <c r="Z7035" s="90"/>
      <c r="AA7035" s="164"/>
    </row>
    <row r="7036" spans="1:27" ht="15" customHeight="1" x14ac:dyDescent="0.25">
      <c r="A7036" s="94">
        <v>7049</v>
      </c>
      <c r="C7036" s="211" t="s">
        <v>13039</v>
      </c>
      <c r="D7036" s="208" t="s">
        <v>13040</v>
      </c>
      <c r="E7036" s="105" t="s">
        <v>13086</v>
      </c>
      <c r="F7036" s="115">
        <v>43110</v>
      </c>
      <c r="G7036" s="105" t="s">
        <v>3451</v>
      </c>
      <c r="H7036" s="105" t="s">
        <v>2056</v>
      </c>
      <c r="I7036" s="97">
        <v>2016</v>
      </c>
      <c r="J7036" s="97" t="s">
        <v>1322</v>
      </c>
      <c r="L7036" s="99" t="s">
        <v>5170</v>
      </c>
      <c r="M7036" s="102" t="s">
        <v>5510</v>
      </c>
      <c r="N7036" s="10">
        <v>32</v>
      </c>
      <c r="O7036" s="102" t="s">
        <v>13089</v>
      </c>
      <c r="P7036" s="13" t="s">
        <v>708</v>
      </c>
      <c r="R7036" s="26" t="s">
        <v>7834</v>
      </c>
      <c r="S7036" s="28" t="e">
        <f t="shared" si="200"/>
        <v>#VALUE!</v>
      </c>
      <c r="U7036" s="15"/>
      <c r="W7036" s="58"/>
      <c r="X7036" s="58"/>
      <c r="Y7036" s="63"/>
    </row>
    <row r="7037" spans="1:27" ht="15" customHeight="1" x14ac:dyDescent="0.25">
      <c r="A7037" s="94">
        <v>7050</v>
      </c>
      <c r="C7037" s="211" t="s">
        <v>13039</v>
      </c>
      <c r="D7037" s="208" t="s">
        <v>13040</v>
      </c>
      <c r="E7037" s="105" t="s">
        <v>13087</v>
      </c>
      <c r="F7037" s="115">
        <v>43110</v>
      </c>
      <c r="G7037" s="105" t="s">
        <v>3451</v>
      </c>
      <c r="H7037" s="105" t="s">
        <v>2056</v>
      </c>
      <c r="I7037" s="97">
        <v>2016</v>
      </c>
      <c r="J7037" s="97" t="s">
        <v>1322</v>
      </c>
      <c r="L7037" s="99" t="s">
        <v>5170</v>
      </c>
      <c r="M7037" s="102" t="s">
        <v>5510</v>
      </c>
      <c r="N7037" s="10">
        <v>32</v>
      </c>
      <c r="O7037" s="102" t="s">
        <v>13089</v>
      </c>
      <c r="P7037" s="13" t="s">
        <v>708</v>
      </c>
      <c r="R7037" s="26" t="s">
        <v>7834</v>
      </c>
      <c r="S7037" s="28" t="e">
        <f t="shared" si="200"/>
        <v>#VALUE!</v>
      </c>
      <c r="U7037" s="337"/>
      <c r="W7037" s="58"/>
      <c r="X7037" s="58"/>
      <c r="Y7037" s="63"/>
    </row>
    <row r="7038" spans="1:27" ht="15" customHeight="1" x14ac:dyDescent="0.25">
      <c r="A7038" s="94">
        <v>7051</v>
      </c>
      <c r="C7038" s="211" t="s">
        <v>13039</v>
      </c>
      <c r="D7038" s="208" t="s">
        <v>13040</v>
      </c>
      <c r="E7038" s="105" t="s">
        <v>13088</v>
      </c>
      <c r="F7038" s="115">
        <v>43110</v>
      </c>
      <c r="G7038" s="105" t="s">
        <v>3451</v>
      </c>
      <c r="H7038" s="105" t="s">
        <v>2056</v>
      </c>
      <c r="I7038" s="97">
        <v>2016</v>
      </c>
      <c r="J7038" s="97" t="s">
        <v>1322</v>
      </c>
      <c r="L7038" s="99" t="s">
        <v>5170</v>
      </c>
      <c r="M7038" s="102" t="s">
        <v>5510</v>
      </c>
      <c r="N7038" s="10">
        <v>32</v>
      </c>
      <c r="O7038" s="102" t="s">
        <v>13089</v>
      </c>
      <c r="P7038" s="13" t="s">
        <v>708</v>
      </c>
      <c r="R7038" s="325" t="s">
        <v>7834</v>
      </c>
      <c r="S7038" s="293" t="e">
        <f t="shared" si="200"/>
        <v>#VALUE!</v>
      </c>
      <c r="U7038" s="393"/>
      <c r="W7038" s="58"/>
      <c r="X7038" s="58"/>
      <c r="Y7038" s="63"/>
    </row>
    <row r="7039" spans="1:27" ht="15" customHeight="1" x14ac:dyDescent="0.25">
      <c r="A7039" s="94">
        <v>7052</v>
      </c>
      <c r="C7039" s="206" t="s">
        <v>17545</v>
      </c>
      <c r="D7039" s="208" t="s">
        <v>7290</v>
      </c>
      <c r="E7039" s="105" t="s">
        <v>13104</v>
      </c>
      <c r="F7039" s="115">
        <v>43110</v>
      </c>
      <c r="G7039" s="95" t="s">
        <v>13041</v>
      </c>
      <c r="H7039" s="105" t="s">
        <v>2056</v>
      </c>
      <c r="I7039" s="97">
        <v>2014</v>
      </c>
      <c r="J7039" s="97" t="s">
        <v>1322</v>
      </c>
      <c r="L7039" s="106" t="s">
        <v>5170</v>
      </c>
      <c r="M7039" s="102" t="s">
        <v>5499</v>
      </c>
      <c r="N7039" s="10">
        <v>30</v>
      </c>
      <c r="O7039" s="10" t="s">
        <v>11007</v>
      </c>
      <c r="P7039" s="13" t="s">
        <v>14395</v>
      </c>
      <c r="R7039" s="26" t="s">
        <v>7834</v>
      </c>
      <c r="S7039" s="28" t="e">
        <f t="shared" si="200"/>
        <v>#VALUE!</v>
      </c>
      <c r="U7039" s="26"/>
      <c r="W7039" s="58"/>
      <c r="X7039" s="58"/>
      <c r="Y7039" s="63"/>
    </row>
    <row r="7040" spans="1:27" ht="15" customHeight="1" x14ac:dyDescent="0.25">
      <c r="A7040" s="94">
        <v>7053</v>
      </c>
      <c r="C7040" s="206" t="s">
        <v>17545</v>
      </c>
      <c r="D7040" s="208" t="s">
        <v>7290</v>
      </c>
      <c r="E7040" s="105" t="s">
        <v>13105</v>
      </c>
      <c r="F7040" s="115">
        <v>43110</v>
      </c>
      <c r="G7040" s="95" t="s">
        <v>13041</v>
      </c>
      <c r="H7040" s="105" t="s">
        <v>2056</v>
      </c>
      <c r="I7040" s="97">
        <v>2014</v>
      </c>
      <c r="J7040" s="97" t="s">
        <v>1322</v>
      </c>
      <c r="L7040" s="106" t="s">
        <v>5170</v>
      </c>
      <c r="M7040" s="102" t="s">
        <v>5499</v>
      </c>
      <c r="N7040" s="10">
        <v>30</v>
      </c>
      <c r="O7040" s="10" t="s">
        <v>11007</v>
      </c>
      <c r="P7040" s="13" t="s">
        <v>14395</v>
      </c>
      <c r="R7040" s="26" t="s">
        <v>7834</v>
      </c>
      <c r="S7040" s="28" t="e">
        <f t="shared" ref="S7040:S7042" si="201">R7040+7</f>
        <v>#VALUE!</v>
      </c>
      <c r="U7040" s="26"/>
      <c r="W7040" s="58"/>
      <c r="X7040" s="58"/>
      <c r="Y7040" s="63"/>
    </row>
    <row r="7041" spans="1:27" ht="15" customHeight="1" x14ac:dyDescent="0.25">
      <c r="A7041" s="94">
        <v>7054</v>
      </c>
      <c r="C7041" s="206" t="s">
        <v>17545</v>
      </c>
      <c r="D7041" s="208" t="s">
        <v>7290</v>
      </c>
      <c r="E7041" s="105" t="s">
        <v>13106</v>
      </c>
      <c r="F7041" s="115">
        <v>43110</v>
      </c>
      <c r="G7041" s="95" t="s">
        <v>13041</v>
      </c>
      <c r="H7041" s="105" t="s">
        <v>2056</v>
      </c>
      <c r="I7041" s="97">
        <v>2014</v>
      </c>
      <c r="J7041" s="97" t="s">
        <v>1322</v>
      </c>
      <c r="L7041" s="106" t="s">
        <v>5170</v>
      </c>
      <c r="M7041" s="102" t="s">
        <v>5499</v>
      </c>
      <c r="N7041" s="10">
        <v>30</v>
      </c>
      <c r="O7041" s="10" t="s">
        <v>11007</v>
      </c>
      <c r="P7041" s="13" t="s">
        <v>14395</v>
      </c>
      <c r="R7041" s="26" t="s">
        <v>7834</v>
      </c>
      <c r="S7041" s="28" t="e">
        <f t="shared" si="201"/>
        <v>#VALUE!</v>
      </c>
      <c r="U7041" s="26"/>
      <c r="W7041" s="58"/>
      <c r="X7041" s="58"/>
      <c r="Y7041" s="63"/>
    </row>
    <row r="7042" spans="1:27" ht="15" customHeight="1" x14ac:dyDescent="0.25">
      <c r="A7042" s="94">
        <v>7055</v>
      </c>
      <c r="C7042" s="211" t="s">
        <v>346</v>
      </c>
      <c r="D7042" s="208" t="s">
        <v>347</v>
      </c>
      <c r="E7042" s="105" t="s">
        <v>13090</v>
      </c>
      <c r="F7042" s="115">
        <v>43110</v>
      </c>
      <c r="G7042" s="105" t="s">
        <v>13042</v>
      </c>
      <c r="H7042" s="105" t="s">
        <v>2056</v>
      </c>
      <c r="I7042" s="97">
        <v>2012</v>
      </c>
      <c r="J7042" s="97" t="s">
        <v>1322</v>
      </c>
      <c r="L7042" s="106" t="s">
        <v>5170</v>
      </c>
      <c r="M7042" s="102" t="s">
        <v>5499</v>
      </c>
      <c r="N7042" s="10">
        <v>28</v>
      </c>
      <c r="O7042" s="102" t="s">
        <v>7229</v>
      </c>
      <c r="P7042" s="13" t="s">
        <v>14371</v>
      </c>
      <c r="R7042" s="26" t="s">
        <v>7834</v>
      </c>
      <c r="S7042" s="28" t="e">
        <f t="shared" si="201"/>
        <v>#VALUE!</v>
      </c>
      <c r="U7042" s="395"/>
      <c r="W7042" s="452"/>
      <c r="X7042" s="58"/>
      <c r="Y7042" s="63"/>
    </row>
    <row r="7043" spans="1:27" ht="15" customHeight="1" x14ac:dyDescent="0.25">
      <c r="A7043" s="94">
        <v>7056</v>
      </c>
      <c r="C7043" s="211" t="s">
        <v>5450</v>
      </c>
      <c r="D7043" s="208" t="s">
        <v>13043</v>
      </c>
      <c r="E7043" s="105" t="s">
        <v>13099</v>
      </c>
      <c r="F7043" s="115">
        <v>43110</v>
      </c>
      <c r="G7043" s="105" t="s">
        <v>3911</v>
      </c>
      <c r="H7043" s="105" t="s">
        <v>1529</v>
      </c>
      <c r="I7043" s="97">
        <v>2014</v>
      </c>
      <c r="J7043" s="97" t="s">
        <v>1322</v>
      </c>
      <c r="L7043" s="106" t="s">
        <v>8878</v>
      </c>
      <c r="M7043" s="102" t="s">
        <v>5507</v>
      </c>
      <c r="N7043" s="102">
        <v>25</v>
      </c>
      <c r="O7043" s="102" t="s">
        <v>13100</v>
      </c>
      <c r="P7043" s="13" t="s">
        <v>8878</v>
      </c>
      <c r="Q7043" s="502"/>
      <c r="R7043" s="27"/>
      <c r="S7043" s="28"/>
      <c r="T7043" s="503"/>
      <c r="U7043" s="306"/>
      <c r="V7043" s="490"/>
      <c r="W7043" s="491"/>
      <c r="X7043" s="492"/>
      <c r="Y7043" s="504"/>
      <c r="Z7043" s="493"/>
      <c r="AA7043" s="504"/>
    </row>
    <row r="7044" spans="1:27" ht="15" customHeight="1" x14ac:dyDescent="0.25">
      <c r="A7044" s="94">
        <v>7057</v>
      </c>
      <c r="C7044" s="211" t="s">
        <v>7165</v>
      </c>
      <c r="D7044" s="208" t="s">
        <v>7165</v>
      </c>
      <c r="E7044" s="105" t="s">
        <v>13045</v>
      </c>
      <c r="F7044" s="115">
        <v>43115</v>
      </c>
      <c r="G7044" s="105" t="s">
        <v>11018</v>
      </c>
      <c r="H7044" s="105" t="s">
        <v>2056</v>
      </c>
      <c r="I7044" s="97">
        <v>2013</v>
      </c>
      <c r="J7044" s="97" t="s">
        <v>1322</v>
      </c>
      <c r="L7044" s="106" t="s">
        <v>14897</v>
      </c>
      <c r="M7044" s="102" t="s">
        <v>5499</v>
      </c>
      <c r="N7044" s="10">
        <v>28</v>
      </c>
      <c r="O7044" s="102" t="s">
        <v>10495</v>
      </c>
      <c r="P7044" s="13" t="s">
        <v>15369</v>
      </c>
      <c r="R7044" s="26" t="s">
        <v>7834</v>
      </c>
      <c r="S7044" s="28" t="e">
        <f t="shared" ref="S7044:S7075" si="202">R7044+7</f>
        <v>#VALUE!</v>
      </c>
      <c r="U7044" s="76"/>
      <c r="W7044" s="58"/>
      <c r="Y7044" s="63"/>
    </row>
    <row r="7045" spans="1:27" ht="15" customHeight="1" x14ac:dyDescent="0.25">
      <c r="A7045" s="94">
        <v>7058</v>
      </c>
      <c r="C7045" s="211" t="s">
        <v>7165</v>
      </c>
      <c r="D7045" s="208" t="s">
        <v>7165</v>
      </c>
      <c r="E7045" s="105" t="s">
        <v>13046</v>
      </c>
      <c r="F7045" s="115">
        <v>43115</v>
      </c>
      <c r="G7045" s="105" t="s">
        <v>11018</v>
      </c>
      <c r="H7045" s="105" t="s">
        <v>2056</v>
      </c>
      <c r="I7045" s="97">
        <v>2013</v>
      </c>
      <c r="J7045" s="97" t="s">
        <v>1322</v>
      </c>
      <c r="L7045" s="106" t="s">
        <v>14897</v>
      </c>
      <c r="M7045" s="102" t="s">
        <v>5499</v>
      </c>
      <c r="N7045" s="10">
        <v>28</v>
      </c>
      <c r="O7045" s="102" t="s">
        <v>10495</v>
      </c>
      <c r="P7045" s="13" t="s">
        <v>15369</v>
      </c>
      <c r="R7045" s="26" t="s">
        <v>7834</v>
      </c>
      <c r="S7045" s="28" t="e">
        <f t="shared" si="202"/>
        <v>#VALUE!</v>
      </c>
      <c r="U7045" s="76"/>
      <c r="W7045" s="58"/>
      <c r="Y7045" s="63"/>
    </row>
    <row r="7046" spans="1:27" ht="15" customHeight="1" x14ac:dyDescent="0.25">
      <c r="A7046" s="94">
        <v>7059</v>
      </c>
      <c r="C7046" s="211" t="s">
        <v>7165</v>
      </c>
      <c r="D7046" s="208" t="s">
        <v>7165</v>
      </c>
      <c r="E7046" s="105" t="s">
        <v>13047</v>
      </c>
      <c r="F7046" s="115">
        <v>43115</v>
      </c>
      <c r="G7046" s="105" t="s">
        <v>11018</v>
      </c>
      <c r="H7046" s="105" t="s">
        <v>2056</v>
      </c>
      <c r="I7046" s="97">
        <v>2013</v>
      </c>
      <c r="J7046" s="97" t="s">
        <v>1322</v>
      </c>
      <c r="L7046" s="106" t="s">
        <v>14897</v>
      </c>
      <c r="M7046" s="102" t="s">
        <v>5499</v>
      </c>
      <c r="N7046" s="10">
        <v>28</v>
      </c>
      <c r="O7046" s="102" t="s">
        <v>10495</v>
      </c>
      <c r="P7046" s="13" t="s">
        <v>15369</v>
      </c>
      <c r="R7046" s="26" t="s">
        <v>7834</v>
      </c>
      <c r="S7046" s="28" t="e">
        <f t="shared" si="202"/>
        <v>#VALUE!</v>
      </c>
      <c r="U7046" s="151"/>
      <c r="Y7046" s="63"/>
      <c r="Z7046" s="73"/>
    </row>
    <row r="7047" spans="1:27" ht="15" customHeight="1" x14ac:dyDescent="0.25">
      <c r="A7047" s="94">
        <v>7060</v>
      </c>
      <c r="C7047" s="211" t="s">
        <v>4486</v>
      </c>
      <c r="D7047" s="208" t="s">
        <v>10676</v>
      </c>
      <c r="E7047" s="105" t="s">
        <v>13048</v>
      </c>
      <c r="F7047" s="115">
        <v>43115</v>
      </c>
      <c r="G7047" s="105" t="s">
        <v>5635</v>
      </c>
      <c r="H7047" s="105" t="s">
        <v>2056</v>
      </c>
      <c r="I7047" s="97">
        <v>2016</v>
      </c>
      <c r="J7047" s="97" t="s">
        <v>1322</v>
      </c>
      <c r="L7047" s="106" t="s">
        <v>4134</v>
      </c>
      <c r="M7047" s="102">
        <v>920</v>
      </c>
      <c r="N7047" s="102">
        <v>26</v>
      </c>
      <c r="O7047" s="102" t="s">
        <v>11030</v>
      </c>
      <c r="P7047" s="13" t="s">
        <v>4134</v>
      </c>
      <c r="R7047" s="26" t="s">
        <v>7834</v>
      </c>
      <c r="S7047" s="28" t="e">
        <f t="shared" si="202"/>
        <v>#VALUE!</v>
      </c>
      <c r="U7047" s="15"/>
      <c r="W7047" s="76"/>
      <c r="X7047" s="164"/>
      <c r="Y7047" s="164"/>
      <c r="Z7047" s="90"/>
      <c r="AA7047" s="164"/>
    </row>
    <row r="7048" spans="1:27" ht="15" customHeight="1" x14ac:dyDescent="0.25">
      <c r="A7048" s="94">
        <v>7061</v>
      </c>
      <c r="C7048" s="211" t="s">
        <v>4486</v>
      </c>
      <c r="D7048" s="208" t="s">
        <v>10676</v>
      </c>
      <c r="E7048" s="105" t="s">
        <v>13049</v>
      </c>
      <c r="F7048" s="115">
        <v>43115</v>
      </c>
      <c r="G7048" s="105" t="s">
        <v>5635</v>
      </c>
      <c r="H7048" s="105" t="s">
        <v>2056</v>
      </c>
      <c r="I7048" s="97">
        <v>2016</v>
      </c>
      <c r="J7048" s="97" t="s">
        <v>1322</v>
      </c>
      <c r="L7048" s="106" t="s">
        <v>4134</v>
      </c>
      <c r="M7048" s="102">
        <v>920</v>
      </c>
      <c r="N7048" s="102">
        <v>26</v>
      </c>
      <c r="O7048" s="102" t="s">
        <v>11030</v>
      </c>
      <c r="P7048" s="13" t="s">
        <v>4134</v>
      </c>
      <c r="R7048" s="26" t="s">
        <v>7834</v>
      </c>
      <c r="S7048" s="28" t="e">
        <f t="shared" si="202"/>
        <v>#VALUE!</v>
      </c>
      <c r="U7048" s="15"/>
      <c r="W7048" s="58"/>
      <c r="X7048" s="164"/>
      <c r="Y7048" s="63"/>
      <c r="Z7048" s="73"/>
    </row>
    <row r="7049" spans="1:27" ht="15" customHeight="1" x14ac:dyDescent="0.25">
      <c r="A7049" s="94">
        <v>7062</v>
      </c>
      <c r="C7049" s="211" t="s">
        <v>4486</v>
      </c>
      <c r="D7049" s="208" t="s">
        <v>10676</v>
      </c>
      <c r="E7049" s="105" t="s">
        <v>13050</v>
      </c>
      <c r="F7049" s="115">
        <v>43115</v>
      </c>
      <c r="G7049" s="105" t="s">
        <v>5635</v>
      </c>
      <c r="H7049" s="105" t="s">
        <v>2056</v>
      </c>
      <c r="I7049" s="97">
        <v>2016</v>
      </c>
      <c r="J7049" s="97" t="s">
        <v>1322</v>
      </c>
      <c r="L7049" s="106" t="s">
        <v>4134</v>
      </c>
      <c r="M7049" s="102">
        <v>920</v>
      </c>
      <c r="N7049" s="102">
        <v>26</v>
      </c>
      <c r="O7049" s="102" t="s">
        <v>11030</v>
      </c>
      <c r="P7049" s="13" t="s">
        <v>4134</v>
      </c>
      <c r="R7049" s="26" t="s">
        <v>7834</v>
      </c>
      <c r="S7049" s="28" t="e">
        <f t="shared" si="202"/>
        <v>#VALUE!</v>
      </c>
      <c r="U7049" s="12"/>
      <c r="W7049" s="58"/>
      <c r="X7049" s="58"/>
      <c r="Y7049" s="63"/>
    </row>
    <row r="7050" spans="1:27" ht="15" customHeight="1" x14ac:dyDescent="0.25">
      <c r="A7050" s="94">
        <v>7063</v>
      </c>
      <c r="C7050" s="211" t="s">
        <v>3078</v>
      </c>
      <c r="D7050" s="208" t="s">
        <v>3079</v>
      </c>
      <c r="E7050" s="105" t="s">
        <v>13051</v>
      </c>
      <c r="F7050" s="115">
        <v>43115</v>
      </c>
      <c r="G7050" s="105" t="s">
        <v>879</v>
      </c>
      <c r="H7050" s="105" t="s">
        <v>1529</v>
      </c>
      <c r="I7050" s="97">
        <v>2009</v>
      </c>
      <c r="J7050" s="97" t="s">
        <v>1322</v>
      </c>
      <c r="L7050" s="106" t="s">
        <v>5170</v>
      </c>
      <c r="M7050" s="102" t="s">
        <v>5494</v>
      </c>
      <c r="N7050" s="102">
        <v>26</v>
      </c>
      <c r="O7050" s="10" t="s">
        <v>15524</v>
      </c>
      <c r="P7050" s="13" t="s">
        <v>3390</v>
      </c>
      <c r="R7050" s="26" t="s">
        <v>7834</v>
      </c>
      <c r="S7050" s="28" t="e">
        <f t="shared" si="202"/>
        <v>#VALUE!</v>
      </c>
      <c r="U7050" s="26"/>
      <c r="W7050" s="58"/>
      <c r="X7050" s="58"/>
      <c r="Y7050" s="63"/>
    </row>
    <row r="7051" spans="1:27" ht="15" customHeight="1" x14ac:dyDescent="0.25">
      <c r="A7051" s="94">
        <v>7064</v>
      </c>
      <c r="C7051" s="211" t="s">
        <v>3078</v>
      </c>
      <c r="D7051" s="208" t="s">
        <v>3079</v>
      </c>
      <c r="E7051" s="105" t="s">
        <v>13052</v>
      </c>
      <c r="F7051" s="115">
        <v>43115</v>
      </c>
      <c r="G7051" s="105" t="s">
        <v>879</v>
      </c>
      <c r="H7051" s="105" t="s">
        <v>1529</v>
      </c>
      <c r="I7051" s="97">
        <v>2009</v>
      </c>
      <c r="J7051" s="97" t="s">
        <v>1322</v>
      </c>
      <c r="L7051" s="106" t="s">
        <v>5170</v>
      </c>
      <c r="M7051" s="102" t="s">
        <v>5494</v>
      </c>
      <c r="N7051" s="102">
        <v>26</v>
      </c>
      <c r="O7051" s="10" t="s">
        <v>15524</v>
      </c>
      <c r="P7051" s="13" t="s">
        <v>3390</v>
      </c>
      <c r="R7051" s="26" t="s">
        <v>7834</v>
      </c>
      <c r="S7051" s="28" t="e">
        <f t="shared" si="202"/>
        <v>#VALUE!</v>
      </c>
      <c r="U7051" s="26"/>
      <c r="W7051" s="58"/>
      <c r="X7051" s="58"/>
      <c r="Y7051" s="63"/>
    </row>
    <row r="7052" spans="1:27" ht="15" customHeight="1" x14ac:dyDescent="0.3">
      <c r="A7052" s="94">
        <v>7065</v>
      </c>
      <c r="C7052" s="211" t="s">
        <v>3078</v>
      </c>
      <c r="D7052" s="208" t="s">
        <v>3079</v>
      </c>
      <c r="E7052" s="105" t="s">
        <v>13053</v>
      </c>
      <c r="F7052" s="115">
        <v>43115</v>
      </c>
      <c r="G7052" s="105" t="s">
        <v>879</v>
      </c>
      <c r="H7052" s="105" t="s">
        <v>1529</v>
      </c>
      <c r="I7052" s="97">
        <v>2009</v>
      </c>
      <c r="J7052" s="97" t="s">
        <v>1322</v>
      </c>
      <c r="L7052" s="106" t="s">
        <v>5170</v>
      </c>
      <c r="M7052" s="102" t="s">
        <v>5494</v>
      </c>
      <c r="N7052" s="102">
        <v>26</v>
      </c>
      <c r="O7052" s="10" t="s">
        <v>15524</v>
      </c>
      <c r="P7052" s="13" t="s">
        <v>3390</v>
      </c>
      <c r="R7052" s="27" t="s">
        <v>7834</v>
      </c>
      <c r="S7052" s="28" t="e">
        <f t="shared" si="202"/>
        <v>#VALUE!</v>
      </c>
      <c r="U7052" s="218"/>
      <c r="W7052" s="58"/>
      <c r="X7052" s="58"/>
      <c r="Y7052" s="63"/>
      <c r="Z7052" s="73"/>
    </row>
    <row r="7053" spans="1:27" ht="15" customHeight="1" x14ac:dyDescent="0.25">
      <c r="A7053" s="94">
        <v>7066</v>
      </c>
      <c r="C7053" s="211" t="s">
        <v>2573</v>
      </c>
      <c r="D7053" s="208" t="s">
        <v>103</v>
      </c>
      <c r="E7053" s="105" t="s">
        <v>13055</v>
      </c>
      <c r="F7053" s="115">
        <v>43115</v>
      </c>
      <c r="G7053" s="105" t="s">
        <v>3913</v>
      </c>
      <c r="H7053" s="105" t="s">
        <v>2056</v>
      </c>
      <c r="I7053" s="97">
        <v>2011</v>
      </c>
      <c r="J7053" s="97" t="s">
        <v>1322</v>
      </c>
      <c r="L7053" s="99" t="s">
        <v>15008</v>
      </c>
      <c r="M7053" s="102" t="s">
        <v>5499</v>
      </c>
      <c r="N7053" s="10">
        <v>28</v>
      </c>
      <c r="O7053" s="102" t="s">
        <v>13058</v>
      </c>
      <c r="P7053" s="13" t="s">
        <v>14395</v>
      </c>
      <c r="R7053" s="26" t="s">
        <v>7834</v>
      </c>
      <c r="S7053" s="28" t="e">
        <f t="shared" si="202"/>
        <v>#VALUE!</v>
      </c>
      <c r="U7053" s="77"/>
      <c r="W7053" s="58"/>
      <c r="Y7053" s="63"/>
    </row>
    <row r="7054" spans="1:27" ht="15" customHeight="1" x14ac:dyDescent="0.25">
      <c r="A7054" s="94">
        <v>7067</v>
      </c>
      <c r="C7054" s="211" t="s">
        <v>2573</v>
      </c>
      <c r="D7054" s="208" t="s">
        <v>103</v>
      </c>
      <c r="E7054" s="105" t="s">
        <v>13056</v>
      </c>
      <c r="F7054" s="115">
        <v>43115</v>
      </c>
      <c r="G7054" s="105" t="s">
        <v>3913</v>
      </c>
      <c r="H7054" s="105" t="s">
        <v>2056</v>
      </c>
      <c r="I7054" s="97">
        <v>2011</v>
      </c>
      <c r="J7054" s="97" t="s">
        <v>1322</v>
      </c>
      <c r="L7054" s="99" t="s">
        <v>15008</v>
      </c>
      <c r="M7054" s="102" t="s">
        <v>5499</v>
      </c>
      <c r="N7054" s="10">
        <v>28</v>
      </c>
      <c r="O7054" s="102" t="s">
        <v>13058</v>
      </c>
      <c r="P7054" s="13" t="s">
        <v>14395</v>
      </c>
      <c r="R7054" s="26" t="s">
        <v>7834</v>
      </c>
      <c r="S7054" s="28" t="e">
        <f t="shared" si="202"/>
        <v>#VALUE!</v>
      </c>
      <c r="U7054" s="395"/>
      <c r="W7054" s="58"/>
      <c r="Y7054" s="63"/>
      <c r="Z7054" s="167"/>
    </row>
    <row r="7055" spans="1:27" ht="15" customHeight="1" x14ac:dyDescent="0.25">
      <c r="A7055" s="94">
        <v>7068</v>
      </c>
      <c r="C7055" s="211" t="s">
        <v>2573</v>
      </c>
      <c r="D7055" s="208" t="s">
        <v>103</v>
      </c>
      <c r="E7055" s="105" t="s">
        <v>13057</v>
      </c>
      <c r="F7055" s="115">
        <v>43115</v>
      </c>
      <c r="G7055" s="105" t="s">
        <v>3913</v>
      </c>
      <c r="H7055" s="105" t="s">
        <v>2056</v>
      </c>
      <c r="I7055" s="97">
        <v>2011</v>
      </c>
      <c r="J7055" s="97" t="s">
        <v>1322</v>
      </c>
      <c r="L7055" s="99" t="s">
        <v>15008</v>
      </c>
      <c r="M7055" s="102" t="s">
        <v>5499</v>
      </c>
      <c r="N7055" s="10">
        <v>28</v>
      </c>
      <c r="O7055" s="102" t="s">
        <v>13058</v>
      </c>
      <c r="P7055" s="13" t="s">
        <v>14395</v>
      </c>
      <c r="R7055" s="27" t="s">
        <v>7834</v>
      </c>
      <c r="S7055" s="28" t="e">
        <f t="shared" si="202"/>
        <v>#VALUE!</v>
      </c>
      <c r="U7055" s="393"/>
      <c r="W7055" s="58"/>
      <c r="X7055" s="58"/>
      <c r="Y7055" s="63"/>
    </row>
    <row r="7056" spans="1:27" ht="15" customHeight="1" x14ac:dyDescent="0.25">
      <c r="A7056" s="94">
        <v>7069</v>
      </c>
      <c r="C7056" s="211" t="s">
        <v>13059</v>
      </c>
      <c r="D7056" s="208" t="s">
        <v>13060</v>
      </c>
      <c r="E7056" s="105" t="s">
        <v>14307</v>
      </c>
      <c r="F7056" s="115">
        <v>43115</v>
      </c>
      <c r="G7056" s="105" t="s">
        <v>269</v>
      </c>
      <c r="H7056" s="105" t="s">
        <v>2056</v>
      </c>
      <c r="I7056" s="97">
        <v>2014</v>
      </c>
      <c r="J7056" s="97" t="s">
        <v>1322</v>
      </c>
      <c r="L7056" s="106" t="s">
        <v>5170</v>
      </c>
      <c r="M7056" s="102" t="s">
        <v>5499</v>
      </c>
      <c r="N7056" s="10">
        <v>29</v>
      </c>
      <c r="O7056" s="102" t="s">
        <v>13061</v>
      </c>
      <c r="P7056" s="13" t="s">
        <v>14371</v>
      </c>
      <c r="R7056" s="27" t="s">
        <v>7834</v>
      </c>
      <c r="S7056" s="28" t="e">
        <f t="shared" si="202"/>
        <v>#VALUE!</v>
      </c>
      <c r="U7056" s="273"/>
      <c r="W7056" s="273"/>
      <c r="Y7056" s="63"/>
      <c r="Z7056" s="73"/>
    </row>
    <row r="7057" spans="1:27" ht="15" customHeight="1" x14ac:dyDescent="0.25">
      <c r="A7057" s="94">
        <v>7070</v>
      </c>
      <c r="C7057" s="211" t="s">
        <v>13059</v>
      </c>
      <c r="D7057" s="208" t="s">
        <v>13060</v>
      </c>
      <c r="E7057" s="105" t="s">
        <v>14436</v>
      </c>
      <c r="F7057" s="115">
        <v>43115</v>
      </c>
      <c r="G7057" s="105" t="s">
        <v>269</v>
      </c>
      <c r="H7057" s="105" t="s">
        <v>2056</v>
      </c>
      <c r="I7057" s="97">
        <v>2014</v>
      </c>
      <c r="J7057" s="97" t="s">
        <v>1322</v>
      </c>
      <c r="L7057" s="106" t="s">
        <v>5170</v>
      </c>
      <c r="M7057" s="102" t="s">
        <v>5499</v>
      </c>
      <c r="N7057" s="10">
        <v>29</v>
      </c>
      <c r="O7057" s="102" t="s">
        <v>13061</v>
      </c>
      <c r="P7057" s="13" t="s">
        <v>14371</v>
      </c>
      <c r="Q7057" s="22"/>
      <c r="R7057" s="27" t="s">
        <v>7834</v>
      </c>
      <c r="S7057" s="28" t="e">
        <f t="shared" si="202"/>
        <v>#VALUE!</v>
      </c>
      <c r="U7057" s="274"/>
      <c r="W7057" s="274"/>
      <c r="Y7057" s="63"/>
      <c r="Z7057" s="73"/>
    </row>
    <row r="7058" spans="1:27" ht="15" customHeight="1" x14ac:dyDescent="0.25">
      <c r="A7058" s="94">
        <v>7071</v>
      </c>
      <c r="C7058" s="211" t="s">
        <v>13059</v>
      </c>
      <c r="D7058" s="208" t="s">
        <v>13060</v>
      </c>
      <c r="E7058" s="105" t="s">
        <v>14439</v>
      </c>
      <c r="F7058" s="115">
        <v>43115</v>
      </c>
      <c r="G7058" s="105" t="s">
        <v>269</v>
      </c>
      <c r="H7058" s="105" t="s">
        <v>2056</v>
      </c>
      <c r="I7058" s="97">
        <v>2014</v>
      </c>
      <c r="J7058" s="97" t="s">
        <v>1322</v>
      </c>
      <c r="L7058" s="106" t="s">
        <v>5170</v>
      </c>
      <c r="M7058" s="102" t="s">
        <v>5499</v>
      </c>
      <c r="N7058" s="10">
        <v>29</v>
      </c>
      <c r="O7058" s="102" t="s">
        <v>13061</v>
      </c>
      <c r="P7058" s="13" t="s">
        <v>14371</v>
      </c>
      <c r="Q7058" s="21" t="s">
        <v>7488</v>
      </c>
      <c r="R7058" s="297">
        <v>45075</v>
      </c>
      <c r="S7058" s="293">
        <f t="shared" si="202"/>
        <v>45082</v>
      </c>
      <c r="T7058" s="26" t="s">
        <v>17884</v>
      </c>
      <c r="U7058" s="406" t="s">
        <v>18718</v>
      </c>
      <c r="W7058" s="273"/>
      <c r="Y7058" s="63"/>
      <c r="Z7058" s="73"/>
    </row>
    <row r="7059" spans="1:27" ht="15" customHeight="1" x14ac:dyDescent="0.25">
      <c r="A7059" s="94">
        <v>7072</v>
      </c>
      <c r="C7059" s="211" t="s">
        <v>1468</v>
      </c>
      <c r="D7059" s="208" t="s">
        <v>3571</v>
      </c>
      <c r="E7059" s="105" t="s">
        <v>13062</v>
      </c>
      <c r="F7059" s="115">
        <v>43115</v>
      </c>
      <c r="G7059" s="105" t="s">
        <v>3711</v>
      </c>
      <c r="H7059" s="105" t="s">
        <v>1529</v>
      </c>
      <c r="I7059" s="97">
        <v>2017</v>
      </c>
      <c r="J7059" s="97" t="s">
        <v>1322</v>
      </c>
      <c r="L7059" s="99" t="s">
        <v>5170</v>
      </c>
      <c r="M7059" s="102" t="s">
        <v>5632</v>
      </c>
      <c r="N7059" s="10">
        <v>32</v>
      </c>
      <c r="O7059" s="102" t="s">
        <v>6847</v>
      </c>
      <c r="P7059" s="13" t="s">
        <v>933</v>
      </c>
      <c r="R7059" s="26" t="s">
        <v>7834</v>
      </c>
      <c r="S7059" s="28" t="e">
        <f t="shared" si="202"/>
        <v>#VALUE!</v>
      </c>
      <c r="T7059" s="75"/>
      <c r="U7059" s="166"/>
      <c r="W7059" s="58"/>
      <c r="Y7059" s="164"/>
      <c r="Z7059" s="170"/>
      <c r="AA7059" s="164"/>
    </row>
    <row r="7060" spans="1:27" ht="15" customHeight="1" x14ac:dyDescent="0.25">
      <c r="A7060" s="94">
        <v>7073</v>
      </c>
      <c r="C7060" s="211" t="s">
        <v>1468</v>
      </c>
      <c r="D7060" s="208" t="s">
        <v>3571</v>
      </c>
      <c r="E7060" s="105" t="s">
        <v>13063</v>
      </c>
      <c r="F7060" s="115">
        <v>43115</v>
      </c>
      <c r="G7060" s="105" t="s">
        <v>3711</v>
      </c>
      <c r="H7060" s="105" t="s">
        <v>1529</v>
      </c>
      <c r="I7060" s="97">
        <v>2018</v>
      </c>
      <c r="J7060" s="97" t="s">
        <v>1322</v>
      </c>
      <c r="L7060" s="99" t="s">
        <v>5170</v>
      </c>
      <c r="M7060" s="102" t="s">
        <v>5632</v>
      </c>
      <c r="N7060" s="102">
        <v>32</v>
      </c>
      <c r="O7060" s="102" t="s">
        <v>6847</v>
      </c>
      <c r="P7060" s="13" t="s">
        <v>933</v>
      </c>
      <c r="R7060" s="26" t="s">
        <v>7834</v>
      </c>
      <c r="S7060" s="28" t="e">
        <f t="shared" si="202"/>
        <v>#VALUE!</v>
      </c>
      <c r="U7060" s="171"/>
      <c r="W7060" s="70"/>
      <c r="Y7060" s="63"/>
      <c r="Z7060" s="73"/>
    </row>
    <row r="7061" spans="1:27" ht="15" customHeight="1" x14ac:dyDescent="0.25">
      <c r="A7061" s="94">
        <v>7074</v>
      </c>
      <c r="C7061" s="211" t="s">
        <v>1468</v>
      </c>
      <c r="D7061" s="208" t="s">
        <v>3571</v>
      </c>
      <c r="E7061" s="105" t="s">
        <v>16211</v>
      </c>
      <c r="F7061" s="115">
        <v>43115</v>
      </c>
      <c r="G7061" s="105" t="s">
        <v>3711</v>
      </c>
      <c r="H7061" s="105" t="s">
        <v>1529</v>
      </c>
      <c r="I7061" s="97">
        <v>2019</v>
      </c>
      <c r="J7061" s="97" t="s">
        <v>1322</v>
      </c>
      <c r="L7061" s="99" t="s">
        <v>5170</v>
      </c>
      <c r="M7061" s="102" t="s">
        <v>5632</v>
      </c>
      <c r="N7061" s="102">
        <v>32</v>
      </c>
      <c r="O7061" s="102" t="s">
        <v>6847</v>
      </c>
      <c r="P7061" s="13" t="s">
        <v>933</v>
      </c>
      <c r="R7061" s="26" t="s">
        <v>7834</v>
      </c>
      <c r="S7061" s="28" t="e">
        <f t="shared" si="202"/>
        <v>#VALUE!</v>
      </c>
      <c r="U7061" s="465"/>
      <c r="Y7061" s="63"/>
      <c r="Z7061" s="157"/>
      <c r="AA7061" s="84"/>
    </row>
    <row r="7062" spans="1:27" ht="15" customHeight="1" x14ac:dyDescent="0.25">
      <c r="A7062" s="94">
        <v>7075</v>
      </c>
      <c r="C7062" s="211" t="s">
        <v>13064</v>
      </c>
      <c r="D7062" s="208" t="s">
        <v>13065</v>
      </c>
      <c r="E7062" s="105" t="s">
        <v>13066</v>
      </c>
      <c r="F7062" s="115">
        <v>43115</v>
      </c>
      <c r="G7062" s="105" t="s">
        <v>13067</v>
      </c>
      <c r="H7062" s="105" t="s">
        <v>2056</v>
      </c>
      <c r="I7062" s="97">
        <v>2013</v>
      </c>
      <c r="J7062" s="97" t="s">
        <v>1322</v>
      </c>
      <c r="L7062" s="106" t="s">
        <v>8878</v>
      </c>
      <c r="M7062" s="102" t="s">
        <v>5507</v>
      </c>
      <c r="N7062" s="102">
        <v>25</v>
      </c>
      <c r="O7062" s="102" t="s">
        <v>13068</v>
      </c>
      <c r="P7062" s="13" t="s">
        <v>8878</v>
      </c>
      <c r="Q7062" s="187"/>
      <c r="R7062" s="26" t="s">
        <v>7834</v>
      </c>
      <c r="S7062" s="28" t="e">
        <f t="shared" si="202"/>
        <v>#VALUE!</v>
      </c>
      <c r="U7062" s="324"/>
      <c r="W7062" s="58"/>
      <c r="Y7062" s="63"/>
      <c r="Z7062" s="73"/>
    </row>
    <row r="7063" spans="1:27" ht="15" customHeight="1" x14ac:dyDescent="0.25">
      <c r="A7063" s="94">
        <v>7076</v>
      </c>
      <c r="C7063" s="211" t="s">
        <v>13064</v>
      </c>
      <c r="D7063" s="208" t="s">
        <v>13065</v>
      </c>
      <c r="E7063" s="105" t="s">
        <v>13069</v>
      </c>
      <c r="F7063" s="115">
        <v>43115</v>
      </c>
      <c r="G7063" s="105" t="s">
        <v>13067</v>
      </c>
      <c r="H7063" s="105" t="s">
        <v>2056</v>
      </c>
      <c r="I7063" s="97">
        <v>2013</v>
      </c>
      <c r="J7063" s="97" t="s">
        <v>1322</v>
      </c>
      <c r="L7063" s="106" t="s">
        <v>8878</v>
      </c>
      <c r="M7063" s="102" t="s">
        <v>5507</v>
      </c>
      <c r="N7063" s="102">
        <v>25</v>
      </c>
      <c r="O7063" s="102" t="s">
        <v>13070</v>
      </c>
      <c r="P7063" s="13" t="s">
        <v>8878</v>
      </c>
      <c r="R7063" s="27" t="s">
        <v>7834</v>
      </c>
      <c r="S7063" s="28" t="e">
        <f t="shared" si="202"/>
        <v>#VALUE!</v>
      </c>
      <c r="U7063" s="306"/>
      <c r="W7063" s="58"/>
      <c r="Y7063" s="63"/>
      <c r="Z7063" s="73"/>
    </row>
    <row r="7064" spans="1:27" ht="15" customHeight="1" x14ac:dyDescent="0.25">
      <c r="A7064" s="94">
        <v>7077</v>
      </c>
      <c r="C7064" s="211" t="s">
        <v>229</v>
      </c>
      <c r="D7064" s="208" t="s">
        <v>13071</v>
      </c>
      <c r="E7064" s="105" t="s">
        <v>13072</v>
      </c>
      <c r="F7064" s="115">
        <v>43115</v>
      </c>
      <c r="G7064" s="105" t="s">
        <v>11018</v>
      </c>
      <c r="H7064" s="105" t="s">
        <v>2056</v>
      </c>
      <c r="I7064" s="97">
        <v>2015</v>
      </c>
      <c r="J7064" s="97" t="s">
        <v>1322</v>
      </c>
      <c r="L7064" s="106" t="s">
        <v>8878</v>
      </c>
      <c r="M7064" s="102" t="s">
        <v>5507</v>
      </c>
      <c r="N7064" s="102">
        <v>25</v>
      </c>
      <c r="O7064" s="102" t="s">
        <v>13073</v>
      </c>
      <c r="P7064" s="13" t="s">
        <v>8878</v>
      </c>
      <c r="R7064" s="27" t="s">
        <v>7834</v>
      </c>
      <c r="S7064" s="28" t="e">
        <f t="shared" si="202"/>
        <v>#VALUE!</v>
      </c>
      <c r="U7064" s="306"/>
      <c r="Y7064" s="63"/>
      <c r="Z7064" s="73"/>
    </row>
    <row r="7065" spans="1:27" ht="15" customHeight="1" x14ac:dyDescent="0.25">
      <c r="A7065" s="94">
        <v>7078</v>
      </c>
      <c r="C7065" s="211" t="s">
        <v>229</v>
      </c>
      <c r="D7065" s="208" t="s">
        <v>13071</v>
      </c>
      <c r="E7065" s="105" t="s">
        <v>13074</v>
      </c>
      <c r="F7065" s="115">
        <v>43115</v>
      </c>
      <c r="G7065" s="105" t="s">
        <v>11018</v>
      </c>
      <c r="H7065" s="105" t="s">
        <v>2056</v>
      </c>
      <c r="I7065" s="97">
        <v>2015</v>
      </c>
      <c r="J7065" s="97" t="s">
        <v>1322</v>
      </c>
      <c r="L7065" s="106" t="s">
        <v>8878</v>
      </c>
      <c r="M7065" s="102" t="s">
        <v>5507</v>
      </c>
      <c r="N7065" s="102">
        <v>25</v>
      </c>
      <c r="O7065" s="102" t="s">
        <v>7313</v>
      </c>
      <c r="P7065" s="13" t="s">
        <v>8878</v>
      </c>
      <c r="R7065" s="310" t="s">
        <v>7834</v>
      </c>
      <c r="S7065" s="283" t="e">
        <f t="shared" si="202"/>
        <v>#VALUE!</v>
      </c>
      <c r="U7065" s="306"/>
      <c r="W7065" s="58"/>
      <c r="Y7065" s="63"/>
      <c r="Z7065" s="167"/>
    </row>
    <row r="7066" spans="1:27" ht="15" customHeight="1" x14ac:dyDescent="0.25">
      <c r="A7066" s="94">
        <v>7079</v>
      </c>
      <c r="C7066" s="211" t="s">
        <v>1611</v>
      </c>
      <c r="D7066" s="208" t="s">
        <v>595</v>
      </c>
      <c r="E7066" s="105" t="s">
        <v>13075</v>
      </c>
      <c r="F7066" s="115">
        <v>43115</v>
      </c>
      <c r="G7066" s="105" t="s">
        <v>3338</v>
      </c>
      <c r="H7066" s="105" t="s">
        <v>1529</v>
      </c>
      <c r="I7066" s="97">
        <v>2004</v>
      </c>
      <c r="J7066" s="97" t="s">
        <v>596</v>
      </c>
      <c r="L7066" s="99" t="s">
        <v>13970</v>
      </c>
      <c r="M7066" s="102" t="s">
        <v>5507</v>
      </c>
      <c r="N7066" s="102">
        <v>25</v>
      </c>
      <c r="O7066" s="102" t="s">
        <v>13076</v>
      </c>
      <c r="P7066" s="13" t="s">
        <v>8878</v>
      </c>
      <c r="R7066" s="27" t="s">
        <v>7834</v>
      </c>
      <c r="S7066" s="28" t="e">
        <f t="shared" si="202"/>
        <v>#VALUE!</v>
      </c>
      <c r="U7066" s="393"/>
      <c r="Y7066" s="63"/>
      <c r="Z7066" s="73"/>
    </row>
    <row r="7067" spans="1:27" ht="15" customHeight="1" x14ac:dyDescent="0.25">
      <c r="A7067" s="94">
        <v>7080</v>
      </c>
      <c r="C7067" s="211" t="s">
        <v>13077</v>
      </c>
      <c r="D7067" s="208" t="s">
        <v>13078</v>
      </c>
      <c r="E7067" s="105" t="s">
        <v>13080</v>
      </c>
      <c r="F7067" s="115">
        <v>43115</v>
      </c>
      <c r="G7067" s="105" t="s">
        <v>3911</v>
      </c>
      <c r="H7067" s="105" t="s">
        <v>1529</v>
      </c>
      <c r="I7067" s="97">
        <v>2011</v>
      </c>
      <c r="J7067" s="97" t="s">
        <v>1322</v>
      </c>
      <c r="L7067" s="106" t="s">
        <v>8878</v>
      </c>
      <c r="M7067" s="102" t="s">
        <v>5507</v>
      </c>
      <c r="N7067" s="102">
        <v>25</v>
      </c>
      <c r="O7067" s="102" t="s">
        <v>13079</v>
      </c>
      <c r="P7067" s="13" t="s">
        <v>8878</v>
      </c>
      <c r="R7067" s="26" t="s">
        <v>7834</v>
      </c>
      <c r="S7067" s="28" t="e">
        <f t="shared" si="202"/>
        <v>#VALUE!</v>
      </c>
      <c r="U7067" s="76"/>
      <c r="W7067" s="58"/>
      <c r="X7067" s="58"/>
      <c r="Y7067" s="63"/>
    </row>
    <row r="7068" spans="1:27" ht="15" customHeight="1" x14ac:dyDescent="0.25">
      <c r="A7068" s="94">
        <v>7081</v>
      </c>
      <c r="C7068" s="211" t="s">
        <v>76</v>
      </c>
      <c r="D7068" s="208" t="s">
        <v>2319</v>
      </c>
      <c r="E7068" s="105" t="s">
        <v>13093</v>
      </c>
      <c r="F7068" s="115">
        <v>43118</v>
      </c>
      <c r="G7068" s="105" t="s">
        <v>5635</v>
      </c>
      <c r="H7068" s="105" t="s">
        <v>2056</v>
      </c>
      <c r="I7068" s="97">
        <v>2016</v>
      </c>
      <c r="J7068" s="97" t="s">
        <v>1322</v>
      </c>
      <c r="L7068" s="99" t="s">
        <v>5170</v>
      </c>
      <c r="M7068" s="102" t="s">
        <v>5499</v>
      </c>
      <c r="N7068" s="10">
        <v>27</v>
      </c>
      <c r="O7068" s="102" t="s">
        <v>8800</v>
      </c>
      <c r="P7068" s="13" t="s">
        <v>14371</v>
      </c>
      <c r="R7068" s="26" t="s">
        <v>7834</v>
      </c>
      <c r="S7068" s="28" t="e">
        <f t="shared" si="202"/>
        <v>#VALUE!</v>
      </c>
      <c r="U7068" s="15"/>
      <c r="W7068" s="58"/>
      <c r="Y7068" s="63"/>
    </row>
    <row r="7069" spans="1:27" ht="15" customHeight="1" x14ac:dyDescent="0.25">
      <c r="A7069" s="94">
        <v>7082</v>
      </c>
      <c r="C7069" s="211" t="s">
        <v>76</v>
      </c>
      <c r="D7069" s="208" t="s">
        <v>2319</v>
      </c>
      <c r="E7069" s="105" t="s">
        <v>13094</v>
      </c>
      <c r="F7069" s="115">
        <v>43119</v>
      </c>
      <c r="G7069" s="105" t="s">
        <v>5635</v>
      </c>
      <c r="H7069" s="105" t="s">
        <v>2056</v>
      </c>
      <c r="I7069" s="97">
        <v>2016</v>
      </c>
      <c r="J7069" s="97" t="s">
        <v>1322</v>
      </c>
      <c r="L7069" s="99" t="s">
        <v>5170</v>
      </c>
      <c r="M7069" s="102" t="s">
        <v>5499</v>
      </c>
      <c r="N7069" s="10">
        <v>27</v>
      </c>
      <c r="O7069" s="102" t="s">
        <v>8800</v>
      </c>
      <c r="P7069" s="13" t="s">
        <v>14371</v>
      </c>
      <c r="R7069" s="26" t="s">
        <v>7834</v>
      </c>
      <c r="S7069" s="28" t="e">
        <f t="shared" si="202"/>
        <v>#VALUE!</v>
      </c>
      <c r="U7069" s="15"/>
      <c r="W7069" s="58"/>
      <c r="Y7069" s="63"/>
    </row>
    <row r="7070" spans="1:27" ht="15" customHeight="1" x14ac:dyDescent="0.25">
      <c r="A7070" s="94">
        <v>7083</v>
      </c>
      <c r="C7070" s="211" t="s">
        <v>76</v>
      </c>
      <c r="D7070" s="208" t="s">
        <v>2319</v>
      </c>
      <c r="E7070" s="105" t="s">
        <v>13095</v>
      </c>
      <c r="F7070" s="115">
        <v>43120</v>
      </c>
      <c r="G7070" s="105" t="s">
        <v>5635</v>
      </c>
      <c r="H7070" s="105" t="s">
        <v>2056</v>
      </c>
      <c r="I7070" s="97">
        <v>2016</v>
      </c>
      <c r="J7070" s="97" t="s">
        <v>1322</v>
      </c>
      <c r="L7070" s="99" t="s">
        <v>5170</v>
      </c>
      <c r="M7070" s="102" t="s">
        <v>5499</v>
      </c>
      <c r="N7070" s="10">
        <v>27</v>
      </c>
      <c r="O7070" s="102" t="s">
        <v>8800</v>
      </c>
      <c r="P7070" s="13" t="s">
        <v>14371</v>
      </c>
      <c r="R7070" s="26" t="s">
        <v>7834</v>
      </c>
      <c r="S7070" s="28" t="e">
        <f t="shared" si="202"/>
        <v>#VALUE!</v>
      </c>
      <c r="U7070" s="464"/>
      <c r="W7070" s="58"/>
      <c r="Y7070" s="63"/>
      <c r="Z7070" s="155"/>
    </row>
    <row r="7071" spans="1:27" ht="15" customHeight="1" x14ac:dyDescent="0.25">
      <c r="A7071" s="94">
        <v>7084</v>
      </c>
      <c r="C7071" s="211" t="s">
        <v>1611</v>
      </c>
      <c r="D7071" s="208" t="s">
        <v>595</v>
      </c>
      <c r="E7071" s="105" t="s">
        <v>5505</v>
      </c>
      <c r="F7071" s="115">
        <v>43118</v>
      </c>
      <c r="G7071" s="105" t="s">
        <v>3338</v>
      </c>
      <c r="H7071" s="105" t="s">
        <v>1529</v>
      </c>
      <c r="I7071" s="97">
        <v>2004</v>
      </c>
      <c r="J7071" s="97" t="s">
        <v>596</v>
      </c>
      <c r="L7071" s="99" t="s">
        <v>13970</v>
      </c>
      <c r="M7071" s="102" t="s">
        <v>5507</v>
      </c>
      <c r="N7071" s="102">
        <v>25</v>
      </c>
      <c r="O7071" s="102" t="s">
        <v>13097</v>
      </c>
      <c r="P7071" s="13" t="s">
        <v>8878</v>
      </c>
      <c r="Q7071" s="187"/>
      <c r="R7071" s="26" t="s">
        <v>7834</v>
      </c>
      <c r="S7071" s="28" t="e">
        <f t="shared" si="202"/>
        <v>#VALUE!</v>
      </c>
      <c r="U7071" s="324"/>
      <c r="Y7071" s="63"/>
      <c r="Z7071" s="90"/>
    </row>
    <row r="7072" spans="1:27" ht="15" customHeight="1" x14ac:dyDescent="0.25">
      <c r="A7072" s="94">
        <v>7085</v>
      </c>
      <c r="C7072" s="211" t="s">
        <v>4398</v>
      </c>
      <c r="D7072" s="208" t="s">
        <v>12618</v>
      </c>
      <c r="E7072" s="105" t="s">
        <v>13101</v>
      </c>
      <c r="F7072" s="115">
        <v>43118</v>
      </c>
      <c r="G7072" s="105" t="s">
        <v>3053</v>
      </c>
      <c r="H7072" s="105" t="s">
        <v>1529</v>
      </c>
      <c r="I7072" s="97">
        <v>2010</v>
      </c>
      <c r="J7072" s="97" t="s">
        <v>596</v>
      </c>
      <c r="L7072" s="99" t="s">
        <v>16908</v>
      </c>
      <c r="M7072" s="102" t="s">
        <v>5499</v>
      </c>
      <c r="N7072" s="10">
        <v>27</v>
      </c>
      <c r="O7072" s="102" t="s">
        <v>13102</v>
      </c>
      <c r="P7072" s="13" t="s">
        <v>18358</v>
      </c>
      <c r="R7072" s="26" t="s">
        <v>7834</v>
      </c>
      <c r="S7072" s="28" t="e">
        <f t="shared" si="202"/>
        <v>#VALUE!</v>
      </c>
      <c r="U7072" s="77"/>
      <c r="W7072" s="58"/>
      <c r="Y7072" s="63"/>
      <c r="Z7072" s="73"/>
    </row>
    <row r="7073" spans="1:27" ht="15" customHeight="1" x14ac:dyDescent="0.3">
      <c r="A7073" s="94">
        <v>7086</v>
      </c>
      <c r="C7073" s="211" t="s">
        <v>2081</v>
      </c>
      <c r="D7073" s="208" t="s">
        <v>24</v>
      </c>
      <c r="E7073" s="105" t="s">
        <v>13107</v>
      </c>
      <c r="F7073" s="115">
        <v>43119</v>
      </c>
      <c r="G7073" s="105" t="s">
        <v>1710</v>
      </c>
      <c r="H7073" s="105" t="s">
        <v>2056</v>
      </c>
      <c r="I7073" s="97">
        <v>2017</v>
      </c>
      <c r="J7073" s="97" t="s">
        <v>1322</v>
      </c>
      <c r="L7073" s="106" t="s">
        <v>5170</v>
      </c>
      <c r="M7073" s="102" t="s">
        <v>5499</v>
      </c>
      <c r="N7073" s="10">
        <v>27</v>
      </c>
      <c r="O7073" s="102" t="s">
        <v>6743</v>
      </c>
      <c r="P7073" s="13" t="s">
        <v>14371</v>
      </c>
      <c r="R7073" s="27" t="s">
        <v>7834</v>
      </c>
      <c r="S7073" s="28" t="e">
        <f t="shared" si="202"/>
        <v>#VALUE!</v>
      </c>
      <c r="U7073" s="218"/>
      <c r="W7073" s="26"/>
      <c r="Y7073" s="63"/>
    </row>
    <row r="7074" spans="1:27" ht="15" customHeight="1" x14ac:dyDescent="0.3">
      <c r="A7074" s="94">
        <v>7087</v>
      </c>
      <c r="C7074" s="211" t="s">
        <v>2081</v>
      </c>
      <c r="D7074" s="208" t="s">
        <v>24</v>
      </c>
      <c r="E7074" s="105" t="s">
        <v>13108</v>
      </c>
      <c r="F7074" s="115">
        <v>43119</v>
      </c>
      <c r="G7074" s="105" t="s">
        <v>1710</v>
      </c>
      <c r="H7074" s="105" t="s">
        <v>2056</v>
      </c>
      <c r="I7074" s="97">
        <v>2017</v>
      </c>
      <c r="J7074" s="97" t="s">
        <v>1322</v>
      </c>
      <c r="L7074" s="99" t="s">
        <v>15008</v>
      </c>
      <c r="M7074" s="102" t="s">
        <v>5499</v>
      </c>
      <c r="N7074" s="10">
        <v>27</v>
      </c>
      <c r="O7074" s="102" t="s">
        <v>6743</v>
      </c>
      <c r="P7074" s="13" t="s">
        <v>14395</v>
      </c>
      <c r="R7074" s="27" t="s">
        <v>7834</v>
      </c>
      <c r="S7074" s="28" t="e">
        <f t="shared" si="202"/>
        <v>#VALUE!</v>
      </c>
      <c r="U7074" s="218"/>
      <c r="W7074" s="218"/>
      <c r="Y7074" s="63"/>
    </row>
    <row r="7075" spans="1:27" ht="15" customHeight="1" x14ac:dyDescent="0.3">
      <c r="A7075" s="94">
        <v>7088</v>
      </c>
      <c r="C7075" s="211" t="s">
        <v>2081</v>
      </c>
      <c r="D7075" s="208" t="s">
        <v>24</v>
      </c>
      <c r="E7075" s="105" t="s">
        <v>13109</v>
      </c>
      <c r="F7075" s="115">
        <v>43119</v>
      </c>
      <c r="G7075" s="105" t="s">
        <v>1710</v>
      </c>
      <c r="H7075" s="105" t="s">
        <v>2056</v>
      </c>
      <c r="I7075" s="97">
        <v>2017</v>
      </c>
      <c r="J7075" s="97" t="s">
        <v>1322</v>
      </c>
      <c r="L7075" s="106" t="s">
        <v>5170</v>
      </c>
      <c r="M7075" s="102" t="s">
        <v>5499</v>
      </c>
      <c r="N7075" s="10">
        <v>27</v>
      </c>
      <c r="O7075" s="102" t="s">
        <v>6743</v>
      </c>
      <c r="P7075" s="13" t="s">
        <v>14371</v>
      </c>
      <c r="R7075" s="27" t="s">
        <v>7834</v>
      </c>
      <c r="S7075" s="28" t="e">
        <f t="shared" si="202"/>
        <v>#VALUE!</v>
      </c>
      <c r="U7075" s="460"/>
      <c r="W7075" s="228"/>
      <c r="Y7075" s="63"/>
      <c r="Z7075" s="73"/>
    </row>
    <row r="7076" spans="1:27" ht="15" customHeight="1" x14ac:dyDescent="0.25">
      <c r="A7076" s="94">
        <v>7089</v>
      </c>
      <c r="C7076" s="211" t="s">
        <v>5224</v>
      </c>
      <c r="D7076" s="208" t="s">
        <v>8136</v>
      </c>
      <c r="E7076" s="105" t="s">
        <v>13110</v>
      </c>
      <c r="F7076" s="115">
        <v>43119</v>
      </c>
      <c r="G7076" s="105" t="s">
        <v>879</v>
      </c>
      <c r="H7076" s="105" t="s">
        <v>1529</v>
      </c>
      <c r="I7076" s="97">
        <v>2010</v>
      </c>
      <c r="J7076" s="97" t="s">
        <v>1322</v>
      </c>
      <c r="L7076" s="106" t="s">
        <v>8878</v>
      </c>
      <c r="M7076" s="102" t="s">
        <v>5507</v>
      </c>
      <c r="N7076" s="102">
        <v>25</v>
      </c>
      <c r="O7076" s="102" t="s">
        <v>13111</v>
      </c>
      <c r="P7076" s="13" t="s">
        <v>8878</v>
      </c>
      <c r="Q7076" s="21" t="s">
        <v>7488</v>
      </c>
      <c r="R7076" s="27">
        <v>45076</v>
      </c>
      <c r="S7076" s="28">
        <f t="shared" ref="S7076:S7107" si="203">R7076+7</f>
        <v>45083</v>
      </c>
      <c r="T7076" s="26" t="s">
        <v>17903</v>
      </c>
      <c r="U7076" s="406" t="s">
        <v>18735</v>
      </c>
      <c r="W7076" s="26"/>
      <c r="Y7076" s="63" t="s">
        <v>11122</v>
      </c>
      <c r="Z7076" s="73"/>
      <c r="AA7076" s="63" t="s">
        <v>7836</v>
      </c>
    </row>
    <row r="7077" spans="1:27" ht="15" customHeight="1" x14ac:dyDescent="0.25">
      <c r="A7077" s="94">
        <v>7090</v>
      </c>
      <c r="C7077" s="211" t="s">
        <v>5224</v>
      </c>
      <c r="D7077" s="208" t="s">
        <v>8136</v>
      </c>
      <c r="E7077" s="105" t="s">
        <v>13112</v>
      </c>
      <c r="F7077" s="115">
        <v>43119</v>
      </c>
      <c r="G7077" s="105" t="s">
        <v>879</v>
      </c>
      <c r="H7077" s="105" t="s">
        <v>1529</v>
      </c>
      <c r="I7077" s="97">
        <v>2011</v>
      </c>
      <c r="J7077" s="97" t="s">
        <v>1322</v>
      </c>
      <c r="L7077" s="106" t="s">
        <v>8878</v>
      </c>
      <c r="M7077" s="102" t="s">
        <v>5507</v>
      </c>
      <c r="N7077" s="102">
        <v>25</v>
      </c>
      <c r="O7077" s="102" t="s">
        <v>8137</v>
      </c>
      <c r="P7077" s="13" t="s">
        <v>8878</v>
      </c>
      <c r="Q7077" s="21" t="s">
        <v>7488</v>
      </c>
      <c r="R7077" s="27">
        <v>45076</v>
      </c>
      <c r="S7077" s="28">
        <f t="shared" si="203"/>
        <v>45083</v>
      </c>
      <c r="T7077" s="26" t="s">
        <v>17903</v>
      </c>
      <c r="U7077" s="406" t="s">
        <v>18237</v>
      </c>
      <c r="W7077" s="26"/>
      <c r="X7077" s="63">
        <v>1</v>
      </c>
      <c r="Y7077" s="63" t="s">
        <v>17911</v>
      </c>
      <c r="Z7077" s="341"/>
      <c r="AA7077" s="63" t="s">
        <v>17916</v>
      </c>
    </row>
    <row r="7078" spans="1:27" ht="15" customHeight="1" x14ac:dyDescent="0.25">
      <c r="A7078" s="94">
        <v>7091</v>
      </c>
      <c r="C7078" s="211" t="s">
        <v>13064</v>
      </c>
      <c r="D7078" s="208" t="s">
        <v>13065</v>
      </c>
      <c r="E7078" s="105" t="s">
        <v>13113</v>
      </c>
      <c r="F7078" s="115">
        <v>43119</v>
      </c>
      <c r="G7078" s="105" t="s">
        <v>13067</v>
      </c>
      <c r="H7078" s="105" t="s">
        <v>2056</v>
      </c>
      <c r="I7078" s="97">
        <v>2014</v>
      </c>
      <c r="J7078" s="97" t="s">
        <v>1322</v>
      </c>
      <c r="L7078" s="106" t="s">
        <v>8878</v>
      </c>
      <c r="M7078" s="102" t="s">
        <v>5507</v>
      </c>
      <c r="N7078" s="102">
        <v>25</v>
      </c>
      <c r="O7078" s="102" t="s">
        <v>13114</v>
      </c>
      <c r="P7078" s="13" t="s">
        <v>8878</v>
      </c>
      <c r="R7078" s="27" t="s">
        <v>7834</v>
      </c>
      <c r="S7078" s="28" t="e">
        <f t="shared" si="203"/>
        <v>#VALUE!</v>
      </c>
      <c r="U7078" s="461"/>
      <c r="W7078" s="58"/>
      <c r="Y7078" s="63"/>
    </row>
    <row r="7079" spans="1:27" ht="15" customHeight="1" x14ac:dyDescent="0.25">
      <c r="A7079" s="94">
        <v>7092</v>
      </c>
      <c r="C7079" s="211" t="s">
        <v>5224</v>
      </c>
      <c r="D7079" s="208" t="s">
        <v>8136</v>
      </c>
      <c r="E7079" s="105" t="s">
        <v>13115</v>
      </c>
      <c r="F7079" s="115">
        <v>43119</v>
      </c>
      <c r="G7079" s="105" t="s">
        <v>879</v>
      </c>
      <c r="H7079" s="105" t="s">
        <v>1529</v>
      </c>
      <c r="I7079" s="97">
        <v>2011</v>
      </c>
      <c r="J7079" s="97" t="s">
        <v>1322</v>
      </c>
      <c r="L7079" s="106" t="s">
        <v>8878</v>
      </c>
      <c r="M7079" s="102" t="s">
        <v>5507</v>
      </c>
      <c r="N7079" s="102">
        <v>25</v>
      </c>
      <c r="O7079" s="102" t="s">
        <v>8137</v>
      </c>
      <c r="P7079" s="13" t="s">
        <v>8878</v>
      </c>
      <c r="R7079" s="27" t="s">
        <v>7834</v>
      </c>
      <c r="S7079" s="28" t="e">
        <f t="shared" si="203"/>
        <v>#VALUE!</v>
      </c>
      <c r="U7079" s="306"/>
      <c r="W7079" s="58"/>
      <c r="Y7079" s="63"/>
      <c r="Z7079" s="73"/>
    </row>
    <row r="7080" spans="1:27" ht="15" customHeight="1" x14ac:dyDescent="0.25">
      <c r="A7080" s="94">
        <v>7093</v>
      </c>
      <c r="C7080" s="211" t="s">
        <v>5450</v>
      </c>
      <c r="D7080" s="208" t="s">
        <v>13043</v>
      </c>
      <c r="E7080" s="105" t="s">
        <v>13116</v>
      </c>
      <c r="F7080" s="115">
        <v>43119</v>
      </c>
      <c r="G7080" s="105" t="s">
        <v>3911</v>
      </c>
      <c r="H7080" s="105" t="s">
        <v>1529</v>
      </c>
      <c r="I7080" s="97">
        <v>2013</v>
      </c>
      <c r="J7080" s="97" t="s">
        <v>1322</v>
      </c>
      <c r="L7080" s="106" t="s">
        <v>8878</v>
      </c>
      <c r="M7080" s="102" t="s">
        <v>5507</v>
      </c>
      <c r="N7080" s="102">
        <v>25</v>
      </c>
      <c r="O7080" s="102" t="s">
        <v>13117</v>
      </c>
      <c r="P7080" s="13" t="s">
        <v>8878</v>
      </c>
      <c r="R7080" s="27" t="s">
        <v>7834</v>
      </c>
      <c r="S7080" s="28" t="e">
        <f t="shared" si="203"/>
        <v>#VALUE!</v>
      </c>
      <c r="U7080" s="406"/>
      <c r="Y7080" s="63"/>
      <c r="Z7080" s="73"/>
    </row>
    <row r="7081" spans="1:27" ht="15" customHeight="1" x14ac:dyDescent="0.25">
      <c r="A7081" s="94">
        <v>7094</v>
      </c>
      <c r="D7081" s="208" t="s">
        <v>6303</v>
      </c>
      <c r="E7081" s="105" t="s">
        <v>13118</v>
      </c>
      <c r="F7081" s="115">
        <v>43123</v>
      </c>
      <c r="G7081" s="105" t="s">
        <v>13119</v>
      </c>
      <c r="H7081" s="105" t="s">
        <v>1239</v>
      </c>
      <c r="I7081" s="97">
        <v>2014</v>
      </c>
      <c r="J7081" s="97" t="s">
        <v>1322</v>
      </c>
      <c r="L7081" s="106" t="s">
        <v>5170</v>
      </c>
      <c r="M7081" s="102" t="s">
        <v>5494</v>
      </c>
      <c r="N7081" s="102">
        <v>26</v>
      </c>
      <c r="O7081" s="102" t="s">
        <v>13754</v>
      </c>
      <c r="P7081" s="13" t="s">
        <v>3390</v>
      </c>
      <c r="R7081" s="26" t="s">
        <v>7834</v>
      </c>
      <c r="S7081" s="28" t="e">
        <f t="shared" si="203"/>
        <v>#VALUE!</v>
      </c>
      <c r="U7081" s="337"/>
      <c r="W7081" s="58"/>
      <c r="X7081" s="58"/>
      <c r="Y7081" s="63"/>
    </row>
    <row r="7082" spans="1:27" ht="15" customHeight="1" x14ac:dyDescent="0.25">
      <c r="A7082" s="94">
        <v>7095</v>
      </c>
      <c r="B7082" s="26"/>
      <c r="C7082" s="30" t="s">
        <v>13120</v>
      </c>
      <c r="D7082" s="25" t="s">
        <v>13121</v>
      </c>
      <c r="E7082" s="7" t="s">
        <v>13122</v>
      </c>
      <c r="F7082" s="128">
        <v>43123</v>
      </c>
      <c r="G7082" s="7" t="s">
        <v>5199</v>
      </c>
      <c r="H7082" s="7" t="s">
        <v>2056</v>
      </c>
      <c r="I7082" s="10">
        <v>2015</v>
      </c>
      <c r="J7082" s="10" t="s">
        <v>1322</v>
      </c>
      <c r="K7082" s="10"/>
      <c r="L7082" s="6" t="s">
        <v>8878</v>
      </c>
      <c r="M7082" s="10" t="s">
        <v>5507</v>
      </c>
      <c r="N7082" s="102">
        <v>25</v>
      </c>
      <c r="O7082" s="10" t="s">
        <v>13123</v>
      </c>
      <c r="P7082" s="13" t="s">
        <v>8878</v>
      </c>
      <c r="R7082" s="27" t="s">
        <v>7834</v>
      </c>
      <c r="S7082" s="28" t="e">
        <f t="shared" si="203"/>
        <v>#VALUE!</v>
      </c>
      <c r="U7082" s="455"/>
      <c r="W7082" s="25"/>
      <c r="X7082" s="26"/>
      <c r="Y7082" s="26"/>
      <c r="Z7082" s="73"/>
      <c r="AA7082" s="26"/>
    </row>
    <row r="7083" spans="1:27" ht="15" customHeight="1" x14ac:dyDescent="0.25">
      <c r="A7083" s="94">
        <v>7096</v>
      </c>
      <c r="C7083" s="211" t="s">
        <v>13077</v>
      </c>
      <c r="D7083" s="208" t="s">
        <v>13078</v>
      </c>
      <c r="E7083" s="105" t="s">
        <v>13124</v>
      </c>
      <c r="F7083" s="115">
        <v>43123</v>
      </c>
      <c r="G7083" s="105" t="s">
        <v>3911</v>
      </c>
      <c r="H7083" s="105" t="s">
        <v>1529</v>
      </c>
      <c r="I7083" s="97">
        <v>2012</v>
      </c>
      <c r="J7083" s="97" t="s">
        <v>1322</v>
      </c>
      <c r="L7083" s="106" t="s">
        <v>8878</v>
      </c>
      <c r="M7083" s="102" t="s">
        <v>5507</v>
      </c>
      <c r="N7083" s="102">
        <v>25</v>
      </c>
      <c r="O7083" s="102" t="s">
        <v>13125</v>
      </c>
      <c r="P7083" s="13" t="s">
        <v>8878</v>
      </c>
      <c r="R7083" s="27" t="s">
        <v>7834</v>
      </c>
      <c r="S7083" s="28" t="e">
        <f t="shared" si="203"/>
        <v>#VALUE!</v>
      </c>
      <c r="U7083" s="306"/>
      <c r="W7083" s="58"/>
      <c r="Y7083" s="63"/>
      <c r="Z7083" s="73"/>
    </row>
    <row r="7084" spans="1:27" ht="15" customHeight="1" x14ac:dyDescent="0.25">
      <c r="A7084" s="94">
        <v>7097</v>
      </c>
      <c r="C7084" s="211" t="s">
        <v>13077</v>
      </c>
      <c r="D7084" s="208" t="s">
        <v>13078</v>
      </c>
      <c r="E7084" s="105" t="s">
        <v>13126</v>
      </c>
      <c r="F7084" s="115">
        <v>43123</v>
      </c>
      <c r="G7084" s="105" t="s">
        <v>3911</v>
      </c>
      <c r="H7084" s="105" t="s">
        <v>1529</v>
      </c>
      <c r="I7084" s="97">
        <v>2011</v>
      </c>
      <c r="J7084" s="97" t="s">
        <v>1322</v>
      </c>
      <c r="L7084" s="106" t="s">
        <v>8878</v>
      </c>
      <c r="M7084" s="102" t="s">
        <v>5507</v>
      </c>
      <c r="N7084" s="102">
        <v>25</v>
      </c>
      <c r="O7084" s="102" t="s">
        <v>13127</v>
      </c>
      <c r="P7084" s="13" t="s">
        <v>8878</v>
      </c>
      <c r="R7084" s="27" t="s">
        <v>7834</v>
      </c>
      <c r="S7084" s="28" t="e">
        <f t="shared" si="203"/>
        <v>#VALUE!</v>
      </c>
      <c r="U7084" s="306"/>
      <c r="V7084" s="75"/>
      <c r="W7084" s="68"/>
      <c r="X7084" s="164"/>
      <c r="Y7084" s="63"/>
      <c r="Z7084" s="341"/>
    </row>
    <row r="7085" spans="1:27" ht="15" customHeight="1" x14ac:dyDescent="0.25">
      <c r="A7085" s="94">
        <v>7098</v>
      </c>
      <c r="C7085" s="211" t="s">
        <v>1876</v>
      </c>
      <c r="D7085" s="208" t="s">
        <v>2716</v>
      </c>
      <c r="E7085" s="105" t="s">
        <v>13136</v>
      </c>
      <c r="F7085" s="115">
        <v>43125</v>
      </c>
      <c r="G7085" s="105" t="s">
        <v>1671</v>
      </c>
      <c r="H7085" s="105" t="s">
        <v>2056</v>
      </c>
      <c r="I7085" s="97">
        <v>1997</v>
      </c>
      <c r="J7085" s="97" t="s">
        <v>596</v>
      </c>
      <c r="L7085" s="99" t="s">
        <v>5170</v>
      </c>
      <c r="M7085" s="102" t="s">
        <v>5632</v>
      </c>
      <c r="N7085" s="102">
        <v>32</v>
      </c>
      <c r="O7085" s="102" t="s">
        <v>7841</v>
      </c>
      <c r="P7085" s="13" t="s">
        <v>933</v>
      </c>
      <c r="R7085" s="27" t="s">
        <v>7834</v>
      </c>
      <c r="S7085" s="28" t="e">
        <f t="shared" si="203"/>
        <v>#VALUE!</v>
      </c>
      <c r="U7085" s="462"/>
      <c r="W7085" s="58"/>
      <c r="Y7085" s="63"/>
      <c r="Z7085" s="73"/>
    </row>
    <row r="7086" spans="1:27" ht="15" customHeight="1" x14ac:dyDescent="0.25">
      <c r="A7086" s="94">
        <v>7099</v>
      </c>
      <c r="C7086" s="211" t="s">
        <v>1058</v>
      </c>
      <c r="D7086" s="208" t="s">
        <v>1059</v>
      </c>
      <c r="E7086" s="105" t="s">
        <v>13137</v>
      </c>
      <c r="F7086" s="115">
        <v>43125</v>
      </c>
      <c r="G7086" s="105" t="s">
        <v>1060</v>
      </c>
      <c r="H7086" s="105" t="s">
        <v>1529</v>
      </c>
      <c r="I7086" s="97">
        <v>1970</v>
      </c>
      <c r="J7086" s="97" t="s">
        <v>596</v>
      </c>
      <c r="L7086" s="106" t="s">
        <v>8878</v>
      </c>
      <c r="M7086" s="102" t="s">
        <v>5507</v>
      </c>
      <c r="N7086" s="102">
        <v>25</v>
      </c>
      <c r="O7086" s="102" t="s">
        <v>8955</v>
      </c>
      <c r="P7086" s="13" t="s">
        <v>8878</v>
      </c>
      <c r="R7086" s="26" t="s">
        <v>7834</v>
      </c>
      <c r="S7086" s="28" t="e">
        <f t="shared" si="203"/>
        <v>#VALUE!</v>
      </c>
      <c r="U7086" s="337"/>
      <c r="W7086" s="58"/>
      <c r="X7086" s="58"/>
      <c r="Y7086" s="63"/>
    </row>
    <row r="7087" spans="1:27" ht="15" customHeight="1" x14ac:dyDescent="0.25">
      <c r="A7087" s="94">
        <v>7100</v>
      </c>
      <c r="C7087" s="211" t="s">
        <v>13138</v>
      </c>
      <c r="D7087" s="208" t="s">
        <v>13139</v>
      </c>
      <c r="E7087" s="105" t="s">
        <v>13140</v>
      </c>
      <c r="F7087" s="115">
        <v>43125</v>
      </c>
      <c r="G7087" s="105" t="s">
        <v>4405</v>
      </c>
      <c r="H7087" s="105" t="s">
        <v>4846</v>
      </c>
      <c r="I7087" s="97">
        <v>2013</v>
      </c>
      <c r="J7087" s="97" t="s">
        <v>1322</v>
      </c>
      <c r="L7087" s="106" t="s">
        <v>8878</v>
      </c>
      <c r="M7087" s="102" t="s">
        <v>5507</v>
      </c>
      <c r="N7087" s="102">
        <v>25</v>
      </c>
      <c r="O7087" s="102" t="s">
        <v>13141</v>
      </c>
      <c r="P7087" s="13" t="s">
        <v>8878</v>
      </c>
      <c r="Q7087" s="22"/>
      <c r="R7087" s="26" t="s">
        <v>7834</v>
      </c>
      <c r="S7087" s="28" t="e">
        <f t="shared" si="203"/>
        <v>#VALUE!</v>
      </c>
      <c r="U7087" s="321"/>
      <c r="W7087" s="58"/>
      <c r="Y7087" s="63"/>
      <c r="Z7087" s="73"/>
    </row>
    <row r="7088" spans="1:27" ht="15" customHeight="1" x14ac:dyDescent="0.25">
      <c r="A7088" s="94">
        <v>7101</v>
      </c>
      <c r="C7088" s="211" t="s">
        <v>229</v>
      </c>
      <c r="D7088" s="208" t="s">
        <v>13071</v>
      </c>
      <c r="E7088" s="105" t="s">
        <v>13074</v>
      </c>
      <c r="F7088" s="115">
        <v>43125</v>
      </c>
      <c r="G7088" s="105" t="s">
        <v>11018</v>
      </c>
      <c r="H7088" s="105" t="s">
        <v>2056</v>
      </c>
      <c r="I7088" s="97">
        <v>2010</v>
      </c>
      <c r="J7088" s="97" t="s">
        <v>1322</v>
      </c>
      <c r="L7088" s="106" t="s">
        <v>8878</v>
      </c>
      <c r="M7088" s="102" t="s">
        <v>5507</v>
      </c>
      <c r="N7088" s="102">
        <v>25</v>
      </c>
      <c r="O7088" s="102" t="s">
        <v>7313</v>
      </c>
      <c r="P7088" s="13" t="s">
        <v>8878</v>
      </c>
      <c r="R7088" s="27" t="s">
        <v>7834</v>
      </c>
      <c r="S7088" s="28" t="e">
        <f t="shared" si="203"/>
        <v>#VALUE!</v>
      </c>
      <c r="U7088" s="306"/>
      <c r="V7088" s="75"/>
      <c r="Y7088" s="63"/>
      <c r="Z7088" s="73"/>
    </row>
    <row r="7089" spans="1:27" ht="15" customHeight="1" x14ac:dyDescent="0.25">
      <c r="A7089" s="94">
        <v>7102</v>
      </c>
      <c r="C7089" s="211" t="s">
        <v>4265</v>
      </c>
      <c r="D7089" s="208" t="s">
        <v>13142</v>
      </c>
      <c r="E7089" s="105" t="s">
        <v>13143</v>
      </c>
      <c r="F7089" s="115">
        <v>43125</v>
      </c>
      <c r="G7089" s="105" t="s">
        <v>3911</v>
      </c>
      <c r="H7089" s="105" t="s">
        <v>1529</v>
      </c>
      <c r="I7089" s="97">
        <v>2009</v>
      </c>
      <c r="J7089" s="97" t="s">
        <v>1322</v>
      </c>
      <c r="L7089" s="106" t="s">
        <v>8878</v>
      </c>
      <c r="M7089" s="102" t="s">
        <v>5507</v>
      </c>
      <c r="N7089" s="102">
        <v>25</v>
      </c>
      <c r="O7089" s="102" t="s">
        <v>13144</v>
      </c>
      <c r="P7089" s="13" t="s">
        <v>8878</v>
      </c>
      <c r="Q7089" s="22"/>
      <c r="R7089" s="27" t="s">
        <v>7834</v>
      </c>
      <c r="S7089" s="28" t="e">
        <f t="shared" si="203"/>
        <v>#VALUE!</v>
      </c>
      <c r="U7089" s="309"/>
      <c r="W7089" s="58"/>
      <c r="Y7089" s="63"/>
      <c r="Z7089" s="73"/>
    </row>
    <row r="7090" spans="1:27" ht="15" customHeight="1" x14ac:dyDescent="0.25">
      <c r="A7090" s="94">
        <v>7103</v>
      </c>
      <c r="C7090" s="211" t="s">
        <v>3887</v>
      </c>
      <c r="D7090" s="208" t="s">
        <v>3888</v>
      </c>
      <c r="E7090" s="105" t="s">
        <v>17439</v>
      </c>
      <c r="F7090" s="115">
        <v>43125</v>
      </c>
      <c r="G7090" s="105" t="s">
        <v>3911</v>
      </c>
      <c r="H7090" s="105" t="s">
        <v>1529</v>
      </c>
      <c r="I7090" s="97">
        <v>2008</v>
      </c>
      <c r="J7090" s="97" t="s">
        <v>1322</v>
      </c>
      <c r="L7090" s="106" t="s">
        <v>17432</v>
      </c>
      <c r="M7090" s="102" t="s">
        <v>5499</v>
      </c>
      <c r="N7090" s="10">
        <v>27</v>
      </c>
      <c r="O7090" s="102" t="s">
        <v>13146</v>
      </c>
      <c r="P7090" s="13" t="s">
        <v>17436</v>
      </c>
      <c r="R7090" s="27" t="s">
        <v>7834</v>
      </c>
      <c r="S7090" s="28" t="e">
        <f t="shared" si="203"/>
        <v>#VALUE!</v>
      </c>
      <c r="U7090" s="459"/>
      <c r="W7090" s="58"/>
      <c r="Y7090" s="63"/>
      <c r="Z7090" s="73"/>
    </row>
    <row r="7091" spans="1:27" ht="15" customHeight="1" x14ac:dyDescent="0.25">
      <c r="A7091" s="103">
        <v>7104</v>
      </c>
      <c r="C7091" s="211" t="s">
        <v>2628</v>
      </c>
      <c r="D7091" s="208" t="s">
        <v>13147</v>
      </c>
      <c r="E7091" s="105" t="s">
        <v>13148</v>
      </c>
      <c r="F7091" s="115">
        <v>43125</v>
      </c>
      <c r="G7091" s="105" t="s">
        <v>132</v>
      </c>
      <c r="H7091" s="105" t="s">
        <v>2056</v>
      </c>
      <c r="I7091" s="97">
        <v>2017</v>
      </c>
      <c r="J7091" s="97" t="s">
        <v>596</v>
      </c>
      <c r="L7091" s="106" t="s">
        <v>8458</v>
      </c>
      <c r="M7091" s="102" t="s">
        <v>2863</v>
      </c>
      <c r="N7091" s="102">
        <v>6</v>
      </c>
      <c r="O7091" s="102" t="s">
        <v>10686</v>
      </c>
      <c r="P7091" s="13" t="s">
        <v>13946</v>
      </c>
      <c r="Q7091" s="203" t="s">
        <v>14300</v>
      </c>
      <c r="R7091" s="26" t="s">
        <v>7834</v>
      </c>
      <c r="S7091" s="28" t="e">
        <f t="shared" si="203"/>
        <v>#VALUE!</v>
      </c>
      <c r="U7091" s="79"/>
      <c r="W7091" s="58"/>
      <c r="Y7091" s="63"/>
      <c r="Z7091" s="73"/>
    </row>
    <row r="7092" spans="1:27" ht="15" customHeight="1" x14ac:dyDescent="0.3">
      <c r="A7092" s="103">
        <v>7105</v>
      </c>
      <c r="C7092" s="211" t="s">
        <v>13149</v>
      </c>
      <c r="D7092" s="208" t="s">
        <v>13150</v>
      </c>
      <c r="E7092" s="105" t="s">
        <v>13151</v>
      </c>
      <c r="F7092" s="115">
        <v>43125</v>
      </c>
      <c r="G7092" s="105" t="s">
        <v>519</v>
      </c>
      <c r="H7092" s="105" t="s">
        <v>2056</v>
      </c>
      <c r="I7092" s="97">
        <v>2007</v>
      </c>
      <c r="J7092" s="97" t="s">
        <v>1322</v>
      </c>
      <c r="L7092" s="106" t="s">
        <v>16799</v>
      </c>
      <c r="M7092" s="102" t="s">
        <v>6334</v>
      </c>
      <c r="N7092" s="102">
        <v>4</v>
      </c>
      <c r="O7092" s="102" t="s">
        <v>13152</v>
      </c>
      <c r="P7092" s="13" t="s">
        <v>15222</v>
      </c>
      <c r="Q7092" s="204" t="s">
        <v>14300</v>
      </c>
      <c r="R7092" s="27" t="s">
        <v>7834</v>
      </c>
      <c r="S7092" s="28" t="e">
        <f t="shared" si="203"/>
        <v>#VALUE!</v>
      </c>
      <c r="U7092" s="228"/>
      <c r="V7092" s="75"/>
      <c r="W7092" s="201"/>
      <c r="X7092" s="164"/>
      <c r="Y7092" s="164"/>
      <c r="Z7092" s="169"/>
      <c r="AA7092" s="164"/>
    </row>
    <row r="7093" spans="1:27" ht="15" customHeight="1" x14ac:dyDescent="0.25">
      <c r="A7093" s="94">
        <v>7106</v>
      </c>
      <c r="C7093" s="211" t="s">
        <v>2618</v>
      </c>
      <c r="D7093" s="208" t="s">
        <v>13153</v>
      </c>
      <c r="E7093" s="105" t="s">
        <v>13154</v>
      </c>
      <c r="F7093" s="115">
        <v>43125</v>
      </c>
      <c r="G7093" s="105" t="s">
        <v>519</v>
      </c>
      <c r="H7093" s="105" t="s">
        <v>2056</v>
      </c>
      <c r="I7093" s="97">
        <v>2012</v>
      </c>
      <c r="J7093" s="97" t="s">
        <v>1322</v>
      </c>
      <c r="L7093" s="99" t="s">
        <v>3606</v>
      </c>
      <c r="M7093" s="104">
        <v>658</v>
      </c>
      <c r="N7093" s="10">
        <v>4</v>
      </c>
      <c r="O7093" s="102" t="s">
        <v>13155</v>
      </c>
      <c r="P7093" s="13" t="s">
        <v>3606</v>
      </c>
      <c r="R7093" s="27" t="s">
        <v>7834</v>
      </c>
      <c r="S7093" s="28" t="e">
        <f t="shared" si="203"/>
        <v>#VALUE!</v>
      </c>
      <c r="U7093" s="25"/>
      <c r="W7093" s="58"/>
      <c r="Y7093" s="63"/>
    </row>
    <row r="7094" spans="1:27" ht="15" customHeight="1" x14ac:dyDescent="0.25">
      <c r="A7094" s="94">
        <v>7107</v>
      </c>
      <c r="C7094" s="211" t="s">
        <v>16905</v>
      </c>
      <c r="D7094" s="208" t="s">
        <v>16906</v>
      </c>
      <c r="E7094" s="105" t="s">
        <v>16907</v>
      </c>
      <c r="F7094" s="115">
        <v>44573</v>
      </c>
      <c r="G7094" s="105" t="s">
        <v>879</v>
      </c>
      <c r="H7094" s="105" t="s">
        <v>1529</v>
      </c>
      <c r="I7094" s="97">
        <v>2000</v>
      </c>
      <c r="J7094" s="97" t="s">
        <v>596</v>
      </c>
      <c r="L7094" s="106" t="s">
        <v>16908</v>
      </c>
      <c r="M7094" s="102" t="s">
        <v>5499</v>
      </c>
      <c r="N7094" s="10">
        <v>29</v>
      </c>
      <c r="O7094" s="102" t="s">
        <v>16909</v>
      </c>
      <c r="P7094" s="13" t="s">
        <v>14336</v>
      </c>
      <c r="Q7094" s="182"/>
      <c r="R7094" s="26" t="s">
        <v>7834</v>
      </c>
      <c r="S7094" s="28" t="e">
        <f t="shared" si="203"/>
        <v>#VALUE!</v>
      </c>
      <c r="U7094" s="463"/>
      <c r="W7094" s="58"/>
      <c r="Y7094" s="63"/>
      <c r="Z7094" s="73"/>
    </row>
    <row r="7095" spans="1:27" ht="15" customHeight="1" x14ac:dyDescent="0.25">
      <c r="A7095" s="94">
        <v>7108</v>
      </c>
      <c r="C7095" s="211" t="s">
        <v>3540</v>
      </c>
      <c r="D7095" s="208" t="s">
        <v>5497</v>
      </c>
      <c r="E7095" s="105" t="s">
        <v>13156</v>
      </c>
      <c r="F7095" s="115">
        <v>43131</v>
      </c>
      <c r="G7095" s="105" t="s">
        <v>3911</v>
      </c>
      <c r="H7095" s="105" t="s">
        <v>1529</v>
      </c>
      <c r="I7095" s="97">
        <v>2008</v>
      </c>
      <c r="J7095" s="97" t="s">
        <v>596</v>
      </c>
      <c r="L7095" s="106" t="s">
        <v>8878</v>
      </c>
      <c r="M7095" s="102" t="s">
        <v>5507</v>
      </c>
      <c r="N7095" s="102">
        <v>25</v>
      </c>
      <c r="O7095" s="102" t="s">
        <v>12399</v>
      </c>
      <c r="P7095" s="13" t="s">
        <v>8878</v>
      </c>
      <c r="R7095" s="27" t="s">
        <v>7834</v>
      </c>
      <c r="S7095" s="28" t="e">
        <f t="shared" si="203"/>
        <v>#VALUE!</v>
      </c>
      <c r="U7095" s="408"/>
      <c r="W7095" s="58"/>
      <c r="Y7095" s="63"/>
    </row>
    <row r="7096" spans="1:27" ht="15" customHeight="1" x14ac:dyDescent="0.25">
      <c r="A7096" s="94">
        <v>7109</v>
      </c>
      <c r="C7096" s="211" t="s">
        <v>3540</v>
      </c>
      <c r="D7096" s="208" t="s">
        <v>5497</v>
      </c>
      <c r="E7096" s="105" t="s">
        <v>13160</v>
      </c>
      <c r="F7096" s="115">
        <v>43131</v>
      </c>
      <c r="G7096" s="105" t="s">
        <v>3911</v>
      </c>
      <c r="H7096" s="105" t="s">
        <v>1529</v>
      </c>
      <c r="I7096" s="97">
        <v>2009</v>
      </c>
      <c r="J7096" s="97" t="s">
        <v>596</v>
      </c>
      <c r="L7096" s="106" t="s">
        <v>8878</v>
      </c>
      <c r="M7096" s="102" t="s">
        <v>5507</v>
      </c>
      <c r="N7096" s="102">
        <v>25</v>
      </c>
      <c r="O7096" s="10" t="s">
        <v>7040</v>
      </c>
      <c r="P7096" s="13" t="s">
        <v>8878</v>
      </c>
      <c r="R7096" s="27" t="s">
        <v>7834</v>
      </c>
      <c r="S7096" s="28" t="e">
        <f t="shared" si="203"/>
        <v>#VALUE!</v>
      </c>
      <c r="U7096" s="408"/>
      <c r="W7096" s="58"/>
      <c r="X7096" s="58"/>
      <c r="Y7096" s="63"/>
      <c r="Z7096" s="73"/>
    </row>
    <row r="7097" spans="1:27" ht="15" customHeight="1" x14ac:dyDescent="0.25">
      <c r="A7097" s="94">
        <v>7110</v>
      </c>
      <c r="C7097" s="211" t="s">
        <v>3540</v>
      </c>
      <c r="D7097" s="208" t="s">
        <v>5497</v>
      </c>
      <c r="E7097" s="105" t="s">
        <v>13161</v>
      </c>
      <c r="F7097" s="115">
        <v>43131</v>
      </c>
      <c r="G7097" s="105" t="s">
        <v>3911</v>
      </c>
      <c r="H7097" s="105" t="s">
        <v>1529</v>
      </c>
      <c r="I7097" s="97">
        <v>2009</v>
      </c>
      <c r="J7097" s="97" t="s">
        <v>596</v>
      </c>
      <c r="L7097" s="106" t="s">
        <v>8878</v>
      </c>
      <c r="M7097" s="102" t="s">
        <v>5507</v>
      </c>
      <c r="N7097" s="102">
        <v>25</v>
      </c>
      <c r="O7097" s="10" t="s">
        <v>7040</v>
      </c>
      <c r="P7097" s="13" t="s">
        <v>8878</v>
      </c>
      <c r="R7097" s="26" t="s">
        <v>7834</v>
      </c>
      <c r="S7097" s="28" t="e">
        <f t="shared" si="203"/>
        <v>#VALUE!</v>
      </c>
      <c r="U7097" s="306"/>
      <c r="W7097" s="58"/>
      <c r="Y7097" s="63"/>
    </row>
    <row r="7098" spans="1:27" ht="15" customHeight="1" x14ac:dyDescent="0.25">
      <c r="A7098" s="94">
        <v>7111</v>
      </c>
      <c r="C7098" s="211" t="s">
        <v>3540</v>
      </c>
      <c r="D7098" s="208" t="s">
        <v>5497</v>
      </c>
      <c r="E7098" s="105" t="s">
        <v>13162</v>
      </c>
      <c r="F7098" s="115">
        <v>43131</v>
      </c>
      <c r="G7098" s="105" t="s">
        <v>3911</v>
      </c>
      <c r="H7098" s="105" t="s">
        <v>1529</v>
      </c>
      <c r="I7098" s="97">
        <v>2009</v>
      </c>
      <c r="J7098" s="97" t="s">
        <v>596</v>
      </c>
      <c r="L7098" s="106" t="s">
        <v>8878</v>
      </c>
      <c r="M7098" s="102" t="s">
        <v>5507</v>
      </c>
      <c r="N7098" s="102">
        <v>25</v>
      </c>
      <c r="O7098" s="10" t="s">
        <v>7040</v>
      </c>
      <c r="P7098" s="13" t="s">
        <v>8878</v>
      </c>
      <c r="R7098" s="27" t="s">
        <v>7834</v>
      </c>
      <c r="S7098" s="28" t="e">
        <f t="shared" si="203"/>
        <v>#VALUE!</v>
      </c>
      <c r="U7098" s="408"/>
      <c r="W7098" s="58"/>
      <c r="Y7098" s="63"/>
    </row>
    <row r="7099" spans="1:27" ht="15" customHeight="1" x14ac:dyDescent="0.25">
      <c r="A7099" s="94">
        <v>7112</v>
      </c>
      <c r="C7099" s="211" t="s">
        <v>13163</v>
      </c>
      <c r="D7099" s="208" t="s">
        <v>13164</v>
      </c>
      <c r="E7099" s="105" t="s">
        <v>13165</v>
      </c>
      <c r="F7099" s="115">
        <v>43131</v>
      </c>
      <c r="G7099" s="105" t="s">
        <v>5079</v>
      </c>
      <c r="H7099" s="105" t="s">
        <v>13166</v>
      </c>
      <c r="I7099" s="97">
        <v>2015</v>
      </c>
      <c r="J7099" s="97" t="s">
        <v>596</v>
      </c>
      <c r="L7099" s="106" t="s">
        <v>4171</v>
      </c>
      <c r="M7099" s="102">
        <v>370</v>
      </c>
      <c r="N7099" s="102">
        <v>2</v>
      </c>
      <c r="O7099" s="102" t="s">
        <v>13167</v>
      </c>
      <c r="P7099" s="13" t="s">
        <v>13926</v>
      </c>
      <c r="R7099" s="26" t="s">
        <v>7834</v>
      </c>
      <c r="S7099" s="28" t="e">
        <f t="shared" si="203"/>
        <v>#VALUE!</v>
      </c>
      <c r="U7099" s="26"/>
      <c r="W7099" s="58"/>
      <c r="X7099" s="58"/>
      <c r="Y7099" s="63"/>
    </row>
    <row r="7100" spans="1:27" ht="15" customHeight="1" x14ac:dyDescent="0.25">
      <c r="A7100" s="94">
        <v>7113</v>
      </c>
      <c r="C7100" s="211" t="s">
        <v>3255</v>
      </c>
      <c r="D7100" s="208" t="s">
        <v>13168</v>
      </c>
      <c r="E7100" s="105" t="s">
        <v>13169</v>
      </c>
      <c r="F7100" s="115">
        <v>42035</v>
      </c>
      <c r="G7100" s="105" t="s">
        <v>1710</v>
      </c>
      <c r="H7100" s="105" t="s">
        <v>2056</v>
      </c>
      <c r="I7100" s="97">
        <v>2004</v>
      </c>
      <c r="J7100" s="97" t="s">
        <v>5242</v>
      </c>
      <c r="K7100" s="97">
        <v>15680</v>
      </c>
      <c r="L7100" s="106" t="s">
        <v>13419</v>
      </c>
      <c r="M7100" s="102">
        <v>306</v>
      </c>
      <c r="N7100" s="10">
        <v>2</v>
      </c>
      <c r="O7100" s="102" t="s">
        <v>13170</v>
      </c>
      <c r="P7100" s="13" t="s">
        <v>13419</v>
      </c>
      <c r="R7100" s="26" t="s">
        <v>7834</v>
      </c>
      <c r="S7100" s="28" t="e">
        <f t="shared" si="203"/>
        <v>#VALUE!</v>
      </c>
      <c r="U7100" s="26"/>
      <c r="W7100" s="58"/>
      <c r="X7100" s="58"/>
      <c r="Y7100" s="63"/>
    </row>
    <row r="7101" spans="1:27" ht="15" customHeight="1" x14ac:dyDescent="0.25">
      <c r="A7101" s="94">
        <v>7114</v>
      </c>
      <c r="C7101" s="211" t="s">
        <v>13179</v>
      </c>
      <c r="D7101" s="208" t="s">
        <v>13180</v>
      </c>
      <c r="E7101" s="105" t="s">
        <v>13181</v>
      </c>
      <c r="F7101" s="115">
        <v>43136</v>
      </c>
      <c r="G7101" s="105" t="s">
        <v>4095</v>
      </c>
      <c r="H7101" s="105" t="s">
        <v>2056</v>
      </c>
      <c r="I7101" s="97">
        <v>2010</v>
      </c>
      <c r="J7101" s="97" t="s">
        <v>1322</v>
      </c>
      <c r="L7101" s="106" t="s">
        <v>13182</v>
      </c>
      <c r="M7101" s="102">
        <v>510</v>
      </c>
      <c r="N7101" s="102">
        <v>2</v>
      </c>
      <c r="O7101" s="102" t="s">
        <v>13183</v>
      </c>
      <c r="P7101" s="13" t="s">
        <v>13182</v>
      </c>
      <c r="R7101" s="26" t="s">
        <v>7834</v>
      </c>
      <c r="S7101" s="28" t="e">
        <f t="shared" si="203"/>
        <v>#VALUE!</v>
      </c>
      <c r="U7101" s="337"/>
      <c r="W7101" s="58"/>
      <c r="X7101" s="58"/>
      <c r="Y7101" s="63"/>
    </row>
    <row r="7102" spans="1:27" ht="15" customHeight="1" x14ac:dyDescent="0.25">
      <c r="A7102" s="94">
        <v>7115</v>
      </c>
      <c r="C7102" s="211" t="s">
        <v>13185</v>
      </c>
      <c r="D7102" s="208" t="s">
        <v>13186</v>
      </c>
      <c r="E7102" s="105" t="s">
        <v>13187</v>
      </c>
      <c r="F7102" s="115">
        <v>43137</v>
      </c>
      <c r="G7102" s="105" t="s">
        <v>425</v>
      </c>
      <c r="H7102" s="105" t="s">
        <v>2056</v>
      </c>
      <c r="I7102" s="97">
        <v>2013</v>
      </c>
      <c r="J7102" s="97" t="s">
        <v>596</v>
      </c>
      <c r="L7102" s="106" t="s">
        <v>8878</v>
      </c>
      <c r="M7102" s="102" t="s">
        <v>5507</v>
      </c>
      <c r="N7102" s="102">
        <v>25</v>
      </c>
      <c r="O7102" s="102" t="s">
        <v>13188</v>
      </c>
      <c r="P7102" s="13" t="s">
        <v>8878</v>
      </c>
      <c r="Q7102" s="21" t="s">
        <v>7488</v>
      </c>
      <c r="R7102" s="27">
        <v>45072</v>
      </c>
      <c r="S7102" s="28">
        <f t="shared" si="203"/>
        <v>45079</v>
      </c>
      <c r="T7102" s="26" t="s">
        <v>17886</v>
      </c>
      <c r="U7102" s="406" t="s">
        <v>18570</v>
      </c>
      <c r="W7102" s="58"/>
      <c r="Y7102" s="63" t="s">
        <v>11122</v>
      </c>
      <c r="Z7102" s="73"/>
      <c r="AA7102" s="63" t="s">
        <v>7836</v>
      </c>
    </row>
    <row r="7103" spans="1:27" ht="15" customHeight="1" x14ac:dyDescent="0.25">
      <c r="A7103" s="94">
        <v>7116</v>
      </c>
      <c r="C7103" s="211" t="s">
        <v>13189</v>
      </c>
      <c r="D7103" s="208" t="s">
        <v>13190</v>
      </c>
      <c r="E7103" s="95" t="s">
        <v>13191</v>
      </c>
      <c r="F7103" s="115">
        <v>43137</v>
      </c>
      <c r="G7103" s="105" t="s">
        <v>3280</v>
      </c>
      <c r="H7103" s="105" t="s">
        <v>1529</v>
      </c>
      <c r="I7103" s="97">
        <v>2007</v>
      </c>
      <c r="J7103" s="97" t="s">
        <v>1322</v>
      </c>
      <c r="L7103" s="99" t="s">
        <v>16804</v>
      </c>
      <c r="M7103" s="102" t="s">
        <v>6340</v>
      </c>
      <c r="N7103" s="102">
        <v>4</v>
      </c>
      <c r="O7103" s="102" t="s">
        <v>13192</v>
      </c>
      <c r="P7103" s="13" t="s">
        <v>3606</v>
      </c>
      <c r="R7103" s="26" t="s">
        <v>7834</v>
      </c>
      <c r="S7103" s="28" t="e">
        <f t="shared" si="203"/>
        <v>#VALUE!</v>
      </c>
      <c r="U7103" s="337"/>
      <c r="W7103" s="58"/>
      <c r="X7103" s="58"/>
      <c r="Y7103" s="63"/>
    </row>
    <row r="7104" spans="1:27" ht="15" customHeight="1" x14ac:dyDescent="0.25">
      <c r="A7104" s="94">
        <v>7117</v>
      </c>
      <c r="C7104" s="211" t="s">
        <v>3127</v>
      </c>
      <c r="D7104" s="208" t="s">
        <v>13193</v>
      </c>
      <c r="E7104" s="105" t="s">
        <v>13194</v>
      </c>
      <c r="F7104" s="115">
        <v>43137</v>
      </c>
      <c r="G7104" s="105" t="s">
        <v>13195</v>
      </c>
      <c r="H7104" s="105" t="s">
        <v>13196</v>
      </c>
      <c r="I7104" s="97">
        <v>2013</v>
      </c>
      <c r="J7104" s="97" t="s">
        <v>1322</v>
      </c>
      <c r="L7104" s="106" t="s">
        <v>13197</v>
      </c>
      <c r="M7104" s="102">
        <v>794</v>
      </c>
      <c r="N7104" s="102">
        <v>17</v>
      </c>
      <c r="O7104" s="102" t="s">
        <v>13198</v>
      </c>
      <c r="P7104" s="13" t="s">
        <v>13197</v>
      </c>
      <c r="R7104" s="27" t="s">
        <v>7834</v>
      </c>
      <c r="S7104" s="28" t="e">
        <f t="shared" si="203"/>
        <v>#VALUE!</v>
      </c>
      <c r="U7104" s="306"/>
      <c r="W7104" s="58"/>
      <c r="X7104" s="58"/>
      <c r="Y7104" s="63"/>
      <c r="Z7104" s="91"/>
    </row>
    <row r="7105" spans="1:27" ht="15" customHeight="1" x14ac:dyDescent="0.25">
      <c r="A7105" s="94">
        <v>7118</v>
      </c>
      <c r="C7105" s="211" t="s">
        <v>13274</v>
      </c>
      <c r="D7105" s="208" t="s">
        <v>6325</v>
      </c>
      <c r="E7105" s="105" t="s">
        <v>13275</v>
      </c>
      <c r="F7105" s="134" t="s">
        <v>13038</v>
      </c>
      <c r="G7105" s="105" t="s">
        <v>976</v>
      </c>
      <c r="H7105" s="105" t="s">
        <v>2056</v>
      </c>
      <c r="I7105" s="97">
        <v>2000</v>
      </c>
      <c r="J7105" s="97" t="s">
        <v>1322</v>
      </c>
      <c r="L7105" s="99" t="s">
        <v>16806</v>
      </c>
      <c r="M7105" s="102" t="s">
        <v>6352</v>
      </c>
      <c r="N7105" s="102">
        <v>7</v>
      </c>
      <c r="O7105" s="102" t="s">
        <v>13276</v>
      </c>
      <c r="P7105" s="13" t="s">
        <v>3606</v>
      </c>
      <c r="R7105" s="27" t="s">
        <v>7834</v>
      </c>
      <c r="S7105" s="28" t="e">
        <f t="shared" si="203"/>
        <v>#VALUE!</v>
      </c>
      <c r="U7105" s="306"/>
      <c r="W7105" s="58"/>
      <c r="X7105" s="58"/>
      <c r="Y7105" s="63"/>
    </row>
    <row r="7106" spans="1:27" ht="15" customHeight="1" x14ac:dyDescent="0.25">
      <c r="A7106" s="94">
        <v>7119</v>
      </c>
      <c r="C7106" s="211" t="s">
        <v>13278</v>
      </c>
      <c r="D7106" s="208" t="s">
        <v>13279</v>
      </c>
      <c r="E7106" s="105" t="s">
        <v>13280</v>
      </c>
      <c r="F7106" s="115">
        <v>43146</v>
      </c>
      <c r="G7106" s="105" t="s">
        <v>879</v>
      </c>
      <c r="H7106" s="105" t="s">
        <v>1529</v>
      </c>
      <c r="I7106" s="97">
        <v>1988</v>
      </c>
      <c r="J7106" s="97" t="s">
        <v>596</v>
      </c>
      <c r="L7106" s="106" t="s">
        <v>17385</v>
      </c>
      <c r="M7106" s="102" t="s">
        <v>13445</v>
      </c>
      <c r="N7106" s="102">
        <v>3</v>
      </c>
      <c r="O7106" s="102" t="s">
        <v>13446</v>
      </c>
      <c r="P7106" s="13" t="s">
        <v>13447</v>
      </c>
      <c r="R7106" s="27" t="s">
        <v>7834</v>
      </c>
      <c r="S7106" s="28" t="e">
        <f t="shared" si="203"/>
        <v>#VALUE!</v>
      </c>
      <c r="U7106" s="393"/>
      <c r="W7106" s="58"/>
      <c r="Y7106" s="63"/>
      <c r="Z7106" s="73"/>
    </row>
    <row r="7107" spans="1:27" ht="15" customHeight="1" x14ac:dyDescent="0.25">
      <c r="A7107" s="94">
        <v>7120</v>
      </c>
      <c r="C7107" s="211" t="s">
        <v>812</v>
      </c>
      <c r="D7107" s="208" t="s">
        <v>675</v>
      </c>
      <c r="E7107" s="105" t="s">
        <v>13291</v>
      </c>
      <c r="F7107" s="115">
        <v>43153</v>
      </c>
      <c r="G7107" s="105" t="s">
        <v>519</v>
      </c>
      <c r="H7107" s="105" t="s">
        <v>2056</v>
      </c>
      <c r="I7107" s="97">
        <v>2005</v>
      </c>
      <c r="J7107" s="97" t="s">
        <v>596</v>
      </c>
      <c r="L7107" s="99" t="s">
        <v>16806</v>
      </c>
      <c r="M7107" s="102" t="s">
        <v>6352</v>
      </c>
      <c r="N7107" s="102">
        <v>7</v>
      </c>
      <c r="O7107" s="102" t="s">
        <v>13293</v>
      </c>
      <c r="P7107" s="13" t="s">
        <v>13292</v>
      </c>
      <c r="R7107" s="26" t="s">
        <v>7834</v>
      </c>
      <c r="S7107" s="28" t="e">
        <f t="shared" si="203"/>
        <v>#VALUE!</v>
      </c>
      <c r="U7107" s="461"/>
      <c r="W7107" s="58"/>
      <c r="Y7107" s="63"/>
    </row>
    <row r="7108" spans="1:27" ht="15" customHeight="1" x14ac:dyDescent="0.25">
      <c r="A7108" s="94">
        <v>7121</v>
      </c>
      <c r="C7108" s="211" t="s">
        <v>13302</v>
      </c>
      <c r="D7108" s="208" t="s">
        <v>13303</v>
      </c>
      <c r="E7108" s="105" t="s">
        <v>13304</v>
      </c>
      <c r="F7108" s="115">
        <v>43160</v>
      </c>
      <c r="G7108" s="105" t="s">
        <v>4361</v>
      </c>
      <c r="H7108" s="105" t="s">
        <v>2056</v>
      </c>
      <c r="I7108" s="97">
        <v>2009</v>
      </c>
      <c r="J7108" s="97" t="s">
        <v>596</v>
      </c>
      <c r="L7108" s="106" t="s">
        <v>8878</v>
      </c>
      <c r="M7108" s="102" t="s">
        <v>5507</v>
      </c>
      <c r="N7108" s="102">
        <v>25</v>
      </c>
      <c r="O7108" s="102" t="s">
        <v>7170</v>
      </c>
      <c r="P7108" s="13" t="s">
        <v>8878</v>
      </c>
      <c r="R7108" s="27" t="s">
        <v>7834</v>
      </c>
      <c r="S7108" s="28" t="e">
        <f t="shared" ref="S7108:S7109" si="204">R7108+7</f>
        <v>#VALUE!</v>
      </c>
      <c r="U7108" s="406"/>
      <c r="Y7108" s="63"/>
      <c r="Z7108" s="73"/>
    </row>
    <row r="7109" spans="1:27" ht="15" customHeight="1" x14ac:dyDescent="0.25">
      <c r="A7109" s="94">
        <v>7122</v>
      </c>
      <c r="C7109" s="211" t="s">
        <v>13305</v>
      </c>
      <c r="D7109" s="208" t="s">
        <v>1165</v>
      </c>
      <c r="E7109" s="105" t="s">
        <v>18093</v>
      </c>
      <c r="F7109" s="115">
        <v>43160</v>
      </c>
      <c r="G7109" s="105" t="s">
        <v>13306</v>
      </c>
      <c r="H7109" s="105" t="s">
        <v>2056</v>
      </c>
      <c r="I7109" s="97">
        <v>2003</v>
      </c>
      <c r="J7109" s="97" t="s">
        <v>596</v>
      </c>
      <c r="L7109" s="106" t="s">
        <v>13970</v>
      </c>
      <c r="M7109" s="102" t="s">
        <v>5499</v>
      </c>
      <c r="N7109" s="10">
        <v>28</v>
      </c>
      <c r="O7109" s="102" t="s">
        <v>13435</v>
      </c>
      <c r="P7109" s="13" t="s">
        <v>14336</v>
      </c>
      <c r="R7109" s="27" t="s">
        <v>7834</v>
      </c>
      <c r="S7109" s="28" t="e">
        <f t="shared" si="204"/>
        <v>#VALUE!</v>
      </c>
      <c r="U7109" s="393"/>
      <c r="W7109" s="58"/>
      <c r="Y7109" s="63"/>
      <c r="Z7109" s="73"/>
    </row>
    <row r="7110" spans="1:27" ht="15" customHeight="1" x14ac:dyDescent="0.25">
      <c r="A7110" s="94">
        <v>7123</v>
      </c>
      <c r="C7110" s="211" t="s">
        <v>13307</v>
      </c>
      <c r="D7110" s="208" t="s">
        <v>13308</v>
      </c>
      <c r="E7110" s="105" t="s">
        <v>13309</v>
      </c>
      <c r="F7110" s="115">
        <v>43160</v>
      </c>
      <c r="G7110" s="105" t="s">
        <v>12488</v>
      </c>
      <c r="H7110" s="105" t="s">
        <v>2056</v>
      </c>
      <c r="I7110" s="97">
        <v>2009</v>
      </c>
      <c r="J7110" s="97" t="s">
        <v>596</v>
      </c>
      <c r="L7110" s="99" t="s">
        <v>17700</v>
      </c>
      <c r="M7110" s="102" t="s">
        <v>6433</v>
      </c>
      <c r="N7110" s="10">
        <v>7</v>
      </c>
      <c r="O7110" s="102" t="s">
        <v>13434</v>
      </c>
      <c r="P7110" s="13" t="s">
        <v>3356</v>
      </c>
      <c r="Q7110" s="21" t="s">
        <v>7488</v>
      </c>
      <c r="R7110" s="27">
        <v>44999</v>
      </c>
      <c r="S7110" s="28">
        <f>R7110+90</f>
        <v>45089</v>
      </c>
      <c r="T7110" s="30" t="s">
        <v>15254</v>
      </c>
      <c r="U7110" s="156" t="s">
        <v>18133</v>
      </c>
      <c r="W7110" s="58"/>
      <c r="Y7110" s="63" t="s">
        <v>17896</v>
      </c>
      <c r="Z7110" s="73"/>
      <c r="AA7110" s="63" t="s">
        <v>17897</v>
      </c>
    </row>
    <row r="7111" spans="1:27" ht="15" customHeight="1" x14ac:dyDescent="0.25">
      <c r="A7111" s="94">
        <v>7124</v>
      </c>
      <c r="C7111" s="211" t="s">
        <v>11133</v>
      </c>
      <c r="D7111" s="208" t="s">
        <v>11134</v>
      </c>
      <c r="E7111" s="105" t="s">
        <v>11135</v>
      </c>
      <c r="F7111" s="115">
        <v>43160</v>
      </c>
      <c r="G7111" s="105" t="s">
        <v>1931</v>
      </c>
      <c r="H7111" s="105" t="s">
        <v>1529</v>
      </c>
      <c r="I7111" s="97">
        <v>2001</v>
      </c>
      <c r="J7111" s="97" t="s">
        <v>596</v>
      </c>
      <c r="L7111" s="106" t="s">
        <v>5170</v>
      </c>
      <c r="M7111" s="102" t="s">
        <v>5494</v>
      </c>
      <c r="N7111" s="102">
        <v>26</v>
      </c>
      <c r="O7111" s="102" t="s">
        <v>11136</v>
      </c>
      <c r="P7111" s="13" t="s">
        <v>3390</v>
      </c>
      <c r="R7111" s="27" t="s">
        <v>7834</v>
      </c>
      <c r="S7111" s="28" t="e">
        <f t="shared" ref="S7111:S7142" si="205">R7111+7</f>
        <v>#VALUE!</v>
      </c>
      <c r="U7111" s="156"/>
      <c r="W7111" s="58"/>
      <c r="X7111" s="58"/>
      <c r="Y7111" s="63"/>
      <c r="Z7111" s="73"/>
    </row>
    <row r="7112" spans="1:27" ht="15" customHeight="1" x14ac:dyDescent="0.25">
      <c r="A7112" s="94">
        <v>7125</v>
      </c>
      <c r="C7112" s="211" t="s">
        <v>5918</v>
      </c>
      <c r="D7112" s="208" t="s">
        <v>7209</v>
      </c>
      <c r="E7112" s="105" t="s">
        <v>13310</v>
      </c>
      <c r="F7112" s="115">
        <v>43160</v>
      </c>
      <c r="G7112" s="105" t="s">
        <v>1323</v>
      </c>
      <c r="H7112" s="105" t="s">
        <v>2056</v>
      </c>
      <c r="I7112" s="97">
        <v>2004</v>
      </c>
      <c r="L7112" s="106" t="s">
        <v>5170</v>
      </c>
      <c r="M7112" s="102" t="s">
        <v>5494</v>
      </c>
      <c r="N7112" s="102">
        <v>26</v>
      </c>
      <c r="O7112" s="102" t="s">
        <v>7145</v>
      </c>
      <c r="P7112" s="13" t="s">
        <v>3390</v>
      </c>
      <c r="R7112" s="26" t="s">
        <v>7834</v>
      </c>
      <c r="S7112" s="28" t="e">
        <f t="shared" si="205"/>
        <v>#VALUE!</v>
      </c>
      <c r="U7112" s="26"/>
      <c r="W7112" s="58"/>
      <c r="X7112" s="58"/>
      <c r="Y7112" s="63"/>
    </row>
    <row r="7113" spans="1:27" ht="15" customHeight="1" x14ac:dyDescent="0.25">
      <c r="A7113" s="94">
        <v>7126</v>
      </c>
      <c r="C7113" s="211" t="s">
        <v>1605</v>
      </c>
      <c r="D7113" s="208" t="s">
        <v>3117</v>
      </c>
      <c r="E7113" s="105" t="s">
        <v>11255</v>
      </c>
      <c r="F7113" s="115">
        <v>43160</v>
      </c>
      <c r="G7113" s="105" t="s">
        <v>3316</v>
      </c>
      <c r="H7113" s="105" t="s">
        <v>1529</v>
      </c>
      <c r="I7113" s="97">
        <v>1981</v>
      </c>
      <c r="J7113" s="97" t="s">
        <v>596</v>
      </c>
      <c r="L7113" s="99" t="s">
        <v>15201</v>
      </c>
      <c r="M7113" s="102" t="s">
        <v>6565</v>
      </c>
      <c r="N7113" s="10">
        <v>11</v>
      </c>
      <c r="O7113" s="102" t="s">
        <v>13468</v>
      </c>
      <c r="P7113" s="13" t="s">
        <v>17010</v>
      </c>
      <c r="R7113" s="26" t="s">
        <v>7834</v>
      </c>
      <c r="S7113" s="28" t="e">
        <f t="shared" si="205"/>
        <v>#VALUE!</v>
      </c>
      <c r="U7113" s="26"/>
      <c r="W7113" s="58"/>
      <c r="X7113" s="58"/>
      <c r="Y7113" s="63"/>
    </row>
    <row r="7114" spans="1:27" ht="15" customHeight="1" x14ac:dyDescent="0.3">
      <c r="A7114" s="94">
        <v>7127</v>
      </c>
      <c r="C7114" s="211" t="s">
        <v>2616</v>
      </c>
      <c r="D7114" s="208" t="s">
        <v>2353</v>
      </c>
      <c r="E7114" s="105" t="s">
        <v>13311</v>
      </c>
      <c r="F7114" s="115">
        <v>43160</v>
      </c>
      <c r="G7114" s="105" t="s">
        <v>425</v>
      </c>
      <c r="H7114" s="105" t="s">
        <v>2056</v>
      </c>
      <c r="I7114" s="97">
        <v>2012</v>
      </c>
      <c r="J7114" s="97" t="s">
        <v>596</v>
      </c>
      <c r="L7114" s="106" t="s">
        <v>5170</v>
      </c>
      <c r="M7114" s="102" t="s">
        <v>5499</v>
      </c>
      <c r="N7114" s="10">
        <v>30</v>
      </c>
      <c r="O7114" s="102" t="s">
        <v>8846</v>
      </c>
      <c r="P7114" s="13" t="s">
        <v>14371</v>
      </c>
      <c r="Q7114" s="187"/>
      <c r="R7114" s="27" t="s">
        <v>7834</v>
      </c>
      <c r="S7114" s="28" t="e">
        <f t="shared" si="205"/>
        <v>#VALUE!</v>
      </c>
      <c r="T7114" s="75"/>
      <c r="U7114" s="227"/>
      <c r="V7114" s="75"/>
      <c r="W7114" s="164"/>
      <c r="X7114" s="164"/>
      <c r="Y7114" s="164"/>
      <c r="Z7114" s="90"/>
      <c r="AA7114" s="164"/>
    </row>
    <row r="7115" spans="1:27" ht="15" customHeight="1" x14ac:dyDescent="0.25">
      <c r="A7115" s="94">
        <v>7128</v>
      </c>
      <c r="C7115" s="211" t="s">
        <v>13312</v>
      </c>
      <c r="D7115" s="208" t="s">
        <v>13313</v>
      </c>
      <c r="E7115" s="105" t="s">
        <v>18104</v>
      </c>
      <c r="F7115" s="115">
        <v>43160</v>
      </c>
      <c r="G7115" s="105" t="s">
        <v>1323</v>
      </c>
      <c r="H7115" s="105" t="s">
        <v>2056</v>
      </c>
      <c r="I7115" s="97">
        <v>2011</v>
      </c>
      <c r="J7115" s="97" t="s">
        <v>596</v>
      </c>
      <c r="L7115" s="106" t="s">
        <v>4134</v>
      </c>
      <c r="M7115" s="102">
        <v>920</v>
      </c>
      <c r="O7115" s="102" t="s">
        <v>13433</v>
      </c>
      <c r="P7115" s="13" t="s">
        <v>4134</v>
      </c>
      <c r="R7115" s="26" t="s">
        <v>7834</v>
      </c>
      <c r="S7115" s="28" t="e">
        <f t="shared" si="205"/>
        <v>#VALUE!</v>
      </c>
      <c r="W7115" s="58"/>
      <c r="Y7115" s="63"/>
    </row>
    <row r="7116" spans="1:27" ht="15" customHeight="1" x14ac:dyDescent="0.25">
      <c r="A7116" s="94">
        <v>7129</v>
      </c>
      <c r="C7116" s="211" t="s">
        <v>13314</v>
      </c>
      <c r="D7116" s="208" t="s">
        <v>13315</v>
      </c>
      <c r="E7116" s="95" t="s">
        <v>13316</v>
      </c>
      <c r="F7116" s="115">
        <v>43161</v>
      </c>
      <c r="G7116" s="105" t="s">
        <v>5162</v>
      </c>
      <c r="H7116" s="105" t="s">
        <v>2056</v>
      </c>
      <c r="I7116" s="97">
        <v>2007</v>
      </c>
      <c r="J7116" s="97" t="s">
        <v>1322</v>
      </c>
      <c r="L7116" s="106" t="s">
        <v>13317</v>
      </c>
      <c r="M7116" s="102">
        <v>624</v>
      </c>
      <c r="N7116" s="102">
        <v>13</v>
      </c>
      <c r="O7116" s="102" t="s">
        <v>13458</v>
      </c>
      <c r="P7116" s="13" t="s">
        <v>13459</v>
      </c>
      <c r="R7116" s="26" t="s">
        <v>7834</v>
      </c>
      <c r="S7116" s="28" t="e">
        <f t="shared" si="205"/>
        <v>#VALUE!</v>
      </c>
      <c r="U7116" s="337"/>
      <c r="W7116" s="58"/>
      <c r="X7116" s="58"/>
      <c r="Y7116" s="63"/>
    </row>
    <row r="7117" spans="1:27" ht="15" customHeight="1" x14ac:dyDescent="0.25">
      <c r="A7117" s="94">
        <v>7130</v>
      </c>
      <c r="C7117" s="211" t="s">
        <v>13318</v>
      </c>
      <c r="D7117" s="208" t="s">
        <v>13319</v>
      </c>
      <c r="E7117" s="105" t="s">
        <v>13320</v>
      </c>
      <c r="F7117" s="115">
        <v>43161</v>
      </c>
      <c r="G7117" s="105" t="s">
        <v>1072</v>
      </c>
      <c r="H7117" s="105" t="s">
        <v>1529</v>
      </c>
      <c r="I7117" s="97">
        <v>2012</v>
      </c>
      <c r="J7117" s="97" t="s">
        <v>1322</v>
      </c>
      <c r="L7117" s="106" t="s">
        <v>5170</v>
      </c>
      <c r="M7117" s="102" t="s">
        <v>5499</v>
      </c>
      <c r="N7117" s="10">
        <v>29</v>
      </c>
      <c r="O7117" s="102" t="s">
        <v>13440</v>
      </c>
      <c r="P7117" s="13" t="s">
        <v>14371</v>
      </c>
      <c r="R7117" s="27" t="s">
        <v>7834</v>
      </c>
      <c r="S7117" s="28" t="e">
        <f t="shared" si="205"/>
        <v>#VALUE!</v>
      </c>
      <c r="U7117" s="459"/>
      <c r="W7117" s="58"/>
      <c r="Y7117" s="63"/>
    </row>
    <row r="7118" spans="1:27" ht="15" customHeight="1" x14ac:dyDescent="0.25">
      <c r="A7118" s="94">
        <v>7131</v>
      </c>
      <c r="C7118" s="211" t="s">
        <v>1225</v>
      </c>
      <c r="D7118" s="208" t="s">
        <v>1226</v>
      </c>
      <c r="E7118" s="105" t="s">
        <v>13321</v>
      </c>
      <c r="F7118" s="115">
        <v>43161</v>
      </c>
      <c r="G7118" s="105" t="s">
        <v>2761</v>
      </c>
      <c r="H7118" s="105" t="s">
        <v>2056</v>
      </c>
      <c r="I7118" s="97">
        <v>1980</v>
      </c>
      <c r="J7118" s="97" t="s">
        <v>596</v>
      </c>
      <c r="L7118" s="106" t="s">
        <v>5170</v>
      </c>
      <c r="M7118" s="102" t="s">
        <v>5499</v>
      </c>
      <c r="N7118" s="10">
        <v>29</v>
      </c>
      <c r="O7118" s="102" t="s">
        <v>13554</v>
      </c>
      <c r="P7118" s="13" t="s">
        <v>14371</v>
      </c>
      <c r="R7118" s="26" t="s">
        <v>7834</v>
      </c>
      <c r="S7118" s="28" t="e">
        <f t="shared" si="205"/>
        <v>#VALUE!</v>
      </c>
      <c r="U7118" s="26"/>
      <c r="W7118" s="58"/>
      <c r="X7118" s="58"/>
      <c r="Y7118" s="63"/>
    </row>
    <row r="7119" spans="1:27" ht="15" customHeight="1" x14ac:dyDescent="0.25">
      <c r="A7119" s="94">
        <v>7132</v>
      </c>
      <c r="C7119" s="211" t="s">
        <v>13322</v>
      </c>
      <c r="D7119" s="208" t="s">
        <v>13323</v>
      </c>
      <c r="E7119" s="105" t="s">
        <v>13324</v>
      </c>
      <c r="F7119" s="115">
        <v>43161</v>
      </c>
      <c r="H7119" s="105" t="s">
        <v>2056</v>
      </c>
      <c r="I7119" s="97">
        <v>1999</v>
      </c>
      <c r="J7119" s="97" t="s">
        <v>596</v>
      </c>
      <c r="L7119" s="106" t="s">
        <v>5170</v>
      </c>
      <c r="M7119" s="102" t="s">
        <v>5494</v>
      </c>
      <c r="N7119" s="102">
        <v>26</v>
      </c>
      <c r="O7119" s="102" t="s">
        <v>13982</v>
      </c>
      <c r="P7119" s="13" t="s">
        <v>16702</v>
      </c>
      <c r="R7119" s="26" t="s">
        <v>7834</v>
      </c>
      <c r="S7119" s="28" t="e">
        <f t="shared" si="205"/>
        <v>#VALUE!</v>
      </c>
      <c r="U7119" s="26"/>
      <c r="W7119" s="58"/>
      <c r="X7119" s="58"/>
      <c r="Y7119" s="63"/>
    </row>
    <row r="7120" spans="1:27" ht="15" customHeight="1" x14ac:dyDescent="0.25">
      <c r="A7120" s="94">
        <v>7133</v>
      </c>
      <c r="C7120" s="211" t="s">
        <v>13325</v>
      </c>
      <c r="D7120" s="208" t="s">
        <v>13326</v>
      </c>
      <c r="E7120" s="105" t="s">
        <v>13327</v>
      </c>
      <c r="F7120" s="115">
        <v>43161</v>
      </c>
      <c r="G7120" s="105" t="s">
        <v>2761</v>
      </c>
      <c r="H7120" s="105" t="s">
        <v>2056</v>
      </c>
      <c r="I7120" s="97">
        <v>1983</v>
      </c>
      <c r="J7120" s="97" t="s">
        <v>596</v>
      </c>
      <c r="L7120" s="106" t="s">
        <v>5170</v>
      </c>
      <c r="M7120" s="102" t="s">
        <v>5499</v>
      </c>
      <c r="N7120" s="10">
        <v>30</v>
      </c>
      <c r="O7120" s="102" t="s">
        <v>14021</v>
      </c>
      <c r="P7120" s="13" t="s">
        <v>14371</v>
      </c>
      <c r="R7120" s="26" t="s">
        <v>7834</v>
      </c>
      <c r="S7120" s="28" t="e">
        <f t="shared" si="205"/>
        <v>#VALUE!</v>
      </c>
      <c r="U7120" s="26"/>
      <c r="W7120" s="58"/>
      <c r="X7120" s="58"/>
      <c r="Y7120" s="63"/>
    </row>
    <row r="7121" spans="1:25" ht="15" customHeight="1" x14ac:dyDescent="0.25">
      <c r="A7121" s="94">
        <v>7134</v>
      </c>
      <c r="C7121" s="211" t="s">
        <v>3873</v>
      </c>
      <c r="D7121" s="208" t="s">
        <v>13328</v>
      </c>
      <c r="E7121" s="105" t="s">
        <v>13329</v>
      </c>
      <c r="F7121" s="115">
        <v>43161</v>
      </c>
      <c r="G7121" s="105" t="s">
        <v>3280</v>
      </c>
      <c r="H7121" s="105" t="s">
        <v>1529</v>
      </c>
      <c r="I7121" s="97">
        <v>1984</v>
      </c>
      <c r="J7121" s="97" t="s">
        <v>596</v>
      </c>
      <c r="L7121" s="99" t="s">
        <v>3606</v>
      </c>
      <c r="M7121" s="102">
        <v>658</v>
      </c>
      <c r="N7121" s="10">
        <v>4</v>
      </c>
      <c r="O7121" s="102" t="s">
        <v>14169</v>
      </c>
      <c r="P7121" s="13" t="s">
        <v>3606</v>
      </c>
      <c r="R7121" s="310" t="s">
        <v>7834</v>
      </c>
      <c r="S7121" s="283" t="e">
        <f t="shared" si="205"/>
        <v>#VALUE!</v>
      </c>
      <c r="W7121" s="58"/>
      <c r="X7121" s="58"/>
      <c r="Y7121" s="63"/>
    </row>
    <row r="7122" spans="1:25" ht="15" customHeight="1" x14ac:dyDescent="0.25">
      <c r="A7122" s="94">
        <v>7135</v>
      </c>
      <c r="C7122" s="211" t="s">
        <v>13330</v>
      </c>
      <c r="D7122" s="208" t="s">
        <v>13331</v>
      </c>
      <c r="E7122" s="105" t="s">
        <v>13332</v>
      </c>
      <c r="F7122" s="115">
        <v>43161</v>
      </c>
      <c r="G7122" s="105" t="s">
        <v>3338</v>
      </c>
      <c r="H7122" s="105" t="s">
        <v>1529</v>
      </c>
      <c r="I7122" s="97">
        <v>2006</v>
      </c>
      <c r="J7122" s="97" t="s">
        <v>596</v>
      </c>
      <c r="L7122" s="245" t="s">
        <v>16800</v>
      </c>
      <c r="M7122" s="102" t="s">
        <v>5533</v>
      </c>
      <c r="N7122" s="102">
        <v>4</v>
      </c>
      <c r="O7122" s="102" t="s">
        <v>15076</v>
      </c>
      <c r="P7122" s="13" t="s">
        <v>15232</v>
      </c>
      <c r="R7122" s="27" t="s">
        <v>7834</v>
      </c>
      <c r="S7122" s="28" t="e">
        <f t="shared" si="205"/>
        <v>#VALUE!</v>
      </c>
      <c r="U7122" s="259"/>
      <c r="W7122" s="58"/>
      <c r="Y7122" s="63"/>
    </row>
    <row r="7123" spans="1:25" ht="15" customHeight="1" x14ac:dyDescent="0.25">
      <c r="A7123" s="94">
        <v>7136</v>
      </c>
      <c r="C7123" s="211" t="s">
        <v>13333</v>
      </c>
      <c r="D7123" s="208" t="s">
        <v>13334</v>
      </c>
      <c r="E7123" s="105" t="s">
        <v>13335</v>
      </c>
      <c r="F7123" s="115">
        <v>43161</v>
      </c>
      <c r="G7123" s="105" t="s">
        <v>13336</v>
      </c>
      <c r="H7123" s="105" t="s">
        <v>2056</v>
      </c>
      <c r="I7123" s="97">
        <v>2002</v>
      </c>
      <c r="J7123" s="97" t="s">
        <v>596</v>
      </c>
      <c r="L7123" s="99" t="s">
        <v>1038</v>
      </c>
      <c r="M7123" s="102">
        <v>172</v>
      </c>
      <c r="N7123" s="102">
        <v>1</v>
      </c>
      <c r="O7123" s="102" t="s">
        <v>10738</v>
      </c>
      <c r="P7123" s="13" t="s">
        <v>16815</v>
      </c>
      <c r="R7123" s="26" t="s">
        <v>7834</v>
      </c>
      <c r="S7123" s="28" t="e">
        <f t="shared" si="205"/>
        <v>#VALUE!</v>
      </c>
      <c r="W7123" s="58"/>
      <c r="X7123" s="58"/>
      <c r="Y7123" s="63"/>
    </row>
    <row r="7124" spans="1:25" ht="15" customHeight="1" x14ac:dyDescent="0.25">
      <c r="A7124" s="94">
        <v>7137</v>
      </c>
      <c r="C7124" s="211" t="s">
        <v>13337</v>
      </c>
      <c r="D7124" s="208" t="s">
        <v>13338</v>
      </c>
      <c r="E7124" s="105" t="s">
        <v>13339</v>
      </c>
      <c r="F7124" s="115">
        <v>43161</v>
      </c>
      <c r="G7124" s="105" t="s">
        <v>13340</v>
      </c>
      <c r="H7124" s="105" t="s">
        <v>2056</v>
      </c>
      <c r="I7124" s="97">
        <v>2007</v>
      </c>
      <c r="J7124" s="97" t="s">
        <v>5242</v>
      </c>
      <c r="L7124" s="106" t="s">
        <v>13450</v>
      </c>
      <c r="M7124" s="102" t="s">
        <v>13451</v>
      </c>
      <c r="N7124" s="102">
        <v>2</v>
      </c>
      <c r="O7124" s="102" t="s">
        <v>6728</v>
      </c>
      <c r="P7124" s="13" t="s">
        <v>13452</v>
      </c>
      <c r="R7124" s="26" t="s">
        <v>7834</v>
      </c>
      <c r="S7124" s="28" t="e">
        <f t="shared" si="205"/>
        <v>#VALUE!</v>
      </c>
      <c r="U7124" s="26"/>
      <c r="W7124" s="58"/>
      <c r="X7124" s="58"/>
      <c r="Y7124" s="63"/>
    </row>
    <row r="7125" spans="1:25" ht="15" customHeight="1" x14ac:dyDescent="0.25">
      <c r="A7125" s="94">
        <v>7138</v>
      </c>
      <c r="C7125" s="211" t="s">
        <v>3268</v>
      </c>
      <c r="D7125" s="208" t="s">
        <v>2313</v>
      </c>
      <c r="E7125" s="105" t="s">
        <v>2718</v>
      </c>
      <c r="F7125" s="115">
        <v>43161</v>
      </c>
      <c r="G7125" s="105" t="s">
        <v>13341</v>
      </c>
      <c r="H7125" s="105" t="s">
        <v>2056</v>
      </c>
      <c r="I7125" s="97">
        <v>2008</v>
      </c>
      <c r="J7125" s="97" t="s">
        <v>596</v>
      </c>
      <c r="L7125" s="106" t="s">
        <v>2863</v>
      </c>
      <c r="M7125" s="102" t="s">
        <v>2863</v>
      </c>
      <c r="N7125" s="102">
        <v>6</v>
      </c>
      <c r="O7125" s="102" t="s">
        <v>13956</v>
      </c>
      <c r="P7125" s="13" t="s">
        <v>2863</v>
      </c>
      <c r="R7125" s="26" t="s">
        <v>7834</v>
      </c>
      <c r="S7125" s="28" t="e">
        <f t="shared" si="205"/>
        <v>#VALUE!</v>
      </c>
      <c r="U7125" s="26"/>
      <c r="W7125" s="58"/>
      <c r="X7125" s="58"/>
      <c r="Y7125" s="63"/>
    </row>
    <row r="7126" spans="1:25" ht="15" customHeight="1" x14ac:dyDescent="0.25">
      <c r="A7126" s="94">
        <v>7139</v>
      </c>
      <c r="C7126" s="211" t="s">
        <v>13342</v>
      </c>
      <c r="D7126" s="208" t="s">
        <v>13343</v>
      </c>
      <c r="E7126" s="105" t="s">
        <v>13344</v>
      </c>
      <c r="F7126" s="115">
        <v>43161</v>
      </c>
      <c r="G7126" s="105" t="s">
        <v>12545</v>
      </c>
      <c r="H7126" s="105" t="s">
        <v>2056</v>
      </c>
      <c r="I7126" s="97">
        <v>2005</v>
      </c>
      <c r="J7126" s="97" t="s">
        <v>596</v>
      </c>
      <c r="L7126" s="106" t="s">
        <v>16831</v>
      </c>
      <c r="M7126" s="102">
        <v>616</v>
      </c>
      <c r="N7126" s="102">
        <v>2</v>
      </c>
      <c r="R7126" s="26" t="s">
        <v>7834</v>
      </c>
      <c r="S7126" s="28" t="e">
        <f t="shared" si="205"/>
        <v>#VALUE!</v>
      </c>
      <c r="U7126" s="26"/>
      <c r="W7126" s="58"/>
      <c r="X7126" s="58"/>
      <c r="Y7126" s="63"/>
    </row>
    <row r="7127" spans="1:25" ht="15" customHeight="1" x14ac:dyDescent="0.25">
      <c r="A7127" s="94">
        <v>7140</v>
      </c>
      <c r="C7127" s="211" t="s">
        <v>13345</v>
      </c>
      <c r="D7127" s="208" t="s">
        <v>13346</v>
      </c>
      <c r="E7127" s="95" t="s">
        <v>13347</v>
      </c>
      <c r="F7127" s="115">
        <v>43161</v>
      </c>
      <c r="G7127" s="105" t="s">
        <v>12669</v>
      </c>
      <c r="H7127" s="105" t="s">
        <v>2056</v>
      </c>
      <c r="I7127" s="97">
        <v>2007</v>
      </c>
      <c r="J7127" s="97" t="s">
        <v>596</v>
      </c>
      <c r="L7127" s="106" t="s">
        <v>14904</v>
      </c>
      <c r="M7127" s="102">
        <v>659</v>
      </c>
      <c r="N7127" s="102">
        <v>6</v>
      </c>
      <c r="O7127" s="102" t="s">
        <v>14168</v>
      </c>
      <c r="P7127" s="13" t="s">
        <v>14837</v>
      </c>
      <c r="R7127" s="26" t="s">
        <v>7834</v>
      </c>
      <c r="S7127" s="28" t="e">
        <f t="shared" si="205"/>
        <v>#VALUE!</v>
      </c>
      <c r="U7127" s="26"/>
      <c r="W7127" s="58"/>
      <c r="X7127" s="58"/>
      <c r="Y7127" s="63"/>
    </row>
    <row r="7128" spans="1:25" ht="15" customHeight="1" x14ac:dyDescent="0.3">
      <c r="A7128" s="94">
        <v>7141</v>
      </c>
      <c r="C7128" s="211" t="s">
        <v>13348</v>
      </c>
      <c r="D7128" s="208" t="s">
        <v>13349</v>
      </c>
      <c r="E7128" s="105" t="s">
        <v>13350</v>
      </c>
      <c r="F7128" s="115">
        <v>43161</v>
      </c>
      <c r="G7128" s="105" t="s">
        <v>3338</v>
      </c>
      <c r="H7128" s="105" t="s">
        <v>1529</v>
      </c>
      <c r="I7128" s="97">
        <v>2006</v>
      </c>
      <c r="J7128" s="97" t="s">
        <v>1322</v>
      </c>
      <c r="L7128" s="106" t="s">
        <v>13477</v>
      </c>
      <c r="M7128" s="132">
        <v>910</v>
      </c>
      <c r="N7128" s="102">
        <v>14</v>
      </c>
      <c r="O7128" s="102" t="s">
        <v>13460</v>
      </c>
      <c r="P7128" s="13" t="s">
        <v>13461</v>
      </c>
      <c r="R7128" s="27" t="s">
        <v>7834</v>
      </c>
      <c r="S7128" s="28" t="e">
        <f t="shared" si="205"/>
        <v>#VALUE!</v>
      </c>
      <c r="U7128" s="218"/>
      <c r="W7128" s="58"/>
      <c r="Y7128" s="63"/>
    </row>
    <row r="7129" spans="1:25" ht="15" customHeight="1" x14ac:dyDescent="0.25">
      <c r="A7129" s="94">
        <v>7142</v>
      </c>
      <c r="C7129" s="211" t="s">
        <v>13351</v>
      </c>
      <c r="D7129" s="208" t="s">
        <v>13352</v>
      </c>
      <c r="E7129" s="105" t="s">
        <v>13353</v>
      </c>
      <c r="F7129" s="115">
        <v>43161</v>
      </c>
      <c r="G7129" s="105" t="s">
        <v>1019</v>
      </c>
      <c r="H7129" s="105" t="s">
        <v>2056</v>
      </c>
      <c r="I7129" s="97">
        <v>2008</v>
      </c>
      <c r="J7129" s="97" t="s">
        <v>5242</v>
      </c>
      <c r="L7129" s="106" t="s">
        <v>4171</v>
      </c>
      <c r="M7129" s="102" t="s">
        <v>12720</v>
      </c>
      <c r="N7129" s="102">
        <v>2</v>
      </c>
      <c r="O7129" s="102" t="s">
        <v>13449</v>
      </c>
      <c r="P7129" s="13" t="s">
        <v>12785</v>
      </c>
      <c r="R7129" s="26" t="s">
        <v>7834</v>
      </c>
      <c r="S7129" s="28" t="e">
        <f t="shared" si="205"/>
        <v>#VALUE!</v>
      </c>
      <c r="U7129" s="26"/>
      <c r="W7129" s="58"/>
      <c r="X7129" s="58"/>
      <c r="Y7129" s="63"/>
    </row>
    <row r="7130" spans="1:25" ht="15" customHeight="1" x14ac:dyDescent="0.25">
      <c r="A7130" s="94">
        <v>7143</v>
      </c>
      <c r="C7130" s="211" t="s">
        <v>5123</v>
      </c>
      <c r="D7130" s="208" t="s">
        <v>13354</v>
      </c>
      <c r="E7130" s="105" t="s">
        <v>13355</v>
      </c>
      <c r="F7130" s="115">
        <v>43164</v>
      </c>
      <c r="G7130" s="105" t="s">
        <v>13356</v>
      </c>
      <c r="H7130" s="105" t="s">
        <v>2056</v>
      </c>
      <c r="I7130" s="97">
        <v>2008</v>
      </c>
      <c r="J7130" s="97" t="s">
        <v>596</v>
      </c>
      <c r="L7130" s="106" t="s">
        <v>13357</v>
      </c>
      <c r="M7130" s="102" t="s">
        <v>17387</v>
      </c>
      <c r="N7130" s="102">
        <v>1</v>
      </c>
      <c r="O7130" s="102" t="s">
        <v>13437</v>
      </c>
      <c r="P7130" s="13" t="s">
        <v>13438</v>
      </c>
      <c r="R7130" s="26" t="s">
        <v>7834</v>
      </c>
      <c r="S7130" s="28" t="e">
        <f t="shared" si="205"/>
        <v>#VALUE!</v>
      </c>
      <c r="W7130" s="58"/>
      <c r="X7130" s="58"/>
      <c r="Y7130" s="63"/>
    </row>
    <row r="7131" spans="1:25" ht="15" customHeight="1" x14ac:dyDescent="0.25">
      <c r="A7131" s="94">
        <v>7144</v>
      </c>
      <c r="C7131" s="211" t="s">
        <v>3294</v>
      </c>
      <c r="D7131" s="208" t="s">
        <v>3295</v>
      </c>
      <c r="E7131" s="105" t="s">
        <v>13358</v>
      </c>
      <c r="F7131" s="115">
        <v>43164</v>
      </c>
      <c r="G7131" s="105" t="s">
        <v>1072</v>
      </c>
      <c r="H7131" s="105" t="s">
        <v>1529</v>
      </c>
      <c r="I7131" s="97">
        <v>2000</v>
      </c>
      <c r="J7131" s="97" t="s">
        <v>596</v>
      </c>
      <c r="L7131" s="99" t="s">
        <v>16826</v>
      </c>
      <c r="M7131" s="102" t="s">
        <v>13475</v>
      </c>
      <c r="N7131" s="102">
        <v>14</v>
      </c>
      <c r="O7131" s="102" t="s">
        <v>13476</v>
      </c>
      <c r="P7131" s="13" t="s">
        <v>4134</v>
      </c>
      <c r="R7131" s="26" t="s">
        <v>7834</v>
      </c>
      <c r="S7131" s="28" t="e">
        <f t="shared" si="205"/>
        <v>#VALUE!</v>
      </c>
      <c r="U7131" s="26"/>
      <c r="W7131" s="58"/>
      <c r="X7131" s="58"/>
      <c r="Y7131" s="63"/>
    </row>
    <row r="7132" spans="1:25" ht="15" customHeight="1" x14ac:dyDescent="0.25">
      <c r="A7132" s="94">
        <v>7145</v>
      </c>
      <c r="C7132" s="211" t="s">
        <v>4191</v>
      </c>
      <c r="D7132" s="208" t="s">
        <v>13359</v>
      </c>
      <c r="E7132" s="105" t="s">
        <v>4193</v>
      </c>
      <c r="F7132" s="115">
        <v>43164</v>
      </c>
      <c r="G7132" s="105" t="s">
        <v>2406</v>
      </c>
      <c r="H7132" s="105" t="s">
        <v>2056</v>
      </c>
      <c r="I7132" s="97">
        <v>2009</v>
      </c>
      <c r="J7132" s="97" t="s">
        <v>5242</v>
      </c>
      <c r="L7132" s="106" t="s">
        <v>4014</v>
      </c>
      <c r="M7132" s="10" t="s">
        <v>4014</v>
      </c>
      <c r="O7132" s="102" t="s">
        <v>13555</v>
      </c>
      <c r="P7132" s="13" t="s">
        <v>4014</v>
      </c>
      <c r="R7132" s="26" t="s">
        <v>7834</v>
      </c>
      <c r="S7132" s="28" t="e">
        <f t="shared" si="205"/>
        <v>#VALUE!</v>
      </c>
      <c r="U7132" s="26"/>
      <c r="W7132" s="58"/>
      <c r="X7132" s="58"/>
      <c r="Y7132" s="63"/>
    </row>
    <row r="7133" spans="1:25" ht="15" customHeight="1" x14ac:dyDescent="0.25">
      <c r="A7133" s="94">
        <v>7146</v>
      </c>
      <c r="C7133" s="211" t="s">
        <v>480</v>
      </c>
      <c r="D7133" s="208" t="s">
        <v>480</v>
      </c>
      <c r="E7133" s="105" t="s">
        <v>13360</v>
      </c>
      <c r="F7133" s="115">
        <v>43164</v>
      </c>
      <c r="G7133" s="105" t="s">
        <v>5146</v>
      </c>
      <c r="H7133" s="105" t="s">
        <v>1885</v>
      </c>
      <c r="I7133" s="97">
        <v>2002</v>
      </c>
      <c r="J7133" s="97" t="s">
        <v>596</v>
      </c>
      <c r="L7133" s="106" t="s">
        <v>4171</v>
      </c>
      <c r="M7133" s="102">
        <v>370</v>
      </c>
      <c r="N7133" s="102">
        <v>2</v>
      </c>
      <c r="O7133" s="102" t="s">
        <v>15837</v>
      </c>
      <c r="P7133" s="13" t="s">
        <v>4171</v>
      </c>
      <c r="R7133" s="26" t="s">
        <v>7834</v>
      </c>
      <c r="S7133" s="28" t="e">
        <f t="shared" si="205"/>
        <v>#VALUE!</v>
      </c>
      <c r="U7133" s="26"/>
      <c r="W7133" s="58"/>
      <c r="X7133" s="58"/>
      <c r="Y7133" s="63"/>
    </row>
    <row r="7134" spans="1:25" ht="15" customHeight="1" x14ac:dyDescent="0.25">
      <c r="A7134" s="94">
        <v>7147</v>
      </c>
      <c r="C7134" s="211" t="s">
        <v>13361</v>
      </c>
      <c r="D7134" s="208" t="s">
        <v>13362</v>
      </c>
      <c r="E7134" s="95" t="s">
        <v>13363</v>
      </c>
      <c r="F7134" s="115">
        <v>43164</v>
      </c>
      <c r="G7134" s="105" t="s">
        <v>13364</v>
      </c>
      <c r="H7134" s="95" t="s">
        <v>5208</v>
      </c>
      <c r="I7134" s="97">
        <v>2007</v>
      </c>
      <c r="J7134" s="97" t="s">
        <v>596</v>
      </c>
      <c r="L7134" s="106" t="s">
        <v>13443</v>
      </c>
      <c r="M7134" s="102" t="s">
        <v>13441</v>
      </c>
      <c r="O7134" s="102" t="s">
        <v>13442</v>
      </c>
      <c r="P7134" s="13" t="s">
        <v>13443</v>
      </c>
      <c r="R7134" s="26" t="s">
        <v>7834</v>
      </c>
      <c r="S7134" s="28" t="e">
        <f t="shared" si="205"/>
        <v>#VALUE!</v>
      </c>
      <c r="U7134" s="26"/>
      <c r="W7134" s="58"/>
      <c r="X7134" s="58"/>
      <c r="Y7134" s="63"/>
    </row>
    <row r="7135" spans="1:25" ht="15" customHeight="1" x14ac:dyDescent="0.25">
      <c r="A7135" s="94">
        <v>7148</v>
      </c>
      <c r="C7135" s="211" t="s">
        <v>480</v>
      </c>
      <c r="D7135" s="208" t="s">
        <v>480</v>
      </c>
      <c r="E7135" s="105" t="s">
        <v>13365</v>
      </c>
      <c r="F7135" s="115">
        <v>43164</v>
      </c>
      <c r="G7135" s="105" t="s">
        <v>12669</v>
      </c>
      <c r="H7135" s="105" t="s">
        <v>2056</v>
      </c>
      <c r="I7135" s="97">
        <v>2003</v>
      </c>
      <c r="J7135" s="97" t="s">
        <v>596</v>
      </c>
      <c r="L7135" s="106" t="s">
        <v>13443</v>
      </c>
      <c r="M7135" s="102" t="s">
        <v>13441</v>
      </c>
      <c r="O7135" s="102" t="s">
        <v>10986</v>
      </c>
      <c r="P7135" s="13" t="s">
        <v>13443</v>
      </c>
      <c r="R7135" s="26" t="s">
        <v>7834</v>
      </c>
      <c r="S7135" s="28" t="e">
        <f t="shared" si="205"/>
        <v>#VALUE!</v>
      </c>
      <c r="U7135" s="26"/>
      <c r="W7135" s="58"/>
      <c r="X7135" s="58"/>
      <c r="Y7135" s="63"/>
    </row>
    <row r="7136" spans="1:25" ht="15" customHeight="1" x14ac:dyDescent="0.25">
      <c r="A7136" s="94">
        <v>7149</v>
      </c>
      <c r="C7136" s="211" t="s">
        <v>13366</v>
      </c>
      <c r="D7136" s="208" t="s">
        <v>13367</v>
      </c>
      <c r="E7136" s="105" t="s">
        <v>13368</v>
      </c>
      <c r="F7136" s="115">
        <v>43164</v>
      </c>
      <c r="G7136" s="105" t="s">
        <v>4167</v>
      </c>
      <c r="H7136" s="105" t="s">
        <v>2056</v>
      </c>
      <c r="I7136" s="97">
        <v>2009</v>
      </c>
      <c r="J7136" s="97" t="s">
        <v>5242</v>
      </c>
      <c r="L7136" s="106" t="s">
        <v>5958</v>
      </c>
      <c r="M7136" s="104">
        <v>796019</v>
      </c>
      <c r="N7136" s="102">
        <v>2</v>
      </c>
      <c r="O7136" s="102" t="s">
        <v>13472</v>
      </c>
      <c r="P7136" s="13" t="s">
        <v>5958</v>
      </c>
      <c r="R7136" s="26" t="s">
        <v>7834</v>
      </c>
      <c r="S7136" s="28" t="e">
        <f t="shared" si="205"/>
        <v>#VALUE!</v>
      </c>
      <c r="U7136" s="26"/>
      <c r="W7136" s="58"/>
      <c r="X7136" s="58"/>
      <c r="Y7136" s="63"/>
    </row>
    <row r="7137" spans="1:27" ht="15" customHeight="1" x14ac:dyDescent="0.25">
      <c r="A7137" s="94">
        <v>7150</v>
      </c>
      <c r="C7137" s="211" t="s">
        <v>1095</v>
      </c>
      <c r="D7137" s="208" t="s">
        <v>684</v>
      </c>
      <c r="E7137" s="105" t="s">
        <v>1206</v>
      </c>
      <c r="F7137" s="115">
        <v>43164</v>
      </c>
      <c r="G7137" s="105" t="s">
        <v>132</v>
      </c>
      <c r="H7137" s="105" t="s">
        <v>2056</v>
      </c>
      <c r="I7137" s="97">
        <v>2000</v>
      </c>
      <c r="J7137" s="97" t="s">
        <v>596</v>
      </c>
      <c r="L7137" s="99" t="s">
        <v>16795</v>
      </c>
      <c r="M7137" s="102" t="s">
        <v>12892</v>
      </c>
      <c r="N7137" s="102">
        <v>13</v>
      </c>
      <c r="O7137" s="102" t="s">
        <v>18725</v>
      </c>
      <c r="P7137" s="13" t="s">
        <v>13444</v>
      </c>
      <c r="Q7137" s="187"/>
      <c r="R7137" s="27" t="s">
        <v>7834</v>
      </c>
      <c r="S7137" s="28" t="e">
        <f t="shared" si="205"/>
        <v>#VALUE!</v>
      </c>
      <c r="T7137" s="75"/>
      <c r="U7137" s="181"/>
      <c r="V7137" s="75"/>
      <c r="W7137" s="68"/>
      <c r="X7137" s="164"/>
      <c r="Y7137" s="164"/>
      <c r="Z7137" s="90"/>
      <c r="AA7137" s="164"/>
    </row>
    <row r="7138" spans="1:27" ht="15" customHeight="1" x14ac:dyDescent="0.25">
      <c r="A7138" s="94">
        <v>7151</v>
      </c>
      <c r="C7138" s="211" t="s">
        <v>13369</v>
      </c>
      <c r="D7138" s="208" t="s">
        <v>13370</v>
      </c>
      <c r="E7138" s="105" t="s">
        <v>13371</v>
      </c>
      <c r="F7138" s="115">
        <v>43164</v>
      </c>
      <c r="G7138" s="105" t="s">
        <v>3338</v>
      </c>
      <c r="H7138" s="105" t="s">
        <v>1529</v>
      </c>
      <c r="I7138" s="97">
        <v>2006</v>
      </c>
      <c r="J7138" s="97" t="s">
        <v>596</v>
      </c>
      <c r="L7138" s="99" t="s">
        <v>16806</v>
      </c>
      <c r="M7138" s="102" t="s">
        <v>6352</v>
      </c>
      <c r="N7138" s="102">
        <v>7</v>
      </c>
      <c r="O7138" s="102" t="s">
        <v>13474</v>
      </c>
      <c r="P7138" s="13" t="s">
        <v>13372</v>
      </c>
      <c r="R7138" s="26" t="s">
        <v>7834</v>
      </c>
      <c r="S7138" s="28" t="e">
        <f t="shared" si="205"/>
        <v>#VALUE!</v>
      </c>
      <c r="U7138" s="26"/>
      <c r="W7138" s="58"/>
      <c r="X7138" s="58"/>
      <c r="Y7138" s="63"/>
    </row>
    <row r="7139" spans="1:27" ht="15" customHeight="1" x14ac:dyDescent="0.25">
      <c r="A7139" s="94">
        <v>7152</v>
      </c>
      <c r="C7139" s="211" t="s">
        <v>1095</v>
      </c>
      <c r="D7139" s="208" t="s">
        <v>684</v>
      </c>
      <c r="E7139" s="105" t="s">
        <v>13373</v>
      </c>
      <c r="F7139" s="115">
        <v>43164</v>
      </c>
      <c r="G7139" s="105" t="s">
        <v>132</v>
      </c>
      <c r="H7139" s="105" t="s">
        <v>2056</v>
      </c>
      <c r="I7139" s="97">
        <v>1996</v>
      </c>
      <c r="J7139" s="97" t="s">
        <v>596</v>
      </c>
      <c r="L7139" s="99" t="s">
        <v>15201</v>
      </c>
      <c r="M7139" s="102" t="s">
        <v>6565</v>
      </c>
      <c r="N7139" s="10">
        <v>11</v>
      </c>
      <c r="O7139" s="102" t="s">
        <v>13473</v>
      </c>
      <c r="P7139" s="13" t="s">
        <v>13958</v>
      </c>
      <c r="R7139" s="26" t="s">
        <v>7834</v>
      </c>
      <c r="S7139" s="28" t="e">
        <f t="shared" si="205"/>
        <v>#VALUE!</v>
      </c>
      <c r="U7139" s="26"/>
      <c r="W7139" s="58"/>
      <c r="X7139" s="58"/>
      <c r="Y7139" s="63"/>
    </row>
    <row r="7140" spans="1:27" ht="15" customHeight="1" x14ac:dyDescent="0.25">
      <c r="A7140" s="94">
        <v>7153</v>
      </c>
      <c r="C7140" s="211" t="s">
        <v>480</v>
      </c>
      <c r="D7140" s="208" t="s">
        <v>480</v>
      </c>
      <c r="E7140" s="105" t="s">
        <v>13374</v>
      </c>
      <c r="F7140" s="115">
        <v>43164</v>
      </c>
      <c r="G7140" s="105" t="s">
        <v>12669</v>
      </c>
      <c r="H7140" s="105" t="s">
        <v>2056</v>
      </c>
      <c r="I7140" s="97">
        <v>2005</v>
      </c>
      <c r="J7140" s="97" t="s">
        <v>1322</v>
      </c>
      <c r="L7140" s="99" t="s">
        <v>3606</v>
      </c>
      <c r="M7140" s="102">
        <v>658</v>
      </c>
      <c r="N7140" s="102">
        <v>4</v>
      </c>
      <c r="O7140" s="102" t="s">
        <v>10986</v>
      </c>
      <c r="P7140" s="13" t="s">
        <v>15243</v>
      </c>
      <c r="R7140" s="26" t="s">
        <v>7834</v>
      </c>
      <c r="S7140" s="28" t="e">
        <f t="shared" si="205"/>
        <v>#VALUE!</v>
      </c>
      <c r="U7140" s="26"/>
      <c r="W7140" s="58"/>
      <c r="X7140" s="58"/>
      <c r="Y7140" s="63"/>
    </row>
    <row r="7141" spans="1:27" ht="15" customHeight="1" x14ac:dyDescent="0.25">
      <c r="A7141" s="94">
        <v>7154</v>
      </c>
      <c r="C7141" s="211" t="s">
        <v>480</v>
      </c>
      <c r="D7141" s="208" t="s">
        <v>480</v>
      </c>
      <c r="E7141" s="105" t="s">
        <v>13375</v>
      </c>
      <c r="F7141" s="115">
        <v>43164</v>
      </c>
      <c r="G7141" s="105" t="s">
        <v>12669</v>
      </c>
      <c r="H7141" s="105" t="s">
        <v>2056</v>
      </c>
      <c r="I7141" s="97">
        <v>2008</v>
      </c>
      <c r="J7141" s="97" t="s">
        <v>1322</v>
      </c>
      <c r="L7141" s="99" t="s">
        <v>3606</v>
      </c>
      <c r="M7141" s="102">
        <v>658</v>
      </c>
      <c r="N7141" s="102">
        <v>4</v>
      </c>
      <c r="O7141" s="102" t="s">
        <v>10986</v>
      </c>
      <c r="P7141" s="13" t="s">
        <v>15243</v>
      </c>
      <c r="R7141" s="27" t="s">
        <v>7834</v>
      </c>
      <c r="S7141" s="28" t="e">
        <f t="shared" si="205"/>
        <v>#VALUE!</v>
      </c>
      <c r="W7141" s="58"/>
      <c r="X7141" s="58"/>
      <c r="Y7141" s="63"/>
    </row>
    <row r="7142" spans="1:27" ht="15" customHeight="1" x14ac:dyDescent="0.25">
      <c r="A7142" s="94">
        <v>7155</v>
      </c>
      <c r="C7142" s="211" t="s">
        <v>2506</v>
      </c>
      <c r="D7142" s="208" t="s">
        <v>13376</v>
      </c>
      <c r="E7142" s="105" t="s">
        <v>13377</v>
      </c>
      <c r="F7142" s="115">
        <v>43164</v>
      </c>
      <c r="G7142" s="105" t="s">
        <v>370</v>
      </c>
      <c r="H7142" s="105" t="s">
        <v>2056</v>
      </c>
      <c r="I7142" s="97">
        <v>2003</v>
      </c>
      <c r="J7142" s="97" t="s">
        <v>596</v>
      </c>
      <c r="L7142" s="106" t="s">
        <v>5170</v>
      </c>
      <c r="M7142" s="102" t="s">
        <v>5494</v>
      </c>
      <c r="N7142" s="102">
        <v>26</v>
      </c>
      <c r="O7142" s="102" t="s">
        <v>11143</v>
      </c>
      <c r="P7142" s="13" t="s">
        <v>3390</v>
      </c>
      <c r="R7142" s="26" t="s">
        <v>7834</v>
      </c>
      <c r="S7142" s="28" t="e">
        <f t="shared" si="205"/>
        <v>#VALUE!</v>
      </c>
      <c r="U7142" s="26"/>
      <c r="W7142" s="58"/>
      <c r="X7142" s="58"/>
      <c r="Y7142" s="63"/>
    </row>
    <row r="7143" spans="1:27" ht="15" customHeight="1" x14ac:dyDescent="0.25">
      <c r="A7143" s="94">
        <v>7156</v>
      </c>
      <c r="C7143" s="211" t="s">
        <v>12339</v>
      </c>
      <c r="D7143" s="208" t="s">
        <v>13378</v>
      </c>
      <c r="E7143" s="105" t="s">
        <v>13379</v>
      </c>
      <c r="F7143" s="115">
        <v>43164</v>
      </c>
      <c r="G7143" s="105" t="s">
        <v>2761</v>
      </c>
      <c r="H7143" s="105" t="s">
        <v>2056</v>
      </c>
      <c r="I7143" s="97">
        <v>1982</v>
      </c>
      <c r="J7143" s="97" t="s">
        <v>596</v>
      </c>
      <c r="L7143" s="106" t="s">
        <v>5170</v>
      </c>
      <c r="M7143" s="102" t="s">
        <v>5499</v>
      </c>
      <c r="N7143" s="10">
        <v>28</v>
      </c>
      <c r="O7143" s="102" t="s">
        <v>13431</v>
      </c>
      <c r="P7143" s="13" t="s">
        <v>14371</v>
      </c>
      <c r="R7143" s="26" t="s">
        <v>7834</v>
      </c>
      <c r="S7143" s="28" t="e">
        <f t="shared" ref="S7143:S7174" si="206">R7143+7</f>
        <v>#VALUE!</v>
      </c>
      <c r="U7143" s="26"/>
      <c r="W7143" s="58"/>
      <c r="X7143" s="58"/>
      <c r="Y7143" s="63"/>
    </row>
    <row r="7144" spans="1:27" ht="15" customHeight="1" x14ac:dyDescent="0.3">
      <c r="A7144" s="94">
        <v>7157</v>
      </c>
      <c r="C7144" s="211" t="s">
        <v>12542</v>
      </c>
      <c r="D7144" s="208" t="s">
        <v>12543</v>
      </c>
      <c r="E7144" s="105" t="s">
        <v>13380</v>
      </c>
      <c r="F7144" s="115">
        <v>43164</v>
      </c>
      <c r="G7144" s="105" t="s">
        <v>12545</v>
      </c>
      <c r="H7144" s="105" t="s">
        <v>2056</v>
      </c>
      <c r="I7144" s="97">
        <v>2004</v>
      </c>
      <c r="J7144" s="97" t="s">
        <v>596</v>
      </c>
      <c r="L7144" s="107" t="s">
        <v>10687</v>
      </c>
      <c r="M7144" s="102" t="s">
        <v>13430</v>
      </c>
      <c r="N7144" s="102">
        <v>1</v>
      </c>
      <c r="O7144" s="102" t="s">
        <v>12546</v>
      </c>
      <c r="P7144" s="13" t="s">
        <v>10687</v>
      </c>
      <c r="R7144" s="26" t="s">
        <v>7834</v>
      </c>
      <c r="S7144" s="28" t="e">
        <f t="shared" si="206"/>
        <v>#VALUE!</v>
      </c>
      <c r="U7144" s="228"/>
      <c r="X7144" s="58"/>
      <c r="Y7144" s="63"/>
    </row>
    <row r="7145" spans="1:27" ht="15" customHeight="1" x14ac:dyDescent="0.3">
      <c r="A7145" s="94">
        <v>7158</v>
      </c>
      <c r="C7145" s="211" t="s">
        <v>480</v>
      </c>
      <c r="D7145" s="208" t="s">
        <v>480</v>
      </c>
      <c r="E7145" s="95" t="s">
        <v>12717</v>
      </c>
      <c r="F7145" s="115">
        <v>43164</v>
      </c>
      <c r="G7145" s="105" t="s">
        <v>12669</v>
      </c>
      <c r="H7145" s="105" t="s">
        <v>2056</v>
      </c>
      <c r="I7145" s="97">
        <v>2004</v>
      </c>
      <c r="J7145" s="97" t="s">
        <v>596</v>
      </c>
      <c r="L7145" s="99" t="s">
        <v>3606</v>
      </c>
      <c r="M7145" s="102">
        <v>658</v>
      </c>
      <c r="N7145" s="10">
        <v>5</v>
      </c>
      <c r="O7145" s="102" t="s">
        <v>12718</v>
      </c>
      <c r="P7145" s="13" t="s">
        <v>3606</v>
      </c>
      <c r="R7145" s="26" t="s">
        <v>7834</v>
      </c>
      <c r="S7145" s="28" t="e">
        <f t="shared" si="206"/>
        <v>#VALUE!</v>
      </c>
      <c r="U7145" s="258"/>
      <c r="W7145" s="58"/>
      <c r="X7145" s="58"/>
      <c r="Y7145" s="63"/>
    </row>
    <row r="7146" spans="1:27" ht="15" customHeight="1" x14ac:dyDescent="0.25">
      <c r="A7146" s="94">
        <v>7159</v>
      </c>
      <c r="C7146" s="211" t="s">
        <v>13381</v>
      </c>
      <c r="D7146" s="208" t="s">
        <v>13382</v>
      </c>
      <c r="E7146" s="105" t="s">
        <v>13383</v>
      </c>
      <c r="F7146" s="115">
        <v>43164</v>
      </c>
      <c r="G7146" s="105" t="s">
        <v>3711</v>
      </c>
      <c r="H7146" s="105" t="s">
        <v>1529</v>
      </c>
      <c r="I7146" s="97">
        <v>1987</v>
      </c>
      <c r="J7146" s="97" t="s">
        <v>596</v>
      </c>
      <c r="L7146" s="99" t="s">
        <v>16806</v>
      </c>
      <c r="M7146" s="102" t="s">
        <v>6352</v>
      </c>
      <c r="N7146" s="102">
        <v>7</v>
      </c>
      <c r="O7146" s="102" t="s">
        <v>13463</v>
      </c>
      <c r="P7146" s="13" t="s">
        <v>3606</v>
      </c>
      <c r="R7146" s="26" t="s">
        <v>7834</v>
      </c>
      <c r="S7146" s="28" t="e">
        <f t="shared" si="206"/>
        <v>#VALUE!</v>
      </c>
      <c r="U7146" s="337"/>
      <c r="W7146" s="58"/>
      <c r="X7146" s="58"/>
      <c r="Y7146" s="63"/>
    </row>
    <row r="7147" spans="1:27" ht="15" customHeight="1" x14ac:dyDescent="0.25">
      <c r="A7147" s="94">
        <v>7160</v>
      </c>
      <c r="C7147" s="211" t="s">
        <v>13384</v>
      </c>
      <c r="D7147" s="208" t="s">
        <v>13385</v>
      </c>
      <c r="E7147" s="105" t="s">
        <v>13386</v>
      </c>
      <c r="F7147" s="115">
        <v>43164</v>
      </c>
      <c r="G7147" s="105" t="s">
        <v>181</v>
      </c>
      <c r="H7147" s="105" t="s">
        <v>2056</v>
      </c>
      <c r="I7147" s="97">
        <v>2000</v>
      </c>
      <c r="J7147" s="97" t="s">
        <v>596</v>
      </c>
      <c r="L7147" s="99" t="s">
        <v>16806</v>
      </c>
      <c r="M7147" s="102" t="s">
        <v>6352</v>
      </c>
      <c r="N7147" s="102">
        <v>7</v>
      </c>
      <c r="O7147" s="102" t="s">
        <v>13469</v>
      </c>
      <c r="P7147" s="13" t="s">
        <v>3606</v>
      </c>
      <c r="Q7147" s="187"/>
      <c r="R7147" s="27" t="s">
        <v>7834</v>
      </c>
      <c r="S7147" s="28" t="e">
        <f t="shared" si="206"/>
        <v>#VALUE!</v>
      </c>
      <c r="U7147" s="458"/>
      <c r="W7147" s="58"/>
      <c r="Y7147" s="164"/>
      <c r="Z7147" s="90"/>
      <c r="AA7147" s="164"/>
    </row>
    <row r="7148" spans="1:27" ht="15" customHeight="1" x14ac:dyDescent="0.25">
      <c r="A7148" s="94">
        <v>7161</v>
      </c>
      <c r="C7148" s="211" t="s">
        <v>13387</v>
      </c>
      <c r="D7148" s="208" t="s">
        <v>13388</v>
      </c>
      <c r="E7148" s="105" t="s">
        <v>13389</v>
      </c>
      <c r="F7148" s="115">
        <v>43164</v>
      </c>
      <c r="G7148" s="105" t="s">
        <v>3280</v>
      </c>
      <c r="H7148" s="105" t="s">
        <v>1529</v>
      </c>
      <c r="I7148" s="97">
        <v>1999</v>
      </c>
      <c r="J7148" s="97" t="s">
        <v>596</v>
      </c>
      <c r="L7148" s="106" t="s">
        <v>2863</v>
      </c>
      <c r="M7148" s="102" t="s">
        <v>2863</v>
      </c>
      <c r="N7148" s="102">
        <v>6</v>
      </c>
      <c r="O7148" s="102" t="s">
        <v>13470</v>
      </c>
      <c r="P7148" s="13" t="s">
        <v>2863</v>
      </c>
      <c r="R7148" s="26" t="s">
        <v>7834</v>
      </c>
      <c r="S7148" s="28" t="e">
        <f t="shared" si="206"/>
        <v>#VALUE!</v>
      </c>
      <c r="U7148" s="26"/>
      <c r="W7148" s="58"/>
      <c r="X7148" s="58"/>
      <c r="Y7148" s="63"/>
    </row>
    <row r="7149" spans="1:27" ht="15" customHeight="1" x14ac:dyDescent="0.25">
      <c r="A7149" s="94">
        <v>7162</v>
      </c>
      <c r="C7149" s="211" t="s">
        <v>2628</v>
      </c>
      <c r="D7149" s="208" t="s">
        <v>13390</v>
      </c>
      <c r="E7149" s="105" t="s">
        <v>13391</v>
      </c>
      <c r="F7149" s="115">
        <v>43164</v>
      </c>
      <c r="G7149" s="105" t="s">
        <v>13392</v>
      </c>
      <c r="H7149" s="95" t="s">
        <v>13393</v>
      </c>
      <c r="I7149" s="97">
        <v>2012</v>
      </c>
      <c r="J7149" s="97" t="s">
        <v>596</v>
      </c>
      <c r="L7149" s="106" t="s">
        <v>16799</v>
      </c>
      <c r="M7149" s="102" t="s">
        <v>6334</v>
      </c>
      <c r="N7149" s="102">
        <v>4</v>
      </c>
      <c r="O7149" s="102" t="s">
        <v>10149</v>
      </c>
      <c r="P7149" s="13" t="s">
        <v>15226</v>
      </c>
      <c r="R7149" s="26" t="s">
        <v>7834</v>
      </c>
      <c r="S7149" s="28" t="e">
        <f t="shared" si="206"/>
        <v>#VALUE!</v>
      </c>
      <c r="U7149" s="26"/>
      <c r="W7149" s="58"/>
      <c r="X7149" s="58"/>
      <c r="Y7149" s="63"/>
    </row>
    <row r="7150" spans="1:27" ht="15" customHeight="1" x14ac:dyDescent="0.25">
      <c r="A7150" s="94">
        <v>7163</v>
      </c>
      <c r="C7150" s="211" t="s">
        <v>13394</v>
      </c>
      <c r="D7150" s="208" t="s">
        <v>13395</v>
      </c>
      <c r="E7150" s="105" t="s">
        <v>13396</v>
      </c>
      <c r="F7150" s="115">
        <v>43164</v>
      </c>
      <c r="G7150" s="105" t="s">
        <v>3338</v>
      </c>
      <c r="H7150" s="105" t="s">
        <v>1529</v>
      </c>
      <c r="I7150" s="97">
        <v>2006</v>
      </c>
      <c r="J7150" s="97" t="s">
        <v>596</v>
      </c>
      <c r="L7150" s="99" t="s">
        <v>16801</v>
      </c>
      <c r="M7150" s="102" t="s">
        <v>12410</v>
      </c>
      <c r="N7150" s="102">
        <v>6</v>
      </c>
      <c r="O7150" s="102" t="s">
        <v>15247</v>
      </c>
      <c r="P7150" s="13" t="s">
        <v>15248</v>
      </c>
      <c r="R7150" s="26" t="s">
        <v>7834</v>
      </c>
      <c r="S7150" s="28" t="e">
        <f t="shared" si="206"/>
        <v>#VALUE!</v>
      </c>
      <c r="U7150" s="26"/>
      <c r="W7150" s="58"/>
      <c r="X7150" s="58"/>
      <c r="Y7150" s="63"/>
    </row>
    <row r="7151" spans="1:27" ht="15" customHeight="1" x14ac:dyDescent="0.25">
      <c r="A7151" s="94">
        <v>7164</v>
      </c>
      <c r="C7151" s="211" t="s">
        <v>4202</v>
      </c>
      <c r="D7151" s="208" t="s">
        <v>13397</v>
      </c>
      <c r="E7151" s="105" t="s">
        <v>13398</v>
      </c>
      <c r="F7151" s="115">
        <v>43164</v>
      </c>
      <c r="G7151" s="105" t="s">
        <v>4201</v>
      </c>
      <c r="H7151" s="105" t="s">
        <v>2056</v>
      </c>
      <c r="I7151" s="97">
        <v>2009</v>
      </c>
      <c r="J7151" s="97" t="s">
        <v>5242</v>
      </c>
      <c r="L7151" s="106" t="s">
        <v>4171</v>
      </c>
      <c r="M7151" s="102" t="s">
        <v>12720</v>
      </c>
      <c r="N7151" s="102">
        <v>2</v>
      </c>
      <c r="O7151" s="102" t="s">
        <v>13428</v>
      </c>
      <c r="P7151" s="13" t="s">
        <v>13935</v>
      </c>
      <c r="R7151" s="26" t="s">
        <v>7834</v>
      </c>
      <c r="S7151" s="28" t="e">
        <f t="shared" si="206"/>
        <v>#VALUE!</v>
      </c>
      <c r="U7151" s="26"/>
      <c r="W7151" s="58"/>
      <c r="X7151" s="58"/>
      <c r="Y7151" s="63"/>
    </row>
    <row r="7152" spans="1:27" ht="15" customHeight="1" x14ac:dyDescent="0.25">
      <c r="A7152" s="94">
        <v>7165</v>
      </c>
      <c r="C7152" s="211" t="s">
        <v>13399</v>
      </c>
      <c r="D7152" s="208" t="s">
        <v>13400</v>
      </c>
      <c r="E7152" s="105" t="s">
        <v>13401</v>
      </c>
      <c r="F7152" s="115">
        <v>43164</v>
      </c>
      <c r="G7152" s="105" t="s">
        <v>13402</v>
      </c>
      <c r="H7152" s="105" t="s">
        <v>2056</v>
      </c>
      <c r="I7152" s="97">
        <v>2004</v>
      </c>
      <c r="J7152" s="97" t="s">
        <v>596</v>
      </c>
      <c r="L7152" s="106" t="s">
        <v>2863</v>
      </c>
      <c r="M7152" s="102" t="s">
        <v>2863</v>
      </c>
      <c r="N7152" s="102">
        <v>6</v>
      </c>
      <c r="O7152" s="102" t="s">
        <v>13427</v>
      </c>
      <c r="P7152" s="13" t="s">
        <v>2863</v>
      </c>
      <c r="R7152" s="26" t="s">
        <v>7834</v>
      </c>
      <c r="S7152" s="28" t="e">
        <f t="shared" si="206"/>
        <v>#VALUE!</v>
      </c>
      <c r="U7152" s="337"/>
      <c r="W7152" s="58"/>
      <c r="X7152" s="58"/>
      <c r="Y7152" s="63"/>
    </row>
    <row r="7153" spans="1:27" ht="15" customHeight="1" x14ac:dyDescent="0.25">
      <c r="A7153" s="94">
        <v>7166</v>
      </c>
      <c r="C7153" s="211" t="s">
        <v>13403</v>
      </c>
      <c r="D7153" s="208" t="s">
        <v>13404</v>
      </c>
      <c r="E7153" s="105" t="s">
        <v>13405</v>
      </c>
      <c r="F7153" s="115">
        <v>43164</v>
      </c>
      <c r="G7153" s="105" t="s">
        <v>4408</v>
      </c>
      <c r="H7153" s="105" t="s">
        <v>1885</v>
      </c>
      <c r="I7153" s="97">
        <v>2013</v>
      </c>
      <c r="J7153" s="97" t="s">
        <v>596</v>
      </c>
      <c r="L7153" s="106" t="s">
        <v>8878</v>
      </c>
      <c r="M7153" s="102" t="s">
        <v>5507</v>
      </c>
      <c r="N7153" s="102">
        <v>25</v>
      </c>
      <c r="O7153" s="102" t="s">
        <v>13462</v>
      </c>
      <c r="P7153" s="13" t="s">
        <v>8878</v>
      </c>
      <c r="R7153" s="27" t="s">
        <v>7834</v>
      </c>
      <c r="S7153" s="28" t="e">
        <f t="shared" si="206"/>
        <v>#VALUE!</v>
      </c>
      <c r="U7153" s="393"/>
      <c r="W7153" s="58"/>
      <c r="Y7153" s="63"/>
      <c r="Z7153" s="73"/>
    </row>
    <row r="7154" spans="1:27" ht="15" customHeight="1" x14ac:dyDescent="0.25">
      <c r="A7154" s="94">
        <v>7167</v>
      </c>
      <c r="C7154" s="211" t="s">
        <v>13406</v>
      </c>
      <c r="D7154" s="208" t="s">
        <v>13407</v>
      </c>
      <c r="E7154" s="105" t="s">
        <v>13408</v>
      </c>
      <c r="F7154" s="115">
        <v>43164</v>
      </c>
      <c r="G7154" s="105" t="s">
        <v>6119</v>
      </c>
      <c r="H7154" s="105" t="s">
        <v>2056</v>
      </c>
      <c r="J7154" s="97" t="s">
        <v>596</v>
      </c>
      <c r="L7154" s="106" t="s">
        <v>14871</v>
      </c>
      <c r="M7154" s="102">
        <v>627</v>
      </c>
      <c r="N7154" s="102">
        <v>13</v>
      </c>
      <c r="O7154" s="102" t="s">
        <v>13464</v>
      </c>
      <c r="P7154" s="13" t="s">
        <v>4029</v>
      </c>
      <c r="R7154" s="26" t="s">
        <v>7834</v>
      </c>
      <c r="S7154" s="28" t="e">
        <f t="shared" si="206"/>
        <v>#VALUE!</v>
      </c>
      <c r="U7154" s="26"/>
      <c r="W7154" s="58"/>
      <c r="X7154" s="58"/>
      <c r="Y7154" s="63"/>
    </row>
    <row r="7155" spans="1:27" ht="15" customHeight="1" x14ac:dyDescent="0.25">
      <c r="A7155" s="94">
        <v>7168</v>
      </c>
      <c r="C7155" s="211" t="s">
        <v>10376</v>
      </c>
      <c r="D7155" s="208" t="s">
        <v>10375</v>
      </c>
      <c r="E7155" s="105" t="s">
        <v>13409</v>
      </c>
      <c r="F7155" s="115">
        <v>43164</v>
      </c>
      <c r="G7155" s="105" t="s">
        <v>6119</v>
      </c>
      <c r="H7155" s="105" t="s">
        <v>2056</v>
      </c>
      <c r="I7155" s="97">
        <v>1988</v>
      </c>
      <c r="J7155" s="97" t="s">
        <v>596</v>
      </c>
      <c r="L7155" s="106" t="s">
        <v>16790</v>
      </c>
      <c r="M7155" s="104">
        <v>629892</v>
      </c>
      <c r="N7155" s="102">
        <v>13</v>
      </c>
      <c r="O7155" s="102" t="s">
        <v>18739</v>
      </c>
      <c r="P7155" s="13" t="s">
        <v>13471</v>
      </c>
      <c r="R7155" s="26" t="s">
        <v>7834</v>
      </c>
      <c r="S7155" s="28" t="e">
        <f t="shared" si="206"/>
        <v>#VALUE!</v>
      </c>
      <c r="U7155" s="26"/>
      <c r="W7155" s="58"/>
      <c r="X7155" s="58"/>
      <c r="Y7155" s="63"/>
    </row>
    <row r="7156" spans="1:27" ht="15" customHeight="1" x14ac:dyDescent="0.25">
      <c r="A7156" s="94">
        <v>7169</v>
      </c>
      <c r="C7156" s="211" t="s">
        <v>480</v>
      </c>
      <c r="D7156" s="208" t="s">
        <v>480</v>
      </c>
      <c r="E7156" s="105" t="s">
        <v>13416</v>
      </c>
      <c r="F7156" s="115">
        <v>43165</v>
      </c>
      <c r="G7156" s="105" t="s">
        <v>1430</v>
      </c>
      <c r="H7156" s="105" t="s">
        <v>1885</v>
      </c>
      <c r="J7156" s="97" t="s">
        <v>596</v>
      </c>
      <c r="L7156" s="106" t="s">
        <v>2863</v>
      </c>
      <c r="M7156" s="102" t="s">
        <v>2863</v>
      </c>
      <c r="N7156" s="102">
        <v>6</v>
      </c>
      <c r="O7156" s="102" t="s">
        <v>8149</v>
      </c>
      <c r="P7156" s="13" t="s">
        <v>2863</v>
      </c>
      <c r="R7156" s="26" t="s">
        <v>7834</v>
      </c>
      <c r="S7156" s="28" t="e">
        <f t="shared" si="206"/>
        <v>#VALUE!</v>
      </c>
      <c r="U7156" s="26"/>
      <c r="W7156" s="58"/>
      <c r="X7156" s="58"/>
      <c r="Y7156" s="63"/>
    </row>
    <row r="7157" spans="1:27" ht="15" customHeight="1" x14ac:dyDescent="0.25">
      <c r="A7157" s="94">
        <v>7170</v>
      </c>
      <c r="C7157" s="211" t="s">
        <v>3965</v>
      </c>
      <c r="D7157" s="208" t="s">
        <v>13420</v>
      </c>
      <c r="E7157" s="105" t="s">
        <v>13421</v>
      </c>
      <c r="F7157" s="115">
        <v>43165</v>
      </c>
      <c r="G7157" s="105" t="s">
        <v>3280</v>
      </c>
      <c r="H7157" s="105" t="s">
        <v>1529</v>
      </c>
      <c r="I7157" s="97">
        <v>2003</v>
      </c>
      <c r="J7157" s="97" t="s">
        <v>596</v>
      </c>
      <c r="L7157" s="106" t="s">
        <v>2863</v>
      </c>
      <c r="M7157" s="102" t="s">
        <v>2863</v>
      </c>
      <c r="N7157" s="10">
        <v>6</v>
      </c>
      <c r="O7157" s="102" t="s">
        <v>7230</v>
      </c>
      <c r="P7157" s="13" t="s">
        <v>2863</v>
      </c>
      <c r="R7157" s="26" t="s">
        <v>7834</v>
      </c>
      <c r="S7157" s="28" t="e">
        <f t="shared" si="206"/>
        <v>#VALUE!</v>
      </c>
      <c r="U7157" s="26"/>
      <c r="W7157" s="58"/>
      <c r="X7157" s="58"/>
      <c r="Y7157" s="63"/>
    </row>
    <row r="7158" spans="1:27" ht="15" customHeight="1" x14ac:dyDescent="0.25">
      <c r="A7158" s="94">
        <v>7171</v>
      </c>
      <c r="C7158" s="211" t="s">
        <v>5043</v>
      </c>
      <c r="D7158" s="208" t="s">
        <v>7731</v>
      </c>
      <c r="E7158" s="105" t="s">
        <v>13422</v>
      </c>
      <c r="F7158" s="115">
        <v>43165</v>
      </c>
      <c r="G7158" s="105" t="s">
        <v>519</v>
      </c>
      <c r="H7158" s="105" t="s">
        <v>2056</v>
      </c>
      <c r="I7158" s="97">
        <v>2007</v>
      </c>
      <c r="J7158" s="97" t="s">
        <v>596</v>
      </c>
      <c r="L7158" s="106" t="s">
        <v>2863</v>
      </c>
      <c r="M7158" s="102" t="s">
        <v>2863</v>
      </c>
      <c r="N7158" s="10">
        <v>7</v>
      </c>
      <c r="O7158" s="102" t="s">
        <v>13426</v>
      </c>
      <c r="P7158" s="13" t="s">
        <v>2863</v>
      </c>
      <c r="R7158" s="26" t="s">
        <v>7834</v>
      </c>
      <c r="S7158" s="28" t="e">
        <f t="shared" si="206"/>
        <v>#VALUE!</v>
      </c>
      <c r="U7158" s="26"/>
      <c r="W7158" s="58"/>
      <c r="X7158" s="58"/>
      <c r="Y7158" s="63"/>
    </row>
    <row r="7159" spans="1:27" ht="15" customHeight="1" x14ac:dyDescent="0.25">
      <c r="A7159" s="94">
        <v>7172</v>
      </c>
      <c r="C7159" s="211" t="s">
        <v>3664</v>
      </c>
      <c r="D7159" s="208" t="s">
        <v>8262</v>
      </c>
      <c r="E7159" s="105" t="s">
        <v>13425</v>
      </c>
      <c r="F7159" s="115">
        <v>43165</v>
      </c>
      <c r="G7159" s="105" t="s">
        <v>1417</v>
      </c>
      <c r="H7159" s="105" t="s">
        <v>2056</v>
      </c>
      <c r="J7159" s="97" t="s">
        <v>596</v>
      </c>
      <c r="L7159" s="106" t="s">
        <v>2863</v>
      </c>
      <c r="M7159" s="102" t="s">
        <v>2863</v>
      </c>
      <c r="N7159" s="102">
        <v>6</v>
      </c>
      <c r="O7159" s="102" t="s">
        <v>13424</v>
      </c>
      <c r="P7159" s="13" t="s">
        <v>2863</v>
      </c>
      <c r="R7159" s="26" t="s">
        <v>7834</v>
      </c>
      <c r="S7159" s="28" t="e">
        <f t="shared" si="206"/>
        <v>#VALUE!</v>
      </c>
      <c r="U7159" s="26"/>
      <c r="W7159" s="58"/>
      <c r="X7159" s="58"/>
      <c r="Y7159" s="63"/>
    </row>
    <row r="7160" spans="1:27" ht="15" customHeight="1" x14ac:dyDescent="0.25">
      <c r="A7160" s="94">
        <v>7173</v>
      </c>
      <c r="C7160" s="211" t="s">
        <v>3664</v>
      </c>
      <c r="D7160" s="208" t="s">
        <v>8262</v>
      </c>
      <c r="E7160" s="105" t="s">
        <v>13423</v>
      </c>
      <c r="F7160" s="115">
        <v>43165</v>
      </c>
      <c r="G7160" s="105" t="s">
        <v>1417</v>
      </c>
      <c r="H7160" s="105" t="s">
        <v>2056</v>
      </c>
      <c r="J7160" s="97" t="s">
        <v>596</v>
      </c>
      <c r="L7160" s="106" t="s">
        <v>2863</v>
      </c>
      <c r="M7160" s="102" t="s">
        <v>2863</v>
      </c>
      <c r="N7160" s="102">
        <v>6</v>
      </c>
      <c r="O7160" s="102" t="s">
        <v>13424</v>
      </c>
      <c r="P7160" s="13" t="s">
        <v>2863</v>
      </c>
      <c r="R7160" s="26" t="s">
        <v>7834</v>
      </c>
      <c r="S7160" s="28" t="e">
        <f t="shared" si="206"/>
        <v>#VALUE!</v>
      </c>
      <c r="U7160" s="26"/>
      <c r="W7160" s="58"/>
      <c r="X7160" s="58"/>
      <c r="Y7160" s="63"/>
    </row>
    <row r="7161" spans="1:27" ht="15" customHeight="1" x14ac:dyDescent="0.25">
      <c r="A7161" s="94">
        <v>7174</v>
      </c>
      <c r="C7161" s="206" t="s">
        <v>354</v>
      </c>
      <c r="D7161" s="207" t="s">
        <v>1582</v>
      </c>
      <c r="E7161" s="105" t="s">
        <v>18560</v>
      </c>
      <c r="F7161" s="115">
        <v>45015</v>
      </c>
      <c r="G7161" s="105" t="s">
        <v>1072</v>
      </c>
      <c r="H7161" s="105" t="s">
        <v>1529</v>
      </c>
      <c r="I7161" s="97">
        <v>2000</v>
      </c>
      <c r="J7161" s="97" t="s">
        <v>596</v>
      </c>
      <c r="L7161" s="99" t="s">
        <v>1038</v>
      </c>
      <c r="M7161" s="102" t="s">
        <v>13480</v>
      </c>
      <c r="N7161" s="102">
        <v>1</v>
      </c>
      <c r="O7161" s="102" t="s">
        <v>12690</v>
      </c>
      <c r="P7161" s="13" t="s">
        <v>16761</v>
      </c>
      <c r="Q7161" s="21" t="s">
        <v>7488</v>
      </c>
      <c r="R7161" s="27">
        <v>45077</v>
      </c>
      <c r="S7161" s="28">
        <f t="shared" si="206"/>
        <v>45084</v>
      </c>
      <c r="T7161" s="26" t="s">
        <v>18456</v>
      </c>
      <c r="U7161" s="462" t="s">
        <v>18559</v>
      </c>
      <c r="W7161" s="58"/>
      <c r="X7161" s="63">
        <v>3</v>
      </c>
      <c r="Y7161" s="63" t="s">
        <v>11122</v>
      </c>
      <c r="Z7161" s="73"/>
      <c r="AA7161" s="63" t="s">
        <v>7836</v>
      </c>
    </row>
    <row r="7162" spans="1:27" ht="15" customHeight="1" x14ac:dyDescent="0.25">
      <c r="A7162" s="94">
        <v>7175</v>
      </c>
      <c r="C7162" s="211" t="s">
        <v>13482</v>
      </c>
      <c r="D7162" s="208" t="s">
        <v>13483</v>
      </c>
      <c r="E7162" s="105" t="s">
        <v>13484</v>
      </c>
      <c r="F7162" s="115">
        <v>43207</v>
      </c>
      <c r="G7162" s="105" t="s">
        <v>13485</v>
      </c>
      <c r="H7162" s="105" t="s">
        <v>2056</v>
      </c>
      <c r="I7162" s="97">
        <v>2013</v>
      </c>
      <c r="J7162" s="97" t="s">
        <v>596</v>
      </c>
      <c r="L7162" s="106" t="s">
        <v>5170</v>
      </c>
      <c r="M7162" s="102" t="s">
        <v>5494</v>
      </c>
      <c r="N7162" s="102">
        <v>26</v>
      </c>
      <c r="O7162" s="102" t="s">
        <v>13516</v>
      </c>
      <c r="P7162" s="13" t="s">
        <v>16702</v>
      </c>
      <c r="R7162" s="26" t="s">
        <v>7834</v>
      </c>
      <c r="S7162" s="28" t="e">
        <f t="shared" si="206"/>
        <v>#VALUE!</v>
      </c>
      <c r="U7162" s="26"/>
      <c r="W7162" s="58"/>
      <c r="X7162" s="58"/>
      <c r="Y7162" s="63"/>
    </row>
    <row r="7163" spans="1:27" ht="15" customHeight="1" x14ac:dyDescent="0.25">
      <c r="A7163" s="94">
        <v>7176</v>
      </c>
      <c r="C7163" s="211" t="s">
        <v>4948</v>
      </c>
      <c r="D7163" s="208" t="s">
        <v>4948</v>
      </c>
      <c r="E7163" s="105" t="s">
        <v>18216</v>
      </c>
      <c r="F7163" s="115">
        <v>43207</v>
      </c>
      <c r="J7163" s="97" t="s">
        <v>596</v>
      </c>
      <c r="K7163" s="97">
        <v>100304</v>
      </c>
      <c r="L7163" s="106" t="s">
        <v>12087</v>
      </c>
      <c r="M7163" s="102" t="s">
        <v>4037</v>
      </c>
      <c r="P7163" s="13" t="s">
        <v>12087</v>
      </c>
      <c r="Q7163" s="19"/>
      <c r="R7163" s="26" t="s">
        <v>7834</v>
      </c>
      <c r="S7163" s="28" t="e">
        <f t="shared" si="206"/>
        <v>#VALUE!</v>
      </c>
      <c r="U7163" s="77"/>
      <c r="W7163" s="58"/>
      <c r="Y7163" s="63"/>
    </row>
    <row r="7164" spans="1:27" ht="15" customHeight="1" x14ac:dyDescent="0.25">
      <c r="A7164" s="94">
        <v>7177</v>
      </c>
      <c r="C7164" s="211" t="s">
        <v>11133</v>
      </c>
      <c r="D7164" s="208" t="s">
        <v>11134</v>
      </c>
      <c r="E7164" s="105" t="s">
        <v>11135</v>
      </c>
      <c r="F7164" s="115">
        <v>43213</v>
      </c>
      <c r="G7164" s="105" t="s">
        <v>1931</v>
      </c>
      <c r="H7164" s="105" t="s">
        <v>1529</v>
      </c>
      <c r="I7164" s="97">
        <v>2001</v>
      </c>
      <c r="J7164" s="97" t="s">
        <v>1322</v>
      </c>
      <c r="L7164" s="99" t="s">
        <v>5170</v>
      </c>
      <c r="M7164" s="102" t="s">
        <v>5510</v>
      </c>
      <c r="N7164" s="10">
        <v>32</v>
      </c>
      <c r="O7164" s="102" t="s">
        <v>11136</v>
      </c>
      <c r="P7164" s="13" t="s">
        <v>708</v>
      </c>
      <c r="R7164" s="27" t="s">
        <v>7834</v>
      </c>
      <c r="S7164" s="28" t="e">
        <f t="shared" si="206"/>
        <v>#VALUE!</v>
      </c>
      <c r="U7164" s="396"/>
      <c r="W7164" s="58"/>
      <c r="Y7164" s="63"/>
      <c r="Z7164" s="73"/>
    </row>
    <row r="7165" spans="1:27" ht="15" customHeight="1" x14ac:dyDescent="0.3">
      <c r="A7165" s="94">
        <v>7178</v>
      </c>
      <c r="C7165" s="211" t="s">
        <v>2628</v>
      </c>
      <c r="D7165" s="208" t="s">
        <v>13147</v>
      </c>
      <c r="E7165" s="105" t="s">
        <v>13487</v>
      </c>
      <c r="F7165" s="115">
        <v>43213</v>
      </c>
      <c r="G7165" s="105" t="s">
        <v>132</v>
      </c>
      <c r="H7165" s="105" t="s">
        <v>2056</v>
      </c>
      <c r="I7165" s="97">
        <v>2018</v>
      </c>
      <c r="J7165" s="97" t="s">
        <v>596</v>
      </c>
      <c r="L7165" s="106" t="s">
        <v>2863</v>
      </c>
      <c r="M7165" s="10" t="s">
        <v>2863</v>
      </c>
      <c r="N7165" s="102">
        <v>6</v>
      </c>
      <c r="O7165" s="102" t="s">
        <v>13553</v>
      </c>
      <c r="P7165" s="13" t="s">
        <v>2863</v>
      </c>
      <c r="R7165" s="27" t="s">
        <v>7834</v>
      </c>
      <c r="S7165" s="28" t="e">
        <f t="shared" si="206"/>
        <v>#VALUE!</v>
      </c>
      <c r="U7165" s="218"/>
      <c r="W7165" s="25"/>
      <c r="X7165" s="26"/>
      <c r="Y7165" s="26"/>
      <c r="Z7165" s="25"/>
      <c r="AA7165" s="26"/>
    </row>
    <row r="7166" spans="1:27" ht="15" customHeight="1" x14ac:dyDescent="0.25">
      <c r="A7166" s="94">
        <v>7179</v>
      </c>
      <c r="C7166" s="211" t="s">
        <v>849</v>
      </c>
      <c r="D7166" s="208" t="s">
        <v>13488</v>
      </c>
      <c r="E7166" s="113" t="s">
        <v>13489</v>
      </c>
      <c r="F7166" s="115">
        <v>43216</v>
      </c>
      <c r="G7166" s="105" t="s">
        <v>132</v>
      </c>
      <c r="H7166" s="95" t="s">
        <v>2056</v>
      </c>
      <c r="I7166" s="97">
        <v>2008</v>
      </c>
      <c r="J7166" s="97" t="s">
        <v>596</v>
      </c>
      <c r="L7166" s="99" t="s">
        <v>15201</v>
      </c>
      <c r="M7166" s="102" t="s">
        <v>12793</v>
      </c>
      <c r="N7166" s="102">
        <v>13</v>
      </c>
      <c r="O7166" s="102" t="s">
        <v>9731</v>
      </c>
      <c r="P7166" s="13" t="s">
        <v>4010</v>
      </c>
      <c r="R7166" s="26" t="s">
        <v>7834</v>
      </c>
      <c r="S7166" s="28" t="e">
        <f t="shared" si="206"/>
        <v>#VALUE!</v>
      </c>
      <c r="U7166" s="26"/>
      <c r="W7166" s="58"/>
      <c r="X7166" s="58"/>
      <c r="Y7166" s="63"/>
    </row>
    <row r="7167" spans="1:27" ht="15" customHeight="1" x14ac:dyDescent="0.25">
      <c r="A7167" s="94">
        <v>7180</v>
      </c>
      <c r="C7167" s="211" t="s">
        <v>4712</v>
      </c>
      <c r="D7167" s="208" t="s">
        <v>13490</v>
      </c>
      <c r="E7167" s="95" t="s">
        <v>13491</v>
      </c>
      <c r="F7167" s="115">
        <v>43222</v>
      </c>
      <c r="G7167" s="105" t="s">
        <v>13492</v>
      </c>
      <c r="H7167" s="105" t="s">
        <v>1529</v>
      </c>
      <c r="I7167" s="97">
        <v>2017</v>
      </c>
      <c r="J7167" s="97" t="s">
        <v>596</v>
      </c>
      <c r="L7167" s="106" t="s">
        <v>4109</v>
      </c>
      <c r="M7167" s="102" t="s">
        <v>4109</v>
      </c>
      <c r="N7167" s="10">
        <v>24</v>
      </c>
      <c r="O7167" s="102" t="s">
        <v>13493</v>
      </c>
      <c r="P7167" s="13" t="s">
        <v>4109</v>
      </c>
      <c r="R7167" s="26" t="s">
        <v>7834</v>
      </c>
      <c r="S7167" s="28" t="e">
        <f t="shared" si="206"/>
        <v>#VALUE!</v>
      </c>
      <c r="U7167" s="26"/>
      <c r="W7167" s="58"/>
      <c r="X7167" s="58"/>
      <c r="Y7167" s="63"/>
    </row>
    <row r="7168" spans="1:27" ht="15" customHeight="1" x14ac:dyDescent="0.3">
      <c r="A7168" s="94">
        <v>7181</v>
      </c>
      <c r="C7168" s="211" t="s">
        <v>13494</v>
      </c>
      <c r="D7168" s="208" t="s">
        <v>13495</v>
      </c>
      <c r="E7168" s="105" t="s">
        <v>13496</v>
      </c>
      <c r="F7168" s="115">
        <v>43222</v>
      </c>
      <c r="G7168" s="105" t="s">
        <v>13497</v>
      </c>
      <c r="H7168" s="105" t="s">
        <v>2056</v>
      </c>
      <c r="I7168" s="97">
        <v>2017</v>
      </c>
      <c r="J7168" s="97" t="s">
        <v>596</v>
      </c>
      <c r="L7168" s="106" t="s">
        <v>13498</v>
      </c>
      <c r="M7168" s="102">
        <v>261</v>
      </c>
      <c r="N7168" s="102">
        <v>1</v>
      </c>
      <c r="O7168" s="102" t="s">
        <v>13499</v>
      </c>
      <c r="P7168" s="13" t="s">
        <v>13895</v>
      </c>
      <c r="R7168" s="27" t="s">
        <v>7834</v>
      </c>
      <c r="S7168" s="28" t="e">
        <f t="shared" si="206"/>
        <v>#VALUE!</v>
      </c>
      <c r="U7168" s="218"/>
      <c r="W7168" s="58"/>
      <c r="X7168" s="58"/>
      <c r="Y7168" s="63"/>
    </row>
    <row r="7169" spans="1:27" ht="15" customHeight="1" x14ac:dyDescent="0.25">
      <c r="A7169" s="94">
        <v>7182</v>
      </c>
      <c r="C7169" s="211" t="s">
        <v>3750</v>
      </c>
      <c r="D7169" s="208" t="s">
        <v>1331</v>
      </c>
      <c r="E7169" s="105" t="s">
        <v>13501</v>
      </c>
      <c r="F7169" s="115">
        <v>43222</v>
      </c>
      <c r="G7169" s="105" t="s">
        <v>132</v>
      </c>
      <c r="H7169" s="105" t="s">
        <v>2056</v>
      </c>
      <c r="I7169" s="97">
        <v>2008</v>
      </c>
      <c r="J7169" s="97" t="s">
        <v>596</v>
      </c>
      <c r="L7169" s="99" t="s">
        <v>15201</v>
      </c>
      <c r="M7169" s="102" t="s">
        <v>10948</v>
      </c>
      <c r="N7169" s="102">
        <v>12</v>
      </c>
      <c r="O7169" s="102" t="s">
        <v>13500</v>
      </c>
      <c r="P7169" s="13" t="s">
        <v>12902</v>
      </c>
      <c r="R7169" s="26" t="s">
        <v>7834</v>
      </c>
      <c r="S7169" s="28" t="e">
        <f t="shared" si="206"/>
        <v>#VALUE!</v>
      </c>
      <c r="U7169" s="26"/>
      <c r="W7169" s="58"/>
      <c r="X7169" s="58"/>
      <c r="Y7169" s="63"/>
    </row>
    <row r="7170" spans="1:27" ht="15" customHeight="1" x14ac:dyDescent="0.25">
      <c r="A7170" s="94">
        <v>7183</v>
      </c>
      <c r="C7170" s="211" t="s">
        <v>1643</v>
      </c>
      <c r="D7170" s="208" t="s">
        <v>3985</v>
      </c>
      <c r="E7170" s="105" t="s">
        <v>16998</v>
      </c>
      <c r="F7170" s="115">
        <v>43222</v>
      </c>
      <c r="G7170" s="105" t="s">
        <v>132</v>
      </c>
      <c r="H7170" s="105" t="s">
        <v>2056</v>
      </c>
      <c r="I7170" s="97">
        <v>2007</v>
      </c>
      <c r="J7170" s="97" t="s">
        <v>596</v>
      </c>
      <c r="L7170" s="99" t="s">
        <v>15201</v>
      </c>
      <c r="M7170" s="102" t="s">
        <v>12821</v>
      </c>
      <c r="N7170" s="102">
        <v>11</v>
      </c>
      <c r="O7170" s="102" t="s">
        <v>16999</v>
      </c>
      <c r="P7170" s="13" t="s">
        <v>16993</v>
      </c>
      <c r="R7170" s="26" t="s">
        <v>7834</v>
      </c>
      <c r="S7170" s="28" t="e">
        <f t="shared" si="206"/>
        <v>#VALUE!</v>
      </c>
      <c r="U7170" s="26"/>
      <c r="W7170" s="58"/>
      <c r="X7170" s="58"/>
      <c r="Y7170" s="63"/>
    </row>
    <row r="7171" spans="1:27" ht="15" customHeight="1" x14ac:dyDescent="0.25">
      <c r="A7171" s="94">
        <v>7184</v>
      </c>
      <c r="C7171" s="211" t="s">
        <v>3244</v>
      </c>
      <c r="D7171" s="208" t="s">
        <v>9920</v>
      </c>
      <c r="E7171" s="105" t="s">
        <v>13525</v>
      </c>
      <c r="F7171" s="115">
        <v>43222</v>
      </c>
      <c r="G7171" s="105" t="s">
        <v>132</v>
      </c>
      <c r="H7171" s="105" t="s">
        <v>2056</v>
      </c>
      <c r="I7171" s="97">
        <v>2007</v>
      </c>
      <c r="J7171" s="97" t="s">
        <v>596</v>
      </c>
      <c r="L7171" s="99" t="s">
        <v>15201</v>
      </c>
      <c r="M7171" s="102" t="s">
        <v>10945</v>
      </c>
      <c r="N7171" s="10"/>
      <c r="O7171" s="102" t="s">
        <v>10944</v>
      </c>
      <c r="P7171" s="13" t="s">
        <v>12444</v>
      </c>
      <c r="R7171" s="26" t="s">
        <v>7834</v>
      </c>
      <c r="S7171" s="28" t="e">
        <f t="shared" si="206"/>
        <v>#VALUE!</v>
      </c>
      <c r="U7171" s="26"/>
      <c r="W7171" s="58"/>
      <c r="X7171" s="58"/>
      <c r="Y7171" s="63"/>
    </row>
    <row r="7172" spans="1:27" ht="15" customHeight="1" x14ac:dyDescent="0.25">
      <c r="A7172" s="94">
        <v>7185</v>
      </c>
      <c r="C7172" s="211" t="s">
        <v>5159</v>
      </c>
      <c r="D7172" s="208" t="s">
        <v>13502</v>
      </c>
      <c r="E7172" s="105" t="s">
        <v>13503</v>
      </c>
      <c r="F7172" s="115">
        <v>43222</v>
      </c>
      <c r="G7172" s="105" t="s">
        <v>2215</v>
      </c>
      <c r="H7172" s="105" t="s">
        <v>3109</v>
      </c>
      <c r="I7172" s="97">
        <v>2007</v>
      </c>
      <c r="J7172" s="97" t="s">
        <v>596</v>
      </c>
      <c r="L7172" s="106" t="s">
        <v>3606</v>
      </c>
      <c r="M7172" s="102">
        <v>355</v>
      </c>
      <c r="N7172" s="10">
        <v>2</v>
      </c>
      <c r="O7172" s="102" t="s">
        <v>11181</v>
      </c>
      <c r="P7172" s="13" t="s">
        <v>13504</v>
      </c>
      <c r="Q7172" s="505" t="s">
        <v>7488</v>
      </c>
      <c r="R7172" s="27">
        <v>45075</v>
      </c>
      <c r="S7172" s="28">
        <f t="shared" si="206"/>
        <v>45082</v>
      </c>
      <c r="T7172" s="506" t="s">
        <v>18722</v>
      </c>
      <c r="U7172" s="306" t="s">
        <v>18723</v>
      </c>
      <c r="V7172" s="334"/>
      <c r="W7172" s="335"/>
      <c r="X7172" s="330"/>
      <c r="Y7172" s="507" t="s">
        <v>17911</v>
      </c>
      <c r="Z7172" s="331"/>
      <c r="AA7172" s="507" t="s">
        <v>17897</v>
      </c>
    </row>
    <row r="7173" spans="1:27" ht="15" customHeight="1" x14ac:dyDescent="0.25">
      <c r="A7173" s="94">
        <v>7186</v>
      </c>
      <c r="C7173" s="211" t="s">
        <v>13505</v>
      </c>
      <c r="D7173" s="208" t="s">
        <v>13506</v>
      </c>
      <c r="E7173" s="95" t="s">
        <v>13507</v>
      </c>
      <c r="F7173" s="115">
        <v>43222</v>
      </c>
      <c r="G7173" s="105" t="s">
        <v>13508</v>
      </c>
      <c r="H7173" s="105" t="s">
        <v>13509</v>
      </c>
      <c r="I7173" s="97">
        <v>2016</v>
      </c>
      <c r="J7173" s="97" t="s">
        <v>596</v>
      </c>
      <c r="L7173" s="106" t="s">
        <v>4109</v>
      </c>
      <c r="M7173" s="102" t="s">
        <v>4109</v>
      </c>
      <c r="N7173" s="10">
        <v>24</v>
      </c>
      <c r="O7173" s="102" t="s">
        <v>13511</v>
      </c>
      <c r="P7173" s="13" t="s">
        <v>4109</v>
      </c>
      <c r="R7173" s="26" t="s">
        <v>7834</v>
      </c>
      <c r="S7173" s="28" t="e">
        <f t="shared" si="206"/>
        <v>#VALUE!</v>
      </c>
      <c r="U7173" s="26"/>
      <c r="W7173" s="58"/>
      <c r="X7173" s="58"/>
      <c r="Y7173" s="63"/>
    </row>
    <row r="7174" spans="1:27" ht="15" customHeight="1" x14ac:dyDescent="0.25">
      <c r="A7174" s="94">
        <v>7187</v>
      </c>
      <c r="C7174" s="211" t="s">
        <v>13505</v>
      </c>
      <c r="D7174" s="208" t="s">
        <v>13506</v>
      </c>
      <c r="E7174" s="95" t="s">
        <v>13510</v>
      </c>
      <c r="F7174" s="115">
        <v>43222</v>
      </c>
      <c r="G7174" s="105" t="s">
        <v>13508</v>
      </c>
      <c r="H7174" s="105" t="s">
        <v>13509</v>
      </c>
      <c r="I7174" s="97">
        <v>2016</v>
      </c>
      <c r="J7174" s="97" t="s">
        <v>596</v>
      </c>
      <c r="L7174" s="106" t="s">
        <v>4109</v>
      </c>
      <c r="M7174" s="102" t="s">
        <v>4109</v>
      </c>
      <c r="N7174" s="10">
        <v>24</v>
      </c>
      <c r="O7174" s="102" t="s">
        <v>13511</v>
      </c>
      <c r="P7174" s="13" t="s">
        <v>4109</v>
      </c>
      <c r="R7174" s="26" t="s">
        <v>7834</v>
      </c>
      <c r="S7174" s="28" t="e">
        <f t="shared" si="206"/>
        <v>#VALUE!</v>
      </c>
      <c r="U7174" s="26"/>
      <c r="W7174" s="58"/>
      <c r="X7174" s="58"/>
      <c r="Y7174" s="63"/>
    </row>
    <row r="7175" spans="1:27" ht="15" customHeight="1" x14ac:dyDescent="0.25">
      <c r="A7175" s="94">
        <v>7188</v>
      </c>
      <c r="C7175" s="211" t="s">
        <v>3647</v>
      </c>
      <c r="D7175" s="207" t="s">
        <v>17412</v>
      </c>
      <c r="E7175" s="105" t="s">
        <v>13512</v>
      </c>
      <c r="F7175" s="115">
        <v>43223</v>
      </c>
      <c r="G7175" s="105" t="s">
        <v>1319</v>
      </c>
      <c r="H7175" s="105" t="s">
        <v>2056</v>
      </c>
      <c r="I7175" s="97">
        <v>2007</v>
      </c>
      <c r="J7175" s="97" t="s">
        <v>596</v>
      </c>
      <c r="L7175" s="106" t="s">
        <v>5170</v>
      </c>
      <c r="M7175" s="102" t="s">
        <v>5499</v>
      </c>
      <c r="N7175" s="10">
        <v>29</v>
      </c>
      <c r="O7175" s="102" t="s">
        <v>13513</v>
      </c>
      <c r="P7175" s="13" t="s">
        <v>14371</v>
      </c>
      <c r="R7175" s="27" t="s">
        <v>7834</v>
      </c>
      <c r="S7175" s="28" t="e">
        <f t="shared" ref="S7175:S7206" si="207">R7175+7</f>
        <v>#VALUE!</v>
      </c>
      <c r="U7175" s="274"/>
      <c r="W7175" s="58"/>
      <c r="Y7175" s="63"/>
      <c r="Z7175" s="73"/>
    </row>
    <row r="7176" spans="1:27" ht="15" customHeight="1" x14ac:dyDescent="0.25">
      <c r="A7176" s="94">
        <v>7189</v>
      </c>
      <c r="C7176" s="211" t="s">
        <v>851</v>
      </c>
      <c r="D7176" s="208" t="s">
        <v>9640</v>
      </c>
      <c r="E7176" s="105" t="s">
        <v>13514</v>
      </c>
      <c r="F7176" s="115">
        <v>43223</v>
      </c>
      <c r="G7176" s="105" t="s">
        <v>371</v>
      </c>
      <c r="H7176" s="105" t="s">
        <v>1529</v>
      </c>
      <c r="I7176" s="97">
        <v>2010</v>
      </c>
      <c r="J7176" s="97" t="s">
        <v>596</v>
      </c>
      <c r="L7176" s="106" t="s">
        <v>13515</v>
      </c>
      <c r="M7176" s="102">
        <v>469</v>
      </c>
      <c r="N7176" s="102">
        <v>2</v>
      </c>
      <c r="O7176" s="102" t="s">
        <v>10929</v>
      </c>
      <c r="P7176" s="13" t="s">
        <v>4090</v>
      </c>
      <c r="R7176" s="26" t="s">
        <v>7834</v>
      </c>
      <c r="S7176" s="28" t="e">
        <f t="shared" si="207"/>
        <v>#VALUE!</v>
      </c>
      <c r="U7176" s="26"/>
      <c r="W7176" s="58"/>
      <c r="X7176" s="58"/>
      <c r="Y7176" s="63"/>
    </row>
    <row r="7177" spans="1:27" ht="15" customHeight="1" x14ac:dyDescent="0.25">
      <c r="A7177" s="94">
        <v>7190</v>
      </c>
      <c r="C7177" s="211" t="s">
        <v>13518</v>
      </c>
      <c r="D7177" s="208" t="s">
        <v>13519</v>
      </c>
      <c r="E7177" s="105" t="s">
        <v>13520</v>
      </c>
      <c r="F7177" s="115">
        <v>43223</v>
      </c>
      <c r="G7177" s="105" t="s">
        <v>4774</v>
      </c>
      <c r="H7177" s="105" t="s">
        <v>2056</v>
      </c>
      <c r="I7177" s="97">
        <v>2009</v>
      </c>
      <c r="J7177" s="97" t="s">
        <v>596</v>
      </c>
      <c r="L7177" s="106" t="s">
        <v>13521</v>
      </c>
      <c r="M7177" s="102">
        <v>419</v>
      </c>
      <c r="N7177" s="102">
        <v>2</v>
      </c>
      <c r="O7177" s="102" t="s">
        <v>13522</v>
      </c>
      <c r="P7177" s="13" t="s">
        <v>13521</v>
      </c>
      <c r="R7177" s="26" t="s">
        <v>7834</v>
      </c>
      <c r="S7177" s="28" t="e">
        <f t="shared" si="207"/>
        <v>#VALUE!</v>
      </c>
      <c r="U7177" s="26"/>
      <c r="W7177" s="58"/>
      <c r="X7177" s="58"/>
      <c r="Y7177" s="63"/>
    </row>
    <row r="7178" spans="1:27" ht="15" customHeight="1" x14ac:dyDescent="0.25">
      <c r="A7178" s="94">
        <v>7191</v>
      </c>
      <c r="C7178" s="211" t="s">
        <v>851</v>
      </c>
      <c r="D7178" s="208" t="s">
        <v>13523</v>
      </c>
      <c r="E7178" s="105" t="s">
        <v>13524</v>
      </c>
      <c r="F7178" s="115">
        <v>43223</v>
      </c>
      <c r="G7178" s="105" t="s">
        <v>2761</v>
      </c>
      <c r="H7178" s="105" t="s">
        <v>2056</v>
      </c>
      <c r="I7178" s="97">
        <v>2018</v>
      </c>
      <c r="J7178" s="97" t="s">
        <v>596</v>
      </c>
      <c r="L7178" s="106" t="s">
        <v>4134</v>
      </c>
      <c r="M7178" s="102">
        <v>920</v>
      </c>
      <c r="N7178" s="102">
        <v>26</v>
      </c>
      <c r="O7178" s="102" t="s">
        <v>8224</v>
      </c>
      <c r="P7178" s="13" t="s">
        <v>4134</v>
      </c>
      <c r="R7178" s="27" t="s">
        <v>7834</v>
      </c>
      <c r="S7178" s="28" t="e">
        <f t="shared" si="207"/>
        <v>#VALUE!</v>
      </c>
      <c r="U7178" s="306"/>
      <c r="W7178" s="58"/>
      <c r="Y7178" s="63"/>
      <c r="AA7178" s="63" t="s">
        <v>17916</v>
      </c>
    </row>
    <row r="7179" spans="1:27" ht="15" customHeight="1" x14ac:dyDescent="0.25">
      <c r="A7179" s="94">
        <v>7192</v>
      </c>
      <c r="C7179" s="211" t="s">
        <v>2251</v>
      </c>
      <c r="D7179" s="208" t="s">
        <v>2252</v>
      </c>
      <c r="E7179" s="105" t="s">
        <v>13526</v>
      </c>
      <c r="F7179" s="115">
        <v>43227</v>
      </c>
      <c r="G7179" s="105" t="s">
        <v>13527</v>
      </c>
      <c r="H7179" s="105" t="s">
        <v>2056</v>
      </c>
      <c r="I7179" s="97">
        <v>2012</v>
      </c>
      <c r="J7179" s="97" t="s">
        <v>596</v>
      </c>
      <c r="L7179" s="106" t="s">
        <v>8878</v>
      </c>
      <c r="M7179" s="102" t="s">
        <v>5507</v>
      </c>
      <c r="N7179" s="102">
        <v>25</v>
      </c>
      <c r="O7179" s="102" t="s">
        <v>13528</v>
      </c>
      <c r="P7179" s="13" t="s">
        <v>8878</v>
      </c>
      <c r="R7179" s="27" t="s">
        <v>7834</v>
      </c>
      <c r="S7179" s="28" t="e">
        <f t="shared" si="207"/>
        <v>#VALUE!</v>
      </c>
      <c r="U7179" s="321"/>
      <c r="W7179" s="58"/>
      <c r="Y7179" s="63"/>
      <c r="Z7179" s="73"/>
    </row>
    <row r="7180" spans="1:27" ht="15" customHeight="1" x14ac:dyDescent="0.25">
      <c r="A7180" s="94">
        <v>7193</v>
      </c>
      <c r="C7180" s="211" t="s">
        <v>2877</v>
      </c>
      <c r="D7180" s="208" t="s">
        <v>2554</v>
      </c>
      <c r="E7180" s="105" t="s">
        <v>13531</v>
      </c>
      <c r="F7180" s="115">
        <v>43227</v>
      </c>
      <c r="G7180" s="105" t="s">
        <v>2554</v>
      </c>
      <c r="H7180" s="105" t="s">
        <v>3308</v>
      </c>
      <c r="I7180" s="97">
        <v>2013</v>
      </c>
      <c r="J7180" s="97" t="s">
        <v>596</v>
      </c>
      <c r="L7180" s="106" t="s">
        <v>4171</v>
      </c>
      <c r="M7180" s="102" t="s">
        <v>4171</v>
      </c>
      <c r="N7180" s="10"/>
      <c r="O7180" s="102" t="s">
        <v>12161</v>
      </c>
      <c r="P7180" s="13" t="s">
        <v>4171</v>
      </c>
      <c r="R7180" s="26" t="s">
        <v>7834</v>
      </c>
      <c r="S7180" s="28" t="e">
        <f t="shared" si="207"/>
        <v>#VALUE!</v>
      </c>
      <c r="U7180" s="26"/>
      <c r="W7180" s="58"/>
      <c r="X7180" s="58"/>
      <c r="Y7180" s="63"/>
    </row>
    <row r="7181" spans="1:27" ht="15" customHeight="1" x14ac:dyDescent="0.25">
      <c r="A7181" s="94">
        <v>7194</v>
      </c>
      <c r="C7181" s="211" t="s">
        <v>928</v>
      </c>
      <c r="D7181" s="208" t="s">
        <v>2058</v>
      </c>
      <c r="E7181" s="105" t="s">
        <v>13532</v>
      </c>
      <c r="F7181" s="115">
        <v>43227</v>
      </c>
      <c r="G7181" s="105" t="s">
        <v>132</v>
      </c>
      <c r="H7181" s="105" t="s">
        <v>2056</v>
      </c>
      <c r="I7181" s="97">
        <v>2008</v>
      </c>
      <c r="J7181" s="97" t="s">
        <v>596</v>
      </c>
      <c r="L7181" s="99" t="s">
        <v>15201</v>
      </c>
      <c r="M7181" s="102" t="s">
        <v>10406</v>
      </c>
      <c r="N7181" s="102">
        <v>11</v>
      </c>
      <c r="O7181" s="102" t="s">
        <v>12820</v>
      </c>
      <c r="P7181" s="13" t="s">
        <v>15363</v>
      </c>
      <c r="R7181" s="26" t="s">
        <v>7834</v>
      </c>
      <c r="S7181" s="28" t="e">
        <f t="shared" si="207"/>
        <v>#VALUE!</v>
      </c>
      <c r="U7181" s="26"/>
      <c r="W7181" s="58"/>
      <c r="X7181" s="58"/>
      <c r="Y7181" s="63"/>
    </row>
    <row r="7182" spans="1:27" ht="15" customHeight="1" x14ac:dyDescent="0.25">
      <c r="A7182" s="94">
        <v>7195</v>
      </c>
      <c r="C7182" s="211" t="s">
        <v>188</v>
      </c>
      <c r="D7182" s="208" t="s">
        <v>13533</v>
      </c>
      <c r="E7182" s="105" t="s">
        <v>13534</v>
      </c>
      <c r="F7182" s="115">
        <v>43228</v>
      </c>
      <c r="G7182" s="105" t="s">
        <v>446</v>
      </c>
      <c r="H7182" s="105" t="s">
        <v>1079</v>
      </c>
      <c r="I7182" s="97">
        <v>2010</v>
      </c>
      <c r="J7182" s="97" t="s">
        <v>596</v>
      </c>
      <c r="L7182" s="106" t="s">
        <v>4171</v>
      </c>
      <c r="M7182" s="104">
        <v>371397</v>
      </c>
      <c r="N7182" s="102">
        <v>2</v>
      </c>
      <c r="O7182" s="102" t="s">
        <v>7134</v>
      </c>
      <c r="P7182" s="13" t="s">
        <v>13535</v>
      </c>
      <c r="R7182" s="26" t="s">
        <v>7834</v>
      </c>
      <c r="S7182" s="28" t="e">
        <f t="shared" si="207"/>
        <v>#VALUE!</v>
      </c>
      <c r="U7182" s="76"/>
      <c r="W7182" s="58"/>
      <c r="X7182" s="58"/>
      <c r="Y7182" s="63"/>
    </row>
    <row r="7183" spans="1:27" ht="15" customHeight="1" x14ac:dyDescent="0.25">
      <c r="A7183" s="94">
        <v>7196</v>
      </c>
      <c r="C7183" s="211" t="s">
        <v>80</v>
      </c>
      <c r="D7183" s="208" t="s">
        <v>13536</v>
      </c>
      <c r="E7183" s="95" t="s">
        <v>13537</v>
      </c>
      <c r="F7183" s="115">
        <v>43228</v>
      </c>
      <c r="G7183" s="105" t="s">
        <v>1323</v>
      </c>
      <c r="H7183" s="105" t="s">
        <v>2056</v>
      </c>
      <c r="I7183" s="97">
        <v>2015</v>
      </c>
      <c r="J7183" s="97" t="s">
        <v>596</v>
      </c>
      <c r="L7183" s="106" t="s">
        <v>4109</v>
      </c>
      <c r="M7183" s="102" t="s">
        <v>4109</v>
      </c>
      <c r="N7183" s="10">
        <v>24</v>
      </c>
      <c r="O7183" s="102" t="s">
        <v>13538</v>
      </c>
      <c r="P7183" s="13" t="s">
        <v>4109</v>
      </c>
      <c r="R7183" s="26" t="s">
        <v>7834</v>
      </c>
      <c r="S7183" s="28" t="e">
        <f t="shared" si="207"/>
        <v>#VALUE!</v>
      </c>
      <c r="T7183" s="75"/>
      <c r="U7183" s="166"/>
      <c r="W7183" s="58"/>
      <c r="X7183" s="58"/>
      <c r="Y7183" s="164"/>
      <c r="Z7183" s="90"/>
      <c r="AA7183" s="164"/>
    </row>
    <row r="7184" spans="1:27" ht="15" customHeight="1" x14ac:dyDescent="0.25">
      <c r="A7184" s="94">
        <v>7197</v>
      </c>
      <c r="C7184" s="211" t="s">
        <v>13539</v>
      </c>
      <c r="D7184" s="208" t="s">
        <v>13540</v>
      </c>
      <c r="E7184" s="105" t="s">
        <v>13541</v>
      </c>
      <c r="F7184" s="115">
        <v>43228</v>
      </c>
      <c r="G7184" s="105" t="s">
        <v>13542</v>
      </c>
      <c r="H7184" s="105" t="s">
        <v>3308</v>
      </c>
      <c r="I7184" s="97">
        <v>2014</v>
      </c>
      <c r="J7184" s="97" t="s">
        <v>596</v>
      </c>
      <c r="L7184" s="106" t="s">
        <v>2863</v>
      </c>
      <c r="M7184" s="102" t="s">
        <v>2863</v>
      </c>
      <c r="N7184" s="10">
        <v>9</v>
      </c>
      <c r="O7184" s="102" t="s">
        <v>13543</v>
      </c>
      <c r="P7184" s="13" t="s">
        <v>2863</v>
      </c>
      <c r="R7184" s="26" t="s">
        <v>7834</v>
      </c>
      <c r="S7184" s="28" t="e">
        <f t="shared" si="207"/>
        <v>#VALUE!</v>
      </c>
      <c r="U7184" s="26"/>
      <c r="W7184" s="58"/>
      <c r="X7184" s="58"/>
      <c r="Y7184" s="63"/>
    </row>
    <row r="7185" spans="1:26" ht="15" customHeight="1" x14ac:dyDescent="0.25">
      <c r="A7185" s="94">
        <v>7198</v>
      </c>
      <c r="C7185" s="211" t="s">
        <v>13544</v>
      </c>
      <c r="D7185" s="208" t="s">
        <v>13545</v>
      </c>
      <c r="E7185" s="105" t="s">
        <v>13546</v>
      </c>
      <c r="F7185" s="115">
        <v>43228</v>
      </c>
      <c r="G7185" s="105" t="s">
        <v>3338</v>
      </c>
      <c r="H7185" s="105" t="s">
        <v>1529</v>
      </c>
      <c r="I7185" s="97">
        <v>2014</v>
      </c>
      <c r="J7185" s="97" t="s">
        <v>596</v>
      </c>
      <c r="L7185" s="99" t="s">
        <v>16806</v>
      </c>
      <c r="M7185" s="102" t="s">
        <v>6352</v>
      </c>
      <c r="N7185" s="102">
        <v>7</v>
      </c>
      <c r="O7185" s="102" t="s">
        <v>13547</v>
      </c>
      <c r="P7185" s="13" t="s">
        <v>13372</v>
      </c>
      <c r="R7185" s="26" t="s">
        <v>7834</v>
      </c>
      <c r="S7185" s="28" t="e">
        <f t="shared" si="207"/>
        <v>#VALUE!</v>
      </c>
      <c r="U7185" s="26"/>
      <c r="W7185" s="58"/>
      <c r="X7185" s="58"/>
      <c r="Y7185" s="63"/>
    </row>
    <row r="7186" spans="1:26" ht="15" customHeight="1" x14ac:dyDescent="0.25">
      <c r="A7186" s="94">
        <v>7199</v>
      </c>
      <c r="C7186" s="211" t="s">
        <v>3920</v>
      </c>
      <c r="D7186" s="208" t="s">
        <v>122</v>
      </c>
      <c r="E7186" s="105" t="s">
        <v>13548</v>
      </c>
      <c r="F7186" s="115">
        <v>43228</v>
      </c>
      <c r="G7186" s="105" t="s">
        <v>1931</v>
      </c>
      <c r="H7186" s="105" t="s">
        <v>1529</v>
      </c>
      <c r="I7186" s="97">
        <v>1998</v>
      </c>
      <c r="J7186" s="97" t="s">
        <v>596</v>
      </c>
      <c r="L7186" s="106" t="s">
        <v>5170</v>
      </c>
      <c r="M7186" s="102" t="s">
        <v>5499</v>
      </c>
      <c r="N7186" s="10">
        <v>30</v>
      </c>
      <c r="O7186" s="102" t="s">
        <v>13549</v>
      </c>
      <c r="P7186" s="13" t="s">
        <v>14371</v>
      </c>
      <c r="R7186" s="26" t="s">
        <v>7834</v>
      </c>
      <c r="S7186" s="28" t="e">
        <f t="shared" si="207"/>
        <v>#VALUE!</v>
      </c>
      <c r="U7186" s="26"/>
      <c r="W7186" s="58"/>
      <c r="X7186" s="58"/>
      <c r="Y7186" s="63"/>
    </row>
    <row r="7187" spans="1:26" ht="15" customHeight="1" x14ac:dyDescent="0.25">
      <c r="A7187" s="94">
        <v>7200</v>
      </c>
      <c r="C7187" s="211" t="s">
        <v>4203</v>
      </c>
      <c r="D7187" s="208" t="s">
        <v>13556</v>
      </c>
      <c r="E7187" s="105" t="s">
        <v>4204</v>
      </c>
      <c r="F7187" s="115">
        <v>43229</v>
      </c>
      <c r="G7187" s="105" t="s">
        <v>13557</v>
      </c>
      <c r="H7187" s="105" t="s">
        <v>2056</v>
      </c>
      <c r="I7187" s="97">
        <v>2008</v>
      </c>
      <c r="J7187" s="97" t="s">
        <v>5242</v>
      </c>
      <c r="L7187" s="106" t="s">
        <v>4961</v>
      </c>
      <c r="M7187" s="102" t="s">
        <v>13558</v>
      </c>
      <c r="N7187" s="102">
        <v>3</v>
      </c>
      <c r="O7187" s="102" t="s">
        <v>13614</v>
      </c>
      <c r="P7187" s="13" t="s">
        <v>4961</v>
      </c>
      <c r="R7187" s="26" t="s">
        <v>7834</v>
      </c>
      <c r="S7187" s="28" t="e">
        <f t="shared" si="207"/>
        <v>#VALUE!</v>
      </c>
      <c r="U7187" s="26"/>
      <c r="W7187" s="58"/>
      <c r="X7187" s="58"/>
      <c r="Y7187" s="63"/>
    </row>
    <row r="7188" spans="1:26" ht="15" customHeight="1" x14ac:dyDescent="0.25">
      <c r="A7188" s="94">
        <v>7201</v>
      </c>
      <c r="C7188" s="211" t="s">
        <v>13559</v>
      </c>
      <c r="D7188" s="207" t="s">
        <v>13560</v>
      </c>
      <c r="E7188" s="105" t="s">
        <v>13561</v>
      </c>
      <c r="F7188" s="115">
        <v>43230</v>
      </c>
      <c r="G7188" s="105" t="s">
        <v>2406</v>
      </c>
      <c r="H7188" s="105" t="s">
        <v>2056</v>
      </c>
      <c r="I7188" s="97">
        <v>2008</v>
      </c>
      <c r="J7188" s="97" t="s">
        <v>596</v>
      </c>
      <c r="L7188" s="106" t="s">
        <v>3606</v>
      </c>
      <c r="M7188" s="102">
        <v>658</v>
      </c>
      <c r="N7188" s="10">
        <v>4</v>
      </c>
      <c r="O7188" s="102" t="s">
        <v>12429</v>
      </c>
      <c r="P7188" s="13" t="s">
        <v>13154</v>
      </c>
      <c r="R7188" s="26" t="s">
        <v>7834</v>
      </c>
      <c r="S7188" s="28" t="e">
        <f t="shared" si="207"/>
        <v>#VALUE!</v>
      </c>
      <c r="U7188" s="26"/>
      <c r="W7188" s="58"/>
      <c r="X7188" s="58"/>
      <c r="Y7188" s="63"/>
    </row>
    <row r="7189" spans="1:26" ht="15" customHeight="1" x14ac:dyDescent="0.25">
      <c r="A7189" s="94">
        <v>7202</v>
      </c>
      <c r="C7189" s="211" t="s">
        <v>13562</v>
      </c>
      <c r="D7189" s="208" t="s">
        <v>13563</v>
      </c>
      <c r="E7189" s="105" t="s">
        <v>13564</v>
      </c>
      <c r="F7189" s="115">
        <v>43230</v>
      </c>
      <c r="G7189" s="105" t="s">
        <v>1323</v>
      </c>
      <c r="H7189" s="105" t="s">
        <v>2056</v>
      </c>
      <c r="I7189" s="97">
        <v>2000</v>
      </c>
      <c r="J7189" s="97" t="s">
        <v>596</v>
      </c>
      <c r="L7189" s="106" t="s">
        <v>13477</v>
      </c>
      <c r="M7189" s="102">
        <v>910</v>
      </c>
      <c r="N7189" s="102">
        <v>3</v>
      </c>
      <c r="O7189" s="102" t="s">
        <v>13613</v>
      </c>
      <c r="P7189" s="13" t="s">
        <v>13477</v>
      </c>
      <c r="R7189" s="26" t="s">
        <v>7834</v>
      </c>
      <c r="S7189" s="28" t="e">
        <f t="shared" si="207"/>
        <v>#VALUE!</v>
      </c>
      <c r="U7189" s="26"/>
      <c r="W7189" s="58"/>
      <c r="X7189" s="58"/>
      <c r="Y7189" s="63"/>
    </row>
    <row r="7190" spans="1:26" ht="15" customHeight="1" x14ac:dyDescent="0.25">
      <c r="A7190" s="94">
        <v>7203</v>
      </c>
      <c r="C7190" s="211" t="s">
        <v>4190</v>
      </c>
      <c r="D7190" s="208" t="s">
        <v>13565</v>
      </c>
      <c r="E7190" s="105" t="s">
        <v>13566</v>
      </c>
      <c r="F7190" s="115">
        <v>43230</v>
      </c>
      <c r="G7190" s="105" t="s">
        <v>370</v>
      </c>
      <c r="H7190" s="105" t="s">
        <v>2056</v>
      </c>
      <c r="I7190" s="97">
        <v>2009</v>
      </c>
      <c r="J7190" s="97" t="s">
        <v>596</v>
      </c>
      <c r="L7190" s="106" t="s">
        <v>4171</v>
      </c>
      <c r="M7190" s="102">
        <v>371</v>
      </c>
      <c r="N7190" s="102">
        <v>2</v>
      </c>
      <c r="O7190" s="102" t="s">
        <v>13612</v>
      </c>
      <c r="P7190" s="13" t="s">
        <v>4171</v>
      </c>
      <c r="R7190" s="26" t="s">
        <v>7834</v>
      </c>
      <c r="S7190" s="28" t="e">
        <f t="shared" si="207"/>
        <v>#VALUE!</v>
      </c>
      <c r="U7190" s="26"/>
      <c r="W7190" s="58"/>
      <c r="X7190" s="58"/>
      <c r="Y7190" s="63"/>
    </row>
    <row r="7191" spans="1:26" ht="15" customHeight="1" x14ac:dyDescent="0.25">
      <c r="A7191" s="94">
        <v>7204</v>
      </c>
      <c r="C7191" s="211" t="s">
        <v>1813</v>
      </c>
      <c r="D7191" s="208" t="s">
        <v>13567</v>
      </c>
      <c r="E7191" s="105" t="s">
        <v>4767</v>
      </c>
      <c r="F7191" s="115">
        <v>43230</v>
      </c>
      <c r="G7191" s="105" t="s">
        <v>519</v>
      </c>
      <c r="H7191" s="105" t="s">
        <v>2056</v>
      </c>
      <c r="I7191" s="97">
        <v>2006</v>
      </c>
      <c r="J7191" s="97" t="s">
        <v>596</v>
      </c>
      <c r="L7191" s="106" t="s">
        <v>4767</v>
      </c>
      <c r="M7191" s="102">
        <v>540</v>
      </c>
      <c r="O7191" s="102" t="s">
        <v>13611</v>
      </c>
      <c r="P7191" s="13" t="s">
        <v>4767</v>
      </c>
      <c r="R7191" s="26" t="s">
        <v>7834</v>
      </c>
      <c r="S7191" s="28" t="e">
        <f t="shared" si="207"/>
        <v>#VALUE!</v>
      </c>
      <c r="U7191" s="26"/>
      <c r="W7191" s="58"/>
      <c r="X7191" s="58"/>
      <c r="Y7191" s="63"/>
    </row>
    <row r="7192" spans="1:26" ht="15" customHeight="1" x14ac:dyDescent="0.25">
      <c r="A7192" s="94">
        <v>7205</v>
      </c>
      <c r="C7192" s="211" t="s">
        <v>5659</v>
      </c>
      <c r="D7192" s="208" t="s">
        <v>6997</v>
      </c>
      <c r="E7192" s="105" t="s">
        <v>5147</v>
      </c>
      <c r="F7192" s="115">
        <v>43230</v>
      </c>
      <c r="G7192" s="105" t="s">
        <v>5114</v>
      </c>
      <c r="H7192" s="105" t="s">
        <v>1239</v>
      </c>
      <c r="I7192" s="97">
        <v>2008</v>
      </c>
      <c r="J7192" s="97" t="s">
        <v>596</v>
      </c>
      <c r="L7192" s="106" t="s">
        <v>5147</v>
      </c>
      <c r="M7192" s="102">
        <v>333</v>
      </c>
      <c r="N7192" s="10">
        <v>2</v>
      </c>
      <c r="O7192" s="102" t="s">
        <v>13610</v>
      </c>
      <c r="P7192" s="13" t="s">
        <v>5033</v>
      </c>
      <c r="R7192" s="27" t="s">
        <v>7834</v>
      </c>
      <c r="S7192" s="28" t="e">
        <f t="shared" si="207"/>
        <v>#VALUE!</v>
      </c>
      <c r="U7192" s="247"/>
      <c r="W7192" s="58"/>
      <c r="Y7192" s="63"/>
      <c r="Z7192" s="73"/>
    </row>
    <row r="7193" spans="1:26" ht="15" customHeight="1" x14ac:dyDescent="0.25">
      <c r="A7193" s="94">
        <v>7206</v>
      </c>
      <c r="C7193" s="211" t="s">
        <v>4464</v>
      </c>
      <c r="D7193" s="208" t="s">
        <v>13568</v>
      </c>
      <c r="E7193" s="105" t="s">
        <v>13569</v>
      </c>
      <c r="F7193" s="115">
        <v>43230</v>
      </c>
      <c r="G7193" s="105" t="s">
        <v>1323</v>
      </c>
      <c r="H7193" s="105" t="s">
        <v>2056</v>
      </c>
      <c r="I7193" s="97">
        <v>1995</v>
      </c>
      <c r="J7193" s="97" t="s">
        <v>596</v>
      </c>
      <c r="L7193" s="106" t="s">
        <v>4134</v>
      </c>
      <c r="M7193" s="102">
        <v>923</v>
      </c>
      <c r="N7193" s="102">
        <v>26</v>
      </c>
      <c r="O7193" s="102" t="s">
        <v>13608</v>
      </c>
      <c r="P7193" s="13" t="s">
        <v>4134</v>
      </c>
      <c r="R7193" s="27" t="s">
        <v>7834</v>
      </c>
      <c r="S7193" s="28" t="e">
        <f t="shared" si="207"/>
        <v>#VALUE!</v>
      </c>
      <c r="T7193" s="306"/>
      <c r="U7193" s="306"/>
      <c r="W7193" s="58"/>
      <c r="X7193" s="58"/>
      <c r="Y7193" s="63"/>
    </row>
    <row r="7194" spans="1:26" ht="15" customHeight="1" x14ac:dyDescent="0.25">
      <c r="A7194" s="94">
        <v>7207</v>
      </c>
      <c r="C7194" s="211" t="s">
        <v>3147</v>
      </c>
      <c r="D7194" s="208" t="s">
        <v>13570</v>
      </c>
      <c r="E7194" s="113" t="s">
        <v>13572</v>
      </c>
      <c r="F7194" s="115">
        <v>43230</v>
      </c>
      <c r="G7194" s="105" t="s">
        <v>5471</v>
      </c>
      <c r="H7194" s="105" t="s">
        <v>5472</v>
      </c>
      <c r="I7194" s="97">
        <v>2012</v>
      </c>
      <c r="J7194" s="97" t="s">
        <v>596</v>
      </c>
      <c r="L7194" s="106" t="s">
        <v>4046</v>
      </c>
      <c r="M7194" s="102">
        <v>420</v>
      </c>
      <c r="N7194" s="102">
        <v>25</v>
      </c>
      <c r="O7194" s="102" t="s">
        <v>13607</v>
      </c>
      <c r="P7194" s="13" t="s">
        <v>4046</v>
      </c>
      <c r="R7194" s="27" t="s">
        <v>7834</v>
      </c>
      <c r="S7194" s="28" t="e">
        <f t="shared" si="207"/>
        <v>#VALUE!</v>
      </c>
      <c r="W7194" s="58"/>
      <c r="X7194" s="58"/>
      <c r="Y7194" s="63"/>
    </row>
    <row r="7195" spans="1:26" ht="15" customHeight="1" x14ac:dyDescent="0.25">
      <c r="A7195" s="94">
        <v>7208</v>
      </c>
      <c r="C7195" s="211" t="s">
        <v>3147</v>
      </c>
      <c r="D7195" s="208" t="s">
        <v>13570</v>
      </c>
      <c r="E7195" s="113" t="s">
        <v>13573</v>
      </c>
      <c r="F7195" s="115">
        <v>43230</v>
      </c>
      <c r="G7195" s="105" t="s">
        <v>5471</v>
      </c>
      <c r="H7195" s="105" t="s">
        <v>5472</v>
      </c>
      <c r="I7195" s="97">
        <v>2012</v>
      </c>
      <c r="J7195" s="97" t="s">
        <v>596</v>
      </c>
      <c r="L7195" s="106" t="s">
        <v>4046</v>
      </c>
      <c r="M7195" s="102">
        <v>420</v>
      </c>
      <c r="N7195" s="102">
        <v>25</v>
      </c>
      <c r="O7195" s="102" t="s">
        <v>13607</v>
      </c>
      <c r="P7195" s="13" t="s">
        <v>4046</v>
      </c>
      <c r="R7195" s="26" t="s">
        <v>7834</v>
      </c>
      <c r="S7195" s="28" t="e">
        <f t="shared" si="207"/>
        <v>#VALUE!</v>
      </c>
      <c r="U7195" s="26"/>
      <c r="W7195" s="58"/>
      <c r="X7195" s="58"/>
      <c r="Y7195" s="63"/>
    </row>
    <row r="7196" spans="1:26" ht="15" customHeight="1" x14ac:dyDescent="0.25">
      <c r="A7196" s="94">
        <v>7209</v>
      </c>
      <c r="C7196" s="211" t="s">
        <v>13574</v>
      </c>
      <c r="D7196" s="208" t="s">
        <v>13575</v>
      </c>
      <c r="E7196" s="105" t="s">
        <v>13576</v>
      </c>
      <c r="F7196" s="115">
        <v>43230</v>
      </c>
      <c r="G7196" s="105" t="s">
        <v>4165</v>
      </c>
      <c r="H7196" s="105" t="s">
        <v>3748</v>
      </c>
      <c r="I7196" s="97">
        <v>2014</v>
      </c>
      <c r="J7196" s="97" t="s">
        <v>596</v>
      </c>
      <c r="L7196" s="106" t="s">
        <v>5170</v>
      </c>
      <c r="M7196" s="102" t="s">
        <v>5499</v>
      </c>
      <c r="N7196" s="10">
        <v>27</v>
      </c>
      <c r="O7196" s="102" t="s">
        <v>13577</v>
      </c>
      <c r="P7196" s="13" t="s">
        <v>14371</v>
      </c>
      <c r="R7196" s="27" t="s">
        <v>7834</v>
      </c>
      <c r="S7196" s="28" t="e">
        <f t="shared" si="207"/>
        <v>#VALUE!</v>
      </c>
      <c r="U7196" s="309"/>
      <c r="W7196" s="58"/>
      <c r="Y7196" s="63"/>
      <c r="Z7196" s="167"/>
    </row>
    <row r="7197" spans="1:26" ht="15" customHeight="1" x14ac:dyDescent="0.25">
      <c r="A7197" s="94">
        <v>7210</v>
      </c>
      <c r="C7197" s="211" t="s">
        <v>13578</v>
      </c>
      <c r="D7197" s="208" t="s">
        <v>13579</v>
      </c>
      <c r="E7197" s="105" t="s">
        <v>13580</v>
      </c>
      <c r="F7197" s="115">
        <v>43230</v>
      </c>
      <c r="G7197" s="105" t="s">
        <v>1426</v>
      </c>
      <c r="H7197" s="105" t="s">
        <v>2056</v>
      </c>
      <c r="J7197" s="97" t="s">
        <v>596</v>
      </c>
      <c r="L7197" s="99" t="s">
        <v>5170</v>
      </c>
      <c r="M7197" s="102" t="s">
        <v>5499</v>
      </c>
      <c r="N7197" s="10">
        <v>27</v>
      </c>
      <c r="O7197" s="102" t="s">
        <v>13609</v>
      </c>
      <c r="P7197" s="13" t="s">
        <v>14371</v>
      </c>
      <c r="R7197" s="26" t="s">
        <v>7834</v>
      </c>
      <c r="S7197" s="28" t="e">
        <f t="shared" si="207"/>
        <v>#VALUE!</v>
      </c>
      <c r="U7197" s="26"/>
      <c r="W7197" s="58"/>
      <c r="X7197" s="58"/>
      <c r="Y7197" s="63"/>
    </row>
    <row r="7198" spans="1:26" ht="15" customHeight="1" x14ac:dyDescent="0.3">
      <c r="A7198" s="94">
        <v>7211</v>
      </c>
      <c r="C7198" s="211" t="s">
        <v>13581</v>
      </c>
      <c r="D7198" s="208" t="s">
        <v>2278</v>
      </c>
      <c r="E7198" s="105" t="s">
        <v>13582</v>
      </c>
      <c r="F7198" s="115">
        <v>43230</v>
      </c>
      <c r="G7198" s="105" t="s">
        <v>269</v>
      </c>
      <c r="H7198" s="105" t="s">
        <v>2056</v>
      </c>
      <c r="J7198" s="97" t="s">
        <v>596</v>
      </c>
      <c r="L7198" s="106" t="s">
        <v>5170</v>
      </c>
      <c r="M7198" s="102" t="s">
        <v>5499</v>
      </c>
      <c r="N7198" s="10">
        <v>31</v>
      </c>
      <c r="O7198" s="102" t="s">
        <v>7336</v>
      </c>
      <c r="P7198" s="13" t="s">
        <v>14371</v>
      </c>
      <c r="R7198" s="27" t="s">
        <v>7834</v>
      </c>
      <c r="S7198" s="28" t="e">
        <f t="shared" si="207"/>
        <v>#VALUE!</v>
      </c>
      <c r="U7198" s="402"/>
      <c r="Y7198" s="63"/>
      <c r="Z7198" s="73"/>
    </row>
    <row r="7199" spans="1:26" ht="15" customHeight="1" x14ac:dyDescent="0.25">
      <c r="A7199" s="94">
        <v>7212</v>
      </c>
      <c r="C7199" s="211" t="s">
        <v>346</v>
      </c>
      <c r="D7199" s="208" t="s">
        <v>347</v>
      </c>
      <c r="E7199" s="105" t="s">
        <v>13583</v>
      </c>
      <c r="F7199" s="115">
        <v>43230</v>
      </c>
      <c r="G7199" s="105" t="s">
        <v>269</v>
      </c>
      <c r="H7199" s="105" t="s">
        <v>2056</v>
      </c>
      <c r="J7199" s="97" t="s">
        <v>596</v>
      </c>
      <c r="L7199" s="106" t="s">
        <v>5170</v>
      </c>
      <c r="M7199" s="102" t="s">
        <v>5499</v>
      </c>
      <c r="N7199" s="10">
        <v>28</v>
      </c>
      <c r="O7199" s="102" t="s">
        <v>8643</v>
      </c>
      <c r="P7199" s="13" t="s">
        <v>14371</v>
      </c>
      <c r="R7199" s="26" t="s">
        <v>7834</v>
      </c>
      <c r="S7199" s="28" t="e">
        <f t="shared" si="207"/>
        <v>#VALUE!</v>
      </c>
      <c r="U7199" s="26"/>
      <c r="W7199" s="58"/>
      <c r="X7199" s="58"/>
      <c r="Y7199" s="63"/>
    </row>
    <row r="7200" spans="1:26" ht="15" customHeight="1" x14ac:dyDescent="0.25">
      <c r="A7200" s="94">
        <v>7213</v>
      </c>
      <c r="C7200" s="211" t="s">
        <v>2669</v>
      </c>
      <c r="D7200" s="208" t="s">
        <v>2670</v>
      </c>
      <c r="E7200" s="105" t="s">
        <v>13584</v>
      </c>
      <c r="F7200" s="115">
        <v>43230</v>
      </c>
      <c r="G7200" s="105" t="s">
        <v>1072</v>
      </c>
      <c r="H7200" s="105" t="s">
        <v>1529</v>
      </c>
      <c r="I7200" s="97">
        <v>2006</v>
      </c>
      <c r="J7200" s="97" t="s">
        <v>596</v>
      </c>
      <c r="L7200" s="106" t="s">
        <v>5170</v>
      </c>
      <c r="M7200" s="102" t="s">
        <v>5499</v>
      </c>
      <c r="N7200" s="10">
        <v>28</v>
      </c>
      <c r="O7200" s="10" t="s">
        <v>7432</v>
      </c>
      <c r="P7200" s="13" t="s">
        <v>14371</v>
      </c>
      <c r="R7200" s="27" t="s">
        <v>7834</v>
      </c>
      <c r="S7200" s="28" t="e">
        <f t="shared" si="207"/>
        <v>#VALUE!</v>
      </c>
      <c r="U7200" s="306"/>
      <c r="W7200" s="321"/>
      <c r="Y7200" s="63"/>
      <c r="Z7200" s="73"/>
    </row>
    <row r="7201" spans="1:27" ht="15" customHeight="1" x14ac:dyDescent="0.25">
      <c r="A7201" s="94">
        <v>7214</v>
      </c>
      <c r="C7201" s="211" t="s">
        <v>1053</v>
      </c>
      <c r="D7201" s="208" t="s">
        <v>2243</v>
      </c>
      <c r="E7201" s="105" t="s">
        <v>13585</v>
      </c>
      <c r="F7201" s="115">
        <v>43230</v>
      </c>
      <c r="G7201" s="105" t="s">
        <v>1710</v>
      </c>
      <c r="H7201" s="105" t="s">
        <v>2056</v>
      </c>
      <c r="I7201" s="97">
        <v>2004</v>
      </c>
      <c r="J7201" s="97" t="s">
        <v>596</v>
      </c>
      <c r="L7201" s="106" t="s">
        <v>5170</v>
      </c>
      <c r="M7201" s="102" t="s">
        <v>5499</v>
      </c>
      <c r="N7201" s="10">
        <v>31</v>
      </c>
      <c r="O7201" s="102" t="s">
        <v>6960</v>
      </c>
      <c r="P7201" s="13" t="s">
        <v>14371</v>
      </c>
      <c r="R7201" s="26" t="s">
        <v>7834</v>
      </c>
      <c r="S7201" s="28" t="e">
        <f t="shared" si="207"/>
        <v>#VALUE!</v>
      </c>
      <c r="U7201" s="76"/>
      <c r="W7201" s="58"/>
      <c r="Y7201" s="63"/>
    </row>
    <row r="7202" spans="1:27" ht="15" customHeight="1" x14ac:dyDescent="0.25">
      <c r="A7202" s="94">
        <v>7215</v>
      </c>
      <c r="C7202" s="211" t="s">
        <v>13581</v>
      </c>
      <c r="D7202" s="208" t="s">
        <v>2278</v>
      </c>
      <c r="E7202" s="105" t="s">
        <v>13586</v>
      </c>
      <c r="F7202" s="115">
        <v>43230</v>
      </c>
      <c r="G7202" s="105" t="s">
        <v>269</v>
      </c>
      <c r="H7202" s="105" t="s">
        <v>2056</v>
      </c>
      <c r="J7202" s="97" t="s">
        <v>596</v>
      </c>
      <c r="L7202" s="106" t="s">
        <v>5170</v>
      </c>
      <c r="M7202" s="102" t="s">
        <v>5499</v>
      </c>
      <c r="N7202" s="10">
        <v>31</v>
      </c>
      <c r="O7202" s="10" t="s">
        <v>7443</v>
      </c>
      <c r="P7202" s="13" t="s">
        <v>14371</v>
      </c>
      <c r="R7202" s="27" t="s">
        <v>7834</v>
      </c>
      <c r="S7202" s="28" t="e">
        <f t="shared" si="207"/>
        <v>#VALUE!</v>
      </c>
      <c r="U7202" s="321"/>
      <c r="W7202" s="58"/>
      <c r="Y7202" s="63"/>
      <c r="Z7202" s="73"/>
    </row>
    <row r="7203" spans="1:27" ht="15" customHeight="1" x14ac:dyDescent="0.25">
      <c r="A7203" s="94">
        <v>7216</v>
      </c>
      <c r="C7203" s="211" t="s">
        <v>13581</v>
      </c>
      <c r="D7203" s="208" t="s">
        <v>2278</v>
      </c>
      <c r="E7203" s="105" t="s">
        <v>13586</v>
      </c>
      <c r="F7203" s="115">
        <v>43230</v>
      </c>
      <c r="G7203" s="105" t="s">
        <v>2287</v>
      </c>
      <c r="H7203" s="105" t="s">
        <v>2056</v>
      </c>
      <c r="J7203" s="97" t="s">
        <v>596</v>
      </c>
      <c r="L7203" s="106" t="s">
        <v>5170</v>
      </c>
      <c r="M7203" s="102" t="s">
        <v>5499</v>
      </c>
      <c r="N7203" s="10">
        <v>31</v>
      </c>
      <c r="O7203" s="10" t="s">
        <v>7443</v>
      </c>
      <c r="P7203" s="13" t="s">
        <v>14371</v>
      </c>
      <c r="R7203" s="27" t="s">
        <v>7834</v>
      </c>
      <c r="S7203" s="28" t="e">
        <f t="shared" si="207"/>
        <v>#VALUE!</v>
      </c>
      <c r="U7203" s="306"/>
      <c r="W7203" s="58"/>
      <c r="Y7203" s="63"/>
      <c r="Z7203" s="167"/>
    </row>
    <row r="7204" spans="1:27" ht="15" customHeight="1" x14ac:dyDescent="0.25">
      <c r="A7204" s="94">
        <v>7217</v>
      </c>
      <c r="C7204" s="211" t="s">
        <v>13581</v>
      </c>
      <c r="D7204" s="208" t="s">
        <v>2278</v>
      </c>
      <c r="E7204" s="105" t="s">
        <v>13587</v>
      </c>
      <c r="F7204" s="115">
        <v>43230</v>
      </c>
      <c r="G7204" s="105" t="s">
        <v>1710</v>
      </c>
      <c r="H7204" s="105" t="s">
        <v>2056</v>
      </c>
      <c r="J7204" s="97" t="s">
        <v>596</v>
      </c>
      <c r="L7204" s="106" t="s">
        <v>5170</v>
      </c>
      <c r="M7204" s="102" t="s">
        <v>5499</v>
      </c>
      <c r="N7204" s="10">
        <v>31</v>
      </c>
      <c r="O7204" s="10" t="s">
        <v>7443</v>
      </c>
      <c r="P7204" s="13" t="s">
        <v>14371</v>
      </c>
      <c r="R7204" s="27" t="s">
        <v>7834</v>
      </c>
      <c r="S7204" s="28" t="e">
        <f t="shared" si="207"/>
        <v>#VALUE!</v>
      </c>
      <c r="U7204" s="321"/>
      <c r="W7204" s="58"/>
      <c r="Y7204" s="63"/>
      <c r="Z7204" s="91"/>
    </row>
    <row r="7205" spans="1:27" ht="15" customHeight="1" x14ac:dyDescent="0.25">
      <c r="A7205" s="103">
        <v>7218</v>
      </c>
      <c r="C7205" s="211" t="s">
        <v>13588</v>
      </c>
      <c r="D7205" s="208" t="s">
        <v>13589</v>
      </c>
      <c r="E7205" s="105" t="s">
        <v>13590</v>
      </c>
      <c r="F7205" s="115">
        <v>43230</v>
      </c>
      <c r="G7205" s="105" t="s">
        <v>3338</v>
      </c>
      <c r="H7205" s="105" t="s">
        <v>1529</v>
      </c>
      <c r="J7205" s="97" t="s">
        <v>596</v>
      </c>
      <c r="L7205" s="106" t="s">
        <v>8878</v>
      </c>
      <c r="M7205" s="102" t="s">
        <v>5507</v>
      </c>
      <c r="N7205" s="102">
        <v>25</v>
      </c>
      <c r="O7205" s="102" t="s">
        <v>13591</v>
      </c>
      <c r="P7205" s="13" t="s">
        <v>8878</v>
      </c>
      <c r="Q7205" s="203" t="s">
        <v>14300</v>
      </c>
      <c r="R7205" s="27" t="s">
        <v>7834</v>
      </c>
      <c r="S7205" s="28" t="e">
        <f t="shared" si="207"/>
        <v>#VALUE!</v>
      </c>
      <c r="T7205" s="75"/>
      <c r="U7205" s="18"/>
      <c r="W7205" s="164"/>
      <c r="Y7205" s="164"/>
      <c r="Z7205" s="90"/>
      <c r="AA7205" s="164"/>
    </row>
    <row r="7206" spans="1:27" ht="15" customHeight="1" x14ac:dyDescent="0.25">
      <c r="A7206" s="94">
        <v>7219</v>
      </c>
      <c r="C7206" s="211" t="s">
        <v>12339</v>
      </c>
      <c r="D7206" s="208" t="s">
        <v>12340</v>
      </c>
      <c r="E7206" s="105" t="s">
        <v>13592</v>
      </c>
      <c r="F7206" s="115">
        <v>43230</v>
      </c>
      <c r="G7206" s="105" t="s">
        <v>879</v>
      </c>
      <c r="H7206" s="105" t="s">
        <v>1529</v>
      </c>
      <c r="J7206" s="97" t="s">
        <v>596</v>
      </c>
      <c r="L7206" s="106" t="s">
        <v>8878</v>
      </c>
      <c r="M7206" s="102" t="s">
        <v>5507</v>
      </c>
      <c r="N7206" s="102">
        <v>25</v>
      </c>
      <c r="O7206" s="102" t="s">
        <v>13593</v>
      </c>
      <c r="P7206" s="13" t="s">
        <v>8878</v>
      </c>
      <c r="R7206" s="27" t="s">
        <v>7834</v>
      </c>
      <c r="S7206" s="28" t="e">
        <f t="shared" si="207"/>
        <v>#VALUE!</v>
      </c>
      <c r="U7206" s="321"/>
      <c r="W7206" s="26"/>
      <c r="Y7206" s="63"/>
      <c r="Z7206" s="73"/>
    </row>
    <row r="7207" spans="1:27" ht="15" customHeight="1" x14ac:dyDescent="0.25">
      <c r="A7207" s="94">
        <v>7220</v>
      </c>
      <c r="C7207" s="211" t="s">
        <v>346</v>
      </c>
      <c r="D7207" s="208" t="s">
        <v>347</v>
      </c>
      <c r="E7207" s="105" t="s">
        <v>13594</v>
      </c>
      <c r="F7207" s="115">
        <v>43231</v>
      </c>
      <c r="G7207" s="105" t="s">
        <v>1319</v>
      </c>
      <c r="H7207" s="105" t="s">
        <v>2056</v>
      </c>
      <c r="J7207" s="97" t="s">
        <v>596</v>
      </c>
      <c r="L7207" s="106" t="s">
        <v>5170</v>
      </c>
      <c r="M7207" s="102" t="s">
        <v>5499</v>
      </c>
      <c r="N7207" s="10">
        <v>28</v>
      </c>
      <c r="O7207" s="102" t="s">
        <v>8643</v>
      </c>
      <c r="P7207" s="13" t="s">
        <v>14371</v>
      </c>
      <c r="R7207" s="26" t="s">
        <v>7834</v>
      </c>
      <c r="S7207" s="28" t="e">
        <f t="shared" ref="S7207:S7238" si="208">R7207+7</f>
        <v>#VALUE!</v>
      </c>
      <c r="U7207" s="26"/>
      <c r="W7207" s="58"/>
      <c r="X7207" s="58"/>
      <c r="Y7207" s="63"/>
    </row>
    <row r="7208" spans="1:27" ht="15" customHeight="1" x14ac:dyDescent="0.25">
      <c r="A7208" s="94">
        <v>7221</v>
      </c>
      <c r="C7208" s="211" t="s">
        <v>3540</v>
      </c>
      <c r="D7208" s="208" t="s">
        <v>5497</v>
      </c>
      <c r="E7208" s="105" t="s">
        <v>13595</v>
      </c>
      <c r="F7208" s="115">
        <v>43231</v>
      </c>
      <c r="G7208" s="105" t="s">
        <v>6139</v>
      </c>
      <c r="H7208" s="105" t="s">
        <v>2056</v>
      </c>
      <c r="I7208" s="97">
        <v>2009</v>
      </c>
      <c r="J7208" s="97" t="s">
        <v>596</v>
      </c>
      <c r="L7208" s="99" t="s">
        <v>8878</v>
      </c>
      <c r="M7208" s="10" t="s">
        <v>5507</v>
      </c>
      <c r="N7208" s="102">
        <v>25</v>
      </c>
      <c r="O7208" s="10" t="s">
        <v>9303</v>
      </c>
      <c r="P7208" s="13" t="s">
        <v>8878</v>
      </c>
      <c r="R7208" s="27" t="s">
        <v>7834</v>
      </c>
      <c r="S7208" s="28" t="e">
        <f t="shared" si="208"/>
        <v>#VALUE!</v>
      </c>
      <c r="U7208" s="321"/>
      <c r="W7208" s="58"/>
      <c r="Y7208" s="63"/>
      <c r="Z7208" s="73"/>
    </row>
    <row r="7209" spans="1:27" ht="15" customHeight="1" x14ac:dyDescent="0.25">
      <c r="A7209" s="94">
        <v>7222</v>
      </c>
      <c r="C7209" s="211" t="s">
        <v>229</v>
      </c>
      <c r="D7209" s="208" t="s">
        <v>13071</v>
      </c>
      <c r="E7209" s="105" t="s">
        <v>13074</v>
      </c>
      <c r="F7209" s="115">
        <v>43231</v>
      </c>
      <c r="G7209" s="105" t="s">
        <v>11018</v>
      </c>
      <c r="H7209" s="105" t="s">
        <v>2056</v>
      </c>
      <c r="I7209" s="97">
        <v>2010</v>
      </c>
      <c r="J7209" s="97" t="s">
        <v>596</v>
      </c>
      <c r="L7209" s="106" t="s">
        <v>8878</v>
      </c>
      <c r="M7209" s="102" t="s">
        <v>5507</v>
      </c>
      <c r="N7209" s="102">
        <v>25</v>
      </c>
      <c r="O7209" s="102" t="s">
        <v>7313</v>
      </c>
      <c r="P7209" s="13" t="s">
        <v>8878</v>
      </c>
      <c r="R7209" s="27" t="s">
        <v>7834</v>
      </c>
      <c r="S7209" s="28" t="e">
        <f t="shared" si="208"/>
        <v>#VALUE!</v>
      </c>
      <c r="U7209" s="306"/>
      <c r="V7209" s="75"/>
      <c r="W7209" s="164"/>
      <c r="X7209" s="164"/>
      <c r="Y7209" s="26"/>
      <c r="Z7209" s="91"/>
      <c r="AA7209" s="26"/>
    </row>
    <row r="7210" spans="1:27" ht="15" customHeight="1" x14ac:dyDescent="0.25">
      <c r="A7210" s="94">
        <v>7223</v>
      </c>
      <c r="C7210" s="211" t="s">
        <v>5095</v>
      </c>
      <c r="D7210" s="208" t="s">
        <v>15039</v>
      </c>
      <c r="E7210" s="105" t="s">
        <v>15042</v>
      </c>
      <c r="F7210" s="115">
        <v>43231</v>
      </c>
      <c r="G7210" s="105" t="s">
        <v>3911</v>
      </c>
      <c r="H7210" s="105" t="s">
        <v>1529</v>
      </c>
      <c r="I7210" s="97">
        <v>2012</v>
      </c>
      <c r="J7210" s="97" t="s">
        <v>596</v>
      </c>
      <c r="L7210" s="106" t="s">
        <v>8878</v>
      </c>
      <c r="M7210" s="102" t="s">
        <v>5507</v>
      </c>
      <c r="N7210" s="102">
        <v>25</v>
      </c>
      <c r="O7210" s="102" t="s">
        <v>13597</v>
      </c>
      <c r="P7210" s="13" t="s">
        <v>8878</v>
      </c>
      <c r="R7210" s="27" t="s">
        <v>7834</v>
      </c>
      <c r="S7210" s="28" t="e">
        <f t="shared" si="208"/>
        <v>#VALUE!</v>
      </c>
      <c r="U7210" s="306"/>
      <c r="W7210" s="58"/>
      <c r="Y7210" s="63"/>
      <c r="Z7210" s="167"/>
    </row>
    <row r="7211" spans="1:27" ht="15" customHeight="1" x14ac:dyDescent="0.25">
      <c r="A7211" s="94">
        <v>7224</v>
      </c>
      <c r="C7211" s="211" t="s">
        <v>13598</v>
      </c>
      <c r="D7211" s="208" t="s">
        <v>13599</v>
      </c>
      <c r="E7211" s="105" t="s">
        <v>13600</v>
      </c>
      <c r="F7211" s="115">
        <v>43231</v>
      </c>
      <c r="G7211" s="105" t="s">
        <v>5150</v>
      </c>
      <c r="H7211" s="105" t="s">
        <v>1529</v>
      </c>
      <c r="I7211" s="97">
        <v>2013</v>
      </c>
      <c r="J7211" s="97" t="s">
        <v>596</v>
      </c>
      <c r="L7211" s="106" t="s">
        <v>8878</v>
      </c>
      <c r="M7211" s="102" t="s">
        <v>5507</v>
      </c>
      <c r="N7211" s="102">
        <v>25</v>
      </c>
      <c r="O7211" s="102" t="s">
        <v>13601</v>
      </c>
      <c r="P7211" s="13" t="s">
        <v>8878</v>
      </c>
      <c r="R7211" s="27" t="s">
        <v>7834</v>
      </c>
      <c r="S7211" s="28" t="e">
        <f t="shared" si="208"/>
        <v>#VALUE!</v>
      </c>
      <c r="U7211" s="306"/>
      <c r="W7211" s="58"/>
      <c r="X7211" s="58"/>
      <c r="Y7211" s="63"/>
    </row>
    <row r="7212" spans="1:27" ht="15" customHeight="1" x14ac:dyDescent="0.25">
      <c r="A7212" s="94">
        <v>7225</v>
      </c>
      <c r="C7212" s="211" t="s">
        <v>3887</v>
      </c>
      <c r="D7212" s="208" t="s">
        <v>3888</v>
      </c>
      <c r="E7212" s="105" t="s">
        <v>17438</v>
      </c>
      <c r="F7212" s="115">
        <v>43231</v>
      </c>
      <c r="G7212" s="105" t="s">
        <v>3911</v>
      </c>
      <c r="H7212" s="105" t="s">
        <v>1529</v>
      </c>
      <c r="I7212" s="97">
        <v>2013</v>
      </c>
      <c r="J7212" s="97" t="s">
        <v>596</v>
      </c>
      <c r="L7212" s="106" t="s">
        <v>17432</v>
      </c>
      <c r="M7212" s="102" t="s">
        <v>5499</v>
      </c>
      <c r="N7212" s="10">
        <v>27</v>
      </c>
      <c r="O7212" s="102" t="s">
        <v>13146</v>
      </c>
      <c r="P7212" s="13" t="s">
        <v>17436</v>
      </c>
      <c r="R7212" s="27" t="s">
        <v>7834</v>
      </c>
      <c r="S7212" s="28" t="e">
        <f t="shared" si="208"/>
        <v>#VALUE!</v>
      </c>
      <c r="U7212" s="306"/>
      <c r="W7212" s="58"/>
      <c r="Y7212" s="63"/>
      <c r="Z7212" s="73"/>
    </row>
    <row r="7213" spans="1:27" ht="15" customHeight="1" x14ac:dyDescent="0.25">
      <c r="A7213" s="94">
        <v>7226</v>
      </c>
      <c r="C7213" s="211" t="s">
        <v>13598</v>
      </c>
      <c r="D7213" s="208" t="s">
        <v>13599</v>
      </c>
      <c r="E7213" s="105" t="s">
        <v>13602</v>
      </c>
      <c r="F7213" s="115">
        <v>43231</v>
      </c>
      <c r="G7213" s="105" t="s">
        <v>5150</v>
      </c>
      <c r="H7213" s="105" t="s">
        <v>1529</v>
      </c>
      <c r="I7213" s="97">
        <v>2012</v>
      </c>
      <c r="J7213" s="97" t="s">
        <v>596</v>
      </c>
      <c r="L7213" s="106" t="s">
        <v>8878</v>
      </c>
      <c r="M7213" s="102" t="s">
        <v>5507</v>
      </c>
      <c r="N7213" s="102">
        <v>25</v>
      </c>
      <c r="O7213" s="102" t="s">
        <v>13601</v>
      </c>
      <c r="P7213" s="13" t="s">
        <v>8878</v>
      </c>
      <c r="R7213" s="27" t="s">
        <v>7834</v>
      </c>
      <c r="S7213" s="28" t="e">
        <f t="shared" si="208"/>
        <v>#VALUE!</v>
      </c>
      <c r="U7213" s="306"/>
      <c r="W7213" s="58"/>
      <c r="X7213" s="58"/>
      <c r="Y7213" s="63"/>
      <c r="Z7213" s="167"/>
    </row>
    <row r="7214" spans="1:27" ht="15" customHeight="1" x14ac:dyDescent="0.25">
      <c r="A7214" s="94">
        <v>7227</v>
      </c>
      <c r="C7214" s="211" t="s">
        <v>13603</v>
      </c>
      <c r="D7214" s="208" t="s">
        <v>7428</v>
      </c>
      <c r="E7214" s="105" t="s">
        <v>13604</v>
      </c>
      <c r="F7214" s="115">
        <v>43231</v>
      </c>
      <c r="G7214" s="105" t="s">
        <v>5150</v>
      </c>
      <c r="H7214" s="105" t="s">
        <v>1529</v>
      </c>
      <c r="I7214" s="97">
        <v>2010</v>
      </c>
      <c r="J7214" s="97" t="s">
        <v>596</v>
      </c>
      <c r="L7214" s="106" t="s">
        <v>8878</v>
      </c>
      <c r="M7214" s="102" t="s">
        <v>5507</v>
      </c>
      <c r="N7214" s="102">
        <v>25</v>
      </c>
      <c r="O7214" s="10" t="s">
        <v>7429</v>
      </c>
      <c r="P7214" s="13" t="s">
        <v>8878</v>
      </c>
      <c r="R7214" s="27" t="s">
        <v>7834</v>
      </c>
      <c r="S7214" s="28" t="e">
        <f t="shared" si="208"/>
        <v>#VALUE!</v>
      </c>
      <c r="U7214" s="306"/>
      <c r="W7214" s="58"/>
      <c r="Y7214" s="63"/>
      <c r="Z7214" s="73"/>
    </row>
    <row r="7215" spans="1:27" ht="15" customHeight="1" x14ac:dyDescent="0.25">
      <c r="A7215" s="94">
        <v>7228</v>
      </c>
      <c r="C7215" s="211" t="s">
        <v>13603</v>
      </c>
      <c r="D7215" s="208" t="s">
        <v>7428</v>
      </c>
      <c r="E7215" s="105" t="s">
        <v>13985</v>
      </c>
      <c r="F7215" s="115">
        <v>43231</v>
      </c>
      <c r="G7215" s="105" t="s">
        <v>5150</v>
      </c>
      <c r="H7215" s="105" t="s">
        <v>1529</v>
      </c>
      <c r="I7215" s="97">
        <v>2010</v>
      </c>
      <c r="J7215" s="97" t="s">
        <v>596</v>
      </c>
      <c r="L7215" s="106" t="s">
        <v>8878</v>
      </c>
      <c r="M7215" s="102" t="s">
        <v>5507</v>
      </c>
      <c r="N7215" s="102">
        <v>25</v>
      </c>
      <c r="O7215" s="102" t="s">
        <v>13986</v>
      </c>
      <c r="P7215" s="13" t="s">
        <v>8878</v>
      </c>
      <c r="R7215" s="27" t="s">
        <v>7834</v>
      </c>
      <c r="S7215" s="28" t="e">
        <f t="shared" si="208"/>
        <v>#VALUE!</v>
      </c>
      <c r="U7215" s="306"/>
      <c r="W7215" s="58"/>
      <c r="Y7215" s="63"/>
      <c r="Z7215" s="73"/>
    </row>
    <row r="7216" spans="1:27" ht="15" customHeight="1" x14ac:dyDescent="0.25">
      <c r="A7216" s="94">
        <v>7229</v>
      </c>
      <c r="C7216" s="211" t="s">
        <v>13603</v>
      </c>
      <c r="D7216" s="208" t="s">
        <v>7428</v>
      </c>
      <c r="E7216" s="105" t="s">
        <v>13605</v>
      </c>
      <c r="F7216" s="115">
        <v>43231</v>
      </c>
      <c r="G7216" s="105" t="s">
        <v>5150</v>
      </c>
      <c r="H7216" s="105" t="s">
        <v>1529</v>
      </c>
      <c r="I7216" s="97">
        <v>2010</v>
      </c>
      <c r="J7216" s="97" t="s">
        <v>596</v>
      </c>
      <c r="L7216" s="106" t="s">
        <v>8878</v>
      </c>
      <c r="M7216" s="102" t="s">
        <v>5507</v>
      </c>
      <c r="N7216" s="102">
        <v>25</v>
      </c>
      <c r="O7216" s="102" t="s">
        <v>11981</v>
      </c>
      <c r="P7216" s="13" t="s">
        <v>8878</v>
      </c>
      <c r="R7216" s="27" t="s">
        <v>7834</v>
      </c>
      <c r="S7216" s="28" t="e">
        <f t="shared" si="208"/>
        <v>#VALUE!</v>
      </c>
      <c r="U7216" s="156"/>
      <c r="W7216" s="58"/>
      <c r="Y7216" s="63"/>
      <c r="Z7216" s="73"/>
    </row>
    <row r="7217" spans="1:27" ht="15" customHeight="1" x14ac:dyDescent="0.3">
      <c r="A7217" s="94">
        <v>7230</v>
      </c>
      <c r="C7217" s="211" t="s">
        <v>13603</v>
      </c>
      <c r="D7217" s="208" t="s">
        <v>7428</v>
      </c>
      <c r="E7217" s="105" t="s">
        <v>13606</v>
      </c>
      <c r="F7217" s="115">
        <v>43231</v>
      </c>
      <c r="G7217" s="105" t="s">
        <v>5150</v>
      </c>
      <c r="H7217" s="105" t="s">
        <v>1529</v>
      </c>
      <c r="I7217" s="97">
        <v>2010</v>
      </c>
      <c r="J7217" s="97" t="s">
        <v>596</v>
      </c>
      <c r="L7217" s="106" t="s">
        <v>8878</v>
      </c>
      <c r="M7217" s="102" t="s">
        <v>5507</v>
      </c>
      <c r="N7217" s="102">
        <v>25</v>
      </c>
      <c r="O7217" s="102" t="s">
        <v>13987</v>
      </c>
      <c r="P7217" s="13" t="s">
        <v>8878</v>
      </c>
      <c r="R7217" s="27" t="s">
        <v>7834</v>
      </c>
      <c r="S7217" s="28" t="e">
        <f t="shared" si="208"/>
        <v>#VALUE!</v>
      </c>
      <c r="U7217" s="218"/>
      <c r="W7217" s="58"/>
      <c r="Y7217" s="63"/>
      <c r="Z7217" s="73"/>
    </row>
    <row r="7218" spans="1:27" ht="15" customHeight="1" x14ac:dyDescent="0.25">
      <c r="A7218" s="94">
        <v>7231</v>
      </c>
      <c r="C7218" s="211" t="s">
        <v>13615</v>
      </c>
      <c r="D7218" s="208" t="s">
        <v>13616</v>
      </c>
      <c r="E7218" s="105" t="s">
        <v>13617</v>
      </c>
      <c r="F7218" s="115">
        <v>43234</v>
      </c>
      <c r="G7218" s="105" t="s">
        <v>1931</v>
      </c>
      <c r="H7218" s="105" t="s">
        <v>1529</v>
      </c>
      <c r="I7218" s="97">
        <v>2012</v>
      </c>
      <c r="J7218" s="97" t="s">
        <v>596</v>
      </c>
      <c r="L7218" s="106" t="s">
        <v>1038</v>
      </c>
      <c r="M7218" s="102" t="s">
        <v>13480</v>
      </c>
      <c r="N7218" s="102">
        <v>1</v>
      </c>
      <c r="O7218" s="102" t="s">
        <v>13618</v>
      </c>
      <c r="P7218" s="13" t="s">
        <v>15006</v>
      </c>
      <c r="R7218" s="27" t="s">
        <v>7834</v>
      </c>
      <c r="S7218" s="28" t="e">
        <f t="shared" si="208"/>
        <v>#VALUE!</v>
      </c>
      <c r="U7218" s="306"/>
      <c r="Y7218" s="63"/>
      <c r="Z7218" s="73"/>
      <c r="AA7218" s="63" t="s">
        <v>17897</v>
      </c>
    </row>
    <row r="7219" spans="1:27" ht="15" customHeight="1" x14ac:dyDescent="0.3">
      <c r="A7219" s="94">
        <v>7232</v>
      </c>
      <c r="C7219" s="211" t="s">
        <v>6190</v>
      </c>
      <c r="D7219" s="208" t="s">
        <v>13619</v>
      </c>
      <c r="E7219" s="105" t="s">
        <v>13620</v>
      </c>
      <c r="F7219" s="115">
        <v>43234</v>
      </c>
      <c r="G7219" s="105" t="s">
        <v>3280</v>
      </c>
      <c r="H7219" s="105" t="s">
        <v>1529</v>
      </c>
      <c r="I7219" s="97">
        <v>2005</v>
      </c>
      <c r="J7219" s="97" t="s">
        <v>596</v>
      </c>
      <c r="L7219" s="99" t="s">
        <v>3606</v>
      </c>
      <c r="M7219" s="102">
        <v>658</v>
      </c>
      <c r="N7219" s="10">
        <v>5</v>
      </c>
      <c r="O7219" s="102" t="s">
        <v>13621</v>
      </c>
      <c r="P7219" s="13" t="s">
        <v>3606</v>
      </c>
      <c r="Q7219" s="187"/>
      <c r="R7219" s="26" t="s">
        <v>7834</v>
      </c>
      <c r="S7219" s="28" t="e">
        <f t="shared" si="208"/>
        <v>#VALUE!</v>
      </c>
      <c r="T7219" s="75"/>
      <c r="U7219" s="227"/>
      <c r="V7219" s="75"/>
      <c r="W7219" s="68"/>
      <c r="X7219" s="68"/>
      <c r="Y7219" s="164"/>
      <c r="Z7219" s="90"/>
      <c r="AA7219" s="164"/>
    </row>
    <row r="7220" spans="1:27" ht="15" customHeight="1" x14ac:dyDescent="0.3">
      <c r="A7220" s="94">
        <v>7233</v>
      </c>
      <c r="C7220" s="211" t="s">
        <v>1945</v>
      </c>
      <c r="D7220" s="208" t="s">
        <v>13622</v>
      </c>
      <c r="E7220" s="105" t="s">
        <v>13623</v>
      </c>
      <c r="F7220" s="115">
        <v>43236</v>
      </c>
      <c r="G7220" s="105" t="s">
        <v>1947</v>
      </c>
      <c r="H7220" s="105" t="s">
        <v>2056</v>
      </c>
      <c r="I7220" s="97">
        <v>2017</v>
      </c>
      <c r="J7220" s="97" t="s">
        <v>1322</v>
      </c>
      <c r="L7220" s="106" t="s">
        <v>5170</v>
      </c>
      <c r="M7220" s="102" t="s">
        <v>5499</v>
      </c>
      <c r="N7220" s="10">
        <v>30</v>
      </c>
      <c r="O7220" s="102" t="s">
        <v>13624</v>
      </c>
      <c r="P7220" s="13" t="s">
        <v>14371</v>
      </c>
      <c r="Q7220" s="182" t="s">
        <v>15941</v>
      </c>
      <c r="R7220" s="26" t="s">
        <v>7834</v>
      </c>
      <c r="S7220" s="28" t="e">
        <f t="shared" si="208"/>
        <v>#VALUE!</v>
      </c>
      <c r="U7220" s="218"/>
      <c r="Y7220" s="65"/>
    </row>
    <row r="7221" spans="1:27" ht="15" customHeight="1" x14ac:dyDescent="0.3">
      <c r="A7221" s="94">
        <v>7234</v>
      </c>
      <c r="C7221" s="211" t="s">
        <v>1945</v>
      </c>
      <c r="D7221" s="208" t="s">
        <v>13622</v>
      </c>
      <c r="E7221" s="105" t="s">
        <v>13625</v>
      </c>
      <c r="F7221" s="115">
        <v>43236</v>
      </c>
      <c r="G7221" s="105" t="s">
        <v>1947</v>
      </c>
      <c r="H7221" s="105" t="s">
        <v>2056</v>
      </c>
      <c r="I7221" s="97">
        <v>2017</v>
      </c>
      <c r="J7221" s="97" t="s">
        <v>1322</v>
      </c>
      <c r="L7221" s="106" t="s">
        <v>5170</v>
      </c>
      <c r="M7221" s="102" t="s">
        <v>5499</v>
      </c>
      <c r="N7221" s="10">
        <v>30</v>
      </c>
      <c r="O7221" s="102" t="s">
        <v>13624</v>
      </c>
      <c r="P7221" s="13" t="s">
        <v>14371</v>
      </c>
      <c r="R7221" s="26" t="s">
        <v>7834</v>
      </c>
      <c r="S7221" s="28" t="e">
        <f t="shared" si="208"/>
        <v>#VALUE!</v>
      </c>
      <c r="U7221" s="218"/>
      <c r="W7221" s="58"/>
      <c r="X7221" s="58"/>
      <c r="Y7221" s="63"/>
    </row>
    <row r="7222" spans="1:27" ht="15" customHeight="1" x14ac:dyDescent="0.3">
      <c r="A7222" s="94">
        <v>7235</v>
      </c>
      <c r="C7222" s="211" t="s">
        <v>1945</v>
      </c>
      <c r="D7222" s="208" t="s">
        <v>13622</v>
      </c>
      <c r="E7222" s="105" t="s">
        <v>13626</v>
      </c>
      <c r="F7222" s="115">
        <v>43236</v>
      </c>
      <c r="G7222" s="105" t="s">
        <v>1947</v>
      </c>
      <c r="H7222" s="105" t="s">
        <v>2056</v>
      </c>
      <c r="I7222" s="97">
        <v>2017</v>
      </c>
      <c r="J7222" s="97" t="s">
        <v>1322</v>
      </c>
      <c r="L7222" s="106" t="s">
        <v>5170</v>
      </c>
      <c r="M7222" s="102" t="s">
        <v>5499</v>
      </c>
      <c r="N7222" s="10">
        <v>30</v>
      </c>
      <c r="O7222" s="102" t="s">
        <v>13624</v>
      </c>
      <c r="P7222" s="13" t="s">
        <v>14371</v>
      </c>
      <c r="R7222" s="27" t="s">
        <v>7834</v>
      </c>
      <c r="S7222" s="28" t="e">
        <f t="shared" si="208"/>
        <v>#VALUE!</v>
      </c>
      <c r="U7222" s="218"/>
      <c r="W7222" s="58"/>
      <c r="X7222" s="58"/>
      <c r="Y7222" s="63"/>
    </row>
    <row r="7223" spans="1:27" ht="15" customHeight="1" x14ac:dyDescent="0.3">
      <c r="A7223" s="94">
        <v>7236</v>
      </c>
      <c r="C7223" s="211" t="s">
        <v>1945</v>
      </c>
      <c r="D7223" s="208" t="s">
        <v>13622</v>
      </c>
      <c r="E7223" s="105" t="s">
        <v>13627</v>
      </c>
      <c r="F7223" s="115">
        <v>43236</v>
      </c>
      <c r="G7223" s="105" t="s">
        <v>1947</v>
      </c>
      <c r="H7223" s="105" t="s">
        <v>2056</v>
      </c>
      <c r="I7223" s="97">
        <v>2017</v>
      </c>
      <c r="J7223" s="97" t="s">
        <v>1322</v>
      </c>
      <c r="L7223" s="106" t="s">
        <v>5170</v>
      </c>
      <c r="M7223" s="102" t="s">
        <v>5499</v>
      </c>
      <c r="N7223" s="10">
        <v>30</v>
      </c>
      <c r="O7223" s="102" t="s">
        <v>13624</v>
      </c>
      <c r="P7223" s="13" t="s">
        <v>14371</v>
      </c>
      <c r="Q7223" s="187"/>
      <c r="R7223" s="27" t="s">
        <v>7834</v>
      </c>
      <c r="S7223" s="28" t="e">
        <f t="shared" si="208"/>
        <v>#VALUE!</v>
      </c>
      <c r="U7223" s="228"/>
      <c r="W7223" s="58"/>
      <c r="Y7223" s="63"/>
      <c r="Z7223" s="73"/>
    </row>
    <row r="7224" spans="1:27" ht="15" customHeight="1" x14ac:dyDescent="0.25">
      <c r="A7224" s="94">
        <v>7237</v>
      </c>
      <c r="C7224" s="211" t="s">
        <v>13059</v>
      </c>
      <c r="D7224" s="208" t="s">
        <v>13060</v>
      </c>
      <c r="E7224" s="105" t="s">
        <v>14440</v>
      </c>
      <c r="F7224" s="115">
        <v>43236</v>
      </c>
      <c r="G7224" s="105" t="s">
        <v>269</v>
      </c>
      <c r="H7224" s="105" t="s">
        <v>2056</v>
      </c>
      <c r="I7224" s="97">
        <v>2014</v>
      </c>
      <c r="J7224" s="97" t="s">
        <v>1322</v>
      </c>
      <c r="L7224" s="106" t="s">
        <v>5170</v>
      </c>
      <c r="M7224" s="102" t="s">
        <v>5499</v>
      </c>
      <c r="N7224" s="10">
        <v>29</v>
      </c>
      <c r="O7224" s="102" t="s">
        <v>13061</v>
      </c>
      <c r="P7224" s="13" t="s">
        <v>14371</v>
      </c>
      <c r="R7224" s="297" t="s">
        <v>7834</v>
      </c>
      <c r="S7224" s="293" t="e">
        <f t="shared" si="208"/>
        <v>#VALUE!</v>
      </c>
      <c r="U7224" s="273"/>
      <c r="W7224" s="273"/>
      <c r="Y7224" s="63"/>
      <c r="Z7224" s="73"/>
    </row>
    <row r="7225" spans="1:27" ht="15" customHeight="1" x14ac:dyDescent="0.25">
      <c r="A7225" s="94">
        <v>7238</v>
      </c>
      <c r="C7225" s="211" t="s">
        <v>13059</v>
      </c>
      <c r="D7225" s="208" t="s">
        <v>13060</v>
      </c>
      <c r="E7225" s="105" t="s">
        <v>14438</v>
      </c>
      <c r="F7225" s="115">
        <v>43236</v>
      </c>
      <c r="G7225" s="105" t="s">
        <v>269</v>
      </c>
      <c r="H7225" s="105" t="s">
        <v>2056</v>
      </c>
      <c r="I7225" s="97">
        <v>2014</v>
      </c>
      <c r="J7225" s="97" t="s">
        <v>1322</v>
      </c>
      <c r="L7225" s="106" t="s">
        <v>5170</v>
      </c>
      <c r="M7225" s="102" t="s">
        <v>5499</v>
      </c>
      <c r="N7225" s="10">
        <v>29</v>
      </c>
      <c r="O7225" s="102" t="s">
        <v>13061</v>
      </c>
      <c r="P7225" s="13" t="s">
        <v>14371</v>
      </c>
      <c r="R7225" s="297" t="s">
        <v>7834</v>
      </c>
      <c r="S7225" s="293" t="e">
        <f t="shared" si="208"/>
        <v>#VALUE!</v>
      </c>
      <c r="U7225" s="273"/>
      <c r="V7225" s="75"/>
      <c r="W7225" s="277"/>
      <c r="Y7225" s="63"/>
      <c r="Z7225" s="90"/>
    </row>
    <row r="7226" spans="1:27" ht="15" customHeight="1" x14ac:dyDescent="0.25">
      <c r="A7226" s="94">
        <v>7239</v>
      </c>
      <c r="C7226" s="211" t="s">
        <v>13059</v>
      </c>
      <c r="D7226" s="208" t="s">
        <v>13060</v>
      </c>
      <c r="E7226" s="105" t="s">
        <v>14437</v>
      </c>
      <c r="F7226" s="115">
        <v>43236</v>
      </c>
      <c r="G7226" s="105" t="s">
        <v>269</v>
      </c>
      <c r="H7226" s="105" t="s">
        <v>2056</v>
      </c>
      <c r="I7226" s="97">
        <v>2014</v>
      </c>
      <c r="J7226" s="97" t="s">
        <v>1322</v>
      </c>
      <c r="L7226" s="106" t="s">
        <v>5170</v>
      </c>
      <c r="M7226" s="102" t="s">
        <v>5499</v>
      </c>
      <c r="N7226" s="10">
        <v>29</v>
      </c>
      <c r="O7226" s="102" t="s">
        <v>13061</v>
      </c>
      <c r="P7226" s="13" t="s">
        <v>14371</v>
      </c>
      <c r="Q7226" s="187"/>
      <c r="R7226" s="292" t="s">
        <v>7834</v>
      </c>
      <c r="S7226" s="293" t="e">
        <f t="shared" si="208"/>
        <v>#VALUE!</v>
      </c>
      <c r="T7226" s="75"/>
      <c r="U7226" s="277"/>
      <c r="V7226" s="75"/>
      <c r="W7226" s="277"/>
      <c r="X7226" s="164"/>
      <c r="Y7226" s="164"/>
      <c r="Z7226" s="90"/>
      <c r="AA7226" s="164"/>
    </row>
    <row r="7227" spans="1:27" ht="15" customHeight="1" x14ac:dyDescent="0.25">
      <c r="A7227" s="94">
        <v>7240</v>
      </c>
      <c r="C7227" s="211" t="s">
        <v>7165</v>
      </c>
      <c r="D7227" s="208" t="s">
        <v>7165</v>
      </c>
      <c r="E7227" s="105" t="s">
        <v>13628</v>
      </c>
      <c r="F7227" s="115">
        <v>43236</v>
      </c>
      <c r="G7227" s="105" t="s">
        <v>11018</v>
      </c>
      <c r="H7227" s="105" t="s">
        <v>2056</v>
      </c>
      <c r="I7227" s="97">
        <v>2013</v>
      </c>
      <c r="J7227" s="97" t="s">
        <v>1322</v>
      </c>
      <c r="L7227" s="106" t="s">
        <v>14897</v>
      </c>
      <c r="M7227" s="102" t="s">
        <v>5499</v>
      </c>
      <c r="N7227" s="10">
        <v>28</v>
      </c>
      <c r="O7227" s="102" t="s">
        <v>10495</v>
      </c>
      <c r="P7227" s="13" t="s">
        <v>15369</v>
      </c>
      <c r="R7227" s="26" t="s">
        <v>7834</v>
      </c>
      <c r="S7227" s="28" t="e">
        <f t="shared" si="208"/>
        <v>#VALUE!</v>
      </c>
      <c r="U7227" s="76"/>
      <c r="W7227" s="58"/>
      <c r="X7227" s="58"/>
      <c r="Y7227" s="63"/>
      <c r="Z7227" s="73"/>
    </row>
    <row r="7228" spans="1:27" ht="15" customHeight="1" x14ac:dyDescent="0.25">
      <c r="A7228" s="94">
        <v>7241</v>
      </c>
      <c r="C7228" s="211" t="s">
        <v>7165</v>
      </c>
      <c r="D7228" s="208" t="s">
        <v>7165</v>
      </c>
      <c r="E7228" s="105" t="s">
        <v>13629</v>
      </c>
      <c r="F7228" s="115">
        <v>43236</v>
      </c>
      <c r="G7228" s="105" t="s">
        <v>11018</v>
      </c>
      <c r="H7228" s="105" t="s">
        <v>2056</v>
      </c>
      <c r="I7228" s="97">
        <v>2013</v>
      </c>
      <c r="J7228" s="97" t="s">
        <v>1322</v>
      </c>
      <c r="L7228" s="106" t="s">
        <v>14897</v>
      </c>
      <c r="M7228" s="102" t="s">
        <v>5499</v>
      </c>
      <c r="N7228" s="10">
        <v>28</v>
      </c>
      <c r="O7228" s="102" t="s">
        <v>10495</v>
      </c>
      <c r="P7228" s="13" t="s">
        <v>15369</v>
      </c>
      <c r="R7228" s="27" t="s">
        <v>7834</v>
      </c>
      <c r="S7228" s="28" t="e">
        <f t="shared" si="208"/>
        <v>#VALUE!</v>
      </c>
      <c r="U7228" s="406"/>
      <c r="W7228" s="58"/>
      <c r="Y7228" s="74"/>
      <c r="Z7228" s="73"/>
    </row>
    <row r="7229" spans="1:27" ht="15" customHeight="1" x14ac:dyDescent="0.25">
      <c r="A7229" s="94">
        <v>7242</v>
      </c>
      <c r="C7229" s="211" t="s">
        <v>1468</v>
      </c>
      <c r="D7229" s="208" t="s">
        <v>3571</v>
      </c>
      <c r="E7229" s="105" t="s">
        <v>16220</v>
      </c>
      <c r="F7229" s="115">
        <v>43236</v>
      </c>
      <c r="G7229" s="105" t="s">
        <v>3711</v>
      </c>
      <c r="H7229" s="105" t="s">
        <v>1529</v>
      </c>
      <c r="I7229" s="97">
        <v>2018</v>
      </c>
      <c r="J7229" s="97" t="s">
        <v>1322</v>
      </c>
      <c r="L7229" s="99" t="s">
        <v>5170</v>
      </c>
      <c r="M7229" s="102" t="s">
        <v>5632</v>
      </c>
      <c r="N7229" s="102">
        <v>32</v>
      </c>
      <c r="O7229" s="102" t="s">
        <v>6847</v>
      </c>
      <c r="P7229" s="13" t="s">
        <v>933</v>
      </c>
      <c r="R7229" s="26" t="s">
        <v>7834</v>
      </c>
      <c r="S7229" s="28" t="e">
        <f t="shared" si="208"/>
        <v>#VALUE!</v>
      </c>
      <c r="U7229" s="76"/>
      <c r="W7229" s="58"/>
      <c r="Y7229" s="63"/>
    </row>
    <row r="7230" spans="1:27" ht="15" customHeight="1" x14ac:dyDescent="0.25">
      <c r="A7230" s="94">
        <v>7243</v>
      </c>
      <c r="C7230" s="211" t="s">
        <v>1468</v>
      </c>
      <c r="D7230" s="208" t="s">
        <v>3571</v>
      </c>
      <c r="E7230" s="105" t="s">
        <v>13630</v>
      </c>
      <c r="F7230" s="115">
        <v>43236</v>
      </c>
      <c r="G7230" s="105" t="s">
        <v>3711</v>
      </c>
      <c r="H7230" s="105" t="s">
        <v>1529</v>
      </c>
      <c r="I7230" s="97">
        <v>2018</v>
      </c>
      <c r="J7230" s="97" t="s">
        <v>1322</v>
      </c>
      <c r="L7230" s="99" t="s">
        <v>5170</v>
      </c>
      <c r="M7230" s="102" t="s">
        <v>5632</v>
      </c>
      <c r="N7230" s="102">
        <v>32</v>
      </c>
      <c r="O7230" s="102" t="s">
        <v>6847</v>
      </c>
      <c r="P7230" s="13" t="s">
        <v>933</v>
      </c>
      <c r="R7230" s="26" t="s">
        <v>7834</v>
      </c>
      <c r="S7230" s="28" t="e">
        <f t="shared" si="208"/>
        <v>#VALUE!</v>
      </c>
      <c r="U7230" s="76"/>
      <c r="W7230" s="58"/>
      <c r="Y7230" s="63"/>
    </row>
    <row r="7231" spans="1:27" ht="15" customHeight="1" x14ac:dyDescent="0.25">
      <c r="A7231" s="94">
        <v>7244</v>
      </c>
      <c r="C7231" s="211" t="s">
        <v>13631</v>
      </c>
      <c r="D7231" s="208" t="s">
        <v>13632</v>
      </c>
      <c r="E7231" s="105" t="s">
        <v>13633</v>
      </c>
      <c r="F7231" s="115">
        <v>43237</v>
      </c>
      <c r="G7231" s="105" t="s">
        <v>13634</v>
      </c>
      <c r="H7231" s="105" t="s">
        <v>1529</v>
      </c>
      <c r="I7231" s="97">
        <v>2014</v>
      </c>
      <c r="J7231" s="97" t="s">
        <v>1322</v>
      </c>
      <c r="L7231" s="106" t="s">
        <v>5170</v>
      </c>
      <c r="M7231" s="102" t="s">
        <v>5499</v>
      </c>
      <c r="N7231" s="10">
        <v>29</v>
      </c>
      <c r="O7231" s="102" t="s">
        <v>13635</v>
      </c>
      <c r="P7231" s="13" t="s">
        <v>14371</v>
      </c>
      <c r="R7231" s="26" t="s">
        <v>7834</v>
      </c>
      <c r="S7231" s="28" t="e">
        <f t="shared" si="208"/>
        <v>#VALUE!</v>
      </c>
      <c r="U7231" s="26"/>
      <c r="W7231" s="58"/>
      <c r="X7231" s="58"/>
      <c r="Y7231" s="63"/>
    </row>
    <row r="7232" spans="1:27" ht="15" customHeight="1" x14ac:dyDescent="0.25">
      <c r="A7232" s="94">
        <v>7245</v>
      </c>
      <c r="B7232" s="205"/>
      <c r="C7232" s="211" t="s">
        <v>13631</v>
      </c>
      <c r="D7232" s="208" t="s">
        <v>13632</v>
      </c>
      <c r="E7232" s="105" t="s">
        <v>13636</v>
      </c>
      <c r="F7232" s="115">
        <v>43237</v>
      </c>
      <c r="G7232" s="105" t="s">
        <v>13634</v>
      </c>
      <c r="H7232" s="105" t="s">
        <v>1529</v>
      </c>
      <c r="I7232" s="97">
        <v>2014</v>
      </c>
      <c r="J7232" s="97" t="s">
        <v>1322</v>
      </c>
      <c r="L7232" s="106" t="s">
        <v>5170</v>
      </c>
      <c r="M7232" s="10" t="s">
        <v>5499</v>
      </c>
      <c r="N7232" s="10">
        <v>29</v>
      </c>
      <c r="O7232" s="102" t="s">
        <v>13635</v>
      </c>
      <c r="P7232" s="13" t="s">
        <v>14371</v>
      </c>
      <c r="R7232" s="26" t="s">
        <v>7834</v>
      </c>
      <c r="S7232" s="28" t="e">
        <f t="shared" si="208"/>
        <v>#VALUE!</v>
      </c>
      <c r="U7232" s="142"/>
      <c r="W7232" s="58"/>
      <c r="Y7232" s="63"/>
      <c r="Z7232" s="73"/>
    </row>
    <row r="7233" spans="1:26" ht="15" customHeight="1" x14ac:dyDescent="0.25">
      <c r="A7233" s="94">
        <v>7246</v>
      </c>
      <c r="B7233" s="205"/>
      <c r="C7233" s="211" t="s">
        <v>13631</v>
      </c>
      <c r="D7233" s="208" t="s">
        <v>13632</v>
      </c>
      <c r="E7233" s="105" t="s">
        <v>13637</v>
      </c>
      <c r="F7233" s="115">
        <v>43237</v>
      </c>
      <c r="G7233" s="105" t="s">
        <v>13634</v>
      </c>
      <c r="H7233" s="105" t="s">
        <v>1529</v>
      </c>
      <c r="I7233" s="97">
        <v>2014</v>
      </c>
      <c r="J7233" s="97" t="s">
        <v>1322</v>
      </c>
      <c r="L7233" s="106" t="s">
        <v>5170</v>
      </c>
      <c r="M7233" s="10" t="s">
        <v>5499</v>
      </c>
      <c r="N7233" s="10">
        <v>29</v>
      </c>
      <c r="O7233" s="102" t="s">
        <v>13635</v>
      </c>
      <c r="P7233" s="13" t="s">
        <v>14371</v>
      </c>
      <c r="R7233" s="26" t="s">
        <v>7834</v>
      </c>
      <c r="S7233" s="28" t="e">
        <f t="shared" si="208"/>
        <v>#VALUE!</v>
      </c>
      <c r="T7233" s="75"/>
      <c r="U7233" s="145"/>
      <c r="W7233" s="58"/>
      <c r="Y7233" s="63"/>
      <c r="Z7233" s="73"/>
    </row>
    <row r="7234" spans="1:26" ht="15" customHeight="1" x14ac:dyDescent="0.25">
      <c r="A7234" s="94">
        <v>7247</v>
      </c>
      <c r="B7234" s="205"/>
      <c r="C7234" s="211" t="s">
        <v>13631</v>
      </c>
      <c r="D7234" s="208" t="s">
        <v>13632</v>
      </c>
      <c r="E7234" s="105" t="s">
        <v>13638</v>
      </c>
      <c r="F7234" s="96">
        <v>43237</v>
      </c>
      <c r="G7234" s="105" t="s">
        <v>13634</v>
      </c>
      <c r="H7234" s="105" t="s">
        <v>1529</v>
      </c>
      <c r="I7234" s="96">
        <v>2014</v>
      </c>
      <c r="J7234" s="96" t="s">
        <v>1322</v>
      </c>
      <c r="L7234" s="106" t="s">
        <v>5170</v>
      </c>
      <c r="M7234" s="102" t="s">
        <v>5499</v>
      </c>
      <c r="N7234" s="10">
        <v>29</v>
      </c>
      <c r="O7234" s="102" t="s">
        <v>13635</v>
      </c>
      <c r="P7234" s="13" t="s">
        <v>14371</v>
      </c>
      <c r="Q7234" s="19"/>
      <c r="R7234" s="26" t="s">
        <v>7834</v>
      </c>
      <c r="S7234" s="28" t="e">
        <f t="shared" si="208"/>
        <v>#VALUE!</v>
      </c>
      <c r="U7234" s="26"/>
      <c r="W7234" s="58"/>
      <c r="X7234" s="58"/>
      <c r="Y7234" s="63"/>
    </row>
    <row r="7235" spans="1:26" ht="15" customHeight="1" x14ac:dyDescent="0.25">
      <c r="A7235" s="94">
        <v>7248</v>
      </c>
      <c r="C7235" s="206" t="s">
        <v>17545</v>
      </c>
      <c r="D7235" s="208" t="s">
        <v>7290</v>
      </c>
      <c r="E7235" s="105" t="s">
        <v>13639</v>
      </c>
      <c r="F7235" s="115">
        <v>43237</v>
      </c>
      <c r="G7235" s="95" t="s">
        <v>13041</v>
      </c>
      <c r="H7235" s="105" t="s">
        <v>2056</v>
      </c>
      <c r="I7235" s="97">
        <v>2014</v>
      </c>
      <c r="J7235" s="97" t="s">
        <v>1322</v>
      </c>
      <c r="L7235" s="106" t="s">
        <v>5170</v>
      </c>
      <c r="M7235" s="102" t="s">
        <v>5499</v>
      </c>
      <c r="N7235" s="10">
        <v>30</v>
      </c>
      <c r="O7235" s="10" t="s">
        <v>11007</v>
      </c>
      <c r="P7235" s="13" t="s">
        <v>14395</v>
      </c>
      <c r="R7235" s="26" t="s">
        <v>7834</v>
      </c>
      <c r="S7235" s="28" t="e">
        <f t="shared" si="208"/>
        <v>#VALUE!</v>
      </c>
      <c r="X7235" s="58"/>
      <c r="Y7235" s="63"/>
    </row>
    <row r="7236" spans="1:26" ht="15" customHeight="1" x14ac:dyDescent="0.3">
      <c r="A7236" s="94">
        <v>7249</v>
      </c>
      <c r="C7236" s="206" t="s">
        <v>17545</v>
      </c>
      <c r="D7236" s="208" t="s">
        <v>7290</v>
      </c>
      <c r="E7236" s="105" t="s">
        <v>13640</v>
      </c>
      <c r="F7236" s="115">
        <v>43237</v>
      </c>
      <c r="G7236" s="95" t="s">
        <v>13041</v>
      </c>
      <c r="H7236" s="105" t="s">
        <v>2056</v>
      </c>
      <c r="I7236" s="97">
        <v>2014</v>
      </c>
      <c r="J7236" s="97" t="s">
        <v>1322</v>
      </c>
      <c r="L7236" s="106" t="s">
        <v>5170</v>
      </c>
      <c r="M7236" s="102" t="s">
        <v>5499</v>
      </c>
      <c r="N7236" s="10">
        <v>30</v>
      </c>
      <c r="O7236" s="10" t="s">
        <v>11007</v>
      </c>
      <c r="P7236" s="13" t="s">
        <v>14395</v>
      </c>
      <c r="R7236" s="27" t="s">
        <v>7834</v>
      </c>
      <c r="S7236" s="28" t="e">
        <f t="shared" si="208"/>
        <v>#VALUE!</v>
      </c>
      <c r="U7236" s="219"/>
      <c r="X7236" s="58"/>
      <c r="Y7236" s="63"/>
    </row>
    <row r="7237" spans="1:26" ht="15" customHeight="1" x14ac:dyDescent="0.3">
      <c r="A7237" s="94">
        <v>7250</v>
      </c>
      <c r="C7237" s="211" t="s">
        <v>7232</v>
      </c>
      <c r="D7237" s="208" t="s">
        <v>7233</v>
      </c>
      <c r="E7237" s="105" t="s">
        <v>13643</v>
      </c>
      <c r="F7237" s="115">
        <v>43237</v>
      </c>
      <c r="G7237" s="105" t="s">
        <v>5635</v>
      </c>
      <c r="H7237" s="105" t="s">
        <v>2056</v>
      </c>
      <c r="I7237" s="97">
        <v>2015</v>
      </c>
      <c r="J7237" s="97" t="s">
        <v>1322</v>
      </c>
      <c r="L7237" s="99" t="s">
        <v>16820</v>
      </c>
      <c r="M7237" s="102" t="s">
        <v>5499</v>
      </c>
      <c r="N7237" s="102">
        <v>30</v>
      </c>
      <c r="O7237" s="102" t="s">
        <v>10677</v>
      </c>
      <c r="P7237" s="13" t="s">
        <v>14950</v>
      </c>
      <c r="R7237" s="327" t="s">
        <v>7834</v>
      </c>
      <c r="S7237" s="283" t="e">
        <f t="shared" si="208"/>
        <v>#VALUE!</v>
      </c>
      <c r="U7237" s="306"/>
      <c r="V7237" s="75"/>
      <c r="W7237" s="227"/>
      <c r="X7237" s="164"/>
      <c r="Y7237" s="63"/>
      <c r="Z7237" s="73"/>
    </row>
    <row r="7238" spans="1:26" ht="15" customHeight="1" x14ac:dyDescent="0.3">
      <c r="A7238" s="94">
        <v>7251</v>
      </c>
      <c r="C7238" s="211" t="s">
        <v>7232</v>
      </c>
      <c r="D7238" s="208" t="s">
        <v>7233</v>
      </c>
      <c r="E7238" s="105" t="s">
        <v>13644</v>
      </c>
      <c r="F7238" s="115">
        <v>43237</v>
      </c>
      <c r="G7238" s="105" t="s">
        <v>5635</v>
      </c>
      <c r="H7238" s="105" t="s">
        <v>2056</v>
      </c>
      <c r="I7238" s="97">
        <v>2015</v>
      </c>
      <c r="J7238" s="97" t="s">
        <v>1322</v>
      </c>
      <c r="L7238" s="99" t="s">
        <v>16820</v>
      </c>
      <c r="M7238" s="102" t="s">
        <v>5499</v>
      </c>
      <c r="N7238" s="102">
        <v>30</v>
      </c>
      <c r="O7238" s="102" t="s">
        <v>10677</v>
      </c>
      <c r="P7238" s="13" t="s">
        <v>14950</v>
      </c>
      <c r="R7238" s="27" t="s">
        <v>7834</v>
      </c>
      <c r="S7238" s="28" t="e">
        <f t="shared" si="208"/>
        <v>#VALUE!</v>
      </c>
      <c r="U7238" s="306"/>
      <c r="W7238" s="218"/>
      <c r="Y7238" s="63"/>
    </row>
    <row r="7239" spans="1:26" ht="15" customHeight="1" x14ac:dyDescent="0.25">
      <c r="A7239" s="94">
        <v>7252</v>
      </c>
      <c r="C7239" s="211" t="s">
        <v>4486</v>
      </c>
      <c r="D7239" s="208" t="s">
        <v>10676</v>
      </c>
      <c r="E7239" s="105" t="s">
        <v>13645</v>
      </c>
      <c r="F7239" s="115">
        <v>43237</v>
      </c>
      <c r="G7239" s="105" t="s">
        <v>5635</v>
      </c>
      <c r="H7239" s="105" t="s">
        <v>2056</v>
      </c>
      <c r="I7239" s="97">
        <v>2016</v>
      </c>
      <c r="J7239" s="97" t="s">
        <v>1322</v>
      </c>
      <c r="L7239" s="106" t="s">
        <v>4134</v>
      </c>
      <c r="M7239" s="102">
        <v>920</v>
      </c>
      <c r="N7239" s="102">
        <v>26</v>
      </c>
      <c r="O7239" s="102" t="s">
        <v>11030</v>
      </c>
      <c r="P7239" s="13" t="s">
        <v>4134</v>
      </c>
      <c r="R7239" s="26" t="s">
        <v>7834</v>
      </c>
      <c r="S7239" s="28" t="e">
        <f t="shared" ref="S7239:S7258" si="209">R7239+7</f>
        <v>#VALUE!</v>
      </c>
      <c r="U7239" s="15"/>
      <c r="W7239" s="58"/>
      <c r="Y7239" s="63"/>
      <c r="Z7239" s="73"/>
    </row>
    <row r="7240" spans="1:26" ht="15" customHeight="1" x14ac:dyDescent="0.25">
      <c r="A7240" s="94">
        <v>7253</v>
      </c>
      <c r="C7240" s="211" t="s">
        <v>4486</v>
      </c>
      <c r="D7240" s="208" t="s">
        <v>10676</v>
      </c>
      <c r="E7240" s="105" t="s">
        <v>13646</v>
      </c>
      <c r="F7240" s="115">
        <v>43237</v>
      </c>
      <c r="G7240" s="105" t="s">
        <v>5635</v>
      </c>
      <c r="H7240" s="105" t="s">
        <v>2056</v>
      </c>
      <c r="I7240" s="97">
        <v>2016</v>
      </c>
      <c r="J7240" s="97" t="s">
        <v>1322</v>
      </c>
      <c r="L7240" s="106" t="s">
        <v>4134</v>
      </c>
      <c r="M7240" s="102">
        <v>920</v>
      </c>
      <c r="N7240" s="102">
        <v>26</v>
      </c>
      <c r="O7240" s="102" t="s">
        <v>11030</v>
      </c>
      <c r="P7240" s="13" t="s">
        <v>4134</v>
      </c>
      <c r="R7240" s="26" t="s">
        <v>7834</v>
      </c>
      <c r="S7240" s="28" t="e">
        <f t="shared" si="209"/>
        <v>#VALUE!</v>
      </c>
      <c r="U7240" s="15"/>
      <c r="Y7240" s="63"/>
      <c r="Z7240" s="73"/>
    </row>
    <row r="7241" spans="1:26" ht="15" customHeight="1" x14ac:dyDescent="0.25">
      <c r="A7241" s="94">
        <v>7254</v>
      </c>
      <c r="C7241" s="211" t="s">
        <v>76</v>
      </c>
      <c r="D7241" s="208" t="s">
        <v>2319</v>
      </c>
      <c r="E7241" s="105" t="s">
        <v>13647</v>
      </c>
      <c r="F7241" s="115">
        <v>43237</v>
      </c>
      <c r="G7241" s="105" t="s">
        <v>5635</v>
      </c>
      <c r="H7241" s="105" t="s">
        <v>2056</v>
      </c>
      <c r="I7241" s="97">
        <v>2016</v>
      </c>
      <c r="J7241" s="97" t="s">
        <v>1322</v>
      </c>
      <c r="L7241" s="99" t="s">
        <v>5170</v>
      </c>
      <c r="M7241" s="102" t="s">
        <v>5499</v>
      </c>
      <c r="N7241" s="10">
        <v>27</v>
      </c>
      <c r="O7241" s="102" t="s">
        <v>8800</v>
      </c>
      <c r="P7241" s="13" t="s">
        <v>14371</v>
      </c>
      <c r="R7241" s="26" t="s">
        <v>7834</v>
      </c>
      <c r="S7241" s="28" t="e">
        <f t="shared" si="209"/>
        <v>#VALUE!</v>
      </c>
      <c r="X7241" s="58"/>
      <c r="Y7241" s="63"/>
    </row>
    <row r="7242" spans="1:26" ht="15" customHeight="1" x14ac:dyDescent="0.3">
      <c r="A7242" s="94">
        <v>7255</v>
      </c>
      <c r="C7242" s="211" t="s">
        <v>76</v>
      </c>
      <c r="D7242" s="208" t="s">
        <v>2319</v>
      </c>
      <c r="E7242" s="105" t="s">
        <v>13648</v>
      </c>
      <c r="F7242" s="115">
        <v>43237</v>
      </c>
      <c r="G7242" s="105" t="s">
        <v>5635</v>
      </c>
      <c r="H7242" s="105" t="s">
        <v>2056</v>
      </c>
      <c r="I7242" s="97">
        <v>2016</v>
      </c>
      <c r="J7242" s="97" t="s">
        <v>1322</v>
      </c>
      <c r="L7242" s="106" t="s">
        <v>5170</v>
      </c>
      <c r="M7242" s="102" t="s">
        <v>5499</v>
      </c>
      <c r="N7242" s="10">
        <v>27</v>
      </c>
      <c r="O7242" s="102" t="s">
        <v>8800</v>
      </c>
      <c r="P7242" s="13" t="s">
        <v>14371</v>
      </c>
      <c r="R7242" s="27" t="s">
        <v>7834</v>
      </c>
      <c r="S7242" s="28" t="e">
        <f t="shared" si="209"/>
        <v>#VALUE!</v>
      </c>
      <c r="U7242" s="219"/>
      <c r="X7242" s="58"/>
      <c r="Y7242" s="63"/>
    </row>
    <row r="7243" spans="1:26" ht="15" customHeight="1" x14ac:dyDescent="0.25">
      <c r="A7243" s="94">
        <v>7256</v>
      </c>
      <c r="C7243" s="211" t="s">
        <v>2573</v>
      </c>
      <c r="D7243" s="208" t="s">
        <v>103</v>
      </c>
      <c r="E7243" s="105" t="s">
        <v>13649</v>
      </c>
      <c r="F7243" s="115">
        <v>43237</v>
      </c>
      <c r="G7243" s="105" t="s">
        <v>3913</v>
      </c>
      <c r="H7243" s="105" t="s">
        <v>2056</v>
      </c>
      <c r="I7243" s="97">
        <v>2011</v>
      </c>
      <c r="J7243" s="97" t="s">
        <v>1322</v>
      </c>
      <c r="L7243" s="99" t="s">
        <v>15008</v>
      </c>
      <c r="M7243" s="102" t="s">
        <v>5499</v>
      </c>
      <c r="N7243" s="10">
        <v>28</v>
      </c>
      <c r="O7243" s="102" t="s">
        <v>13058</v>
      </c>
      <c r="P7243" s="13" t="s">
        <v>14395</v>
      </c>
      <c r="R7243" s="27" t="s">
        <v>7834</v>
      </c>
      <c r="S7243" s="28" t="e">
        <f t="shared" si="209"/>
        <v>#VALUE!</v>
      </c>
      <c r="U7243" s="306"/>
      <c r="X7243" s="58"/>
      <c r="Y7243" s="63"/>
    </row>
    <row r="7244" spans="1:26" ht="15" customHeight="1" x14ac:dyDescent="0.25">
      <c r="A7244" s="94">
        <v>7257</v>
      </c>
      <c r="C7244" s="211" t="s">
        <v>2573</v>
      </c>
      <c r="D7244" s="208" t="s">
        <v>103</v>
      </c>
      <c r="E7244" s="105" t="s">
        <v>13650</v>
      </c>
      <c r="F7244" s="115">
        <v>43237</v>
      </c>
      <c r="G7244" s="105" t="s">
        <v>3913</v>
      </c>
      <c r="H7244" s="105" t="s">
        <v>2056</v>
      </c>
      <c r="I7244" s="97">
        <v>2011</v>
      </c>
      <c r="J7244" s="97" t="s">
        <v>1322</v>
      </c>
      <c r="L7244" s="99" t="s">
        <v>15008</v>
      </c>
      <c r="M7244" s="102" t="s">
        <v>5499</v>
      </c>
      <c r="N7244" s="10">
        <v>28</v>
      </c>
      <c r="O7244" s="102" t="s">
        <v>13058</v>
      </c>
      <c r="P7244" s="13" t="s">
        <v>14395</v>
      </c>
      <c r="R7244" s="27" t="s">
        <v>7834</v>
      </c>
      <c r="S7244" s="28" t="e">
        <f t="shared" si="209"/>
        <v>#VALUE!</v>
      </c>
      <c r="U7244" s="306"/>
      <c r="Y7244" s="63"/>
      <c r="Z7244" s="73"/>
    </row>
    <row r="7245" spans="1:26" ht="15" customHeight="1" x14ac:dyDescent="0.25">
      <c r="A7245" s="94">
        <v>7258</v>
      </c>
      <c r="C7245" s="211" t="s">
        <v>2573</v>
      </c>
      <c r="D7245" s="208" t="s">
        <v>103</v>
      </c>
      <c r="E7245" s="105" t="s">
        <v>13651</v>
      </c>
      <c r="F7245" s="115">
        <v>43237</v>
      </c>
      <c r="G7245" s="105" t="s">
        <v>3913</v>
      </c>
      <c r="H7245" s="105" t="s">
        <v>2056</v>
      </c>
      <c r="I7245" s="97">
        <v>2011</v>
      </c>
      <c r="J7245" s="97" t="s">
        <v>1322</v>
      </c>
      <c r="L7245" s="99" t="s">
        <v>15008</v>
      </c>
      <c r="M7245" s="102" t="s">
        <v>5499</v>
      </c>
      <c r="N7245" s="10">
        <v>28</v>
      </c>
      <c r="O7245" s="102" t="s">
        <v>13058</v>
      </c>
      <c r="P7245" s="13" t="s">
        <v>14395</v>
      </c>
      <c r="R7245" s="27" t="s">
        <v>7834</v>
      </c>
      <c r="S7245" s="28" t="e">
        <f t="shared" si="209"/>
        <v>#VALUE!</v>
      </c>
      <c r="U7245" s="306"/>
      <c r="X7245" s="58"/>
      <c r="Y7245" s="63"/>
    </row>
    <row r="7246" spans="1:26" ht="15" customHeight="1" x14ac:dyDescent="0.25">
      <c r="A7246" s="94">
        <v>7259</v>
      </c>
      <c r="C7246" s="211" t="s">
        <v>2235</v>
      </c>
      <c r="D7246" s="208" t="s">
        <v>2235</v>
      </c>
      <c r="E7246" s="105" t="s">
        <v>13652</v>
      </c>
      <c r="F7246" s="115">
        <v>43237</v>
      </c>
      <c r="G7246" s="105" t="s">
        <v>1319</v>
      </c>
      <c r="H7246" s="105" t="s">
        <v>2056</v>
      </c>
      <c r="J7246" s="97" t="s">
        <v>1322</v>
      </c>
      <c r="L7246" s="99" t="s">
        <v>5170</v>
      </c>
      <c r="M7246" s="102" t="s">
        <v>5632</v>
      </c>
      <c r="N7246" s="102">
        <v>32</v>
      </c>
      <c r="O7246" s="102" t="s">
        <v>13656</v>
      </c>
      <c r="P7246" s="13" t="s">
        <v>933</v>
      </c>
      <c r="R7246" s="26" t="s">
        <v>7834</v>
      </c>
      <c r="S7246" s="28" t="e">
        <f t="shared" si="209"/>
        <v>#VALUE!</v>
      </c>
      <c r="X7246" s="58"/>
      <c r="Y7246" s="63"/>
    </row>
    <row r="7247" spans="1:26" ht="15" customHeight="1" x14ac:dyDescent="0.25">
      <c r="A7247" s="94">
        <v>7260</v>
      </c>
      <c r="C7247" s="211" t="s">
        <v>2235</v>
      </c>
      <c r="D7247" s="208" t="s">
        <v>2235</v>
      </c>
      <c r="E7247" s="105" t="s">
        <v>13653</v>
      </c>
      <c r="F7247" s="115">
        <v>43237</v>
      </c>
      <c r="G7247" s="105" t="s">
        <v>1319</v>
      </c>
      <c r="H7247" s="105" t="s">
        <v>2056</v>
      </c>
      <c r="J7247" s="97" t="s">
        <v>1322</v>
      </c>
      <c r="L7247" s="99" t="s">
        <v>5170</v>
      </c>
      <c r="M7247" s="102" t="s">
        <v>5632</v>
      </c>
      <c r="N7247" s="102">
        <v>32</v>
      </c>
      <c r="O7247" s="102" t="s">
        <v>13656</v>
      </c>
      <c r="P7247" s="13" t="s">
        <v>933</v>
      </c>
      <c r="R7247" s="26" t="s">
        <v>7834</v>
      </c>
      <c r="S7247" s="28" t="e">
        <f t="shared" si="209"/>
        <v>#VALUE!</v>
      </c>
      <c r="X7247" s="58"/>
      <c r="Y7247" s="63"/>
    </row>
    <row r="7248" spans="1:26" ht="15" customHeight="1" x14ac:dyDescent="0.25">
      <c r="A7248" s="94">
        <v>7261</v>
      </c>
      <c r="C7248" s="211" t="s">
        <v>2235</v>
      </c>
      <c r="D7248" s="208" t="s">
        <v>2235</v>
      </c>
      <c r="E7248" s="105" t="s">
        <v>13654</v>
      </c>
      <c r="F7248" s="115">
        <v>43237</v>
      </c>
      <c r="G7248" s="105" t="s">
        <v>1319</v>
      </c>
      <c r="H7248" s="105" t="s">
        <v>2056</v>
      </c>
      <c r="J7248" s="97" t="s">
        <v>1322</v>
      </c>
      <c r="L7248" s="99" t="s">
        <v>5170</v>
      </c>
      <c r="M7248" s="102" t="s">
        <v>5632</v>
      </c>
      <c r="N7248" s="102">
        <v>32</v>
      </c>
      <c r="O7248" s="102" t="s">
        <v>13656</v>
      </c>
      <c r="P7248" s="13" t="s">
        <v>933</v>
      </c>
      <c r="R7248" s="26" t="s">
        <v>7834</v>
      </c>
      <c r="S7248" s="28" t="e">
        <f t="shared" si="209"/>
        <v>#VALUE!</v>
      </c>
      <c r="X7248" s="58"/>
      <c r="Y7248" s="63"/>
    </row>
    <row r="7249" spans="1:27" ht="15" customHeight="1" x14ac:dyDescent="0.25">
      <c r="A7249" s="94">
        <v>7262</v>
      </c>
      <c r="C7249" s="211" t="s">
        <v>2235</v>
      </c>
      <c r="D7249" s="208" t="s">
        <v>2235</v>
      </c>
      <c r="E7249" s="105" t="s">
        <v>13655</v>
      </c>
      <c r="F7249" s="115">
        <v>43237</v>
      </c>
      <c r="G7249" s="105" t="s">
        <v>1319</v>
      </c>
      <c r="H7249" s="105" t="s">
        <v>2056</v>
      </c>
      <c r="J7249" s="97" t="s">
        <v>1322</v>
      </c>
      <c r="L7249" s="99" t="s">
        <v>5170</v>
      </c>
      <c r="M7249" s="102" t="s">
        <v>5632</v>
      </c>
      <c r="N7249" s="102">
        <v>32</v>
      </c>
      <c r="O7249" s="102" t="s">
        <v>13656</v>
      </c>
      <c r="P7249" s="13" t="s">
        <v>933</v>
      </c>
      <c r="R7249" s="26" t="s">
        <v>7834</v>
      </c>
      <c r="S7249" s="28" t="e">
        <f t="shared" si="209"/>
        <v>#VALUE!</v>
      </c>
      <c r="X7249" s="58"/>
      <c r="Y7249" s="63"/>
    </row>
    <row r="7250" spans="1:27" ht="15" customHeight="1" x14ac:dyDescent="0.25">
      <c r="A7250" s="94">
        <v>7263</v>
      </c>
      <c r="C7250" s="211" t="s">
        <v>1471</v>
      </c>
      <c r="D7250" s="208" t="s">
        <v>3310</v>
      </c>
      <c r="E7250" s="105" t="s">
        <v>13657</v>
      </c>
      <c r="F7250" s="115">
        <v>43242</v>
      </c>
      <c r="G7250" s="105" t="s">
        <v>1319</v>
      </c>
      <c r="H7250" s="105" t="s">
        <v>2056</v>
      </c>
      <c r="I7250" s="97">
        <v>2012</v>
      </c>
      <c r="J7250" s="97" t="s">
        <v>596</v>
      </c>
      <c r="L7250" s="106" t="s">
        <v>5170</v>
      </c>
      <c r="M7250" s="102" t="s">
        <v>5499</v>
      </c>
      <c r="N7250" s="10">
        <v>31</v>
      </c>
      <c r="O7250" s="10" t="s">
        <v>6891</v>
      </c>
      <c r="P7250" s="13" t="s">
        <v>14371</v>
      </c>
      <c r="R7250" s="27" t="s">
        <v>7834</v>
      </c>
      <c r="S7250" s="28" t="e">
        <f t="shared" si="209"/>
        <v>#VALUE!</v>
      </c>
      <c r="U7250" s="306"/>
      <c r="Y7250" s="63"/>
    </row>
    <row r="7251" spans="1:27" ht="15" customHeight="1" x14ac:dyDescent="0.25">
      <c r="A7251" s="94">
        <v>7264</v>
      </c>
      <c r="C7251" s="206" t="s">
        <v>5195</v>
      </c>
      <c r="D7251" s="207" t="s">
        <v>13658</v>
      </c>
      <c r="E7251" s="105" t="s">
        <v>13659</v>
      </c>
      <c r="F7251" s="115">
        <v>43242</v>
      </c>
      <c r="G7251" s="105" t="s">
        <v>879</v>
      </c>
      <c r="H7251" s="105" t="s">
        <v>1529</v>
      </c>
      <c r="I7251" s="97">
        <v>2000</v>
      </c>
      <c r="J7251" s="97" t="s">
        <v>596</v>
      </c>
      <c r="L7251" s="106" t="s">
        <v>8878</v>
      </c>
      <c r="M7251" s="102" t="s">
        <v>5507</v>
      </c>
      <c r="N7251" s="102">
        <v>25</v>
      </c>
      <c r="O7251" s="102" t="s">
        <v>17967</v>
      </c>
      <c r="P7251" s="13" t="s">
        <v>8878</v>
      </c>
      <c r="R7251" s="27" t="s">
        <v>7834</v>
      </c>
      <c r="S7251" s="28" t="e">
        <f t="shared" si="209"/>
        <v>#VALUE!</v>
      </c>
      <c r="U7251" s="306"/>
      <c r="Y7251" s="63"/>
      <c r="Z7251" s="73"/>
    </row>
    <row r="7252" spans="1:27" ht="15" customHeight="1" x14ac:dyDescent="0.25">
      <c r="A7252" s="94">
        <v>7265</v>
      </c>
      <c r="C7252" s="206" t="s">
        <v>5195</v>
      </c>
      <c r="D7252" s="207" t="s">
        <v>13658</v>
      </c>
      <c r="E7252" s="105" t="s">
        <v>13660</v>
      </c>
      <c r="F7252" s="115">
        <v>43242</v>
      </c>
      <c r="G7252" s="105" t="s">
        <v>879</v>
      </c>
      <c r="H7252" s="105" t="s">
        <v>1529</v>
      </c>
      <c r="I7252" s="97">
        <v>2000</v>
      </c>
      <c r="J7252" s="97" t="s">
        <v>596</v>
      </c>
      <c r="L7252" s="106" t="s">
        <v>8878</v>
      </c>
      <c r="M7252" s="102" t="s">
        <v>5507</v>
      </c>
      <c r="N7252" s="102">
        <v>25</v>
      </c>
      <c r="O7252" s="102" t="s">
        <v>17968</v>
      </c>
      <c r="P7252" s="13" t="s">
        <v>8878</v>
      </c>
      <c r="R7252" s="27" t="s">
        <v>7834</v>
      </c>
      <c r="S7252" s="28" t="e">
        <f t="shared" si="209"/>
        <v>#VALUE!</v>
      </c>
      <c r="U7252" s="321"/>
      <c r="Y7252" s="63"/>
      <c r="Z7252" s="73"/>
    </row>
    <row r="7253" spans="1:27" ht="15" customHeight="1" x14ac:dyDescent="0.25">
      <c r="A7253" s="94">
        <v>7266</v>
      </c>
      <c r="C7253" s="206" t="s">
        <v>13661</v>
      </c>
      <c r="D7253" s="207" t="s">
        <v>13662</v>
      </c>
      <c r="E7253" s="105" t="s">
        <v>13665</v>
      </c>
      <c r="F7253" s="115">
        <v>43242</v>
      </c>
      <c r="G7253" s="105" t="s">
        <v>13663</v>
      </c>
      <c r="H7253" s="105" t="s">
        <v>2056</v>
      </c>
      <c r="I7253" s="97">
        <v>2007</v>
      </c>
      <c r="J7253" s="97" t="s">
        <v>596</v>
      </c>
      <c r="L7253" s="106" t="s">
        <v>4432</v>
      </c>
      <c r="M7253" s="102">
        <v>330</v>
      </c>
      <c r="N7253" s="10">
        <v>2</v>
      </c>
      <c r="O7253" s="102" t="s">
        <v>13664</v>
      </c>
      <c r="P7253" s="13" t="s">
        <v>4432</v>
      </c>
      <c r="R7253" s="27" t="s">
        <v>7834</v>
      </c>
      <c r="S7253" s="28" t="e">
        <f t="shared" si="209"/>
        <v>#VALUE!</v>
      </c>
      <c r="X7253" s="58"/>
      <c r="Y7253" s="63"/>
    </row>
    <row r="7254" spans="1:27" ht="15" customHeight="1" x14ac:dyDescent="0.25">
      <c r="A7254" s="94">
        <v>7267</v>
      </c>
      <c r="C7254" s="206" t="s">
        <v>13661</v>
      </c>
      <c r="D7254" s="207" t="s">
        <v>13662</v>
      </c>
      <c r="E7254" s="105" t="s">
        <v>13666</v>
      </c>
      <c r="F7254" s="115">
        <v>43242</v>
      </c>
      <c r="G7254" s="105" t="s">
        <v>13663</v>
      </c>
      <c r="H7254" s="105" t="s">
        <v>2056</v>
      </c>
      <c r="I7254" s="97">
        <v>2008</v>
      </c>
      <c r="J7254" s="97" t="s">
        <v>596</v>
      </c>
      <c r="L7254" s="106" t="s">
        <v>4432</v>
      </c>
      <c r="M7254" s="102">
        <v>330</v>
      </c>
      <c r="N7254" s="10">
        <v>2</v>
      </c>
      <c r="O7254" s="102" t="s">
        <v>13664</v>
      </c>
      <c r="P7254" s="13" t="s">
        <v>4432</v>
      </c>
      <c r="R7254" s="27" t="s">
        <v>7834</v>
      </c>
      <c r="S7254" s="28" t="e">
        <f t="shared" si="209"/>
        <v>#VALUE!</v>
      </c>
      <c r="X7254" s="58"/>
      <c r="Y7254" s="63"/>
    </row>
    <row r="7255" spans="1:27" ht="15" customHeight="1" x14ac:dyDescent="0.25">
      <c r="A7255" s="94">
        <v>7268</v>
      </c>
      <c r="C7255" s="206" t="s">
        <v>13667</v>
      </c>
      <c r="D7255" s="207" t="s">
        <v>13668</v>
      </c>
      <c r="E7255" s="105" t="s">
        <v>13669</v>
      </c>
      <c r="F7255" s="115">
        <v>43243</v>
      </c>
      <c r="G7255" s="105" t="s">
        <v>132</v>
      </c>
      <c r="H7255" s="105" t="s">
        <v>2056</v>
      </c>
      <c r="I7255" s="97">
        <v>2007</v>
      </c>
      <c r="J7255" s="97" t="s">
        <v>596</v>
      </c>
      <c r="L7255" s="99" t="s">
        <v>15201</v>
      </c>
      <c r="M7255" s="102" t="s">
        <v>6565</v>
      </c>
      <c r="N7255" s="10">
        <v>11</v>
      </c>
      <c r="O7255" s="102" t="s">
        <v>9258</v>
      </c>
      <c r="P7255" s="13" t="s">
        <v>13959</v>
      </c>
      <c r="R7255" s="26" t="s">
        <v>7834</v>
      </c>
      <c r="S7255" s="28" t="e">
        <f t="shared" si="209"/>
        <v>#VALUE!</v>
      </c>
      <c r="X7255" s="58"/>
      <c r="Y7255" s="63"/>
    </row>
    <row r="7256" spans="1:27" ht="15" customHeight="1" x14ac:dyDescent="0.25">
      <c r="A7256" s="94">
        <v>7269</v>
      </c>
      <c r="C7256" s="206" t="s">
        <v>846</v>
      </c>
      <c r="D7256" s="207" t="s">
        <v>2787</v>
      </c>
      <c r="E7256" s="105" t="s">
        <v>13670</v>
      </c>
      <c r="F7256" s="115">
        <v>43243</v>
      </c>
      <c r="G7256" s="105" t="s">
        <v>132</v>
      </c>
      <c r="H7256" s="105" t="s">
        <v>2056</v>
      </c>
      <c r="I7256" s="97">
        <v>2001</v>
      </c>
      <c r="J7256" s="97" t="s">
        <v>596</v>
      </c>
      <c r="L7256" s="106" t="s">
        <v>2863</v>
      </c>
      <c r="M7256" s="102" t="s">
        <v>2863</v>
      </c>
      <c r="N7256" s="102">
        <v>6</v>
      </c>
      <c r="O7256" s="102" t="s">
        <v>13671</v>
      </c>
      <c r="P7256" s="13" t="s">
        <v>2863</v>
      </c>
      <c r="R7256" s="26" t="s">
        <v>7834</v>
      </c>
      <c r="S7256" s="28" t="e">
        <f t="shared" si="209"/>
        <v>#VALUE!</v>
      </c>
      <c r="X7256" s="58"/>
      <c r="Y7256" s="63"/>
    </row>
    <row r="7257" spans="1:27" ht="15" customHeight="1" x14ac:dyDescent="0.25">
      <c r="A7257" s="94">
        <v>7270</v>
      </c>
      <c r="C7257" s="206" t="s">
        <v>13672</v>
      </c>
      <c r="D7257" s="207" t="s">
        <v>13673</v>
      </c>
      <c r="E7257" s="105" t="s">
        <v>13674</v>
      </c>
      <c r="F7257" s="115">
        <v>43243</v>
      </c>
      <c r="G7257" s="105" t="s">
        <v>13306</v>
      </c>
      <c r="H7257" s="105" t="s">
        <v>2056</v>
      </c>
      <c r="I7257" s="97">
        <v>2010</v>
      </c>
      <c r="J7257" s="97" t="s">
        <v>596</v>
      </c>
      <c r="L7257" s="106" t="s">
        <v>937</v>
      </c>
      <c r="M7257" s="102">
        <v>531</v>
      </c>
      <c r="N7257" s="102">
        <v>2</v>
      </c>
      <c r="O7257" s="102" t="s">
        <v>13675</v>
      </c>
      <c r="P7257" s="13" t="s">
        <v>14907</v>
      </c>
      <c r="R7257" s="26" t="s">
        <v>7834</v>
      </c>
      <c r="S7257" s="28" t="e">
        <f t="shared" si="209"/>
        <v>#VALUE!</v>
      </c>
      <c r="X7257" s="58"/>
      <c r="Y7257" s="63"/>
    </row>
    <row r="7258" spans="1:27" ht="15" customHeight="1" x14ac:dyDescent="0.25">
      <c r="A7258" s="94">
        <v>7271</v>
      </c>
      <c r="C7258" s="206" t="s">
        <v>13677</v>
      </c>
      <c r="D7258" s="207" t="s">
        <v>13678</v>
      </c>
      <c r="E7258" s="105" t="s">
        <v>13676</v>
      </c>
      <c r="F7258" s="115">
        <v>43243</v>
      </c>
      <c r="G7258" s="105" t="s">
        <v>2517</v>
      </c>
      <c r="H7258" s="105" t="s">
        <v>2056</v>
      </c>
      <c r="I7258" s="97">
        <v>2007</v>
      </c>
      <c r="J7258" s="97" t="s">
        <v>596</v>
      </c>
      <c r="L7258" s="106" t="s">
        <v>4171</v>
      </c>
      <c r="M7258" s="102" t="s">
        <v>13679</v>
      </c>
      <c r="N7258" s="102">
        <v>2</v>
      </c>
      <c r="O7258" s="102" t="s">
        <v>13680</v>
      </c>
      <c r="P7258" s="13" t="s">
        <v>4181</v>
      </c>
      <c r="R7258" s="26" t="s">
        <v>7834</v>
      </c>
      <c r="S7258" s="28" t="e">
        <f t="shared" si="209"/>
        <v>#VALUE!</v>
      </c>
      <c r="X7258" s="58"/>
      <c r="Y7258" s="63"/>
    </row>
    <row r="7259" spans="1:27" ht="15" customHeight="1" x14ac:dyDescent="0.25">
      <c r="A7259" s="94">
        <v>7272</v>
      </c>
      <c r="C7259" s="206" t="s">
        <v>13681</v>
      </c>
      <c r="D7259" s="207" t="s">
        <v>13682</v>
      </c>
      <c r="E7259" s="105" t="s">
        <v>13683</v>
      </c>
      <c r="F7259" s="115">
        <v>43243</v>
      </c>
      <c r="G7259" s="105" t="s">
        <v>13684</v>
      </c>
      <c r="H7259" s="105" t="s">
        <v>13685</v>
      </c>
      <c r="I7259" s="97">
        <v>2004</v>
      </c>
      <c r="J7259" s="97" t="s">
        <v>596</v>
      </c>
      <c r="L7259" s="106" t="s">
        <v>4046</v>
      </c>
      <c r="M7259" s="102" t="s">
        <v>4046</v>
      </c>
      <c r="O7259" s="102" t="s">
        <v>13686</v>
      </c>
      <c r="P7259" s="13" t="s">
        <v>4046</v>
      </c>
      <c r="Q7259" s="21" t="s">
        <v>7488</v>
      </c>
      <c r="R7259" s="27">
        <v>44960</v>
      </c>
      <c r="S7259" s="28">
        <f>R7259+120</f>
        <v>45080</v>
      </c>
      <c r="T7259" s="25" t="s">
        <v>14843</v>
      </c>
      <c r="U7259" s="30" t="s">
        <v>15930</v>
      </c>
      <c r="Y7259" s="63" t="s">
        <v>11122</v>
      </c>
      <c r="AA7259" s="63" t="s">
        <v>7836</v>
      </c>
    </row>
    <row r="7260" spans="1:27" ht="15" customHeight="1" x14ac:dyDescent="0.25">
      <c r="A7260" s="94">
        <v>7273</v>
      </c>
      <c r="B7260" s="356"/>
      <c r="C7260" s="211" t="s">
        <v>2923</v>
      </c>
      <c r="D7260" s="208" t="s">
        <v>15426</v>
      </c>
      <c r="E7260" s="105" t="s">
        <v>6505</v>
      </c>
      <c r="F7260" s="115">
        <v>43244</v>
      </c>
      <c r="G7260" s="105" t="s">
        <v>1319</v>
      </c>
      <c r="H7260" s="105" t="s">
        <v>2056</v>
      </c>
      <c r="I7260" s="97">
        <v>2007</v>
      </c>
      <c r="J7260" s="97" t="s">
        <v>2111</v>
      </c>
      <c r="L7260" s="99" t="s">
        <v>5170</v>
      </c>
      <c r="M7260" s="102" t="s">
        <v>5510</v>
      </c>
      <c r="N7260" s="10">
        <v>32</v>
      </c>
      <c r="O7260" s="102" t="s">
        <v>14301</v>
      </c>
      <c r="P7260" s="13" t="s">
        <v>708</v>
      </c>
      <c r="R7260" s="27" t="s">
        <v>7834</v>
      </c>
      <c r="S7260" s="28" t="e">
        <f t="shared" ref="S7260:S7291" si="210">R7260+7</f>
        <v>#VALUE!</v>
      </c>
      <c r="U7260" s="306"/>
      <c r="Y7260" s="63"/>
    </row>
    <row r="7261" spans="1:27" ht="15" customHeight="1" x14ac:dyDescent="0.25">
      <c r="A7261" s="94">
        <v>7274</v>
      </c>
      <c r="C7261" s="206" t="s">
        <v>5195</v>
      </c>
      <c r="D7261" s="207" t="s">
        <v>13658</v>
      </c>
      <c r="E7261" s="105" t="s">
        <v>13688</v>
      </c>
      <c r="F7261" s="115">
        <v>43245</v>
      </c>
      <c r="G7261" s="105" t="s">
        <v>879</v>
      </c>
      <c r="H7261" s="105" t="s">
        <v>1529</v>
      </c>
      <c r="I7261" s="97">
        <v>2007</v>
      </c>
      <c r="J7261" s="97" t="s">
        <v>596</v>
      </c>
      <c r="L7261" s="106" t="s">
        <v>8878</v>
      </c>
      <c r="M7261" s="102" t="s">
        <v>5507</v>
      </c>
      <c r="N7261" s="102">
        <v>25</v>
      </c>
      <c r="O7261" s="102" t="s">
        <v>17964</v>
      </c>
      <c r="P7261" s="13" t="s">
        <v>8878</v>
      </c>
      <c r="R7261" s="26" t="s">
        <v>7834</v>
      </c>
      <c r="S7261" s="28" t="e">
        <f t="shared" si="210"/>
        <v>#VALUE!</v>
      </c>
      <c r="U7261" s="76"/>
      <c r="Y7261" s="63"/>
    </row>
    <row r="7262" spans="1:27" ht="15" customHeight="1" x14ac:dyDescent="0.25">
      <c r="A7262" s="94">
        <v>7275</v>
      </c>
      <c r="C7262" s="206" t="s">
        <v>935</v>
      </c>
      <c r="D7262" s="207" t="s">
        <v>401</v>
      </c>
      <c r="E7262" s="105" t="s">
        <v>13689</v>
      </c>
      <c r="F7262" s="115">
        <v>43245</v>
      </c>
      <c r="G7262" s="105" t="s">
        <v>269</v>
      </c>
      <c r="H7262" s="105" t="s">
        <v>2056</v>
      </c>
      <c r="I7262" s="97">
        <v>2010</v>
      </c>
      <c r="J7262" s="97" t="s">
        <v>596</v>
      </c>
      <c r="L7262" s="106" t="s">
        <v>5170</v>
      </c>
      <c r="M7262" s="102" t="s">
        <v>5499</v>
      </c>
      <c r="N7262" s="10">
        <v>28</v>
      </c>
      <c r="O7262" s="102" t="s">
        <v>13690</v>
      </c>
      <c r="P7262" s="13" t="s">
        <v>14371</v>
      </c>
      <c r="R7262" s="26" t="s">
        <v>7834</v>
      </c>
      <c r="S7262" s="28" t="e">
        <f t="shared" si="210"/>
        <v>#VALUE!</v>
      </c>
      <c r="U7262" s="76"/>
      <c r="X7262" s="58"/>
      <c r="Y7262" s="63"/>
    </row>
    <row r="7263" spans="1:27" ht="15" customHeight="1" x14ac:dyDescent="0.3">
      <c r="A7263" s="94">
        <v>7276</v>
      </c>
      <c r="C7263" s="206" t="s">
        <v>13691</v>
      </c>
      <c r="D7263" s="207" t="s">
        <v>13692</v>
      </c>
      <c r="E7263" s="105" t="s">
        <v>13693</v>
      </c>
      <c r="F7263" s="115">
        <v>43245</v>
      </c>
      <c r="G7263" s="105" t="s">
        <v>13694</v>
      </c>
      <c r="H7263" s="105" t="s">
        <v>2056</v>
      </c>
      <c r="I7263" s="97">
        <v>2006</v>
      </c>
      <c r="J7263" s="97" t="s">
        <v>596</v>
      </c>
      <c r="L7263" s="106" t="s">
        <v>13695</v>
      </c>
      <c r="M7263" s="102" t="s">
        <v>13696</v>
      </c>
      <c r="N7263" s="102">
        <v>1</v>
      </c>
      <c r="O7263" s="102" t="s">
        <v>13697</v>
      </c>
      <c r="P7263" s="13" t="s">
        <v>13893</v>
      </c>
      <c r="Q7263" s="187"/>
      <c r="R7263" s="27" t="s">
        <v>7834</v>
      </c>
      <c r="S7263" s="28" t="e">
        <f t="shared" si="210"/>
        <v>#VALUE!</v>
      </c>
      <c r="T7263" s="75"/>
      <c r="U7263" s="227"/>
      <c r="V7263" s="75"/>
      <c r="W7263" s="164"/>
      <c r="X7263" s="164"/>
      <c r="Y7263" s="164"/>
      <c r="Z7263" s="90"/>
      <c r="AA7263" s="164"/>
    </row>
    <row r="7264" spans="1:27" ht="15" customHeight="1" x14ac:dyDescent="0.25">
      <c r="A7264" s="94">
        <v>7277</v>
      </c>
      <c r="C7264" s="206" t="s">
        <v>2422</v>
      </c>
      <c r="D7264" s="207" t="s">
        <v>13698</v>
      </c>
      <c r="E7264" s="105" t="s">
        <v>13699</v>
      </c>
      <c r="F7264" s="115">
        <v>43249</v>
      </c>
      <c r="G7264" s="105" t="s">
        <v>4177</v>
      </c>
      <c r="H7264" s="105" t="s">
        <v>2056</v>
      </c>
      <c r="I7264" s="97">
        <v>2016</v>
      </c>
      <c r="J7264" s="97" t="s">
        <v>596</v>
      </c>
      <c r="L7264" s="106" t="s">
        <v>8878</v>
      </c>
      <c r="M7264" s="102" t="s">
        <v>5507</v>
      </c>
      <c r="N7264" s="102">
        <v>25</v>
      </c>
      <c r="O7264" s="102" t="s">
        <v>13700</v>
      </c>
      <c r="P7264" s="13" t="s">
        <v>8878</v>
      </c>
      <c r="R7264" s="26" t="s">
        <v>7834</v>
      </c>
      <c r="S7264" s="28" t="e">
        <f t="shared" si="210"/>
        <v>#VALUE!</v>
      </c>
      <c r="U7264" s="247"/>
      <c r="X7264" s="58"/>
      <c r="Y7264" s="63"/>
    </row>
    <row r="7265" spans="1:27" ht="15" customHeight="1" x14ac:dyDescent="0.25">
      <c r="A7265" s="94">
        <v>7278</v>
      </c>
      <c r="B7265" s="323"/>
      <c r="C7265" s="206" t="s">
        <v>5195</v>
      </c>
      <c r="D7265" s="207" t="s">
        <v>13658</v>
      </c>
      <c r="E7265" s="105" t="s">
        <v>13701</v>
      </c>
      <c r="F7265" s="115">
        <v>43257</v>
      </c>
      <c r="G7265" s="105" t="s">
        <v>879</v>
      </c>
      <c r="H7265" s="105" t="s">
        <v>1529</v>
      </c>
      <c r="I7265" s="97">
        <v>2016</v>
      </c>
      <c r="J7265" s="97" t="s">
        <v>596</v>
      </c>
      <c r="L7265" s="106" t="s">
        <v>8878</v>
      </c>
      <c r="M7265" s="102" t="s">
        <v>5507</v>
      </c>
      <c r="N7265" s="102">
        <v>25</v>
      </c>
      <c r="O7265" s="102" t="s">
        <v>17972</v>
      </c>
      <c r="P7265" s="13" t="s">
        <v>8878</v>
      </c>
      <c r="R7265" s="27" t="s">
        <v>7834</v>
      </c>
      <c r="S7265" s="28" t="e">
        <f t="shared" si="210"/>
        <v>#VALUE!</v>
      </c>
      <c r="U7265" s="454"/>
      <c r="Y7265" s="63"/>
      <c r="Z7265" s="73"/>
    </row>
    <row r="7266" spans="1:27" ht="15" customHeight="1" x14ac:dyDescent="0.25">
      <c r="A7266" s="94">
        <v>7279</v>
      </c>
      <c r="C7266" s="206" t="s">
        <v>13702</v>
      </c>
      <c r="D7266" s="207" t="s">
        <v>13703</v>
      </c>
      <c r="E7266" s="95" t="s">
        <v>13705</v>
      </c>
      <c r="F7266" s="115">
        <v>43257</v>
      </c>
      <c r="G7266" s="105" t="s">
        <v>13704</v>
      </c>
      <c r="H7266" s="105" t="s">
        <v>2056</v>
      </c>
      <c r="I7266" s="97">
        <v>2002</v>
      </c>
      <c r="J7266" s="97" t="s">
        <v>596</v>
      </c>
      <c r="L7266" s="106" t="s">
        <v>4109</v>
      </c>
      <c r="M7266" s="102" t="s">
        <v>4109</v>
      </c>
      <c r="N7266" s="10">
        <v>24</v>
      </c>
      <c r="O7266" s="102" t="s">
        <v>13707</v>
      </c>
      <c r="P7266" s="13" t="s">
        <v>4109</v>
      </c>
      <c r="R7266" s="26" t="s">
        <v>7834</v>
      </c>
      <c r="S7266" s="28" t="e">
        <f t="shared" si="210"/>
        <v>#VALUE!</v>
      </c>
      <c r="T7266" s="75"/>
      <c r="U7266" s="87"/>
      <c r="Y7266" s="164"/>
      <c r="Z7266" s="90"/>
      <c r="AA7266" s="164"/>
    </row>
    <row r="7267" spans="1:27" ht="15" customHeight="1" x14ac:dyDescent="0.25">
      <c r="A7267" s="94">
        <v>7280</v>
      </c>
      <c r="C7267" s="206" t="s">
        <v>13702</v>
      </c>
      <c r="D7267" s="207" t="s">
        <v>13703</v>
      </c>
      <c r="E7267" s="95" t="s">
        <v>13706</v>
      </c>
      <c r="F7267" s="115">
        <v>43257</v>
      </c>
      <c r="G7267" s="105" t="s">
        <v>13704</v>
      </c>
      <c r="H7267" s="105" t="s">
        <v>2056</v>
      </c>
      <c r="I7267" s="97">
        <v>2002</v>
      </c>
      <c r="J7267" s="97" t="s">
        <v>596</v>
      </c>
      <c r="L7267" s="106" t="s">
        <v>4109</v>
      </c>
      <c r="M7267" s="102" t="s">
        <v>4109</v>
      </c>
      <c r="N7267" s="10">
        <v>24</v>
      </c>
      <c r="O7267" s="102" t="s">
        <v>13707</v>
      </c>
      <c r="P7267" s="13" t="s">
        <v>4109</v>
      </c>
      <c r="R7267" s="26" t="s">
        <v>7834</v>
      </c>
      <c r="S7267" s="28" t="e">
        <f t="shared" si="210"/>
        <v>#VALUE!</v>
      </c>
      <c r="T7267" s="75"/>
      <c r="U7267" s="87"/>
      <c r="Y7267" s="164"/>
      <c r="Z7267" s="90"/>
      <c r="AA7267" s="164"/>
    </row>
    <row r="7268" spans="1:27" ht="15" customHeight="1" x14ac:dyDescent="0.25">
      <c r="A7268" s="94">
        <v>7281</v>
      </c>
      <c r="C7268" s="206" t="s">
        <v>13708</v>
      </c>
      <c r="D7268" s="207" t="s">
        <v>13709</v>
      </c>
      <c r="E7268" s="95" t="s">
        <v>13710</v>
      </c>
      <c r="F7268" s="115">
        <v>43263</v>
      </c>
      <c r="G7268" s="105" t="s">
        <v>13711</v>
      </c>
      <c r="H7268" s="105" t="s">
        <v>1529</v>
      </c>
      <c r="I7268" s="97">
        <v>2006</v>
      </c>
      <c r="J7268" s="97" t="s">
        <v>596</v>
      </c>
      <c r="L7268" s="106" t="s">
        <v>2863</v>
      </c>
      <c r="M7268" s="102" t="s">
        <v>2863</v>
      </c>
      <c r="N7268" s="10">
        <v>7</v>
      </c>
      <c r="O7268" s="102" t="s">
        <v>13863</v>
      </c>
      <c r="P7268" s="13" t="s">
        <v>14085</v>
      </c>
      <c r="R7268" s="26" t="s">
        <v>7834</v>
      </c>
      <c r="S7268" s="28" t="e">
        <f t="shared" si="210"/>
        <v>#VALUE!</v>
      </c>
      <c r="Y7268" s="63"/>
    </row>
    <row r="7269" spans="1:27" ht="15" customHeight="1" x14ac:dyDescent="0.25">
      <c r="A7269" s="94">
        <v>7282</v>
      </c>
      <c r="C7269" s="206" t="s">
        <v>13712</v>
      </c>
      <c r="D7269" s="207" t="s">
        <v>13713</v>
      </c>
      <c r="E7269" s="95" t="s">
        <v>13714</v>
      </c>
      <c r="F7269" s="115">
        <v>43263</v>
      </c>
      <c r="G7269" s="105" t="s">
        <v>1710</v>
      </c>
      <c r="H7269" s="105" t="s">
        <v>2056</v>
      </c>
      <c r="I7269" s="97">
        <v>1991</v>
      </c>
      <c r="J7269" s="97" t="s">
        <v>596</v>
      </c>
      <c r="L7269" s="106" t="s">
        <v>8878</v>
      </c>
      <c r="M7269" s="102" t="s">
        <v>5507</v>
      </c>
      <c r="N7269" s="102">
        <v>25</v>
      </c>
      <c r="O7269" s="102" t="s">
        <v>13799</v>
      </c>
      <c r="P7269" s="13" t="s">
        <v>8878</v>
      </c>
      <c r="R7269" s="26" t="s">
        <v>7834</v>
      </c>
      <c r="S7269" s="28" t="e">
        <f t="shared" si="210"/>
        <v>#VALUE!</v>
      </c>
      <c r="Y7269" s="63"/>
    </row>
    <row r="7270" spans="1:27" ht="15" customHeight="1" x14ac:dyDescent="0.25">
      <c r="A7270" s="94">
        <v>7283</v>
      </c>
      <c r="C7270" s="206" t="s">
        <v>115</v>
      </c>
      <c r="D7270" s="207" t="s">
        <v>1166</v>
      </c>
      <c r="E7270" s="95" t="s">
        <v>13715</v>
      </c>
      <c r="F7270" s="115">
        <v>43263</v>
      </c>
      <c r="G7270" s="105" t="s">
        <v>1072</v>
      </c>
      <c r="H7270" s="105" t="s">
        <v>1529</v>
      </c>
      <c r="I7270" s="97">
        <v>2001</v>
      </c>
      <c r="J7270" s="97" t="s">
        <v>596</v>
      </c>
      <c r="L7270" s="106" t="s">
        <v>8878</v>
      </c>
      <c r="M7270" s="102" t="s">
        <v>5507</v>
      </c>
      <c r="N7270" s="102">
        <v>25</v>
      </c>
      <c r="O7270" s="102" t="s">
        <v>12324</v>
      </c>
      <c r="P7270" s="13" t="s">
        <v>8878</v>
      </c>
      <c r="R7270" s="26" t="s">
        <v>7834</v>
      </c>
      <c r="S7270" s="28" t="e">
        <f t="shared" si="210"/>
        <v>#VALUE!</v>
      </c>
      <c r="U7270" s="76"/>
      <c r="Y7270" s="63"/>
    </row>
    <row r="7271" spans="1:27" ht="15" customHeight="1" x14ac:dyDescent="0.25">
      <c r="A7271" s="94">
        <v>7284</v>
      </c>
      <c r="C7271" s="206" t="s">
        <v>2072</v>
      </c>
      <c r="D7271" s="207" t="s">
        <v>13717</v>
      </c>
      <c r="E7271" s="95" t="s">
        <v>13716</v>
      </c>
      <c r="F7271" s="115">
        <v>43263</v>
      </c>
      <c r="G7271" s="105" t="s">
        <v>13718</v>
      </c>
      <c r="H7271" s="105" t="s">
        <v>2056</v>
      </c>
      <c r="I7271" s="97">
        <v>2010</v>
      </c>
      <c r="J7271" s="97" t="s">
        <v>596</v>
      </c>
      <c r="L7271" s="106" t="s">
        <v>4134</v>
      </c>
      <c r="M7271" s="102" t="s">
        <v>13844</v>
      </c>
      <c r="N7271" s="102">
        <v>26</v>
      </c>
      <c r="O7271" s="102" t="s">
        <v>13845</v>
      </c>
      <c r="P7271" s="13" t="s">
        <v>4134</v>
      </c>
      <c r="R7271" s="26" t="s">
        <v>7834</v>
      </c>
      <c r="S7271" s="28" t="e">
        <f t="shared" si="210"/>
        <v>#VALUE!</v>
      </c>
      <c r="Y7271" s="63"/>
    </row>
    <row r="7272" spans="1:27" ht="15" customHeight="1" x14ac:dyDescent="0.25">
      <c r="A7272" s="94">
        <v>7285</v>
      </c>
      <c r="C7272" s="206" t="s">
        <v>13719</v>
      </c>
      <c r="D7272" s="207" t="s">
        <v>13720</v>
      </c>
      <c r="E7272" s="95" t="s">
        <v>13721</v>
      </c>
      <c r="F7272" s="115">
        <v>43263</v>
      </c>
      <c r="G7272" s="105" t="s">
        <v>1072</v>
      </c>
      <c r="H7272" s="105" t="s">
        <v>1529</v>
      </c>
      <c r="I7272" s="97">
        <v>2005</v>
      </c>
      <c r="J7272" s="97" t="s">
        <v>596</v>
      </c>
      <c r="L7272" s="99" t="s">
        <v>16806</v>
      </c>
      <c r="M7272" s="102" t="s">
        <v>6352</v>
      </c>
      <c r="N7272" s="102">
        <v>7</v>
      </c>
      <c r="O7272" s="102" t="s">
        <v>13846</v>
      </c>
      <c r="P7272" s="13" t="s">
        <v>3606</v>
      </c>
      <c r="Q7272" s="187"/>
      <c r="R7272" s="27" t="s">
        <v>7834</v>
      </c>
      <c r="S7272" s="28" t="e">
        <f t="shared" si="210"/>
        <v>#VALUE!</v>
      </c>
      <c r="U7272" s="324"/>
      <c r="W7272" s="75"/>
      <c r="X7272" s="26"/>
      <c r="Y7272" s="75"/>
      <c r="Z7272" s="90"/>
      <c r="AA7272" s="75"/>
    </row>
    <row r="7273" spans="1:27" ht="15" customHeight="1" x14ac:dyDescent="0.3">
      <c r="A7273" s="94">
        <v>7286</v>
      </c>
      <c r="C7273" s="206" t="s">
        <v>13722</v>
      </c>
      <c r="D7273" s="207" t="s">
        <v>13722</v>
      </c>
      <c r="E7273" s="95" t="s">
        <v>13723</v>
      </c>
      <c r="F7273" s="115">
        <v>43263</v>
      </c>
      <c r="G7273" s="105" t="s">
        <v>3338</v>
      </c>
      <c r="H7273" s="105" t="s">
        <v>1529</v>
      </c>
      <c r="I7273" s="97">
        <v>2006</v>
      </c>
      <c r="J7273" s="97" t="s">
        <v>596</v>
      </c>
      <c r="L7273" s="106" t="s">
        <v>13797</v>
      </c>
      <c r="M7273" s="104"/>
      <c r="N7273" s="102">
        <v>2</v>
      </c>
      <c r="O7273" s="102" t="s">
        <v>6785</v>
      </c>
      <c r="P7273" s="13" t="s">
        <v>13798</v>
      </c>
      <c r="R7273" s="27" t="s">
        <v>7834</v>
      </c>
      <c r="S7273" s="28" t="e">
        <f t="shared" si="210"/>
        <v>#VALUE!</v>
      </c>
      <c r="U7273" s="228"/>
      <c r="Y7273" s="63"/>
    </row>
    <row r="7274" spans="1:27" ht="15" customHeight="1" x14ac:dyDescent="0.25">
      <c r="A7274" s="94">
        <v>7287</v>
      </c>
      <c r="C7274" s="206" t="s">
        <v>76</v>
      </c>
      <c r="D7274" s="207" t="s">
        <v>13724</v>
      </c>
      <c r="E7274" s="95" t="s">
        <v>3029</v>
      </c>
      <c r="F7274" s="115">
        <v>43263</v>
      </c>
      <c r="G7274" s="105" t="s">
        <v>1931</v>
      </c>
      <c r="H7274" s="105" t="s">
        <v>1529</v>
      </c>
      <c r="I7274" s="97">
        <v>2004</v>
      </c>
      <c r="J7274" s="97" t="s">
        <v>596</v>
      </c>
      <c r="L7274" s="106" t="s">
        <v>5170</v>
      </c>
      <c r="M7274" s="102" t="s">
        <v>5494</v>
      </c>
      <c r="N7274" s="102">
        <v>26</v>
      </c>
      <c r="O7274" s="102" t="s">
        <v>13796</v>
      </c>
      <c r="P7274" s="13" t="s">
        <v>3390</v>
      </c>
      <c r="R7274" s="26" t="s">
        <v>7834</v>
      </c>
      <c r="S7274" s="28" t="e">
        <f t="shared" si="210"/>
        <v>#VALUE!</v>
      </c>
      <c r="Y7274" s="63"/>
    </row>
    <row r="7275" spans="1:27" ht="15" customHeight="1" x14ac:dyDescent="0.25">
      <c r="A7275" s="94">
        <v>7288</v>
      </c>
      <c r="C7275" s="206" t="s">
        <v>480</v>
      </c>
      <c r="D7275" s="207" t="s">
        <v>480</v>
      </c>
      <c r="E7275" s="95" t="s">
        <v>13725</v>
      </c>
      <c r="F7275" s="115">
        <v>43263</v>
      </c>
      <c r="G7275" s="105" t="s">
        <v>6194</v>
      </c>
      <c r="H7275" s="105" t="s">
        <v>2056</v>
      </c>
      <c r="I7275" s="97">
        <v>2012</v>
      </c>
      <c r="J7275" s="97" t="s">
        <v>596</v>
      </c>
      <c r="L7275" s="99" t="s">
        <v>5170</v>
      </c>
      <c r="M7275" s="102" t="s">
        <v>5510</v>
      </c>
      <c r="N7275" s="10">
        <v>32</v>
      </c>
      <c r="O7275" s="102" t="s">
        <v>13794</v>
      </c>
      <c r="P7275" s="13" t="s">
        <v>708</v>
      </c>
      <c r="R7275" s="26" t="s">
        <v>7834</v>
      </c>
      <c r="S7275" s="28" t="e">
        <f t="shared" si="210"/>
        <v>#VALUE!</v>
      </c>
      <c r="Y7275" s="63"/>
    </row>
    <row r="7276" spans="1:27" ht="15" customHeight="1" x14ac:dyDescent="0.25">
      <c r="A7276" s="94">
        <v>7289</v>
      </c>
      <c r="C7276" s="206" t="s">
        <v>4530</v>
      </c>
      <c r="D7276" s="207" t="s">
        <v>13726</v>
      </c>
      <c r="E7276" s="95" t="s">
        <v>13727</v>
      </c>
      <c r="F7276" s="115">
        <v>43263</v>
      </c>
      <c r="G7276" s="105" t="s">
        <v>4291</v>
      </c>
      <c r="H7276" s="105" t="s">
        <v>2056</v>
      </c>
      <c r="I7276" s="97">
        <v>2012</v>
      </c>
      <c r="J7276" s="97" t="s">
        <v>596</v>
      </c>
      <c r="L7276" s="106" t="s">
        <v>13800</v>
      </c>
      <c r="M7276" s="104"/>
      <c r="N7276" s="102">
        <v>2</v>
      </c>
      <c r="O7276" s="102" t="s">
        <v>13801</v>
      </c>
      <c r="P7276" s="13" t="s">
        <v>13800</v>
      </c>
      <c r="R7276" s="26" t="s">
        <v>7834</v>
      </c>
      <c r="S7276" s="28" t="e">
        <f t="shared" si="210"/>
        <v>#VALUE!</v>
      </c>
      <c r="Y7276" s="63"/>
    </row>
    <row r="7277" spans="1:27" ht="15" customHeight="1" x14ac:dyDescent="0.25">
      <c r="A7277" s="94">
        <v>7290</v>
      </c>
      <c r="C7277" s="206" t="s">
        <v>4686</v>
      </c>
      <c r="D7277" s="207" t="s">
        <v>13728</v>
      </c>
      <c r="E7277" s="95" t="s">
        <v>13729</v>
      </c>
      <c r="F7277" s="115">
        <v>43263</v>
      </c>
      <c r="G7277" s="105" t="s">
        <v>3229</v>
      </c>
      <c r="H7277" s="105" t="s">
        <v>2056</v>
      </c>
      <c r="I7277" s="97">
        <v>2004</v>
      </c>
      <c r="J7277" s="97" t="s">
        <v>596</v>
      </c>
      <c r="L7277" s="106" t="s">
        <v>4134</v>
      </c>
      <c r="M7277" s="102">
        <v>920</v>
      </c>
      <c r="N7277" s="102">
        <v>26</v>
      </c>
      <c r="O7277" s="102" t="s">
        <v>7328</v>
      </c>
      <c r="P7277" s="13" t="s">
        <v>4134</v>
      </c>
      <c r="R7277" s="26" t="s">
        <v>7834</v>
      </c>
      <c r="S7277" s="28" t="e">
        <f t="shared" si="210"/>
        <v>#VALUE!</v>
      </c>
      <c r="Y7277" s="63"/>
    </row>
    <row r="7278" spans="1:27" ht="15" customHeight="1" x14ac:dyDescent="0.25">
      <c r="A7278" s="94">
        <v>7291</v>
      </c>
      <c r="C7278" s="206" t="s">
        <v>13730</v>
      </c>
      <c r="D7278" s="207" t="s">
        <v>13731</v>
      </c>
      <c r="E7278" s="95" t="s">
        <v>13732</v>
      </c>
      <c r="F7278" s="115">
        <v>43277</v>
      </c>
      <c r="G7278" s="105" t="s">
        <v>13733</v>
      </c>
      <c r="H7278" s="105" t="s">
        <v>2056</v>
      </c>
      <c r="I7278" s="97">
        <v>2011</v>
      </c>
      <c r="J7278" s="97" t="s">
        <v>596</v>
      </c>
      <c r="L7278" s="106" t="s">
        <v>14151</v>
      </c>
      <c r="M7278" s="102" t="s">
        <v>14150</v>
      </c>
      <c r="N7278" s="102">
        <v>17</v>
      </c>
      <c r="O7278" s="102" t="s">
        <v>14152</v>
      </c>
      <c r="P7278" s="13" t="s">
        <v>14151</v>
      </c>
      <c r="R7278" s="26" t="s">
        <v>7834</v>
      </c>
      <c r="S7278" s="28" t="e">
        <f t="shared" si="210"/>
        <v>#VALUE!</v>
      </c>
      <c r="Y7278" s="63"/>
    </row>
    <row r="7279" spans="1:27" ht="15" customHeight="1" x14ac:dyDescent="0.25">
      <c r="A7279" s="94">
        <v>7292</v>
      </c>
      <c r="C7279" s="206" t="s">
        <v>6298</v>
      </c>
      <c r="D7279" s="207" t="s">
        <v>6298</v>
      </c>
      <c r="E7279" s="95" t="s">
        <v>13735</v>
      </c>
      <c r="F7279" s="115">
        <v>43277</v>
      </c>
      <c r="G7279" s="105" t="s">
        <v>1074</v>
      </c>
      <c r="H7279" s="105" t="s">
        <v>2056</v>
      </c>
      <c r="I7279" s="97">
        <v>2007</v>
      </c>
      <c r="J7279" s="97" t="s">
        <v>596</v>
      </c>
      <c r="L7279" s="106" t="s">
        <v>3385</v>
      </c>
      <c r="M7279" s="102" t="s">
        <v>13753</v>
      </c>
      <c r="N7279" s="102">
        <v>25</v>
      </c>
      <c r="O7279" s="102" t="s">
        <v>10961</v>
      </c>
      <c r="P7279" s="13" t="s">
        <v>3385</v>
      </c>
      <c r="R7279" s="26" t="s">
        <v>7834</v>
      </c>
      <c r="S7279" s="28" t="e">
        <f t="shared" si="210"/>
        <v>#VALUE!</v>
      </c>
      <c r="Y7279" s="63"/>
    </row>
    <row r="7280" spans="1:27" ht="15" customHeight="1" x14ac:dyDescent="0.25">
      <c r="A7280" s="94">
        <v>7293</v>
      </c>
      <c r="C7280" s="206" t="s">
        <v>5467</v>
      </c>
      <c r="D7280" s="207" t="s">
        <v>13736</v>
      </c>
      <c r="E7280" s="95" t="s">
        <v>13737</v>
      </c>
      <c r="F7280" s="115">
        <v>43277</v>
      </c>
      <c r="G7280" s="105" t="s">
        <v>11835</v>
      </c>
      <c r="H7280" s="105" t="s">
        <v>2056</v>
      </c>
      <c r="I7280" s="97">
        <v>2009</v>
      </c>
      <c r="J7280" s="97" t="s">
        <v>596</v>
      </c>
      <c r="L7280" s="106" t="s">
        <v>13753</v>
      </c>
      <c r="M7280" s="102">
        <v>460</v>
      </c>
      <c r="N7280" s="102">
        <v>2</v>
      </c>
      <c r="O7280" s="102" t="s">
        <v>13780</v>
      </c>
      <c r="P7280" s="13" t="s">
        <v>13738</v>
      </c>
      <c r="R7280" s="26" t="s">
        <v>7834</v>
      </c>
      <c r="S7280" s="28" t="e">
        <f t="shared" si="210"/>
        <v>#VALUE!</v>
      </c>
      <c r="Y7280" s="63"/>
    </row>
    <row r="7281" spans="1:27" ht="15" customHeight="1" x14ac:dyDescent="0.3">
      <c r="A7281" s="94">
        <v>7294</v>
      </c>
      <c r="C7281" s="206" t="s">
        <v>2014</v>
      </c>
      <c r="D7281" s="207" t="s">
        <v>2014</v>
      </c>
      <c r="E7281" s="95" t="s">
        <v>12261</v>
      </c>
      <c r="F7281" s="115">
        <v>43277</v>
      </c>
      <c r="G7281" s="105" t="s">
        <v>13739</v>
      </c>
      <c r="H7281" s="105" t="s">
        <v>2056</v>
      </c>
      <c r="I7281" s="97">
        <v>1999</v>
      </c>
      <c r="J7281" s="97" t="s">
        <v>596</v>
      </c>
      <c r="L7281" s="106" t="s">
        <v>2488</v>
      </c>
      <c r="M7281" s="10">
        <v>100</v>
      </c>
      <c r="N7281" s="102">
        <v>1</v>
      </c>
      <c r="O7281" s="102" t="s">
        <v>13793</v>
      </c>
      <c r="P7281" s="13" t="s">
        <v>15031</v>
      </c>
      <c r="R7281" s="27" t="s">
        <v>7834</v>
      </c>
      <c r="S7281" s="28" t="e">
        <f t="shared" si="210"/>
        <v>#VALUE!</v>
      </c>
      <c r="U7281" s="228"/>
      <c r="Y7281" s="63"/>
      <c r="Z7281" s="73"/>
    </row>
    <row r="7282" spans="1:27" ht="15" customHeight="1" x14ac:dyDescent="0.25">
      <c r="A7282" s="94">
        <v>7295</v>
      </c>
      <c r="C7282" s="206" t="s">
        <v>14392</v>
      </c>
      <c r="D7282" s="207" t="s">
        <v>14392</v>
      </c>
      <c r="E7282" s="95" t="s">
        <v>13740</v>
      </c>
      <c r="F7282" s="115">
        <v>43277</v>
      </c>
      <c r="G7282" s="105" t="s">
        <v>13741</v>
      </c>
      <c r="H7282" s="105" t="s">
        <v>2056</v>
      </c>
      <c r="I7282" s="97">
        <v>2010</v>
      </c>
      <c r="J7282" s="97" t="s">
        <v>596</v>
      </c>
      <c r="L7282" s="99" t="s">
        <v>16802</v>
      </c>
      <c r="M7282" s="102" t="s">
        <v>15240</v>
      </c>
      <c r="N7282" s="102">
        <v>4</v>
      </c>
      <c r="O7282" s="102" t="s">
        <v>14393</v>
      </c>
      <c r="P7282" s="13" t="s">
        <v>15241</v>
      </c>
      <c r="R7282" s="26" t="s">
        <v>7834</v>
      </c>
      <c r="S7282" s="28" t="e">
        <f t="shared" si="210"/>
        <v>#VALUE!</v>
      </c>
      <c r="Y7282" s="63"/>
    </row>
    <row r="7283" spans="1:27" ht="15" customHeight="1" x14ac:dyDescent="0.25">
      <c r="A7283" s="94">
        <v>7296</v>
      </c>
      <c r="C7283" s="206" t="s">
        <v>1600</v>
      </c>
      <c r="D7283" s="207" t="s">
        <v>13742</v>
      </c>
      <c r="E7283" s="95" t="s">
        <v>13743</v>
      </c>
      <c r="F7283" s="115">
        <v>43277</v>
      </c>
      <c r="G7283" s="105" t="s">
        <v>6119</v>
      </c>
      <c r="H7283" s="105" t="s">
        <v>2056</v>
      </c>
      <c r="I7283" s="97">
        <v>1985</v>
      </c>
      <c r="J7283" s="97" t="s">
        <v>596</v>
      </c>
      <c r="Q7283" s="322" t="s">
        <v>16832</v>
      </c>
      <c r="R7283" s="26" t="s">
        <v>7834</v>
      </c>
      <c r="S7283" s="28" t="e">
        <f t="shared" si="210"/>
        <v>#VALUE!</v>
      </c>
      <c r="Y7283" s="63"/>
    </row>
    <row r="7284" spans="1:27" ht="15" customHeight="1" x14ac:dyDescent="0.25">
      <c r="A7284" s="94">
        <v>7297</v>
      </c>
      <c r="C7284" s="206" t="s">
        <v>13702</v>
      </c>
      <c r="D7284" s="207" t="s">
        <v>13703</v>
      </c>
      <c r="E7284" s="95" t="s">
        <v>13744</v>
      </c>
      <c r="F7284" s="115">
        <v>43277</v>
      </c>
      <c r="G7284" s="105" t="s">
        <v>13704</v>
      </c>
      <c r="H7284" s="105" t="s">
        <v>2056</v>
      </c>
      <c r="I7284" s="97">
        <v>2002</v>
      </c>
      <c r="J7284" s="97" t="s">
        <v>596</v>
      </c>
      <c r="L7284" s="106" t="s">
        <v>4109</v>
      </c>
      <c r="M7284" s="102" t="s">
        <v>4109</v>
      </c>
      <c r="N7284" s="10">
        <v>24</v>
      </c>
      <c r="O7284" s="102" t="s">
        <v>13707</v>
      </c>
      <c r="P7284" s="13" t="s">
        <v>4109</v>
      </c>
      <c r="R7284" s="26" t="s">
        <v>7834</v>
      </c>
      <c r="S7284" s="28" t="e">
        <f t="shared" si="210"/>
        <v>#VALUE!</v>
      </c>
      <c r="Y7284" s="63"/>
    </row>
    <row r="7285" spans="1:27" ht="15" customHeight="1" x14ac:dyDescent="0.25">
      <c r="A7285" s="94">
        <v>7298</v>
      </c>
      <c r="C7285" s="206" t="s">
        <v>2627</v>
      </c>
      <c r="D7285" s="207" t="s">
        <v>13745</v>
      </c>
      <c r="E7285" s="95" t="s">
        <v>13746</v>
      </c>
      <c r="F7285" s="115">
        <v>43277</v>
      </c>
      <c r="G7285" s="105" t="s">
        <v>4127</v>
      </c>
      <c r="H7285" s="105" t="s">
        <v>2056</v>
      </c>
      <c r="I7285" s="97">
        <v>2006</v>
      </c>
      <c r="J7285" s="97" t="s">
        <v>596</v>
      </c>
      <c r="L7285" s="106" t="s">
        <v>8878</v>
      </c>
      <c r="M7285" s="102" t="s">
        <v>5507</v>
      </c>
      <c r="N7285" s="102">
        <v>25</v>
      </c>
      <c r="O7285" s="102" t="s">
        <v>13779</v>
      </c>
      <c r="P7285" s="13" t="s">
        <v>8878</v>
      </c>
      <c r="Q7285" s="187"/>
      <c r="R7285" s="27" t="s">
        <v>7834</v>
      </c>
      <c r="S7285" s="28" t="e">
        <f t="shared" si="210"/>
        <v>#VALUE!</v>
      </c>
      <c r="U7285" s="324"/>
      <c r="Y7285" s="164"/>
      <c r="Z7285" s="90"/>
      <c r="AA7285" s="164"/>
    </row>
    <row r="7286" spans="1:27" ht="15" customHeight="1" x14ac:dyDescent="0.25">
      <c r="A7286" s="94">
        <v>7299</v>
      </c>
      <c r="C7286" s="206" t="s">
        <v>1300</v>
      </c>
      <c r="D7286" s="207" t="s">
        <v>1300</v>
      </c>
      <c r="E7286" s="95" t="s">
        <v>13747</v>
      </c>
      <c r="F7286" s="115">
        <v>43277</v>
      </c>
      <c r="G7286" s="105" t="s">
        <v>13748</v>
      </c>
      <c r="H7286" s="105" t="s">
        <v>2056</v>
      </c>
      <c r="I7286" s="97">
        <v>2017</v>
      </c>
      <c r="J7286" s="97" t="s">
        <v>596</v>
      </c>
      <c r="L7286" s="106" t="s">
        <v>14905</v>
      </c>
      <c r="M7286" s="102">
        <v>500</v>
      </c>
      <c r="N7286" s="102">
        <v>3</v>
      </c>
      <c r="O7286" s="102" t="s">
        <v>13778</v>
      </c>
      <c r="P7286" s="13" t="s">
        <v>14906</v>
      </c>
      <c r="R7286" s="26" t="s">
        <v>7834</v>
      </c>
      <c r="S7286" s="28" t="e">
        <f t="shared" si="210"/>
        <v>#VALUE!</v>
      </c>
      <c r="Y7286" s="63"/>
    </row>
    <row r="7287" spans="1:27" ht="15" customHeight="1" x14ac:dyDescent="0.25">
      <c r="A7287" s="94">
        <v>7300</v>
      </c>
      <c r="C7287" s="206" t="s">
        <v>13749</v>
      </c>
      <c r="D7287" s="207" t="s">
        <v>13750</v>
      </c>
      <c r="E7287" s="95" t="s">
        <v>13751</v>
      </c>
      <c r="F7287" s="115">
        <v>43277</v>
      </c>
      <c r="G7287" s="105" t="s">
        <v>13517</v>
      </c>
      <c r="H7287" s="105" t="s">
        <v>2056</v>
      </c>
      <c r="I7287" s="97">
        <v>2001</v>
      </c>
      <c r="J7287" s="97" t="s">
        <v>596</v>
      </c>
      <c r="L7287" s="106" t="s">
        <v>4109</v>
      </c>
      <c r="M7287" s="102" t="s">
        <v>4109</v>
      </c>
      <c r="N7287" s="10">
        <v>24</v>
      </c>
      <c r="O7287" s="102" t="s">
        <v>13776</v>
      </c>
      <c r="P7287" s="13" t="s">
        <v>4109</v>
      </c>
      <c r="R7287" s="26" t="s">
        <v>7834</v>
      </c>
      <c r="S7287" s="28" t="e">
        <f t="shared" si="210"/>
        <v>#VALUE!</v>
      </c>
      <c r="Y7287" s="63"/>
    </row>
    <row r="7288" spans="1:27" ht="15" customHeight="1" x14ac:dyDescent="0.3">
      <c r="A7288" s="94">
        <v>7301</v>
      </c>
      <c r="C7288" s="206" t="s">
        <v>3243</v>
      </c>
      <c r="D7288" s="207" t="s">
        <v>10038</v>
      </c>
      <c r="E7288" s="95" t="s">
        <v>311</v>
      </c>
      <c r="F7288" s="115">
        <v>43277</v>
      </c>
      <c r="G7288" s="105" t="s">
        <v>6119</v>
      </c>
      <c r="H7288" s="105" t="s">
        <v>2056</v>
      </c>
      <c r="I7288" s="97">
        <v>1980</v>
      </c>
      <c r="J7288" s="97" t="s">
        <v>596</v>
      </c>
      <c r="L7288" s="99" t="s">
        <v>711</v>
      </c>
      <c r="M7288" s="10">
        <v>537</v>
      </c>
      <c r="N7288" s="102">
        <v>3</v>
      </c>
      <c r="O7288" s="102" t="s">
        <v>14153</v>
      </c>
      <c r="P7288" s="13" t="s">
        <v>311</v>
      </c>
      <c r="R7288" s="27" t="s">
        <v>7834</v>
      </c>
      <c r="S7288" s="28" t="e">
        <f t="shared" si="210"/>
        <v>#VALUE!</v>
      </c>
      <c r="U7288" s="266"/>
      <c r="Y7288" s="63"/>
    </row>
    <row r="7289" spans="1:27" ht="15" customHeight="1" x14ac:dyDescent="0.25">
      <c r="A7289" s="94">
        <v>7302</v>
      </c>
      <c r="C7289" s="206" t="s">
        <v>685</v>
      </c>
      <c r="D7289" s="207" t="s">
        <v>685</v>
      </c>
      <c r="E7289" s="95" t="s">
        <v>13752</v>
      </c>
      <c r="F7289" s="115">
        <v>43277</v>
      </c>
      <c r="G7289" s="105" t="s">
        <v>685</v>
      </c>
      <c r="H7289" s="105" t="s">
        <v>2056</v>
      </c>
      <c r="I7289" s="97">
        <v>2001</v>
      </c>
      <c r="J7289" s="97" t="s">
        <v>596</v>
      </c>
      <c r="L7289" s="99" t="s">
        <v>15201</v>
      </c>
      <c r="M7289" s="102" t="s">
        <v>14155</v>
      </c>
      <c r="N7289" s="102">
        <v>13</v>
      </c>
      <c r="O7289" s="102" t="s">
        <v>14156</v>
      </c>
      <c r="P7289" s="13" t="s">
        <v>14157</v>
      </c>
      <c r="Q7289" s="187"/>
      <c r="R7289" s="27" t="s">
        <v>7834</v>
      </c>
      <c r="S7289" s="28" t="e">
        <f t="shared" si="210"/>
        <v>#VALUE!</v>
      </c>
      <c r="T7289" s="75"/>
      <c r="U7289" s="254"/>
      <c r="Y7289" s="164"/>
      <c r="Z7289" s="90"/>
      <c r="AA7289" s="164"/>
    </row>
    <row r="7290" spans="1:27" ht="15" customHeight="1" x14ac:dyDescent="0.25">
      <c r="A7290" s="94">
        <v>7303</v>
      </c>
      <c r="C7290" s="206" t="s">
        <v>5224</v>
      </c>
      <c r="D7290" s="207" t="s">
        <v>13757</v>
      </c>
      <c r="E7290" s="95" t="s">
        <v>13781</v>
      </c>
      <c r="F7290" s="115">
        <v>43279</v>
      </c>
      <c r="G7290" s="105" t="s">
        <v>879</v>
      </c>
      <c r="H7290" s="105" t="s">
        <v>1529</v>
      </c>
      <c r="I7290" s="97">
        <v>1995</v>
      </c>
      <c r="J7290" s="97" t="s">
        <v>596</v>
      </c>
      <c r="L7290" s="99" t="s">
        <v>16802</v>
      </c>
      <c r="M7290" s="102" t="s">
        <v>15240</v>
      </c>
      <c r="N7290" s="102">
        <v>4</v>
      </c>
      <c r="O7290" s="102" t="s">
        <v>13782</v>
      </c>
      <c r="P7290" s="13" t="s">
        <v>15241</v>
      </c>
      <c r="R7290" s="26" t="s">
        <v>7834</v>
      </c>
      <c r="S7290" s="28" t="e">
        <f t="shared" si="210"/>
        <v>#VALUE!</v>
      </c>
      <c r="Y7290" s="63"/>
    </row>
    <row r="7291" spans="1:27" ht="15" customHeight="1" x14ac:dyDescent="0.25">
      <c r="A7291" s="94">
        <v>7304</v>
      </c>
      <c r="C7291" s="206"/>
      <c r="D7291" s="207"/>
      <c r="E7291" s="95" t="s">
        <v>13758</v>
      </c>
      <c r="F7291" s="115">
        <v>43279</v>
      </c>
      <c r="G7291" s="105" t="s">
        <v>13759</v>
      </c>
      <c r="H7291" s="105" t="s">
        <v>3308</v>
      </c>
      <c r="I7291" s="97">
        <v>2004</v>
      </c>
      <c r="J7291" s="97" t="s">
        <v>596</v>
      </c>
      <c r="L7291" s="106" t="s">
        <v>1396</v>
      </c>
      <c r="M7291" s="102">
        <v>382</v>
      </c>
      <c r="N7291" s="102">
        <v>2</v>
      </c>
      <c r="O7291" s="102" t="s">
        <v>14042</v>
      </c>
      <c r="P7291" s="13" t="s">
        <v>1396</v>
      </c>
      <c r="R7291" s="26" t="s">
        <v>7834</v>
      </c>
      <c r="S7291" s="28" t="e">
        <f t="shared" si="210"/>
        <v>#VALUE!</v>
      </c>
      <c r="Y7291" s="63"/>
    </row>
    <row r="7292" spans="1:27" ht="15" customHeight="1" x14ac:dyDescent="0.25">
      <c r="A7292" s="94">
        <v>7305</v>
      </c>
      <c r="C7292" s="206" t="s">
        <v>1846</v>
      </c>
      <c r="D7292" s="207" t="s">
        <v>1846</v>
      </c>
      <c r="E7292" s="95" t="s">
        <v>13760</v>
      </c>
      <c r="F7292" s="115">
        <v>43279</v>
      </c>
      <c r="G7292" s="105" t="s">
        <v>4933</v>
      </c>
      <c r="H7292" s="105" t="s">
        <v>2056</v>
      </c>
      <c r="I7292" s="97">
        <v>2007</v>
      </c>
      <c r="J7292" s="97" t="s">
        <v>596</v>
      </c>
      <c r="L7292" s="106" t="s">
        <v>13789</v>
      </c>
      <c r="M7292" s="102">
        <v>327</v>
      </c>
      <c r="N7292" s="10">
        <v>2</v>
      </c>
      <c r="O7292" s="102" t="s">
        <v>13790</v>
      </c>
      <c r="P7292" s="13" t="s">
        <v>13789</v>
      </c>
      <c r="R7292" s="26" t="s">
        <v>7834</v>
      </c>
      <c r="S7292" s="28" t="e">
        <f t="shared" ref="S7292:S7323" si="211">R7292+7</f>
        <v>#VALUE!</v>
      </c>
      <c r="Y7292" s="63"/>
    </row>
    <row r="7293" spans="1:27" ht="15" customHeight="1" x14ac:dyDescent="0.25">
      <c r="A7293" s="94">
        <v>7306</v>
      </c>
      <c r="C7293" s="206" t="s">
        <v>685</v>
      </c>
      <c r="D7293" s="207" t="s">
        <v>685</v>
      </c>
      <c r="E7293" s="95" t="s">
        <v>14154</v>
      </c>
      <c r="F7293" s="115">
        <v>43279</v>
      </c>
      <c r="G7293" s="105" t="s">
        <v>685</v>
      </c>
      <c r="H7293" s="105" t="s">
        <v>2056</v>
      </c>
      <c r="I7293" s="97">
        <v>2001</v>
      </c>
      <c r="J7293" s="97" t="s">
        <v>596</v>
      </c>
      <c r="L7293" s="106" t="s">
        <v>4029</v>
      </c>
      <c r="M7293" s="102">
        <v>627</v>
      </c>
      <c r="N7293" s="102">
        <v>13</v>
      </c>
      <c r="O7293" s="102" t="s">
        <v>14158</v>
      </c>
      <c r="P7293" s="13" t="s">
        <v>4029</v>
      </c>
      <c r="R7293" s="26" t="s">
        <v>7834</v>
      </c>
      <c r="S7293" s="28" t="e">
        <f t="shared" si="211"/>
        <v>#VALUE!</v>
      </c>
      <c r="Y7293" s="63"/>
    </row>
    <row r="7294" spans="1:27" ht="15" customHeight="1" x14ac:dyDescent="0.25">
      <c r="A7294" s="94">
        <v>7307</v>
      </c>
      <c r="C7294" s="206" t="s">
        <v>5481</v>
      </c>
      <c r="D7294" s="207" t="s">
        <v>12816</v>
      </c>
      <c r="E7294" s="95" t="s">
        <v>13761</v>
      </c>
      <c r="F7294" s="115">
        <v>43279</v>
      </c>
      <c r="G7294" s="105" t="s">
        <v>432</v>
      </c>
      <c r="H7294" s="105" t="s">
        <v>3748</v>
      </c>
      <c r="I7294" s="97">
        <v>2010</v>
      </c>
      <c r="J7294" s="97" t="s">
        <v>596</v>
      </c>
      <c r="L7294" s="106" t="s">
        <v>4767</v>
      </c>
      <c r="M7294" s="102">
        <v>371</v>
      </c>
      <c r="O7294" s="102" t="s">
        <v>13806</v>
      </c>
      <c r="P7294" s="13" t="s">
        <v>4767</v>
      </c>
      <c r="R7294" s="26" t="s">
        <v>7834</v>
      </c>
      <c r="S7294" s="28" t="e">
        <f t="shared" si="211"/>
        <v>#VALUE!</v>
      </c>
      <c r="Y7294" s="63"/>
    </row>
    <row r="7295" spans="1:27" ht="15" customHeight="1" x14ac:dyDescent="0.25">
      <c r="A7295" s="94">
        <v>7308</v>
      </c>
      <c r="C7295" s="206" t="s">
        <v>13762</v>
      </c>
      <c r="D7295" s="207" t="s">
        <v>13763</v>
      </c>
      <c r="E7295" s="95" t="s">
        <v>13764</v>
      </c>
      <c r="F7295" s="115">
        <v>43279</v>
      </c>
      <c r="G7295" s="105" t="s">
        <v>1024</v>
      </c>
      <c r="H7295" s="105" t="s">
        <v>2056</v>
      </c>
      <c r="I7295" s="97">
        <v>1988</v>
      </c>
      <c r="J7295" s="97" t="s">
        <v>596</v>
      </c>
      <c r="L7295" s="99" t="s">
        <v>16801</v>
      </c>
      <c r="M7295" s="102" t="s">
        <v>12410</v>
      </c>
      <c r="N7295" s="102">
        <v>6</v>
      </c>
      <c r="O7295" s="102" t="s">
        <v>13783</v>
      </c>
      <c r="P7295" s="13" t="s">
        <v>3606</v>
      </c>
      <c r="R7295" s="26" t="s">
        <v>7834</v>
      </c>
      <c r="S7295" s="28" t="e">
        <f t="shared" si="211"/>
        <v>#VALUE!</v>
      </c>
      <c r="Y7295" s="63"/>
    </row>
    <row r="7296" spans="1:27" ht="15" customHeight="1" x14ac:dyDescent="0.25">
      <c r="A7296" s="94">
        <v>7309</v>
      </c>
      <c r="C7296" s="206" t="s">
        <v>1846</v>
      </c>
      <c r="D7296" s="207" t="s">
        <v>1846</v>
      </c>
      <c r="E7296" s="95" t="s">
        <v>13765</v>
      </c>
      <c r="F7296" s="115">
        <v>43279</v>
      </c>
      <c r="G7296" s="105" t="s">
        <v>14146</v>
      </c>
      <c r="H7296" s="105" t="s">
        <v>2056</v>
      </c>
      <c r="I7296" s="97">
        <v>1999</v>
      </c>
      <c r="J7296" s="97" t="s">
        <v>596</v>
      </c>
      <c r="L7296" s="106" t="s">
        <v>2069</v>
      </c>
      <c r="M7296" s="102">
        <v>910</v>
      </c>
      <c r="N7296" s="102">
        <v>3</v>
      </c>
      <c r="O7296" s="102" t="s">
        <v>9393</v>
      </c>
      <c r="P7296" s="13" t="s">
        <v>2069</v>
      </c>
      <c r="R7296" s="26" t="s">
        <v>7834</v>
      </c>
      <c r="S7296" s="28" t="e">
        <f t="shared" si="211"/>
        <v>#VALUE!</v>
      </c>
      <c r="Y7296" s="63"/>
    </row>
    <row r="7297" spans="1:27" ht="15" customHeight="1" x14ac:dyDescent="0.25">
      <c r="A7297" s="94">
        <v>7310</v>
      </c>
      <c r="C7297" s="206" t="s">
        <v>1450</v>
      </c>
      <c r="D7297" s="208" t="s">
        <v>2517</v>
      </c>
      <c r="E7297" s="95" t="s">
        <v>18217</v>
      </c>
      <c r="F7297" s="115">
        <v>43676</v>
      </c>
      <c r="G7297" s="105" t="s">
        <v>2517</v>
      </c>
      <c r="H7297" s="105" t="s">
        <v>2056</v>
      </c>
      <c r="I7297" s="97">
        <v>2000</v>
      </c>
      <c r="J7297" s="97" t="s">
        <v>1450</v>
      </c>
      <c r="L7297" s="106" t="s">
        <v>4046</v>
      </c>
      <c r="M7297" s="102" t="s">
        <v>4046</v>
      </c>
      <c r="P7297" s="13" t="s">
        <v>4046</v>
      </c>
      <c r="R7297" s="27" t="s">
        <v>7834</v>
      </c>
      <c r="S7297" s="28" t="e">
        <f t="shared" si="211"/>
        <v>#VALUE!</v>
      </c>
      <c r="Y7297" s="63"/>
    </row>
    <row r="7298" spans="1:27" ht="15" customHeight="1" x14ac:dyDescent="0.25">
      <c r="A7298" s="94">
        <v>7311</v>
      </c>
      <c r="C7298" s="206" t="s">
        <v>13802</v>
      </c>
      <c r="D7298" s="207" t="s">
        <v>13803</v>
      </c>
      <c r="E7298" s="95" t="s">
        <v>13766</v>
      </c>
      <c r="F7298" s="115">
        <v>43279</v>
      </c>
      <c r="H7298" s="105" t="s">
        <v>2056</v>
      </c>
      <c r="I7298" s="97">
        <v>2001</v>
      </c>
      <c r="J7298" s="97" t="s">
        <v>596</v>
      </c>
      <c r="L7298" s="99" t="s">
        <v>16795</v>
      </c>
      <c r="M7298" s="102" t="s">
        <v>12892</v>
      </c>
      <c r="N7298" s="102">
        <v>13</v>
      </c>
      <c r="O7298" s="102" t="s">
        <v>13804</v>
      </c>
      <c r="P7298" s="13" t="s">
        <v>12984</v>
      </c>
      <c r="R7298" s="26" t="s">
        <v>7834</v>
      </c>
      <c r="S7298" s="28" t="e">
        <f t="shared" si="211"/>
        <v>#VALUE!</v>
      </c>
      <c r="Y7298" s="63"/>
    </row>
    <row r="7299" spans="1:27" ht="15" customHeight="1" x14ac:dyDescent="0.25">
      <c r="A7299" s="94">
        <v>7312</v>
      </c>
      <c r="C7299" s="206" t="s">
        <v>925</v>
      </c>
      <c r="D7299" s="207" t="s">
        <v>13805</v>
      </c>
      <c r="E7299" s="95" t="s">
        <v>13747</v>
      </c>
      <c r="F7299" s="115">
        <v>43279</v>
      </c>
      <c r="H7299" s="105" t="s">
        <v>2056</v>
      </c>
      <c r="I7299" s="97">
        <v>2017</v>
      </c>
      <c r="J7299" s="97" t="s">
        <v>596</v>
      </c>
      <c r="L7299" s="106" t="s">
        <v>14905</v>
      </c>
      <c r="M7299" s="102">
        <v>500</v>
      </c>
      <c r="N7299" s="102">
        <v>3</v>
      </c>
      <c r="O7299" s="102" t="s">
        <v>13146</v>
      </c>
      <c r="P7299" s="13" t="s">
        <v>14906</v>
      </c>
      <c r="R7299" s="26" t="s">
        <v>7834</v>
      </c>
      <c r="S7299" s="28" t="e">
        <f t="shared" si="211"/>
        <v>#VALUE!</v>
      </c>
      <c r="Y7299" s="63"/>
    </row>
    <row r="7300" spans="1:27" ht="15" customHeight="1" x14ac:dyDescent="0.25">
      <c r="A7300" s="94">
        <v>7313</v>
      </c>
      <c r="C7300" s="206" t="s">
        <v>13767</v>
      </c>
      <c r="D7300" s="207" t="s">
        <v>13768</v>
      </c>
      <c r="E7300" s="95" t="s">
        <v>13769</v>
      </c>
      <c r="F7300" s="115">
        <v>43279</v>
      </c>
      <c r="H7300" s="105" t="s">
        <v>2056</v>
      </c>
      <c r="I7300" s="97">
        <v>2016</v>
      </c>
      <c r="J7300" s="97" t="s">
        <v>596</v>
      </c>
      <c r="L7300" s="106" t="s">
        <v>4014</v>
      </c>
      <c r="M7300" s="10" t="s">
        <v>4014</v>
      </c>
      <c r="O7300" s="102" t="s">
        <v>14093</v>
      </c>
      <c r="P7300" s="13" t="s">
        <v>14094</v>
      </c>
      <c r="R7300" s="26" t="s">
        <v>7834</v>
      </c>
      <c r="S7300" s="28" t="e">
        <f t="shared" si="211"/>
        <v>#VALUE!</v>
      </c>
      <c r="Y7300" s="63"/>
    </row>
    <row r="7301" spans="1:27" ht="15" customHeight="1" x14ac:dyDescent="0.3">
      <c r="A7301" s="94">
        <v>7314</v>
      </c>
      <c r="C7301" s="206" t="s">
        <v>13770</v>
      </c>
      <c r="D7301" s="207" t="s">
        <v>13771</v>
      </c>
      <c r="E7301" s="95" t="s">
        <v>16867</v>
      </c>
      <c r="F7301" s="115">
        <v>43279</v>
      </c>
      <c r="G7301" s="105" t="s">
        <v>13772</v>
      </c>
      <c r="H7301" s="105" t="s">
        <v>2056</v>
      </c>
      <c r="I7301" s="97">
        <v>2007</v>
      </c>
      <c r="J7301" s="97" t="s">
        <v>596</v>
      </c>
      <c r="L7301" s="106" t="s">
        <v>1038</v>
      </c>
      <c r="M7301" s="10">
        <v>150</v>
      </c>
      <c r="N7301" s="10">
        <v>1</v>
      </c>
      <c r="O7301" s="102" t="s">
        <v>13788</v>
      </c>
      <c r="P7301" s="13" t="s">
        <v>1038</v>
      </c>
      <c r="Q7301" s="187"/>
      <c r="R7301" s="299" t="s">
        <v>7834</v>
      </c>
      <c r="S7301" s="283" t="e">
        <f t="shared" si="211"/>
        <v>#VALUE!</v>
      </c>
      <c r="T7301" s="75"/>
      <c r="U7301" s="227"/>
      <c r="V7301" s="75"/>
      <c r="W7301" s="164"/>
      <c r="X7301" s="164"/>
      <c r="Y7301" s="164"/>
      <c r="Z7301" s="90"/>
      <c r="AA7301" s="164"/>
    </row>
    <row r="7302" spans="1:27" ht="15" customHeight="1" x14ac:dyDescent="0.25">
      <c r="A7302" s="94">
        <v>7315</v>
      </c>
      <c r="C7302" s="206" t="s">
        <v>1600</v>
      </c>
      <c r="D7302" s="207" t="s">
        <v>13773</v>
      </c>
      <c r="E7302" s="95" t="s">
        <v>17104</v>
      </c>
      <c r="F7302" s="115">
        <v>43279</v>
      </c>
      <c r="G7302" s="105" t="s">
        <v>6119</v>
      </c>
      <c r="H7302" s="105" t="s">
        <v>2056</v>
      </c>
      <c r="I7302" s="97">
        <v>1985</v>
      </c>
      <c r="J7302" s="97" t="s">
        <v>596</v>
      </c>
      <c r="L7302" s="99" t="s">
        <v>15201</v>
      </c>
      <c r="M7302" s="102" t="s">
        <v>12933</v>
      </c>
      <c r="N7302" s="102">
        <v>12</v>
      </c>
      <c r="O7302" s="102" t="s">
        <v>17102</v>
      </c>
      <c r="P7302" s="13" t="s">
        <v>2095</v>
      </c>
      <c r="R7302" s="27" t="s">
        <v>7834</v>
      </c>
      <c r="S7302" s="28" t="e">
        <f t="shared" si="211"/>
        <v>#VALUE!</v>
      </c>
      <c r="U7302" s="274"/>
      <c r="Y7302" s="63"/>
      <c r="Z7302" s="73"/>
    </row>
    <row r="7303" spans="1:27" ht="15" customHeight="1" x14ac:dyDescent="0.25">
      <c r="A7303" s="94">
        <v>7316</v>
      </c>
      <c r="C7303" s="206"/>
      <c r="D7303" s="207"/>
      <c r="E7303" s="95" t="s">
        <v>13784</v>
      </c>
      <c r="F7303" s="115">
        <v>43284</v>
      </c>
      <c r="H7303" s="105" t="s">
        <v>13785</v>
      </c>
      <c r="I7303" s="97">
        <v>1999</v>
      </c>
      <c r="J7303" s="97" t="s">
        <v>596</v>
      </c>
      <c r="L7303" s="106" t="s">
        <v>4140</v>
      </c>
      <c r="M7303" s="102" t="s">
        <v>4140</v>
      </c>
      <c r="N7303" s="10">
        <v>16</v>
      </c>
      <c r="O7303" s="102" t="s">
        <v>13787</v>
      </c>
      <c r="P7303" s="13" t="s">
        <v>4140</v>
      </c>
      <c r="R7303" s="26" t="s">
        <v>7834</v>
      </c>
      <c r="S7303" s="28" t="e">
        <f t="shared" si="211"/>
        <v>#VALUE!</v>
      </c>
      <c r="Y7303" s="63"/>
    </row>
    <row r="7304" spans="1:27" ht="15" customHeight="1" x14ac:dyDescent="0.25">
      <c r="A7304" s="94">
        <v>7317</v>
      </c>
      <c r="C7304" s="206" t="s">
        <v>747</v>
      </c>
      <c r="D7304" s="207" t="s">
        <v>748</v>
      </c>
      <c r="E7304" s="95" t="s">
        <v>749</v>
      </c>
      <c r="F7304" s="115">
        <v>43284</v>
      </c>
      <c r="G7304" s="105" t="s">
        <v>3677</v>
      </c>
      <c r="H7304" s="105" t="s">
        <v>2056</v>
      </c>
      <c r="I7304" s="97">
        <v>1998</v>
      </c>
      <c r="J7304" s="97" t="s">
        <v>596</v>
      </c>
      <c r="L7304" s="106" t="s">
        <v>5170</v>
      </c>
      <c r="M7304" s="102" t="s">
        <v>5499</v>
      </c>
      <c r="N7304" s="10">
        <v>29</v>
      </c>
      <c r="O7304" s="102" t="s">
        <v>7860</v>
      </c>
      <c r="P7304" s="13" t="s">
        <v>14371</v>
      </c>
      <c r="R7304" s="27" t="s">
        <v>7834</v>
      </c>
      <c r="S7304" s="28" t="e">
        <f t="shared" si="211"/>
        <v>#VALUE!</v>
      </c>
      <c r="U7304" s="309"/>
      <c r="Y7304" s="63"/>
      <c r="Z7304" s="73"/>
    </row>
    <row r="7305" spans="1:27" ht="15" customHeight="1" x14ac:dyDescent="0.25">
      <c r="A7305" s="94">
        <v>7318</v>
      </c>
      <c r="C7305" s="206"/>
      <c r="D7305" s="207"/>
      <c r="E7305" s="95" t="s">
        <v>13786</v>
      </c>
      <c r="F7305" s="115">
        <v>43284</v>
      </c>
      <c r="G7305" s="105" t="s">
        <v>2517</v>
      </c>
      <c r="H7305" s="105" t="s">
        <v>2056</v>
      </c>
      <c r="I7305" s="97">
        <v>2017</v>
      </c>
      <c r="J7305" s="97" t="s">
        <v>596</v>
      </c>
      <c r="L7305" s="106" t="s">
        <v>4171</v>
      </c>
      <c r="M7305" s="102">
        <v>370</v>
      </c>
      <c r="O7305" s="102" t="s">
        <v>13777</v>
      </c>
      <c r="P7305" s="13" t="s">
        <v>4171</v>
      </c>
      <c r="R7305" s="26" t="s">
        <v>7834</v>
      </c>
      <c r="S7305" s="28" t="e">
        <f t="shared" si="211"/>
        <v>#VALUE!</v>
      </c>
      <c r="Y7305" s="63"/>
    </row>
    <row r="7306" spans="1:27" ht="15" customHeight="1" x14ac:dyDescent="0.25">
      <c r="A7306" s="94">
        <v>7319</v>
      </c>
      <c r="C7306" s="206" t="s">
        <v>5160</v>
      </c>
      <c r="D7306" s="207" t="s">
        <v>7688</v>
      </c>
      <c r="E7306" s="95" t="s">
        <v>13791</v>
      </c>
      <c r="F7306" s="115">
        <v>43307</v>
      </c>
      <c r="G7306" s="105" t="s">
        <v>1319</v>
      </c>
      <c r="H7306" s="105" t="s">
        <v>2056</v>
      </c>
      <c r="I7306" s="97">
        <v>2007</v>
      </c>
      <c r="J7306" s="97" t="s">
        <v>596</v>
      </c>
      <c r="L7306" s="106" t="s">
        <v>4109</v>
      </c>
      <c r="M7306" s="102" t="s">
        <v>4109</v>
      </c>
      <c r="N7306" s="10">
        <v>24</v>
      </c>
      <c r="O7306" s="102" t="s">
        <v>7696</v>
      </c>
      <c r="P7306" s="13" t="s">
        <v>4109</v>
      </c>
      <c r="R7306" s="26" t="s">
        <v>7834</v>
      </c>
      <c r="S7306" s="28" t="e">
        <f t="shared" si="211"/>
        <v>#VALUE!</v>
      </c>
      <c r="Y7306" s="63"/>
    </row>
    <row r="7307" spans="1:27" ht="15" customHeight="1" x14ac:dyDescent="0.25">
      <c r="A7307" s="94">
        <v>7320</v>
      </c>
      <c r="C7307" s="211" t="s">
        <v>354</v>
      </c>
      <c r="D7307" s="208" t="s">
        <v>1582</v>
      </c>
      <c r="E7307" s="95" t="s">
        <v>13792</v>
      </c>
      <c r="F7307" s="115">
        <v>43307</v>
      </c>
      <c r="G7307" s="105" t="s">
        <v>1072</v>
      </c>
      <c r="H7307" s="105" t="s">
        <v>1529</v>
      </c>
      <c r="I7307" s="97">
        <v>2010</v>
      </c>
      <c r="J7307" s="97" t="s">
        <v>596</v>
      </c>
      <c r="L7307" s="99" t="s">
        <v>1038</v>
      </c>
      <c r="M7307" s="102" t="s">
        <v>13480</v>
      </c>
      <c r="N7307" s="102">
        <v>1</v>
      </c>
      <c r="O7307" s="102" t="s">
        <v>12690</v>
      </c>
      <c r="P7307" s="13" t="s">
        <v>16761</v>
      </c>
      <c r="R7307" s="27" t="s">
        <v>7834</v>
      </c>
      <c r="S7307" s="28" t="e">
        <f t="shared" si="211"/>
        <v>#VALUE!</v>
      </c>
      <c r="U7307" s="306"/>
      <c r="Y7307" s="63"/>
    </row>
    <row r="7308" spans="1:27" ht="15" customHeight="1" x14ac:dyDescent="0.25">
      <c r="A7308" s="94">
        <v>7321</v>
      </c>
      <c r="C7308" s="206" t="s">
        <v>13809</v>
      </c>
      <c r="D7308" s="207" t="s">
        <v>13810</v>
      </c>
      <c r="E7308" s="95" t="s">
        <v>13811</v>
      </c>
      <c r="F7308" s="115">
        <v>43313</v>
      </c>
      <c r="G7308" s="105" t="s">
        <v>4740</v>
      </c>
      <c r="H7308" s="105" t="s">
        <v>5472</v>
      </c>
      <c r="I7308" s="97">
        <v>2014</v>
      </c>
      <c r="J7308" s="97" t="s">
        <v>596</v>
      </c>
      <c r="L7308" s="106" t="s">
        <v>8878</v>
      </c>
      <c r="M7308" s="102" t="s">
        <v>5507</v>
      </c>
      <c r="N7308" s="102">
        <v>25</v>
      </c>
      <c r="O7308" s="102" t="s">
        <v>13834</v>
      </c>
      <c r="P7308" s="13" t="s">
        <v>8878</v>
      </c>
      <c r="R7308" s="27" t="s">
        <v>7834</v>
      </c>
      <c r="S7308" s="28" t="e">
        <f t="shared" si="211"/>
        <v>#VALUE!</v>
      </c>
      <c r="U7308" s="321"/>
      <c r="Y7308" s="63"/>
      <c r="Z7308" s="73"/>
    </row>
    <row r="7309" spans="1:27" ht="15" customHeight="1" x14ac:dyDescent="0.3">
      <c r="A7309" s="103">
        <v>7322</v>
      </c>
      <c r="C7309" s="206" t="s">
        <v>13809</v>
      </c>
      <c r="D7309" s="207" t="s">
        <v>13810</v>
      </c>
      <c r="E7309" s="95" t="s">
        <v>13812</v>
      </c>
      <c r="F7309" s="115">
        <v>43313</v>
      </c>
      <c r="G7309" s="105" t="s">
        <v>4740</v>
      </c>
      <c r="H7309" s="105" t="s">
        <v>5472</v>
      </c>
      <c r="I7309" s="97">
        <v>2012</v>
      </c>
      <c r="J7309" s="97" t="s">
        <v>596</v>
      </c>
      <c r="L7309" s="106" t="s">
        <v>8878</v>
      </c>
      <c r="M7309" s="102" t="s">
        <v>5507</v>
      </c>
      <c r="N7309" s="102">
        <v>25</v>
      </c>
      <c r="O7309" s="102" t="s">
        <v>13834</v>
      </c>
      <c r="P7309" s="13" t="s">
        <v>8878</v>
      </c>
      <c r="Q7309" s="203" t="s">
        <v>14300</v>
      </c>
      <c r="R7309" s="297" t="s">
        <v>7834</v>
      </c>
      <c r="S7309" s="293" t="e">
        <f t="shared" si="211"/>
        <v>#VALUE!</v>
      </c>
      <c r="U7309" s="228"/>
      <c r="Y7309" s="63"/>
      <c r="Z7309" s="73"/>
    </row>
    <row r="7310" spans="1:27" ht="15" customHeight="1" x14ac:dyDescent="0.3">
      <c r="A7310" s="94">
        <v>7323</v>
      </c>
      <c r="C7310" s="206" t="s">
        <v>13813</v>
      </c>
      <c r="D7310" s="207" t="s">
        <v>13814</v>
      </c>
      <c r="E7310" s="95" t="s">
        <v>13815</v>
      </c>
      <c r="F7310" s="115">
        <v>43313</v>
      </c>
      <c r="G7310" s="105" t="s">
        <v>3229</v>
      </c>
      <c r="H7310" s="105" t="s">
        <v>2056</v>
      </c>
      <c r="I7310" s="97">
        <v>2004</v>
      </c>
      <c r="J7310" s="97" t="s">
        <v>596</v>
      </c>
      <c r="L7310" s="106" t="s">
        <v>14912</v>
      </c>
      <c r="M7310" s="102">
        <v>956</v>
      </c>
      <c r="N7310" s="102">
        <v>2</v>
      </c>
      <c r="O7310" s="102" t="s">
        <v>13835</v>
      </c>
      <c r="P7310" s="13" t="s">
        <v>13881</v>
      </c>
      <c r="R7310" s="27" t="s">
        <v>7834</v>
      </c>
      <c r="S7310" s="28" t="e">
        <f t="shared" si="211"/>
        <v>#VALUE!</v>
      </c>
      <c r="U7310" s="228"/>
      <c r="Y7310" s="63"/>
    </row>
    <row r="7311" spans="1:27" ht="15" customHeight="1" x14ac:dyDescent="0.25">
      <c r="A7311" s="94">
        <v>7324</v>
      </c>
      <c r="C7311" s="206" t="s">
        <v>13816</v>
      </c>
      <c r="D7311" s="207" t="s">
        <v>13817</v>
      </c>
      <c r="E7311" s="95" t="s">
        <v>13818</v>
      </c>
      <c r="F7311" s="115">
        <v>43313</v>
      </c>
      <c r="G7311" s="105" t="s">
        <v>1072</v>
      </c>
      <c r="H7311" s="105" t="s">
        <v>1529</v>
      </c>
      <c r="I7311" s="97">
        <v>2005</v>
      </c>
      <c r="J7311" s="97" t="s">
        <v>596</v>
      </c>
      <c r="L7311" s="106" t="s">
        <v>14911</v>
      </c>
      <c r="M7311" s="102" t="s">
        <v>13885</v>
      </c>
      <c r="N7311" s="102">
        <v>2</v>
      </c>
      <c r="O7311" s="102" t="s">
        <v>13839</v>
      </c>
      <c r="P7311" s="13" t="s">
        <v>13886</v>
      </c>
      <c r="R7311" s="26" t="s">
        <v>7834</v>
      </c>
      <c r="S7311" s="28" t="e">
        <f t="shared" si="211"/>
        <v>#VALUE!</v>
      </c>
      <c r="Y7311" s="63"/>
    </row>
    <row r="7312" spans="1:27" ht="15" customHeight="1" x14ac:dyDescent="0.3">
      <c r="A7312" s="94">
        <v>7325</v>
      </c>
      <c r="C7312" s="206" t="s">
        <v>2643</v>
      </c>
      <c r="D7312" s="207" t="s">
        <v>663</v>
      </c>
      <c r="E7312" s="95" t="s">
        <v>13836</v>
      </c>
      <c r="F7312" s="115">
        <v>43313</v>
      </c>
      <c r="G7312" s="105" t="s">
        <v>3451</v>
      </c>
      <c r="H7312" s="105" t="s">
        <v>2056</v>
      </c>
      <c r="I7312" s="97">
        <v>2012</v>
      </c>
      <c r="J7312" s="97" t="s">
        <v>596</v>
      </c>
      <c r="L7312" s="99" t="s">
        <v>5170</v>
      </c>
      <c r="M7312" s="102" t="s">
        <v>5510</v>
      </c>
      <c r="N7312" s="10">
        <v>32</v>
      </c>
      <c r="O7312" s="102" t="s">
        <v>13833</v>
      </c>
      <c r="P7312" s="13" t="s">
        <v>708</v>
      </c>
      <c r="Q7312" s="187"/>
      <c r="R7312" s="27" t="s">
        <v>7834</v>
      </c>
      <c r="S7312" s="28" t="e">
        <f t="shared" si="211"/>
        <v>#VALUE!</v>
      </c>
      <c r="T7312" s="75"/>
      <c r="U7312" s="229"/>
      <c r="V7312" s="75"/>
      <c r="W7312" s="164"/>
      <c r="X7312" s="164"/>
      <c r="Y7312" s="164"/>
      <c r="Z7312" s="90"/>
      <c r="AA7312" s="164"/>
    </row>
    <row r="7313" spans="1:27" ht="15" customHeight="1" x14ac:dyDescent="0.25">
      <c r="A7313" s="94">
        <v>7326</v>
      </c>
      <c r="C7313" s="206" t="s">
        <v>4929</v>
      </c>
      <c r="D7313" s="207" t="s">
        <v>13819</v>
      </c>
      <c r="E7313" s="95" t="s">
        <v>13820</v>
      </c>
      <c r="F7313" s="115">
        <v>43313</v>
      </c>
      <c r="H7313" s="105" t="s">
        <v>2056</v>
      </c>
      <c r="I7313" s="97">
        <v>1988</v>
      </c>
      <c r="J7313" s="97" t="s">
        <v>596</v>
      </c>
      <c r="L7313" s="106" t="s">
        <v>2826</v>
      </c>
      <c r="M7313" s="102">
        <v>669</v>
      </c>
      <c r="N7313" s="102">
        <v>13</v>
      </c>
      <c r="O7313" s="102" t="s">
        <v>13837</v>
      </c>
      <c r="P7313" s="13" t="s">
        <v>2826</v>
      </c>
      <c r="R7313" s="26" t="s">
        <v>7834</v>
      </c>
      <c r="S7313" s="28" t="e">
        <f t="shared" si="211"/>
        <v>#VALUE!</v>
      </c>
      <c r="Y7313" s="63"/>
    </row>
    <row r="7314" spans="1:27" ht="15" customHeight="1" x14ac:dyDescent="0.25">
      <c r="A7314" s="94">
        <v>7327</v>
      </c>
      <c r="C7314" s="206" t="s">
        <v>13821</v>
      </c>
      <c r="D7314" s="207" t="s">
        <v>13822</v>
      </c>
      <c r="E7314" s="95" t="s">
        <v>13824</v>
      </c>
      <c r="F7314" s="115">
        <v>43313</v>
      </c>
      <c r="G7314" s="105" t="s">
        <v>13823</v>
      </c>
      <c r="H7314" s="105" t="s">
        <v>2056</v>
      </c>
      <c r="I7314" s="97">
        <v>2014</v>
      </c>
      <c r="J7314" s="97" t="s">
        <v>596</v>
      </c>
      <c r="L7314" s="106" t="s">
        <v>5170</v>
      </c>
      <c r="M7314" s="102" t="s">
        <v>5499</v>
      </c>
      <c r="N7314" s="10">
        <v>28</v>
      </c>
      <c r="O7314" s="102" t="s">
        <v>13838</v>
      </c>
      <c r="P7314" s="13" t="s">
        <v>14371</v>
      </c>
      <c r="R7314" s="26" t="s">
        <v>7834</v>
      </c>
      <c r="S7314" s="28" t="e">
        <f t="shared" si="211"/>
        <v>#VALUE!</v>
      </c>
      <c r="Y7314" s="63"/>
    </row>
    <row r="7315" spans="1:27" ht="15" customHeight="1" x14ac:dyDescent="0.25">
      <c r="A7315" s="94">
        <v>7328</v>
      </c>
      <c r="C7315" s="206" t="s">
        <v>115</v>
      </c>
      <c r="D7315" s="207" t="s">
        <v>13825</v>
      </c>
      <c r="E7315" s="95" t="s">
        <v>13826</v>
      </c>
      <c r="F7315" s="115">
        <v>43313</v>
      </c>
      <c r="G7315" s="105" t="s">
        <v>2406</v>
      </c>
      <c r="H7315" s="105" t="s">
        <v>2056</v>
      </c>
      <c r="I7315" s="97">
        <v>2010</v>
      </c>
      <c r="J7315" s="97" t="s">
        <v>596</v>
      </c>
      <c r="L7315" s="106" t="s">
        <v>13953</v>
      </c>
      <c r="M7315" s="102" t="s">
        <v>6347</v>
      </c>
      <c r="N7315" s="102">
        <v>4</v>
      </c>
      <c r="O7315" s="102" t="s">
        <v>13840</v>
      </c>
      <c r="P7315" s="13" t="s">
        <v>13850</v>
      </c>
      <c r="R7315" s="26" t="s">
        <v>7834</v>
      </c>
      <c r="S7315" s="28" t="e">
        <f t="shared" si="211"/>
        <v>#VALUE!</v>
      </c>
      <c r="Y7315" s="63"/>
    </row>
    <row r="7316" spans="1:27" ht="15" customHeight="1" x14ac:dyDescent="0.25">
      <c r="A7316" s="94">
        <v>7329</v>
      </c>
      <c r="C7316" s="206" t="s">
        <v>13827</v>
      </c>
      <c r="D7316" s="207" t="s">
        <v>13828</v>
      </c>
      <c r="E7316" s="95" t="s">
        <v>13829</v>
      </c>
      <c r="F7316" s="115">
        <v>43313</v>
      </c>
      <c r="G7316" s="105" t="s">
        <v>2406</v>
      </c>
      <c r="H7316" s="105" t="s">
        <v>2056</v>
      </c>
      <c r="I7316" s="97">
        <v>2009</v>
      </c>
      <c r="J7316" s="97" t="s">
        <v>596</v>
      </c>
      <c r="L7316" s="106" t="s">
        <v>13830</v>
      </c>
      <c r="M7316" s="102">
        <v>382</v>
      </c>
      <c r="N7316" s="102">
        <v>2</v>
      </c>
      <c r="O7316" s="102" t="s">
        <v>13841</v>
      </c>
      <c r="P7316" s="13" t="s">
        <v>1396</v>
      </c>
      <c r="R7316" s="27" t="s">
        <v>7834</v>
      </c>
      <c r="S7316" s="28" t="e">
        <f t="shared" si="211"/>
        <v>#VALUE!</v>
      </c>
      <c r="T7316" s="25"/>
      <c r="U7316" s="86"/>
      <c r="Y7316" s="63"/>
    </row>
    <row r="7317" spans="1:27" ht="15" customHeight="1" x14ac:dyDescent="0.25">
      <c r="A7317" s="94">
        <v>7330</v>
      </c>
      <c r="C7317" s="206" t="s">
        <v>4814</v>
      </c>
      <c r="D7317" s="207" t="s">
        <v>13831</v>
      </c>
      <c r="E7317" s="95" t="s">
        <v>13832</v>
      </c>
      <c r="F7317" s="115">
        <v>43313</v>
      </c>
      <c r="G7317" s="105" t="s">
        <v>3280</v>
      </c>
      <c r="H7317" s="105" t="s">
        <v>1529</v>
      </c>
      <c r="I7317" s="97">
        <v>2013</v>
      </c>
      <c r="J7317" s="97" t="s">
        <v>596</v>
      </c>
      <c r="L7317" s="106" t="s">
        <v>4046</v>
      </c>
      <c r="M7317" s="102">
        <v>428</v>
      </c>
      <c r="N7317" s="102">
        <v>2</v>
      </c>
      <c r="O7317" s="102" t="s">
        <v>13842</v>
      </c>
      <c r="P7317" s="13" t="s">
        <v>4046</v>
      </c>
      <c r="R7317" s="26" t="s">
        <v>7834</v>
      </c>
      <c r="S7317" s="28" t="e">
        <f t="shared" si="211"/>
        <v>#VALUE!</v>
      </c>
      <c r="T7317" s="75"/>
      <c r="U7317" s="88"/>
      <c r="Y7317" s="164"/>
      <c r="Z7317" s="90"/>
      <c r="AA7317" s="164"/>
    </row>
    <row r="7318" spans="1:27" ht="15" customHeight="1" x14ac:dyDescent="0.25">
      <c r="A7318" s="94">
        <v>7331</v>
      </c>
      <c r="B7318" s="205"/>
      <c r="C7318" s="211" t="s">
        <v>13847</v>
      </c>
      <c r="D7318" s="207" t="s">
        <v>13848</v>
      </c>
      <c r="E7318" s="113" t="s">
        <v>13849</v>
      </c>
      <c r="F7318" s="115">
        <v>43315</v>
      </c>
      <c r="G7318" s="105" t="s">
        <v>181</v>
      </c>
      <c r="H7318" s="95" t="s">
        <v>2056</v>
      </c>
      <c r="I7318" s="97">
        <v>1994</v>
      </c>
      <c r="J7318" s="97" t="s">
        <v>596</v>
      </c>
      <c r="L7318" s="106" t="s">
        <v>13953</v>
      </c>
      <c r="M7318" s="102" t="s">
        <v>6347</v>
      </c>
      <c r="N7318" s="102">
        <v>4</v>
      </c>
      <c r="O7318" s="102" t="s">
        <v>13851</v>
      </c>
      <c r="P7318" s="13" t="s">
        <v>13850</v>
      </c>
      <c r="R7318" s="26" t="s">
        <v>7834</v>
      </c>
      <c r="S7318" s="28" t="e">
        <f t="shared" si="211"/>
        <v>#VALUE!</v>
      </c>
      <c r="U7318" s="26"/>
      <c r="W7318" s="58"/>
      <c r="X7318" s="58"/>
      <c r="Y7318" s="63"/>
    </row>
    <row r="7319" spans="1:27" ht="15" customHeight="1" x14ac:dyDescent="0.3">
      <c r="A7319" s="94">
        <v>7332</v>
      </c>
      <c r="C7319" s="206" t="s">
        <v>1471</v>
      </c>
      <c r="D7319" s="207" t="s">
        <v>3310</v>
      </c>
      <c r="E7319" s="95" t="s">
        <v>1887</v>
      </c>
      <c r="F7319" s="115">
        <v>43315</v>
      </c>
      <c r="G7319" s="105" t="s">
        <v>1710</v>
      </c>
      <c r="H7319" s="105" t="s">
        <v>2056</v>
      </c>
      <c r="I7319" s="97">
        <v>1984</v>
      </c>
      <c r="J7319" s="97" t="s">
        <v>596</v>
      </c>
      <c r="L7319" s="106" t="s">
        <v>5170</v>
      </c>
      <c r="M7319" s="102" t="s">
        <v>5499</v>
      </c>
      <c r="N7319" s="102">
        <v>31</v>
      </c>
      <c r="O7319" s="102" t="s">
        <v>6883</v>
      </c>
      <c r="P7319" s="13" t="s">
        <v>14371</v>
      </c>
      <c r="R7319" s="27" t="s">
        <v>7834</v>
      </c>
      <c r="S7319" s="28" t="e">
        <f t="shared" si="211"/>
        <v>#VALUE!</v>
      </c>
      <c r="U7319" s="252"/>
      <c r="W7319" s="70"/>
      <c r="Y7319" s="63"/>
      <c r="Z7319" s="73"/>
    </row>
    <row r="7320" spans="1:27" ht="15" customHeight="1" x14ac:dyDescent="0.25">
      <c r="A7320" s="94">
        <v>7333</v>
      </c>
      <c r="C7320" s="206" t="s">
        <v>796</v>
      </c>
      <c r="D7320" s="207" t="s">
        <v>7131</v>
      </c>
      <c r="E7320" s="95" t="s">
        <v>13855</v>
      </c>
      <c r="F7320" s="115">
        <v>43315</v>
      </c>
      <c r="G7320" s="105" t="s">
        <v>1710</v>
      </c>
      <c r="H7320" s="105" t="s">
        <v>2056</v>
      </c>
      <c r="I7320" s="97">
        <v>1982</v>
      </c>
      <c r="J7320" s="97" t="s">
        <v>596</v>
      </c>
      <c r="L7320" s="106" t="s">
        <v>5170</v>
      </c>
      <c r="M7320" s="102" t="s">
        <v>5494</v>
      </c>
      <c r="N7320" s="102">
        <v>26</v>
      </c>
      <c r="O7320" s="102" t="s">
        <v>13856</v>
      </c>
      <c r="P7320" s="13" t="s">
        <v>16702</v>
      </c>
      <c r="R7320" s="26" t="s">
        <v>7834</v>
      </c>
      <c r="S7320" s="28" t="e">
        <f t="shared" si="211"/>
        <v>#VALUE!</v>
      </c>
      <c r="Y7320" s="63"/>
    </row>
    <row r="7321" spans="1:27" ht="15" customHeight="1" x14ac:dyDescent="0.25">
      <c r="A7321" s="94">
        <v>7334</v>
      </c>
      <c r="C7321" s="206" t="s">
        <v>13857</v>
      </c>
      <c r="D7321" s="207" t="s">
        <v>13858</v>
      </c>
      <c r="E7321" s="95" t="s">
        <v>13859</v>
      </c>
      <c r="F7321" s="115">
        <v>43315</v>
      </c>
      <c r="G7321" s="105" t="s">
        <v>5079</v>
      </c>
      <c r="H7321" s="105" t="s">
        <v>13166</v>
      </c>
      <c r="I7321" s="97">
        <v>2014</v>
      </c>
      <c r="J7321" s="97" t="s">
        <v>596</v>
      </c>
      <c r="L7321" s="106" t="s">
        <v>5170</v>
      </c>
      <c r="M7321" s="102" t="s">
        <v>5494</v>
      </c>
      <c r="N7321" s="102">
        <v>26</v>
      </c>
      <c r="O7321" s="102" t="s">
        <v>13860</v>
      </c>
      <c r="P7321" s="13" t="s">
        <v>16702</v>
      </c>
      <c r="R7321" s="26" t="s">
        <v>7834</v>
      </c>
      <c r="S7321" s="28" t="e">
        <f t="shared" si="211"/>
        <v>#VALUE!</v>
      </c>
      <c r="Y7321" s="63"/>
    </row>
    <row r="7322" spans="1:27" ht="15" customHeight="1" x14ac:dyDescent="0.25">
      <c r="A7322" s="94">
        <v>7335</v>
      </c>
      <c r="C7322" s="206" t="s">
        <v>1053</v>
      </c>
      <c r="D7322" s="207" t="s">
        <v>2243</v>
      </c>
      <c r="E7322" s="95" t="s">
        <v>1691</v>
      </c>
      <c r="F7322" s="115">
        <v>43315</v>
      </c>
      <c r="G7322" s="105" t="s">
        <v>1710</v>
      </c>
      <c r="H7322" s="105" t="s">
        <v>2056</v>
      </c>
      <c r="I7322" s="97">
        <v>2004</v>
      </c>
      <c r="J7322" s="97" t="s">
        <v>596</v>
      </c>
      <c r="L7322" s="106" t="s">
        <v>5170</v>
      </c>
      <c r="M7322" s="102" t="s">
        <v>5499</v>
      </c>
      <c r="N7322" s="10">
        <v>31</v>
      </c>
      <c r="O7322" s="102" t="s">
        <v>6960</v>
      </c>
      <c r="P7322" s="13" t="s">
        <v>14371</v>
      </c>
      <c r="R7322" s="26" t="s">
        <v>7834</v>
      </c>
      <c r="S7322" s="28" t="e">
        <f t="shared" si="211"/>
        <v>#VALUE!</v>
      </c>
      <c r="U7322" s="76"/>
      <c r="Y7322" s="63"/>
    </row>
    <row r="7323" spans="1:27" ht="15" customHeight="1" x14ac:dyDescent="0.25">
      <c r="A7323" s="94">
        <v>7336</v>
      </c>
      <c r="C7323" s="206" t="s">
        <v>1876</v>
      </c>
      <c r="D7323" s="207" t="s">
        <v>2716</v>
      </c>
      <c r="E7323" s="95" t="s">
        <v>13861</v>
      </c>
      <c r="F7323" s="115">
        <v>43315</v>
      </c>
      <c r="G7323" s="105" t="s">
        <v>1692</v>
      </c>
      <c r="H7323" s="105" t="s">
        <v>2056</v>
      </c>
      <c r="J7323" s="97" t="s">
        <v>596</v>
      </c>
      <c r="L7323" s="99" t="s">
        <v>5170</v>
      </c>
      <c r="M7323" s="102" t="s">
        <v>5632</v>
      </c>
      <c r="N7323" s="102">
        <v>32</v>
      </c>
      <c r="O7323" s="102" t="s">
        <v>7841</v>
      </c>
      <c r="P7323" s="13" t="s">
        <v>933</v>
      </c>
      <c r="R7323" s="27" t="s">
        <v>7834</v>
      </c>
      <c r="S7323" s="28" t="e">
        <f t="shared" si="211"/>
        <v>#VALUE!</v>
      </c>
      <c r="T7323" s="84"/>
      <c r="U7323" s="406"/>
      <c r="Y7323" s="63"/>
      <c r="Z7323" s="73"/>
    </row>
    <row r="7324" spans="1:27" ht="15" customHeight="1" x14ac:dyDescent="0.25">
      <c r="A7324" s="94">
        <v>7337</v>
      </c>
      <c r="C7324" s="206" t="s">
        <v>2275</v>
      </c>
      <c r="D7324" s="207" t="s">
        <v>2278</v>
      </c>
      <c r="E7324" s="95" t="s">
        <v>13862</v>
      </c>
      <c r="F7324" s="115">
        <v>43315</v>
      </c>
      <c r="G7324" s="105" t="s">
        <v>1692</v>
      </c>
      <c r="H7324" s="105" t="s">
        <v>2056</v>
      </c>
      <c r="I7324" s="97">
        <v>2000</v>
      </c>
      <c r="J7324" s="97" t="s">
        <v>596</v>
      </c>
      <c r="L7324" s="106" t="s">
        <v>5170</v>
      </c>
      <c r="M7324" s="102" t="s">
        <v>5494</v>
      </c>
      <c r="N7324" s="102">
        <v>26</v>
      </c>
      <c r="O7324" s="102" t="s">
        <v>6924</v>
      </c>
      <c r="P7324" s="13" t="s">
        <v>3390</v>
      </c>
      <c r="R7324" s="26" t="s">
        <v>7834</v>
      </c>
      <c r="S7324" s="28" t="e">
        <f t="shared" ref="S7324:S7355" si="212">R7324+7</f>
        <v>#VALUE!</v>
      </c>
      <c r="U7324" s="17"/>
      <c r="Y7324" s="63"/>
      <c r="Z7324" s="73"/>
    </row>
    <row r="7325" spans="1:27" ht="15" customHeight="1" x14ac:dyDescent="0.25">
      <c r="A7325" s="94">
        <v>7338</v>
      </c>
      <c r="C7325" s="206" t="s">
        <v>11317</v>
      </c>
      <c r="D7325" s="207" t="s">
        <v>11318</v>
      </c>
      <c r="E7325" s="95" t="s">
        <v>13866</v>
      </c>
      <c r="F7325" s="115">
        <v>43319</v>
      </c>
      <c r="G7325" s="105" t="s">
        <v>1417</v>
      </c>
      <c r="H7325" s="105" t="s">
        <v>1529</v>
      </c>
      <c r="I7325" s="97">
        <v>2012</v>
      </c>
      <c r="J7325" s="97" t="s">
        <v>596</v>
      </c>
      <c r="L7325" s="106" t="s">
        <v>4014</v>
      </c>
      <c r="M7325" s="10" t="s">
        <v>4014</v>
      </c>
      <c r="O7325" s="102" t="s">
        <v>11320</v>
      </c>
      <c r="P7325" s="13" t="s">
        <v>4014</v>
      </c>
      <c r="R7325" s="27" t="s">
        <v>7834</v>
      </c>
      <c r="S7325" s="28" t="e">
        <f t="shared" si="212"/>
        <v>#VALUE!</v>
      </c>
      <c r="U7325" s="156"/>
      <c r="Y7325" s="63"/>
    </row>
    <row r="7326" spans="1:27" ht="15" customHeight="1" x14ac:dyDescent="0.25">
      <c r="A7326" s="94">
        <v>7339</v>
      </c>
      <c r="C7326" s="206" t="s">
        <v>1262</v>
      </c>
      <c r="D7326" s="207" t="s">
        <v>1263</v>
      </c>
      <c r="E7326" s="95" t="s">
        <v>13867</v>
      </c>
      <c r="F7326" s="115">
        <v>43319</v>
      </c>
      <c r="G7326" s="105" t="s">
        <v>1265</v>
      </c>
      <c r="H7326" s="105" t="s">
        <v>3109</v>
      </c>
      <c r="I7326" s="97">
        <v>2009</v>
      </c>
      <c r="J7326" s="97" t="s">
        <v>596</v>
      </c>
      <c r="L7326" s="99" t="s">
        <v>15201</v>
      </c>
      <c r="M7326" s="102" t="s">
        <v>6565</v>
      </c>
      <c r="N7326" s="10">
        <v>11</v>
      </c>
      <c r="O7326" s="102" t="s">
        <v>13868</v>
      </c>
      <c r="P7326" s="13" t="s">
        <v>13869</v>
      </c>
      <c r="R7326" s="26" t="s">
        <v>7834</v>
      </c>
      <c r="S7326" s="28" t="e">
        <f t="shared" si="212"/>
        <v>#VALUE!</v>
      </c>
      <c r="Y7326" s="63"/>
    </row>
    <row r="7327" spans="1:27" ht="15" customHeight="1" x14ac:dyDescent="0.25">
      <c r="A7327" s="94">
        <v>7340</v>
      </c>
      <c r="C7327" s="206" t="s">
        <v>4744</v>
      </c>
      <c r="D7327" s="207" t="s">
        <v>11333</v>
      </c>
      <c r="E7327" s="95" t="s">
        <v>13870</v>
      </c>
      <c r="F7327" s="115">
        <v>43322</v>
      </c>
      <c r="G7327" s="105" t="s">
        <v>13871</v>
      </c>
      <c r="H7327" s="105" t="s">
        <v>2056</v>
      </c>
      <c r="I7327" s="97">
        <v>1987</v>
      </c>
      <c r="J7327" s="97" t="s">
        <v>596</v>
      </c>
      <c r="L7327" s="106" t="s">
        <v>12615</v>
      </c>
      <c r="M7327" s="102" t="s">
        <v>11360</v>
      </c>
      <c r="N7327" s="102">
        <v>2</v>
      </c>
      <c r="O7327" s="102" t="s">
        <v>11335</v>
      </c>
      <c r="P7327" s="13" t="s">
        <v>4745</v>
      </c>
      <c r="R7327" s="26" t="s">
        <v>7834</v>
      </c>
      <c r="S7327" s="28" t="e">
        <f t="shared" si="212"/>
        <v>#VALUE!</v>
      </c>
      <c r="Y7327" s="63"/>
    </row>
    <row r="7328" spans="1:27" ht="15" customHeight="1" x14ac:dyDescent="0.25">
      <c r="A7328" s="94">
        <v>7341</v>
      </c>
      <c r="C7328" s="206" t="s">
        <v>13872</v>
      </c>
      <c r="D7328" s="207" t="s">
        <v>13872</v>
      </c>
      <c r="E7328" s="95" t="s">
        <v>13873</v>
      </c>
      <c r="F7328" s="115">
        <v>43322</v>
      </c>
      <c r="G7328" s="105" t="s">
        <v>1417</v>
      </c>
      <c r="H7328" s="105" t="s">
        <v>1529</v>
      </c>
      <c r="I7328" s="97">
        <v>2011</v>
      </c>
      <c r="J7328" s="97" t="s">
        <v>596</v>
      </c>
      <c r="L7328" s="106" t="s">
        <v>4037</v>
      </c>
      <c r="M7328" s="102">
        <v>515</v>
      </c>
      <c r="N7328" s="102">
        <v>2</v>
      </c>
      <c r="O7328" s="102" t="s">
        <v>12098</v>
      </c>
      <c r="P7328" s="13" t="s">
        <v>13873</v>
      </c>
      <c r="R7328" s="26" t="s">
        <v>7834</v>
      </c>
      <c r="S7328" s="28" t="e">
        <f t="shared" si="212"/>
        <v>#VALUE!</v>
      </c>
      <c r="Y7328" s="63"/>
    </row>
    <row r="7329" spans="1:26" ht="15" customHeight="1" x14ac:dyDescent="0.25">
      <c r="A7329" s="94">
        <v>7342</v>
      </c>
      <c r="C7329" s="206" t="s">
        <v>848</v>
      </c>
      <c r="D7329" s="207" t="s">
        <v>13874</v>
      </c>
      <c r="E7329" s="95" t="s">
        <v>13875</v>
      </c>
      <c r="F7329" s="115">
        <v>43322</v>
      </c>
      <c r="G7329" s="105" t="s">
        <v>13876</v>
      </c>
      <c r="H7329" s="105" t="s">
        <v>2056</v>
      </c>
      <c r="I7329" s="97">
        <v>2015</v>
      </c>
      <c r="J7329" s="97" t="s">
        <v>596</v>
      </c>
      <c r="L7329" s="245" t="s">
        <v>16800</v>
      </c>
      <c r="M7329" s="102" t="s">
        <v>5533</v>
      </c>
      <c r="N7329" s="102">
        <v>5</v>
      </c>
      <c r="O7329" s="102" t="s">
        <v>14086</v>
      </c>
      <c r="P7329" s="13" t="s">
        <v>15216</v>
      </c>
      <c r="R7329" s="27" t="s">
        <v>7834</v>
      </c>
      <c r="S7329" s="28" t="e">
        <f t="shared" si="212"/>
        <v>#VALUE!</v>
      </c>
      <c r="U7329" s="250"/>
      <c r="Y7329" s="63"/>
    </row>
    <row r="7330" spans="1:26" ht="15" customHeight="1" x14ac:dyDescent="0.25">
      <c r="A7330" s="94">
        <v>7343</v>
      </c>
      <c r="C7330" s="206" t="s">
        <v>11317</v>
      </c>
      <c r="D7330" s="207" t="s">
        <v>11318</v>
      </c>
      <c r="E7330" s="95" t="s">
        <v>13877</v>
      </c>
      <c r="F7330" s="115">
        <v>43322</v>
      </c>
      <c r="G7330" s="105" t="s">
        <v>1417</v>
      </c>
      <c r="H7330" s="105" t="s">
        <v>1529</v>
      </c>
      <c r="I7330" s="97">
        <v>2012</v>
      </c>
      <c r="J7330" s="97" t="s">
        <v>596</v>
      </c>
      <c r="L7330" s="106" t="s">
        <v>4014</v>
      </c>
      <c r="M7330" s="10" t="s">
        <v>4014</v>
      </c>
      <c r="O7330" s="102" t="s">
        <v>11320</v>
      </c>
      <c r="P7330" s="13" t="s">
        <v>311</v>
      </c>
      <c r="R7330" s="26" t="s">
        <v>7834</v>
      </c>
      <c r="S7330" s="28" t="e">
        <f t="shared" si="212"/>
        <v>#VALUE!</v>
      </c>
      <c r="Y7330" s="63"/>
    </row>
    <row r="7331" spans="1:26" ht="15" customHeight="1" x14ac:dyDescent="0.25">
      <c r="A7331" s="94">
        <v>7344</v>
      </c>
      <c r="C7331" s="206" t="s">
        <v>13878</v>
      </c>
      <c r="D7331" s="207" t="s">
        <v>13879</v>
      </c>
      <c r="E7331" s="95" t="s">
        <v>13880</v>
      </c>
      <c r="F7331" s="115">
        <v>43322</v>
      </c>
      <c r="G7331" s="105" t="s">
        <v>1417</v>
      </c>
      <c r="H7331" s="105" t="s">
        <v>1529</v>
      </c>
      <c r="I7331" s="97">
        <v>2013</v>
      </c>
      <c r="J7331" s="97" t="s">
        <v>596</v>
      </c>
      <c r="L7331" s="106" t="s">
        <v>4037</v>
      </c>
      <c r="M7331" s="102">
        <v>515</v>
      </c>
      <c r="N7331" s="102">
        <v>2</v>
      </c>
      <c r="O7331" s="102" t="s">
        <v>7419</v>
      </c>
      <c r="P7331" s="13" t="s">
        <v>13887</v>
      </c>
      <c r="R7331" s="26" t="s">
        <v>7834</v>
      </c>
      <c r="S7331" s="28" t="e">
        <f t="shared" si="212"/>
        <v>#VALUE!</v>
      </c>
      <c r="Y7331" s="63"/>
    </row>
    <row r="7332" spans="1:26" ht="15" customHeight="1" x14ac:dyDescent="0.3">
      <c r="A7332" s="94">
        <v>7345</v>
      </c>
      <c r="C7332" s="206" t="s">
        <v>6922</v>
      </c>
      <c r="D7332" s="207" t="s">
        <v>6923</v>
      </c>
      <c r="E7332" s="95" t="s">
        <v>13889</v>
      </c>
      <c r="F7332" s="115">
        <v>43339</v>
      </c>
      <c r="G7332" s="105" t="s">
        <v>2651</v>
      </c>
      <c r="H7332" s="105" t="s">
        <v>2056</v>
      </c>
      <c r="J7332" s="97" t="s">
        <v>596</v>
      </c>
      <c r="L7332" s="99" t="s">
        <v>18256</v>
      </c>
      <c r="M7332" s="102" t="s">
        <v>5499</v>
      </c>
      <c r="N7332" s="10">
        <v>30</v>
      </c>
      <c r="O7332" s="102" t="s">
        <v>11048</v>
      </c>
      <c r="P7332" s="13" t="s">
        <v>18255</v>
      </c>
      <c r="R7332" s="27" t="s">
        <v>7834</v>
      </c>
      <c r="S7332" s="28" t="e">
        <f t="shared" si="212"/>
        <v>#VALUE!</v>
      </c>
      <c r="U7332" s="228"/>
      <c r="Y7332" s="63"/>
    </row>
    <row r="7333" spans="1:26" ht="15" customHeight="1" x14ac:dyDescent="0.25">
      <c r="A7333" s="94">
        <v>7346</v>
      </c>
      <c r="C7333" s="206" t="s">
        <v>13911</v>
      </c>
      <c r="D7333" s="207" t="s">
        <v>13912</v>
      </c>
      <c r="E7333" s="95" t="s">
        <v>18086</v>
      </c>
      <c r="F7333" s="115">
        <v>43367</v>
      </c>
      <c r="G7333" s="105" t="s">
        <v>3229</v>
      </c>
      <c r="H7333" s="105" t="s">
        <v>2056</v>
      </c>
      <c r="I7333" s="97">
        <v>2006</v>
      </c>
      <c r="J7333" s="97" t="s">
        <v>596</v>
      </c>
      <c r="L7333" s="106" t="s">
        <v>4134</v>
      </c>
      <c r="M7333" s="102">
        <v>920</v>
      </c>
      <c r="O7333" s="102" t="s">
        <v>13913</v>
      </c>
      <c r="P7333" s="13" t="s">
        <v>4134</v>
      </c>
      <c r="R7333" s="27" t="s">
        <v>7834</v>
      </c>
      <c r="S7333" s="28" t="e">
        <f t="shared" si="212"/>
        <v>#VALUE!</v>
      </c>
      <c r="U7333" s="321"/>
      <c r="Y7333" s="63"/>
    </row>
    <row r="7334" spans="1:26" ht="15" customHeight="1" x14ac:dyDescent="0.25">
      <c r="A7334" s="94">
        <v>7347</v>
      </c>
      <c r="C7334" s="206" t="s">
        <v>13911</v>
      </c>
      <c r="D7334" s="207" t="s">
        <v>13912</v>
      </c>
      <c r="E7334" s="95" t="s">
        <v>18089</v>
      </c>
      <c r="F7334" s="115">
        <v>43367</v>
      </c>
      <c r="G7334" s="105" t="s">
        <v>3229</v>
      </c>
      <c r="H7334" s="105" t="s">
        <v>2056</v>
      </c>
      <c r="I7334" s="97">
        <v>2006</v>
      </c>
      <c r="J7334" s="97" t="s">
        <v>596</v>
      </c>
      <c r="L7334" s="106" t="s">
        <v>4134</v>
      </c>
      <c r="M7334" s="104">
        <v>920</v>
      </c>
      <c r="O7334" s="102" t="s">
        <v>13914</v>
      </c>
      <c r="P7334" s="13" t="s">
        <v>4134</v>
      </c>
      <c r="R7334" s="26" t="s">
        <v>7834</v>
      </c>
      <c r="S7334" s="28" t="e">
        <f t="shared" si="212"/>
        <v>#VALUE!</v>
      </c>
      <c r="Y7334" s="63"/>
    </row>
    <row r="7335" spans="1:26" ht="15" customHeight="1" x14ac:dyDescent="0.25">
      <c r="A7335" s="94">
        <v>7348</v>
      </c>
      <c r="C7335" s="206" t="s">
        <v>13911</v>
      </c>
      <c r="D7335" s="207" t="s">
        <v>13912</v>
      </c>
      <c r="E7335" s="95" t="s">
        <v>18204</v>
      </c>
      <c r="F7335" s="115">
        <v>43367</v>
      </c>
      <c r="G7335" s="105" t="s">
        <v>3229</v>
      </c>
      <c r="H7335" s="105" t="s">
        <v>2056</v>
      </c>
      <c r="I7335" s="97">
        <v>2006</v>
      </c>
      <c r="J7335" s="97" t="s">
        <v>596</v>
      </c>
      <c r="L7335" s="106" t="s">
        <v>4779</v>
      </c>
      <c r="M7335" s="102">
        <v>920</v>
      </c>
      <c r="N7335" s="102">
        <v>3</v>
      </c>
      <c r="O7335" s="102" t="s">
        <v>13915</v>
      </c>
      <c r="P7335" s="13" t="s">
        <v>4134</v>
      </c>
      <c r="R7335" s="26" t="s">
        <v>7834</v>
      </c>
      <c r="S7335" s="28" t="e">
        <f t="shared" si="212"/>
        <v>#VALUE!</v>
      </c>
      <c r="Y7335" s="63"/>
    </row>
    <row r="7336" spans="1:26" ht="15" customHeight="1" x14ac:dyDescent="0.25">
      <c r="A7336" s="94">
        <v>7349</v>
      </c>
      <c r="C7336" s="206" t="s">
        <v>1835</v>
      </c>
      <c r="D7336" s="207" t="s">
        <v>13916</v>
      </c>
      <c r="E7336" s="95" t="s">
        <v>18088</v>
      </c>
      <c r="F7336" s="115">
        <v>43367</v>
      </c>
      <c r="G7336" s="105" t="s">
        <v>3229</v>
      </c>
      <c r="H7336" s="105" t="s">
        <v>2056</v>
      </c>
      <c r="I7336" s="97">
        <v>2006</v>
      </c>
      <c r="J7336" s="97" t="s">
        <v>596</v>
      </c>
      <c r="L7336" s="106" t="s">
        <v>4134</v>
      </c>
      <c r="M7336" s="102">
        <v>920</v>
      </c>
      <c r="O7336" s="102" t="s">
        <v>7804</v>
      </c>
      <c r="P7336" s="13" t="s">
        <v>4134</v>
      </c>
      <c r="R7336" s="27" t="s">
        <v>7834</v>
      </c>
      <c r="S7336" s="28" t="e">
        <f t="shared" si="212"/>
        <v>#VALUE!</v>
      </c>
      <c r="U7336" s="306"/>
      <c r="Y7336" s="63"/>
    </row>
    <row r="7337" spans="1:26" ht="15" customHeight="1" x14ac:dyDescent="0.25">
      <c r="A7337" s="94">
        <v>7350</v>
      </c>
      <c r="C7337" s="206" t="s">
        <v>13911</v>
      </c>
      <c r="D7337" s="207" t="s">
        <v>13912</v>
      </c>
      <c r="E7337" s="95" t="s">
        <v>18087</v>
      </c>
      <c r="F7337" s="115">
        <v>43367</v>
      </c>
      <c r="G7337" s="105" t="s">
        <v>3229</v>
      </c>
      <c r="H7337" s="105" t="s">
        <v>2056</v>
      </c>
      <c r="I7337" s="97">
        <v>2006</v>
      </c>
      <c r="J7337" s="97" t="s">
        <v>596</v>
      </c>
      <c r="L7337" s="106" t="s">
        <v>4134</v>
      </c>
      <c r="M7337" s="102">
        <v>920</v>
      </c>
      <c r="O7337" s="102" t="s">
        <v>13917</v>
      </c>
      <c r="P7337" s="13" t="s">
        <v>4134</v>
      </c>
      <c r="R7337" s="27" t="s">
        <v>7834</v>
      </c>
      <c r="S7337" s="28" t="e">
        <f t="shared" si="212"/>
        <v>#VALUE!</v>
      </c>
      <c r="U7337" s="321"/>
      <c r="Y7337" s="63"/>
    </row>
    <row r="7338" spans="1:26" ht="15" customHeight="1" x14ac:dyDescent="0.25">
      <c r="A7338" s="94">
        <v>7351</v>
      </c>
      <c r="C7338" s="206" t="s">
        <v>6243</v>
      </c>
      <c r="D7338" s="207" t="s">
        <v>8380</v>
      </c>
      <c r="E7338" s="95" t="s">
        <v>13918</v>
      </c>
      <c r="F7338" s="115">
        <v>43367</v>
      </c>
      <c r="G7338" s="105" t="s">
        <v>13871</v>
      </c>
      <c r="H7338" s="105" t="s">
        <v>2056</v>
      </c>
      <c r="I7338" s="97">
        <v>2005</v>
      </c>
      <c r="J7338" s="97" t="s">
        <v>596</v>
      </c>
      <c r="L7338" s="106" t="s">
        <v>2863</v>
      </c>
      <c r="M7338" s="102" t="s">
        <v>2863</v>
      </c>
      <c r="N7338" s="102">
        <v>7</v>
      </c>
      <c r="O7338" s="102" t="s">
        <v>8382</v>
      </c>
      <c r="P7338" s="13" t="s">
        <v>2863</v>
      </c>
      <c r="R7338" s="27" t="s">
        <v>7834</v>
      </c>
      <c r="S7338" s="28" t="e">
        <f t="shared" si="212"/>
        <v>#VALUE!</v>
      </c>
      <c r="U7338" s="156"/>
      <c r="Y7338" s="63"/>
    </row>
    <row r="7339" spans="1:26" ht="15" customHeight="1" x14ac:dyDescent="0.25">
      <c r="A7339" s="94">
        <v>7352</v>
      </c>
      <c r="B7339" s="75"/>
      <c r="C7339" s="206" t="s">
        <v>2700</v>
      </c>
      <c r="D7339" s="207" t="s">
        <v>6967</v>
      </c>
      <c r="E7339" s="95" t="s">
        <v>6353</v>
      </c>
      <c r="F7339" s="115">
        <v>43384</v>
      </c>
      <c r="G7339" s="105" t="s">
        <v>976</v>
      </c>
      <c r="H7339" s="105" t="s">
        <v>2056</v>
      </c>
      <c r="I7339" s="97">
        <v>2010</v>
      </c>
      <c r="J7339" s="97" t="s">
        <v>2111</v>
      </c>
      <c r="L7339" s="106" t="s">
        <v>13953</v>
      </c>
      <c r="M7339" s="102" t="s">
        <v>6347</v>
      </c>
      <c r="N7339" s="102">
        <v>4</v>
      </c>
      <c r="O7339" s="102" t="s">
        <v>7963</v>
      </c>
      <c r="P7339" s="13" t="s">
        <v>12584</v>
      </c>
      <c r="R7339" s="26" t="s">
        <v>7834</v>
      </c>
      <c r="S7339" s="28" t="e">
        <f t="shared" si="212"/>
        <v>#VALUE!</v>
      </c>
      <c r="Y7339" s="63"/>
    </row>
    <row r="7340" spans="1:26" ht="15" customHeight="1" x14ac:dyDescent="0.25">
      <c r="A7340" s="94">
        <v>7353</v>
      </c>
      <c r="C7340" s="206" t="s">
        <v>6790</v>
      </c>
      <c r="D7340" s="207" t="s">
        <v>12468</v>
      </c>
      <c r="E7340" s="105" t="s">
        <v>13968</v>
      </c>
      <c r="F7340" s="115">
        <v>43405</v>
      </c>
      <c r="G7340" s="105" t="s">
        <v>1417</v>
      </c>
      <c r="H7340" s="105" t="s">
        <v>1529</v>
      </c>
      <c r="I7340" s="97">
        <v>2010</v>
      </c>
      <c r="J7340" s="97" t="s">
        <v>1322</v>
      </c>
      <c r="K7340" s="97">
        <v>7923</v>
      </c>
      <c r="L7340" s="106" t="s">
        <v>3606</v>
      </c>
      <c r="M7340" s="10">
        <v>658</v>
      </c>
      <c r="N7340" s="10">
        <v>5</v>
      </c>
      <c r="O7340" s="10" t="s">
        <v>13022</v>
      </c>
      <c r="P7340" s="13" t="s">
        <v>13023</v>
      </c>
      <c r="R7340" s="26" t="s">
        <v>7834</v>
      </c>
      <c r="S7340" s="28" t="e">
        <f t="shared" si="212"/>
        <v>#VALUE!</v>
      </c>
      <c r="Y7340" s="63"/>
    </row>
    <row r="7341" spans="1:26" ht="15" customHeight="1" x14ac:dyDescent="0.25">
      <c r="A7341" s="94">
        <v>7354</v>
      </c>
      <c r="C7341" s="206" t="s">
        <v>2571</v>
      </c>
      <c r="D7341" s="207" t="s">
        <v>105</v>
      </c>
      <c r="E7341" s="95" t="s">
        <v>13971</v>
      </c>
      <c r="F7341" s="115">
        <v>43430</v>
      </c>
      <c r="G7341" s="105" t="s">
        <v>3451</v>
      </c>
      <c r="H7341" s="105" t="s">
        <v>2056</v>
      </c>
      <c r="I7341" s="97">
        <v>2017</v>
      </c>
      <c r="J7341" s="97" t="s">
        <v>1322</v>
      </c>
      <c r="L7341" s="106" t="s">
        <v>12424</v>
      </c>
      <c r="M7341" s="104">
        <v>320533</v>
      </c>
      <c r="O7341" s="102" t="s">
        <v>17767</v>
      </c>
      <c r="P7341" s="13" t="s">
        <v>13972</v>
      </c>
      <c r="R7341" s="26" t="s">
        <v>7834</v>
      </c>
      <c r="S7341" s="28" t="e">
        <f t="shared" si="212"/>
        <v>#VALUE!</v>
      </c>
      <c r="U7341" s="321"/>
      <c r="Y7341" s="63"/>
      <c r="Z7341" s="73"/>
    </row>
    <row r="7342" spans="1:26" ht="15" customHeight="1" x14ac:dyDescent="0.25">
      <c r="A7342" s="94">
        <v>7355</v>
      </c>
      <c r="C7342" s="206" t="s">
        <v>6252</v>
      </c>
      <c r="D7342" s="207" t="s">
        <v>8569</v>
      </c>
      <c r="E7342" s="95" t="s">
        <v>13973</v>
      </c>
      <c r="F7342" s="115">
        <v>43430</v>
      </c>
      <c r="G7342" s="105" t="s">
        <v>1072</v>
      </c>
      <c r="H7342" s="105" t="s">
        <v>1529</v>
      </c>
      <c r="I7342" s="97">
        <v>2017</v>
      </c>
      <c r="J7342" s="97" t="s">
        <v>1322</v>
      </c>
      <c r="L7342" s="106" t="s">
        <v>5170</v>
      </c>
      <c r="M7342" s="102" t="s">
        <v>5499</v>
      </c>
      <c r="N7342" s="10">
        <v>29</v>
      </c>
      <c r="O7342" s="102" t="s">
        <v>13974</v>
      </c>
      <c r="P7342" s="13" t="s">
        <v>14371</v>
      </c>
      <c r="R7342" s="27" t="s">
        <v>7834</v>
      </c>
      <c r="S7342" s="28" t="e">
        <f t="shared" si="212"/>
        <v>#VALUE!</v>
      </c>
      <c r="U7342" s="306"/>
      <c r="Y7342" s="63"/>
    </row>
    <row r="7343" spans="1:26" ht="15" customHeight="1" x14ac:dyDescent="0.25">
      <c r="A7343" s="94">
        <v>7356</v>
      </c>
      <c r="C7343" s="206" t="s">
        <v>13975</v>
      </c>
      <c r="D7343" s="207" t="s">
        <v>13976</v>
      </c>
      <c r="E7343" s="95" t="s">
        <v>13977</v>
      </c>
      <c r="F7343" s="115">
        <v>43430</v>
      </c>
      <c r="G7343" s="105" t="s">
        <v>1319</v>
      </c>
      <c r="H7343" s="105" t="s">
        <v>2056</v>
      </c>
      <c r="I7343" s="97">
        <v>2013</v>
      </c>
      <c r="J7343" s="97" t="s">
        <v>1322</v>
      </c>
      <c r="L7343" s="106" t="s">
        <v>13978</v>
      </c>
      <c r="M7343" s="102">
        <v>261</v>
      </c>
      <c r="N7343" s="102">
        <v>1</v>
      </c>
      <c r="O7343" s="102" t="s">
        <v>13979</v>
      </c>
      <c r="P7343" s="13" t="s">
        <v>13980</v>
      </c>
      <c r="Q7343" s="186"/>
      <c r="R7343" s="27" t="s">
        <v>7834</v>
      </c>
      <c r="S7343" s="28" t="e">
        <f t="shared" si="212"/>
        <v>#VALUE!</v>
      </c>
      <c r="U7343" s="242"/>
      <c r="Y7343" s="63"/>
    </row>
    <row r="7344" spans="1:26" ht="15" customHeight="1" x14ac:dyDescent="0.25">
      <c r="A7344" s="94">
        <v>7357</v>
      </c>
      <c r="C7344" s="206" t="s">
        <v>13988</v>
      </c>
      <c r="D7344" s="207" t="s">
        <v>13989</v>
      </c>
      <c r="E7344" s="95" t="s">
        <v>13990</v>
      </c>
      <c r="F7344" s="115">
        <v>43446</v>
      </c>
      <c r="G7344" s="105" t="s">
        <v>3088</v>
      </c>
      <c r="H7344" s="105" t="s">
        <v>2056</v>
      </c>
      <c r="I7344" s="97">
        <v>2015</v>
      </c>
      <c r="J7344" s="97" t="s">
        <v>1322</v>
      </c>
      <c r="L7344" s="106" t="s">
        <v>4079</v>
      </c>
      <c r="M7344" s="102" t="s">
        <v>12998</v>
      </c>
      <c r="N7344" s="10">
        <v>1</v>
      </c>
      <c r="O7344" s="102" t="s">
        <v>14027</v>
      </c>
      <c r="P7344" s="13" t="s">
        <v>14044</v>
      </c>
      <c r="R7344" s="27" t="s">
        <v>7834</v>
      </c>
      <c r="S7344" s="28" t="e">
        <f t="shared" si="212"/>
        <v>#VALUE!</v>
      </c>
      <c r="U7344" s="306"/>
      <c r="Y7344" s="63"/>
    </row>
    <row r="7345" spans="1:27" ht="15" customHeight="1" x14ac:dyDescent="0.25">
      <c r="A7345" s="94">
        <v>7358</v>
      </c>
      <c r="C7345" s="206" t="s">
        <v>13991</v>
      </c>
      <c r="D7345" s="207" t="s">
        <v>13040</v>
      </c>
      <c r="E7345" s="95" t="s">
        <v>13992</v>
      </c>
      <c r="F7345" s="115">
        <v>43446</v>
      </c>
      <c r="G7345" s="105" t="s">
        <v>3088</v>
      </c>
      <c r="H7345" s="105" t="s">
        <v>2056</v>
      </c>
      <c r="I7345" s="97">
        <v>2016</v>
      </c>
      <c r="J7345" s="97" t="s">
        <v>1322</v>
      </c>
      <c r="L7345" s="99" t="s">
        <v>5170</v>
      </c>
      <c r="M7345" s="102" t="s">
        <v>5510</v>
      </c>
      <c r="N7345" s="102">
        <v>32</v>
      </c>
      <c r="O7345" s="102" t="s">
        <v>13089</v>
      </c>
      <c r="P7345" s="13" t="s">
        <v>708</v>
      </c>
      <c r="R7345" s="27" t="s">
        <v>7834</v>
      </c>
      <c r="S7345" s="28" t="e">
        <f t="shared" si="212"/>
        <v>#VALUE!</v>
      </c>
      <c r="U7345" s="306"/>
      <c r="Y7345" s="63"/>
    </row>
    <row r="7346" spans="1:27" ht="15" customHeight="1" x14ac:dyDescent="0.25">
      <c r="A7346" s="94">
        <v>7359</v>
      </c>
      <c r="C7346" s="206" t="s">
        <v>920</v>
      </c>
      <c r="D7346" s="207" t="s">
        <v>13993</v>
      </c>
      <c r="E7346" s="95" t="s">
        <v>13994</v>
      </c>
      <c r="F7346" s="115">
        <v>43446</v>
      </c>
      <c r="G7346" s="105" t="s">
        <v>11018</v>
      </c>
      <c r="H7346" s="105" t="s">
        <v>1529</v>
      </c>
      <c r="I7346" s="97">
        <v>2017</v>
      </c>
      <c r="J7346" s="97" t="s">
        <v>1322</v>
      </c>
      <c r="L7346" s="106" t="s">
        <v>12424</v>
      </c>
      <c r="M7346" s="102">
        <v>320</v>
      </c>
      <c r="N7346" s="10">
        <v>2</v>
      </c>
      <c r="O7346" s="102" t="s">
        <v>9890</v>
      </c>
      <c r="P7346" s="13" t="s">
        <v>14046</v>
      </c>
      <c r="R7346" s="27" t="s">
        <v>7834</v>
      </c>
      <c r="S7346" s="28" t="e">
        <f t="shared" si="212"/>
        <v>#VALUE!</v>
      </c>
      <c r="U7346" s="76"/>
      <c r="Y7346" s="63"/>
    </row>
    <row r="7347" spans="1:27" ht="15" customHeight="1" x14ac:dyDescent="0.25">
      <c r="A7347" s="94">
        <v>7360</v>
      </c>
      <c r="C7347" s="206" t="s">
        <v>13988</v>
      </c>
      <c r="D7347" s="207" t="s">
        <v>13989</v>
      </c>
      <c r="E7347" s="95" t="s">
        <v>13995</v>
      </c>
      <c r="F7347" s="115">
        <v>43446</v>
      </c>
      <c r="G7347" s="105" t="s">
        <v>3088</v>
      </c>
      <c r="H7347" s="105" t="s">
        <v>2056</v>
      </c>
      <c r="I7347" s="97">
        <v>2014</v>
      </c>
      <c r="J7347" s="97" t="s">
        <v>1322</v>
      </c>
      <c r="L7347" s="106" t="s">
        <v>5170</v>
      </c>
      <c r="M7347" s="102" t="s">
        <v>5499</v>
      </c>
      <c r="N7347" s="10">
        <v>31</v>
      </c>
      <c r="O7347" s="102" t="s">
        <v>14028</v>
      </c>
      <c r="P7347" s="13" t="s">
        <v>14371</v>
      </c>
      <c r="R7347" s="27" t="s">
        <v>7834</v>
      </c>
      <c r="S7347" s="28" t="e">
        <f t="shared" si="212"/>
        <v>#VALUE!</v>
      </c>
      <c r="U7347" s="306"/>
      <c r="Y7347" s="63"/>
    </row>
    <row r="7348" spans="1:27" ht="15" customHeight="1" x14ac:dyDescent="0.25">
      <c r="A7348" s="94">
        <v>7361</v>
      </c>
      <c r="C7348" s="206" t="s">
        <v>13996</v>
      </c>
      <c r="D7348" s="207" t="s">
        <v>13997</v>
      </c>
      <c r="E7348" s="95" t="s">
        <v>13998</v>
      </c>
      <c r="F7348" s="115">
        <v>43446</v>
      </c>
      <c r="G7348" s="105" t="s">
        <v>13999</v>
      </c>
      <c r="H7348" s="105" t="s">
        <v>1529</v>
      </c>
      <c r="I7348" s="97">
        <v>2016</v>
      </c>
      <c r="J7348" s="97" t="s">
        <v>5242</v>
      </c>
      <c r="L7348" s="106" t="s">
        <v>3390</v>
      </c>
      <c r="M7348" s="102" t="s">
        <v>5494</v>
      </c>
      <c r="N7348" s="102">
        <v>26</v>
      </c>
      <c r="O7348" s="102" t="s">
        <v>14029</v>
      </c>
      <c r="P7348" s="13" t="s">
        <v>3390</v>
      </c>
      <c r="Q7348" s="21" t="s">
        <v>7488</v>
      </c>
      <c r="R7348" s="27">
        <v>45076</v>
      </c>
      <c r="S7348" s="28">
        <f t="shared" si="212"/>
        <v>45083</v>
      </c>
      <c r="T7348" s="26" t="s">
        <v>17881</v>
      </c>
      <c r="U7348" s="306" t="s">
        <v>18649</v>
      </c>
      <c r="X7348" s="63">
        <v>1</v>
      </c>
      <c r="Y7348" s="63" t="s">
        <v>11122</v>
      </c>
      <c r="AA7348" s="63" t="s">
        <v>7836</v>
      </c>
    </row>
    <row r="7349" spans="1:27" ht="15" customHeight="1" x14ac:dyDescent="0.25">
      <c r="A7349" s="94">
        <v>7362</v>
      </c>
      <c r="C7349" s="206" t="s">
        <v>14000</v>
      </c>
      <c r="D7349" s="207" t="s">
        <v>14001</v>
      </c>
      <c r="E7349" s="95" t="s">
        <v>14002</v>
      </c>
      <c r="F7349" s="115">
        <v>43446</v>
      </c>
      <c r="G7349" s="105" t="s">
        <v>1072</v>
      </c>
      <c r="H7349" s="105" t="s">
        <v>1529</v>
      </c>
      <c r="I7349" s="97">
        <v>2017</v>
      </c>
      <c r="J7349" s="97" t="s">
        <v>1322</v>
      </c>
      <c r="L7349" s="106" t="s">
        <v>12424</v>
      </c>
      <c r="M7349" s="102">
        <v>303</v>
      </c>
      <c r="N7349" s="10">
        <v>2</v>
      </c>
      <c r="O7349" s="102" t="s">
        <v>6731</v>
      </c>
      <c r="P7349" s="13" t="s">
        <v>14043</v>
      </c>
      <c r="R7349" s="27" t="s">
        <v>7834</v>
      </c>
      <c r="S7349" s="28" t="e">
        <f t="shared" si="212"/>
        <v>#VALUE!</v>
      </c>
      <c r="U7349" s="306"/>
      <c r="Y7349" s="63"/>
    </row>
    <row r="7350" spans="1:27" ht="15" customHeight="1" x14ac:dyDescent="0.3">
      <c r="A7350" s="94">
        <v>7363</v>
      </c>
      <c r="C7350" s="206" t="s">
        <v>3722</v>
      </c>
      <c r="D7350" s="207" t="s">
        <v>14003</v>
      </c>
      <c r="E7350" s="95" t="s">
        <v>14004</v>
      </c>
      <c r="F7350" s="115">
        <v>43446</v>
      </c>
      <c r="G7350" s="105" t="s">
        <v>2723</v>
      </c>
      <c r="H7350" s="105" t="s">
        <v>1529</v>
      </c>
      <c r="I7350" s="97">
        <v>2015</v>
      </c>
      <c r="J7350" s="97" t="s">
        <v>1322</v>
      </c>
      <c r="L7350" s="106" t="s">
        <v>5170</v>
      </c>
      <c r="M7350" s="102" t="s">
        <v>5494</v>
      </c>
      <c r="N7350" s="102">
        <v>26</v>
      </c>
      <c r="O7350" s="102" t="s">
        <v>14030</v>
      </c>
      <c r="P7350" s="13" t="s">
        <v>3390</v>
      </c>
      <c r="R7350" s="26" t="s">
        <v>7834</v>
      </c>
      <c r="S7350" s="28" t="e">
        <f t="shared" si="212"/>
        <v>#VALUE!</v>
      </c>
      <c r="U7350" s="252"/>
      <c r="Y7350" s="63"/>
    </row>
    <row r="7351" spans="1:27" ht="15" customHeight="1" x14ac:dyDescent="0.25">
      <c r="A7351" s="94">
        <v>7364</v>
      </c>
      <c r="C7351" s="206" t="s">
        <v>1450</v>
      </c>
      <c r="D7351" s="208" t="s">
        <v>2517</v>
      </c>
      <c r="E7351" s="95" t="s">
        <v>18217</v>
      </c>
      <c r="F7351" s="115">
        <v>43676</v>
      </c>
      <c r="G7351" s="105" t="s">
        <v>2517</v>
      </c>
      <c r="H7351" s="105" t="s">
        <v>2056</v>
      </c>
      <c r="I7351" s="97">
        <v>2000</v>
      </c>
      <c r="J7351" s="97" t="s">
        <v>1450</v>
      </c>
      <c r="L7351" s="106" t="s">
        <v>4046</v>
      </c>
      <c r="M7351" s="102" t="s">
        <v>4046</v>
      </c>
      <c r="P7351" s="13" t="s">
        <v>4046</v>
      </c>
      <c r="R7351" s="27" t="s">
        <v>7834</v>
      </c>
      <c r="S7351" s="28" t="e">
        <f t="shared" si="212"/>
        <v>#VALUE!</v>
      </c>
      <c r="Y7351" s="63"/>
    </row>
    <row r="7352" spans="1:27" ht="15" customHeight="1" x14ac:dyDescent="0.25">
      <c r="A7352" s="94">
        <v>7365</v>
      </c>
      <c r="C7352" s="206" t="s">
        <v>2639</v>
      </c>
      <c r="D7352" s="207" t="s">
        <v>561</v>
      </c>
      <c r="E7352" s="95" t="s">
        <v>14008</v>
      </c>
      <c r="F7352" s="115">
        <v>43446</v>
      </c>
      <c r="G7352" s="105" t="s">
        <v>370</v>
      </c>
      <c r="H7352" s="105" t="s">
        <v>2056</v>
      </c>
      <c r="I7352" s="97">
        <v>2014</v>
      </c>
      <c r="J7352" s="97" t="s">
        <v>1322</v>
      </c>
      <c r="L7352" s="106" t="s">
        <v>5170</v>
      </c>
      <c r="M7352" s="102" t="s">
        <v>5499</v>
      </c>
      <c r="N7352" s="10">
        <v>28</v>
      </c>
      <c r="O7352" s="102" t="s">
        <v>14031</v>
      </c>
      <c r="P7352" s="13" t="s">
        <v>14371</v>
      </c>
      <c r="R7352" s="26" t="s">
        <v>7834</v>
      </c>
      <c r="S7352" s="28" t="e">
        <f t="shared" si="212"/>
        <v>#VALUE!</v>
      </c>
      <c r="Y7352" s="63"/>
    </row>
    <row r="7353" spans="1:27" ht="15" customHeight="1" x14ac:dyDescent="0.25">
      <c r="A7353" s="94">
        <v>7366</v>
      </c>
      <c r="C7353" s="206" t="s">
        <v>1892</v>
      </c>
      <c r="D7353" s="207" t="s">
        <v>1893</v>
      </c>
      <c r="E7353" s="95" t="s">
        <v>14009</v>
      </c>
      <c r="F7353" s="115">
        <v>43446</v>
      </c>
      <c r="G7353" s="105" t="s">
        <v>1895</v>
      </c>
      <c r="H7353" s="105" t="s">
        <v>1529</v>
      </c>
      <c r="I7353" s="97">
        <v>2015</v>
      </c>
      <c r="J7353" s="97" t="s">
        <v>1322</v>
      </c>
      <c r="L7353" s="106" t="s">
        <v>5170</v>
      </c>
      <c r="M7353" s="102" t="s">
        <v>5499</v>
      </c>
      <c r="N7353" s="10">
        <v>31</v>
      </c>
      <c r="O7353" s="102" t="s">
        <v>14032</v>
      </c>
      <c r="P7353" s="13" t="s">
        <v>14371</v>
      </c>
      <c r="R7353" s="26" t="s">
        <v>7834</v>
      </c>
      <c r="S7353" s="28" t="e">
        <f t="shared" si="212"/>
        <v>#VALUE!</v>
      </c>
      <c r="Y7353" s="63"/>
    </row>
    <row r="7354" spans="1:27" ht="15" customHeight="1" x14ac:dyDescent="0.25">
      <c r="A7354" s="94">
        <v>7367</v>
      </c>
      <c r="C7354" s="206" t="s">
        <v>13588</v>
      </c>
      <c r="D7354" s="207" t="s">
        <v>13589</v>
      </c>
      <c r="E7354" s="95" t="s">
        <v>13590</v>
      </c>
      <c r="F7354" s="115">
        <v>43446</v>
      </c>
      <c r="G7354" s="105" t="s">
        <v>3338</v>
      </c>
      <c r="H7354" s="105" t="s">
        <v>1529</v>
      </c>
      <c r="I7354" s="97">
        <v>2008</v>
      </c>
      <c r="J7354" s="97" t="s">
        <v>596</v>
      </c>
      <c r="L7354" s="106" t="s">
        <v>8878</v>
      </c>
      <c r="M7354" s="102" t="s">
        <v>5507</v>
      </c>
      <c r="N7354" s="102">
        <v>25</v>
      </c>
      <c r="O7354" s="102" t="s">
        <v>13591</v>
      </c>
      <c r="P7354" s="13" t="s">
        <v>8878</v>
      </c>
      <c r="R7354" s="27" t="s">
        <v>7834</v>
      </c>
      <c r="S7354" s="28" t="e">
        <f t="shared" si="212"/>
        <v>#VALUE!</v>
      </c>
      <c r="U7354" s="306"/>
      <c r="Y7354" s="63"/>
      <c r="Z7354" s="73"/>
    </row>
    <row r="7355" spans="1:27" ht="15" customHeight="1" x14ac:dyDescent="0.25">
      <c r="A7355" s="94">
        <v>7368</v>
      </c>
      <c r="C7355" s="206" t="s">
        <v>14010</v>
      </c>
      <c r="D7355" s="207" t="s">
        <v>14011</v>
      </c>
      <c r="E7355" s="95" t="s">
        <v>14012</v>
      </c>
      <c r="F7355" s="115">
        <v>43446</v>
      </c>
      <c r="G7355" s="105" t="s">
        <v>3088</v>
      </c>
      <c r="H7355" s="105" t="s">
        <v>2056</v>
      </c>
      <c r="I7355" s="97">
        <v>2016</v>
      </c>
      <c r="J7355" s="97" t="s">
        <v>1322</v>
      </c>
      <c r="L7355" s="106" t="s">
        <v>5170</v>
      </c>
      <c r="M7355" s="102" t="s">
        <v>5499</v>
      </c>
      <c r="N7355" s="10">
        <v>31</v>
      </c>
      <c r="O7355" s="102" t="s">
        <v>14033</v>
      </c>
      <c r="P7355" s="13" t="s">
        <v>14371</v>
      </c>
      <c r="Q7355" s="187"/>
      <c r="R7355" s="27" t="s">
        <v>7834</v>
      </c>
      <c r="S7355" s="28" t="e">
        <f t="shared" si="212"/>
        <v>#VALUE!</v>
      </c>
      <c r="T7355" s="75"/>
      <c r="U7355" s="277"/>
      <c r="V7355" s="75"/>
      <c r="W7355" s="265"/>
      <c r="X7355" s="164"/>
      <c r="Y7355" s="164"/>
      <c r="Z7355" s="90"/>
      <c r="AA7355" s="164"/>
    </row>
    <row r="7356" spans="1:27" ht="15" customHeight="1" x14ac:dyDescent="0.25">
      <c r="A7356" s="94">
        <v>7369</v>
      </c>
      <c r="C7356" s="206" t="s">
        <v>14010</v>
      </c>
      <c r="D7356" s="207" t="s">
        <v>14011</v>
      </c>
      <c r="E7356" s="95" t="s">
        <v>14013</v>
      </c>
      <c r="F7356" s="115">
        <v>43446</v>
      </c>
      <c r="G7356" s="105" t="s">
        <v>3088</v>
      </c>
      <c r="H7356" s="105" t="s">
        <v>2056</v>
      </c>
      <c r="I7356" s="97">
        <v>2016</v>
      </c>
      <c r="J7356" s="97" t="s">
        <v>1322</v>
      </c>
      <c r="L7356" s="106" t="s">
        <v>5170</v>
      </c>
      <c r="M7356" s="102" t="s">
        <v>5499</v>
      </c>
      <c r="N7356" s="10">
        <v>31</v>
      </c>
      <c r="O7356" s="102" t="s">
        <v>7809</v>
      </c>
      <c r="P7356" s="13" t="s">
        <v>14371</v>
      </c>
      <c r="R7356" s="27" t="s">
        <v>7834</v>
      </c>
      <c r="S7356" s="28" t="e">
        <f t="shared" ref="S7356:S7387" si="213">R7356+7</f>
        <v>#VALUE!</v>
      </c>
      <c r="U7356" s="306"/>
      <c r="Y7356" s="63"/>
      <c r="Z7356" s="73"/>
    </row>
    <row r="7357" spans="1:27" ht="15" customHeight="1" x14ac:dyDescent="0.25">
      <c r="A7357" s="94">
        <v>7370</v>
      </c>
      <c r="C7357" s="206" t="s">
        <v>14014</v>
      </c>
      <c r="D7357" s="207" t="s">
        <v>14015</v>
      </c>
      <c r="E7357" s="95" t="s">
        <v>14016</v>
      </c>
      <c r="F7357" s="115">
        <v>43446</v>
      </c>
      <c r="G7357" s="105" t="s">
        <v>5477</v>
      </c>
      <c r="H7357" s="105" t="s">
        <v>3109</v>
      </c>
      <c r="I7357" s="97">
        <v>2018</v>
      </c>
      <c r="J7357" s="97" t="s">
        <v>1322</v>
      </c>
      <c r="L7357" s="106" t="s">
        <v>8878</v>
      </c>
      <c r="M7357" s="102" t="s">
        <v>5507</v>
      </c>
      <c r="N7357" s="102">
        <v>25</v>
      </c>
      <c r="O7357" s="102" t="s">
        <v>14034</v>
      </c>
      <c r="P7357" s="13" t="s">
        <v>8878</v>
      </c>
      <c r="Q7357" s="187"/>
      <c r="R7357" s="27" t="s">
        <v>7834</v>
      </c>
      <c r="S7357" s="28" t="e">
        <f t="shared" si="213"/>
        <v>#VALUE!</v>
      </c>
      <c r="U7357" s="324"/>
      <c r="Y7357" s="164"/>
      <c r="Z7357" s="90"/>
      <c r="AA7357" s="164"/>
    </row>
    <row r="7358" spans="1:27" ht="15" customHeight="1" x14ac:dyDescent="0.25">
      <c r="A7358" s="94">
        <v>7371</v>
      </c>
      <c r="C7358" s="206" t="s">
        <v>745</v>
      </c>
      <c r="D7358" s="207" t="s">
        <v>745</v>
      </c>
      <c r="E7358" s="95" t="s">
        <v>14017</v>
      </c>
      <c r="F7358" s="115">
        <v>43446</v>
      </c>
      <c r="G7358" s="105" t="s">
        <v>425</v>
      </c>
      <c r="H7358" s="105" t="s">
        <v>2056</v>
      </c>
      <c r="I7358" s="97">
        <v>2016</v>
      </c>
      <c r="J7358" s="97" t="s">
        <v>1322</v>
      </c>
      <c r="L7358" s="106" t="s">
        <v>5170</v>
      </c>
      <c r="M7358" s="102" t="s">
        <v>5499</v>
      </c>
      <c r="N7358" s="10">
        <v>29</v>
      </c>
      <c r="O7358" s="102" t="s">
        <v>14035</v>
      </c>
      <c r="P7358" s="13" t="s">
        <v>14371</v>
      </c>
      <c r="R7358" s="26" t="s">
        <v>7834</v>
      </c>
      <c r="S7358" s="28" t="e">
        <f t="shared" si="213"/>
        <v>#VALUE!</v>
      </c>
      <c r="Y7358" s="63"/>
    </row>
    <row r="7359" spans="1:27" ht="15" customHeight="1" x14ac:dyDescent="0.25">
      <c r="A7359" s="94">
        <v>7372</v>
      </c>
      <c r="C7359" s="206" t="s">
        <v>2928</v>
      </c>
      <c r="D7359" s="207" t="s">
        <v>9823</v>
      </c>
      <c r="E7359" s="95" t="s">
        <v>14018</v>
      </c>
      <c r="F7359" s="115">
        <v>43446</v>
      </c>
      <c r="G7359" s="105" t="s">
        <v>370</v>
      </c>
      <c r="H7359" s="105" t="s">
        <v>2056</v>
      </c>
      <c r="I7359" s="97">
        <v>2002</v>
      </c>
      <c r="J7359" s="97" t="s">
        <v>1322</v>
      </c>
      <c r="L7359" s="106" t="s">
        <v>14045</v>
      </c>
      <c r="M7359" s="102">
        <v>398</v>
      </c>
      <c r="N7359" s="102">
        <v>2</v>
      </c>
      <c r="O7359" s="102" t="s">
        <v>14036</v>
      </c>
      <c r="P7359" s="13" t="s">
        <v>14045</v>
      </c>
      <c r="R7359" s="26" t="s">
        <v>7834</v>
      </c>
      <c r="S7359" s="28" t="e">
        <f t="shared" si="213"/>
        <v>#VALUE!</v>
      </c>
      <c r="Y7359" s="63"/>
    </row>
    <row r="7360" spans="1:27" ht="15" customHeight="1" x14ac:dyDescent="0.25">
      <c r="A7360" s="94">
        <v>7373</v>
      </c>
      <c r="C7360" s="206" t="s">
        <v>14038</v>
      </c>
      <c r="D7360" s="207" t="s">
        <v>14039</v>
      </c>
      <c r="E7360" s="95" t="s">
        <v>14040</v>
      </c>
      <c r="F7360" s="115">
        <v>43446</v>
      </c>
      <c r="G7360" s="105" t="s">
        <v>879</v>
      </c>
      <c r="H7360" s="105" t="s">
        <v>1529</v>
      </c>
      <c r="I7360" s="97">
        <v>1986</v>
      </c>
      <c r="J7360" s="97" t="s">
        <v>596</v>
      </c>
      <c r="L7360" s="106" t="s">
        <v>5170</v>
      </c>
      <c r="M7360" s="102" t="s">
        <v>5499</v>
      </c>
      <c r="N7360" s="10">
        <v>31</v>
      </c>
      <c r="O7360" s="102" t="s">
        <v>14041</v>
      </c>
      <c r="P7360" s="13" t="s">
        <v>14371</v>
      </c>
      <c r="R7360" s="26" t="s">
        <v>7834</v>
      </c>
      <c r="S7360" s="28" t="e">
        <f t="shared" si="213"/>
        <v>#VALUE!</v>
      </c>
      <c r="Y7360" s="63"/>
    </row>
    <row r="7361" spans="1:26" ht="15" customHeight="1" x14ac:dyDescent="0.3">
      <c r="A7361" s="94">
        <v>7374</v>
      </c>
      <c r="C7361" s="206" t="s">
        <v>2616</v>
      </c>
      <c r="D7361" s="207" t="s">
        <v>2353</v>
      </c>
      <c r="E7361" s="95" t="s">
        <v>14049</v>
      </c>
      <c r="F7361" s="115">
        <v>43452</v>
      </c>
      <c r="G7361" s="105" t="s">
        <v>3338</v>
      </c>
      <c r="H7361" s="105" t="s">
        <v>1529</v>
      </c>
      <c r="I7361" s="97">
        <v>2004</v>
      </c>
      <c r="J7361" s="97" t="s">
        <v>596</v>
      </c>
      <c r="L7361" s="107" t="s">
        <v>10687</v>
      </c>
      <c r="M7361" s="102" t="s">
        <v>13480</v>
      </c>
      <c r="N7361" s="102">
        <v>1</v>
      </c>
      <c r="O7361" s="102" t="s">
        <v>14050</v>
      </c>
      <c r="P7361" s="13" t="s">
        <v>14051</v>
      </c>
      <c r="R7361" s="27" t="s">
        <v>7834</v>
      </c>
      <c r="S7361" s="28" t="e">
        <f t="shared" si="213"/>
        <v>#VALUE!</v>
      </c>
      <c r="U7361" s="235"/>
      <c r="Y7361" s="63"/>
    </row>
    <row r="7362" spans="1:26" ht="15" customHeight="1" x14ac:dyDescent="0.25">
      <c r="A7362" s="94">
        <v>7375</v>
      </c>
      <c r="C7362" s="211" t="s">
        <v>2571</v>
      </c>
      <c r="D7362" s="208" t="s">
        <v>105</v>
      </c>
      <c r="E7362" s="113" t="s">
        <v>18085</v>
      </c>
      <c r="F7362" s="115">
        <v>44994</v>
      </c>
      <c r="G7362" s="418" t="s">
        <v>1323</v>
      </c>
      <c r="H7362" s="105" t="s">
        <v>2056</v>
      </c>
      <c r="I7362" s="97">
        <v>2007</v>
      </c>
      <c r="J7362" s="97" t="s">
        <v>596</v>
      </c>
      <c r="L7362" s="106" t="s">
        <v>5170</v>
      </c>
      <c r="M7362" s="10" t="s">
        <v>5499</v>
      </c>
      <c r="N7362" s="10">
        <v>28</v>
      </c>
      <c r="O7362" s="10" t="s">
        <v>18084</v>
      </c>
      <c r="P7362" s="13" t="s">
        <v>14371</v>
      </c>
      <c r="R7362" s="27" t="s">
        <v>7834</v>
      </c>
      <c r="S7362" s="28" t="e">
        <f t="shared" si="213"/>
        <v>#VALUE!</v>
      </c>
      <c r="U7362" s="321"/>
      <c r="Y7362" s="63"/>
      <c r="Z7362" s="73"/>
    </row>
    <row r="7363" spans="1:26" ht="15" customHeight="1" x14ac:dyDescent="0.25">
      <c r="A7363" s="94">
        <v>7376</v>
      </c>
      <c r="C7363" s="206" t="s">
        <v>14052</v>
      </c>
      <c r="D7363" s="207" t="s">
        <v>14053</v>
      </c>
      <c r="E7363" s="95" t="s">
        <v>14054</v>
      </c>
      <c r="F7363" s="115">
        <v>43453</v>
      </c>
      <c r="G7363" s="105" t="s">
        <v>4165</v>
      </c>
      <c r="H7363" s="105" t="s">
        <v>3748</v>
      </c>
      <c r="I7363" s="97">
        <v>2015</v>
      </c>
      <c r="J7363" s="97" t="s">
        <v>1322</v>
      </c>
      <c r="L7363" s="106" t="s">
        <v>8878</v>
      </c>
      <c r="M7363" s="102" t="s">
        <v>5507</v>
      </c>
      <c r="N7363" s="102">
        <v>25</v>
      </c>
      <c r="O7363" s="102" t="s">
        <v>14055</v>
      </c>
      <c r="P7363" s="13" t="s">
        <v>8878</v>
      </c>
      <c r="R7363" s="27" t="s">
        <v>7834</v>
      </c>
      <c r="S7363" s="28" t="e">
        <f t="shared" si="213"/>
        <v>#VALUE!</v>
      </c>
      <c r="U7363" s="321"/>
      <c r="W7363" s="26"/>
      <c r="Y7363" s="63"/>
      <c r="Z7363" s="73"/>
    </row>
    <row r="7364" spans="1:26" ht="15" customHeight="1" x14ac:dyDescent="0.25">
      <c r="A7364" s="94">
        <v>7377</v>
      </c>
      <c r="C7364" s="206" t="s">
        <v>14056</v>
      </c>
      <c r="D7364" s="207" t="s">
        <v>14057</v>
      </c>
      <c r="E7364" s="95" t="s">
        <v>14058</v>
      </c>
      <c r="F7364" s="115">
        <v>43453</v>
      </c>
      <c r="G7364" s="105" t="s">
        <v>1323</v>
      </c>
      <c r="H7364" s="105" t="s">
        <v>2056</v>
      </c>
      <c r="I7364" s="97">
        <v>2011</v>
      </c>
      <c r="J7364" s="97" t="s">
        <v>1322</v>
      </c>
      <c r="L7364" s="106" t="s">
        <v>8878</v>
      </c>
      <c r="M7364" s="102" t="s">
        <v>5507</v>
      </c>
      <c r="N7364" s="102">
        <v>25</v>
      </c>
      <c r="O7364" s="102" t="s">
        <v>14059</v>
      </c>
      <c r="P7364" s="13" t="s">
        <v>8878</v>
      </c>
      <c r="R7364" s="27" t="s">
        <v>7834</v>
      </c>
      <c r="S7364" s="28" t="e">
        <f t="shared" si="213"/>
        <v>#VALUE!</v>
      </c>
      <c r="U7364" s="306"/>
      <c r="Y7364" s="63"/>
      <c r="Z7364" s="73"/>
    </row>
    <row r="7365" spans="1:26" ht="15" customHeight="1" x14ac:dyDescent="0.25">
      <c r="A7365" s="94">
        <v>7378</v>
      </c>
      <c r="C7365" s="206" t="s">
        <v>1484</v>
      </c>
      <c r="D7365" s="207" t="s">
        <v>14060</v>
      </c>
      <c r="E7365" s="95" t="s">
        <v>14061</v>
      </c>
      <c r="F7365" s="115">
        <v>43453</v>
      </c>
      <c r="G7365" s="105" t="s">
        <v>269</v>
      </c>
      <c r="H7365" s="105" t="s">
        <v>2056</v>
      </c>
      <c r="I7365" s="97">
        <v>2010</v>
      </c>
      <c r="J7365" s="97" t="s">
        <v>1322</v>
      </c>
      <c r="L7365" s="106" t="s">
        <v>8878</v>
      </c>
      <c r="M7365" s="102" t="s">
        <v>5507</v>
      </c>
      <c r="N7365" s="102">
        <v>25</v>
      </c>
      <c r="O7365" s="102" t="s">
        <v>14062</v>
      </c>
      <c r="P7365" s="13" t="s">
        <v>8878</v>
      </c>
      <c r="R7365" s="26" t="s">
        <v>7834</v>
      </c>
      <c r="S7365" s="28" t="e">
        <f t="shared" si="213"/>
        <v>#VALUE!</v>
      </c>
      <c r="Y7365" s="63"/>
    </row>
    <row r="7366" spans="1:26" ht="15" customHeight="1" x14ac:dyDescent="0.25">
      <c r="A7366" s="94">
        <v>7379</v>
      </c>
      <c r="C7366" s="206" t="s">
        <v>14063</v>
      </c>
      <c r="D7366" s="207" t="s">
        <v>14064</v>
      </c>
      <c r="E7366" s="95" t="s">
        <v>14065</v>
      </c>
      <c r="F7366" s="115">
        <v>43453</v>
      </c>
      <c r="G7366" s="105" t="s">
        <v>1074</v>
      </c>
      <c r="H7366" s="105" t="s">
        <v>2056</v>
      </c>
      <c r="I7366" s="97">
        <v>2013</v>
      </c>
      <c r="J7366" s="97" t="s">
        <v>596</v>
      </c>
      <c r="L7366" s="106" t="s">
        <v>8878</v>
      </c>
      <c r="M7366" s="102" t="s">
        <v>5507</v>
      </c>
      <c r="N7366" s="102">
        <v>25</v>
      </c>
      <c r="O7366" s="102" t="s">
        <v>14066</v>
      </c>
      <c r="P7366" s="13" t="s">
        <v>8878</v>
      </c>
      <c r="R7366" s="26" t="s">
        <v>7834</v>
      </c>
      <c r="S7366" s="28" t="e">
        <f t="shared" si="213"/>
        <v>#VALUE!</v>
      </c>
      <c r="Y7366" s="63"/>
    </row>
    <row r="7367" spans="1:26" ht="15" customHeight="1" x14ac:dyDescent="0.25">
      <c r="A7367" s="94">
        <v>7380</v>
      </c>
      <c r="C7367" s="206" t="s">
        <v>480</v>
      </c>
      <c r="D7367" s="207" t="s">
        <v>480</v>
      </c>
      <c r="E7367" s="95" t="s">
        <v>14067</v>
      </c>
      <c r="F7367" s="115">
        <v>43453</v>
      </c>
      <c r="G7367" s="105" t="s">
        <v>269</v>
      </c>
      <c r="H7367" s="105" t="s">
        <v>2056</v>
      </c>
      <c r="I7367" s="97">
        <v>2011</v>
      </c>
      <c r="J7367" s="97" t="s">
        <v>1322</v>
      </c>
      <c r="L7367" s="106" t="s">
        <v>5170</v>
      </c>
      <c r="M7367" s="102" t="s">
        <v>5494</v>
      </c>
      <c r="N7367" s="102">
        <v>26</v>
      </c>
      <c r="O7367" s="102" t="s">
        <v>14068</v>
      </c>
      <c r="P7367" s="13" t="s">
        <v>16702</v>
      </c>
      <c r="R7367" s="26" t="s">
        <v>7834</v>
      </c>
      <c r="S7367" s="28" t="e">
        <f t="shared" si="213"/>
        <v>#VALUE!</v>
      </c>
      <c r="Y7367" s="63"/>
    </row>
    <row r="7368" spans="1:26" ht="15" customHeight="1" x14ac:dyDescent="0.25">
      <c r="A7368" s="94">
        <v>7381</v>
      </c>
      <c r="C7368" s="206" t="s">
        <v>1625</v>
      </c>
      <c r="D7368" s="207" t="s">
        <v>8884</v>
      </c>
      <c r="E7368" s="95" t="s">
        <v>8885</v>
      </c>
      <c r="F7368" s="115">
        <v>43453</v>
      </c>
      <c r="G7368" s="105" t="s">
        <v>13517</v>
      </c>
      <c r="H7368" s="105" t="s">
        <v>2056</v>
      </c>
      <c r="I7368" s="97">
        <v>2007</v>
      </c>
      <c r="J7368" s="97" t="s">
        <v>596</v>
      </c>
      <c r="L7368" s="106" t="s">
        <v>8878</v>
      </c>
      <c r="M7368" s="102" t="s">
        <v>5507</v>
      </c>
      <c r="N7368" s="102">
        <v>25</v>
      </c>
      <c r="O7368" s="102" t="s">
        <v>8886</v>
      </c>
      <c r="P7368" s="13" t="s">
        <v>8878</v>
      </c>
      <c r="R7368" s="26" t="s">
        <v>7834</v>
      </c>
      <c r="S7368" s="28" t="e">
        <f t="shared" si="213"/>
        <v>#VALUE!</v>
      </c>
      <c r="Y7368" s="63"/>
    </row>
    <row r="7369" spans="1:26" ht="15" customHeight="1" x14ac:dyDescent="0.25">
      <c r="A7369" s="94">
        <v>7382</v>
      </c>
      <c r="C7369" s="206" t="s">
        <v>14069</v>
      </c>
      <c r="D7369" s="207" t="s">
        <v>14070</v>
      </c>
      <c r="E7369" s="95" t="s">
        <v>14071</v>
      </c>
      <c r="F7369" s="115">
        <v>43453</v>
      </c>
      <c r="G7369" s="105" t="s">
        <v>13527</v>
      </c>
      <c r="H7369" s="105" t="s">
        <v>2056</v>
      </c>
      <c r="I7369" s="97">
        <v>2010</v>
      </c>
      <c r="J7369" s="97" t="s">
        <v>596</v>
      </c>
      <c r="L7369" s="106" t="s">
        <v>8878</v>
      </c>
      <c r="M7369" s="102" t="s">
        <v>5507</v>
      </c>
      <c r="N7369" s="102">
        <v>25</v>
      </c>
      <c r="O7369" s="102" t="s">
        <v>14072</v>
      </c>
      <c r="P7369" s="13" t="s">
        <v>8878</v>
      </c>
      <c r="R7369" s="26" t="s">
        <v>7834</v>
      </c>
      <c r="S7369" s="28" t="e">
        <f t="shared" si="213"/>
        <v>#VALUE!</v>
      </c>
      <c r="Y7369" s="63"/>
    </row>
    <row r="7370" spans="1:26" ht="15" customHeight="1" x14ac:dyDescent="0.25">
      <c r="A7370" s="94">
        <v>7383</v>
      </c>
      <c r="C7370" s="206" t="s">
        <v>16067</v>
      </c>
      <c r="D7370" s="207" t="s">
        <v>16068</v>
      </c>
      <c r="E7370" s="95" t="s">
        <v>16069</v>
      </c>
      <c r="F7370" s="115">
        <v>44431</v>
      </c>
      <c r="G7370" s="105" t="s">
        <v>5942</v>
      </c>
      <c r="H7370" s="105" t="s">
        <v>2056</v>
      </c>
      <c r="I7370" s="97">
        <v>2014</v>
      </c>
      <c r="J7370" s="97" t="s">
        <v>596</v>
      </c>
      <c r="L7370" s="106" t="s">
        <v>16070</v>
      </c>
      <c r="M7370" s="102">
        <v>347</v>
      </c>
      <c r="N7370" s="102">
        <v>2</v>
      </c>
      <c r="O7370" s="102" t="s">
        <v>9005</v>
      </c>
      <c r="P7370" s="13" t="s">
        <v>16071</v>
      </c>
      <c r="R7370" s="26" t="s">
        <v>7834</v>
      </c>
      <c r="S7370" s="28" t="e">
        <f t="shared" si="213"/>
        <v>#VALUE!</v>
      </c>
      <c r="U7370" s="273"/>
      <c r="Y7370" s="63"/>
      <c r="Z7370" s="73"/>
    </row>
    <row r="7371" spans="1:26" ht="15" customHeight="1" x14ac:dyDescent="0.25">
      <c r="A7371" s="94">
        <v>7384</v>
      </c>
      <c r="C7371" s="206" t="s">
        <v>3517</v>
      </c>
      <c r="D7371" s="207" t="s">
        <v>14073</v>
      </c>
      <c r="E7371" s="95" t="s">
        <v>14074</v>
      </c>
      <c r="F7371" s="115">
        <v>43453</v>
      </c>
      <c r="G7371" s="105" t="s">
        <v>13402</v>
      </c>
      <c r="H7371" s="105" t="s">
        <v>2056</v>
      </c>
      <c r="I7371" s="97">
        <v>2007</v>
      </c>
      <c r="J7371" s="97" t="s">
        <v>596</v>
      </c>
      <c r="L7371" s="106" t="s">
        <v>2863</v>
      </c>
      <c r="M7371" s="102" t="s">
        <v>2863</v>
      </c>
      <c r="N7371" s="102">
        <v>7</v>
      </c>
      <c r="O7371" s="102" t="s">
        <v>14075</v>
      </c>
      <c r="P7371" s="13" t="s">
        <v>14076</v>
      </c>
      <c r="R7371" s="26" t="s">
        <v>7834</v>
      </c>
      <c r="S7371" s="28" t="e">
        <f t="shared" si="213"/>
        <v>#VALUE!</v>
      </c>
      <c r="Y7371" s="63"/>
    </row>
    <row r="7372" spans="1:26" ht="15" customHeight="1" x14ac:dyDescent="0.25">
      <c r="A7372" s="94">
        <v>7385</v>
      </c>
      <c r="C7372" s="206" t="s">
        <v>3273</v>
      </c>
      <c r="D7372" s="207" t="s">
        <v>3274</v>
      </c>
      <c r="E7372" s="95" t="s">
        <v>3275</v>
      </c>
      <c r="F7372" s="115">
        <v>43453</v>
      </c>
      <c r="G7372" s="105" t="s">
        <v>1528</v>
      </c>
      <c r="H7372" s="105" t="s">
        <v>1529</v>
      </c>
      <c r="I7372" s="97">
        <v>1997</v>
      </c>
      <c r="J7372" s="97" t="s">
        <v>596</v>
      </c>
      <c r="L7372" s="106" t="s">
        <v>2863</v>
      </c>
      <c r="M7372" s="102" t="s">
        <v>2863</v>
      </c>
      <c r="N7372" s="102">
        <v>8</v>
      </c>
      <c r="O7372" s="102" t="s">
        <v>14077</v>
      </c>
      <c r="P7372" s="13" t="s">
        <v>14078</v>
      </c>
      <c r="R7372" s="26" t="s">
        <v>7834</v>
      </c>
      <c r="S7372" s="28" t="e">
        <f t="shared" si="213"/>
        <v>#VALUE!</v>
      </c>
      <c r="Y7372" s="63"/>
    </row>
    <row r="7373" spans="1:26" ht="15" customHeight="1" x14ac:dyDescent="0.25">
      <c r="A7373" s="94">
        <v>7386</v>
      </c>
      <c r="C7373" s="206" t="s">
        <v>1740</v>
      </c>
      <c r="D7373" s="207" t="s">
        <v>1741</v>
      </c>
      <c r="E7373" s="95" t="s">
        <v>14079</v>
      </c>
      <c r="F7373" s="115">
        <v>43453</v>
      </c>
      <c r="G7373" s="105" t="s">
        <v>4078</v>
      </c>
      <c r="H7373" s="105" t="s">
        <v>1529</v>
      </c>
      <c r="I7373" s="97">
        <v>2009</v>
      </c>
      <c r="J7373" s="97" t="s">
        <v>596</v>
      </c>
      <c r="L7373" s="106" t="s">
        <v>8878</v>
      </c>
      <c r="M7373" s="102" t="s">
        <v>5507</v>
      </c>
      <c r="N7373" s="102">
        <v>25</v>
      </c>
      <c r="O7373" s="102" t="s">
        <v>8911</v>
      </c>
      <c r="P7373" s="13" t="s">
        <v>8878</v>
      </c>
      <c r="R7373" s="27" t="s">
        <v>7834</v>
      </c>
      <c r="S7373" s="28" t="e">
        <f t="shared" si="213"/>
        <v>#VALUE!</v>
      </c>
      <c r="U7373" s="306"/>
      <c r="Y7373" s="63"/>
      <c r="Z7373" s="73"/>
    </row>
    <row r="7374" spans="1:26" ht="15" customHeight="1" x14ac:dyDescent="0.25">
      <c r="A7374" s="94">
        <v>7387</v>
      </c>
      <c r="C7374" s="206" t="s">
        <v>14083</v>
      </c>
      <c r="D7374" s="207" t="s">
        <v>1389</v>
      </c>
      <c r="E7374" s="95" t="s">
        <v>14082</v>
      </c>
      <c r="F7374" s="115">
        <v>43453</v>
      </c>
      <c r="G7374" s="105" t="s">
        <v>1726</v>
      </c>
      <c r="H7374" s="105" t="s">
        <v>2056</v>
      </c>
      <c r="I7374" s="97">
        <v>2001</v>
      </c>
      <c r="J7374" s="97" t="s">
        <v>596</v>
      </c>
      <c r="L7374" s="106" t="s">
        <v>8878</v>
      </c>
      <c r="M7374" s="102" t="s">
        <v>5507</v>
      </c>
      <c r="N7374" s="102">
        <v>25</v>
      </c>
      <c r="O7374" s="102" t="s">
        <v>16412</v>
      </c>
      <c r="P7374" s="13" t="s">
        <v>8878</v>
      </c>
      <c r="R7374" s="26" t="s">
        <v>7834</v>
      </c>
      <c r="S7374" s="28" t="e">
        <f t="shared" si="213"/>
        <v>#VALUE!</v>
      </c>
      <c r="Y7374" s="63"/>
    </row>
    <row r="7375" spans="1:26" ht="15" customHeight="1" x14ac:dyDescent="0.25">
      <c r="A7375" s="94">
        <v>7388</v>
      </c>
      <c r="C7375" s="206" t="s">
        <v>1757</v>
      </c>
      <c r="D7375" s="207" t="s">
        <v>1758</v>
      </c>
      <c r="E7375" s="95" t="s">
        <v>14087</v>
      </c>
      <c r="F7375" s="115">
        <v>43454</v>
      </c>
      <c r="G7375" s="105" t="s">
        <v>5770</v>
      </c>
      <c r="H7375" s="105" t="s">
        <v>2056</v>
      </c>
      <c r="I7375" s="97">
        <v>2001</v>
      </c>
      <c r="J7375" s="97" t="s">
        <v>596</v>
      </c>
      <c r="L7375" s="106" t="s">
        <v>8878</v>
      </c>
      <c r="M7375" s="102" t="s">
        <v>5507</v>
      </c>
      <c r="N7375" s="102">
        <v>25</v>
      </c>
      <c r="O7375" s="102" t="s">
        <v>14088</v>
      </c>
      <c r="P7375" s="13" t="s">
        <v>8878</v>
      </c>
      <c r="R7375" s="26" t="s">
        <v>7834</v>
      </c>
      <c r="S7375" s="28" t="e">
        <f t="shared" si="213"/>
        <v>#VALUE!</v>
      </c>
      <c r="Y7375" s="63"/>
    </row>
    <row r="7376" spans="1:26" ht="15" customHeight="1" x14ac:dyDescent="0.25">
      <c r="A7376" s="94">
        <v>7389</v>
      </c>
      <c r="C7376" s="206" t="s">
        <v>10645</v>
      </c>
      <c r="D7376" s="207" t="s">
        <v>10646</v>
      </c>
      <c r="E7376" s="95" t="s">
        <v>14089</v>
      </c>
      <c r="F7376" s="115">
        <v>43454</v>
      </c>
      <c r="G7376" s="105" t="s">
        <v>1074</v>
      </c>
      <c r="H7376" s="105" t="s">
        <v>2056</v>
      </c>
      <c r="I7376" s="97">
        <v>2013</v>
      </c>
      <c r="J7376" s="97" t="s">
        <v>596</v>
      </c>
      <c r="L7376" s="106" t="s">
        <v>8878</v>
      </c>
      <c r="M7376" s="102" t="s">
        <v>5507</v>
      </c>
      <c r="N7376" s="102">
        <v>25</v>
      </c>
      <c r="O7376" s="102" t="s">
        <v>14090</v>
      </c>
      <c r="P7376" s="13" t="s">
        <v>8878</v>
      </c>
      <c r="R7376" s="26" t="s">
        <v>7834</v>
      </c>
      <c r="S7376" s="28" t="e">
        <f t="shared" si="213"/>
        <v>#VALUE!</v>
      </c>
      <c r="Y7376" s="63"/>
    </row>
    <row r="7377" spans="1:26" ht="15" customHeight="1" x14ac:dyDescent="0.3">
      <c r="A7377" s="94">
        <v>7390</v>
      </c>
      <c r="C7377" s="206" t="s">
        <v>5935</v>
      </c>
      <c r="D7377" s="207" t="s">
        <v>9219</v>
      </c>
      <c r="E7377" s="95" t="s">
        <v>14091</v>
      </c>
      <c r="F7377" s="115">
        <v>43454</v>
      </c>
      <c r="G7377" s="105" t="s">
        <v>5164</v>
      </c>
      <c r="H7377" s="105" t="s">
        <v>2056</v>
      </c>
      <c r="I7377" s="97">
        <v>2006</v>
      </c>
      <c r="J7377" s="97" t="s">
        <v>596</v>
      </c>
      <c r="L7377" s="106" t="s">
        <v>8878</v>
      </c>
      <c r="M7377" s="102" t="s">
        <v>5507</v>
      </c>
      <c r="N7377" s="102">
        <v>25</v>
      </c>
      <c r="O7377" s="102" t="s">
        <v>14092</v>
      </c>
      <c r="P7377" s="13" t="s">
        <v>8878</v>
      </c>
      <c r="R7377" s="27" t="s">
        <v>7834</v>
      </c>
      <c r="S7377" s="28" t="e">
        <f t="shared" si="213"/>
        <v>#VALUE!</v>
      </c>
      <c r="U7377" s="218"/>
      <c r="Y7377" s="63"/>
    </row>
    <row r="7378" spans="1:26" ht="15" customHeight="1" x14ac:dyDescent="0.25">
      <c r="A7378" s="94">
        <v>7391</v>
      </c>
      <c r="C7378" s="206" t="s">
        <v>1225</v>
      </c>
      <c r="D7378" s="207" t="s">
        <v>1226</v>
      </c>
      <c r="E7378" s="95" t="s">
        <v>14095</v>
      </c>
      <c r="F7378" s="115">
        <v>43454</v>
      </c>
      <c r="G7378" s="105" t="s">
        <v>370</v>
      </c>
      <c r="H7378" s="105" t="s">
        <v>2056</v>
      </c>
      <c r="I7378" s="97">
        <v>2012</v>
      </c>
      <c r="J7378" s="97" t="s">
        <v>596</v>
      </c>
      <c r="L7378" s="106" t="s">
        <v>8878</v>
      </c>
      <c r="M7378" s="102" t="s">
        <v>5507</v>
      </c>
      <c r="N7378" s="102">
        <v>25</v>
      </c>
      <c r="O7378" s="102" t="s">
        <v>14096</v>
      </c>
      <c r="P7378" s="13" t="s">
        <v>8878</v>
      </c>
      <c r="R7378" s="26" t="s">
        <v>7834</v>
      </c>
      <c r="S7378" s="28" t="e">
        <f t="shared" si="213"/>
        <v>#VALUE!</v>
      </c>
      <c r="Y7378" s="63"/>
    </row>
    <row r="7379" spans="1:26" ht="15" customHeight="1" x14ac:dyDescent="0.25">
      <c r="A7379" s="94">
        <v>7392</v>
      </c>
      <c r="C7379" s="206" t="s">
        <v>14098</v>
      </c>
      <c r="D7379" s="207" t="s">
        <v>14099</v>
      </c>
      <c r="E7379" s="95" t="s">
        <v>14100</v>
      </c>
      <c r="F7379" s="115">
        <v>43454</v>
      </c>
      <c r="G7379" s="105" t="s">
        <v>12294</v>
      </c>
      <c r="H7379" s="105" t="s">
        <v>1529</v>
      </c>
      <c r="J7379" s="97" t="s">
        <v>596</v>
      </c>
      <c r="L7379" s="106" t="s">
        <v>2863</v>
      </c>
      <c r="M7379" s="102" t="s">
        <v>2863</v>
      </c>
      <c r="N7379" s="102">
        <v>7</v>
      </c>
      <c r="O7379" s="102" t="s">
        <v>14101</v>
      </c>
      <c r="P7379" s="13" t="s">
        <v>14102</v>
      </c>
      <c r="R7379" s="26" t="s">
        <v>7834</v>
      </c>
      <c r="S7379" s="28" t="e">
        <f t="shared" si="213"/>
        <v>#VALUE!</v>
      </c>
      <c r="Y7379" s="63"/>
    </row>
    <row r="7380" spans="1:26" ht="15" customHeight="1" x14ac:dyDescent="0.25">
      <c r="A7380" s="94">
        <v>7393</v>
      </c>
      <c r="C7380" s="206" t="s">
        <v>14104</v>
      </c>
      <c r="D7380" s="207" t="s">
        <v>14105</v>
      </c>
      <c r="E7380" s="95" t="s">
        <v>14106</v>
      </c>
      <c r="F7380" s="115">
        <v>43454</v>
      </c>
      <c r="G7380" s="105" t="s">
        <v>2651</v>
      </c>
      <c r="H7380" s="105" t="s">
        <v>2056</v>
      </c>
      <c r="J7380" s="97" t="s">
        <v>596</v>
      </c>
      <c r="L7380" s="106" t="s">
        <v>5170</v>
      </c>
      <c r="M7380" s="102" t="s">
        <v>5499</v>
      </c>
      <c r="N7380" s="10">
        <v>29</v>
      </c>
      <c r="O7380" s="102" t="s">
        <v>14107</v>
      </c>
      <c r="P7380" s="13" t="s">
        <v>14371</v>
      </c>
      <c r="R7380" s="26" t="s">
        <v>7834</v>
      </c>
      <c r="S7380" s="28" t="e">
        <f t="shared" si="213"/>
        <v>#VALUE!</v>
      </c>
      <c r="Y7380" s="63"/>
    </row>
    <row r="7381" spans="1:26" ht="15" customHeight="1" x14ac:dyDescent="0.25">
      <c r="A7381" s="94">
        <v>7394</v>
      </c>
      <c r="C7381" s="206" t="s">
        <v>2628</v>
      </c>
      <c r="D7381" s="207" t="s">
        <v>14108</v>
      </c>
      <c r="E7381" s="95" t="s">
        <v>14109</v>
      </c>
      <c r="F7381" s="115">
        <v>43454</v>
      </c>
      <c r="G7381" s="105" t="s">
        <v>14110</v>
      </c>
      <c r="H7381" s="105" t="s">
        <v>2056</v>
      </c>
      <c r="I7381" s="97">
        <v>2001</v>
      </c>
      <c r="J7381" s="97" t="s">
        <v>596</v>
      </c>
      <c r="L7381" s="106" t="s">
        <v>4171</v>
      </c>
      <c r="M7381" s="102">
        <v>370</v>
      </c>
      <c r="N7381" s="102">
        <v>2</v>
      </c>
      <c r="O7381" s="102" t="s">
        <v>6788</v>
      </c>
      <c r="P7381" s="13" t="s">
        <v>14111</v>
      </c>
      <c r="R7381" s="26" t="s">
        <v>7834</v>
      </c>
      <c r="S7381" s="28" t="e">
        <f t="shared" si="213"/>
        <v>#VALUE!</v>
      </c>
      <c r="Y7381" s="63"/>
    </row>
    <row r="7382" spans="1:26" ht="15" customHeight="1" x14ac:dyDescent="0.25">
      <c r="A7382" s="94">
        <v>7395</v>
      </c>
      <c r="C7382" s="206" t="s">
        <v>14112</v>
      </c>
      <c r="D7382" s="207" t="s">
        <v>14113</v>
      </c>
      <c r="E7382" s="95" t="s">
        <v>14114</v>
      </c>
      <c r="F7382" s="115">
        <v>43454</v>
      </c>
      <c r="G7382" s="105" t="s">
        <v>4290</v>
      </c>
      <c r="H7382" s="105" t="s">
        <v>1529</v>
      </c>
      <c r="I7382" s="97">
        <v>2008</v>
      </c>
      <c r="J7382" s="97" t="s">
        <v>596</v>
      </c>
      <c r="L7382" s="106" t="s">
        <v>14115</v>
      </c>
      <c r="M7382" s="102">
        <v>128</v>
      </c>
      <c r="N7382" s="102">
        <v>1</v>
      </c>
      <c r="O7382" s="102" t="s">
        <v>14116</v>
      </c>
      <c r="P7382" s="13" t="s">
        <v>6338</v>
      </c>
      <c r="R7382" s="26" t="s">
        <v>7834</v>
      </c>
      <c r="S7382" s="28" t="e">
        <f t="shared" si="213"/>
        <v>#VALUE!</v>
      </c>
      <c r="Y7382" s="63"/>
    </row>
    <row r="7383" spans="1:26" ht="15" customHeight="1" x14ac:dyDescent="0.25">
      <c r="A7383" s="94">
        <v>7396</v>
      </c>
      <c r="C7383" s="206" t="s">
        <v>3664</v>
      </c>
      <c r="D7383" s="207" t="s">
        <v>14117</v>
      </c>
      <c r="E7383" s="95" t="s">
        <v>14118</v>
      </c>
      <c r="F7383" s="115">
        <v>43454</v>
      </c>
      <c r="G7383" s="105" t="s">
        <v>14119</v>
      </c>
      <c r="H7383" s="105" t="s">
        <v>2056</v>
      </c>
      <c r="I7383" s="97">
        <v>2006</v>
      </c>
      <c r="J7383" s="97" t="s">
        <v>596</v>
      </c>
      <c r="L7383" s="106" t="s">
        <v>5170</v>
      </c>
      <c r="M7383" s="102" t="s">
        <v>5499</v>
      </c>
      <c r="N7383" s="10">
        <v>29</v>
      </c>
      <c r="O7383" s="102" t="s">
        <v>14120</v>
      </c>
      <c r="P7383" s="13" t="s">
        <v>14371</v>
      </c>
      <c r="R7383" s="27" t="s">
        <v>7834</v>
      </c>
      <c r="S7383" s="28" t="e">
        <f t="shared" si="213"/>
        <v>#VALUE!</v>
      </c>
      <c r="U7383" s="76"/>
      <c r="Y7383" s="63"/>
    </row>
    <row r="7384" spans="1:26" ht="15" customHeight="1" x14ac:dyDescent="0.25">
      <c r="A7384" s="94">
        <v>7397</v>
      </c>
      <c r="C7384" s="206" t="s">
        <v>1846</v>
      </c>
      <c r="D7384" s="207" t="s">
        <v>1846</v>
      </c>
      <c r="E7384" s="95" t="s">
        <v>14121</v>
      </c>
      <c r="F7384" s="115">
        <v>43454</v>
      </c>
      <c r="H7384" s="105" t="s">
        <v>2056</v>
      </c>
      <c r="J7384" s="97" t="s">
        <v>596</v>
      </c>
      <c r="L7384" s="106" t="s">
        <v>4779</v>
      </c>
      <c r="M7384" s="102">
        <v>200</v>
      </c>
      <c r="N7384" s="102">
        <v>1</v>
      </c>
      <c r="O7384" s="102" t="s">
        <v>9123</v>
      </c>
      <c r="P7384" s="13" t="s">
        <v>18381</v>
      </c>
      <c r="R7384" s="26" t="s">
        <v>7834</v>
      </c>
      <c r="S7384" s="28" t="e">
        <f t="shared" si="213"/>
        <v>#VALUE!</v>
      </c>
      <c r="Y7384" s="63"/>
    </row>
    <row r="7385" spans="1:26" ht="15" customHeight="1" x14ac:dyDescent="0.25">
      <c r="A7385" s="379">
        <v>7398</v>
      </c>
      <c r="C7385" s="206" t="s">
        <v>14127</v>
      </c>
      <c r="D7385" s="207" t="s">
        <v>14128</v>
      </c>
      <c r="E7385" s="95" t="s">
        <v>14129</v>
      </c>
      <c r="F7385" s="115">
        <v>43472</v>
      </c>
      <c r="G7385" s="105" t="s">
        <v>4894</v>
      </c>
      <c r="H7385" s="105" t="s">
        <v>1529</v>
      </c>
      <c r="I7385" s="97">
        <v>2000</v>
      </c>
      <c r="J7385" s="97" t="s">
        <v>596</v>
      </c>
      <c r="L7385" s="106" t="s">
        <v>2863</v>
      </c>
      <c r="M7385" s="102" t="s">
        <v>2863</v>
      </c>
      <c r="N7385" s="10">
        <v>8</v>
      </c>
      <c r="O7385" s="102" t="s">
        <v>14131</v>
      </c>
      <c r="P7385" s="13" t="s">
        <v>14130</v>
      </c>
      <c r="Q7385" s="378" t="s">
        <v>17738</v>
      </c>
      <c r="R7385" s="26" t="s">
        <v>7834</v>
      </c>
      <c r="S7385" s="28" t="e">
        <f t="shared" si="213"/>
        <v>#VALUE!</v>
      </c>
      <c r="Y7385" s="63"/>
    </row>
    <row r="7386" spans="1:26" ht="15" customHeight="1" x14ac:dyDescent="0.25">
      <c r="A7386" s="94">
        <v>7399</v>
      </c>
      <c r="C7386" s="206" t="s">
        <v>14132</v>
      </c>
      <c r="D7386" s="207" t="s">
        <v>14133</v>
      </c>
      <c r="E7386" s="95" t="s">
        <v>14134</v>
      </c>
      <c r="F7386" s="115">
        <v>43472</v>
      </c>
      <c r="G7386" s="105" t="s">
        <v>1072</v>
      </c>
      <c r="H7386" s="105" t="s">
        <v>1529</v>
      </c>
      <c r="I7386" s="97">
        <v>2004</v>
      </c>
      <c r="J7386" s="97" t="s">
        <v>596</v>
      </c>
      <c r="L7386" s="106" t="s">
        <v>5170</v>
      </c>
      <c r="M7386" s="102" t="s">
        <v>5499</v>
      </c>
      <c r="N7386" s="10">
        <v>29</v>
      </c>
      <c r="O7386" s="102" t="s">
        <v>14135</v>
      </c>
      <c r="P7386" s="13" t="s">
        <v>14371</v>
      </c>
      <c r="R7386" s="26" t="s">
        <v>7834</v>
      </c>
      <c r="S7386" s="28" t="e">
        <f t="shared" si="213"/>
        <v>#VALUE!</v>
      </c>
      <c r="Y7386" s="63"/>
    </row>
    <row r="7387" spans="1:26" ht="15" customHeight="1" x14ac:dyDescent="0.25">
      <c r="A7387" s="94">
        <v>7400</v>
      </c>
      <c r="C7387" s="206" t="s">
        <v>14136</v>
      </c>
      <c r="D7387" s="207" t="s">
        <v>14137</v>
      </c>
      <c r="E7387" s="95" t="s">
        <v>14138</v>
      </c>
      <c r="F7387" s="115">
        <v>43472</v>
      </c>
      <c r="G7387" s="105" t="s">
        <v>3417</v>
      </c>
      <c r="H7387" s="105" t="s">
        <v>2056</v>
      </c>
      <c r="I7387" s="97">
        <v>1987</v>
      </c>
      <c r="J7387" s="97" t="s">
        <v>596</v>
      </c>
      <c r="L7387" s="106" t="s">
        <v>5170</v>
      </c>
      <c r="M7387" s="102" t="s">
        <v>5499</v>
      </c>
      <c r="N7387" s="10">
        <v>28</v>
      </c>
      <c r="O7387" s="102" t="s">
        <v>14139</v>
      </c>
      <c r="P7387" s="13" t="s">
        <v>14371</v>
      </c>
      <c r="R7387" s="26" t="s">
        <v>7834</v>
      </c>
      <c r="S7387" s="28" t="e">
        <f t="shared" si="213"/>
        <v>#VALUE!</v>
      </c>
      <c r="Y7387" s="63"/>
    </row>
    <row r="7388" spans="1:26" ht="15" customHeight="1" x14ac:dyDescent="0.25">
      <c r="A7388" s="94">
        <v>7401</v>
      </c>
      <c r="C7388" s="206" t="s">
        <v>14140</v>
      </c>
      <c r="D7388" s="207" t="s">
        <v>14141</v>
      </c>
      <c r="E7388" s="95" t="s">
        <v>14142</v>
      </c>
      <c r="F7388" s="115">
        <v>43472</v>
      </c>
      <c r="G7388" s="105" t="s">
        <v>14143</v>
      </c>
      <c r="H7388" s="105" t="s">
        <v>2056</v>
      </c>
      <c r="I7388" s="97">
        <v>2006</v>
      </c>
      <c r="J7388" s="97" t="s">
        <v>596</v>
      </c>
      <c r="L7388" s="99" t="s">
        <v>16806</v>
      </c>
      <c r="M7388" s="102" t="s">
        <v>6352</v>
      </c>
      <c r="N7388" s="102">
        <v>7</v>
      </c>
      <c r="O7388" s="102" t="s">
        <v>14144</v>
      </c>
      <c r="P7388" s="13" t="s">
        <v>3606</v>
      </c>
      <c r="R7388" s="26" t="s">
        <v>7834</v>
      </c>
      <c r="S7388" s="28" t="e">
        <f t="shared" ref="S7388:S7390" si="214">R7388+7</f>
        <v>#VALUE!</v>
      </c>
      <c r="Y7388" s="63"/>
    </row>
    <row r="7389" spans="1:26" ht="15" customHeight="1" x14ac:dyDescent="0.25">
      <c r="A7389" s="94">
        <v>7402</v>
      </c>
      <c r="C7389" s="206" t="s">
        <v>1053</v>
      </c>
      <c r="D7389" s="207" t="s">
        <v>2243</v>
      </c>
      <c r="E7389" s="95" t="s">
        <v>1691</v>
      </c>
      <c r="F7389" s="115">
        <v>43473</v>
      </c>
      <c r="G7389" s="105" t="s">
        <v>1692</v>
      </c>
      <c r="H7389" s="105" t="s">
        <v>2056</v>
      </c>
      <c r="J7389" s="97" t="s">
        <v>596</v>
      </c>
      <c r="L7389" s="106" t="s">
        <v>5170</v>
      </c>
      <c r="M7389" s="102" t="s">
        <v>5499</v>
      </c>
      <c r="N7389" s="10">
        <v>31</v>
      </c>
      <c r="O7389" s="102" t="s">
        <v>6960</v>
      </c>
      <c r="P7389" s="13" t="s">
        <v>14371</v>
      </c>
      <c r="R7389" s="26" t="s">
        <v>7834</v>
      </c>
      <c r="S7389" s="28" t="e">
        <f t="shared" si="214"/>
        <v>#VALUE!</v>
      </c>
      <c r="U7389" s="156"/>
      <c r="Y7389" s="63"/>
    </row>
    <row r="7390" spans="1:26" ht="15" customHeight="1" x14ac:dyDescent="0.25">
      <c r="A7390" s="94">
        <v>7403</v>
      </c>
      <c r="C7390" s="206" t="s">
        <v>13581</v>
      </c>
      <c r="D7390" s="207" t="s">
        <v>2278</v>
      </c>
      <c r="E7390" s="95" t="s">
        <v>3390</v>
      </c>
      <c r="F7390" s="115">
        <v>43473</v>
      </c>
      <c r="G7390" s="105" t="s">
        <v>1692</v>
      </c>
      <c r="H7390" s="105" t="s">
        <v>2056</v>
      </c>
      <c r="I7390" s="97">
        <v>2000</v>
      </c>
      <c r="J7390" s="97" t="s">
        <v>596</v>
      </c>
      <c r="L7390" s="106" t="s">
        <v>5170</v>
      </c>
      <c r="M7390" s="102" t="s">
        <v>5494</v>
      </c>
      <c r="N7390" s="102">
        <v>26</v>
      </c>
      <c r="O7390" s="102" t="s">
        <v>6924</v>
      </c>
      <c r="P7390" s="13" t="s">
        <v>3390</v>
      </c>
      <c r="R7390" s="26" t="s">
        <v>7834</v>
      </c>
      <c r="S7390" s="28" t="e">
        <f t="shared" si="214"/>
        <v>#VALUE!</v>
      </c>
      <c r="Y7390" s="63"/>
    </row>
    <row r="7391" spans="1:26" ht="15" customHeight="1" x14ac:dyDescent="0.25">
      <c r="A7391" s="94">
        <v>7404</v>
      </c>
      <c r="C7391" s="206" t="s">
        <v>1876</v>
      </c>
      <c r="D7391" s="207" t="s">
        <v>2716</v>
      </c>
      <c r="E7391" s="95" t="s">
        <v>14147</v>
      </c>
      <c r="F7391" s="115">
        <v>43473</v>
      </c>
      <c r="G7391" s="105" t="s">
        <v>1692</v>
      </c>
      <c r="H7391" s="105" t="s">
        <v>2056</v>
      </c>
      <c r="J7391" s="97" t="s">
        <v>596</v>
      </c>
      <c r="L7391" s="99" t="s">
        <v>5170</v>
      </c>
      <c r="M7391" s="102" t="s">
        <v>5632</v>
      </c>
      <c r="N7391" s="102">
        <v>32</v>
      </c>
      <c r="O7391" s="102" t="s">
        <v>7841</v>
      </c>
      <c r="P7391" s="13" t="s">
        <v>933</v>
      </c>
      <c r="R7391" s="27"/>
      <c r="S7391" s="28"/>
      <c r="U7391" s="406"/>
      <c r="W7391" s="70"/>
      <c r="Y7391" s="63"/>
      <c r="Z7391" s="73"/>
    </row>
    <row r="7392" spans="1:26" ht="15" customHeight="1" x14ac:dyDescent="0.3">
      <c r="A7392" s="94">
        <v>7405</v>
      </c>
      <c r="C7392" s="206" t="s">
        <v>1471</v>
      </c>
      <c r="D7392" s="207" t="s">
        <v>3310</v>
      </c>
      <c r="E7392" s="95" t="s">
        <v>1887</v>
      </c>
      <c r="F7392" s="115">
        <v>43473</v>
      </c>
      <c r="G7392" s="105" t="s">
        <v>1692</v>
      </c>
      <c r="H7392" s="105" t="s">
        <v>2056</v>
      </c>
      <c r="J7392" s="97" t="s">
        <v>596</v>
      </c>
      <c r="L7392" s="106" t="s">
        <v>5170</v>
      </c>
      <c r="M7392" s="102" t="s">
        <v>5499</v>
      </c>
      <c r="N7392" s="102">
        <v>31</v>
      </c>
      <c r="O7392" s="102" t="s">
        <v>6883</v>
      </c>
      <c r="P7392" s="13" t="s">
        <v>14371</v>
      </c>
      <c r="R7392" s="27" t="s">
        <v>7834</v>
      </c>
      <c r="S7392" s="28" t="e">
        <f t="shared" ref="S7392:S7439" si="215">R7392+7</f>
        <v>#VALUE!</v>
      </c>
      <c r="U7392" s="218"/>
      <c r="Y7392" s="63"/>
      <c r="Z7392" s="73"/>
    </row>
    <row r="7393" spans="1:27" ht="15" customHeight="1" x14ac:dyDescent="0.25">
      <c r="A7393" s="94">
        <v>7406</v>
      </c>
      <c r="C7393" s="206" t="s">
        <v>1846</v>
      </c>
      <c r="D7393" s="207" t="s">
        <v>1846</v>
      </c>
      <c r="E7393" s="95" t="s">
        <v>14148</v>
      </c>
      <c r="F7393" s="115">
        <v>43473</v>
      </c>
      <c r="G7393" s="105" t="s">
        <v>6303</v>
      </c>
      <c r="H7393" s="105" t="s">
        <v>1239</v>
      </c>
      <c r="I7393" s="97">
        <v>2018</v>
      </c>
      <c r="J7393" s="97" t="s">
        <v>596</v>
      </c>
      <c r="L7393" s="106" t="s">
        <v>5170</v>
      </c>
      <c r="M7393" s="102" t="s">
        <v>5494</v>
      </c>
      <c r="N7393" s="102">
        <v>26</v>
      </c>
      <c r="O7393" s="102" t="s">
        <v>14149</v>
      </c>
      <c r="P7393" s="13" t="s">
        <v>16702</v>
      </c>
      <c r="R7393" s="26" t="s">
        <v>7834</v>
      </c>
      <c r="S7393" s="28" t="e">
        <f t="shared" si="215"/>
        <v>#VALUE!</v>
      </c>
      <c r="Y7393" s="63"/>
    </row>
    <row r="7394" spans="1:27" ht="15" customHeight="1" x14ac:dyDescent="0.3">
      <c r="A7394" s="94">
        <v>7407</v>
      </c>
      <c r="C7394" s="206" t="s">
        <v>3965</v>
      </c>
      <c r="D7394" s="207" t="s">
        <v>1652</v>
      </c>
      <c r="E7394" s="95" t="s">
        <v>503</v>
      </c>
      <c r="F7394" s="115">
        <v>43474</v>
      </c>
      <c r="G7394" s="105" t="s">
        <v>1692</v>
      </c>
      <c r="H7394" s="105" t="s">
        <v>2056</v>
      </c>
      <c r="J7394" s="97" t="s">
        <v>596</v>
      </c>
      <c r="L7394" s="106" t="s">
        <v>5170</v>
      </c>
      <c r="M7394" s="102" t="s">
        <v>5499</v>
      </c>
      <c r="N7394" s="10">
        <v>30</v>
      </c>
      <c r="O7394" s="102" t="s">
        <v>7230</v>
      </c>
      <c r="P7394" s="13" t="s">
        <v>14371</v>
      </c>
      <c r="Q7394" s="182" t="s">
        <v>15941</v>
      </c>
      <c r="R7394" s="27" t="s">
        <v>7834</v>
      </c>
      <c r="S7394" s="28" t="e">
        <f t="shared" si="215"/>
        <v>#VALUE!</v>
      </c>
      <c r="U7394" s="218"/>
      <c r="Y7394" s="63"/>
    </row>
    <row r="7395" spans="1:27" ht="15" customHeight="1" x14ac:dyDescent="0.3">
      <c r="A7395" s="94">
        <v>7408</v>
      </c>
      <c r="C7395" s="206" t="s">
        <v>5465</v>
      </c>
      <c r="D7395" s="207" t="s">
        <v>14161</v>
      </c>
      <c r="E7395" s="95" t="s">
        <v>14162</v>
      </c>
      <c r="F7395" s="115">
        <v>43474</v>
      </c>
      <c r="G7395" s="105" t="s">
        <v>12117</v>
      </c>
      <c r="H7395" s="105" t="s">
        <v>3465</v>
      </c>
      <c r="I7395" s="97">
        <v>2007</v>
      </c>
      <c r="J7395" s="97" t="s">
        <v>596</v>
      </c>
      <c r="L7395" s="106" t="s">
        <v>532</v>
      </c>
      <c r="M7395" s="102" t="s">
        <v>14174</v>
      </c>
      <c r="N7395" s="10">
        <v>3</v>
      </c>
      <c r="O7395" s="102" t="s">
        <v>14163</v>
      </c>
      <c r="P7395" s="13" t="s">
        <v>14397</v>
      </c>
      <c r="R7395" s="27" t="s">
        <v>7834</v>
      </c>
      <c r="S7395" s="28" t="e">
        <f t="shared" si="215"/>
        <v>#VALUE!</v>
      </c>
      <c r="U7395" s="218"/>
      <c r="Y7395" s="63"/>
    </row>
    <row r="7396" spans="1:27" ht="15" customHeight="1" x14ac:dyDescent="0.25">
      <c r="A7396" s="94">
        <v>7409</v>
      </c>
      <c r="C7396" s="206" t="s">
        <v>14164</v>
      </c>
      <c r="D7396" s="207" t="s">
        <v>14165</v>
      </c>
      <c r="E7396" s="95" t="s">
        <v>14166</v>
      </c>
      <c r="F7396" s="115">
        <v>43474</v>
      </c>
      <c r="G7396" s="105" t="s">
        <v>2168</v>
      </c>
      <c r="H7396" s="105" t="s">
        <v>1529</v>
      </c>
      <c r="I7396" s="97">
        <v>1974</v>
      </c>
      <c r="J7396" s="97" t="s">
        <v>596</v>
      </c>
      <c r="L7396" s="106" t="s">
        <v>4134</v>
      </c>
      <c r="M7396" s="102">
        <v>920</v>
      </c>
      <c r="N7396" s="102">
        <v>26</v>
      </c>
      <c r="O7396" s="102" t="s">
        <v>14167</v>
      </c>
      <c r="P7396" s="13" t="s">
        <v>4134</v>
      </c>
      <c r="R7396" s="26" t="s">
        <v>7834</v>
      </c>
      <c r="S7396" s="28" t="e">
        <f t="shared" si="215"/>
        <v>#VALUE!</v>
      </c>
      <c r="Y7396" s="63"/>
    </row>
    <row r="7397" spans="1:27" ht="15" customHeight="1" x14ac:dyDescent="0.25">
      <c r="A7397" s="94">
        <v>7410</v>
      </c>
      <c r="C7397" s="206" t="s">
        <v>3253</v>
      </c>
      <c r="D7397" s="207" t="s">
        <v>2842</v>
      </c>
      <c r="E7397" s="95" t="s">
        <v>14170</v>
      </c>
      <c r="F7397" s="115">
        <v>43479</v>
      </c>
      <c r="G7397" s="105" t="s">
        <v>14171</v>
      </c>
      <c r="H7397" s="105" t="s">
        <v>2056</v>
      </c>
      <c r="J7397" s="97" t="s">
        <v>596</v>
      </c>
      <c r="L7397" s="99" t="s">
        <v>15201</v>
      </c>
      <c r="M7397" s="104">
        <v>621381</v>
      </c>
      <c r="N7397" s="10">
        <v>12</v>
      </c>
      <c r="O7397" s="102" t="s">
        <v>14172</v>
      </c>
      <c r="P7397" s="13" t="s">
        <v>14173</v>
      </c>
      <c r="R7397" s="26" t="s">
        <v>7834</v>
      </c>
      <c r="S7397" s="28" t="e">
        <f t="shared" si="215"/>
        <v>#VALUE!</v>
      </c>
      <c r="Y7397" s="63"/>
    </row>
    <row r="7398" spans="1:27" ht="15" customHeight="1" x14ac:dyDescent="0.25">
      <c r="A7398" s="94">
        <v>7411</v>
      </c>
      <c r="C7398" s="206" t="s">
        <v>14175</v>
      </c>
      <c r="D7398" s="207" t="s">
        <v>14176</v>
      </c>
      <c r="E7398" s="95" t="s">
        <v>14177</v>
      </c>
      <c r="F7398" s="115">
        <v>43479</v>
      </c>
      <c r="G7398" s="105" t="s">
        <v>14178</v>
      </c>
      <c r="H7398" s="105" t="s">
        <v>1239</v>
      </c>
      <c r="I7398" s="97">
        <v>2017</v>
      </c>
      <c r="J7398" s="97" t="s">
        <v>596</v>
      </c>
      <c r="L7398" s="106" t="s">
        <v>5170</v>
      </c>
      <c r="M7398" s="102" t="s">
        <v>5494</v>
      </c>
      <c r="N7398" s="102">
        <v>26</v>
      </c>
      <c r="O7398" s="102" t="s">
        <v>14179</v>
      </c>
      <c r="P7398" s="13" t="s">
        <v>3390</v>
      </c>
      <c r="R7398" s="26" t="s">
        <v>7834</v>
      </c>
      <c r="S7398" s="28" t="e">
        <f t="shared" si="215"/>
        <v>#VALUE!</v>
      </c>
      <c r="Y7398" s="63"/>
    </row>
    <row r="7399" spans="1:27" ht="15" customHeight="1" x14ac:dyDescent="0.25">
      <c r="A7399" s="94">
        <v>7412</v>
      </c>
      <c r="C7399" s="206" t="s">
        <v>14180</v>
      </c>
      <c r="D7399" s="207" t="s">
        <v>14181</v>
      </c>
      <c r="E7399" s="95" t="s">
        <v>14182</v>
      </c>
      <c r="F7399" s="115">
        <v>43479</v>
      </c>
      <c r="G7399" s="105" t="s">
        <v>14178</v>
      </c>
      <c r="H7399" s="105" t="s">
        <v>1239</v>
      </c>
      <c r="I7399" s="97">
        <v>2015</v>
      </c>
      <c r="J7399" s="97" t="s">
        <v>596</v>
      </c>
      <c r="L7399" s="106" t="s">
        <v>5170</v>
      </c>
      <c r="M7399" s="102" t="s">
        <v>5494</v>
      </c>
      <c r="N7399" s="102">
        <v>26</v>
      </c>
      <c r="O7399" s="102" t="s">
        <v>14215</v>
      </c>
      <c r="P7399" s="13" t="s">
        <v>3390</v>
      </c>
      <c r="R7399" s="26" t="s">
        <v>7834</v>
      </c>
      <c r="S7399" s="28" t="e">
        <f t="shared" si="215"/>
        <v>#VALUE!</v>
      </c>
      <c r="Y7399" s="63"/>
    </row>
    <row r="7400" spans="1:27" ht="15" customHeight="1" x14ac:dyDescent="0.25">
      <c r="A7400" s="94">
        <v>7413</v>
      </c>
      <c r="C7400" s="206" t="s">
        <v>14183</v>
      </c>
      <c r="D7400" s="207" t="s">
        <v>14184</v>
      </c>
      <c r="E7400" s="95" t="s">
        <v>14185</v>
      </c>
      <c r="F7400" s="115">
        <v>43479</v>
      </c>
      <c r="G7400" s="105" t="s">
        <v>14178</v>
      </c>
      <c r="H7400" s="105" t="s">
        <v>1239</v>
      </c>
      <c r="I7400" s="97">
        <v>2016</v>
      </c>
      <c r="J7400" s="97" t="s">
        <v>596</v>
      </c>
      <c r="L7400" s="106" t="s">
        <v>5170</v>
      </c>
      <c r="M7400" s="102" t="s">
        <v>5494</v>
      </c>
      <c r="N7400" s="102">
        <v>26</v>
      </c>
      <c r="O7400" s="102" t="s">
        <v>14216</v>
      </c>
      <c r="P7400" s="13" t="s">
        <v>3390</v>
      </c>
      <c r="R7400" s="26" t="s">
        <v>7834</v>
      </c>
      <c r="S7400" s="28" t="e">
        <f t="shared" si="215"/>
        <v>#VALUE!</v>
      </c>
      <c r="Y7400" s="63"/>
    </row>
    <row r="7401" spans="1:27" ht="15" customHeight="1" x14ac:dyDescent="0.25">
      <c r="A7401" s="94">
        <v>7414</v>
      </c>
      <c r="B7401" s="205"/>
      <c r="C7401" s="211" t="s">
        <v>14186</v>
      </c>
      <c r="D7401" s="207" t="s">
        <v>14187</v>
      </c>
      <c r="E7401" s="113" t="s">
        <v>14188</v>
      </c>
      <c r="F7401" s="115">
        <v>43479</v>
      </c>
      <c r="G7401" s="105" t="s">
        <v>14178</v>
      </c>
      <c r="H7401" s="105" t="s">
        <v>1239</v>
      </c>
      <c r="I7401" s="97">
        <v>2010</v>
      </c>
      <c r="J7401" s="97" t="s">
        <v>596</v>
      </c>
      <c r="L7401" s="99" t="s">
        <v>16826</v>
      </c>
      <c r="M7401" s="102" t="s">
        <v>13475</v>
      </c>
      <c r="N7401" s="102">
        <v>14</v>
      </c>
      <c r="O7401" s="102" t="s">
        <v>14217</v>
      </c>
      <c r="P7401" s="13" t="s">
        <v>4134</v>
      </c>
      <c r="R7401" s="26" t="s">
        <v>7834</v>
      </c>
      <c r="S7401" s="28" t="e">
        <f t="shared" si="215"/>
        <v>#VALUE!</v>
      </c>
      <c r="Y7401" s="63"/>
    </row>
    <row r="7402" spans="1:27" ht="15" customHeight="1" x14ac:dyDescent="0.25">
      <c r="A7402" s="94">
        <v>7415</v>
      </c>
      <c r="C7402" s="206" t="s">
        <v>849</v>
      </c>
      <c r="D7402" s="207" t="s">
        <v>14189</v>
      </c>
      <c r="E7402" s="95" t="s">
        <v>14190</v>
      </c>
      <c r="F7402" s="115">
        <v>43479</v>
      </c>
      <c r="G7402" s="105" t="s">
        <v>14178</v>
      </c>
      <c r="H7402" s="105" t="s">
        <v>1239</v>
      </c>
      <c r="I7402" s="97">
        <v>2018</v>
      </c>
      <c r="J7402" s="97" t="s">
        <v>596</v>
      </c>
      <c r="L7402" s="106" t="s">
        <v>5170</v>
      </c>
      <c r="M7402" s="102" t="s">
        <v>5494</v>
      </c>
      <c r="N7402" s="102">
        <v>26</v>
      </c>
      <c r="O7402" s="102" t="s">
        <v>9885</v>
      </c>
      <c r="P7402" s="13" t="s">
        <v>3390</v>
      </c>
      <c r="R7402" s="26" t="s">
        <v>7834</v>
      </c>
      <c r="S7402" s="28" t="e">
        <f t="shared" si="215"/>
        <v>#VALUE!</v>
      </c>
      <c r="Y7402" s="63"/>
    </row>
    <row r="7403" spans="1:27" ht="15" customHeight="1" x14ac:dyDescent="0.25">
      <c r="A7403" s="94">
        <v>7416</v>
      </c>
      <c r="C7403" s="206" t="s">
        <v>1553</v>
      </c>
      <c r="D7403" s="207" t="s">
        <v>14191</v>
      </c>
      <c r="E7403" s="95" t="s">
        <v>14192</v>
      </c>
      <c r="F7403" s="115">
        <v>43479</v>
      </c>
      <c r="G7403" s="105" t="s">
        <v>14178</v>
      </c>
      <c r="H7403" s="105" t="s">
        <v>1239</v>
      </c>
      <c r="I7403" s="97">
        <v>2018</v>
      </c>
      <c r="J7403" s="97" t="s">
        <v>596</v>
      </c>
      <c r="L7403" s="106" t="s">
        <v>5170</v>
      </c>
      <c r="M7403" s="102" t="s">
        <v>5499</v>
      </c>
      <c r="N7403" s="10">
        <v>29</v>
      </c>
      <c r="O7403" s="102" t="s">
        <v>14218</v>
      </c>
      <c r="P7403" s="13" t="s">
        <v>14371</v>
      </c>
      <c r="R7403" s="26" t="s">
        <v>7834</v>
      </c>
      <c r="S7403" s="28" t="e">
        <f t="shared" si="215"/>
        <v>#VALUE!</v>
      </c>
      <c r="Y7403" s="63"/>
    </row>
    <row r="7404" spans="1:27" ht="15" customHeight="1" x14ac:dyDescent="0.25">
      <c r="A7404" s="94">
        <v>7417</v>
      </c>
      <c r="C7404" s="206" t="s">
        <v>14193</v>
      </c>
      <c r="D7404" s="207" t="s">
        <v>14194</v>
      </c>
      <c r="E7404" s="95" t="s">
        <v>14195</v>
      </c>
      <c r="F7404" s="115">
        <v>43479</v>
      </c>
      <c r="G7404" s="105" t="s">
        <v>1450</v>
      </c>
      <c r="H7404" s="105" t="s">
        <v>2056</v>
      </c>
      <c r="I7404" s="97">
        <v>2015</v>
      </c>
      <c r="J7404" s="97" t="s">
        <v>596</v>
      </c>
      <c r="L7404" s="106" t="s">
        <v>4171</v>
      </c>
      <c r="M7404" s="102">
        <v>370</v>
      </c>
      <c r="N7404" s="102">
        <v>2</v>
      </c>
      <c r="O7404" s="102" t="s">
        <v>14219</v>
      </c>
      <c r="P7404" s="13" t="s">
        <v>4171</v>
      </c>
      <c r="R7404" s="26" t="s">
        <v>7834</v>
      </c>
      <c r="S7404" s="28" t="e">
        <f t="shared" si="215"/>
        <v>#VALUE!</v>
      </c>
      <c r="Y7404" s="63"/>
    </row>
    <row r="7405" spans="1:27" ht="15" customHeight="1" x14ac:dyDescent="0.25">
      <c r="A7405" s="94">
        <v>7418</v>
      </c>
      <c r="C7405" s="206" t="s">
        <v>14196</v>
      </c>
      <c r="D7405" s="207" t="s">
        <v>14197</v>
      </c>
      <c r="E7405" s="95" t="s">
        <v>14198</v>
      </c>
      <c r="F7405" s="115">
        <v>43479</v>
      </c>
      <c r="G7405" s="105" t="s">
        <v>1450</v>
      </c>
      <c r="H7405" s="105" t="s">
        <v>2056</v>
      </c>
      <c r="I7405" s="97">
        <v>2015</v>
      </c>
      <c r="J7405" s="97" t="s">
        <v>596</v>
      </c>
      <c r="L7405" s="106" t="s">
        <v>4171</v>
      </c>
      <c r="M7405" s="102">
        <v>370</v>
      </c>
      <c r="N7405" s="102">
        <v>2</v>
      </c>
      <c r="O7405" s="102" t="s">
        <v>14220</v>
      </c>
      <c r="P7405" s="13" t="s">
        <v>4171</v>
      </c>
      <c r="R7405" s="26" t="s">
        <v>7834</v>
      </c>
      <c r="S7405" s="28" t="e">
        <f t="shared" si="215"/>
        <v>#VALUE!</v>
      </c>
      <c r="Y7405" s="63"/>
    </row>
    <row r="7406" spans="1:27" ht="15" customHeight="1" x14ac:dyDescent="0.25">
      <c r="A7406" s="94">
        <v>7419</v>
      </c>
      <c r="B7406" s="205"/>
      <c r="C7406" s="206" t="s">
        <v>4854</v>
      </c>
      <c r="D7406" s="207" t="s">
        <v>14199</v>
      </c>
      <c r="E7406" s="101" t="s">
        <v>14200</v>
      </c>
      <c r="F7406" s="96">
        <v>43479</v>
      </c>
      <c r="G7406" s="95" t="s">
        <v>1450</v>
      </c>
      <c r="H7406" s="95" t="s">
        <v>2056</v>
      </c>
      <c r="I7406" s="97">
        <v>2015</v>
      </c>
      <c r="J7406" s="97" t="s">
        <v>596</v>
      </c>
      <c r="L7406" s="106" t="s">
        <v>4171</v>
      </c>
      <c r="M7406" s="10">
        <v>370</v>
      </c>
      <c r="N7406" s="10">
        <v>2</v>
      </c>
      <c r="O7406" s="10" t="s">
        <v>14221</v>
      </c>
      <c r="P7406" s="13" t="s">
        <v>4171</v>
      </c>
      <c r="R7406" s="26" t="s">
        <v>7834</v>
      </c>
      <c r="S7406" s="28" t="e">
        <f t="shared" si="215"/>
        <v>#VALUE!</v>
      </c>
      <c r="T7406" s="25"/>
      <c r="U7406" s="305"/>
      <c r="W7406" s="26"/>
      <c r="X7406" s="26"/>
      <c r="Y7406" s="65"/>
      <c r="Z7406" s="73"/>
    </row>
    <row r="7407" spans="1:27" ht="15" customHeight="1" x14ac:dyDescent="0.25">
      <c r="A7407" s="94">
        <v>7420</v>
      </c>
      <c r="C7407" s="206" t="s">
        <v>14201</v>
      </c>
      <c r="D7407" s="207" t="s">
        <v>14202</v>
      </c>
      <c r="E7407" s="95" t="s">
        <v>14203</v>
      </c>
      <c r="F7407" s="115">
        <v>43479</v>
      </c>
      <c r="G7407" s="105" t="s">
        <v>1450</v>
      </c>
      <c r="H7407" s="105" t="s">
        <v>2056</v>
      </c>
      <c r="I7407" s="97">
        <v>2014</v>
      </c>
      <c r="J7407" s="97" t="s">
        <v>596</v>
      </c>
      <c r="L7407" s="106" t="s">
        <v>4171</v>
      </c>
      <c r="M7407" s="102">
        <v>370</v>
      </c>
      <c r="N7407" s="102">
        <v>2</v>
      </c>
      <c r="O7407" s="102" t="s">
        <v>14222</v>
      </c>
      <c r="P7407" s="13" t="s">
        <v>4171</v>
      </c>
      <c r="R7407" s="26" t="s">
        <v>7834</v>
      </c>
      <c r="S7407" s="28" t="e">
        <f t="shared" si="215"/>
        <v>#VALUE!</v>
      </c>
      <c r="Y7407" s="63"/>
    </row>
    <row r="7408" spans="1:27" ht="15" customHeight="1" x14ac:dyDescent="0.25">
      <c r="A7408" s="94">
        <v>7421</v>
      </c>
      <c r="C7408" s="206" t="s">
        <v>14204</v>
      </c>
      <c r="D7408" s="207" t="s">
        <v>14205</v>
      </c>
      <c r="E7408" s="95" t="s">
        <v>14206</v>
      </c>
      <c r="F7408" s="115">
        <v>43479</v>
      </c>
      <c r="G7408" s="105" t="s">
        <v>1450</v>
      </c>
      <c r="H7408" s="105" t="s">
        <v>2056</v>
      </c>
      <c r="I7408" s="97">
        <v>2014</v>
      </c>
      <c r="J7408" s="97" t="s">
        <v>596</v>
      </c>
      <c r="L7408" s="106" t="s">
        <v>4171</v>
      </c>
      <c r="M7408" s="102">
        <v>370</v>
      </c>
      <c r="N7408" s="102">
        <v>2</v>
      </c>
      <c r="O7408" s="102" t="s">
        <v>14223</v>
      </c>
      <c r="P7408" s="13" t="s">
        <v>4171</v>
      </c>
      <c r="R7408" s="26" t="s">
        <v>7834</v>
      </c>
      <c r="S7408" s="28" t="e">
        <f t="shared" si="215"/>
        <v>#VALUE!</v>
      </c>
      <c r="Y7408" s="63"/>
      <c r="AA7408" s="63" t="s">
        <v>2701</v>
      </c>
    </row>
    <row r="7409" spans="1:26" ht="15" customHeight="1" x14ac:dyDescent="0.25">
      <c r="A7409" s="94">
        <v>7422</v>
      </c>
      <c r="C7409" s="206" t="s">
        <v>14207</v>
      </c>
      <c r="D7409" s="207" t="s">
        <v>14208</v>
      </c>
      <c r="E7409" s="95" t="s">
        <v>14209</v>
      </c>
      <c r="F7409" s="115">
        <v>43479</v>
      </c>
      <c r="G7409" s="105" t="s">
        <v>1450</v>
      </c>
      <c r="H7409" s="105" t="s">
        <v>2056</v>
      </c>
      <c r="I7409" s="97">
        <v>2014</v>
      </c>
      <c r="J7409" s="97" t="s">
        <v>596</v>
      </c>
      <c r="L7409" s="106" t="s">
        <v>4171</v>
      </c>
      <c r="M7409" s="102">
        <v>370</v>
      </c>
      <c r="N7409" s="102">
        <v>2</v>
      </c>
      <c r="O7409" s="102" t="s">
        <v>14224</v>
      </c>
      <c r="P7409" s="13" t="s">
        <v>4171</v>
      </c>
      <c r="R7409" s="26" t="s">
        <v>7834</v>
      </c>
      <c r="S7409" s="28" t="e">
        <f t="shared" si="215"/>
        <v>#VALUE!</v>
      </c>
      <c r="U7409" s="156"/>
      <c r="Y7409" s="63"/>
      <c r="Z7409" s="73"/>
    </row>
    <row r="7410" spans="1:26" ht="15" customHeight="1" x14ac:dyDescent="0.25">
      <c r="A7410" s="94">
        <v>7423</v>
      </c>
      <c r="C7410" s="206" t="s">
        <v>2560</v>
      </c>
      <c r="D7410" s="207" t="s">
        <v>14210</v>
      </c>
      <c r="E7410" s="95" t="s">
        <v>14211</v>
      </c>
      <c r="F7410" s="115">
        <v>43479</v>
      </c>
      <c r="G7410" s="105" t="s">
        <v>1450</v>
      </c>
      <c r="H7410" s="105" t="s">
        <v>2056</v>
      </c>
      <c r="I7410" s="97">
        <v>2014</v>
      </c>
      <c r="J7410" s="97" t="s">
        <v>596</v>
      </c>
      <c r="L7410" s="106" t="s">
        <v>4171</v>
      </c>
      <c r="M7410" s="102">
        <v>370</v>
      </c>
      <c r="N7410" s="102">
        <v>2</v>
      </c>
      <c r="O7410" s="102" t="s">
        <v>14225</v>
      </c>
      <c r="P7410" s="13" t="s">
        <v>4171</v>
      </c>
      <c r="R7410" s="26" t="s">
        <v>7834</v>
      </c>
      <c r="S7410" s="28" t="e">
        <f t="shared" si="215"/>
        <v>#VALUE!</v>
      </c>
      <c r="Y7410" s="63"/>
    </row>
    <row r="7411" spans="1:26" ht="15" customHeight="1" x14ac:dyDescent="0.25">
      <c r="A7411" s="94">
        <v>7424</v>
      </c>
      <c r="C7411" s="206" t="s">
        <v>14212</v>
      </c>
      <c r="D7411" s="207" t="s">
        <v>14213</v>
      </c>
      <c r="E7411" s="95" t="s">
        <v>14214</v>
      </c>
      <c r="F7411" s="115">
        <v>43479</v>
      </c>
      <c r="G7411" s="105" t="s">
        <v>1450</v>
      </c>
      <c r="H7411" s="105" t="s">
        <v>2056</v>
      </c>
      <c r="I7411" s="97">
        <v>2014</v>
      </c>
      <c r="J7411" s="97" t="s">
        <v>596</v>
      </c>
      <c r="L7411" s="106" t="s">
        <v>4171</v>
      </c>
      <c r="M7411" s="102" t="s">
        <v>12720</v>
      </c>
      <c r="N7411" s="102">
        <v>2</v>
      </c>
      <c r="O7411" s="102" t="s">
        <v>14226</v>
      </c>
      <c r="P7411" s="13" t="s">
        <v>4171</v>
      </c>
      <c r="R7411" s="26" t="s">
        <v>7834</v>
      </c>
      <c r="S7411" s="28" t="e">
        <f t="shared" si="215"/>
        <v>#VALUE!</v>
      </c>
      <c r="Y7411" s="63"/>
    </row>
    <row r="7412" spans="1:26" ht="15" customHeight="1" x14ac:dyDescent="0.25">
      <c r="A7412" s="94">
        <v>7425</v>
      </c>
      <c r="C7412" s="206" t="s">
        <v>2327</v>
      </c>
      <c r="D7412" s="207" t="s">
        <v>14241</v>
      </c>
      <c r="E7412" s="105" t="s">
        <v>14243</v>
      </c>
      <c r="F7412" s="115">
        <v>43480</v>
      </c>
      <c r="G7412" s="105" t="s">
        <v>4108</v>
      </c>
      <c r="H7412" s="105" t="s">
        <v>2056</v>
      </c>
      <c r="I7412" s="97">
        <v>2002</v>
      </c>
      <c r="J7412" s="97" t="s">
        <v>596</v>
      </c>
      <c r="L7412" s="106" t="s">
        <v>4151</v>
      </c>
      <c r="M7412" s="102" t="s">
        <v>4151</v>
      </c>
      <c r="N7412" s="10">
        <v>16</v>
      </c>
      <c r="O7412" s="102" t="s">
        <v>14285</v>
      </c>
      <c r="P7412" s="13" t="s">
        <v>4151</v>
      </c>
      <c r="R7412" s="26" t="s">
        <v>7834</v>
      </c>
      <c r="S7412" s="28" t="e">
        <f t="shared" si="215"/>
        <v>#VALUE!</v>
      </c>
      <c r="Y7412" s="63"/>
    </row>
    <row r="7413" spans="1:26" ht="15" customHeight="1" x14ac:dyDescent="0.25">
      <c r="A7413" s="94">
        <v>7426</v>
      </c>
      <c r="C7413" s="206" t="s">
        <v>848</v>
      </c>
      <c r="D7413" s="207" t="s">
        <v>8030</v>
      </c>
      <c r="E7413" s="95" t="s">
        <v>14269</v>
      </c>
      <c r="F7413" s="115">
        <v>43480</v>
      </c>
      <c r="G7413" s="105" t="s">
        <v>1403</v>
      </c>
      <c r="H7413" s="105" t="s">
        <v>2056</v>
      </c>
      <c r="I7413" s="97">
        <v>2002</v>
      </c>
      <c r="J7413" s="97" t="s">
        <v>1450</v>
      </c>
      <c r="K7413" s="97">
        <v>5220</v>
      </c>
      <c r="L7413" s="99" t="s">
        <v>1038</v>
      </c>
      <c r="M7413" s="102">
        <v>174</v>
      </c>
      <c r="N7413" s="102">
        <v>1</v>
      </c>
      <c r="O7413" s="102" t="s">
        <v>14267</v>
      </c>
      <c r="P7413" s="13" t="s">
        <v>14268</v>
      </c>
      <c r="R7413" s="26" t="s">
        <v>7834</v>
      </c>
      <c r="S7413" s="28" t="e">
        <f t="shared" si="215"/>
        <v>#VALUE!</v>
      </c>
      <c r="Y7413" s="63"/>
    </row>
    <row r="7414" spans="1:26" ht="15" customHeight="1" x14ac:dyDescent="0.25">
      <c r="A7414" s="94">
        <v>7427</v>
      </c>
      <c r="C7414" s="206" t="s">
        <v>1427</v>
      </c>
      <c r="D7414" s="207" t="s">
        <v>14249</v>
      </c>
      <c r="E7414" s="95" t="s">
        <v>14252</v>
      </c>
      <c r="F7414" s="115">
        <v>43480</v>
      </c>
      <c r="G7414" s="105" t="s">
        <v>1403</v>
      </c>
      <c r="H7414" s="105" t="s">
        <v>2056</v>
      </c>
      <c r="I7414" s="97">
        <v>2002</v>
      </c>
      <c r="J7414" s="97" t="s">
        <v>1450</v>
      </c>
      <c r="K7414" s="97">
        <v>6150</v>
      </c>
      <c r="L7414" s="99" t="s">
        <v>4090</v>
      </c>
      <c r="M7414" s="102" t="s">
        <v>4090</v>
      </c>
      <c r="N7414" s="10"/>
      <c r="O7414" s="102" t="s">
        <v>14266</v>
      </c>
      <c r="P7414" s="13" t="s">
        <v>14250</v>
      </c>
      <c r="R7414" s="26" t="s">
        <v>7834</v>
      </c>
      <c r="S7414" s="28" t="e">
        <f t="shared" si="215"/>
        <v>#VALUE!</v>
      </c>
      <c r="Y7414" s="63"/>
    </row>
    <row r="7415" spans="1:26" ht="15" customHeight="1" x14ac:dyDescent="0.25">
      <c r="A7415" s="94">
        <v>7428</v>
      </c>
      <c r="C7415" s="206" t="s">
        <v>1427</v>
      </c>
      <c r="D7415" s="207" t="s">
        <v>14249</v>
      </c>
      <c r="E7415" s="95" t="s">
        <v>14253</v>
      </c>
      <c r="F7415" s="115">
        <v>43480</v>
      </c>
      <c r="G7415" s="105" t="s">
        <v>1403</v>
      </c>
      <c r="H7415" s="105" t="s">
        <v>2056</v>
      </c>
      <c r="I7415" s="97">
        <v>2002</v>
      </c>
      <c r="J7415" s="97" t="s">
        <v>1450</v>
      </c>
      <c r="K7415" s="97">
        <v>6149</v>
      </c>
      <c r="L7415" s="99" t="s">
        <v>4090</v>
      </c>
      <c r="M7415" s="102" t="s">
        <v>4090</v>
      </c>
      <c r="N7415" s="10"/>
      <c r="O7415" s="102" t="s">
        <v>14266</v>
      </c>
      <c r="P7415" s="13" t="s">
        <v>14250</v>
      </c>
      <c r="R7415" s="26" t="s">
        <v>7834</v>
      </c>
      <c r="S7415" s="28" t="e">
        <f t="shared" si="215"/>
        <v>#VALUE!</v>
      </c>
      <c r="Y7415" s="63"/>
    </row>
    <row r="7416" spans="1:26" ht="15" customHeight="1" x14ac:dyDescent="0.25">
      <c r="A7416" s="94">
        <v>7429</v>
      </c>
      <c r="C7416" s="206" t="s">
        <v>1427</v>
      </c>
      <c r="D7416" s="207" t="s">
        <v>14249</v>
      </c>
      <c r="E7416" s="95" t="s">
        <v>14254</v>
      </c>
      <c r="F7416" s="115">
        <v>43480</v>
      </c>
      <c r="G7416" s="105" t="s">
        <v>1403</v>
      </c>
      <c r="H7416" s="105" t="s">
        <v>2056</v>
      </c>
      <c r="I7416" s="97">
        <v>2002</v>
      </c>
      <c r="J7416" s="97" t="s">
        <v>1450</v>
      </c>
      <c r="K7416" s="97">
        <v>6148</v>
      </c>
      <c r="L7416" s="99" t="s">
        <v>4090</v>
      </c>
      <c r="M7416" s="102" t="s">
        <v>4090</v>
      </c>
      <c r="N7416" s="10"/>
      <c r="O7416" s="102" t="s">
        <v>14266</v>
      </c>
      <c r="P7416" s="13" t="s">
        <v>14250</v>
      </c>
      <c r="R7416" s="26" t="s">
        <v>7834</v>
      </c>
      <c r="S7416" s="28" t="e">
        <f t="shared" si="215"/>
        <v>#VALUE!</v>
      </c>
      <c r="Y7416" s="63"/>
    </row>
    <row r="7417" spans="1:26" ht="15" customHeight="1" x14ac:dyDescent="0.25">
      <c r="A7417" s="94">
        <v>7430</v>
      </c>
      <c r="C7417" s="206" t="s">
        <v>1427</v>
      </c>
      <c r="D7417" s="207" t="s">
        <v>14249</v>
      </c>
      <c r="E7417" s="95" t="s">
        <v>14255</v>
      </c>
      <c r="F7417" s="115">
        <v>43480</v>
      </c>
      <c r="G7417" s="105" t="s">
        <v>1403</v>
      </c>
      <c r="H7417" s="105" t="s">
        <v>2056</v>
      </c>
      <c r="I7417" s="97">
        <v>2002</v>
      </c>
      <c r="J7417" s="97" t="s">
        <v>1450</v>
      </c>
      <c r="K7417" s="97">
        <v>2495</v>
      </c>
      <c r="L7417" s="99" t="s">
        <v>4090</v>
      </c>
      <c r="M7417" s="102" t="s">
        <v>4090</v>
      </c>
      <c r="N7417" s="10"/>
      <c r="O7417" s="102" t="s">
        <v>14266</v>
      </c>
      <c r="P7417" s="13" t="s">
        <v>14250</v>
      </c>
      <c r="R7417" s="26" t="s">
        <v>7834</v>
      </c>
      <c r="S7417" s="28" t="e">
        <f t="shared" si="215"/>
        <v>#VALUE!</v>
      </c>
      <c r="Y7417" s="63"/>
    </row>
    <row r="7418" spans="1:26" ht="15" customHeight="1" x14ac:dyDescent="0.25">
      <c r="A7418" s="94">
        <v>7431</v>
      </c>
      <c r="C7418" s="206" t="s">
        <v>1427</v>
      </c>
      <c r="D7418" s="207" t="s">
        <v>14249</v>
      </c>
      <c r="E7418" s="95" t="s">
        <v>14256</v>
      </c>
      <c r="F7418" s="115">
        <v>43480</v>
      </c>
      <c r="G7418" s="105" t="s">
        <v>1403</v>
      </c>
      <c r="H7418" s="105" t="s">
        <v>2056</v>
      </c>
      <c r="I7418" s="97">
        <v>2002</v>
      </c>
      <c r="J7418" s="97" t="s">
        <v>1450</v>
      </c>
      <c r="K7418" s="97">
        <v>2515</v>
      </c>
      <c r="L7418" s="99" t="s">
        <v>4090</v>
      </c>
      <c r="M7418" s="102" t="s">
        <v>4090</v>
      </c>
      <c r="N7418" s="10"/>
      <c r="O7418" s="102" t="s">
        <v>14266</v>
      </c>
      <c r="P7418" s="13" t="s">
        <v>14250</v>
      </c>
      <c r="R7418" s="26" t="s">
        <v>7834</v>
      </c>
      <c r="S7418" s="28" t="e">
        <f t="shared" si="215"/>
        <v>#VALUE!</v>
      </c>
      <c r="Y7418" s="63"/>
    </row>
    <row r="7419" spans="1:26" ht="15" customHeight="1" x14ac:dyDescent="0.25">
      <c r="A7419" s="94">
        <v>7432</v>
      </c>
      <c r="C7419" s="206" t="s">
        <v>1427</v>
      </c>
      <c r="D7419" s="207" t="s">
        <v>14249</v>
      </c>
      <c r="E7419" s="95" t="s">
        <v>14257</v>
      </c>
      <c r="F7419" s="115">
        <v>43480</v>
      </c>
      <c r="G7419" s="105" t="s">
        <v>1403</v>
      </c>
      <c r="H7419" s="105" t="s">
        <v>2056</v>
      </c>
      <c r="I7419" s="97">
        <v>2002</v>
      </c>
      <c r="J7419" s="97" t="s">
        <v>1450</v>
      </c>
      <c r="K7419" s="97">
        <v>2493</v>
      </c>
      <c r="L7419" s="99" t="s">
        <v>4090</v>
      </c>
      <c r="M7419" s="102" t="s">
        <v>4090</v>
      </c>
      <c r="N7419" s="10"/>
      <c r="O7419" s="102" t="s">
        <v>14266</v>
      </c>
      <c r="P7419" s="13" t="s">
        <v>14250</v>
      </c>
      <c r="R7419" s="26" t="s">
        <v>7834</v>
      </c>
      <c r="S7419" s="28" t="e">
        <f t="shared" si="215"/>
        <v>#VALUE!</v>
      </c>
      <c r="Y7419" s="63"/>
    </row>
    <row r="7420" spans="1:26" ht="15" customHeight="1" x14ac:dyDescent="0.25">
      <c r="A7420" s="94">
        <v>7433</v>
      </c>
      <c r="C7420" s="206" t="s">
        <v>14259</v>
      </c>
      <c r="D7420" s="207" t="s">
        <v>14260</v>
      </c>
      <c r="E7420" s="95" t="s">
        <v>14261</v>
      </c>
      <c r="F7420" s="115">
        <v>43480</v>
      </c>
      <c r="G7420" s="105" t="s">
        <v>1450</v>
      </c>
      <c r="H7420" s="105" t="s">
        <v>2056</v>
      </c>
      <c r="I7420" s="97">
        <v>1995</v>
      </c>
      <c r="J7420" s="97" t="s">
        <v>1450</v>
      </c>
      <c r="K7420" s="97">
        <v>627</v>
      </c>
      <c r="L7420" s="106" t="s">
        <v>4171</v>
      </c>
      <c r="M7420" s="102">
        <v>378</v>
      </c>
      <c r="N7420" s="10"/>
      <c r="O7420" s="102" t="s">
        <v>14287</v>
      </c>
      <c r="P7420" s="13" t="s">
        <v>4171</v>
      </c>
      <c r="R7420" s="26" t="s">
        <v>7834</v>
      </c>
      <c r="S7420" s="28" t="e">
        <f t="shared" si="215"/>
        <v>#VALUE!</v>
      </c>
      <c r="Y7420" s="63"/>
    </row>
    <row r="7421" spans="1:26" ht="15" customHeight="1" x14ac:dyDescent="0.25">
      <c r="A7421" s="94">
        <v>7434</v>
      </c>
      <c r="C7421" s="206" t="s">
        <v>14288</v>
      </c>
      <c r="D7421" s="207" t="s">
        <v>14289</v>
      </c>
      <c r="E7421" s="95" t="s">
        <v>3132</v>
      </c>
      <c r="F7421" s="115">
        <v>43496</v>
      </c>
      <c r="G7421" s="105" t="s">
        <v>181</v>
      </c>
      <c r="H7421" s="105" t="s">
        <v>2056</v>
      </c>
      <c r="I7421" s="97">
        <v>1992</v>
      </c>
      <c r="J7421" s="97" t="s">
        <v>596</v>
      </c>
      <c r="L7421" s="99" t="s">
        <v>15201</v>
      </c>
      <c r="M7421" s="104">
        <v>621382</v>
      </c>
      <c r="N7421" s="102">
        <v>13</v>
      </c>
      <c r="O7421" s="102" t="s">
        <v>9350</v>
      </c>
      <c r="P7421" s="13" t="s">
        <v>2845</v>
      </c>
      <c r="R7421" s="26" t="s">
        <v>7834</v>
      </c>
      <c r="S7421" s="28" t="e">
        <f t="shared" si="215"/>
        <v>#VALUE!</v>
      </c>
      <c r="Y7421" s="63"/>
    </row>
    <row r="7422" spans="1:26" ht="15" customHeight="1" x14ac:dyDescent="0.25">
      <c r="A7422" s="94">
        <v>7435</v>
      </c>
      <c r="C7422" s="206" t="s">
        <v>14290</v>
      </c>
      <c r="D7422" s="207" t="s">
        <v>14291</v>
      </c>
      <c r="E7422" s="95" t="s">
        <v>14292</v>
      </c>
      <c r="F7422" s="115">
        <v>43496</v>
      </c>
      <c r="G7422" s="105" t="s">
        <v>181</v>
      </c>
      <c r="H7422" s="105" t="s">
        <v>2056</v>
      </c>
      <c r="I7422" s="97">
        <v>2000</v>
      </c>
      <c r="J7422" s="97" t="s">
        <v>596</v>
      </c>
      <c r="L7422" s="99" t="s">
        <v>15201</v>
      </c>
      <c r="M7422" s="104">
        <v>621381</v>
      </c>
      <c r="N7422" s="10">
        <v>12</v>
      </c>
      <c r="O7422" s="102" t="s">
        <v>17157</v>
      </c>
      <c r="P7422" s="13" t="s">
        <v>17158</v>
      </c>
      <c r="R7422" s="26" t="s">
        <v>7834</v>
      </c>
      <c r="S7422" s="28" t="e">
        <f t="shared" si="215"/>
        <v>#VALUE!</v>
      </c>
      <c r="Y7422" s="63"/>
    </row>
    <row r="7423" spans="1:26" ht="15" customHeight="1" x14ac:dyDescent="0.25">
      <c r="A7423" s="94">
        <v>7436</v>
      </c>
      <c r="C7423" s="206" t="s">
        <v>14293</v>
      </c>
      <c r="D7423" s="207" t="s">
        <v>14294</v>
      </c>
      <c r="E7423" s="95" t="s">
        <v>14295</v>
      </c>
      <c r="F7423" s="115">
        <v>43502</v>
      </c>
      <c r="G7423" s="105" t="s">
        <v>14143</v>
      </c>
      <c r="H7423" s="105" t="s">
        <v>2056</v>
      </c>
      <c r="I7423" s="97">
        <v>2005</v>
      </c>
      <c r="J7423" s="97" t="s">
        <v>596</v>
      </c>
      <c r="L7423" s="99" t="s">
        <v>13970</v>
      </c>
      <c r="M7423" s="102" t="s">
        <v>5499</v>
      </c>
      <c r="N7423" s="10">
        <v>28</v>
      </c>
      <c r="O7423" s="102" t="s">
        <v>14296</v>
      </c>
      <c r="P7423" s="13" t="s">
        <v>14336</v>
      </c>
      <c r="R7423" s="26" t="s">
        <v>7834</v>
      </c>
      <c r="S7423" s="28" t="e">
        <f t="shared" si="215"/>
        <v>#VALUE!</v>
      </c>
      <c r="Y7423" s="63"/>
    </row>
    <row r="7424" spans="1:26" ht="15" customHeight="1" x14ac:dyDescent="0.3">
      <c r="A7424" s="94">
        <v>7437</v>
      </c>
      <c r="C7424" s="206" t="s">
        <v>3965</v>
      </c>
      <c r="D7424" s="207" t="s">
        <v>1652</v>
      </c>
      <c r="E7424" s="95" t="s">
        <v>15945</v>
      </c>
      <c r="F7424" s="115">
        <v>43503</v>
      </c>
      <c r="G7424" s="105" t="s">
        <v>1319</v>
      </c>
      <c r="H7424" s="105" t="s">
        <v>2056</v>
      </c>
      <c r="I7424" s="97">
        <v>2009</v>
      </c>
      <c r="J7424" s="97" t="s">
        <v>596</v>
      </c>
      <c r="L7424" s="106" t="s">
        <v>5170</v>
      </c>
      <c r="M7424" s="102" t="s">
        <v>5499</v>
      </c>
      <c r="N7424" s="10">
        <v>30</v>
      </c>
      <c r="O7424" s="102" t="s">
        <v>7230</v>
      </c>
      <c r="P7424" s="13" t="s">
        <v>14371</v>
      </c>
      <c r="R7424" s="27" t="s">
        <v>7834</v>
      </c>
      <c r="S7424" s="28" t="e">
        <f t="shared" si="215"/>
        <v>#VALUE!</v>
      </c>
      <c r="U7424" s="228"/>
      <c r="Y7424" s="63"/>
      <c r="Z7424" s="73"/>
    </row>
    <row r="7425" spans="1:27" ht="15" customHeight="1" x14ac:dyDescent="0.25">
      <c r="A7425" s="94">
        <v>7438</v>
      </c>
      <c r="C7425" s="206" t="s">
        <v>2275</v>
      </c>
      <c r="D7425" s="207" t="s">
        <v>2278</v>
      </c>
      <c r="E7425" s="95" t="s">
        <v>3800</v>
      </c>
      <c r="F7425" s="115">
        <v>43503</v>
      </c>
      <c r="G7425" s="105" t="s">
        <v>1671</v>
      </c>
      <c r="H7425" s="105" t="s">
        <v>2056</v>
      </c>
      <c r="I7425" s="97">
        <v>1997</v>
      </c>
      <c r="J7425" s="97" t="s">
        <v>596</v>
      </c>
      <c r="L7425" s="106" t="s">
        <v>5170</v>
      </c>
      <c r="M7425" s="102" t="s">
        <v>5499</v>
      </c>
      <c r="N7425" s="10">
        <v>31</v>
      </c>
      <c r="O7425" s="102" t="s">
        <v>7443</v>
      </c>
      <c r="P7425" s="13" t="s">
        <v>14371</v>
      </c>
      <c r="R7425" s="27" t="s">
        <v>7834</v>
      </c>
      <c r="S7425" s="28" t="e">
        <f t="shared" si="215"/>
        <v>#VALUE!</v>
      </c>
      <c r="U7425" s="274"/>
      <c r="Y7425" s="63"/>
      <c r="Z7425" s="91"/>
    </row>
    <row r="7426" spans="1:27" ht="15" customHeight="1" x14ac:dyDescent="0.3">
      <c r="A7426" s="94">
        <v>7439</v>
      </c>
      <c r="C7426" s="206" t="s">
        <v>2923</v>
      </c>
      <c r="D7426" s="208" t="s">
        <v>15426</v>
      </c>
      <c r="E7426" s="95" t="s">
        <v>2294</v>
      </c>
      <c r="F7426" s="115">
        <v>43503</v>
      </c>
      <c r="G7426" s="105" t="s">
        <v>6233</v>
      </c>
      <c r="H7426" s="105" t="s">
        <v>1529</v>
      </c>
      <c r="J7426" s="97" t="s">
        <v>596</v>
      </c>
      <c r="L7426" s="99" t="s">
        <v>5170</v>
      </c>
      <c r="M7426" s="102" t="s">
        <v>5510</v>
      </c>
      <c r="N7426" s="102">
        <v>32</v>
      </c>
      <c r="O7426" s="102" t="s">
        <v>14301</v>
      </c>
      <c r="P7426" s="13" t="s">
        <v>708</v>
      </c>
      <c r="R7426" s="27" t="s">
        <v>7834</v>
      </c>
      <c r="S7426" s="28" t="e">
        <f t="shared" si="215"/>
        <v>#VALUE!</v>
      </c>
      <c r="U7426" s="228"/>
      <c r="V7426" s="75"/>
      <c r="W7426" s="164"/>
      <c r="X7426" s="164"/>
      <c r="Y7426" s="63"/>
      <c r="Z7426" s="73"/>
    </row>
    <row r="7427" spans="1:27" ht="15" customHeight="1" x14ac:dyDescent="0.3">
      <c r="A7427" s="94">
        <v>7440</v>
      </c>
      <c r="C7427" s="206" t="s">
        <v>3965</v>
      </c>
      <c r="D7427" s="207" t="s">
        <v>1652</v>
      </c>
      <c r="E7427" s="95" t="s">
        <v>503</v>
      </c>
      <c r="F7427" s="115">
        <v>43503</v>
      </c>
      <c r="G7427" s="105" t="s">
        <v>1671</v>
      </c>
      <c r="H7427" s="105" t="s">
        <v>2056</v>
      </c>
      <c r="I7427" s="97">
        <v>1993</v>
      </c>
      <c r="J7427" s="97" t="s">
        <v>596</v>
      </c>
      <c r="L7427" s="106" t="s">
        <v>5170</v>
      </c>
      <c r="M7427" s="102" t="s">
        <v>5499</v>
      </c>
      <c r="N7427" s="10">
        <v>30</v>
      </c>
      <c r="O7427" s="102" t="s">
        <v>7230</v>
      </c>
      <c r="P7427" s="13" t="s">
        <v>14371</v>
      </c>
      <c r="Q7427" s="187"/>
      <c r="R7427" s="27" t="s">
        <v>7834</v>
      </c>
      <c r="S7427" s="28" t="e">
        <f t="shared" si="215"/>
        <v>#VALUE!</v>
      </c>
      <c r="T7427" s="75"/>
      <c r="U7427" s="227"/>
      <c r="V7427" s="75"/>
      <c r="W7427" s="164"/>
      <c r="X7427" s="164"/>
      <c r="Y7427" s="164"/>
      <c r="Z7427" s="90"/>
      <c r="AA7427" s="164"/>
    </row>
    <row r="7428" spans="1:27" ht="15" customHeight="1" x14ac:dyDescent="0.25">
      <c r="A7428" s="94">
        <v>7441</v>
      </c>
      <c r="C7428" s="206" t="s">
        <v>935</v>
      </c>
      <c r="D7428" s="207" t="s">
        <v>401</v>
      </c>
      <c r="E7428" s="95" t="s">
        <v>14297</v>
      </c>
      <c r="F7428" s="115">
        <v>43503</v>
      </c>
      <c r="G7428" s="105" t="s">
        <v>14298</v>
      </c>
      <c r="H7428" s="105" t="s">
        <v>2056</v>
      </c>
      <c r="J7428" s="97" t="s">
        <v>596</v>
      </c>
      <c r="L7428" s="106" t="s">
        <v>5170</v>
      </c>
      <c r="M7428" s="102" t="s">
        <v>5494</v>
      </c>
      <c r="N7428" s="102">
        <v>26</v>
      </c>
      <c r="O7428" s="102" t="s">
        <v>14299</v>
      </c>
      <c r="P7428" s="13" t="s">
        <v>3390</v>
      </c>
      <c r="R7428" s="26" t="s">
        <v>7834</v>
      </c>
      <c r="S7428" s="28" t="e">
        <f t="shared" si="215"/>
        <v>#VALUE!</v>
      </c>
      <c r="Y7428" s="63"/>
    </row>
    <row r="7429" spans="1:27" ht="15" customHeight="1" x14ac:dyDescent="0.25">
      <c r="A7429" s="94">
        <v>7442</v>
      </c>
      <c r="C7429" s="206" t="s">
        <v>1876</v>
      </c>
      <c r="D7429" s="207" t="s">
        <v>2716</v>
      </c>
      <c r="E7429" s="95" t="s">
        <v>2717</v>
      </c>
      <c r="F7429" s="115">
        <v>43503</v>
      </c>
      <c r="G7429" s="105" t="s">
        <v>618</v>
      </c>
      <c r="H7429" s="105" t="s">
        <v>2056</v>
      </c>
      <c r="J7429" s="97" t="s">
        <v>596</v>
      </c>
      <c r="L7429" s="99" t="s">
        <v>5170</v>
      </c>
      <c r="M7429" s="102" t="s">
        <v>5632</v>
      </c>
      <c r="N7429" s="102">
        <v>32</v>
      </c>
      <c r="O7429" s="102" t="s">
        <v>7841</v>
      </c>
      <c r="P7429" s="13" t="s">
        <v>933</v>
      </c>
      <c r="R7429" s="27" t="s">
        <v>7834</v>
      </c>
      <c r="S7429" s="28" t="e">
        <f t="shared" si="215"/>
        <v>#VALUE!</v>
      </c>
      <c r="U7429" s="306"/>
      <c r="Y7429" s="63"/>
      <c r="Z7429" s="73"/>
    </row>
    <row r="7430" spans="1:27" ht="15" customHeight="1" x14ac:dyDescent="0.25">
      <c r="A7430" s="94">
        <v>7443</v>
      </c>
      <c r="C7430" s="206" t="s">
        <v>1630</v>
      </c>
      <c r="D7430" s="207" t="s">
        <v>2432</v>
      </c>
      <c r="E7430" s="95" t="s">
        <v>14305</v>
      </c>
      <c r="F7430" s="115">
        <v>43514</v>
      </c>
      <c r="G7430" s="105" t="s">
        <v>132</v>
      </c>
      <c r="H7430" s="105" t="s">
        <v>2056</v>
      </c>
      <c r="I7430" s="97">
        <v>1988</v>
      </c>
      <c r="J7430" s="97" t="s">
        <v>596</v>
      </c>
      <c r="L7430" s="107" t="s">
        <v>16947</v>
      </c>
      <c r="M7430" s="102">
        <v>620</v>
      </c>
      <c r="N7430" s="102">
        <v>11</v>
      </c>
      <c r="O7430" s="102" t="s">
        <v>9733</v>
      </c>
      <c r="P7430" s="13" t="s">
        <v>14306</v>
      </c>
      <c r="R7430" s="26" t="s">
        <v>7834</v>
      </c>
      <c r="S7430" s="28" t="e">
        <f t="shared" si="215"/>
        <v>#VALUE!</v>
      </c>
      <c r="U7430" s="11"/>
      <c r="Y7430" s="63"/>
    </row>
    <row r="7431" spans="1:27" ht="15" customHeight="1" x14ac:dyDescent="0.25">
      <c r="A7431" s="94">
        <v>7444</v>
      </c>
      <c r="C7431" s="206" t="s">
        <v>13578</v>
      </c>
      <c r="D7431" s="207" t="s">
        <v>13579</v>
      </c>
      <c r="E7431" s="95" t="s">
        <v>14617</v>
      </c>
      <c r="F7431" s="115">
        <v>43556</v>
      </c>
      <c r="G7431" s="105" t="s">
        <v>669</v>
      </c>
      <c r="H7431" s="105" t="s">
        <v>2056</v>
      </c>
      <c r="J7431" s="97" t="s">
        <v>596</v>
      </c>
      <c r="L7431" s="99" t="s">
        <v>5170</v>
      </c>
      <c r="M7431" s="102" t="s">
        <v>5499</v>
      </c>
      <c r="N7431" s="10">
        <v>27</v>
      </c>
      <c r="O7431" s="102" t="s">
        <v>13609</v>
      </c>
      <c r="P7431" s="13" t="s">
        <v>14371</v>
      </c>
      <c r="R7431" s="26" t="s">
        <v>7834</v>
      </c>
      <c r="S7431" s="28" t="e">
        <f t="shared" si="215"/>
        <v>#VALUE!</v>
      </c>
      <c r="U7431" s="76"/>
      <c r="Y7431" s="63"/>
    </row>
    <row r="7432" spans="1:27" ht="15" customHeight="1" x14ac:dyDescent="0.25">
      <c r="A7432" s="94">
        <v>7445</v>
      </c>
      <c r="C7432" s="206" t="s">
        <v>6212</v>
      </c>
      <c r="D7432" s="207" t="s">
        <v>8</v>
      </c>
      <c r="E7432" s="95" t="s">
        <v>14618</v>
      </c>
      <c r="F7432" s="115">
        <v>43556</v>
      </c>
      <c r="G7432" s="105" t="s">
        <v>669</v>
      </c>
      <c r="H7432" s="105" t="s">
        <v>2056</v>
      </c>
      <c r="J7432" s="97" t="s">
        <v>596</v>
      </c>
      <c r="L7432" s="106" t="s">
        <v>5170</v>
      </c>
      <c r="M7432" s="102" t="s">
        <v>5494</v>
      </c>
      <c r="N7432" s="102">
        <v>26</v>
      </c>
      <c r="O7432" s="102" t="s">
        <v>14619</v>
      </c>
      <c r="P7432" s="13" t="s">
        <v>3390</v>
      </c>
      <c r="R7432" s="26" t="s">
        <v>7834</v>
      </c>
      <c r="S7432" s="28" t="e">
        <f t="shared" si="215"/>
        <v>#VALUE!</v>
      </c>
      <c r="Y7432" s="63"/>
    </row>
    <row r="7433" spans="1:27" ht="15" customHeight="1" x14ac:dyDescent="0.25">
      <c r="A7433" s="94">
        <v>7446</v>
      </c>
      <c r="C7433" s="206" t="s">
        <v>115</v>
      </c>
      <c r="D7433" s="208" t="s">
        <v>2171</v>
      </c>
      <c r="E7433" s="95" t="s">
        <v>14620</v>
      </c>
      <c r="F7433" s="115">
        <v>43556</v>
      </c>
      <c r="G7433" s="105" t="s">
        <v>669</v>
      </c>
      <c r="H7433" s="105" t="s">
        <v>2056</v>
      </c>
      <c r="J7433" s="97" t="s">
        <v>596</v>
      </c>
      <c r="L7433" s="106" t="s">
        <v>5170</v>
      </c>
      <c r="M7433" s="102" t="s">
        <v>5494</v>
      </c>
      <c r="N7433" s="102">
        <v>26</v>
      </c>
      <c r="O7433" s="102" t="s">
        <v>14485</v>
      </c>
      <c r="P7433" s="13" t="s">
        <v>3390</v>
      </c>
      <c r="R7433" s="26" t="s">
        <v>7834</v>
      </c>
      <c r="S7433" s="28" t="e">
        <f t="shared" si="215"/>
        <v>#VALUE!</v>
      </c>
      <c r="Y7433" s="63"/>
    </row>
    <row r="7434" spans="1:27" ht="15" customHeight="1" x14ac:dyDescent="0.25">
      <c r="A7434" s="94">
        <v>7447</v>
      </c>
      <c r="C7434" s="206" t="s">
        <v>115</v>
      </c>
      <c r="D7434" s="208" t="s">
        <v>2171</v>
      </c>
      <c r="E7434" s="95" t="s">
        <v>14620</v>
      </c>
      <c r="F7434" s="115">
        <v>43556</v>
      </c>
      <c r="G7434" s="105" t="s">
        <v>669</v>
      </c>
      <c r="H7434" s="105" t="s">
        <v>2056</v>
      </c>
      <c r="J7434" s="97" t="s">
        <v>596</v>
      </c>
      <c r="L7434" s="106" t="s">
        <v>5170</v>
      </c>
      <c r="M7434" s="102" t="s">
        <v>5494</v>
      </c>
      <c r="N7434" s="102">
        <v>26</v>
      </c>
      <c r="O7434" s="102" t="s">
        <v>14485</v>
      </c>
      <c r="P7434" s="13" t="s">
        <v>3390</v>
      </c>
      <c r="R7434" s="26" t="s">
        <v>7834</v>
      </c>
      <c r="S7434" s="28" t="e">
        <f t="shared" si="215"/>
        <v>#VALUE!</v>
      </c>
      <c r="Y7434" s="63"/>
    </row>
    <row r="7435" spans="1:27" ht="15" customHeight="1" x14ac:dyDescent="0.25">
      <c r="A7435" s="94">
        <v>7448</v>
      </c>
      <c r="C7435" s="206" t="s">
        <v>515</v>
      </c>
      <c r="D7435" s="207" t="s">
        <v>8747</v>
      </c>
      <c r="E7435" s="95" t="s">
        <v>14621</v>
      </c>
      <c r="F7435" s="115">
        <v>43556</v>
      </c>
      <c r="G7435" s="105" t="s">
        <v>669</v>
      </c>
      <c r="H7435" s="105" t="s">
        <v>2056</v>
      </c>
      <c r="J7435" s="97" t="s">
        <v>596</v>
      </c>
      <c r="L7435" s="99" t="s">
        <v>5170</v>
      </c>
      <c r="M7435" s="102" t="s">
        <v>5632</v>
      </c>
      <c r="N7435" s="102">
        <v>32</v>
      </c>
      <c r="O7435" s="102" t="s">
        <v>14484</v>
      </c>
      <c r="P7435" s="13" t="s">
        <v>933</v>
      </c>
      <c r="R7435" s="26" t="s">
        <v>7834</v>
      </c>
      <c r="S7435" s="28" t="e">
        <f t="shared" si="215"/>
        <v>#VALUE!</v>
      </c>
      <c r="Y7435" s="63"/>
    </row>
    <row r="7436" spans="1:27" ht="15" customHeight="1" x14ac:dyDescent="0.25">
      <c r="A7436" s="94">
        <v>7449</v>
      </c>
      <c r="C7436" s="206" t="s">
        <v>515</v>
      </c>
      <c r="D7436" s="207" t="s">
        <v>8747</v>
      </c>
      <c r="E7436" s="95" t="s">
        <v>14622</v>
      </c>
      <c r="F7436" s="115">
        <v>43556</v>
      </c>
      <c r="G7436" s="105" t="s">
        <v>669</v>
      </c>
      <c r="H7436" s="105" t="s">
        <v>2056</v>
      </c>
      <c r="J7436" s="97" t="s">
        <v>596</v>
      </c>
      <c r="L7436" s="99" t="s">
        <v>5170</v>
      </c>
      <c r="M7436" s="102" t="s">
        <v>5632</v>
      </c>
      <c r="N7436" s="102">
        <v>32</v>
      </c>
      <c r="O7436" s="102" t="s">
        <v>14484</v>
      </c>
      <c r="P7436" s="13" t="s">
        <v>933</v>
      </c>
      <c r="R7436" s="26" t="s">
        <v>7834</v>
      </c>
      <c r="S7436" s="28" t="e">
        <f t="shared" si="215"/>
        <v>#VALUE!</v>
      </c>
      <c r="Y7436" s="63"/>
    </row>
    <row r="7437" spans="1:27" ht="15" customHeight="1" x14ac:dyDescent="0.25">
      <c r="A7437" s="94">
        <v>7450</v>
      </c>
      <c r="C7437" s="206" t="s">
        <v>6257</v>
      </c>
      <c r="D7437" s="207" t="s">
        <v>14623</v>
      </c>
      <c r="E7437" s="95" t="s">
        <v>14624</v>
      </c>
      <c r="F7437" s="115">
        <v>43556</v>
      </c>
      <c r="G7437" s="105" t="s">
        <v>669</v>
      </c>
      <c r="H7437" s="105" t="s">
        <v>2056</v>
      </c>
      <c r="J7437" s="97" t="s">
        <v>596</v>
      </c>
      <c r="L7437" s="99" t="s">
        <v>5170</v>
      </c>
      <c r="M7437" s="102" t="s">
        <v>5632</v>
      </c>
      <c r="N7437" s="102">
        <v>32</v>
      </c>
      <c r="O7437" s="102" t="s">
        <v>14625</v>
      </c>
      <c r="P7437" s="13" t="s">
        <v>933</v>
      </c>
      <c r="R7437" s="26" t="s">
        <v>7834</v>
      </c>
      <c r="S7437" s="28" t="e">
        <f t="shared" si="215"/>
        <v>#VALUE!</v>
      </c>
      <c r="Y7437" s="63"/>
    </row>
    <row r="7438" spans="1:27" ht="15" customHeight="1" x14ac:dyDescent="0.25">
      <c r="A7438" s="94">
        <v>7451</v>
      </c>
      <c r="C7438" s="206" t="s">
        <v>2080</v>
      </c>
      <c r="D7438" s="207" t="s">
        <v>14626</v>
      </c>
      <c r="E7438" s="95" t="s">
        <v>14627</v>
      </c>
      <c r="F7438" s="115">
        <v>43556</v>
      </c>
      <c r="G7438" s="105" t="s">
        <v>669</v>
      </c>
      <c r="H7438" s="105" t="s">
        <v>2056</v>
      </c>
      <c r="J7438" s="97" t="s">
        <v>596</v>
      </c>
      <c r="L7438" s="106" t="s">
        <v>4109</v>
      </c>
      <c r="M7438" s="102" t="s">
        <v>4109</v>
      </c>
      <c r="N7438" s="102">
        <v>24</v>
      </c>
      <c r="O7438" s="102" t="s">
        <v>8426</v>
      </c>
      <c r="P7438" s="13" t="s">
        <v>14627</v>
      </c>
      <c r="R7438" s="27" t="s">
        <v>7834</v>
      </c>
      <c r="S7438" s="28" t="e">
        <f t="shared" si="215"/>
        <v>#VALUE!</v>
      </c>
      <c r="U7438" s="306"/>
      <c r="Y7438" s="63"/>
      <c r="Z7438" s="73"/>
    </row>
    <row r="7439" spans="1:27" ht="15" customHeight="1" x14ac:dyDescent="0.25">
      <c r="A7439" s="94">
        <v>7452</v>
      </c>
      <c r="C7439" s="206" t="s">
        <v>14628</v>
      </c>
      <c r="D7439" s="207" t="s">
        <v>14629</v>
      </c>
      <c r="E7439" s="95" t="s">
        <v>14630</v>
      </c>
      <c r="F7439" s="115">
        <v>43556</v>
      </c>
      <c r="G7439" s="105" t="s">
        <v>14631</v>
      </c>
      <c r="H7439" s="105" t="s">
        <v>1529</v>
      </c>
      <c r="I7439" s="97">
        <v>2013</v>
      </c>
      <c r="J7439" s="97" t="s">
        <v>596</v>
      </c>
      <c r="L7439" s="106" t="s">
        <v>14632</v>
      </c>
      <c r="P7439" s="13" t="s">
        <v>14632</v>
      </c>
      <c r="R7439" s="26" t="s">
        <v>7834</v>
      </c>
      <c r="S7439" s="28" t="e">
        <f t="shared" si="215"/>
        <v>#VALUE!</v>
      </c>
      <c r="Y7439" s="63"/>
    </row>
    <row r="7440" spans="1:27" ht="15" customHeight="1" x14ac:dyDescent="0.25">
      <c r="A7440" s="94">
        <v>7453</v>
      </c>
      <c r="C7440" s="206"/>
      <c r="D7440" s="207"/>
      <c r="E7440" s="95" t="s">
        <v>14638</v>
      </c>
      <c r="F7440" s="115">
        <v>43566</v>
      </c>
      <c r="J7440" s="97" t="s">
        <v>5242</v>
      </c>
      <c r="L7440" s="106" t="s">
        <v>7835</v>
      </c>
      <c r="P7440" s="13" t="s">
        <v>7835</v>
      </c>
      <c r="Q7440" s="21" t="s">
        <v>7488</v>
      </c>
      <c r="R7440" s="27">
        <v>45043</v>
      </c>
      <c r="S7440" s="28">
        <f>R7440+120</f>
        <v>45163</v>
      </c>
      <c r="T7440" s="30" t="s">
        <v>15254</v>
      </c>
      <c r="U7440" s="30" t="s">
        <v>18421</v>
      </c>
      <c r="Y7440" s="63" t="s">
        <v>11122</v>
      </c>
      <c r="AA7440" s="63" t="s">
        <v>7836</v>
      </c>
    </row>
    <row r="7441" spans="1:27" ht="15" customHeight="1" x14ac:dyDescent="0.25">
      <c r="A7441" s="94">
        <v>7454</v>
      </c>
      <c r="C7441" s="206"/>
      <c r="D7441" s="207"/>
      <c r="E7441" s="95" t="s">
        <v>14639</v>
      </c>
      <c r="F7441" s="115">
        <v>43566</v>
      </c>
      <c r="L7441" s="106" t="s">
        <v>7835</v>
      </c>
      <c r="P7441" s="13" t="s">
        <v>7835</v>
      </c>
      <c r="R7441" s="26" t="s">
        <v>7834</v>
      </c>
      <c r="S7441" s="28" t="e">
        <f t="shared" ref="S7441:S7446" si="216">R7441+7</f>
        <v>#VALUE!</v>
      </c>
      <c r="Y7441" s="63"/>
    </row>
    <row r="7442" spans="1:27" ht="15" customHeight="1" x14ac:dyDescent="0.25">
      <c r="A7442" s="94">
        <v>7455</v>
      </c>
      <c r="C7442" s="206" t="s">
        <v>5755</v>
      </c>
      <c r="D7442" s="207" t="s">
        <v>10770</v>
      </c>
      <c r="E7442" s="95" t="s">
        <v>14640</v>
      </c>
      <c r="F7442" s="115">
        <v>43566</v>
      </c>
      <c r="L7442" s="106" t="s">
        <v>7835</v>
      </c>
      <c r="P7442" s="13" t="s">
        <v>7835</v>
      </c>
      <c r="R7442" s="26" t="s">
        <v>7834</v>
      </c>
      <c r="S7442" s="28" t="e">
        <f t="shared" si="216"/>
        <v>#VALUE!</v>
      </c>
      <c r="Y7442" s="63"/>
    </row>
    <row r="7443" spans="1:27" ht="15" customHeight="1" x14ac:dyDescent="0.25">
      <c r="A7443" s="94">
        <v>7456</v>
      </c>
      <c r="C7443" s="206" t="s">
        <v>115</v>
      </c>
      <c r="D7443" s="207" t="s">
        <v>14641</v>
      </c>
      <c r="E7443" s="95" t="s">
        <v>14642</v>
      </c>
      <c r="F7443" s="115">
        <v>43566</v>
      </c>
      <c r="L7443" s="106" t="s">
        <v>7835</v>
      </c>
      <c r="P7443" s="13" t="s">
        <v>7835</v>
      </c>
      <c r="R7443" s="26" t="s">
        <v>7834</v>
      </c>
      <c r="S7443" s="28" t="e">
        <f t="shared" si="216"/>
        <v>#VALUE!</v>
      </c>
      <c r="Y7443" s="63"/>
    </row>
    <row r="7444" spans="1:27" ht="15" customHeight="1" x14ac:dyDescent="0.25">
      <c r="A7444" s="94">
        <v>7457</v>
      </c>
      <c r="C7444" s="206" t="s">
        <v>2588</v>
      </c>
      <c r="D7444" s="207" t="s">
        <v>14643</v>
      </c>
      <c r="E7444" s="95" t="s">
        <v>14645</v>
      </c>
      <c r="F7444" s="115">
        <v>43566</v>
      </c>
      <c r="L7444" s="106" t="s">
        <v>7835</v>
      </c>
      <c r="P7444" s="13" t="s">
        <v>7835</v>
      </c>
      <c r="R7444" s="26" t="s">
        <v>7834</v>
      </c>
      <c r="S7444" s="28" t="e">
        <f t="shared" si="216"/>
        <v>#VALUE!</v>
      </c>
      <c r="Y7444" s="63"/>
    </row>
    <row r="7445" spans="1:27" ht="15" customHeight="1" x14ac:dyDescent="0.25">
      <c r="A7445" s="94">
        <v>7458</v>
      </c>
      <c r="C7445" s="206" t="s">
        <v>2588</v>
      </c>
      <c r="D7445" s="207" t="s">
        <v>14643</v>
      </c>
      <c r="E7445" s="95" t="s">
        <v>14646</v>
      </c>
      <c r="F7445" s="115">
        <v>43566</v>
      </c>
      <c r="L7445" s="106" t="s">
        <v>7835</v>
      </c>
      <c r="P7445" s="13" t="s">
        <v>7835</v>
      </c>
      <c r="R7445" s="26" t="s">
        <v>7834</v>
      </c>
      <c r="S7445" s="28" t="e">
        <f t="shared" si="216"/>
        <v>#VALUE!</v>
      </c>
      <c r="Y7445" s="63"/>
    </row>
    <row r="7446" spans="1:27" ht="15" customHeight="1" x14ac:dyDescent="0.25">
      <c r="A7446" s="94">
        <v>7459</v>
      </c>
      <c r="C7446" s="206" t="s">
        <v>3250</v>
      </c>
      <c r="D7446" s="207" t="s">
        <v>14644</v>
      </c>
      <c r="E7446" s="95" t="s">
        <v>14647</v>
      </c>
      <c r="F7446" s="115">
        <v>43566</v>
      </c>
      <c r="L7446" s="106" t="s">
        <v>7835</v>
      </c>
      <c r="P7446" s="13" t="s">
        <v>7835</v>
      </c>
      <c r="R7446" s="27" t="s">
        <v>7834</v>
      </c>
      <c r="S7446" s="28" t="e">
        <f t="shared" si="216"/>
        <v>#VALUE!</v>
      </c>
      <c r="Y7446" s="63"/>
    </row>
    <row r="7447" spans="1:27" ht="15" customHeight="1" x14ac:dyDescent="0.25">
      <c r="A7447" s="94">
        <v>7460</v>
      </c>
      <c r="C7447" s="206" t="s">
        <v>3250</v>
      </c>
      <c r="D7447" s="207" t="s">
        <v>14644</v>
      </c>
      <c r="E7447" s="95" t="s">
        <v>14648</v>
      </c>
      <c r="F7447" s="115">
        <v>43567</v>
      </c>
      <c r="L7447" s="106" t="s">
        <v>7835</v>
      </c>
      <c r="P7447" s="13" t="s">
        <v>7835</v>
      </c>
      <c r="Q7447" s="21" t="s">
        <v>7488</v>
      </c>
      <c r="R7447" s="27">
        <v>44960</v>
      </c>
      <c r="S7447" s="28">
        <f>R7447+120</f>
        <v>45080</v>
      </c>
      <c r="T7447" s="30" t="s">
        <v>14843</v>
      </c>
      <c r="U7447" s="30" t="s">
        <v>15930</v>
      </c>
      <c r="Y7447" s="63" t="s">
        <v>11122</v>
      </c>
      <c r="AA7447" s="63" t="s">
        <v>7836</v>
      </c>
    </row>
    <row r="7448" spans="1:27" ht="15" customHeight="1" x14ac:dyDescent="0.25">
      <c r="A7448" s="94">
        <v>7461</v>
      </c>
      <c r="C7448" s="206" t="s">
        <v>3250</v>
      </c>
      <c r="D7448" s="207" t="s">
        <v>14644</v>
      </c>
      <c r="E7448" s="95" t="s">
        <v>14649</v>
      </c>
      <c r="F7448" s="115">
        <v>43567</v>
      </c>
      <c r="L7448" s="106" t="s">
        <v>7835</v>
      </c>
      <c r="P7448" s="13" t="s">
        <v>7835</v>
      </c>
      <c r="Q7448" s="21" t="s">
        <v>7488</v>
      </c>
      <c r="R7448" s="27">
        <v>44960</v>
      </c>
      <c r="S7448" s="28">
        <f>R7448+120</f>
        <v>45080</v>
      </c>
      <c r="T7448" s="30" t="s">
        <v>14843</v>
      </c>
      <c r="U7448" s="305" t="s">
        <v>15930</v>
      </c>
      <c r="Y7448" s="63" t="s">
        <v>11122</v>
      </c>
      <c r="AA7448" s="63" t="s">
        <v>7836</v>
      </c>
    </row>
    <row r="7449" spans="1:27" ht="15" customHeight="1" x14ac:dyDescent="0.25">
      <c r="A7449" s="94">
        <v>7462</v>
      </c>
      <c r="C7449" s="206" t="s">
        <v>1938</v>
      </c>
      <c r="D7449" s="207" t="s">
        <v>14650</v>
      </c>
      <c r="E7449" s="95" t="s">
        <v>14651</v>
      </c>
      <c r="F7449" s="115">
        <v>43567</v>
      </c>
      <c r="L7449" s="106" t="s">
        <v>7835</v>
      </c>
      <c r="P7449" s="13" t="s">
        <v>7835</v>
      </c>
      <c r="R7449" s="26" t="s">
        <v>7834</v>
      </c>
      <c r="S7449" s="28" t="e">
        <f t="shared" ref="S7449:S7462" si="217">R7449+7</f>
        <v>#VALUE!</v>
      </c>
      <c r="Y7449" s="63"/>
    </row>
    <row r="7450" spans="1:27" ht="15" customHeight="1" x14ac:dyDescent="0.25">
      <c r="A7450" s="94">
        <v>7463</v>
      </c>
      <c r="C7450" s="206" t="s">
        <v>1938</v>
      </c>
      <c r="D7450" s="207" t="s">
        <v>14650</v>
      </c>
      <c r="E7450" s="95" t="s">
        <v>14652</v>
      </c>
      <c r="F7450" s="115">
        <v>43567</v>
      </c>
      <c r="L7450" s="106" t="s">
        <v>7835</v>
      </c>
      <c r="P7450" s="13" t="s">
        <v>7835</v>
      </c>
      <c r="R7450" s="26" t="s">
        <v>7834</v>
      </c>
      <c r="S7450" s="28" t="e">
        <f t="shared" si="217"/>
        <v>#VALUE!</v>
      </c>
      <c r="Y7450" s="63"/>
    </row>
    <row r="7451" spans="1:27" ht="15" customHeight="1" x14ac:dyDescent="0.25">
      <c r="A7451" s="94">
        <v>7464</v>
      </c>
      <c r="C7451" s="206" t="s">
        <v>1938</v>
      </c>
      <c r="D7451" s="207" t="s">
        <v>14650</v>
      </c>
      <c r="E7451" s="95" t="s">
        <v>14653</v>
      </c>
      <c r="F7451" s="115">
        <v>43567</v>
      </c>
      <c r="L7451" s="106" t="s">
        <v>7835</v>
      </c>
      <c r="P7451" s="13" t="s">
        <v>7835</v>
      </c>
      <c r="R7451" s="26" t="s">
        <v>7834</v>
      </c>
      <c r="S7451" s="28" t="e">
        <f t="shared" si="217"/>
        <v>#VALUE!</v>
      </c>
      <c r="Y7451" s="63"/>
    </row>
    <row r="7452" spans="1:27" ht="15" customHeight="1" x14ac:dyDescent="0.25">
      <c r="A7452" s="94">
        <v>7465</v>
      </c>
      <c r="C7452" s="206" t="s">
        <v>849</v>
      </c>
      <c r="D7452" s="207" t="s">
        <v>14654</v>
      </c>
      <c r="E7452" s="95" t="s">
        <v>14655</v>
      </c>
      <c r="F7452" s="115">
        <v>43567</v>
      </c>
      <c r="L7452" s="106" t="s">
        <v>7835</v>
      </c>
      <c r="M7452" s="102" t="s">
        <v>2069</v>
      </c>
      <c r="P7452" s="13" t="s">
        <v>7835</v>
      </c>
      <c r="R7452" s="26" t="s">
        <v>7834</v>
      </c>
      <c r="S7452" s="28" t="e">
        <f t="shared" si="217"/>
        <v>#VALUE!</v>
      </c>
      <c r="Y7452" s="63"/>
    </row>
    <row r="7453" spans="1:27" ht="15" customHeight="1" x14ac:dyDescent="0.25">
      <c r="A7453" s="94">
        <v>7466</v>
      </c>
      <c r="B7453" s="205"/>
      <c r="C7453" s="206" t="s">
        <v>849</v>
      </c>
      <c r="D7453" s="207" t="s">
        <v>14654</v>
      </c>
      <c r="E7453" s="95" t="s">
        <v>14656</v>
      </c>
      <c r="F7453" s="96">
        <v>43567</v>
      </c>
      <c r="G7453" s="95"/>
      <c r="H7453" s="95"/>
      <c r="L7453" s="106" t="s">
        <v>7835</v>
      </c>
      <c r="M7453" s="10"/>
      <c r="N7453" s="10"/>
      <c r="O7453" s="10"/>
      <c r="P7453" s="13" t="s">
        <v>7835</v>
      </c>
      <c r="R7453" s="26" t="s">
        <v>7834</v>
      </c>
      <c r="S7453" s="28" t="e">
        <f t="shared" si="217"/>
        <v>#VALUE!</v>
      </c>
      <c r="Y7453" s="63"/>
    </row>
    <row r="7454" spans="1:27" ht="15" customHeight="1" x14ac:dyDescent="0.25">
      <c r="A7454" s="94">
        <v>7467</v>
      </c>
      <c r="C7454" s="206" t="s">
        <v>849</v>
      </c>
      <c r="D7454" s="207" t="s">
        <v>14654</v>
      </c>
      <c r="E7454" s="95" t="s">
        <v>14657</v>
      </c>
      <c r="F7454" s="115">
        <v>43567</v>
      </c>
      <c r="L7454" s="106" t="s">
        <v>7835</v>
      </c>
      <c r="P7454" s="13" t="s">
        <v>7835</v>
      </c>
      <c r="R7454" s="26" t="s">
        <v>7834</v>
      </c>
      <c r="S7454" s="28" t="e">
        <f t="shared" si="217"/>
        <v>#VALUE!</v>
      </c>
      <c r="Y7454" s="63"/>
    </row>
    <row r="7455" spans="1:27" ht="15" customHeight="1" x14ac:dyDescent="0.25">
      <c r="A7455" s="94">
        <v>7468</v>
      </c>
      <c r="C7455" s="206" t="s">
        <v>17382</v>
      </c>
      <c r="D7455" s="207" t="s">
        <v>17383</v>
      </c>
      <c r="E7455" s="95" t="s">
        <v>17702</v>
      </c>
      <c r="F7455" s="115">
        <v>44771</v>
      </c>
      <c r="G7455" s="105" t="s">
        <v>3338</v>
      </c>
      <c r="H7455" s="105" t="s">
        <v>1529</v>
      </c>
      <c r="I7455" s="97">
        <v>2014</v>
      </c>
      <c r="J7455" s="97" t="s">
        <v>2111</v>
      </c>
      <c r="L7455" s="107" t="s">
        <v>10687</v>
      </c>
      <c r="M7455" s="102" t="s">
        <v>13480</v>
      </c>
      <c r="N7455" s="102">
        <v>1</v>
      </c>
      <c r="O7455" s="102" t="s">
        <v>17586</v>
      </c>
      <c r="P7455" s="13" t="s">
        <v>17703</v>
      </c>
      <c r="R7455" s="27" t="s">
        <v>7834</v>
      </c>
      <c r="S7455" s="28" t="e">
        <f t="shared" si="217"/>
        <v>#VALUE!</v>
      </c>
      <c r="T7455" s="25"/>
      <c r="Y7455" s="63"/>
    </row>
    <row r="7456" spans="1:27" ht="15" customHeight="1" x14ac:dyDescent="0.25">
      <c r="A7456" s="94">
        <v>7469</v>
      </c>
      <c r="C7456" s="206"/>
      <c r="D7456" s="207"/>
      <c r="R7456" s="27" t="s">
        <v>7834</v>
      </c>
      <c r="S7456" s="28" t="e">
        <f t="shared" si="217"/>
        <v>#VALUE!</v>
      </c>
      <c r="T7456" s="25"/>
      <c r="Y7456" s="63"/>
    </row>
    <row r="7457" spans="1:27" ht="15" customHeight="1" x14ac:dyDescent="0.25">
      <c r="A7457" s="94">
        <v>7470</v>
      </c>
      <c r="C7457" s="206" t="s">
        <v>14658</v>
      </c>
      <c r="D7457" s="207" t="s">
        <v>12612</v>
      </c>
      <c r="E7457" s="95" t="s">
        <v>14659</v>
      </c>
      <c r="F7457" s="115">
        <v>43567</v>
      </c>
      <c r="G7457" s="95"/>
      <c r="L7457" s="106" t="s">
        <v>4037</v>
      </c>
      <c r="M7457" s="102" t="s">
        <v>4037</v>
      </c>
      <c r="N7457" s="102">
        <v>25</v>
      </c>
      <c r="P7457" s="13" t="s">
        <v>7835</v>
      </c>
      <c r="Q7457" s="19"/>
      <c r="R7457" s="27" t="s">
        <v>7834</v>
      </c>
      <c r="S7457" s="28" t="e">
        <f t="shared" si="217"/>
        <v>#VALUE!</v>
      </c>
      <c r="T7457" s="25"/>
      <c r="Y7457" s="63"/>
    </row>
    <row r="7458" spans="1:27" ht="15" customHeight="1" x14ac:dyDescent="0.25">
      <c r="A7458" s="94">
        <v>7471</v>
      </c>
      <c r="C7458" s="206" t="s">
        <v>14658</v>
      </c>
      <c r="D7458" s="207" t="s">
        <v>12612</v>
      </c>
      <c r="E7458" s="95" t="s">
        <v>14660</v>
      </c>
      <c r="F7458" s="115">
        <v>43567</v>
      </c>
      <c r="L7458" s="106" t="s">
        <v>4037</v>
      </c>
      <c r="M7458" s="102" t="s">
        <v>4037</v>
      </c>
      <c r="N7458" s="102">
        <v>25</v>
      </c>
      <c r="P7458" s="13" t="s">
        <v>7835</v>
      </c>
      <c r="Q7458" s="19"/>
      <c r="R7458" s="27" t="s">
        <v>7834</v>
      </c>
      <c r="S7458" s="28" t="e">
        <f t="shared" si="217"/>
        <v>#VALUE!</v>
      </c>
      <c r="T7458" s="25"/>
      <c r="Y7458" s="63"/>
    </row>
    <row r="7459" spans="1:27" ht="15" customHeight="1" x14ac:dyDescent="0.25">
      <c r="A7459" s="94">
        <v>7472</v>
      </c>
      <c r="C7459" s="206" t="s">
        <v>14658</v>
      </c>
      <c r="D7459" s="207" t="s">
        <v>12612</v>
      </c>
      <c r="E7459" s="95" t="s">
        <v>14661</v>
      </c>
      <c r="F7459" s="115">
        <v>43567</v>
      </c>
      <c r="L7459" s="106" t="s">
        <v>4037</v>
      </c>
      <c r="M7459" s="102" t="s">
        <v>4037</v>
      </c>
      <c r="N7459" s="102">
        <v>25</v>
      </c>
      <c r="P7459" s="13" t="s">
        <v>7835</v>
      </c>
      <c r="Q7459" s="19"/>
      <c r="R7459" s="27" t="s">
        <v>7834</v>
      </c>
      <c r="S7459" s="28" t="e">
        <f t="shared" si="217"/>
        <v>#VALUE!</v>
      </c>
      <c r="T7459" s="25"/>
      <c r="Y7459" s="63"/>
    </row>
    <row r="7460" spans="1:27" ht="15" customHeight="1" x14ac:dyDescent="0.25">
      <c r="A7460" s="94">
        <v>7473</v>
      </c>
      <c r="C7460" s="206" t="s">
        <v>16855</v>
      </c>
      <c r="D7460" s="207" t="s">
        <v>16856</v>
      </c>
      <c r="E7460" s="95" t="s">
        <v>16857</v>
      </c>
      <c r="F7460" s="115">
        <v>44571</v>
      </c>
      <c r="G7460" s="105" t="s">
        <v>16858</v>
      </c>
      <c r="H7460" s="105" t="s">
        <v>2056</v>
      </c>
      <c r="I7460" s="97">
        <v>2011</v>
      </c>
      <c r="J7460" s="97" t="s">
        <v>596</v>
      </c>
      <c r="L7460" s="106" t="s">
        <v>1038</v>
      </c>
      <c r="M7460" s="102" t="s">
        <v>16859</v>
      </c>
      <c r="N7460" s="102">
        <v>1</v>
      </c>
      <c r="O7460" s="102" t="s">
        <v>16860</v>
      </c>
      <c r="P7460" s="13" t="s">
        <v>16861</v>
      </c>
      <c r="R7460" s="26" t="s">
        <v>7834</v>
      </c>
      <c r="S7460" s="28" t="e">
        <f t="shared" si="217"/>
        <v>#VALUE!</v>
      </c>
      <c r="Y7460" s="63"/>
    </row>
    <row r="7461" spans="1:27" ht="15" customHeight="1" x14ac:dyDescent="0.25">
      <c r="A7461" s="94">
        <v>7474</v>
      </c>
      <c r="C7461" s="206" t="s">
        <v>2192</v>
      </c>
      <c r="D7461" s="207" t="s">
        <v>16862</v>
      </c>
      <c r="E7461" s="95" t="s">
        <v>16863</v>
      </c>
      <c r="F7461" s="115">
        <v>44571</v>
      </c>
      <c r="G7461" s="105" t="s">
        <v>1072</v>
      </c>
      <c r="H7461" s="105" t="s">
        <v>1529</v>
      </c>
      <c r="I7461" s="97">
        <v>1997</v>
      </c>
      <c r="J7461" s="97" t="s">
        <v>596</v>
      </c>
      <c r="L7461" s="106" t="s">
        <v>1038</v>
      </c>
      <c r="M7461" s="102" t="s">
        <v>16864</v>
      </c>
      <c r="N7461" s="102">
        <v>1</v>
      </c>
      <c r="O7461" s="102" t="s">
        <v>16865</v>
      </c>
      <c r="P7461" s="13" t="s">
        <v>16866</v>
      </c>
      <c r="R7461" s="27" t="s">
        <v>7834</v>
      </c>
      <c r="S7461" s="28" t="e">
        <f t="shared" si="217"/>
        <v>#VALUE!</v>
      </c>
      <c r="U7461" s="321"/>
      <c r="Y7461" s="63"/>
      <c r="Z7461" s="73"/>
    </row>
    <row r="7462" spans="1:27" ht="15" customHeight="1" x14ac:dyDescent="0.25">
      <c r="A7462" s="94">
        <v>7475</v>
      </c>
      <c r="C7462" s="206" t="s">
        <v>17207</v>
      </c>
      <c r="D7462" s="207" t="s">
        <v>17208</v>
      </c>
      <c r="E7462" s="95" t="s">
        <v>17209</v>
      </c>
      <c r="F7462" s="115">
        <v>44628</v>
      </c>
      <c r="G7462" s="105" t="s">
        <v>17210</v>
      </c>
      <c r="H7462" s="105" t="s">
        <v>17211</v>
      </c>
      <c r="I7462" s="97">
        <v>2013</v>
      </c>
      <c r="J7462" s="97" t="s">
        <v>596</v>
      </c>
      <c r="L7462" s="106" t="s">
        <v>5059</v>
      </c>
      <c r="M7462" s="102" t="s">
        <v>17583</v>
      </c>
      <c r="N7462" s="102">
        <v>1</v>
      </c>
      <c r="O7462" s="102" t="s">
        <v>17212</v>
      </c>
      <c r="P7462" s="13" t="s">
        <v>18427</v>
      </c>
      <c r="Q7462" s="19"/>
      <c r="R7462" s="27" t="s">
        <v>7834</v>
      </c>
      <c r="S7462" s="28" t="e">
        <f t="shared" si="217"/>
        <v>#VALUE!</v>
      </c>
      <c r="T7462" s="25"/>
      <c r="Y7462" s="63"/>
    </row>
    <row r="7463" spans="1:27" ht="15" customHeight="1" x14ac:dyDescent="0.25">
      <c r="A7463" s="94">
        <v>7476</v>
      </c>
      <c r="C7463" s="206" t="s">
        <v>4772</v>
      </c>
      <c r="D7463" s="207" t="s">
        <v>5480</v>
      </c>
      <c r="E7463" s="95" t="s">
        <v>14662</v>
      </c>
      <c r="F7463" s="115">
        <v>43567</v>
      </c>
      <c r="L7463" s="106" t="s">
        <v>7835</v>
      </c>
      <c r="P7463" s="13" t="s">
        <v>7835</v>
      </c>
      <c r="Q7463" s="21" t="s">
        <v>7488</v>
      </c>
      <c r="R7463" s="27">
        <v>44985</v>
      </c>
      <c r="S7463" s="28">
        <f>R7463+180</f>
        <v>45165</v>
      </c>
      <c r="T7463" s="30" t="s">
        <v>14843</v>
      </c>
      <c r="U7463" s="30" t="s">
        <v>17195</v>
      </c>
      <c r="Y7463" s="63" t="s">
        <v>11122</v>
      </c>
      <c r="AA7463" s="63" t="s">
        <v>7836</v>
      </c>
    </row>
    <row r="7464" spans="1:27" ht="15" customHeight="1" x14ac:dyDescent="0.25">
      <c r="A7464" s="94">
        <v>7477</v>
      </c>
      <c r="C7464" s="206" t="s">
        <v>4772</v>
      </c>
      <c r="D7464" s="207" t="s">
        <v>5480</v>
      </c>
      <c r="E7464" s="95" t="s">
        <v>14663</v>
      </c>
      <c r="F7464" s="115">
        <v>43567</v>
      </c>
      <c r="L7464" s="106" t="s">
        <v>13515</v>
      </c>
      <c r="P7464" s="13" t="s">
        <v>7835</v>
      </c>
      <c r="Q7464" s="21" t="s">
        <v>7488</v>
      </c>
      <c r="R7464" s="27">
        <v>44967</v>
      </c>
      <c r="S7464" s="28">
        <f>R7464+300</f>
        <v>45267</v>
      </c>
      <c r="T7464" s="30" t="s">
        <v>14843</v>
      </c>
      <c r="U7464" s="30" t="s">
        <v>17195</v>
      </c>
      <c r="W7464" s="26"/>
      <c r="X7464" s="26"/>
      <c r="Y7464" s="26" t="s">
        <v>11122</v>
      </c>
      <c r="Z7464" s="25"/>
      <c r="AA7464" s="26" t="s">
        <v>7836</v>
      </c>
    </row>
    <row r="7465" spans="1:27" ht="15" customHeight="1" x14ac:dyDescent="0.25">
      <c r="A7465" s="94">
        <v>7478</v>
      </c>
      <c r="C7465" s="206" t="s">
        <v>4772</v>
      </c>
      <c r="D7465" s="207" t="s">
        <v>5480</v>
      </c>
      <c r="E7465" s="95" t="s">
        <v>14664</v>
      </c>
      <c r="F7465" s="115">
        <v>43567</v>
      </c>
      <c r="L7465" s="106" t="s">
        <v>13515</v>
      </c>
      <c r="P7465" s="13" t="s">
        <v>7835</v>
      </c>
      <c r="R7465" s="27" t="s">
        <v>7834</v>
      </c>
      <c r="S7465" s="28" t="e">
        <f t="shared" ref="S7465:S7496" si="218">R7465+7</f>
        <v>#VALUE!</v>
      </c>
      <c r="T7465" s="25"/>
      <c r="Y7465" s="63"/>
    </row>
    <row r="7466" spans="1:27" ht="15" customHeight="1" x14ac:dyDescent="0.25">
      <c r="A7466" s="94">
        <v>7479</v>
      </c>
      <c r="C7466" s="206" t="s">
        <v>14665</v>
      </c>
      <c r="D7466" s="207" t="s">
        <v>14666</v>
      </c>
      <c r="E7466" s="95" t="s">
        <v>14667</v>
      </c>
      <c r="F7466" s="115">
        <v>43567</v>
      </c>
      <c r="L7466" s="106" t="s">
        <v>7835</v>
      </c>
      <c r="P7466" s="13" t="s">
        <v>7835</v>
      </c>
      <c r="R7466" s="26" t="s">
        <v>7834</v>
      </c>
      <c r="S7466" s="28" t="e">
        <f t="shared" si="218"/>
        <v>#VALUE!</v>
      </c>
      <c r="Y7466" s="63"/>
    </row>
    <row r="7467" spans="1:27" ht="15" customHeight="1" x14ac:dyDescent="0.25">
      <c r="A7467" s="94">
        <v>7480</v>
      </c>
      <c r="C7467" s="206" t="s">
        <v>14665</v>
      </c>
      <c r="D7467" s="207" t="s">
        <v>14666</v>
      </c>
      <c r="E7467" s="95" t="s">
        <v>14668</v>
      </c>
      <c r="F7467" s="115">
        <v>43567</v>
      </c>
      <c r="L7467" s="106" t="s">
        <v>7835</v>
      </c>
      <c r="P7467" s="13" t="s">
        <v>7835</v>
      </c>
      <c r="R7467" s="26" t="s">
        <v>7834</v>
      </c>
      <c r="S7467" s="28" t="e">
        <f t="shared" si="218"/>
        <v>#VALUE!</v>
      </c>
      <c r="Y7467" s="63"/>
    </row>
    <row r="7468" spans="1:27" ht="15" customHeight="1" x14ac:dyDescent="0.25">
      <c r="A7468" s="94">
        <v>7481</v>
      </c>
      <c r="C7468" s="206" t="s">
        <v>14665</v>
      </c>
      <c r="D7468" s="207" t="s">
        <v>14666</v>
      </c>
      <c r="E7468" s="95" t="s">
        <v>14669</v>
      </c>
      <c r="F7468" s="115">
        <v>43567</v>
      </c>
      <c r="L7468" s="106" t="s">
        <v>7835</v>
      </c>
      <c r="P7468" s="13" t="s">
        <v>7835</v>
      </c>
      <c r="R7468" s="26" t="s">
        <v>7834</v>
      </c>
      <c r="S7468" s="28" t="e">
        <f t="shared" si="218"/>
        <v>#VALUE!</v>
      </c>
      <c r="Y7468" s="63"/>
    </row>
    <row r="7469" spans="1:27" ht="15" customHeight="1" x14ac:dyDescent="0.25">
      <c r="A7469" s="94">
        <v>7482</v>
      </c>
      <c r="C7469" s="206" t="s">
        <v>1053</v>
      </c>
      <c r="D7469" s="207" t="s">
        <v>2243</v>
      </c>
      <c r="E7469" s="95" t="s">
        <v>1691</v>
      </c>
      <c r="F7469" s="115">
        <v>43570</v>
      </c>
      <c r="G7469" s="105" t="s">
        <v>1692</v>
      </c>
      <c r="H7469" s="105" t="s">
        <v>2056</v>
      </c>
      <c r="J7469" s="97" t="s">
        <v>596</v>
      </c>
      <c r="L7469" s="106" t="s">
        <v>5170</v>
      </c>
      <c r="M7469" s="102" t="s">
        <v>5499</v>
      </c>
      <c r="N7469" s="10">
        <v>31</v>
      </c>
      <c r="O7469" s="102" t="s">
        <v>6960</v>
      </c>
      <c r="P7469" s="13" t="s">
        <v>14371</v>
      </c>
      <c r="R7469" s="26" t="s">
        <v>7834</v>
      </c>
      <c r="S7469" s="28" t="e">
        <f t="shared" si="218"/>
        <v>#VALUE!</v>
      </c>
      <c r="Y7469" s="63"/>
    </row>
    <row r="7470" spans="1:27" ht="15" customHeight="1" x14ac:dyDescent="0.25">
      <c r="A7470" s="94">
        <v>7483</v>
      </c>
      <c r="C7470" s="206" t="s">
        <v>3081</v>
      </c>
      <c r="D7470" s="207" t="s">
        <v>3082</v>
      </c>
      <c r="E7470" s="95" t="s">
        <v>14670</v>
      </c>
      <c r="F7470" s="115">
        <v>43570</v>
      </c>
      <c r="G7470" s="105" t="s">
        <v>425</v>
      </c>
      <c r="H7470" s="105" t="s">
        <v>2056</v>
      </c>
      <c r="I7470" s="97">
        <v>2015</v>
      </c>
      <c r="J7470" s="97" t="s">
        <v>596</v>
      </c>
      <c r="L7470" s="106" t="s">
        <v>5170</v>
      </c>
      <c r="M7470" s="102" t="s">
        <v>5499</v>
      </c>
      <c r="N7470" s="10">
        <v>29</v>
      </c>
      <c r="O7470" s="10" t="s">
        <v>14671</v>
      </c>
      <c r="P7470" s="13" t="s">
        <v>14371</v>
      </c>
      <c r="R7470" s="26" t="s">
        <v>7834</v>
      </c>
      <c r="S7470" s="28" t="e">
        <f t="shared" si="218"/>
        <v>#VALUE!</v>
      </c>
      <c r="Y7470" s="63"/>
    </row>
    <row r="7471" spans="1:27" ht="15" customHeight="1" x14ac:dyDescent="0.25">
      <c r="A7471" s="94">
        <v>7484</v>
      </c>
      <c r="C7471" s="206" t="s">
        <v>461</v>
      </c>
      <c r="D7471" s="207" t="s">
        <v>14672</v>
      </c>
      <c r="E7471" s="95" t="s">
        <v>14673</v>
      </c>
      <c r="F7471" s="115">
        <v>43570</v>
      </c>
      <c r="G7471" s="105" t="s">
        <v>1947</v>
      </c>
      <c r="H7471" s="105" t="s">
        <v>2056</v>
      </c>
      <c r="J7471" s="97" t="s">
        <v>596</v>
      </c>
      <c r="L7471" s="106" t="s">
        <v>5170</v>
      </c>
      <c r="M7471" s="102" t="s">
        <v>5499</v>
      </c>
      <c r="N7471" s="10">
        <v>29</v>
      </c>
      <c r="O7471" s="102" t="s">
        <v>14676</v>
      </c>
      <c r="P7471" s="13" t="s">
        <v>14371</v>
      </c>
      <c r="R7471" s="26" t="s">
        <v>7834</v>
      </c>
      <c r="S7471" s="28" t="e">
        <f t="shared" si="218"/>
        <v>#VALUE!</v>
      </c>
      <c r="Y7471" s="63"/>
    </row>
    <row r="7472" spans="1:27" ht="15" customHeight="1" x14ac:dyDescent="0.3">
      <c r="A7472" s="94">
        <v>7485</v>
      </c>
      <c r="C7472" s="206" t="s">
        <v>5351</v>
      </c>
      <c r="D7472" s="207" t="s">
        <v>8930</v>
      </c>
      <c r="E7472" s="95" t="s">
        <v>4460</v>
      </c>
      <c r="F7472" s="115">
        <v>43570</v>
      </c>
      <c r="G7472" s="105" t="s">
        <v>1323</v>
      </c>
      <c r="H7472" s="105" t="s">
        <v>2056</v>
      </c>
      <c r="I7472" s="97">
        <v>1994</v>
      </c>
      <c r="J7472" s="97" t="s">
        <v>596</v>
      </c>
      <c r="L7472" s="99" t="s">
        <v>15309</v>
      </c>
      <c r="M7472" s="102" t="s">
        <v>5499</v>
      </c>
      <c r="N7472" s="10">
        <v>28</v>
      </c>
      <c r="O7472" s="102" t="s">
        <v>9090</v>
      </c>
      <c r="P7472" s="13" t="s">
        <v>14552</v>
      </c>
      <c r="R7472" s="27" t="s">
        <v>7834</v>
      </c>
      <c r="S7472" s="28" t="e">
        <f t="shared" si="218"/>
        <v>#VALUE!</v>
      </c>
      <c r="U7472" s="218"/>
      <c r="Y7472" s="63"/>
    </row>
    <row r="7473" spans="1:26" ht="15" customHeight="1" x14ac:dyDescent="0.25">
      <c r="A7473" s="94">
        <v>7486</v>
      </c>
      <c r="C7473" s="206" t="s">
        <v>2275</v>
      </c>
      <c r="D7473" s="207" t="s">
        <v>2278</v>
      </c>
      <c r="E7473" s="95" t="s">
        <v>14464</v>
      </c>
      <c r="F7473" s="115">
        <v>43570</v>
      </c>
      <c r="G7473" s="105" t="s">
        <v>1426</v>
      </c>
      <c r="H7473" s="105" t="s">
        <v>2056</v>
      </c>
      <c r="I7473" s="97">
        <v>1998</v>
      </c>
      <c r="J7473" s="97" t="s">
        <v>596</v>
      </c>
      <c r="L7473" s="106" t="s">
        <v>5170</v>
      </c>
      <c r="M7473" s="102" t="s">
        <v>5499</v>
      </c>
      <c r="N7473" s="10">
        <v>31</v>
      </c>
      <c r="O7473" s="102" t="s">
        <v>7336</v>
      </c>
      <c r="P7473" s="13" t="s">
        <v>14371</v>
      </c>
      <c r="R7473" s="26" t="s">
        <v>7834</v>
      </c>
      <c r="S7473" s="28" t="e">
        <f t="shared" si="218"/>
        <v>#VALUE!</v>
      </c>
      <c r="Y7473" s="63"/>
    </row>
    <row r="7474" spans="1:26" ht="15" customHeight="1" x14ac:dyDescent="0.25">
      <c r="A7474" s="94">
        <v>7487</v>
      </c>
      <c r="C7474" s="206" t="s">
        <v>14677</v>
      </c>
      <c r="D7474" s="207" t="s">
        <v>14678</v>
      </c>
      <c r="E7474" s="95" t="s">
        <v>14679</v>
      </c>
      <c r="F7474" s="115">
        <v>43570</v>
      </c>
      <c r="G7474" s="105" t="s">
        <v>14680</v>
      </c>
      <c r="H7474" s="105" t="s">
        <v>2056</v>
      </c>
      <c r="I7474" s="97">
        <v>2014</v>
      </c>
      <c r="J7474" s="97" t="s">
        <v>596</v>
      </c>
      <c r="L7474" s="99" t="s">
        <v>5170</v>
      </c>
      <c r="M7474" s="102" t="s">
        <v>5510</v>
      </c>
      <c r="N7474" s="102">
        <v>32</v>
      </c>
      <c r="O7474" s="102" t="s">
        <v>14681</v>
      </c>
      <c r="P7474" s="13" t="s">
        <v>708</v>
      </c>
      <c r="R7474" s="26" t="s">
        <v>7834</v>
      </c>
      <c r="S7474" s="28" t="e">
        <f t="shared" si="218"/>
        <v>#VALUE!</v>
      </c>
      <c r="Y7474" s="63"/>
    </row>
    <row r="7475" spans="1:26" ht="15" customHeight="1" x14ac:dyDescent="0.25">
      <c r="A7475" s="94">
        <v>7488</v>
      </c>
      <c r="C7475" s="206" t="s">
        <v>1846</v>
      </c>
      <c r="D7475" s="207" t="s">
        <v>1846</v>
      </c>
      <c r="E7475" s="95" t="s">
        <v>14682</v>
      </c>
      <c r="F7475" s="115">
        <v>43572</v>
      </c>
      <c r="H7475" s="105" t="s">
        <v>2056</v>
      </c>
      <c r="I7475" s="97">
        <v>2014</v>
      </c>
      <c r="J7475" s="97" t="s">
        <v>596</v>
      </c>
      <c r="L7475" s="106" t="s">
        <v>14683</v>
      </c>
      <c r="M7475" s="102">
        <v>411</v>
      </c>
      <c r="N7475" s="102">
        <v>19</v>
      </c>
      <c r="P7475" s="13" t="s">
        <v>14683</v>
      </c>
      <c r="R7475" s="26" t="s">
        <v>7834</v>
      </c>
      <c r="S7475" s="28" t="e">
        <f t="shared" si="218"/>
        <v>#VALUE!</v>
      </c>
      <c r="Y7475" s="63"/>
    </row>
    <row r="7476" spans="1:26" ht="15" customHeight="1" x14ac:dyDescent="0.25">
      <c r="A7476" s="94">
        <v>7489</v>
      </c>
      <c r="C7476" s="206" t="s">
        <v>1846</v>
      </c>
      <c r="D7476" s="207" t="s">
        <v>1846</v>
      </c>
      <c r="E7476" s="95" t="s">
        <v>14687</v>
      </c>
      <c r="F7476" s="115">
        <v>43572</v>
      </c>
      <c r="H7476" s="105" t="s">
        <v>2056</v>
      </c>
      <c r="I7476" s="97">
        <v>2014</v>
      </c>
      <c r="J7476" s="97" t="s">
        <v>596</v>
      </c>
      <c r="L7476" s="106" t="s">
        <v>14683</v>
      </c>
      <c r="M7476" s="102">
        <v>411</v>
      </c>
      <c r="N7476" s="102">
        <v>19</v>
      </c>
      <c r="P7476" s="13" t="s">
        <v>14683</v>
      </c>
      <c r="R7476" s="26" t="s">
        <v>7834</v>
      </c>
      <c r="S7476" s="28" t="e">
        <f t="shared" si="218"/>
        <v>#VALUE!</v>
      </c>
      <c r="Y7476" s="63"/>
    </row>
    <row r="7477" spans="1:26" ht="15" customHeight="1" x14ac:dyDescent="0.25">
      <c r="A7477" s="94">
        <v>7490</v>
      </c>
      <c r="C7477" s="206" t="s">
        <v>1846</v>
      </c>
      <c r="D7477" s="207" t="s">
        <v>1846</v>
      </c>
      <c r="E7477" s="95" t="s">
        <v>14684</v>
      </c>
      <c r="F7477" s="115">
        <v>43572</v>
      </c>
      <c r="H7477" s="105" t="s">
        <v>2056</v>
      </c>
      <c r="I7477" s="97">
        <v>2014</v>
      </c>
      <c r="J7477" s="97" t="s">
        <v>596</v>
      </c>
      <c r="L7477" s="106" t="s">
        <v>14685</v>
      </c>
      <c r="M7477" s="102">
        <v>411</v>
      </c>
      <c r="N7477" s="102">
        <v>19</v>
      </c>
      <c r="P7477" s="13" t="s">
        <v>14685</v>
      </c>
      <c r="R7477" s="26" t="s">
        <v>7834</v>
      </c>
      <c r="S7477" s="28" t="e">
        <f t="shared" si="218"/>
        <v>#VALUE!</v>
      </c>
      <c r="Y7477" s="63"/>
    </row>
    <row r="7478" spans="1:26" ht="15" customHeight="1" x14ac:dyDescent="0.25">
      <c r="A7478" s="94">
        <v>7491</v>
      </c>
      <c r="C7478" s="206" t="s">
        <v>1846</v>
      </c>
      <c r="D7478" s="207" t="s">
        <v>1846</v>
      </c>
      <c r="E7478" s="95" t="s">
        <v>14686</v>
      </c>
      <c r="F7478" s="115">
        <v>43572</v>
      </c>
      <c r="H7478" s="105" t="s">
        <v>2056</v>
      </c>
      <c r="I7478" s="97">
        <v>2014</v>
      </c>
      <c r="J7478" s="97" t="s">
        <v>596</v>
      </c>
      <c r="L7478" s="106" t="s">
        <v>14685</v>
      </c>
      <c r="M7478" s="102">
        <v>411</v>
      </c>
      <c r="N7478" s="102">
        <v>19</v>
      </c>
      <c r="P7478" s="13" t="s">
        <v>14685</v>
      </c>
      <c r="R7478" s="26" t="s">
        <v>7834</v>
      </c>
      <c r="S7478" s="28" t="e">
        <f t="shared" si="218"/>
        <v>#VALUE!</v>
      </c>
      <c r="Y7478" s="63"/>
    </row>
    <row r="7479" spans="1:26" ht="15" customHeight="1" x14ac:dyDescent="0.25">
      <c r="A7479" s="94">
        <v>7492</v>
      </c>
      <c r="C7479" s="206" t="s">
        <v>209</v>
      </c>
      <c r="D7479" s="207" t="s">
        <v>14688</v>
      </c>
      <c r="E7479" s="95" t="s">
        <v>14689</v>
      </c>
      <c r="F7479" s="115">
        <v>43572</v>
      </c>
      <c r="G7479" s="105" t="s">
        <v>209</v>
      </c>
      <c r="H7479" s="105" t="s">
        <v>2056</v>
      </c>
      <c r="I7479" s="97">
        <v>2010</v>
      </c>
      <c r="J7479" s="97" t="s">
        <v>5242</v>
      </c>
      <c r="L7479" s="106" t="s">
        <v>14690</v>
      </c>
      <c r="M7479" s="102">
        <v>411</v>
      </c>
      <c r="N7479" s="102">
        <v>19</v>
      </c>
      <c r="P7479" s="13" t="s">
        <v>14690</v>
      </c>
      <c r="R7479" s="26" t="s">
        <v>7834</v>
      </c>
      <c r="S7479" s="28" t="e">
        <f t="shared" si="218"/>
        <v>#VALUE!</v>
      </c>
      <c r="Y7479" s="63"/>
    </row>
    <row r="7480" spans="1:26" ht="15" customHeight="1" x14ac:dyDescent="0.25">
      <c r="A7480" s="94">
        <v>7493</v>
      </c>
      <c r="C7480" s="206" t="s">
        <v>209</v>
      </c>
      <c r="D7480" s="207" t="s">
        <v>14688</v>
      </c>
      <c r="E7480" s="95" t="s">
        <v>14691</v>
      </c>
      <c r="F7480" s="115">
        <v>43572</v>
      </c>
      <c r="G7480" s="105" t="s">
        <v>209</v>
      </c>
      <c r="H7480" s="105" t="s">
        <v>2056</v>
      </c>
      <c r="I7480" s="97">
        <v>2010</v>
      </c>
      <c r="J7480" s="97" t="s">
        <v>5242</v>
      </c>
      <c r="L7480" s="106" t="s">
        <v>14690</v>
      </c>
      <c r="M7480" s="102">
        <v>411</v>
      </c>
      <c r="N7480" s="102">
        <v>19</v>
      </c>
      <c r="P7480" s="13" t="s">
        <v>14690</v>
      </c>
      <c r="R7480" s="26" t="s">
        <v>7834</v>
      </c>
      <c r="S7480" s="28" t="e">
        <f t="shared" si="218"/>
        <v>#VALUE!</v>
      </c>
      <c r="Y7480" s="63"/>
    </row>
    <row r="7481" spans="1:26" ht="15" customHeight="1" x14ac:dyDescent="0.3">
      <c r="A7481" s="94">
        <v>7494</v>
      </c>
      <c r="C7481" s="206" t="s">
        <v>5324</v>
      </c>
      <c r="D7481" s="207" t="s">
        <v>7129</v>
      </c>
      <c r="E7481" s="95" t="s">
        <v>14711</v>
      </c>
      <c r="F7481" s="115">
        <v>43577</v>
      </c>
      <c r="H7481" s="105" t="s">
        <v>2056</v>
      </c>
      <c r="I7481" s="97">
        <v>2004</v>
      </c>
      <c r="J7481" s="97" t="s">
        <v>596</v>
      </c>
      <c r="L7481" s="106" t="s">
        <v>8878</v>
      </c>
      <c r="M7481" s="102" t="s">
        <v>5507</v>
      </c>
      <c r="N7481" s="102">
        <v>25</v>
      </c>
      <c r="O7481" s="102" t="s">
        <v>14717</v>
      </c>
      <c r="P7481" s="13" t="s">
        <v>8878</v>
      </c>
      <c r="R7481" s="26" t="s">
        <v>7834</v>
      </c>
      <c r="S7481" s="28" t="e">
        <f t="shared" si="218"/>
        <v>#VALUE!</v>
      </c>
      <c r="U7481" s="258"/>
      <c r="Y7481" s="63"/>
    </row>
    <row r="7482" spans="1:26" ht="15" customHeight="1" x14ac:dyDescent="0.25">
      <c r="A7482" s="94">
        <v>7495</v>
      </c>
      <c r="C7482" s="211" t="s">
        <v>14712</v>
      </c>
      <c r="D7482" s="208" t="s">
        <v>14713</v>
      </c>
      <c r="E7482" s="95" t="s">
        <v>14714</v>
      </c>
      <c r="F7482" s="115">
        <v>43577</v>
      </c>
      <c r="G7482" s="105" t="s">
        <v>14715</v>
      </c>
      <c r="H7482" s="105" t="s">
        <v>2056</v>
      </c>
      <c r="I7482" s="97">
        <v>2006</v>
      </c>
      <c r="J7482" s="97" t="s">
        <v>596</v>
      </c>
      <c r="L7482" s="106" t="s">
        <v>8878</v>
      </c>
      <c r="M7482" s="102" t="s">
        <v>5507</v>
      </c>
      <c r="N7482" s="102">
        <v>25</v>
      </c>
      <c r="O7482" s="102" t="s">
        <v>14718</v>
      </c>
      <c r="P7482" s="13" t="s">
        <v>8878</v>
      </c>
      <c r="R7482" s="27" t="s">
        <v>7834</v>
      </c>
      <c r="S7482" s="28" t="e">
        <f t="shared" si="218"/>
        <v>#VALUE!</v>
      </c>
      <c r="U7482" s="306"/>
      <c r="Y7482" s="63"/>
    </row>
    <row r="7483" spans="1:26" ht="15" customHeight="1" x14ac:dyDescent="0.3">
      <c r="A7483" s="94">
        <v>7496</v>
      </c>
      <c r="C7483" s="211" t="s">
        <v>115</v>
      </c>
      <c r="D7483" s="208" t="s">
        <v>1166</v>
      </c>
      <c r="E7483" s="95" t="s">
        <v>14716</v>
      </c>
      <c r="F7483" s="115">
        <v>43577</v>
      </c>
      <c r="G7483" s="105" t="s">
        <v>4078</v>
      </c>
      <c r="H7483" s="105" t="s">
        <v>1529</v>
      </c>
      <c r="I7483" s="97">
        <v>2010</v>
      </c>
      <c r="J7483" s="97" t="s">
        <v>596</v>
      </c>
      <c r="L7483" s="106" t="s">
        <v>8878</v>
      </c>
      <c r="M7483" s="102" t="s">
        <v>5507</v>
      </c>
      <c r="N7483" s="102">
        <v>25</v>
      </c>
      <c r="O7483" s="102" t="s">
        <v>6855</v>
      </c>
      <c r="P7483" s="13" t="s">
        <v>8878</v>
      </c>
      <c r="R7483" s="27" t="s">
        <v>7834</v>
      </c>
      <c r="S7483" s="28" t="e">
        <f t="shared" si="218"/>
        <v>#VALUE!</v>
      </c>
      <c r="U7483" s="306"/>
      <c r="W7483" s="228"/>
      <c r="Y7483" s="63"/>
      <c r="Z7483" s="73"/>
    </row>
    <row r="7484" spans="1:26" ht="15" customHeight="1" x14ac:dyDescent="0.25">
      <c r="A7484" s="94">
        <v>7497</v>
      </c>
      <c r="C7484" s="211" t="s">
        <v>14719</v>
      </c>
      <c r="D7484" s="208" t="s">
        <v>14720</v>
      </c>
      <c r="E7484" s="95" t="s">
        <v>14740</v>
      </c>
      <c r="F7484" s="115">
        <v>43578</v>
      </c>
      <c r="G7484" s="105" t="s">
        <v>2240</v>
      </c>
      <c r="H7484" s="105" t="s">
        <v>2056</v>
      </c>
      <c r="I7484" s="97">
        <v>1988</v>
      </c>
      <c r="J7484" s="97" t="s">
        <v>596</v>
      </c>
      <c r="L7484" s="106" t="s">
        <v>14721</v>
      </c>
      <c r="M7484" s="102" t="s">
        <v>14721</v>
      </c>
      <c r="P7484" s="13" t="s">
        <v>14721</v>
      </c>
      <c r="R7484" s="26" t="s">
        <v>7834</v>
      </c>
      <c r="S7484" s="28" t="e">
        <f t="shared" si="218"/>
        <v>#VALUE!</v>
      </c>
      <c r="Y7484" s="63"/>
    </row>
    <row r="7485" spans="1:26" ht="15" customHeight="1" x14ac:dyDescent="0.25">
      <c r="A7485" s="94">
        <v>7498</v>
      </c>
      <c r="C7485" s="211" t="s">
        <v>14719</v>
      </c>
      <c r="D7485" s="208" t="s">
        <v>14720</v>
      </c>
      <c r="E7485" s="95" t="s">
        <v>14741</v>
      </c>
      <c r="F7485" s="115">
        <v>43578</v>
      </c>
      <c r="G7485" s="105" t="s">
        <v>2240</v>
      </c>
      <c r="H7485" s="105" t="s">
        <v>2056</v>
      </c>
      <c r="I7485" s="97">
        <v>1988</v>
      </c>
      <c r="J7485" s="97" t="s">
        <v>596</v>
      </c>
      <c r="L7485" s="106" t="s">
        <v>14721</v>
      </c>
      <c r="M7485" s="102" t="s">
        <v>14721</v>
      </c>
      <c r="P7485" s="13" t="s">
        <v>14721</v>
      </c>
      <c r="R7485" s="26" t="s">
        <v>7834</v>
      </c>
      <c r="S7485" s="28" t="e">
        <f t="shared" si="218"/>
        <v>#VALUE!</v>
      </c>
      <c r="Y7485" s="63"/>
    </row>
    <row r="7486" spans="1:26" ht="15" customHeight="1" x14ac:dyDescent="0.25">
      <c r="A7486" s="94">
        <v>7499</v>
      </c>
      <c r="C7486" s="211" t="s">
        <v>14719</v>
      </c>
      <c r="D7486" s="208" t="s">
        <v>14720</v>
      </c>
      <c r="E7486" s="95" t="s">
        <v>14742</v>
      </c>
      <c r="F7486" s="115">
        <v>43578</v>
      </c>
      <c r="G7486" s="105" t="s">
        <v>2240</v>
      </c>
      <c r="H7486" s="105" t="s">
        <v>2056</v>
      </c>
      <c r="I7486" s="97">
        <v>1988</v>
      </c>
      <c r="J7486" s="97" t="s">
        <v>596</v>
      </c>
      <c r="L7486" s="106" t="s">
        <v>14721</v>
      </c>
      <c r="M7486" s="102" t="s">
        <v>14721</v>
      </c>
      <c r="P7486" s="13" t="s">
        <v>14721</v>
      </c>
      <c r="R7486" s="26" t="s">
        <v>7834</v>
      </c>
      <c r="S7486" s="28" t="e">
        <f t="shared" si="218"/>
        <v>#VALUE!</v>
      </c>
      <c r="Y7486" s="63"/>
    </row>
    <row r="7487" spans="1:26" ht="15" customHeight="1" x14ac:dyDescent="0.25">
      <c r="A7487" s="94">
        <v>7500</v>
      </c>
      <c r="C7487" s="211" t="s">
        <v>14719</v>
      </c>
      <c r="D7487" s="208" t="s">
        <v>14720</v>
      </c>
      <c r="E7487" s="95" t="s">
        <v>14743</v>
      </c>
      <c r="F7487" s="115">
        <v>43578</v>
      </c>
      <c r="G7487" s="105" t="s">
        <v>2240</v>
      </c>
      <c r="H7487" s="105" t="s">
        <v>2056</v>
      </c>
      <c r="I7487" s="97">
        <v>1988</v>
      </c>
      <c r="J7487" s="97" t="s">
        <v>596</v>
      </c>
      <c r="L7487" s="106" t="s">
        <v>14721</v>
      </c>
      <c r="M7487" s="102" t="s">
        <v>14721</v>
      </c>
      <c r="P7487" s="13" t="s">
        <v>14721</v>
      </c>
      <c r="R7487" s="26" t="s">
        <v>7834</v>
      </c>
      <c r="S7487" s="28" t="e">
        <f t="shared" si="218"/>
        <v>#VALUE!</v>
      </c>
      <c r="Y7487" s="63"/>
    </row>
    <row r="7488" spans="1:26" ht="15" customHeight="1" x14ac:dyDescent="0.25">
      <c r="A7488" s="94">
        <v>7501</v>
      </c>
      <c r="C7488" s="211" t="s">
        <v>14719</v>
      </c>
      <c r="D7488" s="208" t="s">
        <v>14720</v>
      </c>
      <c r="E7488" s="95" t="s">
        <v>14724</v>
      </c>
      <c r="F7488" s="115">
        <v>43578</v>
      </c>
      <c r="G7488" s="105" t="s">
        <v>2240</v>
      </c>
      <c r="H7488" s="105" t="s">
        <v>2056</v>
      </c>
      <c r="I7488" s="97">
        <v>1988</v>
      </c>
      <c r="J7488" s="97" t="s">
        <v>596</v>
      </c>
      <c r="L7488" s="106" t="s">
        <v>14721</v>
      </c>
      <c r="M7488" s="102" t="s">
        <v>14721</v>
      </c>
      <c r="P7488" s="13" t="s">
        <v>14721</v>
      </c>
      <c r="R7488" s="26" t="s">
        <v>7834</v>
      </c>
      <c r="S7488" s="28" t="e">
        <f t="shared" si="218"/>
        <v>#VALUE!</v>
      </c>
      <c r="Y7488" s="63"/>
    </row>
    <row r="7489" spans="1:28" ht="15" customHeight="1" x14ac:dyDescent="0.25">
      <c r="A7489" s="94">
        <v>7502</v>
      </c>
      <c r="C7489" s="211" t="s">
        <v>14719</v>
      </c>
      <c r="D7489" s="208" t="s">
        <v>14720</v>
      </c>
      <c r="E7489" s="95" t="s">
        <v>14725</v>
      </c>
      <c r="F7489" s="115">
        <v>43578</v>
      </c>
      <c r="G7489" s="105" t="s">
        <v>2240</v>
      </c>
      <c r="H7489" s="105" t="s">
        <v>2056</v>
      </c>
      <c r="I7489" s="97">
        <v>1988</v>
      </c>
      <c r="J7489" s="97" t="s">
        <v>596</v>
      </c>
      <c r="L7489" s="106" t="s">
        <v>14721</v>
      </c>
      <c r="M7489" s="102" t="s">
        <v>14721</v>
      </c>
      <c r="P7489" s="13" t="s">
        <v>14721</v>
      </c>
      <c r="R7489" s="26" t="s">
        <v>7834</v>
      </c>
      <c r="S7489" s="28" t="e">
        <f t="shared" si="218"/>
        <v>#VALUE!</v>
      </c>
      <c r="Y7489" s="63"/>
    </row>
    <row r="7490" spans="1:28" ht="15" customHeight="1" x14ac:dyDescent="0.25">
      <c r="A7490" s="94">
        <v>7503</v>
      </c>
      <c r="C7490" s="211" t="s">
        <v>14719</v>
      </c>
      <c r="D7490" s="208" t="s">
        <v>14720</v>
      </c>
      <c r="E7490" s="95" t="s">
        <v>14726</v>
      </c>
      <c r="F7490" s="115">
        <v>43578</v>
      </c>
      <c r="G7490" s="105" t="s">
        <v>2240</v>
      </c>
      <c r="H7490" s="105" t="s">
        <v>2056</v>
      </c>
      <c r="I7490" s="97">
        <v>1988</v>
      </c>
      <c r="J7490" s="97" t="s">
        <v>596</v>
      </c>
      <c r="L7490" s="106" t="s">
        <v>14721</v>
      </c>
      <c r="M7490" s="102" t="s">
        <v>14721</v>
      </c>
      <c r="P7490" s="13" t="s">
        <v>14721</v>
      </c>
      <c r="R7490" s="26" t="s">
        <v>7834</v>
      </c>
      <c r="S7490" s="28" t="e">
        <f t="shared" si="218"/>
        <v>#VALUE!</v>
      </c>
      <c r="Y7490" s="63"/>
    </row>
    <row r="7491" spans="1:28" ht="15" customHeight="1" x14ac:dyDescent="0.25">
      <c r="A7491" s="94">
        <v>7504</v>
      </c>
      <c r="C7491" s="211" t="s">
        <v>14719</v>
      </c>
      <c r="D7491" s="208" t="s">
        <v>14720</v>
      </c>
      <c r="E7491" s="95" t="s">
        <v>14727</v>
      </c>
      <c r="F7491" s="115">
        <v>43578</v>
      </c>
      <c r="G7491" s="105" t="s">
        <v>2240</v>
      </c>
      <c r="H7491" s="105" t="s">
        <v>2056</v>
      </c>
      <c r="I7491" s="97">
        <v>1988</v>
      </c>
      <c r="J7491" s="97" t="s">
        <v>596</v>
      </c>
      <c r="L7491" s="106" t="s">
        <v>14721</v>
      </c>
      <c r="M7491" s="102" t="s">
        <v>14721</v>
      </c>
      <c r="P7491" s="13" t="s">
        <v>14721</v>
      </c>
      <c r="R7491" s="26" t="s">
        <v>7834</v>
      </c>
      <c r="S7491" s="28" t="e">
        <f t="shared" si="218"/>
        <v>#VALUE!</v>
      </c>
      <c r="Y7491" s="63"/>
    </row>
    <row r="7492" spans="1:28" ht="15" customHeight="1" x14ac:dyDescent="0.25">
      <c r="A7492" s="94">
        <v>7505</v>
      </c>
      <c r="C7492" s="211" t="s">
        <v>14719</v>
      </c>
      <c r="D7492" s="208" t="s">
        <v>14720</v>
      </c>
      <c r="E7492" s="95" t="s">
        <v>14728</v>
      </c>
      <c r="F7492" s="115">
        <v>43578</v>
      </c>
      <c r="G7492" s="105" t="s">
        <v>2240</v>
      </c>
      <c r="H7492" s="105" t="s">
        <v>2056</v>
      </c>
      <c r="I7492" s="97">
        <v>1988</v>
      </c>
      <c r="J7492" s="97" t="s">
        <v>596</v>
      </c>
      <c r="L7492" s="106" t="s">
        <v>14721</v>
      </c>
      <c r="M7492" s="102" t="s">
        <v>14721</v>
      </c>
      <c r="P7492" s="13" t="s">
        <v>14721</v>
      </c>
      <c r="R7492" s="26" t="s">
        <v>7834</v>
      </c>
      <c r="S7492" s="28" t="e">
        <f t="shared" si="218"/>
        <v>#VALUE!</v>
      </c>
      <c r="Y7492" s="63"/>
    </row>
    <row r="7493" spans="1:28" ht="15" customHeight="1" x14ac:dyDescent="0.25">
      <c r="A7493" s="94">
        <v>7506</v>
      </c>
      <c r="C7493" s="211" t="s">
        <v>14719</v>
      </c>
      <c r="D7493" s="208" t="s">
        <v>14720</v>
      </c>
      <c r="E7493" s="95" t="s">
        <v>14729</v>
      </c>
      <c r="F7493" s="115">
        <v>43578</v>
      </c>
      <c r="G7493" s="105" t="s">
        <v>2240</v>
      </c>
      <c r="H7493" s="105" t="s">
        <v>2056</v>
      </c>
      <c r="I7493" s="97">
        <v>1988</v>
      </c>
      <c r="J7493" s="97" t="s">
        <v>596</v>
      </c>
      <c r="L7493" s="106" t="s">
        <v>14721</v>
      </c>
      <c r="M7493" s="102" t="s">
        <v>14721</v>
      </c>
      <c r="P7493" s="13" t="s">
        <v>14721</v>
      </c>
      <c r="R7493" s="26" t="s">
        <v>7834</v>
      </c>
      <c r="S7493" s="28" t="e">
        <f t="shared" si="218"/>
        <v>#VALUE!</v>
      </c>
      <c r="Y7493" s="63"/>
    </row>
    <row r="7494" spans="1:28" ht="15" customHeight="1" x14ac:dyDescent="0.25">
      <c r="A7494" s="94">
        <v>7507</v>
      </c>
      <c r="C7494" s="211" t="s">
        <v>14719</v>
      </c>
      <c r="D7494" s="208" t="s">
        <v>14720</v>
      </c>
      <c r="E7494" s="95" t="s">
        <v>14730</v>
      </c>
      <c r="F7494" s="115">
        <v>43578</v>
      </c>
      <c r="G7494" s="105" t="s">
        <v>2240</v>
      </c>
      <c r="H7494" s="105" t="s">
        <v>2056</v>
      </c>
      <c r="I7494" s="97">
        <v>1988</v>
      </c>
      <c r="J7494" s="97" t="s">
        <v>596</v>
      </c>
      <c r="L7494" s="106" t="s">
        <v>14721</v>
      </c>
      <c r="M7494" s="102" t="s">
        <v>14721</v>
      </c>
      <c r="P7494" s="13" t="s">
        <v>14721</v>
      </c>
      <c r="R7494" s="26" t="s">
        <v>7834</v>
      </c>
      <c r="S7494" s="28" t="e">
        <f t="shared" si="218"/>
        <v>#VALUE!</v>
      </c>
      <c r="Y7494" s="63"/>
    </row>
    <row r="7495" spans="1:28" ht="15" customHeight="1" x14ac:dyDescent="0.25">
      <c r="A7495" s="94">
        <v>7508</v>
      </c>
      <c r="C7495" s="211" t="s">
        <v>14719</v>
      </c>
      <c r="D7495" s="208" t="s">
        <v>14720</v>
      </c>
      <c r="E7495" s="95" t="s">
        <v>14731</v>
      </c>
      <c r="F7495" s="115">
        <v>43578</v>
      </c>
      <c r="G7495" s="105" t="s">
        <v>2240</v>
      </c>
      <c r="H7495" s="105" t="s">
        <v>2056</v>
      </c>
      <c r="I7495" s="97">
        <v>1988</v>
      </c>
      <c r="J7495" s="97" t="s">
        <v>596</v>
      </c>
      <c r="L7495" s="106" t="s">
        <v>14721</v>
      </c>
      <c r="M7495" s="102" t="s">
        <v>14721</v>
      </c>
      <c r="P7495" s="13" t="s">
        <v>14721</v>
      </c>
      <c r="R7495" s="26" t="s">
        <v>7834</v>
      </c>
      <c r="S7495" s="28" t="e">
        <f t="shared" si="218"/>
        <v>#VALUE!</v>
      </c>
      <c r="Y7495" s="63"/>
    </row>
    <row r="7496" spans="1:28" ht="15" customHeight="1" x14ac:dyDescent="0.25">
      <c r="A7496" s="94">
        <v>7509</v>
      </c>
      <c r="C7496" s="211" t="s">
        <v>14719</v>
      </c>
      <c r="D7496" s="208" t="s">
        <v>14720</v>
      </c>
      <c r="E7496" s="95" t="s">
        <v>14732</v>
      </c>
      <c r="F7496" s="115">
        <v>43578</v>
      </c>
      <c r="G7496" s="105" t="s">
        <v>2240</v>
      </c>
      <c r="H7496" s="105" t="s">
        <v>2056</v>
      </c>
      <c r="I7496" s="97">
        <v>1988</v>
      </c>
      <c r="J7496" s="97" t="s">
        <v>596</v>
      </c>
      <c r="L7496" s="106" t="s">
        <v>14721</v>
      </c>
      <c r="M7496" s="102" t="s">
        <v>14721</v>
      </c>
      <c r="P7496" s="13" t="s">
        <v>14721</v>
      </c>
      <c r="R7496" s="27" t="s">
        <v>7834</v>
      </c>
      <c r="S7496" s="28" t="e">
        <f t="shared" si="218"/>
        <v>#VALUE!</v>
      </c>
      <c r="Y7496" s="63"/>
    </row>
    <row r="7497" spans="1:28" ht="15" customHeight="1" x14ac:dyDescent="0.25">
      <c r="A7497" s="94">
        <v>7510</v>
      </c>
      <c r="C7497" s="211" t="s">
        <v>14719</v>
      </c>
      <c r="D7497" s="208" t="s">
        <v>14720</v>
      </c>
      <c r="E7497" s="95" t="s">
        <v>14733</v>
      </c>
      <c r="F7497" s="115">
        <v>43578</v>
      </c>
      <c r="G7497" s="105" t="s">
        <v>2240</v>
      </c>
      <c r="H7497" s="105" t="s">
        <v>2056</v>
      </c>
      <c r="I7497" s="97">
        <v>1988</v>
      </c>
      <c r="J7497" s="97" t="s">
        <v>596</v>
      </c>
      <c r="L7497" s="106" t="s">
        <v>14721</v>
      </c>
      <c r="M7497" s="102" t="s">
        <v>14721</v>
      </c>
      <c r="P7497" s="13" t="s">
        <v>14721</v>
      </c>
      <c r="R7497" s="27" t="s">
        <v>7834</v>
      </c>
      <c r="S7497" s="28" t="e">
        <f t="shared" ref="S7497:S7528" si="219">R7497+7</f>
        <v>#VALUE!</v>
      </c>
      <c r="Y7497" s="63"/>
    </row>
    <row r="7498" spans="1:28" ht="15" customHeight="1" x14ac:dyDescent="0.25">
      <c r="A7498" s="94">
        <v>7511</v>
      </c>
      <c r="C7498" s="211" t="s">
        <v>14719</v>
      </c>
      <c r="D7498" s="208" t="s">
        <v>14720</v>
      </c>
      <c r="E7498" s="95" t="s">
        <v>14734</v>
      </c>
      <c r="F7498" s="115">
        <v>43578</v>
      </c>
      <c r="G7498" s="105" t="s">
        <v>2240</v>
      </c>
      <c r="H7498" s="105" t="s">
        <v>2056</v>
      </c>
      <c r="I7498" s="97">
        <v>1988</v>
      </c>
      <c r="J7498" s="97" t="s">
        <v>596</v>
      </c>
      <c r="L7498" s="106" t="s">
        <v>14721</v>
      </c>
      <c r="M7498" s="102" t="s">
        <v>14721</v>
      </c>
      <c r="P7498" s="13" t="s">
        <v>14721</v>
      </c>
      <c r="R7498" s="27" t="s">
        <v>7834</v>
      </c>
      <c r="S7498" s="28" t="e">
        <f t="shared" si="219"/>
        <v>#VALUE!</v>
      </c>
      <c r="Y7498" s="63"/>
    </row>
    <row r="7499" spans="1:28" ht="15" customHeight="1" x14ac:dyDescent="0.25">
      <c r="A7499" s="94">
        <v>7512</v>
      </c>
      <c r="C7499" s="211" t="s">
        <v>14719</v>
      </c>
      <c r="D7499" s="208" t="s">
        <v>14720</v>
      </c>
      <c r="E7499" s="95" t="s">
        <v>14735</v>
      </c>
      <c r="F7499" s="115">
        <v>43578</v>
      </c>
      <c r="G7499" s="105" t="s">
        <v>2240</v>
      </c>
      <c r="H7499" s="105" t="s">
        <v>2056</v>
      </c>
      <c r="I7499" s="97">
        <v>1988</v>
      </c>
      <c r="J7499" s="97" t="s">
        <v>596</v>
      </c>
      <c r="L7499" s="106" t="s">
        <v>14721</v>
      </c>
      <c r="M7499" s="102" t="s">
        <v>14721</v>
      </c>
      <c r="P7499" s="13" t="s">
        <v>14721</v>
      </c>
      <c r="R7499" s="27" t="s">
        <v>7834</v>
      </c>
      <c r="S7499" s="28" t="e">
        <f t="shared" si="219"/>
        <v>#VALUE!</v>
      </c>
      <c r="Y7499" s="63"/>
    </row>
    <row r="7500" spans="1:28" ht="15" customHeight="1" x14ac:dyDescent="0.25">
      <c r="A7500" s="94">
        <v>7513</v>
      </c>
      <c r="C7500" s="211" t="s">
        <v>14719</v>
      </c>
      <c r="D7500" s="208" t="s">
        <v>14720</v>
      </c>
      <c r="E7500" s="95" t="s">
        <v>14736</v>
      </c>
      <c r="F7500" s="115">
        <v>43578</v>
      </c>
      <c r="G7500" s="105" t="s">
        <v>2240</v>
      </c>
      <c r="H7500" s="105" t="s">
        <v>2056</v>
      </c>
      <c r="I7500" s="97">
        <v>1988</v>
      </c>
      <c r="J7500" s="97" t="s">
        <v>596</v>
      </c>
      <c r="L7500" s="106" t="s">
        <v>14721</v>
      </c>
      <c r="M7500" s="102" t="s">
        <v>14721</v>
      </c>
      <c r="P7500" s="13" t="s">
        <v>14721</v>
      </c>
      <c r="R7500" s="27" t="s">
        <v>7834</v>
      </c>
      <c r="S7500" s="28" t="e">
        <f t="shared" si="219"/>
        <v>#VALUE!</v>
      </c>
      <c r="Y7500" s="63"/>
    </row>
    <row r="7501" spans="1:28" ht="15" customHeight="1" x14ac:dyDescent="0.25">
      <c r="A7501" s="94">
        <v>7514</v>
      </c>
      <c r="C7501" s="211" t="s">
        <v>14719</v>
      </c>
      <c r="D7501" s="208" t="s">
        <v>14720</v>
      </c>
      <c r="E7501" s="95" t="s">
        <v>14737</v>
      </c>
      <c r="F7501" s="115">
        <v>43578</v>
      </c>
      <c r="G7501" s="105" t="s">
        <v>2240</v>
      </c>
      <c r="H7501" s="105" t="s">
        <v>2056</v>
      </c>
      <c r="I7501" s="97">
        <v>1988</v>
      </c>
      <c r="J7501" s="97" t="s">
        <v>596</v>
      </c>
      <c r="L7501" s="106" t="s">
        <v>14721</v>
      </c>
      <c r="M7501" s="102" t="s">
        <v>14721</v>
      </c>
      <c r="P7501" s="13" t="s">
        <v>14721</v>
      </c>
      <c r="R7501" s="27" t="s">
        <v>7834</v>
      </c>
      <c r="S7501" s="28" t="e">
        <f t="shared" si="219"/>
        <v>#VALUE!</v>
      </c>
      <c r="Y7501" s="63"/>
    </row>
    <row r="7502" spans="1:28" ht="15" customHeight="1" x14ac:dyDescent="0.25">
      <c r="A7502" s="94">
        <v>7515</v>
      </c>
      <c r="C7502" s="211" t="s">
        <v>14719</v>
      </c>
      <c r="D7502" s="208" t="s">
        <v>14720</v>
      </c>
      <c r="E7502" s="95" t="s">
        <v>14738</v>
      </c>
      <c r="F7502" s="115">
        <v>43578</v>
      </c>
      <c r="G7502" s="105" t="s">
        <v>2240</v>
      </c>
      <c r="H7502" s="105" t="s">
        <v>2056</v>
      </c>
      <c r="I7502" s="97">
        <v>1988</v>
      </c>
      <c r="J7502" s="97" t="s">
        <v>596</v>
      </c>
      <c r="L7502" s="106" t="s">
        <v>14721</v>
      </c>
      <c r="M7502" s="102" t="s">
        <v>14721</v>
      </c>
      <c r="P7502" s="13" t="s">
        <v>14721</v>
      </c>
      <c r="R7502" s="27" t="s">
        <v>7834</v>
      </c>
      <c r="S7502" s="28" t="e">
        <f t="shared" si="219"/>
        <v>#VALUE!</v>
      </c>
      <c r="Y7502" s="63"/>
    </row>
    <row r="7503" spans="1:28" ht="15" customHeight="1" x14ac:dyDescent="0.25">
      <c r="A7503" s="94">
        <v>7516</v>
      </c>
      <c r="C7503" s="211" t="s">
        <v>14722</v>
      </c>
      <c r="D7503" s="208" t="s">
        <v>14723</v>
      </c>
      <c r="E7503" s="95" t="s">
        <v>14739</v>
      </c>
      <c r="F7503" s="115">
        <v>43578</v>
      </c>
      <c r="G7503" s="105" t="s">
        <v>1426</v>
      </c>
      <c r="H7503" s="105" t="s">
        <v>2056</v>
      </c>
      <c r="I7503" s="97">
        <v>1993</v>
      </c>
      <c r="J7503" s="97" t="s">
        <v>596</v>
      </c>
      <c r="L7503" s="106" t="s">
        <v>4014</v>
      </c>
      <c r="M7503" s="10" t="s">
        <v>4014</v>
      </c>
      <c r="O7503" s="102" t="s">
        <v>14747</v>
      </c>
      <c r="P7503" s="13" t="s">
        <v>4014</v>
      </c>
      <c r="R7503" s="26" t="s">
        <v>7834</v>
      </c>
      <c r="S7503" s="25" t="e">
        <f t="shared" si="219"/>
        <v>#VALUE!</v>
      </c>
      <c r="Y7503" s="63"/>
      <c r="AB7503" s="58" t="e">
        <f>dia</f>
        <v>#NAME?</v>
      </c>
    </row>
    <row r="7504" spans="1:28" ht="15" customHeight="1" x14ac:dyDescent="0.25">
      <c r="A7504" s="94">
        <v>7517</v>
      </c>
      <c r="D7504" s="208" t="s">
        <v>14756</v>
      </c>
      <c r="E7504" s="95" t="s">
        <v>14749</v>
      </c>
      <c r="F7504" s="115">
        <v>43579</v>
      </c>
      <c r="G7504" s="105" t="s">
        <v>14750</v>
      </c>
      <c r="H7504" s="105" t="s">
        <v>2056</v>
      </c>
      <c r="I7504" s="97">
        <v>2004</v>
      </c>
      <c r="J7504" s="97" t="s">
        <v>596</v>
      </c>
      <c r="L7504" s="106" t="s">
        <v>6939</v>
      </c>
      <c r="N7504" s="102">
        <v>25</v>
      </c>
      <c r="P7504" s="13" t="s">
        <v>6939</v>
      </c>
      <c r="R7504" s="26" t="s">
        <v>7834</v>
      </c>
      <c r="S7504" s="25" t="e">
        <f t="shared" si="219"/>
        <v>#VALUE!</v>
      </c>
      <c r="Y7504" s="63"/>
    </row>
    <row r="7505" spans="1:27" ht="15" customHeight="1" x14ac:dyDescent="0.25">
      <c r="A7505" s="94">
        <v>7518</v>
      </c>
      <c r="D7505" s="208" t="s">
        <v>14756</v>
      </c>
      <c r="E7505" s="95" t="s">
        <v>14753</v>
      </c>
      <c r="F7505" s="115">
        <v>43579</v>
      </c>
      <c r="G7505" s="105" t="s">
        <v>14750</v>
      </c>
      <c r="H7505" s="105" t="s">
        <v>2056</v>
      </c>
      <c r="I7505" s="97">
        <v>2001</v>
      </c>
      <c r="J7505" s="97" t="s">
        <v>596</v>
      </c>
      <c r="L7505" s="106" t="s">
        <v>14752</v>
      </c>
      <c r="N7505" s="102">
        <v>25</v>
      </c>
      <c r="O7505" s="102" t="s">
        <v>14755</v>
      </c>
      <c r="P7505" s="13" t="s">
        <v>14752</v>
      </c>
      <c r="R7505" s="27" t="s">
        <v>7834</v>
      </c>
      <c r="S7505" s="28" t="e">
        <f t="shared" si="219"/>
        <v>#VALUE!</v>
      </c>
      <c r="Y7505" s="63"/>
    </row>
    <row r="7506" spans="1:27" ht="15" customHeight="1" x14ac:dyDescent="0.25">
      <c r="A7506" s="94">
        <v>7519</v>
      </c>
      <c r="D7506" s="208" t="s">
        <v>14756</v>
      </c>
      <c r="E7506" s="95" t="s">
        <v>14754</v>
      </c>
      <c r="F7506" s="115">
        <v>43579</v>
      </c>
      <c r="G7506" s="105" t="s">
        <v>14750</v>
      </c>
      <c r="H7506" s="105" t="s">
        <v>2056</v>
      </c>
      <c r="I7506" s="97">
        <v>2001</v>
      </c>
      <c r="J7506" s="97" t="s">
        <v>596</v>
      </c>
      <c r="L7506" s="106" t="s">
        <v>14752</v>
      </c>
      <c r="N7506" s="102">
        <v>25</v>
      </c>
      <c r="O7506" s="102" t="s">
        <v>14755</v>
      </c>
      <c r="P7506" s="13" t="s">
        <v>14752</v>
      </c>
      <c r="R7506" s="27" t="s">
        <v>7834</v>
      </c>
      <c r="S7506" s="28" t="e">
        <f t="shared" si="219"/>
        <v>#VALUE!</v>
      </c>
      <c r="Y7506" s="63"/>
    </row>
    <row r="7507" spans="1:27" ht="15" customHeight="1" x14ac:dyDescent="0.25">
      <c r="A7507" s="94">
        <v>7520</v>
      </c>
      <c r="D7507" s="208" t="s">
        <v>14756</v>
      </c>
      <c r="E7507" s="95" t="s">
        <v>14751</v>
      </c>
      <c r="F7507" s="115">
        <v>43579</v>
      </c>
      <c r="G7507" s="105" t="s">
        <v>14750</v>
      </c>
      <c r="H7507" s="105" t="s">
        <v>2056</v>
      </c>
      <c r="I7507" s="97">
        <v>2004</v>
      </c>
      <c r="J7507" s="97" t="s">
        <v>596</v>
      </c>
      <c r="L7507" s="106" t="s">
        <v>14752</v>
      </c>
      <c r="N7507" s="102">
        <v>25</v>
      </c>
      <c r="O7507" s="102" t="s">
        <v>14755</v>
      </c>
      <c r="P7507" s="13" t="s">
        <v>14752</v>
      </c>
      <c r="R7507" s="27" t="s">
        <v>7834</v>
      </c>
      <c r="S7507" s="28" t="e">
        <f t="shared" si="219"/>
        <v>#VALUE!</v>
      </c>
      <c r="Y7507" s="63"/>
    </row>
    <row r="7508" spans="1:27" ht="15" customHeight="1" x14ac:dyDescent="0.25">
      <c r="A7508" s="94">
        <v>7521</v>
      </c>
      <c r="E7508" s="95" t="s">
        <v>11481</v>
      </c>
      <c r="F7508" s="115">
        <v>43613</v>
      </c>
      <c r="G7508" s="105" t="s">
        <v>3229</v>
      </c>
      <c r="H7508" s="105" t="s">
        <v>2056</v>
      </c>
      <c r="I7508" s="97">
        <v>2008</v>
      </c>
      <c r="L7508" s="106" t="s">
        <v>16825</v>
      </c>
      <c r="M7508" s="102" t="s">
        <v>5494</v>
      </c>
      <c r="N7508" s="102">
        <v>26</v>
      </c>
      <c r="O7508" s="102" t="s">
        <v>7124</v>
      </c>
      <c r="P7508" s="13" t="s">
        <v>14864</v>
      </c>
      <c r="R7508" s="27" t="s">
        <v>7834</v>
      </c>
      <c r="S7508" s="28" t="e">
        <f t="shared" si="219"/>
        <v>#VALUE!</v>
      </c>
      <c r="Y7508" s="63"/>
    </row>
    <row r="7509" spans="1:27" ht="15" customHeight="1" x14ac:dyDescent="0.25">
      <c r="A7509" s="94">
        <v>7522</v>
      </c>
      <c r="C7509" s="211" t="s">
        <v>1053</v>
      </c>
      <c r="D7509" s="208" t="s">
        <v>14878</v>
      </c>
      <c r="E7509" s="95" t="s">
        <v>14879</v>
      </c>
      <c r="F7509" s="115">
        <v>43620</v>
      </c>
      <c r="G7509" s="105" t="s">
        <v>3088</v>
      </c>
      <c r="H7509" s="105" t="s">
        <v>2056</v>
      </c>
      <c r="I7509" s="97">
        <v>2019</v>
      </c>
      <c r="J7509" s="97" t="s">
        <v>1322</v>
      </c>
      <c r="L7509" s="106" t="s">
        <v>5170</v>
      </c>
      <c r="M7509" s="102" t="s">
        <v>5499</v>
      </c>
      <c r="N7509" s="10">
        <v>31</v>
      </c>
      <c r="O7509" s="102" t="s">
        <v>14881</v>
      </c>
      <c r="P7509" s="13" t="s">
        <v>14371</v>
      </c>
      <c r="R7509" s="27" t="s">
        <v>7834</v>
      </c>
      <c r="S7509" s="28" t="e">
        <f t="shared" si="219"/>
        <v>#VALUE!</v>
      </c>
      <c r="U7509" s="306"/>
      <c r="Y7509" s="63"/>
      <c r="Z7509" s="73"/>
    </row>
    <row r="7510" spans="1:27" ht="15" customHeight="1" x14ac:dyDescent="0.3">
      <c r="A7510" s="94">
        <v>7523</v>
      </c>
      <c r="C7510" s="211" t="s">
        <v>1053</v>
      </c>
      <c r="D7510" s="208" t="s">
        <v>14878</v>
      </c>
      <c r="E7510" s="95" t="s">
        <v>14880</v>
      </c>
      <c r="F7510" s="115">
        <v>43620</v>
      </c>
      <c r="G7510" s="105" t="s">
        <v>3088</v>
      </c>
      <c r="H7510" s="105" t="s">
        <v>2056</v>
      </c>
      <c r="I7510" s="97">
        <v>2019</v>
      </c>
      <c r="J7510" s="97" t="s">
        <v>1322</v>
      </c>
      <c r="L7510" s="106" t="s">
        <v>5170</v>
      </c>
      <c r="M7510" s="102" t="s">
        <v>5499</v>
      </c>
      <c r="N7510" s="102">
        <v>31</v>
      </c>
      <c r="O7510" s="102" t="s">
        <v>14881</v>
      </c>
      <c r="P7510" s="13" t="s">
        <v>14371</v>
      </c>
      <c r="R7510" s="27" t="s">
        <v>7834</v>
      </c>
      <c r="S7510" s="28" t="e">
        <f t="shared" si="219"/>
        <v>#VALUE!</v>
      </c>
      <c r="U7510" s="398"/>
      <c r="W7510" s="218"/>
      <c r="Y7510" s="63"/>
    </row>
    <row r="7511" spans="1:27" ht="15" customHeight="1" x14ac:dyDescent="0.25">
      <c r="A7511" s="94">
        <v>7524</v>
      </c>
      <c r="C7511" s="211" t="s">
        <v>3564</v>
      </c>
      <c r="D7511" s="208" t="s">
        <v>3565</v>
      </c>
      <c r="E7511" s="95" t="s">
        <v>14883</v>
      </c>
      <c r="F7511" s="115">
        <v>43620</v>
      </c>
      <c r="G7511" s="105" t="s">
        <v>2723</v>
      </c>
      <c r="H7511" s="105" t="s">
        <v>1529</v>
      </c>
      <c r="I7511" s="97">
        <v>2016</v>
      </c>
      <c r="J7511" s="97" t="s">
        <v>1322</v>
      </c>
      <c r="L7511" s="106" t="s">
        <v>5170</v>
      </c>
      <c r="M7511" s="102" t="s">
        <v>5494</v>
      </c>
      <c r="N7511" s="102">
        <v>26</v>
      </c>
      <c r="O7511" s="102" t="s">
        <v>14882</v>
      </c>
      <c r="P7511" s="13" t="s">
        <v>16702</v>
      </c>
      <c r="R7511" s="27" t="s">
        <v>7834</v>
      </c>
      <c r="S7511" s="28" t="e">
        <f t="shared" si="219"/>
        <v>#VALUE!</v>
      </c>
      <c r="Y7511" s="63"/>
    </row>
    <row r="7512" spans="1:27" ht="15" customHeight="1" x14ac:dyDescent="0.3">
      <c r="A7512" s="94">
        <v>7525</v>
      </c>
      <c r="C7512" s="211" t="s">
        <v>3564</v>
      </c>
      <c r="D7512" s="208" t="s">
        <v>3565</v>
      </c>
      <c r="E7512" s="95" t="s">
        <v>14884</v>
      </c>
      <c r="F7512" s="115">
        <v>43620</v>
      </c>
      <c r="G7512" s="105" t="s">
        <v>2723</v>
      </c>
      <c r="H7512" s="105" t="s">
        <v>1529</v>
      </c>
      <c r="I7512" s="97">
        <v>2016</v>
      </c>
      <c r="J7512" s="97" t="s">
        <v>1322</v>
      </c>
      <c r="L7512" s="106" t="s">
        <v>5170</v>
      </c>
      <c r="M7512" s="102" t="s">
        <v>5494</v>
      </c>
      <c r="N7512" s="102">
        <v>26</v>
      </c>
      <c r="O7512" s="102" t="s">
        <v>14882</v>
      </c>
      <c r="P7512" s="13" t="s">
        <v>16702</v>
      </c>
      <c r="Q7512" s="187"/>
      <c r="R7512" s="27" t="s">
        <v>7834</v>
      </c>
      <c r="S7512" s="28" t="e">
        <f t="shared" si="219"/>
        <v>#VALUE!</v>
      </c>
      <c r="T7512" s="75"/>
      <c r="U7512" s="253"/>
      <c r="V7512" s="75"/>
      <c r="W7512" s="164"/>
      <c r="X7512" s="164"/>
      <c r="Y7512" s="164"/>
      <c r="Z7512" s="90"/>
      <c r="AA7512" s="164"/>
    </row>
    <row r="7513" spans="1:27" ht="15" customHeight="1" x14ac:dyDescent="0.25">
      <c r="A7513" s="94">
        <v>7526</v>
      </c>
      <c r="C7513" s="211" t="s">
        <v>1484</v>
      </c>
      <c r="D7513" s="208" t="s">
        <v>14885</v>
      </c>
      <c r="E7513" s="95" t="s">
        <v>14886</v>
      </c>
      <c r="F7513" s="115">
        <v>43620</v>
      </c>
      <c r="G7513" s="105" t="s">
        <v>3875</v>
      </c>
      <c r="H7513" s="105" t="s">
        <v>1529</v>
      </c>
      <c r="I7513" s="97">
        <v>2018</v>
      </c>
      <c r="J7513" s="97" t="s">
        <v>1322</v>
      </c>
      <c r="L7513" s="106" t="s">
        <v>13789</v>
      </c>
      <c r="M7513" s="104">
        <v>327117</v>
      </c>
      <c r="N7513" s="102">
        <v>2</v>
      </c>
      <c r="O7513" s="102" t="s">
        <v>14509</v>
      </c>
      <c r="P7513" s="13" t="s">
        <v>13789</v>
      </c>
      <c r="R7513" s="27" t="s">
        <v>7834</v>
      </c>
      <c r="S7513" s="28" t="e">
        <f t="shared" si="219"/>
        <v>#VALUE!</v>
      </c>
      <c r="Y7513" s="63"/>
    </row>
    <row r="7514" spans="1:27" ht="15" customHeight="1" x14ac:dyDescent="0.25">
      <c r="A7514" s="94">
        <v>7527</v>
      </c>
      <c r="C7514" s="211" t="s">
        <v>1484</v>
      </c>
      <c r="D7514" s="208" t="s">
        <v>14885</v>
      </c>
      <c r="E7514" s="95" t="s">
        <v>14887</v>
      </c>
      <c r="F7514" s="115">
        <v>43620</v>
      </c>
      <c r="G7514" s="105" t="s">
        <v>3875</v>
      </c>
      <c r="H7514" s="105" t="s">
        <v>1529</v>
      </c>
      <c r="I7514" s="97">
        <v>2018</v>
      </c>
      <c r="J7514" s="97" t="s">
        <v>1322</v>
      </c>
      <c r="L7514" s="106" t="s">
        <v>13789</v>
      </c>
      <c r="M7514" s="104">
        <v>327117</v>
      </c>
      <c r="N7514" s="102">
        <v>2</v>
      </c>
      <c r="O7514" s="102" t="s">
        <v>14509</v>
      </c>
      <c r="P7514" s="13" t="s">
        <v>13789</v>
      </c>
      <c r="R7514" s="27" t="s">
        <v>7834</v>
      </c>
      <c r="S7514" s="28" t="e">
        <f t="shared" si="219"/>
        <v>#VALUE!</v>
      </c>
      <c r="U7514" s="306"/>
      <c r="Y7514" s="63"/>
    </row>
    <row r="7515" spans="1:27" ht="15" customHeight="1" x14ac:dyDescent="0.25">
      <c r="A7515" s="94">
        <v>7528</v>
      </c>
      <c r="C7515" s="211" t="s">
        <v>1053</v>
      </c>
      <c r="D7515" s="208" t="s">
        <v>14878</v>
      </c>
      <c r="E7515" s="95" t="s">
        <v>14940</v>
      </c>
      <c r="F7515" s="115">
        <v>43661</v>
      </c>
      <c r="G7515" s="105" t="s">
        <v>14943</v>
      </c>
      <c r="H7515" s="105" t="s">
        <v>2056</v>
      </c>
      <c r="I7515" s="97">
        <v>2018</v>
      </c>
      <c r="J7515" s="97" t="s">
        <v>1322</v>
      </c>
      <c r="L7515" s="106" t="s">
        <v>5170</v>
      </c>
      <c r="M7515" s="102" t="s">
        <v>5499</v>
      </c>
      <c r="N7515" s="10">
        <v>31</v>
      </c>
      <c r="O7515" s="102" t="s">
        <v>14881</v>
      </c>
      <c r="P7515" s="13" t="s">
        <v>14371</v>
      </c>
      <c r="R7515" s="27" t="s">
        <v>7834</v>
      </c>
      <c r="S7515" s="28" t="e">
        <f t="shared" si="219"/>
        <v>#VALUE!</v>
      </c>
      <c r="Y7515" s="63"/>
    </row>
    <row r="7516" spans="1:27" ht="15" customHeight="1" x14ac:dyDescent="0.3">
      <c r="A7516" s="94">
        <v>7529</v>
      </c>
      <c r="C7516" s="211" t="s">
        <v>1053</v>
      </c>
      <c r="D7516" s="208" t="s">
        <v>14878</v>
      </c>
      <c r="E7516" s="95" t="s">
        <v>14941</v>
      </c>
      <c r="F7516" s="115">
        <v>43661</v>
      </c>
      <c r="G7516" s="105" t="s">
        <v>14943</v>
      </c>
      <c r="H7516" s="105" t="s">
        <v>2056</v>
      </c>
      <c r="I7516" s="97">
        <v>2018</v>
      </c>
      <c r="J7516" s="97" t="s">
        <v>1322</v>
      </c>
      <c r="L7516" s="106" t="s">
        <v>5170</v>
      </c>
      <c r="M7516" s="102" t="s">
        <v>5499</v>
      </c>
      <c r="N7516" s="10">
        <v>31</v>
      </c>
      <c r="O7516" s="102" t="s">
        <v>14881</v>
      </c>
      <c r="P7516" s="13" t="s">
        <v>14371</v>
      </c>
      <c r="R7516" s="27" t="s">
        <v>7834</v>
      </c>
      <c r="S7516" s="28" t="e">
        <f t="shared" si="219"/>
        <v>#VALUE!</v>
      </c>
      <c r="U7516" s="242"/>
      <c r="W7516" s="263"/>
      <c r="Y7516" s="63"/>
    </row>
    <row r="7517" spans="1:27" ht="15" customHeight="1" x14ac:dyDescent="0.3">
      <c r="A7517" s="94">
        <v>7530</v>
      </c>
      <c r="C7517" s="211" t="s">
        <v>1053</v>
      </c>
      <c r="D7517" s="208" t="s">
        <v>14878</v>
      </c>
      <c r="E7517" s="95" t="s">
        <v>14942</v>
      </c>
      <c r="F7517" s="115">
        <v>43661</v>
      </c>
      <c r="G7517" s="105" t="s">
        <v>14943</v>
      </c>
      <c r="H7517" s="105" t="s">
        <v>2056</v>
      </c>
      <c r="I7517" s="97">
        <v>2018</v>
      </c>
      <c r="J7517" s="97" t="s">
        <v>1322</v>
      </c>
      <c r="L7517" s="106" t="s">
        <v>5170</v>
      </c>
      <c r="M7517" s="102" t="s">
        <v>5499</v>
      </c>
      <c r="N7517" s="10">
        <v>31</v>
      </c>
      <c r="O7517" s="102" t="s">
        <v>14881</v>
      </c>
      <c r="P7517" s="13" t="s">
        <v>14371</v>
      </c>
      <c r="R7517" s="27" t="s">
        <v>7834</v>
      </c>
      <c r="S7517" s="28" t="e">
        <f t="shared" si="219"/>
        <v>#VALUE!</v>
      </c>
      <c r="U7517" s="228"/>
      <c r="Y7517" s="63"/>
      <c r="Z7517" s="73"/>
    </row>
    <row r="7518" spans="1:27" ht="15" customHeight="1" x14ac:dyDescent="0.3">
      <c r="A7518" s="94">
        <v>7531</v>
      </c>
      <c r="C7518" s="206" t="s">
        <v>2643</v>
      </c>
      <c r="D7518" s="207" t="s">
        <v>663</v>
      </c>
      <c r="E7518" s="95" t="s">
        <v>14944</v>
      </c>
      <c r="F7518" s="115">
        <v>43661</v>
      </c>
      <c r="G7518" s="105" t="s">
        <v>3088</v>
      </c>
      <c r="H7518" s="105" t="s">
        <v>2056</v>
      </c>
      <c r="I7518" s="97">
        <v>2013</v>
      </c>
      <c r="J7518" s="97" t="s">
        <v>1322</v>
      </c>
      <c r="L7518" s="99" t="s">
        <v>5170</v>
      </c>
      <c r="M7518" s="102" t="s">
        <v>5510</v>
      </c>
      <c r="N7518" s="102">
        <v>32</v>
      </c>
      <c r="O7518" s="102" t="s">
        <v>6599</v>
      </c>
      <c r="P7518" s="13" t="s">
        <v>708</v>
      </c>
      <c r="R7518" s="27" t="s">
        <v>7834</v>
      </c>
      <c r="S7518" s="28" t="e">
        <f t="shared" si="219"/>
        <v>#VALUE!</v>
      </c>
      <c r="U7518" s="235"/>
      <c r="Y7518" s="63"/>
    </row>
    <row r="7519" spans="1:27" ht="15" customHeight="1" x14ac:dyDescent="0.3">
      <c r="A7519" s="94">
        <v>7532</v>
      </c>
      <c r="C7519" s="206" t="s">
        <v>2643</v>
      </c>
      <c r="D7519" s="207" t="s">
        <v>663</v>
      </c>
      <c r="E7519" s="95" t="s">
        <v>14945</v>
      </c>
      <c r="F7519" s="115">
        <v>43661</v>
      </c>
      <c r="G7519" s="105" t="s">
        <v>3088</v>
      </c>
      <c r="H7519" s="105" t="s">
        <v>2056</v>
      </c>
      <c r="I7519" s="97">
        <v>2013</v>
      </c>
      <c r="J7519" s="97" t="s">
        <v>1322</v>
      </c>
      <c r="L7519" s="99" t="s">
        <v>5170</v>
      </c>
      <c r="M7519" s="102" t="s">
        <v>5510</v>
      </c>
      <c r="N7519" s="102">
        <v>32</v>
      </c>
      <c r="O7519" s="102" t="s">
        <v>6599</v>
      </c>
      <c r="P7519" s="13" t="s">
        <v>708</v>
      </c>
      <c r="R7519" s="26" t="s">
        <v>7834</v>
      </c>
      <c r="S7519" s="28" t="e">
        <f t="shared" si="219"/>
        <v>#VALUE!</v>
      </c>
      <c r="U7519" s="229"/>
      <c r="Y7519" s="63"/>
    </row>
    <row r="7520" spans="1:27" ht="15" customHeight="1" x14ac:dyDescent="0.3">
      <c r="A7520" s="94">
        <v>7533</v>
      </c>
      <c r="C7520" s="211" t="s">
        <v>7232</v>
      </c>
      <c r="D7520" s="208" t="s">
        <v>7233</v>
      </c>
      <c r="E7520" s="105" t="s">
        <v>14946</v>
      </c>
      <c r="F7520" s="115">
        <v>43661</v>
      </c>
      <c r="G7520" s="105" t="s">
        <v>5635</v>
      </c>
      <c r="H7520" s="105" t="s">
        <v>2056</v>
      </c>
      <c r="I7520" s="97">
        <v>2015</v>
      </c>
      <c r="J7520" s="97" t="s">
        <v>1322</v>
      </c>
      <c r="L7520" s="99" t="s">
        <v>16820</v>
      </c>
      <c r="M7520" s="102" t="s">
        <v>5499</v>
      </c>
      <c r="N7520" s="102">
        <v>30</v>
      </c>
      <c r="O7520" s="102" t="s">
        <v>10677</v>
      </c>
      <c r="P7520" s="13" t="s">
        <v>14950</v>
      </c>
      <c r="Q7520" s="19"/>
      <c r="R7520" s="27" t="s">
        <v>7834</v>
      </c>
      <c r="S7520" s="28" t="e">
        <f t="shared" si="219"/>
        <v>#VALUE!</v>
      </c>
      <c r="U7520" s="306"/>
      <c r="W7520" s="218"/>
      <c r="Y7520" s="63"/>
      <c r="Z7520" s="73"/>
    </row>
    <row r="7521" spans="1:26" ht="15" customHeight="1" x14ac:dyDescent="0.3">
      <c r="A7521" s="94">
        <v>7534</v>
      </c>
      <c r="B7521" s="218"/>
      <c r="C7521" s="211" t="s">
        <v>7232</v>
      </c>
      <c r="D7521" s="208" t="s">
        <v>7233</v>
      </c>
      <c r="E7521" s="105" t="s">
        <v>14947</v>
      </c>
      <c r="F7521" s="115">
        <v>43661</v>
      </c>
      <c r="G7521" s="105" t="s">
        <v>5635</v>
      </c>
      <c r="H7521" s="105" t="s">
        <v>2056</v>
      </c>
      <c r="I7521" s="97">
        <v>2015</v>
      </c>
      <c r="J7521" s="97" t="s">
        <v>1322</v>
      </c>
      <c r="L7521" s="99" t="s">
        <v>16820</v>
      </c>
      <c r="M7521" s="102" t="s">
        <v>5499</v>
      </c>
      <c r="N7521" s="102">
        <v>30</v>
      </c>
      <c r="O7521" s="102" t="s">
        <v>10677</v>
      </c>
      <c r="P7521" s="13" t="s">
        <v>14950</v>
      </c>
      <c r="R7521" s="27" t="s">
        <v>7834</v>
      </c>
      <c r="S7521" s="28" t="e">
        <f t="shared" si="219"/>
        <v>#VALUE!</v>
      </c>
      <c r="U7521" s="306"/>
      <c r="W7521" s="228"/>
      <c r="Y7521" s="63"/>
      <c r="Z7521" s="73"/>
    </row>
    <row r="7522" spans="1:26" ht="15" customHeight="1" x14ac:dyDescent="0.3">
      <c r="A7522" s="94">
        <v>7535</v>
      </c>
      <c r="C7522" s="211" t="s">
        <v>7232</v>
      </c>
      <c r="D7522" s="208" t="s">
        <v>7233</v>
      </c>
      <c r="E7522" s="105" t="s">
        <v>14948</v>
      </c>
      <c r="F7522" s="115">
        <v>43661</v>
      </c>
      <c r="G7522" s="105" t="s">
        <v>5635</v>
      </c>
      <c r="H7522" s="105" t="s">
        <v>2056</v>
      </c>
      <c r="I7522" s="97">
        <v>2015</v>
      </c>
      <c r="J7522" s="97" t="s">
        <v>1322</v>
      </c>
      <c r="L7522" s="99" t="s">
        <v>16820</v>
      </c>
      <c r="M7522" s="102" t="s">
        <v>5499</v>
      </c>
      <c r="N7522" s="102">
        <v>30</v>
      </c>
      <c r="O7522" s="102" t="s">
        <v>10677</v>
      </c>
      <c r="P7522" s="13" t="s">
        <v>14950</v>
      </c>
      <c r="R7522" s="27" t="s">
        <v>7834</v>
      </c>
      <c r="S7522" s="28" t="e">
        <f t="shared" si="219"/>
        <v>#VALUE!</v>
      </c>
      <c r="U7522" s="321"/>
      <c r="W7522" s="275"/>
      <c r="Y7522" s="63"/>
      <c r="Z7522" s="73"/>
    </row>
    <row r="7523" spans="1:26" ht="15" customHeight="1" x14ac:dyDescent="0.3">
      <c r="A7523" s="94">
        <v>7536</v>
      </c>
      <c r="C7523" s="211" t="s">
        <v>7232</v>
      </c>
      <c r="D7523" s="208" t="s">
        <v>7233</v>
      </c>
      <c r="E7523" s="105" t="s">
        <v>14949</v>
      </c>
      <c r="F7523" s="115">
        <v>43661</v>
      </c>
      <c r="G7523" s="105" t="s">
        <v>5635</v>
      </c>
      <c r="H7523" s="105" t="s">
        <v>2056</v>
      </c>
      <c r="I7523" s="97">
        <v>2015</v>
      </c>
      <c r="J7523" s="97" t="s">
        <v>1322</v>
      </c>
      <c r="L7523" s="99" t="s">
        <v>16820</v>
      </c>
      <c r="M7523" s="102" t="s">
        <v>5499</v>
      </c>
      <c r="N7523" s="102">
        <v>30</v>
      </c>
      <c r="O7523" s="102" t="s">
        <v>10677</v>
      </c>
      <c r="P7523" s="13" t="s">
        <v>14950</v>
      </c>
      <c r="R7523" s="27" t="s">
        <v>7834</v>
      </c>
      <c r="S7523" s="28" t="e">
        <f t="shared" si="219"/>
        <v>#VALUE!</v>
      </c>
      <c r="U7523" s="321"/>
      <c r="W7523" s="275"/>
      <c r="Y7523" s="63"/>
      <c r="Z7523" s="73"/>
    </row>
    <row r="7524" spans="1:26" ht="15" customHeight="1" x14ac:dyDescent="0.25">
      <c r="A7524" s="94">
        <v>7537</v>
      </c>
      <c r="C7524" s="211" t="s">
        <v>342</v>
      </c>
      <c r="D7524" s="208" t="s">
        <v>343</v>
      </c>
      <c r="E7524" s="105" t="s">
        <v>14952</v>
      </c>
      <c r="F7524" s="115">
        <v>43661</v>
      </c>
      <c r="G7524" s="105" t="s">
        <v>2215</v>
      </c>
      <c r="H7524" s="105" t="s">
        <v>3109</v>
      </c>
      <c r="I7524" s="97">
        <v>2017</v>
      </c>
      <c r="J7524" s="97" t="s">
        <v>1322</v>
      </c>
      <c r="L7524" s="99" t="s">
        <v>5170</v>
      </c>
      <c r="M7524" s="102" t="s">
        <v>5510</v>
      </c>
      <c r="N7524" s="102">
        <v>32</v>
      </c>
      <c r="O7524" s="102" t="s">
        <v>14473</v>
      </c>
      <c r="P7524" s="13" t="s">
        <v>708</v>
      </c>
      <c r="R7524" s="26" t="s">
        <v>7834</v>
      </c>
      <c r="S7524" s="28" t="e">
        <f t="shared" si="219"/>
        <v>#VALUE!</v>
      </c>
      <c r="U7524" s="306"/>
      <c r="Y7524" s="63"/>
      <c r="Z7524" s="73"/>
    </row>
    <row r="7525" spans="1:26" ht="15" customHeight="1" x14ac:dyDescent="0.25">
      <c r="A7525" s="94">
        <v>7538</v>
      </c>
      <c r="C7525" s="211" t="s">
        <v>342</v>
      </c>
      <c r="D7525" s="208" t="s">
        <v>343</v>
      </c>
      <c r="E7525" s="105" t="s">
        <v>14953</v>
      </c>
      <c r="F7525" s="115">
        <v>43661</v>
      </c>
      <c r="G7525" s="105" t="s">
        <v>2215</v>
      </c>
      <c r="H7525" s="105" t="s">
        <v>3109</v>
      </c>
      <c r="I7525" s="97">
        <v>2017</v>
      </c>
      <c r="J7525" s="97" t="s">
        <v>1322</v>
      </c>
      <c r="L7525" s="99" t="s">
        <v>5170</v>
      </c>
      <c r="M7525" s="102" t="s">
        <v>5510</v>
      </c>
      <c r="N7525" s="102">
        <v>32</v>
      </c>
      <c r="O7525" s="102" t="s">
        <v>14473</v>
      </c>
      <c r="P7525" s="13" t="s">
        <v>708</v>
      </c>
      <c r="R7525" s="27" t="s">
        <v>7834</v>
      </c>
      <c r="S7525" s="28" t="e">
        <f t="shared" si="219"/>
        <v>#VALUE!</v>
      </c>
      <c r="U7525" s="306"/>
      <c r="Y7525" s="63"/>
      <c r="Z7525" s="73"/>
    </row>
    <row r="7526" spans="1:26" ht="15" customHeight="1" x14ac:dyDescent="0.25">
      <c r="A7526" s="94">
        <v>7539</v>
      </c>
      <c r="C7526" s="211" t="s">
        <v>342</v>
      </c>
      <c r="D7526" s="208" t="s">
        <v>343</v>
      </c>
      <c r="E7526" s="105" t="s">
        <v>14954</v>
      </c>
      <c r="F7526" s="115">
        <v>43661</v>
      </c>
      <c r="G7526" s="105" t="s">
        <v>2215</v>
      </c>
      <c r="H7526" s="105" t="s">
        <v>3109</v>
      </c>
      <c r="I7526" s="97">
        <v>2017</v>
      </c>
      <c r="J7526" s="97" t="s">
        <v>1322</v>
      </c>
      <c r="L7526" s="99" t="s">
        <v>5170</v>
      </c>
      <c r="M7526" s="102" t="s">
        <v>5510</v>
      </c>
      <c r="N7526" s="102">
        <v>32</v>
      </c>
      <c r="O7526" s="102" t="s">
        <v>14473</v>
      </c>
      <c r="P7526" s="13" t="s">
        <v>708</v>
      </c>
      <c r="R7526" s="26" t="s">
        <v>7834</v>
      </c>
      <c r="S7526" s="28" t="e">
        <f t="shared" si="219"/>
        <v>#VALUE!</v>
      </c>
      <c r="U7526" s="321"/>
      <c r="Y7526" s="63"/>
      <c r="Z7526" s="73"/>
    </row>
    <row r="7527" spans="1:26" ht="15" customHeight="1" x14ac:dyDescent="0.25">
      <c r="A7527" s="94">
        <v>7540</v>
      </c>
      <c r="C7527" s="211" t="s">
        <v>342</v>
      </c>
      <c r="D7527" s="208" t="s">
        <v>343</v>
      </c>
      <c r="E7527" s="105" t="s">
        <v>14955</v>
      </c>
      <c r="F7527" s="115">
        <v>43661</v>
      </c>
      <c r="G7527" s="105" t="s">
        <v>2215</v>
      </c>
      <c r="H7527" s="105" t="s">
        <v>3109</v>
      </c>
      <c r="I7527" s="97">
        <v>2017</v>
      </c>
      <c r="J7527" s="97" t="s">
        <v>1322</v>
      </c>
      <c r="L7527" s="99" t="s">
        <v>5170</v>
      </c>
      <c r="M7527" s="102" t="s">
        <v>5510</v>
      </c>
      <c r="N7527" s="102">
        <v>32</v>
      </c>
      <c r="O7527" s="102" t="s">
        <v>14473</v>
      </c>
      <c r="P7527" s="13" t="s">
        <v>708</v>
      </c>
      <c r="R7527" s="26" t="s">
        <v>7834</v>
      </c>
      <c r="S7527" s="28" t="e">
        <f t="shared" si="219"/>
        <v>#VALUE!</v>
      </c>
      <c r="Y7527" s="63"/>
    </row>
    <row r="7528" spans="1:26" ht="15" customHeight="1" x14ac:dyDescent="0.25">
      <c r="A7528" s="94">
        <v>7541</v>
      </c>
      <c r="C7528" s="211" t="s">
        <v>2618</v>
      </c>
      <c r="D7528" s="208" t="s">
        <v>14956</v>
      </c>
      <c r="E7528" s="95" t="s">
        <v>14957</v>
      </c>
      <c r="F7528" s="115">
        <v>43661</v>
      </c>
      <c r="G7528" s="105" t="s">
        <v>3913</v>
      </c>
      <c r="H7528" s="105" t="s">
        <v>2056</v>
      </c>
      <c r="I7528" s="97">
        <v>2006</v>
      </c>
      <c r="J7528" s="97" t="s">
        <v>1322</v>
      </c>
      <c r="L7528" s="106" t="s">
        <v>5170</v>
      </c>
      <c r="M7528" s="102" t="s">
        <v>5499</v>
      </c>
      <c r="N7528" s="10">
        <v>30</v>
      </c>
      <c r="O7528" s="102" t="s">
        <v>7220</v>
      </c>
      <c r="P7528" s="13" t="s">
        <v>14371</v>
      </c>
      <c r="R7528" s="27" t="s">
        <v>7834</v>
      </c>
      <c r="S7528" s="28" t="e">
        <f t="shared" si="219"/>
        <v>#VALUE!</v>
      </c>
      <c r="U7528" s="321"/>
      <c r="Y7528" s="63"/>
      <c r="Z7528" s="73"/>
    </row>
    <row r="7529" spans="1:26" ht="15" customHeight="1" x14ac:dyDescent="0.25">
      <c r="A7529" s="94">
        <v>7542</v>
      </c>
      <c r="C7529" s="211" t="s">
        <v>2618</v>
      </c>
      <c r="D7529" s="208" t="s">
        <v>14956</v>
      </c>
      <c r="E7529" s="95" t="s">
        <v>14958</v>
      </c>
      <c r="F7529" s="115">
        <v>43661</v>
      </c>
      <c r="G7529" s="105" t="s">
        <v>3913</v>
      </c>
      <c r="H7529" s="105" t="s">
        <v>2056</v>
      </c>
      <c r="I7529" s="97">
        <v>2006</v>
      </c>
      <c r="J7529" s="97" t="s">
        <v>1322</v>
      </c>
      <c r="L7529" s="106" t="s">
        <v>5170</v>
      </c>
      <c r="M7529" s="102" t="s">
        <v>5499</v>
      </c>
      <c r="N7529" s="10">
        <v>30</v>
      </c>
      <c r="O7529" s="102" t="s">
        <v>7220</v>
      </c>
      <c r="P7529" s="13" t="s">
        <v>14371</v>
      </c>
      <c r="R7529" s="27" t="s">
        <v>7834</v>
      </c>
      <c r="S7529" s="28" t="e">
        <f t="shared" ref="S7529:S7560" si="220">R7529+7</f>
        <v>#VALUE!</v>
      </c>
      <c r="U7529" s="306"/>
      <c r="W7529" s="456"/>
      <c r="Y7529" s="63"/>
      <c r="Z7529" s="73"/>
    </row>
    <row r="7530" spans="1:26" ht="15" customHeight="1" x14ac:dyDescent="0.25">
      <c r="A7530" s="94">
        <v>7543</v>
      </c>
      <c r="C7530" s="211" t="s">
        <v>2618</v>
      </c>
      <c r="D7530" s="208" t="s">
        <v>14956</v>
      </c>
      <c r="E7530" s="95" t="s">
        <v>14959</v>
      </c>
      <c r="F7530" s="115">
        <v>43661</v>
      </c>
      <c r="G7530" s="105" t="s">
        <v>3913</v>
      </c>
      <c r="H7530" s="105" t="s">
        <v>2056</v>
      </c>
      <c r="I7530" s="97">
        <v>2006</v>
      </c>
      <c r="J7530" s="97" t="s">
        <v>1322</v>
      </c>
      <c r="L7530" s="106" t="s">
        <v>5170</v>
      </c>
      <c r="M7530" s="102" t="s">
        <v>5499</v>
      </c>
      <c r="N7530" s="10">
        <v>30</v>
      </c>
      <c r="O7530" s="102" t="s">
        <v>7220</v>
      </c>
      <c r="P7530" s="13" t="s">
        <v>14371</v>
      </c>
      <c r="R7530" s="27" t="s">
        <v>7834</v>
      </c>
      <c r="S7530" s="28" t="e">
        <f t="shared" si="220"/>
        <v>#VALUE!</v>
      </c>
      <c r="U7530" s="309"/>
      <c r="Y7530" s="63"/>
      <c r="Z7530" s="73"/>
    </row>
    <row r="7531" spans="1:26" ht="15" customHeight="1" x14ac:dyDescent="0.3">
      <c r="A7531" s="94">
        <v>7544</v>
      </c>
      <c r="C7531" s="211" t="s">
        <v>3920</v>
      </c>
      <c r="D7531" s="208" t="s">
        <v>14960</v>
      </c>
      <c r="E7531" s="95" t="s">
        <v>14961</v>
      </c>
      <c r="F7531" s="115">
        <v>43661</v>
      </c>
      <c r="G7531" s="105" t="s">
        <v>14962</v>
      </c>
      <c r="H7531" s="105" t="s">
        <v>2056</v>
      </c>
      <c r="I7531" s="97">
        <v>2015</v>
      </c>
      <c r="J7531" s="97" t="s">
        <v>1322</v>
      </c>
      <c r="L7531" s="106" t="s">
        <v>15162</v>
      </c>
      <c r="M7531" s="102">
        <v>469</v>
      </c>
      <c r="N7531" s="102">
        <v>3</v>
      </c>
      <c r="O7531" s="102" t="s">
        <v>14996</v>
      </c>
      <c r="P7531" s="13" t="s">
        <v>14963</v>
      </c>
      <c r="R7531" s="27" t="s">
        <v>7834</v>
      </c>
      <c r="S7531" s="28" t="e">
        <f t="shared" si="220"/>
        <v>#VALUE!</v>
      </c>
      <c r="U7531" s="235"/>
      <c r="Y7531" s="63"/>
      <c r="Z7531" s="73"/>
    </row>
    <row r="7532" spans="1:26" ht="15" customHeight="1" x14ac:dyDescent="0.25">
      <c r="A7532" s="94">
        <v>7545</v>
      </c>
      <c r="C7532" s="211" t="s">
        <v>14964</v>
      </c>
      <c r="D7532" s="208" t="s">
        <v>9698</v>
      </c>
      <c r="E7532" s="95" t="s">
        <v>14965</v>
      </c>
      <c r="F7532" s="115">
        <v>43661</v>
      </c>
      <c r="G7532" s="105" t="s">
        <v>3913</v>
      </c>
      <c r="H7532" s="105" t="s">
        <v>2056</v>
      </c>
      <c r="I7532" s="97">
        <v>2010</v>
      </c>
      <c r="J7532" s="97" t="s">
        <v>1322</v>
      </c>
      <c r="L7532" s="99" t="s">
        <v>5170</v>
      </c>
      <c r="M7532" s="102" t="s">
        <v>5510</v>
      </c>
      <c r="N7532" s="102">
        <v>32</v>
      </c>
      <c r="O7532" s="102" t="s">
        <v>14970</v>
      </c>
      <c r="P7532" s="13" t="s">
        <v>708</v>
      </c>
      <c r="R7532" s="27" t="s">
        <v>7834</v>
      </c>
      <c r="S7532" s="28" t="e">
        <f t="shared" si="220"/>
        <v>#VALUE!</v>
      </c>
      <c r="U7532" s="321"/>
      <c r="Y7532" s="63"/>
      <c r="Z7532" s="73"/>
    </row>
    <row r="7533" spans="1:26" ht="15" customHeight="1" x14ac:dyDescent="0.3">
      <c r="A7533" s="94">
        <v>7546</v>
      </c>
      <c r="C7533" s="211" t="s">
        <v>14964</v>
      </c>
      <c r="D7533" s="208" t="s">
        <v>9698</v>
      </c>
      <c r="E7533" s="95" t="s">
        <v>14966</v>
      </c>
      <c r="F7533" s="115">
        <v>43661</v>
      </c>
      <c r="G7533" s="105" t="s">
        <v>3913</v>
      </c>
      <c r="H7533" s="105" t="s">
        <v>2056</v>
      </c>
      <c r="I7533" s="97">
        <v>2010</v>
      </c>
      <c r="J7533" s="97" t="s">
        <v>1322</v>
      </c>
      <c r="L7533" s="99" t="s">
        <v>5170</v>
      </c>
      <c r="M7533" s="102" t="s">
        <v>5510</v>
      </c>
      <c r="N7533" s="102">
        <v>32</v>
      </c>
      <c r="O7533" s="102" t="s">
        <v>14970</v>
      </c>
      <c r="P7533" s="13" t="s">
        <v>708</v>
      </c>
      <c r="R7533" s="27" t="s">
        <v>7834</v>
      </c>
      <c r="S7533" s="28" t="e">
        <f t="shared" si="220"/>
        <v>#VALUE!</v>
      </c>
      <c r="U7533" s="228"/>
      <c r="Y7533" s="63"/>
      <c r="Z7533" s="73"/>
    </row>
    <row r="7534" spans="1:26" ht="15" customHeight="1" x14ac:dyDescent="0.3">
      <c r="A7534" s="94">
        <v>7547</v>
      </c>
      <c r="C7534" s="211" t="s">
        <v>14964</v>
      </c>
      <c r="D7534" s="208" t="s">
        <v>9698</v>
      </c>
      <c r="E7534" s="95" t="s">
        <v>14967</v>
      </c>
      <c r="F7534" s="115">
        <v>43661</v>
      </c>
      <c r="G7534" s="105" t="s">
        <v>3913</v>
      </c>
      <c r="H7534" s="105" t="s">
        <v>2056</v>
      </c>
      <c r="I7534" s="97">
        <v>2010</v>
      </c>
      <c r="J7534" s="97" t="s">
        <v>1322</v>
      </c>
      <c r="L7534" s="99" t="s">
        <v>5170</v>
      </c>
      <c r="M7534" s="102" t="s">
        <v>5510</v>
      </c>
      <c r="N7534" s="102">
        <v>32</v>
      </c>
      <c r="O7534" s="102" t="s">
        <v>14970</v>
      </c>
      <c r="P7534" s="13" t="s">
        <v>708</v>
      </c>
      <c r="R7534" s="27" t="s">
        <v>7834</v>
      </c>
      <c r="S7534" s="28" t="e">
        <f t="shared" si="220"/>
        <v>#VALUE!</v>
      </c>
      <c r="U7534" s="228"/>
      <c r="Y7534" s="63"/>
      <c r="Z7534" s="73"/>
    </row>
    <row r="7535" spans="1:26" ht="15" customHeight="1" x14ac:dyDescent="0.3">
      <c r="A7535" s="94">
        <v>7548</v>
      </c>
      <c r="C7535" s="211" t="s">
        <v>14964</v>
      </c>
      <c r="D7535" s="208" t="s">
        <v>9698</v>
      </c>
      <c r="E7535" s="95" t="s">
        <v>14968</v>
      </c>
      <c r="F7535" s="115">
        <v>43661</v>
      </c>
      <c r="G7535" s="105" t="s">
        <v>3913</v>
      </c>
      <c r="H7535" s="105" t="s">
        <v>2056</v>
      </c>
      <c r="I7535" s="97">
        <v>2010</v>
      </c>
      <c r="J7535" s="97" t="s">
        <v>1322</v>
      </c>
      <c r="L7535" s="99" t="s">
        <v>5170</v>
      </c>
      <c r="M7535" s="102" t="s">
        <v>5510</v>
      </c>
      <c r="N7535" s="102">
        <v>32</v>
      </c>
      <c r="O7535" s="102" t="s">
        <v>14970</v>
      </c>
      <c r="P7535" s="13" t="s">
        <v>708</v>
      </c>
      <c r="R7535" s="27" t="s">
        <v>7834</v>
      </c>
      <c r="S7535" s="28" t="e">
        <f t="shared" si="220"/>
        <v>#VALUE!</v>
      </c>
      <c r="U7535" s="218"/>
      <c r="Y7535" s="63"/>
    </row>
    <row r="7536" spans="1:26" ht="15" customHeight="1" x14ac:dyDescent="0.3">
      <c r="A7536" s="94">
        <v>7549</v>
      </c>
      <c r="C7536" s="211" t="s">
        <v>14964</v>
      </c>
      <c r="D7536" s="208" t="s">
        <v>9698</v>
      </c>
      <c r="E7536" s="95" t="s">
        <v>14969</v>
      </c>
      <c r="F7536" s="115">
        <v>43661</v>
      </c>
      <c r="G7536" s="105" t="s">
        <v>3913</v>
      </c>
      <c r="H7536" s="105" t="s">
        <v>2056</v>
      </c>
      <c r="I7536" s="97">
        <v>2010</v>
      </c>
      <c r="J7536" s="97" t="s">
        <v>1322</v>
      </c>
      <c r="L7536" s="99" t="s">
        <v>5170</v>
      </c>
      <c r="M7536" s="102" t="s">
        <v>5510</v>
      </c>
      <c r="N7536" s="102">
        <v>32</v>
      </c>
      <c r="O7536" s="102" t="s">
        <v>14970</v>
      </c>
      <c r="P7536" s="13" t="s">
        <v>708</v>
      </c>
      <c r="R7536" s="27" t="s">
        <v>7834</v>
      </c>
      <c r="S7536" s="28" t="e">
        <f t="shared" si="220"/>
        <v>#VALUE!</v>
      </c>
      <c r="U7536" s="218"/>
      <c r="Y7536" s="63"/>
    </row>
    <row r="7537" spans="1:27" ht="15" customHeight="1" x14ac:dyDescent="0.25">
      <c r="A7537" s="94">
        <v>7550</v>
      </c>
      <c r="C7537" s="211" t="s">
        <v>14328</v>
      </c>
      <c r="D7537" s="208" t="s">
        <v>2670</v>
      </c>
      <c r="E7537" s="95" t="s">
        <v>14971</v>
      </c>
      <c r="F7537" s="115">
        <v>43661</v>
      </c>
      <c r="G7537" s="105" t="s">
        <v>1072</v>
      </c>
      <c r="H7537" s="105" t="s">
        <v>1529</v>
      </c>
      <c r="I7537" s="97">
        <v>2019</v>
      </c>
      <c r="J7537" s="97" t="s">
        <v>1322</v>
      </c>
      <c r="L7537" s="106" t="s">
        <v>5170</v>
      </c>
      <c r="M7537" s="10" t="s">
        <v>5499</v>
      </c>
      <c r="N7537" s="10">
        <v>28</v>
      </c>
      <c r="O7537" s="10" t="s">
        <v>8683</v>
      </c>
      <c r="P7537" s="13" t="s">
        <v>14371</v>
      </c>
      <c r="R7537" s="27" t="s">
        <v>7834</v>
      </c>
      <c r="S7537" s="28" t="e">
        <f t="shared" si="220"/>
        <v>#VALUE!</v>
      </c>
      <c r="U7537" s="306"/>
      <c r="W7537" s="321"/>
      <c r="Y7537" s="63"/>
      <c r="Z7537" s="73"/>
    </row>
    <row r="7538" spans="1:27" ht="15" customHeight="1" x14ac:dyDescent="0.25">
      <c r="A7538" s="94">
        <v>7551</v>
      </c>
      <c r="C7538" s="211" t="s">
        <v>14328</v>
      </c>
      <c r="D7538" s="208" t="s">
        <v>2670</v>
      </c>
      <c r="E7538" s="95" t="s">
        <v>14972</v>
      </c>
      <c r="F7538" s="115">
        <v>43661</v>
      </c>
      <c r="G7538" s="105" t="s">
        <v>1072</v>
      </c>
      <c r="H7538" s="105" t="s">
        <v>1529</v>
      </c>
      <c r="I7538" s="97">
        <v>2019</v>
      </c>
      <c r="J7538" s="97" t="s">
        <v>1322</v>
      </c>
      <c r="L7538" s="106" t="s">
        <v>5170</v>
      </c>
      <c r="M7538" s="10" t="s">
        <v>5499</v>
      </c>
      <c r="N7538" s="10">
        <v>28</v>
      </c>
      <c r="O7538" s="10" t="s">
        <v>8683</v>
      </c>
      <c r="P7538" s="13" t="s">
        <v>14371</v>
      </c>
      <c r="R7538" s="27" t="s">
        <v>7834</v>
      </c>
      <c r="S7538" s="28" t="e">
        <f t="shared" si="220"/>
        <v>#VALUE!</v>
      </c>
      <c r="U7538" s="306"/>
      <c r="W7538" s="306"/>
      <c r="Y7538" s="63"/>
    </row>
    <row r="7539" spans="1:27" ht="15" customHeight="1" x14ac:dyDescent="0.25">
      <c r="A7539" s="94">
        <v>7552</v>
      </c>
      <c r="C7539" s="211" t="s">
        <v>14328</v>
      </c>
      <c r="D7539" s="208" t="s">
        <v>2670</v>
      </c>
      <c r="E7539" s="95" t="s">
        <v>14973</v>
      </c>
      <c r="F7539" s="115">
        <v>43661</v>
      </c>
      <c r="G7539" s="105" t="s">
        <v>1072</v>
      </c>
      <c r="H7539" s="105" t="s">
        <v>1529</v>
      </c>
      <c r="I7539" s="97">
        <v>2019</v>
      </c>
      <c r="J7539" s="97" t="s">
        <v>1322</v>
      </c>
      <c r="L7539" s="106" t="s">
        <v>5170</v>
      </c>
      <c r="M7539" s="10" t="s">
        <v>5499</v>
      </c>
      <c r="N7539" s="10">
        <v>28</v>
      </c>
      <c r="O7539" s="10" t="s">
        <v>8683</v>
      </c>
      <c r="P7539" s="13" t="s">
        <v>14371</v>
      </c>
      <c r="R7539" s="27" t="s">
        <v>7834</v>
      </c>
      <c r="S7539" s="28" t="e">
        <f t="shared" si="220"/>
        <v>#VALUE!</v>
      </c>
      <c r="U7539" s="306"/>
      <c r="Y7539" s="63"/>
      <c r="Z7539" s="73"/>
    </row>
    <row r="7540" spans="1:27" ht="15" customHeight="1" x14ac:dyDescent="0.25">
      <c r="A7540" s="94">
        <v>7553</v>
      </c>
      <c r="C7540" s="211" t="s">
        <v>2618</v>
      </c>
      <c r="D7540" s="208" t="s">
        <v>14956</v>
      </c>
      <c r="E7540" s="95" t="s">
        <v>14974</v>
      </c>
      <c r="F7540" s="115">
        <v>43661</v>
      </c>
      <c r="G7540" s="105" t="s">
        <v>3913</v>
      </c>
      <c r="H7540" s="105" t="s">
        <v>2056</v>
      </c>
      <c r="I7540" s="97">
        <v>2006</v>
      </c>
      <c r="J7540" s="97" t="s">
        <v>1322</v>
      </c>
      <c r="L7540" s="106" t="s">
        <v>5170</v>
      </c>
      <c r="M7540" s="102" t="s">
        <v>5499</v>
      </c>
      <c r="N7540" s="10">
        <v>30</v>
      </c>
      <c r="O7540" s="102" t="s">
        <v>7220</v>
      </c>
      <c r="P7540" s="13" t="s">
        <v>14371</v>
      </c>
      <c r="R7540" s="27" t="s">
        <v>7834</v>
      </c>
      <c r="S7540" s="28" t="e">
        <f t="shared" si="220"/>
        <v>#VALUE!</v>
      </c>
      <c r="U7540" s="321"/>
      <c r="Y7540" s="63"/>
      <c r="Z7540" s="73"/>
    </row>
    <row r="7541" spans="1:27" ht="15" customHeight="1" x14ac:dyDescent="0.25">
      <c r="A7541" s="94">
        <v>7554</v>
      </c>
      <c r="C7541" s="211" t="s">
        <v>2618</v>
      </c>
      <c r="D7541" s="208" t="s">
        <v>14956</v>
      </c>
      <c r="E7541" s="95" t="s">
        <v>14975</v>
      </c>
      <c r="F7541" s="115">
        <v>43661</v>
      </c>
      <c r="G7541" s="105" t="s">
        <v>3913</v>
      </c>
      <c r="H7541" s="105" t="s">
        <v>2056</v>
      </c>
      <c r="I7541" s="97">
        <v>2006</v>
      </c>
      <c r="J7541" s="97" t="s">
        <v>1322</v>
      </c>
      <c r="L7541" s="106" t="s">
        <v>5170</v>
      </c>
      <c r="M7541" s="102" t="s">
        <v>5499</v>
      </c>
      <c r="N7541" s="10">
        <v>30</v>
      </c>
      <c r="O7541" s="102" t="s">
        <v>7220</v>
      </c>
      <c r="P7541" s="13" t="s">
        <v>14371</v>
      </c>
      <c r="R7541" s="27" t="s">
        <v>7834</v>
      </c>
      <c r="S7541" s="28" t="e">
        <f t="shared" si="220"/>
        <v>#VALUE!</v>
      </c>
      <c r="U7541" s="306"/>
      <c r="Y7541" s="63"/>
      <c r="Z7541" s="73"/>
    </row>
    <row r="7542" spans="1:27" ht="15" customHeight="1" x14ac:dyDescent="0.25">
      <c r="A7542" s="94">
        <v>7555</v>
      </c>
      <c r="C7542" s="211" t="s">
        <v>1240</v>
      </c>
      <c r="D7542" s="208" t="s">
        <v>1241</v>
      </c>
      <c r="E7542" s="95" t="s">
        <v>14977</v>
      </c>
      <c r="F7542" s="115">
        <v>43662</v>
      </c>
      <c r="G7542" s="105" t="s">
        <v>370</v>
      </c>
      <c r="H7542" s="105" t="s">
        <v>2056</v>
      </c>
      <c r="I7542" s="97">
        <v>2015</v>
      </c>
      <c r="J7542" s="97" t="s">
        <v>1322</v>
      </c>
      <c r="L7542" s="99" t="s">
        <v>5170</v>
      </c>
      <c r="M7542" s="102" t="s">
        <v>5510</v>
      </c>
      <c r="N7542" s="102">
        <v>32</v>
      </c>
      <c r="O7542" s="102" t="s">
        <v>14976</v>
      </c>
      <c r="P7542" s="13" t="s">
        <v>708</v>
      </c>
      <c r="R7542" s="27" t="s">
        <v>7834</v>
      </c>
      <c r="S7542" s="28" t="e">
        <f t="shared" si="220"/>
        <v>#VALUE!</v>
      </c>
      <c r="U7542" s="398"/>
      <c r="Y7542" s="63"/>
    </row>
    <row r="7543" spans="1:27" ht="15" customHeight="1" x14ac:dyDescent="0.25">
      <c r="A7543" s="94">
        <v>7556</v>
      </c>
      <c r="C7543" s="211" t="s">
        <v>1240</v>
      </c>
      <c r="D7543" s="208" t="s">
        <v>1241</v>
      </c>
      <c r="E7543" s="95" t="s">
        <v>14978</v>
      </c>
      <c r="F7543" s="115">
        <v>43662</v>
      </c>
      <c r="G7543" s="105" t="s">
        <v>370</v>
      </c>
      <c r="H7543" s="105" t="s">
        <v>2056</v>
      </c>
      <c r="I7543" s="97">
        <v>2015</v>
      </c>
      <c r="J7543" s="97" t="s">
        <v>1322</v>
      </c>
      <c r="L7543" s="99" t="s">
        <v>5170</v>
      </c>
      <c r="M7543" s="102" t="s">
        <v>5510</v>
      </c>
      <c r="N7543" s="102">
        <v>32</v>
      </c>
      <c r="O7543" s="102" t="s">
        <v>14976</v>
      </c>
      <c r="P7543" s="13" t="s">
        <v>708</v>
      </c>
      <c r="R7543" s="26" t="s">
        <v>7834</v>
      </c>
      <c r="S7543" s="28" t="e">
        <f t="shared" si="220"/>
        <v>#VALUE!</v>
      </c>
      <c r="Y7543" s="63"/>
    </row>
    <row r="7544" spans="1:27" ht="15" customHeight="1" x14ac:dyDescent="0.25">
      <c r="A7544" s="94">
        <v>7557</v>
      </c>
      <c r="C7544" s="211" t="s">
        <v>1240</v>
      </c>
      <c r="D7544" s="208" t="s">
        <v>1241</v>
      </c>
      <c r="E7544" s="95" t="s">
        <v>14979</v>
      </c>
      <c r="F7544" s="115">
        <v>43662</v>
      </c>
      <c r="G7544" s="105" t="s">
        <v>370</v>
      </c>
      <c r="H7544" s="105" t="s">
        <v>2056</v>
      </c>
      <c r="I7544" s="97">
        <v>2015</v>
      </c>
      <c r="J7544" s="97" t="s">
        <v>1322</v>
      </c>
      <c r="L7544" s="99" t="s">
        <v>5170</v>
      </c>
      <c r="M7544" s="102" t="s">
        <v>5510</v>
      </c>
      <c r="N7544" s="102">
        <v>32</v>
      </c>
      <c r="O7544" s="102" t="s">
        <v>14976</v>
      </c>
      <c r="P7544" s="13" t="s">
        <v>708</v>
      </c>
      <c r="R7544" s="26" t="s">
        <v>7834</v>
      </c>
      <c r="S7544" s="28" t="e">
        <f t="shared" si="220"/>
        <v>#VALUE!</v>
      </c>
      <c r="Y7544" s="63"/>
    </row>
    <row r="7545" spans="1:27" ht="15" customHeight="1" x14ac:dyDescent="0.25">
      <c r="A7545" s="94">
        <v>7558</v>
      </c>
      <c r="C7545" s="211" t="s">
        <v>1240</v>
      </c>
      <c r="D7545" s="208" t="s">
        <v>1241</v>
      </c>
      <c r="E7545" s="95" t="s">
        <v>14980</v>
      </c>
      <c r="F7545" s="115">
        <v>43662</v>
      </c>
      <c r="G7545" s="105" t="s">
        <v>370</v>
      </c>
      <c r="H7545" s="105" t="s">
        <v>2056</v>
      </c>
      <c r="I7545" s="97">
        <v>2015</v>
      </c>
      <c r="J7545" s="97" t="s">
        <v>1322</v>
      </c>
      <c r="L7545" s="99" t="s">
        <v>5170</v>
      </c>
      <c r="M7545" s="102" t="s">
        <v>5510</v>
      </c>
      <c r="N7545" s="102">
        <v>32</v>
      </c>
      <c r="O7545" s="102" t="s">
        <v>14976</v>
      </c>
      <c r="P7545" s="13" t="s">
        <v>708</v>
      </c>
      <c r="R7545" s="26" t="s">
        <v>7834</v>
      </c>
      <c r="S7545" s="28" t="e">
        <f t="shared" si="220"/>
        <v>#VALUE!</v>
      </c>
      <c r="Y7545" s="63"/>
    </row>
    <row r="7546" spans="1:27" ht="15" customHeight="1" x14ac:dyDescent="0.25">
      <c r="A7546" s="94">
        <v>7559</v>
      </c>
      <c r="C7546" s="211" t="s">
        <v>14981</v>
      </c>
      <c r="D7546" s="208" t="s">
        <v>14981</v>
      </c>
      <c r="E7546" s="95" t="s">
        <v>14983</v>
      </c>
      <c r="F7546" s="115">
        <v>43662</v>
      </c>
      <c r="G7546" s="105" t="s">
        <v>1323</v>
      </c>
      <c r="H7546" s="105" t="s">
        <v>2056</v>
      </c>
      <c r="I7546" s="97">
        <v>2018</v>
      </c>
      <c r="J7546" s="97" t="s">
        <v>1322</v>
      </c>
      <c r="L7546" s="106" t="s">
        <v>5838</v>
      </c>
      <c r="M7546" s="102" t="s">
        <v>14982</v>
      </c>
      <c r="N7546" s="102">
        <v>3</v>
      </c>
      <c r="O7546" s="102" t="s">
        <v>14990</v>
      </c>
      <c r="P7546" s="13" t="s">
        <v>5838</v>
      </c>
      <c r="R7546" s="27" t="s">
        <v>7834</v>
      </c>
      <c r="S7546" s="28" t="e">
        <f t="shared" si="220"/>
        <v>#VALUE!</v>
      </c>
      <c r="U7546" s="306"/>
      <c r="W7546" s="321"/>
      <c r="Y7546" s="63"/>
      <c r="Z7546" s="73"/>
    </row>
    <row r="7547" spans="1:27" ht="15" customHeight="1" x14ac:dyDescent="0.25">
      <c r="A7547" s="94">
        <v>7560</v>
      </c>
      <c r="C7547" s="211" t="s">
        <v>14981</v>
      </c>
      <c r="D7547" s="208" t="s">
        <v>14981</v>
      </c>
      <c r="E7547" s="95" t="s">
        <v>14984</v>
      </c>
      <c r="F7547" s="115">
        <v>43662</v>
      </c>
      <c r="G7547" s="105" t="s">
        <v>1323</v>
      </c>
      <c r="H7547" s="105" t="s">
        <v>2056</v>
      </c>
      <c r="I7547" s="97">
        <v>2018</v>
      </c>
      <c r="J7547" s="97" t="s">
        <v>1322</v>
      </c>
      <c r="L7547" s="106" t="s">
        <v>5838</v>
      </c>
      <c r="M7547" s="102" t="s">
        <v>14982</v>
      </c>
      <c r="N7547" s="102">
        <v>3</v>
      </c>
      <c r="O7547" s="102" t="s">
        <v>14990</v>
      </c>
      <c r="P7547" s="13" t="s">
        <v>5838</v>
      </c>
      <c r="R7547" s="27" t="s">
        <v>7834</v>
      </c>
      <c r="S7547" s="28" t="e">
        <f t="shared" si="220"/>
        <v>#VALUE!</v>
      </c>
      <c r="U7547" s="406"/>
      <c r="W7547" s="321"/>
      <c r="Y7547" s="63"/>
      <c r="Z7547" s="73"/>
    </row>
    <row r="7548" spans="1:27" ht="15" customHeight="1" x14ac:dyDescent="0.25">
      <c r="A7548" s="94">
        <v>7561</v>
      </c>
      <c r="C7548" s="211" t="s">
        <v>14981</v>
      </c>
      <c r="D7548" s="208" t="s">
        <v>14981</v>
      </c>
      <c r="E7548" s="95" t="s">
        <v>14985</v>
      </c>
      <c r="F7548" s="115">
        <v>43662</v>
      </c>
      <c r="G7548" s="105" t="s">
        <v>1323</v>
      </c>
      <c r="H7548" s="105" t="s">
        <v>2056</v>
      </c>
      <c r="I7548" s="97">
        <v>2018</v>
      </c>
      <c r="J7548" s="97" t="s">
        <v>1322</v>
      </c>
      <c r="L7548" s="106" t="s">
        <v>5838</v>
      </c>
      <c r="M7548" s="102" t="s">
        <v>14982</v>
      </c>
      <c r="N7548" s="102">
        <v>3</v>
      </c>
      <c r="O7548" s="102" t="s">
        <v>14990</v>
      </c>
      <c r="P7548" s="13" t="s">
        <v>5838</v>
      </c>
      <c r="R7548" s="26" t="s">
        <v>7834</v>
      </c>
      <c r="S7548" s="28" t="e">
        <f t="shared" si="220"/>
        <v>#VALUE!</v>
      </c>
      <c r="U7548" s="406"/>
      <c r="W7548" s="309"/>
      <c r="Y7548" s="63"/>
      <c r="Z7548" s="73"/>
    </row>
    <row r="7549" spans="1:27" ht="15" customHeight="1" x14ac:dyDescent="0.25">
      <c r="A7549" s="94">
        <v>7562</v>
      </c>
      <c r="C7549" s="211" t="s">
        <v>14981</v>
      </c>
      <c r="D7549" s="208" t="s">
        <v>14981</v>
      </c>
      <c r="E7549" s="95" t="s">
        <v>14986</v>
      </c>
      <c r="F7549" s="115">
        <v>43662</v>
      </c>
      <c r="G7549" s="105" t="s">
        <v>1323</v>
      </c>
      <c r="H7549" s="105" t="s">
        <v>2056</v>
      </c>
      <c r="I7549" s="97">
        <v>2018</v>
      </c>
      <c r="J7549" s="97" t="s">
        <v>1322</v>
      </c>
      <c r="L7549" s="106" t="s">
        <v>5838</v>
      </c>
      <c r="M7549" s="102" t="s">
        <v>14982</v>
      </c>
      <c r="N7549" s="102">
        <v>3</v>
      </c>
      <c r="O7549" s="102" t="s">
        <v>14990</v>
      </c>
      <c r="P7549" s="13" t="s">
        <v>5838</v>
      </c>
      <c r="R7549" s="26" t="s">
        <v>7834</v>
      </c>
      <c r="S7549" s="28" t="e">
        <f t="shared" si="220"/>
        <v>#VALUE!</v>
      </c>
      <c r="U7549" s="406"/>
      <c r="W7549" s="321"/>
      <c r="Y7549" s="63"/>
      <c r="Z7549" s="73"/>
    </row>
    <row r="7550" spans="1:27" ht="15" customHeight="1" x14ac:dyDescent="0.3">
      <c r="A7550" s="94">
        <v>7563</v>
      </c>
      <c r="C7550" s="211" t="s">
        <v>14981</v>
      </c>
      <c r="D7550" s="208" t="s">
        <v>14981</v>
      </c>
      <c r="E7550" s="95" t="s">
        <v>14987</v>
      </c>
      <c r="F7550" s="115">
        <v>43662</v>
      </c>
      <c r="G7550" s="105" t="s">
        <v>1323</v>
      </c>
      <c r="H7550" s="105" t="s">
        <v>2056</v>
      </c>
      <c r="I7550" s="97">
        <v>2018</v>
      </c>
      <c r="J7550" s="97" t="s">
        <v>1322</v>
      </c>
      <c r="L7550" s="106" t="s">
        <v>5838</v>
      </c>
      <c r="M7550" s="102" t="s">
        <v>14982</v>
      </c>
      <c r="N7550" s="102">
        <v>3</v>
      </c>
      <c r="O7550" s="102" t="s">
        <v>14990</v>
      </c>
      <c r="P7550" s="13" t="s">
        <v>5838</v>
      </c>
      <c r="R7550" s="26" t="s">
        <v>7834</v>
      </c>
      <c r="S7550" s="28" t="e">
        <f t="shared" si="220"/>
        <v>#VALUE!</v>
      </c>
      <c r="U7550" s="306"/>
      <c r="W7550" s="232"/>
      <c r="Y7550" s="63"/>
      <c r="Z7550" s="73"/>
    </row>
    <row r="7551" spans="1:27" ht="15" customHeight="1" x14ac:dyDescent="0.25">
      <c r="A7551" s="94">
        <v>7564</v>
      </c>
      <c r="C7551" s="211" t="s">
        <v>4962</v>
      </c>
      <c r="D7551" s="208" t="s">
        <v>8661</v>
      </c>
      <c r="E7551" s="95" t="s">
        <v>11051</v>
      </c>
      <c r="F7551" s="115">
        <v>43662</v>
      </c>
      <c r="G7551" s="105" t="s">
        <v>519</v>
      </c>
      <c r="H7551" s="105" t="s">
        <v>2056</v>
      </c>
      <c r="I7551" s="97">
        <v>2007</v>
      </c>
      <c r="J7551" s="97" t="s">
        <v>596</v>
      </c>
      <c r="L7551" s="106" t="s">
        <v>4037</v>
      </c>
      <c r="M7551" s="102" t="s">
        <v>11052</v>
      </c>
      <c r="N7551" s="102">
        <v>3</v>
      </c>
      <c r="O7551" s="102" t="s">
        <v>11053</v>
      </c>
      <c r="P7551" s="13" t="s">
        <v>2350</v>
      </c>
      <c r="R7551" s="26" t="s">
        <v>7834</v>
      </c>
      <c r="S7551" s="28" t="e">
        <f t="shared" si="220"/>
        <v>#VALUE!</v>
      </c>
      <c r="Y7551" s="63"/>
    </row>
    <row r="7552" spans="1:27" ht="15" customHeight="1" x14ac:dyDescent="0.25">
      <c r="A7552" s="94">
        <v>7565</v>
      </c>
      <c r="C7552" s="211" t="s">
        <v>849</v>
      </c>
      <c r="D7552" s="208" t="s">
        <v>14933</v>
      </c>
      <c r="E7552" s="95" t="s">
        <v>14988</v>
      </c>
      <c r="F7552" s="115">
        <v>43662</v>
      </c>
      <c r="G7552" s="105" t="s">
        <v>5374</v>
      </c>
      <c r="H7552" s="105" t="s">
        <v>2056</v>
      </c>
      <c r="I7552" s="97">
        <v>2010</v>
      </c>
      <c r="J7552" s="97" t="s">
        <v>596</v>
      </c>
      <c r="L7552" s="106" t="s">
        <v>2863</v>
      </c>
      <c r="M7552" s="102" t="s">
        <v>2863</v>
      </c>
      <c r="N7552" s="102">
        <v>8</v>
      </c>
      <c r="O7552" s="102" t="s">
        <v>10004</v>
      </c>
      <c r="P7552" s="13" t="s">
        <v>14989</v>
      </c>
      <c r="Q7552" s="389"/>
      <c r="R7552" s="26" t="s">
        <v>7834</v>
      </c>
      <c r="S7552" s="28" t="e">
        <f t="shared" si="220"/>
        <v>#VALUE!</v>
      </c>
      <c r="T7552" s="390"/>
      <c r="U7552" s="398"/>
      <c r="V7552" s="383"/>
      <c r="W7552" s="384"/>
      <c r="X7552" s="384"/>
      <c r="Y7552" s="391"/>
      <c r="Z7552" s="385"/>
      <c r="AA7552" s="391"/>
    </row>
    <row r="7553" spans="1:26" ht="15" customHeight="1" x14ac:dyDescent="0.25">
      <c r="A7553" s="94">
        <v>7566</v>
      </c>
      <c r="C7553" s="211" t="s">
        <v>13588</v>
      </c>
      <c r="D7553" s="208" t="s">
        <v>13589</v>
      </c>
      <c r="E7553" s="95" t="s">
        <v>13590</v>
      </c>
      <c r="F7553" s="115">
        <v>43675</v>
      </c>
      <c r="G7553" s="105" t="s">
        <v>3338</v>
      </c>
      <c r="H7553" s="105" t="s">
        <v>1529</v>
      </c>
      <c r="I7553" s="97">
        <v>2008</v>
      </c>
      <c r="J7553" s="97" t="s">
        <v>596</v>
      </c>
      <c r="L7553" s="106" t="s">
        <v>8878</v>
      </c>
      <c r="M7553" s="102" t="s">
        <v>5507</v>
      </c>
      <c r="N7553" s="102">
        <v>25</v>
      </c>
      <c r="O7553" s="102" t="s">
        <v>13591</v>
      </c>
      <c r="P7553" s="13" t="s">
        <v>8878</v>
      </c>
      <c r="R7553" s="27" t="s">
        <v>7834</v>
      </c>
      <c r="S7553" s="28" t="e">
        <f t="shared" si="220"/>
        <v>#VALUE!</v>
      </c>
      <c r="U7553" s="306"/>
      <c r="Y7553" s="63"/>
      <c r="Z7553" s="73"/>
    </row>
    <row r="7554" spans="1:26" ht="15" customHeight="1" x14ac:dyDescent="0.25">
      <c r="A7554" s="94">
        <v>7567</v>
      </c>
      <c r="C7554" s="211" t="s">
        <v>3825</v>
      </c>
      <c r="D7554" s="208" t="s">
        <v>14998</v>
      </c>
      <c r="E7554" s="95" t="s">
        <v>3023</v>
      </c>
      <c r="F7554" s="115">
        <v>43675</v>
      </c>
      <c r="G7554" s="105" t="s">
        <v>1931</v>
      </c>
      <c r="H7554" s="105" t="s">
        <v>1529</v>
      </c>
      <c r="I7554" s="97">
        <v>2010</v>
      </c>
      <c r="J7554" s="97" t="s">
        <v>596</v>
      </c>
      <c r="L7554" s="99" t="s">
        <v>13970</v>
      </c>
      <c r="M7554" s="102" t="s">
        <v>5499</v>
      </c>
      <c r="N7554" s="10">
        <v>29</v>
      </c>
      <c r="O7554" s="102" t="s">
        <v>14997</v>
      </c>
      <c r="P7554" s="13" t="s">
        <v>14336</v>
      </c>
      <c r="R7554" s="27" t="s">
        <v>7834</v>
      </c>
      <c r="S7554" s="28" t="e">
        <f t="shared" si="220"/>
        <v>#VALUE!</v>
      </c>
      <c r="U7554" s="309"/>
      <c r="Y7554" s="63"/>
      <c r="Z7554" s="73"/>
    </row>
    <row r="7555" spans="1:26" ht="15" customHeight="1" x14ac:dyDescent="0.25">
      <c r="A7555" s="94">
        <v>7568</v>
      </c>
      <c r="C7555" s="211" t="s">
        <v>3825</v>
      </c>
      <c r="D7555" s="208" t="s">
        <v>14998</v>
      </c>
      <c r="E7555" s="95" t="s">
        <v>14999</v>
      </c>
      <c r="F7555" s="115">
        <v>43675</v>
      </c>
      <c r="G7555" s="105" t="s">
        <v>1931</v>
      </c>
      <c r="H7555" s="105" t="s">
        <v>1529</v>
      </c>
      <c r="I7555" s="97">
        <v>2009</v>
      </c>
      <c r="J7555" s="97" t="s">
        <v>596</v>
      </c>
      <c r="L7555" s="99" t="s">
        <v>13970</v>
      </c>
      <c r="M7555" s="102" t="s">
        <v>5499</v>
      </c>
      <c r="N7555" s="10">
        <v>29</v>
      </c>
      <c r="O7555" s="102" t="s">
        <v>15000</v>
      </c>
      <c r="P7555" s="13" t="s">
        <v>14336</v>
      </c>
      <c r="R7555" s="27" t="s">
        <v>7834</v>
      </c>
      <c r="S7555" s="28" t="e">
        <f t="shared" si="220"/>
        <v>#VALUE!</v>
      </c>
      <c r="U7555" s="306"/>
      <c r="Y7555" s="63"/>
      <c r="Z7555" s="73"/>
    </row>
    <row r="7556" spans="1:26" ht="15" customHeight="1" x14ac:dyDescent="0.25">
      <c r="A7556" s="94">
        <v>7569</v>
      </c>
      <c r="C7556" s="211" t="s">
        <v>1450</v>
      </c>
      <c r="D7556" s="208" t="s">
        <v>2517</v>
      </c>
      <c r="E7556" s="95" t="s">
        <v>18217</v>
      </c>
      <c r="F7556" s="115">
        <v>43676</v>
      </c>
      <c r="G7556" s="105" t="s">
        <v>2517</v>
      </c>
      <c r="H7556" s="105" t="s">
        <v>2056</v>
      </c>
      <c r="I7556" s="97">
        <v>2000</v>
      </c>
      <c r="J7556" s="97" t="s">
        <v>1450</v>
      </c>
      <c r="K7556" s="97">
        <v>5429</v>
      </c>
      <c r="L7556" s="106" t="s">
        <v>15001</v>
      </c>
      <c r="M7556" s="102" t="s">
        <v>4046</v>
      </c>
      <c r="P7556" s="13" t="s">
        <v>4046</v>
      </c>
      <c r="R7556" s="27" t="s">
        <v>7834</v>
      </c>
      <c r="S7556" s="28" t="e">
        <f t="shared" si="220"/>
        <v>#VALUE!</v>
      </c>
      <c r="Y7556" s="63"/>
    </row>
    <row r="7557" spans="1:26" ht="15" customHeight="1" x14ac:dyDescent="0.25">
      <c r="A7557" s="94">
        <v>7570</v>
      </c>
      <c r="C7557" s="211" t="s">
        <v>15009</v>
      </c>
      <c r="D7557" s="208" t="s">
        <v>15010</v>
      </c>
      <c r="E7557" s="95" t="s">
        <v>15011</v>
      </c>
      <c r="F7557" s="115">
        <v>43690</v>
      </c>
      <c r="G7557" s="105" t="s">
        <v>4813</v>
      </c>
      <c r="H7557" s="105" t="s">
        <v>1885</v>
      </c>
      <c r="I7557" s="97">
        <v>2000</v>
      </c>
      <c r="J7557" s="97" t="s">
        <v>596</v>
      </c>
      <c r="L7557" s="106" t="s">
        <v>15012</v>
      </c>
      <c r="M7557" s="104" t="s">
        <v>15013</v>
      </c>
      <c r="N7557" s="102">
        <v>2</v>
      </c>
      <c r="O7557" s="102" t="s">
        <v>15069</v>
      </c>
      <c r="P7557" s="13" t="s">
        <v>15012</v>
      </c>
      <c r="R7557" s="27" t="s">
        <v>7834</v>
      </c>
      <c r="S7557" s="28" t="e">
        <f t="shared" si="220"/>
        <v>#VALUE!</v>
      </c>
      <c r="Y7557" s="63"/>
    </row>
    <row r="7558" spans="1:26" ht="15" customHeight="1" x14ac:dyDescent="0.25">
      <c r="A7558" s="94">
        <v>7571</v>
      </c>
      <c r="C7558" s="211" t="s">
        <v>15014</v>
      </c>
      <c r="D7558" s="208" t="s">
        <v>15015</v>
      </c>
      <c r="E7558" s="95" t="s">
        <v>15016</v>
      </c>
      <c r="F7558" s="115">
        <v>43690</v>
      </c>
      <c r="G7558" s="105" t="s">
        <v>6119</v>
      </c>
      <c r="H7558" s="105" t="s">
        <v>2056</v>
      </c>
      <c r="I7558" s="97">
        <v>1989</v>
      </c>
      <c r="J7558" s="97" t="s">
        <v>596</v>
      </c>
      <c r="L7558" s="99" t="s">
        <v>16802</v>
      </c>
      <c r="M7558" s="102" t="s">
        <v>15240</v>
      </c>
      <c r="N7558" s="102">
        <v>6</v>
      </c>
      <c r="O7558" s="102" t="s">
        <v>15073</v>
      </c>
      <c r="P7558" s="13" t="s">
        <v>15241</v>
      </c>
      <c r="R7558" s="27" t="s">
        <v>7834</v>
      </c>
      <c r="S7558" s="28" t="e">
        <f t="shared" si="220"/>
        <v>#VALUE!</v>
      </c>
      <c r="Y7558" s="63"/>
    </row>
    <row r="7559" spans="1:26" ht="15" customHeight="1" x14ac:dyDescent="0.25">
      <c r="A7559" s="94">
        <v>7572</v>
      </c>
      <c r="C7559" s="211" t="s">
        <v>15017</v>
      </c>
      <c r="D7559" s="208" t="s">
        <v>15018</v>
      </c>
      <c r="E7559" s="95" t="s">
        <v>15019</v>
      </c>
      <c r="F7559" s="115">
        <v>43690</v>
      </c>
      <c r="G7559" s="105" t="s">
        <v>15020</v>
      </c>
      <c r="H7559" s="105" t="s">
        <v>15021</v>
      </c>
      <c r="I7559" s="97">
        <v>2001</v>
      </c>
      <c r="J7559" s="97" t="s">
        <v>596</v>
      </c>
      <c r="L7559" s="106" t="s">
        <v>3606</v>
      </c>
      <c r="M7559" s="102">
        <v>658</v>
      </c>
      <c r="N7559" s="10">
        <v>4</v>
      </c>
      <c r="O7559" s="102" t="s">
        <v>15070</v>
      </c>
      <c r="P7559" s="13" t="s">
        <v>15022</v>
      </c>
      <c r="R7559" s="27" t="s">
        <v>7834</v>
      </c>
      <c r="S7559" s="28" t="e">
        <f t="shared" si="220"/>
        <v>#VALUE!</v>
      </c>
      <c r="Y7559" s="63"/>
    </row>
    <row r="7560" spans="1:26" ht="15" customHeight="1" x14ac:dyDescent="0.25">
      <c r="A7560" s="94">
        <v>7573</v>
      </c>
      <c r="C7560" s="211" t="s">
        <v>15023</v>
      </c>
      <c r="D7560" s="208" t="s">
        <v>15024</v>
      </c>
      <c r="E7560" s="95" t="s">
        <v>15025</v>
      </c>
      <c r="F7560" s="115">
        <v>43690</v>
      </c>
      <c r="G7560" s="105" t="s">
        <v>1417</v>
      </c>
      <c r="H7560" s="105" t="s">
        <v>1529</v>
      </c>
      <c r="J7560" s="97" t="s">
        <v>596</v>
      </c>
      <c r="L7560" s="106" t="s">
        <v>3606</v>
      </c>
      <c r="M7560" s="102">
        <v>658</v>
      </c>
      <c r="N7560" s="102">
        <v>4</v>
      </c>
      <c r="O7560" s="102" t="s">
        <v>15071</v>
      </c>
      <c r="P7560" s="13" t="s">
        <v>3606</v>
      </c>
      <c r="R7560" s="27" t="s">
        <v>7834</v>
      </c>
      <c r="S7560" s="28" t="e">
        <f t="shared" si="220"/>
        <v>#VALUE!</v>
      </c>
      <c r="U7560" s="321"/>
      <c r="Y7560" s="63"/>
      <c r="Z7560" s="73"/>
    </row>
    <row r="7561" spans="1:26" ht="15" customHeight="1" x14ac:dyDescent="0.25">
      <c r="A7561" s="94">
        <v>7574</v>
      </c>
      <c r="C7561" s="211" t="s">
        <v>346</v>
      </c>
      <c r="D7561" s="208" t="s">
        <v>347</v>
      </c>
      <c r="E7561" s="95" t="s">
        <v>5500</v>
      </c>
      <c r="F7561" s="115">
        <v>43878</v>
      </c>
      <c r="G7561" s="105" t="s">
        <v>1319</v>
      </c>
      <c r="H7561" s="105" t="s">
        <v>2056</v>
      </c>
      <c r="I7561" s="97">
        <v>2005</v>
      </c>
      <c r="J7561" s="97" t="s">
        <v>596</v>
      </c>
      <c r="L7561" s="106" t="s">
        <v>5170</v>
      </c>
      <c r="M7561" s="102" t="s">
        <v>5499</v>
      </c>
      <c r="N7561" s="10">
        <v>28</v>
      </c>
      <c r="O7561" s="102" t="s">
        <v>8654</v>
      </c>
      <c r="P7561" s="13" t="s">
        <v>14371</v>
      </c>
      <c r="R7561" s="27" t="s">
        <v>7834</v>
      </c>
      <c r="S7561" s="28" t="e">
        <f t="shared" ref="S7561:S7592" si="221">R7561+7</f>
        <v>#VALUE!</v>
      </c>
      <c r="U7561" s="306"/>
      <c r="Y7561" s="63"/>
    </row>
    <row r="7562" spans="1:26" ht="15" customHeight="1" x14ac:dyDescent="0.25">
      <c r="A7562" s="94">
        <v>7575</v>
      </c>
      <c r="C7562" s="211" t="s">
        <v>13306</v>
      </c>
      <c r="D7562" s="208" t="s">
        <v>13306</v>
      </c>
      <c r="E7562" s="95" t="s">
        <v>15068</v>
      </c>
      <c r="F7562" s="115">
        <v>43692</v>
      </c>
      <c r="G7562" s="105" t="s">
        <v>3677</v>
      </c>
      <c r="H7562" s="105" t="s">
        <v>2056</v>
      </c>
      <c r="I7562" s="97">
        <v>2002</v>
      </c>
      <c r="J7562" s="97" t="s">
        <v>596</v>
      </c>
      <c r="L7562" s="106" t="s">
        <v>14911</v>
      </c>
      <c r="P7562" s="13" t="s">
        <v>15027</v>
      </c>
      <c r="R7562" s="27" t="s">
        <v>7834</v>
      </c>
      <c r="S7562" s="28" t="e">
        <f t="shared" si="221"/>
        <v>#VALUE!</v>
      </c>
      <c r="Y7562" s="63"/>
    </row>
    <row r="7563" spans="1:26" ht="15" customHeight="1" x14ac:dyDescent="0.25">
      <c r="A7563" s="94">
        <v>7576</v>
      </c>
      <c r="C7563" s="211" t="s">
        <v>480</v>
      </c>
      <c r="D7563" s="208" t="s">
        <v>480</v>
      </c>
      <c r="E7563" s="95" t="s">
        <v>15028</v>
      </c>
      <c r="F7563" s="115">
        <v>43696</v>
      </c>
      <c r="G7563" s="105" t="s">
        <v>13663</v>
      </c>
      <c r="H7563" s="105" t="s">
        <v>2056</v>
      </c>
      <c r="J7563" s="97" t="s">
        <v>596</v>
      </c>
      <c r="L7563" s="106" t="s">
        <v>2666</v>
      </c>
      <c r="M7563" s="102" t="s">
        <v>2666</v>
      </c>
      <c r="N7563" s="102">
        <v>2</v>
      </c>
      <c r="O7563" s="102" t="s">
        <v>15072</v>
      </c>
      <c r="P7563" s="13" t="s">
        <v>2666</v>
      </c>
      <c r="R7563" s="27" t="s">
        <v>7834</v>
      </c>
      <c r="S7563" s="28" t="e">
        <f t="shared" si="221"/>
        <v>#VALUE!</v>
      </c>
      <c r="Y7563" s="63"/>
    </row>
    <row r="7564" spans="1:26" ht="15" customHeight="1" x14ac:dyDescent="0.25">
      <c r="A7564" s="94">
        <v>7577</v>
      </c>
      <c r="C7564" s="211" t="s">
        <v>480</v>
      </c>
      <c r="D7564" s="208" t="s">
        <v>480</v>
      </c>
      <c r="E7564" s="95" t="s">
        <v>15029</v>
      </c>
      <c r="F7564" s="115">
        <v>43696</v>
      </c>
      <c r="G7564" s="105" t="s">
        <v>13663</v>
      </c>
      <c r="H7564" s="105" t="s">
        <v>2056</v>
      </c>
      <c r="J7564" s="97" t="s">
        <v>596</v>
      </c>
      <c r="L7564" s="106" t="s">
        <v>2666</v>
      </c>
      <c r="M7564" s="102" t="s">
        <v>2666</v>
      </c>
      <c r="N7564" s="102">
        <v>2</v>
      </c>
      <c r="O7564" s="102" t="s">
        <v>15072</v>
      </c>
      <c r="P7564" s="13" t="s">
        <v>2666</v>
      </c>
      <c r="R7564" s="27" t="s">
        <v>7834</v>
      </c>
      <c r="S7564" s="28" t="e">
        <f t="shared" si="221"/>
        <v>#VALUE!</v>
      </c>
      <c r="Y7564" s="63"/>
    </row>
    <row r="7565" spans="1:26" ht="15" customHeight="1" x14ac:dyDescent="0.25">
      <c r="A7565" s="94">
        <v>7578</v>
      </c>
      <c r="C7565" s="211" t="s">
        <v>15032</v>
      </c>
      <c r="D7565" s="208" t="s">
        <v>2353</v>
      </c>
      <c r="E7565" s="95" t="s">
        <v>5171</v>
      </c>
      <c r="F7565" s="115">
        <v>43700</v>
      </c>
      <c r="G7565" s="105" t="s">
        <v>3338</v>
      </c>
      <c r="H7565" s="105" t="s">
        <v>1529</v>
      </c>
      <c r="J7565" s="97" t="s">
        <v>596</v>
      </c>
      <c r="L7565" s="107" t="s">
        <v>10687</v>
      </c>
      <c r="M7565" s="102" t="s">
        <v>13480</v>
      </c>
      <c r="N7565" s="102">
        <v>1</v>
      </c>
      <c r="O7565" s="102" t="s">
        <v>15034</v>
      </c>
      <c r="P7565" s="13" t="s">
        <v>15033</v>
      </c>
      <c r="R7565" s="27" t="s">
        <v>7834</v>
      </c>
      <c r="S7565" s="28" t="e">
        <f t="shared" si="221"/>
        <v>#VALUE!</v>
      </c>
      <c r="U7565" s="321"/>
      <c r="Y7565" s="63"/>
      <c r="Z7565" s="73"/>
    </row>
    <row r="7566" spans="1:26" ht="15" customHeight="1" x14ac:dyDescent="0.25">
      <c r="A7566" s="94">
        <v>7579</v>
      </c>
      <c r="C7566" s="211" t="s">
        <v>15035</v>
      </c>
      <c r="D7566" s="208" t="s">
        <v>15036</v>
      </c>
      <c r="E7566" s="95" t="s">
        <v>15037</v>
      </c>
      <c r="F7566" s="115">
        <v>43703</v>
      </c>
      <c r="G7566" s="105" t="s">
        <v>879</v>
      </c>
      <c r="H7566" s="105" t="s">
        <v>1529</v>
      </c>
      <c r="J7566" s="97" t="s">
        <v>596</v>
      </c>
      <c r="L7566" s="99" t="s">
        <v>13970</v>
      </c>
      <c r="M7566" s="102" t="s">
        <v>5499</v>
      </c>
      <c r="N7566" s="10">
        <v>29</v>
      </c>
      <c r="O7566" s="102" t="s">
        <v>15075</v>
      </c>
      <c r="P7566" s="13" t="s">
        <v>14336</v>
      </c>
      <c r="R7566" s="27" t="s">
        <v>7834</v>
      </c>
      <c r="S7566" s="28" t="e">
        <f t="shared" si="221"/>
        <v>#VALUE!</v>
      </c>
      <c r="U7566" s="306"/>
      <c r="Y7566" s="63"/>
    </row>
    <row r="7567" spans="1:26" ht="15" customHeight="1" x14ac:dyDescent="0.25">
      <c r="A7567" s="94">
        <v>7580</v>
      </c>
      <c r="C7567" s="211" t="s">
        <v>5095</v>
      </c>
      <c r="D7567" s="208" t="s">
        <v>15039</v>
      </c>
      <c r="E7567" s="95" t="s">
        <v>15042</v>
      </c>
      <c r="F7567" s="115">
        <v>43703</v>
      </c>
      <c r="G7567" s="105" t="s">
        <v>6139</v>
      </c>
      <c r="H7567" s="105" t="s">
        <v>1529</v>
      </c>
      <c r="J7567" s="97" t="s">
        <v>596</v>
      </c>
      <c r="L7567" s="106" t="s">
        <v>8878</v>
      </c>
      <c r="M7567" s="102" t="s">
        <v>5507</v>
      </c>
      <c r="N7567" s="102">
        <v>25</v>
      </c>
      <c r="O7567" s="102" t="s">
        <v>13597</v>
      </c>
      <c r="P7567" s="13" t="s">
        <v>8878</v>
      </c>
      <c r="R7567" s="27" t="s">
        <v>7834</v>
      </c>
      <c r="S7567" s="28" t="e">
        <f t="shared" si="221"/>
        <v>#VALUE!</v>
      </c>
      <c r="U7567" s="309"/>
      <c r="Y7567" s="63"/>
    </row>
    <row r="7568" spans="1:26" ht="15" customHeight="1" x14ac:dyDescent="0.25">
      <c r="A7568" s="94">
        <v>7581</v>
      </c>
      <c r="C7568" s="211" t="s">
        <v>5095</v>
      </c>
      <c r="D7568" s="208" t="s">
        <v>15039</v>
      </c>
      <c r="E7568" s="95" t="s">
        <v>15043</v>
      </c>
      <c r="F7568" s="115">
        <v>43703</v>
      </c>
      <c r="G7568" s="105" t="s">
        <v>6139</v>
      </c>
      <c r="H7568" s="105" t="s">
        <v>1529</v>
      </c>
      <c r="J7568" s="97" t="s">
        <v>596</v>
      </c>
      <c r="L7568" s="106" t="s">
        <v>8878</v>
      </c>
      <c r="M7568" s="102" t="s">
        <v>5507</v>
      </c>
      <c r="N7568" s="102">
        <v>25</v>
      </c>
      <c r="O7568" s="102" t="s">
        <v>15040</v>
      </c>
      <c r="P7568" s="13" t="s">
        <v>8878</v>
      </c>
      <c r="R7568" s="27" t="s">
        <v>7834</v>
      </c>
      <c r="S7568" s="28" t="e">
        <f t="shared" si="221"/>
        <v>#VALUE!</v>
      </c>
      <c r="U7568" s="273"/>
      <c r="Y7568" s="63"/>
    </row>
    <row r="7569" spans="1:27" ht="15" customHeight="1" x14ac:dyDescent="0.25">
      <c r="A7569" s="94">
        <v>7582</v>
      </c>
      <c r="C7569" s="211" t="s">
        <v>5095</v>
      </c>
      <c r="D7569" s="208" t="s">
        <v>15039</v>
      </c>
      <c r="E7569" s="95" t="s">
        <v>15597</v>
      </c>
      <c r="F7569" s="115">
        <v>43703</v>
      </c>
      <c r="G7569" s="105" t="s">
        <v>6139</v>
      </c>
      <c r="H7569" s="105" t="s">
        <v>1529</v>
      </c>
      <c r="J7569" s="97" t="s">
        <v>596</v>
      </c>
      <c r="L7569" s="106" t="s">
        <v>8878</v>
      </c>
      <c r="M7569" s="102" t="s">
        <v>5507</v>
      </c>
      <c r="N7569" s="102">
        <v>25</v>
      </c>
      <c r="O7569" s="102" t="s">
        <v>15041</v>
      </c>
      <c r="P7569" s="13" t="s">
        <v>8878</v>
      </c>
      <c r="R7569" s="27" t="s">
        <v>7834</v>
      </c>
      <c r="S7569" s="28" t="e">
        <f t="shared" si="221"/>
        <v>#VALUE!</v>
      </c>
      <c r="U7569" s="273"/>
      <c r="Y7569" s="63"/>
    </row>
    <row r="7570" spans="1:27" ht="15" customHeight="1" x14ac:dyDescent="0.25">
      <c r="A7570" s="94">
        <v>7583</v>
      </c>
      <c r="C7570" s="211" t="s">
        <v>5282</v>
      </c>
      <c r="D7570" s="208" t="s">
        <v>15044</v>
      </c>
      <c r="E7570" s="95" t="s">
        <v>15045</v>
      </c>
      <c r="F7570" s="115">
        <v>43703</v>
      </c>
      <c r="G7570" s="105" t="s">
        <v>6233</v>
      </c>
      <c r="H7570" s="105" t="s">
        <v>2056</v>
      </c>
      <c r="J7570" s="97" t="s">
        <v>596</v>
      </c>
      <c r="L7570" s="106" t="s">
        <v>2488</v>
      </c>
      <c r="M7570" s="102">
        <v>193</v>
      </c>
      <c r="N7570" s="102">
        <v>1</v>
      </c>
      <c r="O7570" s="102" t="s">
        <v>15046</v>
      </c>
      <c r="P7570" s="13" t="s">
        <v>2488</v>
      </c>
      <c r="Q7570" s="386"/>
      <c r="R7570" s="27" t="s">
        <v>7834</v>
      </c>
      <c r="S7570" s="28" t="e">
        <f t="shared" si="221"/>
        <v>#VALUE!</v>
      </c>
      <c r="T7570" s="387"/>
      <c r="U7570" s="309"/>
      <c r="V7570" s="368"/>
      <c r="W7570" s="370"/>
      <c r="X7570" s="370"/>
      <c r="Y7570" s="388"/>
      <c r="Z7570" s="371"/>
      <c r="AA7570" s="388"/>
    </row>
    <row r="7571" spans="1:27" ht="15" customHeight="1" x14ac:dyDescent="0.25">
      <c r="A7571" s="94">
        <v>7584</v>
      </c>
      <c r="C7571" s="211" t="s">
        <v>15049</v>
      </c>
      <c r="D7571" s="208" t="s">
        <v>15050</v>
      </c>
      <c r="E7571" s="95" t="s">
        <v>15051</v>
      </c>
      <c r="F7571" s="115">
        <v>43704</v>
      </c>
      <c r="G7571" s="105" t="s">
        <v>4774</v>
      </c>
      <c r="H7571" s="105" t="s">
        <v>2056</v>
      </c>
      <c r="I7571" s="97">
        <v>2008</v>
      </c>
      <c r="J7571" s="97" t="s">
        <v>596</v>
      </c>
      <c r="L7571" s="106" t="s">
        <v>8878</v>
      </c>
      <c r="M7571" s="102" t="s">
        <v>5507</v>
      </c>
      <c r="N7571" s="102">
        <v>25</v>
      </c>
      <c r="O7571" s="102" t="s">
        <v>15063</v>
      </c>
      <c r="P7571" s="13" t="s">
        <v>8878</v>
      </c>
      <c r="R7571" s="27" t="s">
        <v>7834</v>
      </c>
      <c r="S7571" s="28" t="e">
        <f t="shared" si="221"/>
        <v>#VALUE!</v>
      </c>
      <c r="Y7571" s="63"/>
    </row>
    <row r="7572" spans="1:27" ht="15" customHeight="1" x14ac:dyDescent="0.25">
      <c r="A7572" s="94">
        <v>7585</v>
      </c>
      <c r="C7572" s="211" t="s">
        <v>15052</v>
      </c>
      <c r="D7572" s="208" t="s">
        <v>15053</v>
      </c>
      <c r="E7572" s="95" t="s">
        <v>15060</v>
      </c>
      <c r="F7572" s="115">
        <v>43704</v>
      </c>
      <c r="G7572" s="105" t="s">
        <v>6233</v>
      </c>
      <c r="H7572" s="105" t="s">
        <v>2056</v>
      </c>
      <c r="I7572" s="97">
        <v>2011</v>
      </c>
      <c r="J7572" s="97" t="s">
        <v>596</v>
      </c>
      <c r="L7572" s="106" t="s">
        <v>4134</v>
      </c>
      <c r="M7572" s="102">
        <v>920</v>
      </c>
      <c r="N7572" s="102">
        <v>26</v>
      </c>
      <c r="O7572" s="102" t="s">
        <v>15064</v>
      </c>
      <c r="P7572" s="13" t="s">
        <v>4134</v>
      </c>
      <c r="R7572" s="27" t="s">
        <v>7834</v>
      </c>
      <c r="S7572" s="28" t="e">
        <f t="shared" si="221"/>
        <v>#VALUE!</v>
      </c>
      <c r="Y7572" s="63"/>
    </row>
    <row r="7573" spans="1:27" ht="15" customHeight="1" x14ac:dyDescent="0.25">
      <c r="A7573" s="94">
        <v>7586</v>
      </c>
      <c r="C7573" s="211" t="s">
        <v>15054</v>
      </c>
      <c r="D7573" s="208" t="s">
        <v>15055</v>
      </c>
      <c r="E7573" s="95" t="s">
        <v>15056</v>
      </c>
      <c r="F7573" s="115">
        <v>43704</v>
      </c>
      <c r="G7573" s="105" t="s">
        <v>15057</v>
      </c>
      <c r="H7573" s="105" t="s">
        <v>1529</v>
      </c>
      <c r="I7573" s="97">
        <v>1999</v>
      </c>
      <c r="J7573" s="97" t="s">
        <v>596</v>
      </c>
      <c r="L7573" s="99" t="s">
        <v>15272</v>
      </c>
      <c r="M7573" s="102" t="s">
        <v>5499</v>
      </c>
      <c r="N7573" s="10">
        <v>29</v>
      </c>
      <c r="O7573" s="102" t="s">
        <v>15065</v>
      </c>
      <c r="P7573" s="13" t="s">
        <v>15058</v>
      </c>
      <c r="R7573" s="27" t="s">
        <v>7834</v>
      </c>
      <c r="S7573" s="28" t="e">
        <f t="shared" si="221"/>
        <v>#VALUE!</v>
      </c>
      <c r="Y7573" s="63"/>
    </row>
    <row r="7574" spans="1:27" ht="15" customHeight="1" x14ac:dyDescent="0.25">
      <c r="A7574" s="94">
        <v>7587</v>
      </c>
      <c r="C7574" s="211" t="s">
        <v>3965</v>
      </c>
      <c r="D7574" s="208" t="s">
        <v>3966</v>
      </c>
      <c r="E7574" s="95" t="s">
        <v>15059</v>
      </c>
      <c r="F7574" s="115">
        <v>43704</v>
      </c>
      <c r="G7574" s="105" t="s">
        <v>6233</v>
      </c>
      <c r="H7574" s="105" t="s">
        <v>2056</v>
      </c>
      <c r="I7574" s="97">
        <v>2008</v>
      </c>
      <c r="J7574" s="97" t="s">
        <v>596</v>
      </c>
      <c r="L7574" s="99" t="s">
        <v>5170</v>
      </c>
      <c r="M7574" s="102" t="s">
        <v>5510</v>
      </c>
      <c r="N7574" s="102">
        <v>32</v>
      </c>
      <c r="O7574" s="102" t="s">
        <v>15066</v>
      </c>
      <c r="P7574" s="13" t="s">
        <v>708</v>
      </c>
      <c r="R7574" s="27" t="s">
        <v>7834</v>
      </c>
      <c r="S7574" s="28" t="e">
        <f t="shared" si="221"/>
        <v>#VALUE!</v>
      </c>
      <c r="Y7574" s="63"/>
    </row>
    <row r="7575" spans="1:27" ht="15" customHeight="1" x14ac:dyDescent="0.3">
      <c r="A7575" s="94">
        <v>7588</v>
      </c>
      <c r="C7575" s="211" t="s">
        <v>773</v>
      </c>
      <c r="D7575" s="208" t="s">
        <v>15061</v>
      </c>
      <c r="E7575" s="95" t="s">
        <v>15062</v>
      </c>
      <c r="F7575" s="115">
        <v>43704</v>
      </c>
      <c r="G7575" s="105" t="s">
        <v>6233</v>
      </c>
      <c r="H7575" s="105" t="s">
        <v>2056</v>
      </c>
      <c r="I7575" s="97">
        <v>2011</v>
      </c>
      <c r="J7575" s="97" t="s">
        <v>596</v>
      </c>
      <c r="L7575" s="106" t="s">
        <v>4134</v>
      </c>
      <c r="M7575" s="102">
        <v>920</v>
      </c>
      <c r="N7575" s="102">
        <v>26</v>
      </c>
      <c r="O7575" s="102" t="s">
        <v>15067</v>
      </c>
      <c r="P7575" s="13" t="s">
        <v>4134</v>
      </c>
      <c r="R7575" s="27" t="s">
        <v>7834</v>
      </c>
      <c r="S7575" s="28" t="e">
        <f t="shared" si="221"/>
        <v>#VALUE!</v>
      </c>
      <c r="U7575" s="228"/>
      <c r="Y7575" s="63"/>
    </row>
    <row r="7576" spans="1:27" ht="15" customHeight="1" x14ac:dyDescent="0.25">
      <c r="A7576" s="94">
        <v>7589</v>
      </c>
      <c r="C7576" s="211" t="s">
        <v>5450</v>
      </c>
      <c r="D7576" s="208" t="s">
        <v>13043</v>
      </c>
      <c r="E7576" s="95" t="s">
        <v>13116</v>
      </c>
      <c r="F7576" s="115">
        <v>43705</v>
      </c>
      <c r="G7576" s="105" t="s">
        <v>3911</v>
      </c>
      <c r="H7576" s="105" t="s">
        <v>1529</v>
      </c>
      <c r="I7576" s="97">
        <v>2013</v>
      </c>
      <c r="J7576" s="97" t="s">
        <v>596</v>
      </c>
      <c r="L7576" s="106" t="s">
        <v>8878</v>
      </c>
      <c r="M7576" s="102" t="s">
        <v>5507</v>
      </c>
      <c r="N7576" s="102">
        <v>25</v>
      </c>
      <c r="O7576" s="102" t="s">
        <v>13117</v>
      </c>
      <c r="R7576" s="27" t="s">
        <v>7834</v>
      </c>
      <c r="S7576" s="28" t="e">
        <f t="shared" si="221"/>
        <v>#VALUE!</v>
      </c>
      <c r="U7576" s="306"/>
      <c r="Y7576" s="63"/>
      <c r="Z7576" s="73"/>
    </row>
    <row r="7577" spans="1:27" ht="15" customHeight="1" x14ac:dyDescent="0.3">
      <c r="A7577" s="94">
        <v>7590</v>
      </c>
      <c r="C7577" s="211" t="s">
        <v>6212</v>
      </c>
      <c r="D7577" s="208" t="s">
        <v>8</v>
      </c>
      <c r="E7577" s="95" t="s">
        <v>14618</v>
      </c>
      <c r="F7577" s="115">
        <v>43705</v>
      </c>
      <c r="J7577" s="97" t="s">
        <v>596</v>
      </c>
      <c r="Q7577" s="322" t="s">
        <v>16832</v>
      </c>
      <c r="R7577" s="27" t="s">
        <v>7834</v>
      </c>
      <c r="S7577" s="28" t="e">
        <f t="shared" si="221"/>
        <v>#VALUE!</v>
      </c>
      <c r="U7577" s="221"/>
      <c r="Y7577" s="63"/>
    </row>
    <row r="7578" spans="1:27" ht="15" customHeight="1" x14ac:dyDescent="0.25">
      <c r="A7578" s="94">
        <v>7591</v>
      </c>
      <c r="C7578" s="211" t="s">
        <v>15074</v>
      </c>
      <c r="D7578" s="208" t="s">
        <v>2318</v>
      </c>
      <c r="E7578" s="95" t="s">
        <v>3322</v>
      </c>
      <c r="F7578" s="115">
        <v>43706</v>
      </c>
      <c r="G7578" s="105" t="s">
        <v>1692</v>
      </c>
      <c r="H7578" s="105" t="s">
        <v>2056</v>
      </c>
      <c r="J7578" s="97" t="s">
        <v>596</v>
      </c>
      <c r="L7578" s="106" t="s">
        <v>5170</v>
      </c>
      <c r="M7578" s="102" t="s">
        <v>5499</v>
      </c>
      <c r="N7578" s="10">
        <v>30</v>
      </c>
      <c r="O7578" s="102" t="s">
        <v>14548</v>
      </c>
      <c r="P7578" s="13" t="s">
        <v>14371</v>
      </c>
      <c r="Q7578" s="187"/>
      <c r="R7578" s="27" t="s">
        <v>7834</v>
      </c>
      <c r="S7578" s="28" t="e">
        <f t="shared" si="221"/>
        <v>#VALUE!</v>
      </c>
      <c r="U7578" s="324"/>
      <c r="Y7578" s="63"/>
      <c r="Z7578" s="73"/>
    </row>
    <row r="7579" spans="1:27" ht="15" customHeight="1" x14ac:dyDescent="0.25">
      <c r="A7579" s="94">
        <v>7592</v>
      </c>
      <c r="C7579" s="211" t="s">
        <v>2275</v>
      </c>
      <c r="D7579" s="208" t="s">
        <v>2278</v>
      </c>
      <c r="E7579" s="95" t="s">
        <v>14464</v>
      </c>
      <c r="F7579" s="115">
        <v>43706</v>
      </c>
      <c r="G7579" s="105" t="s">
        <v>1692</v>
      </c>
      <c r="H7579" s="105" t="s">
        <v>2056</v>
      </c>
      <c r="J7579" s="97" t="s">
        <v>596</v>
      </c>
      <c r="L7579" s="106" t="s">
        <v>5170</v>
      </c>
      <c r="M7579" s="102" t="s">
        <v>5499</v>
      </c>
      <c r="N7579" s="10">
        <v>31</v>
      </c>
      <c r="O7579" s="102" t="s">
        <v>7336</v>
      </c>
      <c r="P7579" s="13" t="s">
        <v>14371</v>
      </c>
      <c r="R7579" s="27" t="s">
        <v>7834</v>
      </c>
      <c r="S7579" s="28" t="e">
        <f t="shared" si="221"/>
        <v>#VALUE!</v>
      </c>
      <c r="Y7579" s="63"/>
    </row>
    <row r="7580" spans="1:27" ht="15" customHeight="1" x14ac:dyDescent="0.3">
      <c r="A7580" s="94">
        <v>7593</v>
      </c>
      <c r="C7580" s="211" t="s">
        <v>3175</v>
      </c>
      <c r="D7580" s="208" t="s">
        <v>14602</v>
      </c>
      <c r="E7580" s="95" t="s">
        <v>15078</v>
      </c>
      <c r="F7580" s="115">
        <v>43719</v>
      </c>
      <c r="G7580" s="105" t="s">
        <v>12294</v>
      </c>
      <c r="H7580" s="105" t="s">
        <v>1529</v>
      </c>
      <c r="J7580" s="97" t="s">
        <v>596</v>
      </c>
      <c r="L7580" s="106" t="s">
        <v>2863</v>
      </c>
      <c r="M7580" s="102" t="s">
        <v>2863</v>
      </c>
      <c r="N7580" s="102">
        <v>8</v>
      </c>
      <c r="O7580" s="102" t="s">
        <v>15079</v>
      </c>
      <c r="P7580" s="13" t="s">
        <v>15204</v>
      </c>
      <c r="R7580" s="27" t="s">
        <v>7834</v>
      </c>
      <c r="S7580" s="28" t="e">
        <f t="shared" si="221"/>
        <v>#VALUE!</v>
      </c>
      <c r="U7580" s="221"/>
      <c r="Y7580" s="63"/>
    </row>
    <row r="7581" spans="1:27" ht="15" customHeight="1" x14ac:dyDescent="0.25">
      <c r="A7581" s="94">
        <v>7594</v>
      </c>
      <c r="C7581" s="211" t="s">
        <v>15081</v>
      </c>
      <c r="D7581" s="208" t="s">
        <v>15082</v>
      </c>
      <c r="E7581" s="105" t="s">
        <v>15083</v>
      </c>
      <c r="F7581" s="115">
        <v>43734</v>
      </c>
      <c r="G7581" s="105" t="s">
        <v>5284</v>
      </c>
      <c r="H7581" s="105" t="s">
        <v>2056</v>
      </c>
      <c r="I7581" s="97">
        <v>2017</v>
      </c>
      <c r="J7581" s="97" t="s">
        <v>596</v>
      </c>
      <c r="L7581" s="106" t="s">
        <v>15084</v>
      </c>
      <c r="M7581" s="102" t="s">
        <v>15085</v>
      </c>
      <c r="N7581" s="102">
        <v>17</v>
      </c>
      <c r="O7581" s="102" t="s">
        <v>15086</v>
      </c>
      <c r="P7581" s="13" t="s">
        <v>15087</v>
      </c>
      <c r="Q7581" s="187"/>
      <c r="R7581" s="27" t="s">
        <v>7834</v>
      </c>
      <c r="S7581" s="28" t="e">
        <f t="shared" si="221"/>
        <v>#VALUE!</v>
      </c>
      <c r="U7581" s="324"/>
      <c r="Y7581" s="63"/>
      <c r="Z7581" s="73"/>
    </row>
    <row r="7582" spans="1:27" ht="15" customHeight="1" x14ac:dyDescent="0.25">
      <c r="A7582" s="94">
        <v>7595</v>
      </c>
      <c r="C7582" s="211" t="s">
        <v>15088</v>
      </c>
      <c r="D7582" s="208" t="s">
        <v>15089</v>
      </c>
      <c r="E7582" s="95" t="s">
        <v>15090</v>
      </c>
      <c r="F7582" s="115">
        <v>43734</v>
      </c>
      <c r="G7582" s="105" t="s">
        <v>4290</v>
      </c>
      <c r="H7582" s="105" t="s">
        <v>1529</v>
      </c>
      <c r="I7582" s="97">
        <v>2013</v>
      </c>
      <c r="J7582" s="97" t="s">
        <v>5242</v>
      </c>
      <c r="L7582" s="106" t="s">
        <v>15084</v>
      </c>
      <c r="M7582" s="102" t="s">
        <v>15085</v>
      </c>
      <c r="N7582" s="102">
        <v>17</v>
      </c>
      <c r="O7582" s="102" t="s">
        <v>15091</v>
      </c>
      <c r="P7582" s="13" t="s">
        <v>15092</v>
      </c>
      <c r="R7582" s="27" t="s">
        <v>7834</v>
      </c>
      <c r="S7582" s="28" t="e">
        <f t="shared" si="221"/>
        <v>#VALUE!</v>
      </c>
      <c r="U7582" s="321"/>
      <c r="Y7582" s="63"/>
      <c r="Z7582" s="73"/>
    </row>
    <row r="7583" spans="1:27" ht="15" customHeight="1" x14ac:dyDescent="0.25">
      <c r="A7583" s="94">
        <v>7596</v>
      </c>
      <c r="C7583" s="211" t="s">
        <v>15097</v>
      </c>
      <c r="D7583" s="208" t="s">
        <v>15098</v>
      </c>
      <c r="E7583" s="95" t="s">
        <v>15099</v>
      </c>
      <c r="F7583" s="115">
        <v>43742</v>
      </c>
      <c r="G7583" s="105" t="s">
        <v>12646</v>
      </c>
      <c r="H7583" s="105" t="s">
        <v>2056</v>
      </c>
      <c r="I7583" s="97">
        <v>2011</v>
      </c>
      <c r="J7583" s="97" t="s">
        <v>596</v>
      </c>
      <c r="L7583" s="106" t="s">
        <v>8878</v>
      </c>
      <c r="M7583" s="102" t="s">
        <v>5507</v>
      </c>
      <c r="N7583" s="102">
        <v>25</v>
      </c>
      <c r="O7583" s="102" t="s">
        <v>15100</v>
      </c>
      <c r="P7583" s="13" t="s">
        <v>8878</v>
      </c>
      <c r="R7583" s="27" t="s">
        <v>7834</v>
      </c>
      <c r="S7583" s="28" t="e">
        <f t="shared" si="221"/>
        <v>#VALUE!</v>
      </c>
      <c r="Y7583" s="63"/>
    </row>
    <row r="7584" spans="1:27" ht="15" customHeight="1" x14ac:dyDescent="0.25">
      <c r="A7584" s="94">
        <v>7597</v>
      </c>
      <c r="C7584" s="211" t="s">
        <v>15097</v>
      </c>
      <c r="D7584" s="208" t="s">
        <v>15098</v>
      </c>
      <c r="E7584" s="95" t="s">
        <v>15101</v>
      </c>
      <c r="F7584" s="115">
        <v>43742</v>
      </c>
      <c r="G7584" s="105" t="s">
        <v>12646</v>
      </c>
      <c r="H7584" s="105" t="s">
        <v>2056</v>
      </c>
      <c r="I7584" s="97">
        <v>2012</v>
      </c>
      <c r="J7584" s="97" t="s">
        <v>596</v>
      </c>
      <c r="L7584" s="106" t="s">
        <v>8878</v>
      </c>
      <c r="M7584" s="102" t="s">
        <v>5507</v>
      </c>
      <c r="N7584" s="102">
        <v>25</v>
      </c>
      <c r="O7584" s="102" t="s">
        <v>15100</v>
      </c>
      <c r="P7584" s="13" t="s">
        <v>8878</v>
      </c>
      <c r="R7584" s="27" t="s">
        <v>7834</v>
      </c>
      <c r="S7584" s="28" t="e">
        <f t="shared" si="221"/>
        <v>#VALUE!</v>
      </c>
      <c r="Y7584" s="63"/>
    </row>
    <row r="7585" spans="1:27" ht="15" customHeight="1" x14ac:dyDescent="0.25">
      <c r="A7585" s="94">
        <v>7598</v>
      </c>
      <c r="C7585" s="211" t="s">
        <v>5695</v>
      </c>
      <c r="D7585" s="208" t="s">
        <v>9080</v>
      </c>
      <c r="E7585" s="95" t="s">
        <v>15102</v>
      </c>
      <c r="F7585" s="115">
        <v>43742</v>
      </c>
      <c r="G7585" s="105" t="s">
        <v>15103</v>
      </c>
      <c r="H7585" s="105" t="s">
        <v>2056</v>
      </c>
      <c r="I7585" s="97">
        <v>2016</v>
      </c>
      <c r="J7585" s="97" t="s">
        <v>596</v>
      </c>
      <c r="L7585" s="106" t="s">
        <v>8878</v>
      </c>
      <c r="M7585" s="102" t="s">
        <v>5507</v>
      </c>
      <c r="N7585" s="102">
        <v>25</v>
      </c>
      <c r="O7585" s="10" t="s">
        <v>9081</v>
      </c>
      <c r="P7585" s="13" t="s">
        <v>8878</v>
      </c>
      <c r="R7585" s="27" t="s">
        <v>7834</v>
      </c>
      <c r="S7585" s="28" t="e">
        <f t="shared" si="221"/>
        <v>#VALUE!</v>
      </c>
      <c r="U7585" s="306"/>
      <c r="Y7585" s="63"/>
    </row>
    <row r="7586" spans="1:27" ht="15" customHeight="1" x14ac:dyDescent="0.25">
      <c r="A7586" s="94">
        <v>7599</v>
      </c>
      <c r="C7586" s="211" t="s">
        <v>3217</v>
      </c>
      <c r="D7586" s="208" t="s">
        <v>15105</v>
      </c>
      <c r="E7586" s="95" t="s">
        <v>15106</v>
      </c>
      <c r="F7586" s="115">
        <v>43742</v>
      </c>
      <c r="G7586" s="105" t="s">
        <v>1931</v>
      </c>
      <c r="H7586" s="105" t="s">
        <v>1529</v>
      </c>
      <c r="I7586" s="97">
        <v>2010</v>
      </c>
      <c r="J7586" s="97" t="s">
        <v>596</v>
      </c>
      <c r="L7586" s="99" t="s">
        <v>15309</v>
      </c>
      <c r="M7586" s="102" t="s">
        <v>5499</v>
      </c>
      <c r="N7586" s="10">
        <v>27</v>
      </c>
      <c r="O7586" s="102" t="s">
        <v>15107</v>
      </c>
      <c r="P7586" s="13" t="s">
        <v>14552</v>
      </c>
      <c r="R7586" s="26" t="s">
        <v>7834</v>
      </c>
      <c r="S7586" s="28" t="e">
        <f t="shared" si="221"/>
        <v>#VALUE!</v>
      </c>
      <c r="Y7586" s="63"/>
    </row>
    <row r="7587" spans="1:27" ht="15" customHeight="1" x14ac:dyDescent="0.25">
      <c r="A7587" s="94">
        <v>7600</v>
      </c>
      <c r="C7587" s="211" t="s">
        <v>913</v>
      </c>
      <c r="D7587" s="208" t="s">
        <v>759</v>
      </c>
      <c r="E7587" s="95" t="s">
        <v>15110</v>
      </c>
      <c r="F7587" s="115">
        <v>43746</v>
      </c>
      <c r="G7587" s="105" t="s">
        <v>132</v>
      </c>
      <c r="H7587" s="105" t="s">
        <v>2056</v>
      </c>
      <c r="I7587" s="97">
        <v>1983</v>
      </c>
      <c r="J7587" s="97" t="s">
        <v>596</v>
      </c>
      <c r="L7587" s="99" t="s">
        <v>15201</v>
      </c>
      <c r="M7587" s="104">
        <v>621381</v>
      </c>
      <c r="N7587" s="10">
        <v>12</v>
      </c>
      <c r="O7587" s="102" t="s">
        <v>14493</v>
      </c>
      <c r="P7587" s="13" t="s">
        <v>15111</v>
      </c>
      <c r="R7587" s="27" t="s">
        <v>7834</v>
      </c>
      <c r="S7587" s="28" t="e">
        <f t="shared" si="221"/>
        <v>#VALUE!</v>
      </c>
      <c r="Y7587" s="63"/>
    </row>
    <row r="7588" spans="1:27" ht="15" customHeight="1" x14ac:dyDescent="0.25">
      <c r="A7588" s="94">
        <v>7601</v>
      </c>
      <c r="C7588" s="211" t="s">
        <v>5226</v>
      </c>
      <c r="D7588" s="208" t="s">
        <v>9195</v>
      </c>
      <c r="E7588" s="95" t="s">
        <v>17958</v>
      </c>
      <c r="F7588" s="115">
        <v>43759</v>
      </c>
      <c r="G7588" s="105" t="s">
        <v>3911</v>
      </c>
      <c r="H7588" s="105" t="s">
        <v>1529</v>
      </c>
      <c r="I7588" s="97">
        <v>2014</v>
      </c>
      <c r="J7588" s="97" t="s">
        <v>596</v>
      </c>
      <c r="L7588" s="106" t="s">
        <v>8878</v>
      </c>
      <c r="M7588" s="102" t="s">
        <v>5507</v>
      </c>
      <c r="N7588" s="102">
        <v>25</v>
      </c>
      <c r="O7588" s="102" t="s">
        <v>15141</v>
      </c>
      <c r="P7588" s="13" t="s">
        <v>8878</v>
      </c>
      <c r="R7588" s="27" t="s">
        <v>7834</v>
      </c>
      <c r="S7588" s="28" t="e">
        <f t="shared" si="221"/>
        <v>#VALUE!</v>
      </c>
      <c r="U7588" s="306"/>
      <c r="Y7588" s="63"/>
    </row>
    <row r="7589" spans="1:27" ht="15" customHeight="1" x14ac:dyDescent="0.25">
      <c r="A7589" s="94">
        <v>7602</v>
      </c>
      <c r="C7589" s="211" t="s">
        <v>480</v>
      </c>
      <c r="D7589" s="208" t="s">
        <v>480</v>
      </c>
      <c r="E7589" s="95" t="s">
        <v>15126</v>
      </c>
      <c r="F7589" s="115">
        <v>43759</v>
      </c>
      <c r="G7589" s="105" t="s">
        <v>15127</v>
      </c>
      <c r="H7589" s="105" t="s">
        <v>1529</v>
      </c>
      <c r="I7589" s="97">
        <v>2009</v>
      </c>
      <c r="J7589" s="97" t="s">
        <v>5242</v>
      </c>
      <c r="L7589" s="106" t="s">
        <v>5170</v>
      </c>
      <c r="M7589" s="102" t="s">
        <v>5494</v>
      </c>
      <c r="N7589" s="102">
        <v>26</v>
      </c>
      <c r="O7589" s="102" t="s">
        <v>11884</v>
      </c>
      <c r="P7589" s="13" t="s">
        <v>17697</v>
      </c>
      <c r="R7589" s="26" t="s">
        <v>7834</v>
      </c>
      <c r="S7589" s="28" t="e">
        <f t="shared" si="221"/>
        <v>#VALUE!</v>
      </c>
      <c r="Y7589" s="63"/>
    </row>
    <row r="7590" spans="1:27" ht="15" customHeight="1" x14ac:dyDescent="0.25">
      <c r="A7590" s="94">
        <v>7603</v>
      </c>
      <c r="C7590" s="211" t="s">
        <v>5962</v>
      </c>
      <c r="D7590" s="208" t="s">
        <v>15128</v>
      </c>
      <c r="E7590" s="95" t="s">
        <v>15129</v>
      </c>
      <c r="F7590" s="115">
        <v>43759</v>
      </c>
      <c r="G7590" s="105" t="s">
        <v>2605</v>
      </c>
      <c r="H7590" s="105" t="s">
        <v>1529</v>
      </c>
      <c r="I7590" s="97">
        <v>1982</v>
      </c>
      <c r="J7590" s="97" t="s">
        <v>596</v>
      </c>
      <c r="L7590" s="99" t="s">
        <v>15201</v>
      </c>
      <c r="M7590" s="104">
        <v>621381</v>
      </c>
      <c r="N7590" s="10">
        <v>12</v>
      </c>
      <c r="O7590" s="102" t="s">
        <v>15143</v>
      </c>
      <c r="P7590" s="13" t="s">
        <v>15144</v>
      </c>
      <c r="R7590" s="26" t="s">
        <v>7834</v>
      </c>
      <c r="S7590" s="28" t="e">
        <f t="shared" si="221"/>
        <v>#VALUE!</v>
      </c>
      <c r="Y7590" s="63"/>
    </row>
    <row r="7591" spans="1:27" ht="15" customHeight="1" x14ac:dyDescent="0.25">
      <c r="A7591" s="94">
        <v>7604</v>
      </c>
      <c r="C7591" s="211" t="s">
        <v>15130</v>
      </c>
      <c r="D7591" s="208" t="s">
        <v>15131</v>
      </c>
      <c r="E7591" s="95" t="s">
        <v>15132</v>
      </c>
      <c r="F7591" s="115">
        <v>43759</v>
      </c>
      <c r="G7591" s="105" t="s">
        <v>2605</v>
      </c>
      <c r="H7591" s="105" t="s">
        <v>1529</v>
      </c>
      <c r="I7591" s="97">
        <v>1978</v>
      </c>
      <c r="J7591" s="97" t="s">
        <v>596</v>
      </c>
      <c r="L7591" s="99" t="s">
        <v>15201</v>
      </c>
      <c r="M7591" s="104">
        <v>621381</v>
      </c>
      <c r="N7591" s="10">
        <v>12</v>
      </c>
      <c r="O7591" s="102" t="s">
        <v>15146</v>
      </c>
      <c r="P7591" s="13" t="s">
        <v>15145</v>
      </c>
      <c r="R7591" s="26" t="s">
        <v>7834</v>
      </c>
      <c r="S7591" s="28" t="e">
        <f t="shared" si="221"/>
        <v>#VALUE!</v>
      </c>
      <c r="Y7591" s="63"/>
    </row>
    <row r="7592" spans="1:27" ht="15" customHeight="1" x14ac:dyDescent="0.25">
      <c r="A7592" s="94">
        <v>7605</v>
      </c>
      <c r="C7592" s="211" t="s">
        <v>15133</v>
      </c>
      <c r="D7592" s="208" t="s">
        <v>15134</v>
      </c>
      <c r="E7592" s="95" t="s">
        <v>15135</v>
      </c>
      <c r="F7592" s="115">
        <v>43759</v>
      </c>
      <c r="G7592" s="105" t="s">
        <v>15136</v>
      </c>
      <c r="H7592" s="105" t="s">
        <v>1529</v>
      </c>
      <c r="I7592" s="97">
        <v>1987</v>
      </c>
      <c r="J7592" s="97" t="s">
        <v>596</v>
      </c>
      <c r="L7592" s="99" t="s">
        <v>15201</v>
      </c>
      <c r="M7592" s="104">
        <v>621382</v>
      </c>
      <c r="N7592" s="102">
        <v>13</v>
      </c>
      <c r="O7592" s="102" t="s">
        <v>15147</v>
      </c>
      <c r="P7592" s="13" t="s">
        <v>15148</v>
      </c>
      <c r="R7592" s="26" t="s">
        <v>7834</v>
      </c>
      <c r="S7592" s="28" t="e">
        <f t="shared" si="221"/>
        <v>#VALUE!</v>
      </c>
      <c r="Y7592" s="63"/>
    </row>
    <row r="7593" spans="1:27" ht="15" customHeight="1" x14ac:dyDescent="0.25">
      <c r="A7593" s="94">
        <v>7606</v>
      </c>
      <c r="C7593" s="211" t="s">
        <v>15137</v>
      </c>
      <c r="D7593" s="208" t="s">
        <v>4031</v>
      </c>
      <c r="E7593" s="95" t="s">
        <v>15138</v>
      </c>
      <c r="F7593" s="115">
        <v>43759</v>
      </c>
      <c r="G7593" s="105" t="s">
        <v>132</v>
      </c>
      <c r="H7593" s="105" t="s">
        <v>2056</v>
      </c>
      <c r="I7593" s="97">
        <v>2008</v>
      </c>
      <c r="J7593" s="97" t="s">
        <v>596</v>
      </c>
      <c r="L7593" s="99" t="s">
        <v>15201</v>
      </c>
      <c r="M7593" s="104">
        <v>621381</v>
      </c>
      <c r="N7593" s="10">
        <v>12</v>
      </c>
      <c r="O7593" s="102" t="s">
        <v>15149</v>
      </c>
      <c r="P7593" s="13" t="s">
        <v>17155</v>
      </c>
      <c r="R7593" s="26" t="s">
        <v>7834</v>
      </c>
      <c r="S7593" s="28" t="e">
        <f t="shared" ref="S7593:S7616" si="222">R7593+7</f>
        <v>#VALUE!</v>
      </c>
      <c r="Y7593" s="63"/>
    </row>
    <row r="7594" spans="1:27" ht="15" customHeight="1" x14ac:dyDescent="0.25">
      <c r="A7594" s="94">
        <v>7607</v>
      </c>
      <c r="C7594" s="211" t="s">
        <v>3268</v>
      </c>
      <c r="D7594" s="208" t="s">
        <v>2313</v>
      </c>
      <c r="E7594" s="95" t="s">
        <v>15139</v>
      </c>
      <c r="F7594" s="115">
        <v>43759</v>
      </c>
      <c r="G7594" s="105" t="s">
        <v>2084</v>
      </c>
      <c r="H7594" s="105" t="s">
        <v>2056</v>
      </c>
      <c r="I7594" s="97">
        <v>2005</v>
      </c>
      <c r="J7594" s="97" t="s">
        <v>596</v>
      </c>
      <c r="L7594" s="99" t="s">
        <v>15201</v>
      </c>
      <c r="M7594" s="104">
        <v>621381</v>
      </c>
      <c r="N7594" s="10">
        <v>12</v>
      </c>
      <c r="O7594" s="102" t="s">
        <v>15150</v>
      </c>
      <c r="P7594" s="13" t="s">
        <v>15140</v>
      </c>
      <c r="R7594" s="26" t="s">
        <v>7834</v>
      </c>
      <c r="S7594" s="28" t="e">
        <f t="shared" si="222"/>
        <v>#VALUE!</v>
      </c>
      <c r="Y7594" s="63"/>
    </row>
    <row r="7595" spans="1:27" ht="15" customHeight="1" x14ac:dyDescent="0.25">
      <c r="A7595" s="94">
        <v>7608</v>
      </c>
      <c r="C7595" s="211" t="s">
        <v>15151</v>
      </c>
      <c r="D7595" s="208" t="s">
        <v>15152</v>
      </c>
      <c r="E7595" s="95" t="s">
        <v>15153</v>
      </c>
      <c r="F7595" s="115">
        <v>43761</v>
      </c>
      <c r="G7595" s="105" t="s">
        <v>132</v>
      </c>
      <c r="H7595" s="105" t="s">
        <v>2056</v>
      </c>
      <c r="I7595" s="97">
        <v>1994</v>
      </c>
      <c r="J7595" s="97" t="s">
        <v>596</v>
      </c>
      <c r="L7595" s="99" t="s">
        <v>15201</v>
      </c>
      <c r="M7595" s="104" t="s">
        <v>10406</v>
      </c>
      <c r="N7595" s="102">
        <v>11</v>
      </c>
      <c r="O7595" s="102" t="s">
        <v>18710</v>
      </c>
      <c r="P7595" s="13" t="s">
        <v>15154</v>
      </c>
      <c r="R7595" s="26" t="s">
        <v>7834</v>
      </c>
      <c r="S7595" s="28" t="e">
        <f t="shared" si="222"/>
        <v>#VALUE!</v>
      </c>
      <c r="Y7595" s="63"/>
    </row>
    <row r="7596" spans="1:27" ht="15" customHeight="1" x14ac:dyDescent="0.25">
      <c r="A7596" s="94">
        <v>7609</v>
      </c>
      <c r="C7596" s="211" t="s">
        <v>15157</v>
      </c>
      <c r="D7596" s="208" t="s">
        <v>15158</v>
      </c>
      <c r="E7596" s="95" t="s">
        <v>15159</v>
      </c>
      <c r="F7596" s="115">
        <v>43761</v>
      </c>
      <c r="G7596" s="105" t="s">
        <v>4165</v>
      </c>
      <c r="H7596" s="105" t="s">
        <v>2056</v>
      </c>
      <c r="I7596" s="97">
        <v>2013</v>
      </c>
      <c r="J7596" s="97" t="s">
        <v>596</v>
      </c>
      <c r="L7596" s="99" t="s">
        <v>13970</v>
      </c>
      <c r="M7596" s="102" t="s">
        <v>5499</v>
      </c>
      <c r="N7596" s="10">
        <v>30</v>
      </c>
      <c r="O7596" s="102" t="s">
        <v>8954</v>
      </c>
      <c r="P7596" s="13" t="s">
        <v>14336</v>
      </c>
      <c r="R7596" s="27" t="s">
        <v>7834</v>
      </c>
      <c r="S7596" s="28" t="e">
        <f t="shared" si="222"/>
        <v>#VALUE!</v>
      </c>
      <c r="U7596" s="454"/>
      <c r="Y7596" s="63"/>
    </row>
    <row r="7597" spans="1:27" ht="15" customHeight="1" x14ac:dyDescent="0.25">
      <c r="A7597" s="94">
        <v>7610</v>
      </c>
      <c r="C7597" s="211" t="s">
        <v>15157</v>
      </c>
      <c r="D7597" s="208" t="s">
        <v>15158</v>
      </c>
      <c r="E7597" s="95" t="s">
        <v>15163</v>
      </c>
      <c r="F7597" s="115">
        <v>43761</v>
      </c>
      <c r="G7597" s="105" t="s">
        <v>4165</v>
      </c>
      <c r="H7597" s="105" t="s">
        <v>2056</v>
      </c>
      <c r="I7597" s="97">
        <v>2014</v>
      </c>
      <c r="J7597" s="97" t="s">
        <v>596</v>
      </c>
      <c r="L7597" s="99" t="s">
        <v>13970</v>
      </c>
      <c r="M7597" s="102" t="s">
        <v>5499</v>
      </c>
      <c r="N7597" s="10">
        <v>30</v>
      </c>
      <c r="O7597" s="102" t="s">
        <v>8954</v>
      </c>
      <c r="P7597" s="13" t="s">
        <v>14336</v>
      </c>
      <c r="R7597" s="27" t="s">
        <v>7834</v>
      </c>
      <c r="S7597" s="28" t="e">
        <f t="shared" si="222"/>
        <v>#VALUE!</v>
      </c>
      <c r="U7597" s="306"/>
      <c r="Y7597" s="63"/>
    </row>
    <row r="7598" spans="1:27" ht="15" customHeight="1" x14ac:dyDescent="0.25">
      <c r="A7598" s="94">
        <v>7611</v>
      </c>
      <c r="C7598" s="211" t="s">
        <v>14333</v>
      </c>
      <c r="D7598" s="208" t="s">
        <v>14334</v>
      </c>
      <c r="E7598" s="95" t="s">
        <v>15160</v>
      </c>
      <c r="F7598" s="115">
        <v>43761</v>
      </c>
      <c r="G7598" s="105" t="s">
        <v>3711</v>
      </c>
      <c r="H7598" s="105" t="s">
        <v>1529</v>
      </c>
      <c r="I7598" s="97">
        <v>2007</v>
      </c>
      <c r="J7598" s="97" t="s">
        <v>596</v>
      </c>
      <c r="L7598" s="99" t="s">
        <v>13970</v>
      </c>
      <c r="M7598" s="102" t="s">
        <v>5499</v>
      </c>
      <c r="N7598" s="10">
        <v>28</v>
      </c>
      <c r="O7598" s="102" t="s">
        <v>15161</v>
      </c>
      <c r="P7598" s="13" t="s">
        <v>14336</v>
      </c>
      <c r="R7598" s="26" t="s">
        <v>7834</v>
      </c>
      <c r="S7598" s="28" t="e">
        <f t="shared" si="222"/>
        <v>#VALUE!</v>
      </c>
      <c r="Y7598" s="63"/>
    </row>
    <row r="7599" spans="1:27" ht="15" customHeight="1" x14ac:dyDescent="0.25">
      <c r="A7599" s="94">
        <v>7612</v>
      </c>
      <c r="C7599" s="211" t="s">
        <v>15897</v>
      </c>
      <c r="D7599" s="208" t="s">
        <v>15898</v>
      </c>
      <c r="E7599" s="95" t="s">
        <v>15899</v>
      </c>
      <c r="F7599" s="115">
        <v>44147</v>
      </c>
      <c r="G7599" s="105" t="s">
        <v>1265</v>
      </c>
      <c r="H7599" s="105" t="s">
        <v>3109</v>
      </c>
      <c r="I7599" s="97">
        <v>2009</v>
      </c>
      <c r="J7599" s="97" t="s">
        <v>596</v>
      </c>
      <c r="L7599" s="99" t="s">
        <v>16806</v>
      </c>
      <c r="M7599" s="102" t="s">
        <v>6352</v>
      </c>
      <c r="N7599" s="102">
        <v>7</v>
      </c>
      <c r="O7599" s="102" t="s">
        <v>15901</v>
      </c>
      <c r="P7599" s="13" t="s">
        <v>15900</v>
      </c>
      <c r="Q7599" s="187"/>
      <c r="R7599" s="27" t="s">
        <v>7834</v>
      </c>
      <c r="S7599" s="28" t="e">
        <f t="shared" si="222"/>
        <v>#VALUE!</v>
      </c>
      <c r="U7599" s="324"/>
      <c r="Y7599" s="164"/>
      <c r="Z7599" s="90"/>
      <c r="AA7599" s="164"/>
    </row>
    <row r="7600" spans="1:27" ht="15" customHeight="1" x14ac:dyDescent="0.25">
      <c r="A7600" s="94">
        <v>7613</v>
      </c>
      <c r="C7600" s="211" t="s">
        <v>2080</v>
      </c>
      <c r="D7600" s="208" t="s">
        <v>2752</v>
      </c>
      <c r="E7600" s="95" t="s">
        <v>584</v>
      </c>
      <c r="F7600" s="115">
        <v>44147</v>
      </c>
      <c r="G7600" s="105" t="s">
        <v>519</v>
      </c>
      <c r="H7600" s="105" t="s">
        <v>2056</v>
      </c>
      <c r="I7600" s="97">
        <v>2003</v>
      </c>
      <c r="J7600" s="97" t="s">
        <v>596</v>
      </c>
      <c r="L7600" s="106" t="s">
        <v>2863</v>
      </c>
      <c r="M7600" s="102" t="s">
        <v>2863</v>
      </c>
      <c r="N7600" s="102">
        <v>8</v>
      </c>
      <c r="O7600" s="102" t="s">
        <v>8426</v>
      </c>
      <c r="P7600" s="13" t="s">
        <v>15902</v>
      </c>
      <c r="R7600" s="26" t="s">
        <v>7834</v>
      </c>
      <c r="S7600" s="28" t="e">
        <f t="shared" si="222"/>
        <v>#VALUE!</v>
      </c>
      <c r="Y7600" s="63"/>
    </row>
    <row r="7601" spans="1:26" ht="15" customHeight="1" x14ac:dyDescent="0.25">
      <c r="A7601" s="94">
        <v>7614</v>
      </c>
      <c r="C7601" s="211" t="s">
        <v>158</v>
      </c>
      <c r="D7601" s="208" t="s">
        <v>161</v>
      </c>
      <c r="E7601" s="95" t="s">
        <v>15903</v>
      </c>
      <c r="F7601" s="115">
        <v>44147</v>
      </c>
      <c r="G7601" s="105" t="s">
        <v>132</v>
      </c>
      <c r="H7601" s="105" t="s">
        <v>2056</v>
      </c>
      <c r="I7601" s="97">
        <v>1999</v>
      </c>
      <c r="J7601" s="97" t="s">
        <v>596</v>
      </c>
      <c r="L7601" s="106" t="s">
        <v>2863</v>
      </c>
      <c r="M7601" s="102" t="s">
        <v>2863</v>
      </c>
      <c r="N7601" s="102">
        <v>8</v>
      </c>
      <c r="O7601" s="102" t="s">
        <v>15904</v>
      </c>
      <c r="P7601" s="13" t="s">
        <v>15905</v>
      </c>
      <c r="R7601" s="26" t="s">
        <v>7834</v>
      </c>
      <c r="S7601" s="28" t="e">
        <f t="shared" si="222"/>
        <v>#VALUE!</v>
      </c>
      <c r="Y7601" s="63"/>
    </row>
    <row r="7602" spans="1:26" ht="15" customHeight="1" x14ac:dyDescent="0.25">
      <c r="A7602" s="94">
        <v>7615</v>
      </c>
      <c r="C7602" s="211" t="s">
        <v>621</v>
      </c>
      <c r="D7602" s="207" t="s">
        <v>90</v>
      </c>
      <c r="E7602" s="95" t="s">
        <v>6759</v>
      </c>
      <c r="F7602" s="115">
        <v>44147</v>
      </c>
      <c r="G7602" s="105" t="s">
        <v>1726</v>
      </c>
      <c r="H7602" s="105" t="s">
        <v>2056</v>
      </c>
      <c r="J7602" s="97" t="s">
        <v>596</v>
      </c>
      <c r="L7602" s="99" t="s">
        <v>15201</v>
      </c>
      <c r="M7602" s="104">
        <v>621381</v>
      </c>
      <c r="N7602" s="10">
        <v>12</v>
      </c>
      <c r="O7602" s="102" t="s">
        <v>15907</v>
      </c>
      <c r="P7602" s="13" t="s">
        <v>17177</v>
      </c>
      <c r="R7602" s="26" t="s">
        <v>7834</v>
      </c>
      <c r="S7602" s="28" t="e">
        <f t="shared" si="222"/>
        <v>#VALUE!</v>
      </c>
      <c r="Y7602" s="63"/>
    </row>
    <row r="7603" spans="1:26" ht="15" customHeight="1" x14ac:dyDescent="0.25">
      <c r="A7603" s="94">
        <v>7616</v>
      </c>
      <c r="C7603" s="211" t="s">
        <v>621</v>
      </c>
      <c r="D7603" s="207" t="s">
        <v>90</v>
      </c>
      <c r="E7603" s="95" t="s">
        <v>6766</v>
      </c>
      <c r="F7603" s="115">
        <v>44147</v>
      </c>
      <c r="G7603" s="105" t="s">
        <v>1726</v>
      </c>
      <c r="H7603" s="105" t="s">
        <v>2056</v>
      </c>
      <c r="J7603" s="97" t="s">
        <v>596</v>
      </c>
      <c r="L7603" s="99" t="s">
        <v>15201</v>
      </c>
      <c r="M7603" s="104">
        <v>621381</v>
      </c>
      <c r="N7603" s="10">
        <v>12</v>
      </c>
      <c r="O7603" s="102" t="s">
        <v>15907</v>
      </c>
      <c r="P7603" s="13" t="s">
        <v>17177</v>
      </c>
      <c r="R7603" s="26" t="s">
        <v>7834</v>
      </c>
      <c r="S7603" s="28" t="e">
        <f t="shared" si="222"/>
        <v>#VALUE!</v>
      </c>
      <c r="Y7603" s="63"/>
    </row>
    <row r="7604" spans="1:26" ht="15" customHeight="1" x14ac:dyDescent="0.25">
      <c r="A7604" s="94">
        <v>7617</v>
      </c>
      <c r="C7604" s="211" t="s">
        <v>621</v>
      </c>
      <c r="D7604" s="207" t="s">
        <v>90</v>
      </c>
      <c r="E7604" s="95" t="s">
        <v>6899</v>
      </c>
      <c r="F7604" s="115">
        <v>44147</v>
      </c>
      <c r="G7604" s="105" t="s">
        <v>1726</v>
      </c>
      <c r="H7604" s="105" t="s">
        <v>2056</v>
      </c>
      <c r="J7604" s="97" t="s">
        <v>596</v>
      </c>
      <c r="L7604" s="99" t="s">
        <v>15201</v>
      </c>
      <c r="M7604" s="104">
        <v>621381</v>
      </c>
      <c r="N7604" s="10">
        <v>12</v>
      </c>
      <c r="O7604" s="102" t="s">
        <v>15907</v>
      </c>
      <c r="P7604" s="13" t="s">
        <v>17177</v>
      </c>
      <c r="R7604" s="26" t="s">
        <v>7834</v>
      </c>
      <c r="S7604" s="28" t="e">
        <f t="shared" si="222"/>
        <v>#VALUE!</v>
      </c>
      <c r="Y7604" s="63"/>
    </row>
    <row r="7605" spans="1:26" ht="15" customHeight="1" x14ac:dyDescent="0.25">
      <c r="A7605" s="94">
        <v>7618</v>
      </c>
      <c r="C7605" s="211" t="s">
        <v>621</v>
      </c>
      <c r="D7605" s="208" t="s">
        <v>15906</v>
      </c>
      <c r="E7605" s="95" t="s">
        <v>15908</v>
      </c>
      <c r="F7605" s="115">
        <v>44147</v>
      </c>
      <c r="G7605" s="105" t="s">
        <v>1726</v>
      </c>
      <c r="H7605" s="105" t="s">
        <v>2056</v>
      </c>
      <c r="J7605" s="97" t="s">
        <v>596</v>
      </c>
      <c r="L7605" s="99" t="s">
        <v>15201</v>
      </c>
      <c r="M7605" s="102" t="s">
        <v>6565</v>
      </c>
      <c r="N7605" s="10">
        <v>11</v>
      </c>
      <c r="O7605" s="102" t="s">
        <v>15907</v>
      </c>
      <c r="P7605" s="13" t="s">
        <v>17069</v>
      </c>
      <c r="R7605" s="26" t="s">
        <v>7834</v>
      </c>
      <c r="S7605" s="28" t="e">
        <f t="shared" si="222"/>
        <v>#VALUE!</v>
      </c>
      <c r="Y7605" s="63"/>
    </row>
    <row r="7606" spans="1:26" ht="15" customHeight="1" x14ac:dyDescent="0.25">
      <c r="A7606" s="94">
        <v>7619</v>
      </c>
      <c r="C7606" s="211" t="s">
        <v>621</v>
      </c>
      <c r="D7606" s="208" t="s">
        <v>15906</v>
      </c>
      <c r="E7606" s="95" t="s">
        <v>15909</v>
      </c>
      <c r="F7606" s="115">
        <v>44147</v>
      </c>
      <c r="G7606" s="105" t="s">
        <v>1726</v>
      </c>
      <c r="H7606" s="105" t="s">
        <v>2056</v>
      </c>
      <c r="J7606" s="97" t="s">
        <v>596</v>
      </c>
      <c r="L7606" s="99" t="s">
        <v>15201</v>
      </c>
      <c r="M7606" s="102" t="s">
        <v>6565</v>
      </c>
      <c r="N7606" s="10">
        <v>11</v>
      </c>
      <c r="O7606" s="102" t="s">
        <v>15907</v>
      </c>
      <c r="P7606" s="13" t="s">
        <v>17070</v>
      </c>
      <c r="R7606" s="26" t="s">
        <v>7834</v>
      </c>
      <c r="S7606" s="28" t="e">
        <f t="shared" si="222"/>
        <v>#VALUE!</v>
      </c>
      <c r="Y7606" s="63"/>
    </row>
    <row r="7607" spans="1:26" ht="15" customHeight="1" x14ac:dyDescent="0.25">
      <c r="A7607" s="94">
        <v>7620</v>
      </c>
      <c r="C7607" s="211" t="s">
        <v>621</v>
      </c>
      <c r="D7607" s="208" t="s">
        <v>15906</v>
      </c>
      <c r="E7607" s="95" t="s">
        <v>15911</v>
      </c>
      <c r="F7607" s="115">
        <v>44147</v>
      </c>
      <c r="G7607" s="105" t="s">
        <v>1726</v>
      </c>
      <c r="H7607" s="105" t="s">
        <v>2056</v>
      </c>
      <c r="J7607" s="97" t="s">
        <v>596</v>
      </c>
      <c r="L7607" s="99" t="s">
        <v>15201</v>
      </c>
      <c r="M7607" s="102" t="s">
        <v>6565</v>
      </c>
      <c r="N7607" s="10">
        <v>11</v>
      </c>
      <c r="O7607" s="102" t="s">
        <v>15907</v>
      </c>
      <c r="P7607" s="13" t="s">
        <v>17071</v>
      </c>
      <c r="R7607" s="26" t="s">
        <v>7834</v>
      </c>
      <c r="S7607" s="28" t="e">
        <f t="shared" si="222"/>
        <v>#VALUE!</v>
      </c>
      <c r="Y7607" s="63"/>
    </row>
    <row r="7608" spans="1:26" ht="15" customHeight="1" x14ac:dyDescent="0.25">
      <c r="A7608" s="94">
        <v>7621</v>
      </c>
      <c r="C7608" s="211" t="s">
        <v>15915</v>
      </c>
      <c r="D7608" s="208" t="s">
        <v>15916</v>
      </c>
      <c r="E7608" s="95" t="s">
        <v>15917</v>
      </c>
      <c r="F7608" s="115">
        <v>44152</v>
      </c>
      <c r="H7608" s="105" t="s">
        <v>2706</v>
      </c>
      <c r="I7608" s="97">
        <v>2017</v>
      </c>
      <c r="J7608" s="97" t="s">
        <v>596</v>
      </c>
      <c r="L7608" s="106" t="s">
        <v>4151</v>
      </c>
      <c r="M7608" s="102">
        <v>770</v>
      </c>
      <c r="O7608" s="102" t="s">
        <v>15918</v>
      </c>
      <c r="P7608" s="13" t="s">
        <v>4151</v>
      </c>
      <c r="R7608" s="26" t="s">
        <v>7834</v>
      </c>
      <c r="S7608" s="28" t="e">
        <f t="shared" si="222"/>
        <v>#VALUE!</v>
      </c>
      <c r="Y7608" s="63"/>
    </row>
    <row r="7609" spans="1:26" ht="15" customHeight="1" x14ac:dyDescent="0.25">
      <c r="A7609" s="94">
        <v>7622</v>
      </c>
      <c r="C7609" s="211" t="s">
        <v>14808</v>
      </c>
      <c r="D7609" s="208" t="s">
        <v>14809</v>
      </c>
      <c r="E7609" s="95" t="s">
        <v>15919</v>
      </c>
      <c r="F7609" s="115">
        <v>44152</v>
      </c>
      <c r="G7609" s="105" t="s">
        <v>1528</v>
      </c>
      <c r="H7609" s="105" t="s">
        <v>1529</v>
      </c>
      <c r="I7609" s="97">
        <v>2000</v>
      </c>
      <c r="J7609" s="97" t="s">
        <v>596</v>
      </c>
      <c r="L7609" s="106" t="s">
        <v>2863</v>
      </c>
      <c r="M7609" s="102" t="s">
        <v>2863</v>
      </c>
      <c r="N7609" s="102">
        <v>7</v>
      </c>
      <c r="O7609" s="102" t="s">
        <v>15920</v>
      </c>
      <c r="P7609" s="13" t="s">
        <v>2863</v>
      </c>
      <c r="R7609" s="26" t="s">
        <v>7834</v>
      </c>
      <c r="S7609" s="28" t="e">
        <f t="shared" si="222"/>
        <v>#VALUE!</v>
      </c>
      <c r="Y7609" s="63"/>
    </row>
    <row r="7610" spans="1:26" ht="15" customHeight="1" x14ac:dyDescent="0.25">
      <c r="A7610" s="94">
        <v>7623</v>
      </c>
      <c r="C7610" s="211" t="s">
        <v>1553</v>
      </c>
      <c r="D7610" s="208" t="s">
        <v>15932</v>
      </c>
      <c r="E7610" s="95" t="s">
        <v>15933</v>
      </c>
      <c r="F7610" s="115">
        <v>44404</v>
      </c>
      <c r="G7610" s="105" t="s">
        <v>15934</v>
      </c>
      <c r="H7610" s="105" t="s">
        <v>2056</v>
      </c>
      <c r="I7610" s="97">
        <v>2004</v>
      </c>
      <c r="J7610" s="97" t="s">
        <v>596</v>
      </c>
      <c r="L7610" s="106" t="s">
        <v>8878</v>
      </c>
      <c r="M7610" s="102" t="s">
        <v>5507</v>
      </c>
      <c r="N7610" s="102">
        <v>25</v>
      </c>
      <c r="O7610" s="102" t="s">
        <v>14218</v>
      </c>
      <c r="P7610" s="13" t="s">
        <v>8878</v>
      </c>
      <c r="R7610" s="27" t="s">
        <v>7834</v>
      </c>
      <c r="S7610" s="28" t="e">
        <f t="shared" si="222"/>
        <v>#VALUE!</v>
      </c>
      <c r="U7610" s="306"/>
      <c r="Y7610" s="63"/>
    </row>
    <row r="7611" spans="1:26" ht="15" customHeight="1" x14ac:dyDescent="0.25">
      <c r="A7611" s="94">
        <v>7624</v>
      </c>
      <c r="D7611" s="208" t="s">
        <v>16060</v>
      </c>
      <c r="E7611" s="95" t="s">
        <v>15937</v>
      </c>
      <c r="F7611" s="115">
        <v>44412</v>
      </c>
      <c r="G7611" s="105" t="s">
        <v>4108</v>
      </c>
      <c r="H7611" s="105" t="s">
        <v>2056</v>
      </c>
      <c r="I7611" s="97">
        <v>2006</v>
      </c>
      <c r="J7611" s="97" t="s">
        <v>596</v>
      </c>
      <c r="L7611" s="106" t="s">
        <v>15938</v>
      </c>
      <c r="M7611" s="102">
        <v>342</v>
      </c>
      <c r="N7611" s="102">
        <v>2</v>
      </c>
      <c r="O7611" s="102" t="s">
        <v>7699</v>
      </c>
      <c r="P7611" s="13" t="s">
        <v>16061</v>
      </c>
      <c r="Q7611" s="182" t="s">
        <v>15941</v>
      </c>
      <c r="R7611" s="26" t="s">
        <v>7834</v>
      </c>
      <c r="S7611" s="28" t="e">
        <f t="shared" si="222"/>
        <v>#VALUE!</v>
      </c>
      <c r="Y7611" s="63"/>
    </row>
    <row r="7612" spans="1:26" ht="15" customHeight="1" x14ac:dyDescent="0.25">
      <c r="A7612" s="94">
        <v>7625</v>
      </c>
      <c r="C7612" s="211" t="s">
        <v>813</v>
      </c>
      <c r="D7612" s="208" t="s">
        <v>455</v>
      </c>
      <c r="E7612" s="95" t="s">
        <v>15940</v>
      </c>
      <c r="F7612" s="115">
        <v>44412</v>
      </c>
      <c r="G7612" s="105" t="s">
        <v>2406</v>
      </c>
      <c r="H7612" s="105" t="s">
        <v>2056</v>
      </c>
      <c r="I7612" s="97">
        <v>2020</v>
      </c>
      <c r="J7612" s="97" t="s">
        <v>596</v>
      </c>
      <c r="L7612" s="99" t="s">
        <v>17700</v>
      </c>
      <c r="M7612" s="102" t="s">
        <v>6433</v>
      </c>
      <c r="N7612" s="102">
        <v>6</v>
      </c>
      <c r="O7612" s="102" t="s">
        <v>15939</v>
      </c>
      <c r="P7612" s="13" t="s">
        <v>3356</v>
      </c>
      <c r="R7612" s="27" t="s">
        <v>7834</v>
      </c>
      <c r="S7612" s="28" t="e">
        <f t="shared" si="222"/>
        <v>#VALUE!</v>
      </c>
      <c r="T7612" s="25"/>
      <c r="Y7612" s="63"/>
    </row>
    <row r="7613" spans="1:26" ht="15" customHeight="1" x14ac:dyDescent="0.25">
      <c r="A7613" s="94">
        <v>7626</v>
      </c>
      <c r="D7613" s="208" t="s">
        <v>15958</v>
      </c>
      <c r="E7613" s="95" t="s">
        <v>15959</v>
      </c>
      <c r="F7613" s="115">
        <v>44419</v>
      </c>
      <c r="G7613" s="105" t="s">
        <v>1671</v>
      </c>
      <c r="H7613" s="105" t="s">
        <v>2056</v>
      </c>
      <c r="I7613" s="97">
        <v>2016</v>
      </c>
      <c r="J7613" s="97" t="s">
        <v>596</v>
      </c>
      <c r="L7613" s="106" t="s">
        <v>7835</v>
      </c>
      <c r="M7613" s="102" t="s">
        <v>2069</v>
      </c>
      <c r="P7613" s="13" t="s">
        <v>2069</v>
      </c>
      <c r="R7613" s="26" t="s">
        <v>7834</v>
      </c>
      <c r="S7613" s="28" t="e">
        <f t="shared" si="222"/>
        <v>#VALUE!</v>
      </c>
      <c r="Y7613" s="63"/>
    </row>
    <row r="7614" spans="1:26" ht="15" customHeight="1" x14ac:dyDescent="0.25">
      <c r="A7614" s="94">
        <v>7627</v>
      </c>
      <c r="C7614" s="211" t="s">
        <v>16755</v>
      </c>
      <c r="D7614" s="208" t="s">
        <v>16756</v>
      </c>
      <c r="E7614" s="95" t="s">
        <v>16757</v>
      </c>
      <c r="F7614" s="115">
        <v>44537</v>
      </c>
      <c r="G7614" s="105" t="s">
        <v>16758</v>
      </c>
      <c r="H7614" s="105" t="s">
        <v>3109</v>
      </c>
      <c r="I7614" s="97">
        <v>2017</v>
      </c>
      <c r="J7614" s="97" t="s">
        <v>5242</v>
      </c>
      <c r="L7614" s="106" t="s">
        <v>5170</v>
      </c>
      <c r="M7614" s="102" t="s">
        <v>5499</v>
      </c>
      <c r="N7614" s="10">
        <v>30</v>
      </c>
      <c r="O7614" s="102" t="s">
        <v>16759</v>
      </c>
      <c r="P7614" s="13" t="s">
        <v>14371</v>
      </c>
      <c r="R7614" s="26" t="s">
        <v>7834</v>
      </c>
      <c r="S7614" s="28" t="e">
        <f t="shared" si="222"/>
        <v>#VALUE!</v>
      </c>
      <c r="Y7614" s="63"/>
    </row>
    <row r="7615" spans="1:26" ht="15" customHeight="1" x14ac:dyDescent="0.25">
      <c r="A7615" s="94">
        <v>7628</v>
      </c>
      <c r="C7615" s="211" t="s">
        <v>354</v>
      </c>
      <c r="D7615" s="208" t="s">
        <v>1582</v>
      </c>
      <c r="E7615" s="95" t="s">
        <v>16760</v>
      </c>
      <c r="F7615" s="115">
        <v>44537</v>
      </c>
      <c r="G7615" s="105" t="s">
        <v>1072</v>
      </c>
      <c r="H7615" s="105" t="s">
        <v>1529</v>
      </c>
      <c r="I7615" s="97">
        <v>2000</v>
      </c>
      <c r="J7615" s="97" t="s">
        <v>596</v>
      </c>
      <c r="L7615" s="106" t="s">
        <v>1038</v>
      </c>
      <c r="M7615" s="102" t="s">
        <v>13480</v>
      </c>
      <c r="N7615" s="102">
        <v>1</v>
      </c>
      <c r="O7615" s="102" t="s">
        <v>12690</v>
      </c>
      <c r="P7615" s="13" t="s">
        <v>16761</v>
      </c>
      <c r="R7615" s="27" t="s">
        <v>7834</v>
      </c>
      <c r="S7615" s="28" t="e">
        <f t="shared" si="222"/>
        <v>#VALUE!</v>
      </c>
      <c r="U7615" s="306"/>
      <c r="Y7615" s="63"/>
      <c r="Z7615" s="73"/>
    </row>
    <row r="7616" spans="1:26" ht="15" customHeight="1" x14ac:dyDescent="0.25">
      <c r="A7616" s="94">
        <v>7629</v>
      </c>
      <c r="C7616" s="211" t="s">
        <v>17888</v>
      </c>
      <c r="D7616" s="208" t="s">
        <v>17889</v>
      </c>
      <c r="E7616" s="95" t="s">
        <v>17890</v>
      </c>
      <c r="F7616" s="115">
        <v>44964</v>
      </c>
      <c r="G7616" s="105" t="s">
        <v>17891</v>
      </c>
      <c r="H7616" s="105" t="s">
        <v>2056</v>
      </c>
      <c r="I7616" s="97">
        <v>2005</v>
      </c>
      <c r="J7616" s="97" t="s">
        <v>596</v>
      </c>
      <c r="M7616" s="102" t="s">
        <v>17892</v>
      </c>
      <c r="N7616" s="102">
        <v>3</v>
      </c>
      <c r="O7616" s="102" t="s">
        <v>17894</v>
      </c>
      <c r="P7616" s="13" t="s">
        <v>17893</v>
      </c>
      <c r="R7616" s="27" t="s">
        <v>7834</v>
      </c>
      <c r="S7616" s="28" t="e">
        <f t="shared" si="222"/>
        <v>#VALUE!</v>
      </c>
      <c r="T7616" s="25"/>
      <c r="Y7616" s="63"/>
    </row>
    <row r="7617" spans="1:27" ht="15" customHeight="1" x14ac:dyDescent="0.25">
      <c r="A7617" s="94">
        <v>7630</v>
      </c>
      <c r="E7617" s="95" t="s">
        <v>17390</v>
      </c>
      <c r="F7617" s="115">
        <v>44690</v>
      </c>
      <c r="L7617" s="106" t="s">
        <v>4014</v>
      </c>
      <c r="M7617" s="10" t="s">
        <v>4014</v>
      </c>
      <c r="N7617" s="10"/>
      <c r="P7617" s="13" t="s">
        <v>4014</v>
      </c>
      <c r="Q7617" s="21" t="s">
        <v>7488</v>
      </c>
      <c r="R7617" s="27">
        <v>44964</v>
      </c>
      <c r="S7617" s="28">
        <f>R7617+180</f>
        <v>45144</v>
      </c>
      <c r="T7617" s="30" t="s">
        <v>14843</v>
      </c>
      <c r="U7617" s="5" t="s">
        <v>17880</v>
      </c>
      <c r="Y7617" s="63" t="s">
        <v>11122</v>
      </c>
      <c r="AA7617" s="63" t="s">
        <v>7836</v>
      </c>
    </row>
    <row r="7618" spans="1:27" ht="15" customHeight="1" x14ac:dyDescent="0.25">
      <c r="A7618" s="94">
        <v>7631</v>
      </c>
      <c r="E7618" s="95" t="s">
        <v>17391</v>
      </c>
      <c r="F7618" s="115">
        <v>44690</v>
      </c>
      <c r="L7618" s="106" t="s">
        <v>4014</v>
      </c>
      <c r="M7618" s="102" t="s">
        <v>4014</v>
      </c>
      <c r="N7618" s="10"/>
      <c r="P7618" s="13" t="s">
        <v>4014</v>
      </c>
      <c r="Q7618" s="21" t="s">
        <v>7488</v>
      </c>
      <c r="R7618" s="27">
        <v>44964</v>
      </c>
      <c r="S7618" s="28">
        <f>R7618+180</f>
        <v>45144</v>
      </c>
      <c r="T7618" s="30" t="s">
        <v>14843</v>
      </c>
      <c r="U7618" s="5" t="s">
        <v>17880</v>
      </c>
      <c r="Y7618" s="63" t="s">
        <v>11122</v>
      </c>
      <c r="AA7618" s="63" t="s">
        <v>7836</v>
      </c>
    </row>
    <row r="7619" spans="1:27" ht="15" customHeight="1" x14ac:dyDescent="0.25">
      <c r="A7619" s="94">
        <v>7632</v>
      </c>
      <c r="E7619" s="95" t="s">
        <v>17392</v>
      </c>
      <c r="F7619" s="115">
        <v>44690</v>
      </c>
      <c r="L7619" s="106" t="s">
        <v>4014</v>
      </c>
      <c r="M7619" s="102" t="s">
        <v>4014</v>
      </c>
      <c r="N7619" s="10"/>
      <c r="P7619" s="13" t="s">
        <v>4014</v>
      </c>
      <c r="Q7619" s="21" t="s">
        <v>7488</v>
      </c>
      <c r="R7619" s="27">
        <v>44964</v>
      </c>
      <c r="S7619" s="28">
        <f>R7619+180</f>
        <v>45144</v>
      </c>
      <c r="T7619" s="30" t="s">
        <v>14843</v>
      </c>
      <c r="U7619" s="5" t="s">
        <v>17880</v>
      </c>
      <c r="Y7619" s="63" t="s">
        <v>11122</v>
      </c>
      <c r="AA7619" s="63" t="s">
        <v>7836</v>
      </c>
    </row>
    <row r="7620" spans="1:27" ht="15" customHeight="1" x14ac:dyDescent="0.25">
      <c r="A7620" s="94">
        <v>7633</v>
      </c>
      <c r="C7620" s="211" t="s">
        <v>2275</v>
      </c>
      <c r="D7620" s="208" t="s">
        <v>2278</v>
      </c>
      <c r="E7620" s="95" t="s">
        <v>17482</v>
      </c>
      <c r="F7620" s="115">
        <v>44705</v>
      </c>
      <c r="G7620" s="105" t="s">
        <v>269</v>
      </c>
      <c r="H7620" s="105" t="s">
        <v>2056</v>
      </c>
      <c r="I7620" s="97">
        <v>1982</v>
      </c>
      <c r="J7620" s="97" t="s">
        <v>596</v>
      </c>
      <c r="L7620" s="106" t="s">
        <v>5170</v>
      </c>
      <c r="M7620" s="102" t="s">
        <v>5499</v>
      </c>
      <c r="N7620" s="10">
        <v>30</v>
      </c>
      <c r="O7620" s="102" t="s">
        <v>14613</v>
      </c>
      <c r="P7620" s="13" t="s">
        <v>14371</v>
      </c>
      <c r="R7620" s="27" t="s">
        <v>7834</v>
      </c>
      <c r="S7620" s="28" t="e">
        <f t="shared" ref="S7620:S7651" si="223">R7620+7</f>
        <v>#VALUE!</v>
      </c>
      <c r="U7620" s="306"/>
      <c r="Y7620" s="63"/>
    </row>
    <row r="7621" spans="1:27" ht="15" customHeight="1" x14ac:dyDescent="0.25">
      <c r="A7621" s="94">
        <v>7634</v>
      </c>
      <c r="C7621" s="211" t="s">
        <v>2643</v>
      </c>
      <c r="D7621" s="208" t="s">
        <v>663</v>
      </c>
      <c r="E7621" s="95" t="s">
        <v>17483</v>
      </c>
      <c r="F7621" s="115">
        <v>44705</v>
      </c>
      <c r="G7621" s="105" t="s">
        <v>269</v>
      </c>
      <c r="H7621" s="105" t="s">
        <v>2056</v>
      </c>
      <c r="I7621" s="97">
        <v>1979</v>
      </c>
      <c r="J7621" s="97" t="s">
        <v>596</v>
      </c>
      <c r="L7621" s="106" t="s">
        <v>5170</v>
      </c>
      <c r="M7621" s="102" t="s">
        <v>5494</v>
      </c>
      <c r="N7621" s="102">
        <v>26</v>
      </c>
      <c r="O7621" s="102" t="s">
        <v>6608</v>
      </c>
      <c r="P7621" s="13" t="s">
        <v>16702</v>
      </c>
      <c r="R7621" s="27" t="s">
        <v>7834</v>
      </c>
      <c r="S7621" s="28" t="e">
        <f t="shared" si="223"/>
        <v>#VALUE!</v>
      </c>
      <c r="Y7621" s="63"/>
    </row>
    <row r="7622" spans="1:27" ht="15" customHeight="1" x14ac:dyDescent="0.25">
      <c r="A7622" s="94">
        <v>7635</v>
      </c>
      <c r="C7622" s="211" t="s">
        <v>2275</v>
      </c>
      <c r="D7622" s="208" t="s">
        <v>2278</v>
      </c>
      <c r="E7622" s="95" t="s">
        <v>17484</v>
      </c>
      <c r="F7622" s="115">
        <v>44705</v>
      </c>
      <c r="G7622" s="105" t="s">
        <v>1692</v>
      </c>
      <c r="H7622" s="105" t="s">
        <v>2056</v>
      </c>
      <c r="J7622" s="97" t="s">
        <v>596</v>
      </c>
      <c r="L7622" s="106" t="s">
        <v>5170</v>
      </c>
      <c r="M7622" s="102" t="s">
        <v>5494</v>
      </c>
      <c r="N7622" s="102">
        <v>26</v>
      </c>
      <c r="O7622" s="102" t="s">
        <v>6924</v>
      </c>
      <c r="P7622" s="13" t="s">
        <v>16702</v>
      </c>
      <c r="R7622" s="27" t="s">
        <v>7834</v>
      </c>
      <c r="S7622" s="28" t="e">
        <f t="shared" si="223"/>
        <v>#VALUE!</v>
      </c>
      <c r="Y7622" s="63"/>
    </row>
    <row r="7623" spans="1:27" ht="15" customHeight="1" x14ac:dyDescent="0.25">
      <c r="A7623" s="94">
        <v>7636</v>
      </c>
      <c r="C7623" s="211" t="s">
        <v>1468</v>
      </c>
      <c r="D7623" s="208" t="s">
        <v>3571</v>
      </c>
      <c r="E7623" s="95" t="s">
        <v>17485</v>
      </c>
      <c r="F7623" s="115">
        <v>44705</v>
      </c>
      <c r="G7623" s="105" t="s">
        <v>3711</v>
      </c>
      <c r="H7623" s="105" t="s">
        <v>1529</v>
      </c>
      <c r="I7623" s="97">
        <v>2011</v>
      </c>
      <c r="J7623" s="97" t="s">
        <v>596</v>
      </c>
      <c r="L7623" s="106" t="s">
        <v>5170</v>
      </c>
      <c r="M7623" s="102" t="s">
        <v>5632</v>
      </c>
      <c r="N7623" s="102">
        <v>32</v>
      </c>
      <c r="O7623" s="102" t="s">
        <v>17486</v>
      </c>
      <c r="P7623" s="13" t="s">
        <v>933</v>
      </c>
      <c r="R7623" s="27" t="s">
        <v>7834</v>
      </c>
      <c r="S7623" s="28" t="e">
        <f t="shared" si="223"/>
        <v>#VALUE!</v>
      </c>
      <c r="Y7623" s="63"/>
    </row>
    <row r="7624" spans="1:27" ht="15" customHeight="1" x14ac:dyDescent="0.25">
      <c r="A7624" s="94">
        <v>7637</v>
      </c>
      <c r="C7624" s="211" t="s">
        <v>1475</v>
      </c>
      <c r="D7624" s="208" t="s">
        <v>17487</v>
      </c>
      <c r="E7624" s="95" t="s">
        <v>17488</v>
      </c>
      <c r="F7624" s="115">
        <v>44705</v>
      </c>
      <c r="G7624" s="105" t="s">
        <v>4881</v>
      </c>
      <c r="H7624" s="105" t="s">
        <v>2056</v>
      </c>
      <c r="I7624" s="97">
        <v>2008</v>
      </c>
      <c r="J7624" s="97" t="s">
        <v>596</v>
      </c>
      <c r="L7624" s="106" t="s">
        <v>5170</v>
      </c>
      <c r="M7624" s="102" t="s">
        <v>5494</v>
      </c>
      <c r="N7624" s="102">
        <v>26</v>
      </c>
      <c r="O7624" s="102" t="s">
        <v>6679</v>
      </c>
      <c r="P7624" s="13" t="s">
        <v>17697</v>
      </c>
      <c r="R7624" s="27" t="s">
        <v>7834</v>
      </c>
      <c r="S7624" s="28" t="e">
        <f t="shared" si="223"/>
        <v>#VALUE!</v>
      </c>
      <c r="Y7624" s="63"/>
    </row>
    <row r="7625" spans="1:27" ht="15" customHeight="1" x14ac:dyDescent="0.25">
      <c r="A7625" s="94">
        <v>7638</v>
      </c>
      <c r="C7625" s="211" t="s">
        <v>17489</v>
      </c>
      <c r="D7625" s="208" t="s">
        <v>17490</v>
      </c>
      <c r="E7625" s="95" t="s">
        <v>17491</v>
      </c>
      <c r="F7625" s="115">
        <v>44705</v>
      </c>
      <c r="G7625" s="105" t="s">
        <v>4740</v>
      </c>
      <c r="H7625" s="105" t="s">
        <v>15558</v>
      </c>
      <c r="I7625" s="97">
        <v>2004</v>
      </c>
      <c r="J7625" s="97" t="s">
        <v>596</v>
      </c>
      <c r="L7625" s="106" t="s">
        <v>5170</v>
      </c>
      <c r="M7625" s="102" t="s">
        <v>5499</v>
      </c>
      <c r="N7625" s="10">
        <v>28</v>
      </c>
      <c r="O7625" s="102" t="s">
        <v>17492</v>
      </c>
      <c r="P7625" s="13" t="s">
        <v>14371</v>
      </c>
      <c r="R7625" s="27" t="s">
        <v>7834</v>
      </c>
      <c r="S7625" s="28" t="e">
        <f t="shared" si="223"/>
        <v>#VALUE!</v>
      </c>
      <c r="Y7625" s="63"/>
    </row>
    <row r="7626" spans="1:27" ht="15" customHeight="1" x14ac:dyDescent="0.25">
      <c r="A7626" s="94">
        <v>7639</v>
      </c>
      <c r="C7626" s="211" t="s">
        <v>17493</v>
      </c>
      <c r="D7626" s="208" t="s">
        <v>17494</v>
      </c>
      <c r="E7626" s="95" t="s">
        <v>17495</v>
      </c>
      <c r="F7626" s="115">
        <v>44705</v>
      </c>
      <c r="G7626" s="105" t="s">
        <v>2301</v>
      </c>
      <c r="H7626" s="105" t="s">
        <v>2056</v>
      </c>
      <c r="I7626" s="97">
        <v>2013</v>
      </c>
      <c r="J7626" s="97" t="s">
        <v>596</v>
      </c>
      <c r="L7626" s="106" t="s">
        <v>17496</v>
      </c>
      <c r="M7626" s="102" t="s">
        <v>17497</v>
      </c>
      <c r="N7626" s="102">
        <v>4</v>
      </c>
      <c r="O7626" s="102" t="s">
        <v>17498</v>
      </c>
      <c r="P7626" s="13" t="s">
        <v>17496</v>
      </c>
      <c r="R7626" s="27" t="s">
        <v>7834</v>
      </c>
      <c r="S7626" s="28" t="e">
        <f t="shared" si="223"/>
        <v>#VALUE!</v>
      </c>
      <c r="Y7626" s="63"/>
    </row>
    <row r="7627" spans="1:27" ht="15" customHeight="1" x14ac:dyDescent="0.25">
      <c r="A7627" s="94">
        <v>7640</v>
      </c>
      <c r="C7627" s="211" t="s">
        <v>17499</v>
      </c>
      <c r="D7627" s="208" t="s">
        <v>17500</v>
      </c>
      <c r="E7627" s="95" t="s">
        <v>17501</v>
      </c>
      <c r="F7627" s="115">
        <v>44705</v>
      </c>
      <c r="G7627" s="105" t="s">
        <v>9746</v>
      </c>
      <c r="H7627" s="105" t="s">
        <v>2056</v>
      </c>
      <c r="I7627" s="97">
        <v>2007</v>
      </c>
      <c r="J7627" s="97" t="s">
        <v>596</v>
      </c>
      <c r="L7627" s="106" t="s">
        <v>17502</v>
      </c>
      <c r="M7627" s="102" t="s">
        <v>17503</v>
      </c>
      <c r="N7627" s="102">
        <v>1</v>
      </c>
      <c r="O7627" s="102" t="s">
        <v>17504</v>
      </c>
      <c r="P7627" s="13" t="s">
        <v>17505</v>
      </c>
      <c r="R7627" s="27" t="s">
        <v>7834</v>
      </c>
      <c r="S7627" s="28" t="e">
        <f t="shared" si="223"/>
        <v>#VALUE!</v>
      </c>
      <c r="Y7627" s="63"/>
    </row>
    <row r="7628" spans="1:27" ht="15" customHeight="1" x14ac:dyDescent="0.25">
      <c r="A7628" s="94">
        <v>7641</v>
      </c>
      <c r="C7628" s="211" t="s">
        <v>17506</v>
      </c>
      <c r="D7628" s="208" t="s">
        <v>17507</v>
      </c>
      <c r="E7628" s="95" t="s">
        <v>17508</v>
      </c>
      <c r="F7628" s="115">
        <v>44705</v>
      </c>
      <c r="G7628" s="105" t="s">
        <v>17509</v>
      </c>
      <c r="H7628" s="105" t="s">
        <v>2056</v>
      </c>
      <c r="J7628" s="97" t="s">
        <v>596</v>
      </c>
      <c r="L7628" s="106" t="s">
        <v>3606</v>
      </c>
      <c r="M7628" s="102">
        <v>650</v>
      </c>
      <c r="N7628" s="102">
        <v>4</v>
      </c>
      <c r="O7628" s="102" t="s">
        <v>17510</v>
      </c>
      <c r="P7628" s="13" t="s">
        <v>18645</v>
      </c>
      <c r="R7628" s="27" t="s">
        <v>7834</v>
      </c>
      <c r="S7628" s="28" t="e">
        <f t="shared" si="223"/>
        <v>#VALUE!</v>
      </c>
      <c r="Y7628" s="63"/>
    </row>
    <row r="7629" spans="1:27" ht="15" customHeight="1" x14ac:dyDescent="0.25">
      <c r="A7629" s="94">
        <v>7642</v>
      </c>
      <c r="C7629" s="211" t="s">
        <v>3353</v>
      </c>
      <c r="D7629" s="208" t="s">
        <v>402</v>
      </c>
      <c r="E7629" s="95" t="s">
        <v>17511</v>
      </c>
      <c r="F7629" s="115">
        <v>44705</v>
      </c>
      <c r="G7629" s="105" t="s">
        <v>269</v>
      </c>
      <c r="H7629" s="105" t="s">
        <v>2056</v>
      </c>
      <c r="J7629" s="97" t="s">
        <v>596</v>
      </c>
      <c r="L7629" s="106" t="s">
        <v>16702</v>
      </c>
      <c r="M7629" s="102" t="s">
        <v>5494</v>
      </c>
      <c r="N7629" s="102">
        <v>26</v>
      </c>
      <c r="O7629" s="102" t="s">
        <v>17512</v>
      </c>
      <c r="P7629" s="13" t="s">
        <v>16702</v>
      </c>
      <c r="R7629" s="27" t="s">
        <v>7834</v>
      </c>
      <c r="S7629" s="28" t="e">
        <f t="shared" si="223"/>
        <v>#VALUE!</v>
      </c>
      <c r="Y7629" s="63"/>
    </row>
    <row r="7630" spans="1:27" ht="15" customHeight="1" x14ac:dyDescent="0.25">
      <c r="A7630" s="94">
        <v>7643</v>
      </c>
      <c r="C7630" s="211" t="s">
        <v>2618</v>
      </c>
      <c r="D7630" s="208" t="s">
        <v>9828</v>
      </c>
      <c r="E7630" s="95" t="s">
        <v>17513</v>
      </c>
      <c r="F7630" s="115">
        <v>44705</v>
      </c>
      <c r="G7630" s="105" t="s">
        <v>2517</v>
      </c>
      <c r="H7630" s="105" t="s">
        <v>2056</v>
      </c>
      <c r="J7630" s="97" t="s">
        <v>596</v>
      </c>
      <c r="L7630" s="106" t="s">
        <v>4171</v>
      </c>
      <c r="M7630" s="104">
        <v>370113</v>
      </c>
      <c r="N7630" s="102">
        <v>3</v>
      </c>
      <c r="O7630" s="102" t="s">
        <v>8910</v>
      </c>
      <c r="P7630" s="13" t="s">
        <v>4171</v>
      </c>
      <c r="R7630" s="27" t="s">
        <v>7834</v>
      </c>
      <c r="S7630" s="28" t="e">
        <f t="shared" si="223"/>
        <v>#VALUE!</v>
      </c>
      <c r="Y7630" s="63"/>
    </row>
    <row r="7631" spans="1:27" ht="15" customHeight="1" x14ac:dyDescent="0.25">
      <c r="A7631" s="94">
        <v>7644</v>
      </c>
      <c r="C7631" s="211" t="s">
        <v>2618</v>
      </c>
      <c r="D7631" s="208" t="s">
        <v>9828</v>
      </c>
      <c r="E7631" s="95" t="s">
        <v>17514</v>
      </c>
      <c r="F7631" s="115">
        <v>44705</v>
      </c>
      <c r="G7631" s="105" t="s">
        <v>2517</v>
      </c>
      <c r="H7631" s="105" t="s">
        <v>2056</v>
      </c>
      <c r="J7631" s="97" t="s">
        <v>596</v>
      </c>
      <c r="L7631" s="106" t="s">
        <v>4171</v>
      </c>
      <c r="M7631" s="104">
        <v>370113</v>
      </c>
      <c r="N7631" s="102">
        <v>3</v>
      </c>
      <c r="O7631" s="102" t="s">
        <v>7220</v>
      </c>
      <c r="P7631" s="13" t="s">
        <v>4171</v>
      </c>
      <c r="R7631" s="27" t="s">
        <v>7834</v>
      </c>
      <c r="S7631" s="28" t="e">
        <f t="shared" si="223"/>
        <v>#VALUE!</v>
      </c>
      <c r="Y7631" s="63"/>
    </row>
    <row r="7632" spans="1:27" ht="15" customHeight="1" x14ac:dyDescent="0.25">
      <c r="A7632" s="94">
        <v>7645</v>
      </c>
      <c r="C7632" s="211" t="s">
        <v>2618</v>
      </c>
      <c r="D7632" s="208" t="s">
        <v>9828</v>
      </c>
      <c r="E7632" s="95" t="s">
        <v>17515</v>
      </c>
      <c r="F7632" s="115">
        <v>44705</v>
      </c>
      <c r="G7632" s="105" t="s">
        <v>2517</v>
      </c>
      <c r="H7632" s="105" t="s">
        <v>2056</v>
      </c>
      <c r="J7632" s="97" t="s">
        <v>596</v>
      </c>
      <c r="L7632" s="106" t="s">
        <v>4171</v>
      </c>
      <c r="M7632" s="104">
        <v>370113</v>
      </c>
      <c r="N7632" s="102">
        <v>3</v>
      </c>
      <c r="O7632" s="102" t="s">
        <v>7794</v>
      </c>
      <c r="P7632" s="13" t="s">
        <v>4171</v>
      </c>
      <c r="R7632" s="27" t="s">
        <v>7834</v>
      </c>
      <c r="S7632" s="28" t="e">
        <f t="shared" si="223"/>
        <v>#VALUE!</v>
      </c>
      <c r="Y7632" s="63"/>
    </row>
    <row r="7633" spans="1:25" ht="15" customHeight="1" x14ac:dyDescent="0.25">
      <c r="A7633" s="94">
        <v>7646</v>
      </c>
      <c r="C7633" s="211" t="s">
        <v>17516</v>
      </c>
      <c r="D7633" s="208" t="s">
        <v>17517</v>
      </c>
      <c r="E7633" s="95" t="s">
        <v>17518</v>
      </c>
      <c r="F7633" s="115">
        <v>44705</v>
      </c>
      <c r="G7633" s="105" t="s">
        <v>17519</v>
      </c>
      <c r="H7633" s="105" t="s">
        <v>2056</v>
      </c>
      <c r="J7633" s="97" t="s">
        <v>596</v>
      </c>
      <c r="L7633" s="106" t="s">
        <v>4779</v>
      </c>
      <c r="M7633" s="102">
        <v>200</v>
      </c>
      <c r="N7633" s="102">
        <v>1</v>
      </c>
      <c r="O7633" s="102" t="s">
        <v>17520</v>
      </c>
      <c r="P7633" s="13" t="s">
        <v>4779</v>
      </c>
      <c r="R7633" s="27" t="s">
        <v>7834</v>
      </c>
      <c r="S7633" s="28" t="e">
        <f t="shared" si="223"/>
        <v>#VALUE!</v>
      </c>
      <c r="Y7633" s="63"/>
    </row>
    <row r="7634" spans="1:25" ht="15" customHeight="1" x14ac:dyDescent="0.25">
      <c r="A7634" s="94">
        <v>7647</v>
      </c>
      <c r="C7634" s="211" t="s">
        <v>1211</v>
      </c>
      <c r="D7634" s="208" t="s">
        <v>17524</v>
      </c>
      <c r="E7634" s="95" t="s">
        <v>17521</v>
      </c>
      <c r="F7634" s="115">
        <v>44705</v>
      </c>
      <c r="G7634" s="105" t="s">
        <v>1319</v>
      </c>
      <c r="H7634" s="105" t="s">
        <v>2056</v>
      </c>
      <c r="J7634" s="97" t="s">
        <v>596</v>
      </c>
      <c r="L7634" s="106" t="s">
        <v>17523</v>
      </c>
      <c r="M7634" s="102" t="s">
        <v>5499</v>
      </c>
      <c r="N7634" s="10">
        <v>29</v>
      </c>
      <c r="O7634" s="102" t="s">
        <v>17525</v>
      </c>
      <c r="P7634" s="13" t="s">
        <v>17522</v>
      </c>
      <c r="R7634" s="27" t="s">
        <v>7834</v>
      </c>
      <c r="S7634" s="28" t="e">
        <f t="shared" si="223"/>
        <v>#VALUE!</v>
      </c>
      <c r="Y7634" s="63"/>
    </row>
    <row r="7635" spans="1:25" ht="15" customHeight="1" x14ac:dyDescent="0.25">
      <c r="A7635" s="94">
        <v>7648</v>
      </c>
      <c r="C7635" s="211" t="s">
        <v>1471</v>
      </c>
      <c r="D7635" s="208" t="s">
        <v>3310</v>
      </c>
      <c r="E7635" s="95" t="s">
        <v>1875</v>
      </c>
      <c r="F7635" s="115">
        <v>44706</v>
      </c>
      <c r="G7635" s="105" t="s">
        <v>1319</v>
      </c>
      <c r="H7635" s="105" t="s">
        <v>2056</v>
      </c>
      <c r="J7635" s="97" t="s">
        <v>596</v>
      </c>
      <c r="L7635" s="106" t="s">
        <v>5170</v>
      </c>
      <c r="M7635" s="102" t="s">
        <v>5499</v>
      </c>
      <c r="N7635" s="10">
        <v>31</v>
      </c>
      <c r="O7635" s="102" t="s">
        <v>6955</v>
      </c>
      <c r="P7635" s="13" t="s">
        <v>14371</v>
      </c>
      <c r="R7635" s="27" t="s">
        <v>7834</v>
      </c>
      <c r="S7635" s="28" t="e">
        <f t="shared" si="223"/>
        <v>#VALUE!</v>
      </c>
      <c r="Y7635" s="63"/>
    </row>
    <row r="7636" spans="1:25" ht="15" customHeight="1" x14ac:dyDescent="0.25">
      <c r="A7636" s="94">
        <v>7649</v>
      </c>
      <c r="C7636" s="211" t="s">
        <v>273</v>
      </c>
      <c r="D7636" s="208" t="s">
        <v>274</v>
      </c>
      <c r="E7636" s="95" t="s">
        <v>17526</v>
      </c>
      <c r="F7636" s="115">
        <v>44706</v>
      </c>
      <c r="G7636" s="105" t="s">
        <v>1319</v>
      </c>
      <c r="H7636" s="105" t="s">
        <v>2056</v>
      </c>
      <c r="J7636" s="97" t="s">
        <v>596</v>
      </c>
      <c r="L7636" s="99" t="s">
        <v>15309</v>
      </c>
      <c r="M7636" s="102" t="s">
        <v>5499</v>
      </c>
      <c r="N7636" s="10">
        <v>30</v>
      </c>
      <c r="O7636" s="102" t="s">
        <v>17527</v>
      </c>
      <c r="P7636" s="13" t="s">
        <v>14552</v>
      </c>
      <c r="R7636" s="27" t="s">
        <v>7834</v>
      </c>
      <c r="S7636" s="28" t="e">
        <f t="shared" si="223"/>
        <v>#VALUE!</v>
      </c>
      <c r="Y7636" s="63"/>
    </row>
    <row r="7637" spans="1:25" ht="15" customHeight="1" x14ac:dyDescent="0.25">
      <c r="A7637" s="94">
        <v>7650</v>
      </c>
      <c r="C7637" s="211" t="s">
        <v>3387</v>
      </c>
      <c r="D7637" s="208" t="s">
        <v>3388</v>
      </c>
      <c r="E7637" s="95" t="s">
        <v>17528</v>
      </c>
      <c r="F7637" s="115">
        <v>44706</v>
      </c>
      <c r="G7637" s="105" t="s">
        <v>271</v>
      </c>
      <c r="H7637" s="105" t="s">
        <v>1529</v>
      </c>
      <c r="J7637" s="97" t="s">
        <v>596</v>
      </c>
      <c r="L7637" s="99" t="s">
        <v>8878</v>
      </c>
      <c r="M7637" s="102" t="s">
        <v>5507</v>
      </c>
      <c r="N7637" s="102">
        <v>25</v>
      </c>
      <c r="O7637" s="102" t="s">
        <v>17529</v>
      </c>
      <c r="P7637" s="13" t="s">
        <v>8878</v>
      </c>
      <c r="R7637" s="27" t="s">
        <v>7834</v>
      </c>
      <c r="S7637" s="28" t="e">
        <f t="shared" si="223"/>
        <v>#VALUE!</v>
      </c>
      <c r="Y7637" s="63"/>
    </row>
    <row r="7638" spans="1:25" ht="15" customHeight="1" x14ac:dyDescent="0.25">
      <c r="A7638" s="94">
        <v>7651</v>
      </c>
      <c r="C7638" s="211" t="s">
        <v>544</v>
      </c>
      <c r="D7638" s="208" t="s">
        <v>17530</v>
      </c>
      <c r="E7638" s="95" t="s">
        <v>17531</v>
      </c>
      <c r="F7638" s="115">
        <v>44706</v>
      </c>
      <c r="G7638" s="105" t="s">
        <v>269</v>
      </c>
      <c r="H7638" s="105" t="s">
        <v>2056</v>
      </c>
      <c r="J7638" s="97" t="s">
        <v>596</v>
      </c>
      <c r="L7638" s="106" t="s">
        <v>5170</v>
      </c>
      <c r="M7638" s="102" t="s">
        <v>5507</v>
      </c>
      <c r="N7638" s="102">
        <v>25</v>
      </c>
      <c r="O7638" s="102" t="s">
        <v>6720</v>
      </c>
      <c r="P7638" s="13" t="s">
        <v>8878</v>
      </c>
      <c r="R7638" s="27" t="s">
        <v>7834</v>
      </c>
      <c r="S7638" s="28" t="e">
        <f t="shared" si="223"/>
        <v>#VALUE!</v>
      </c>
      <c r="Y7638" s="63"/>
    </row>
    <row r="7639" spans="1:25" ht="15" customHeight="1" x14ac:dyDescent="0.25">
      <c r="A7639" s="94">
        <v>7652</v>
      </c>
      <c r="E7639" s="95" t="s">
        <v>17532</v>
      </c>
      <c r="F7639" s="115">
        <v>44706</v>
      </c>
      <c r="G7639" s="105" t="s">
        <v>4247</v>
      </c>
      <c r="H7639" s="105" t="s">
        <v>1529</v>
      </c>
      <c r="J7639" s="97" t="s">
        <v>596</v>
      </c>
      <c r="L7639" s="106" t="s">
        <v>3606</v>
      </c>
      <c r="M7639" s="102">
        <v>658</v>
      </c>
      <c r="N7639" s="10">
        <v>5</v>
      </c>
      <c r="O7639" s="102" t="s">
        <v>17534</v>
      </c>
      <c r="P7639" s="13" t="s">
        <v>17533</v>
      </c>
      <c r="R7639" s="27" t="s">
        <v>7834</v>
      </c>
      <c r="S7639" s="28" t="e">
        <f t="shared" si="223"/>
        <v>#VALUE!</v>
      </c>
      <c r="Y7639" s="63"/>
    </row>
    <row r="7640" spans="1:25" ht="15" customHeight="1" x14ac:dyDescent="0.25">
      <c r="A7640" s="94">
        <v>7653</v>
      </c>
      <c r="C7640" s="211" t="s">
        <v>1471</v>
      </c>
      <c r="D7640" s="208" t="s">
        <v>3310</v>
      </c>
      <c r="E7640" s="95" t="s">
        <v>1887</v>
      </c>
      <c r="F7640" s="115">
        <v>44706</v>
      </c>
      <c r="G7640" s="105" t="s">
        <v>669</v>
      </c>
      <c r="H7640" s="105" t="s">
        <v>2056</v>
      </c>
      <c r="J7640" s="97" t="s">
        <v>596</v>
      </c>
      <c r="L7640" s="106" t="s">
        <v>5170</v>
      </c>
      <c r="M7640" s="102" t="s">
        <v>5499</v>
      </c>
      <c r="N7640" s="102">
        <v>31</v>
      </c>
      <c r="O7640" s="102" t="s">
        <v>15942</v>
      </c>
      <c r="P7640" s="13" t="s">
        <v>14371</v>
      </c>
      <c r="R7640" s="27" t="s">
        <v>7834</v>
      </c>
      <c r="S7640" s="28" t="e">
        <f t="shared" si="223"/>
        <v>#VALUE!</v>
      </c>
      <c r="Y7640" s="63"/>
    </row>
    <row r="7641" spans="1:25" ht="15" customHeight="1" x14ac:dyDescent="0.25">
      <c r="A7641" s="94">
        <v>7654</v>
      </c>
      <c r="C7641" s="211" t="s">
        <v>17535</v>
      </c>
      <c r="D7641" s="208" t="s">
        <v>17536</v>
      </c>
      <c r="E7641" s="95" t="s">
        <v>17537</v>
      </c>
      <c r="F7641" s="115">
        <v>44706</v>
      </c>
      <c r="G7641" s="105" t="s">
        <v>3417</v>
      </c>
      <c r="H7641" s="105" t="s">
        <v>2056</v>
      </c>
      <c r="J7641" s="97" t="s">
        <v>596</v>
      </c>
      <c r="L7641" s="106" t="s">
        <v>5170</v>
      </c>
      <c r="M7641" s="102" t="s">
        <v>5499</v>
      </c>
      <c r="N7641" s="10">
        <v>29</v>
      </c>
      <c r="O7641" s="102" t="s">
        <v>17538</v>
      </c>
      <c r="P7641" s="13" t="s">
        <v>14371</v>
      </c>
      <c r="R7641" s="27" t="s">
        <v>7834</v>
      </c>
      <c r="S7641" s="28" t="e">
        <f t="shared" si="223"/>
        <v>#VALUE!</v>
      </c>
      <c r="Y7641" s="63"/>
    </row>
    <row r="7642" spans="1:25" ht="15" customHeight="1" x14ac:dyDescent="0.25">
      <c r="A7642" s="94">
        <v>7655</v>
      </c>
      <c r="C7642" s="211" t="s">
        <v>2506</v>
      </c>
      <c r="D7642" s="208" t="s">
        <v>2507</v>
      </c>
      <c r="E7642" s="95" t="s">
        <v>17539</v>
      </c>
      <c r="F7642" s="115">
        <v>44706</v>
      </c>
      <c r="G7642" s="105" t="s">
        <v>269</v>
      </c>
      <c r="H7642" s="105" t="s">
        <v>2056</v>
      </c>
      <c r="J7642" s="97" t="s">
        <v>596</v>
      </c>
      <c r="L7642" s="106" t="s">
        <v>5170</v>
      </c>
      <c r="M7642" s="102" t="s">
        <v>5494</v>
      </c>
      <c r="N7642" s="102">
        <v>26</v>
      </c>
      <c r="O7642" s="102" t="s">
        <v>17540</v>
      </c>
      <c r="P7642" s="13" t="s">
        <v>3390</v>
      </c>
      <c r="R7642" s="27" t="s">
        <v>7834</v>
      </c>
      <c r="S7642" s="28" t="e">
        <f t="shared" si="223"/>
        <v>#VALUE!</v>
      </c>
      <c r="Y7642" s="63"/>
    </row>
    <row r="7643" spans="1:25" ht="15" customHeight="1" x14ac:dyDescent="0.25">
      <c r="A7643" s="94">
        <v>7656</v>
      </c>
      <c r="E7643" s="95" t="s">
        <v>17541</v>
      </c>
      <c r="F7643" s="115">
        <v>44706</v>
      </c>
      <c r="G7643" s="105" t="s">
        <v>269</v>
      </c>
      <c r="H7643" s="105" t="s">
        <v>2056</v>
      </c>
      <c r="J7643" s="97" t="s">
        <v>596</v>
      </c>
      <c r="L7643" s="106" t="s">
        <v>5170</v>
      </c>
      <c r="M7643" s="102" t="s">
        <v>5494</v>
      </c>
      <c r="N7643" s="102">
        <v>26</v>
      </c>
      <c r="O7643" s="102" t="s">
        <v>17542</v>
      </c>
      <c r="P7643" s="13" t="s">
        <v>3390</v>
      </c>
      <c r="R7643" s="27" t="s">
        <v>7834</v>
      </c>
      <c r="S7643" s="28" t="e">
        <f t="shared" si="223"/>
        <v>#VALUE!</v>
      </c>
      <c r="Y7643" s="63"/>
    </row>
    <row r="7644" spans="1:25" ht="15" customHeight="1" x14ac:dyDescent="0.25">
      <c r="A7644" s="94">
        <v>7657</v>
      </c>
      <c r="C7644" s="211" t="s">
        <v>1471</v>
      </c>
      <c r="D7644" s="208" t="s">
        <v>3310</v>
      </c>
      <c r="E7644" s="95" t="s">
        <v>17543</v>
      </c>
      <c r="F7644" s="115">
        <v>44706</v>
      </c>
      <c r="G7644" s="105" t="s">
        <v>271</v>
      </c>
      <c r="H7644" s="105" t="s">
        <v>2056</v>
      </c>
      <c r="J7644" s="97" t="s">
        <v>596</v>
      </c>
      <c r="L7644" s="106" t="s">
        <v>5170</v>
      </c>
      <c r="M7644" s="102" t="s">
        <v>5499</v>
      </c>
      <c r="N7644" s="10">
        <v>31</v>
      </c>
      <c r="O7644" s="102" t="s">
        <v>11516</v>
      </c>
      <c r="P7644" s="13" t="s">
        <v>14371</v>
      </c>
      <c r="R7644" s="27" t="s">
        <v>7834</v>
      </c>
      <c r="S7644" s="28" t="e">
        <f t="shared" si="223"/>
        <v>#VALUE!</v>
      </c>
      <c r="Y7644" s="63"/>
    </row>
    <row r="7645" spans="1:25" ht="15" customHeight="1" x14ac:dyDescent="0.25">
      <c r="A7645" s="94">
        <v>7658</v>
      </c>
      <c r="C7645" s="211" t="s">
        <v>1053</v>
      </c>
      <c r="D7645" s="208" t="s">
        <v>2243</v>
      </c>
      <c r="E7645" s="95" t="s">
        <v>1691</v>
      </c>
      <c r="F7645" s="115">
        <v>44706</v>
      </c>
      <c r="G7645" s="105" t="s">
        <v>1692</v>
      </c>
      <c r="H7645" s="105" t="s">
        <v>2056</v>
      </c>
      <c r="J7645" s="97" t="s">
        <v>596</v>
      </c>
      <c r="L7645" s="106" t="s">
        <v>5170</v>
      </c>
      <c r="M7645" s="102" t="s">
        <v>5499</v>
      </c>
      <c r="N7645" s="10">
        <v>31</v>
      </c>
      <c r="O7645" s="102" t="s">
        <v>6960</v>
      </c>
      <c r="P7645" s="13" t="s">
        <v>14371</v>
      </c>
      <c r="R7645" s="27" t="s">
        <v>7834</v>
      </c>
      <c r="S7645" s="28" t="e">
        <f t="shared" si="223"/>
        <v>#VALUE!</v>
      </c>
      <c r="Y7645" s="63"/>
    </row>
    <row r="7646" spans="1:25" ht="15" customHeight="1" x14ac:dyDescent="0.25">
      <c r="A7646" s="94">
        <v>7659</v>
      </c>
      <c r="C7646" s="211" t="s">
        <v>346</v>
      </c>
      <c r="D7646" s="208" t="s">
        <v>347</v>
      </c>
      <c r="E7646" s="95" t="s">
        <v>5500</v>
      </c>
      <c r="F7646" s="115">
        <v>44706</v>
      </c>
      <c r="G7646" s="105" t="s">
        <v>618</v>
      </c>
      <c r="H7646" s="105" t="s">
        <v>2056</v>
      </c>
      <c r="J7646" s="97" t="s">
        <v>596</v>
      </c>
      <c r="L7646" s="106" t="s">
        <v>5170</v>
      </c>
      <c r="M7646" s="102" t="s">
        <v>5499</v>
      </c>
      <c r="N7646" s="10">
        <v>28</v>
      </c>
      <c r="O7646" s="102" t="s">
        <v>17544</v>
      </c>
      <c r="P7646" s="13" t="s">
        <v>14371</v>
      </c>
      <c r="R7646" s="27" t="s">
        <v>7834</v>
      </c>
      <c r="S7646" s="28" t="e">
        <f t="shared" si="223"/>
        <v>#VALUE!</v>
      </c>
      <c r="Y7646" s="63"/>
    </row>
    <row r="7647" spans="1:25" ht="15" customHeight="1" x14ac:dyDescent="0.25">
      <c r="A7647" s="94">
        <v>7660</v>
      </c>
      <c r="C7647" s="206" t="s">
        <v>17545</v>
      </c>
      <c r="D7647" s="208" t="s">
        <v>7290</v>
      </c>
      <c r="E7647" s="95" t="s">
        <v>499</v>
      </c>
      <c r="F7647" s="115">
        <v>44706</v>
      </c>
      <c r="G7647" s="105" t="s">
        <v>618</v>
      </c>
      <c r="H7647" s="105" t="s">
        <v>2056</v>
      </c>
      <c r="J7647" s="97" t="s">
        <v>596</v>
      </c>
      <c r="L7647" s="99" t="s">
        <v>15008</v>
      </c>
      <c r="M7647" s="102" t="s">
        <v>5499</v>
      </c>
      <c r="N7647" s="10">
        <v>30</v>
      </c>
      <c r="O7647" s="102" t="s">
        <v>17546</v>
      </c>
      <c r="P7647" s="13" t="s">
        <v>14395</v>
      </c>
      <c r="R7647" s="27" t="s">
        <v>7834</v>
      </c>
      <c r="S7647" s="28" t="e">
        <f t="shared" si="223"/>
        <v>#VALUE!</v>
      </c>
      <c r="Y7647" s="63"/>
    </row>
    <row r="7648" spans="1:25" ht="15" customHeight="1" x14ac:dyDescent="0.25">
      <c r="A7648" s="94">
        <v>7661</v>
      </c>
      <c r="C7648" s="211" t="s">
        <v>2141</v>
      </c>
      <c r="D7648" s="208" t="s">
        <v>2142</v>
      </c>
      <c r="E7648" s="95" t="s">
        <v>1545</v>
      </c>
      <c r="F7648" s="115">
        <v>44706</v>
      </c>
      <c r="G7648" s="105" t="s">
        <v>618</v>
      </c>
      <c r="H7648" s="105" t="s">
        <v>2056</v>
      </c>
      <c r="J7648" s="97" t="s">
        <v>596</v>
      </c>
      <c r="L7648" s="106" t="s">
        <v>5170</v>
      </c>
      <c r="M7648" s="102" t="s">
        <v>5632</v>
      </c>
      <c r="N7648" s="10">
        <v>32</v>
      </c>
      <c r="O7648" s="102" t="s">
        <v>12768</v>
      </c>
      <c r="P7648" s="13" t="s">
        <v>14371</v>
      </c>
      <c r="R7648" s="27" t="s">
        <v>7834</v>
      </c>
      <c r="S7648" s="28" t="e">
        <f t="shared" si="223"/>
        <v>#VALUE!</v>
      </c>
      <c r="Y7648" s="63"/>
    </row>
    <row r="7649" spans="1:26" ht="15" customHeight="1" x14ac:dyDescent="0.25">
      <c r="A7649" s="94">
        <v>7662</v>
      </c>
      <c r="C7649" s="211" t="s">
        <v>115</v>
      </c>
      <c r="D7649" s="208" t="s">
        <v>17549</v>
      </c>
      <c r="E7649" s="95" t="s">
        <v>16785</v>
      </c>
      <c r="F7649" s="115">
        <v>44706</v>
      </c>
      <c r="G7649" s="105" t="s">
        <v>618</v>
      </c>
      <c r="H7649" s="105" t="s">
        <v>2056</v>
      </c>
      <c r="J7649" s="97" t="s">
        <v>596</v>
      </c>
      <c r="L7649" s="106" t="s">
        <v>5170</v>
      </c>
      <c r="M7649" s="102" t="s">
        <v>5494</v>
      </c>
      <c r="N7649" s="102">
        <v>26</v>
      </c>
      <c r="O7649" s="102" t="s">
        <v>14485</v>
      </c>
      <c r="P7649" s="13" t="s">
        <v>3390</v>
      </c>
      <c r="R7649" s="27" t="s">
        <v>7834</v>
      </c>
      <c r="S7649" s="28" t="e">
        <f t="shared" si="223"/>
        <v>#VALUE!</v>
      </c>
      <c r="Y7649" s="63"/>
    </row>
    <row r="7650" spans="1:26" ht="15" customHeight="1" x14ac:dyDescent="0.25">
      <c r="A7650" s="94">
        <v>7663</v>
      </c>
      <c r="C7650" s="211" t="s">
        <v>2643</v>
      </c>
      <c r="D7650" s="208" t="s">
        <v>2286</v>
      </c>
      <c r="E7650" s="95" t="s">
        <v>16782</v>
      </c>
      <c r="F7650" s="115">
        <v>44706</v>
      </c>
      <c r="G7650" s="105" t="s">
        <v>618</v>
      </c>
      <c r="H7650" s="105" t="s">
        <v>2056</v>
      </c>
      <c r="J7650" s="97" t="s">
        <v>596</v>
      </c>
      <c r="L7650" s="106" t="s">
        <v>5170</v>
      </c>
      <c r="M7650" s="102" t="s">
        <v>5494</v>
      </c>
      <c r="N7650" s="102">
        <v>26</v>
      </c>
      <c r="O7650" s="102" t="s">
        <v>17550</v>
      </c>
      <c r="P7650" s="13" t="s">
        <v>3390</v>
      </c>
      <c r="R7650" s="27" t="s">
        <v>7834</v>
      </c>
      <c r="S7650" s="28" t="e">
        <f t="shared" si="223"/>
        <v>#VALUE!</v>
      </c>
      <c r="Y7650" s="63"/>
    </row>
    <row r="7651" spans="1:26" ht="15" customHeight="1" x14ac:dyDescent="0.25">
      <c r="A7651" s="94">
        <v>7664</v>
      </c>
      <c r="C7651" s="211" t="s">
        <v>1155</v>
      </c>
      <c r="D7651" s="208" t="s">
        <v>1156</v>
      </c>
      <c r="E7651" s="95" t="s">
        <v>17551</v>
      </c>
      <c r="F7651" s="115">
        <v>44706</v>
      </c>
      <c r="G7651" s="105" t="s">
        <v>618</v>
      </c>
      <c r="H7651" s="105" t="s">
        <v>2056</v>
      </c>
      <c r="J7651" s="97" t="s">
        <v>596</v>
      </c>
      <c r="L7651" s="106" t="s">
        <v>5170</v>
      </c>
      <c r="M7651" s="102" t="s">
        <v>5499</v>
      </c>
      <c r="N7651" s="10">
        <v>29</v>
      </c>
      <c r="O7651" s="102" t="s">
        <v>17552</v>
      </c>
      <c r="P7651" s="13" t="s">
        <v>14371</v>
      </c>
      <c r="R7651" s="27" t="s">
        <v>7834</v>
      </c>
      <c r="S7651" s="28" t="e">
        <f t="shared" si="223"/>
        <v>#VALUE!</v>
      </c>
      <c r="Y7651" s="63"/>
    </row>
    <row r="7652" spans="1:26" ht="15" customHeight="1" x14ac:dyDescent="0.25">
      <c r="A7652" s="94">
        <v>7665</v>
      </c>
      <c r="C7652" s="211" t="s">
        <v>342</v>
      </c>
      <c r="D7652" s="208" t="s">
        <v>343</v>
      </c>
      <c r="E7652" s="95" t="s">
        <v>16781</v>
      </c>
      <c r="F7652" s="115">
        <v>44706</v>
      </c>
      <c r="G7652" s="105" t="s">
        <v>618</v>
      </c>
      <c r="H7652" s="105" t="s">
        <v>2056</v>
      </c>
      <c r="J7652" s="97" t="s">
        <v>596</v>
      </c>
      <c r="L7652" s="106" t="s">
        <v>5170</v>
      </c>
      <c r="M7652" s="102" t="s">
        <v>5510</v>
      </c>
      <c r="N7652" s="102">
        <v>32</v>
      </c>
      <c r="O7652" s="102" t="s">
        <v>16786</v>
      </c>
      <c r="P7652" s="13" t="s">
        <v>708</v>
      </c>
      <c r="R7652" s="27" t="s">
        <v>7834</v>
      </c>
      <c r="S7652" s="28" t="e">
        <f t="shared" ref="S7652:S7683" si="224">R7652+7</f>
        <v>#VALUE!</v>
      </c>
      <c r="Y7652" s="63"/>
    </row>
    <row r="7653" spans="1:26" ht="15" customHeight="1" x14ac:dyDescent="0.25">
      <c r="A7653" s="94">
        <v>7666</v>
      </c>
      <c r="C7653" s="211" t="s">
        <v>569</v>
      </c>
      <c r="D7653" s="208" t="s">
        <v>570</v>
      </c>
      <c r="E7653" s="95" t="s">
        <v>14546</v>
      </c>
      <c r="F7653" s="115">
        <v>44706</v>
      </c>
      <c r="G7653" s="105" t="s">
        <v>618</v>
      </c>
      <c r="H7653" s="105" t="s">
        <v>2056</v>
      </c>
      <c r="J7653" s="97" t="s">
        <v>596</v>
      </c>
      <c r="L7653" s="106" t="s">
        <v>15008</v>
      </c>
      <c r="M7653" s="102" t="s">
        <v>5499</v>
      </c>
      <c r="N7653" s="10">
        <v>28</v>
      </c>
      <c r="O7653" s="102" t="s">
        <v>8699</v>
      </c>
      <c r="P7653" s="13" t="s">
        <v>14395</v>
      </c>
      <c r="R7653" s="27" t="s">
        <v>7834</v>
      </c>
      <c r="S7653" s="28" t="e">
        <f t="shared" si="224"/>
        <v>#VALUE!</v>
      </c>
      <c r="Y7653" s="63"/>
    </row>
    <row r="7654" spans="1:26" ht="15" customHeight="1" x14ac:dyDescent="0.25">
      <c r="A7654" s="94">
        <v>7667</v>
      </c>
      <c r="C7654" s="211" t="s">
        <v>2275</v>
      </c>
      <c r="D7654" s="208" t="s">
        <v>2278</v>
      </c>
      <c r="E7654" s="95" t="s">
        <v>17553</v>
      </c>
      <c r="F7654" s="115">
        <v>44706</v>
      </c>
      <c r="G7654" s="105" t="s">
        <v>618</v>
      </c>
      <c r="H7654" s="105" t="s">
        <v>2056</v>
      </c>
      <c r="J7654" s="97" t="s">
        <v>596</v>
      </c>
      <c r="L7654" s="106" t="s">
        <v>5170</v>
      </c>
      <c r="M7654" s="102" t="s">
        <v>5499</v>
      </c>
      <c r="N7654" s="10">
        <v>30</v>
      </c>
      <c r="O7654" s="102" t="s">
        <v>14613</v>
      </c>
      <c r="P7654" s="13" t="s">
        <v>14371</v>
      </c>
      <c r="R7654" s="27" t="s">
        <v>7834</v>
      </c>
      <c r="S7654" s="28" t="e">
        <f t="shared" si="224"/>
        <v>#VALUE!</v>
      </c>
      <c r="U7654" s="309"/>
      <c r="Y7654" s="63"/>
      <c r="Z7654" s="73"/>
    </row>
    <row r="7655" spans="1:26" ht="15" customHeight="1" x14ac:dyDescent="0.3">
      <c r="A7655" s="94">
        <v>7668</v>
      </c>
      <c r="C7655" s="211" t="s">
        <v>619</v>
      </c>
      <c r="D7655" s="208" t="s">
        <v>620</v>
      </c>
      <c r="E7655" s="95" t="s">
        <v>17554</v>
      </c>
      <c r="F7655" s="115">
        <v>44706</v>
      </c>
      <c r="G7655" s="105" t="s">
        <v>618</v>
      </c>
      <c r="H7655" s="105" t="s">
        <v>2056</v>
      </c>
      <c r="J7655" s="97" t="s">
        <v>596</v>
      </c>
      <c r="L7655" s="106" t="s">
        <v>5170</v>
      </c>
      <c r="M7655" s="102" t="s">
        <v>5510</v>
      </c>
      <c r="N7655" s="102">
        <v>32</v>
      </c>
      <c r="O7655" s="102" t="s">
        <v>7419</v>
      </c>
      <c r="P7655" s="13" t="s">
        <v>708</v>
      </c>
      <c r="R7655" s="27" t="s">
        <v>7834</v>
      </c>
      <c r="S7655" s="28" t="e">
        <f t="shared" si="224"/>
        <v>#VALUE!</v>
      </c>
      <c r="U7655" s="218"/>
      <c r="Y7655" s="63"/>
    </row>
    <row r="7656" spans="1:26" ht="15" customHeight="1" x14ac:dyDescent="0.25">
      <c r="A7656" s="94">
        <v>7669</v>
      </c>
      <c r="C7656" s="211" t="s">
        <v>17555</v>
      </c>
      <c r="D7656" s="208" t="s">
        <v>17556</v>
      </c>
      <c r="E7656" s="95" t="s">
        <v>17557</v>
      </c>
      <c r="F7656" s="115">
        <v>44711</v>
      </c>
      <c r="G7656" s="105" t="s">
        <v>17558</v>
      </c>
      <c r="H7656" s="105" t="s">
        <v>2056</v>
      </c>
      <c r="I7656" s="97">
        <v>2019</v>
      </c>
      <c r="J7656" s="97" t="s">
        <v>5242</v>
      </c>
      <c r="L7656" s="107" t="s">
        <v>5170</v>
      </c>
      <c r="M7656" s="102" t="s">
        <v>5499</v>
      </c>
      <c r="N7656" s="10">
        <v>28</v>
      </c>
      <c r="O7656" s="102" t="s">
        <v>17559</v>
      </c>
      <c r="P7656" s="13" t="s">
        <v>14371</v>
      </c>
      <c r="R7656" s="26" t="s">
        <v>7834</v>
      </c>
      <c r="S7656" s="26" t="e">
        <f t="shared" si="224"/>
        <v>#VALUE!</v>
      </c>
      <c r="U7656" s="25"/>
      <c r="W7656" s="65"/>
      <c r="X7656" s="58"/>
      <c r="Y7656" s="63"/>
      <c r="Z7656" s="68"/>
    </row>
    <row r="7657" spans="1:26" ht="15" customHeight="1" x14ac:dyDescent="0.25">
      <c r="A7657" s="94">
        <v>7670</v>
      </c>
      <c r="C7657" s="211" t="s">
        <v>17555</v>
      </c>
      <c r="D7657" s="208" t="s">
        <v>17556</v>
      </c>
      <c r="E7657" s="95" t="s">
        <v>17560</v>
      </c>
      <c r="F7657" s="115">
        <v>44711</v>
      </c>
      <c r="G7657" s="105" t="s">
        <v>17558</v>
      </c>
      <c r="H7657" s="105" t="s">
        <v>2056</v>
      </c>
      <c r="I7657" s="97">
        <v>2019</v>
      </c>
      <c r="J7657" s="97" t="s">
        <v>5242</v>
      </c>
      <c r="L7657" s="107" t="s">
        <v>5170</v>
      </c>
      <c r="M7657" s="102" t="s">
        <v>5499</v>
      </c>
      <c r="N7657" s="10">
        <v>28</v>
      </c>
      <c r="O7657" s="102" t="s">
        <v>17559</v>
      </c>
      <c r="P7657" s="13" t="s">
        <v>14371</v>
      </c>
      <c r="R7657" s="26" t="s">
        <v>7834</v>
      </c>
      <c r="S7657" s="26" t="e">
        <f t="shared" si="224"/>
        <v>#VALUE!</v>
      </c>
    </row>
    <row r="7658" spans="1:26" ht="15" customHeight="1" x14ac:dyDescent="0.25">
      <c r="A7658" s="94">
        <v>7671</v>
      </c>
      <c r="C7658" s="211" t="s">
        <v>17555</v>
      </c>
      <c r="D7658" s="208" t="s">
        <v>17556</v>
      </c>
      <c r="E7658" s="95" t="s">
        <v>17561</v>
      </c>
      <c r="F7658" s="115">
        <v>44711</v>
      </c>
      <c r="G7658" s="105" t="s">
        <v>17558</v>
      </c>
      <c r="H7658" s="105" t="s">
        <v>2056</v>
      </c>
      <c r="I7658" s="97">
        <v>2019</v>
      </c>
      <c r="J7658" s="97" t="s">
        <v>5242</v>
      </c>
      <c r="L7658" s="107" t="s">
        <v>5170</v>
      </c>
      <c r="M7658" s="102" t="s">
        <v>5499</v>
      </c>
      <c r="N7658" s="10">
        <v>28</v>
      </c>
      <c r="O7658" s="102" t="s">
        <v>17559</v>
      </c>
      <c r="P7658" s="13" t="s">
        <v>14371</v>
      </c>
      <c r="R7658" s="26" t="s">
        <v>7834</v>
      </c>
      <c r="S7658" s="26" t="e">
        <f t="shared" si="224"/>
        <v>#VALUE!</v>
      </c>
    </row>
    <row r="7659" spans="1:26" ht="15" customHeight="1" x14ac:dyDescent="0.25">
      <c r="A7659" s="94">
        <v>7672</v>
      </c>
      <c r="C7659" s="211" t="s">
        <v>17555</v>
      </c>
      <c r="D7659" s="208" t="s">
        <v>17556</v>
      </c>
      <c r="E7659" s="95" t="s">
        <v>17562</v>
      </c>
      <c r="F7659" s="115">
        <v>44711</v>
      </c>
      <c r="G7659" s="105" t="s">
        <v>17558</v>
      </c>
      <c r="H7659" s="105" t="s">
        <v>2056</v>
      </c>
      <c r="I7659" s="97">
        <v>2019</v>
      </c>
      <c r="J7659" s="97" t="s">
        <v>5242</v>
      </c>
      <c r="L7659" s="107" t="s">
        <v>5170</v>
      </c>
      <c r="M7659" s="102" t="s">
        <v>5499</v>
      </c>
      <c r="N7659" s="10">
        <v>28</v>
      </c>
      <c r="O7659" s="102" t="s">
        <v>17559</v>
      </c>
      <c r="P7659" s="13" t="s">
        <v>14371</v>
      </c>
      <c r="R7659" s="26" t="s">
        <v>7834</v>
      </c>
      <c r="S7659" s="26" t="e">
        <f t="shared" si="224"/>
        <v>#VALUE!</v>
      </c>
    </row>
    <row r="7660" spans="1:26" ht="15" customHeight="1" x14ac:dyDescent="0.25">
      <c r="A7660" s="94">
        <v>7673</v>
      </c>
      <c r="C7660" s="211" t="s">
        <v>3353</v>
      </c>
      <c r="D7660" s="208" t="s">
        <v>17563</v>
      </c>
      <c r="E7660" s="95" t="s">
        <v>17564</v>
      </c>
      <c r="F7660" s="115">
        <v>44711</v>
      </c>
      <c r="G7660" s="105" t="s">
        <v>17565</v>
      </c>
      <c r="H7660" s="105" t="s">
        <v>1885</v>
      </c>
      <c r="I7660" s="97">
        <v>2018</v>
      </c>
      <c r="J7660" s="97" t="s">
        <v>5242</v>
      </c>
      <c r="L7660" s="106" t="s">
        <v>5170</v>
      </c>
      <c r="M7660" s="102" t="s">
        <v>5499</v>
      </c>
      <c r="N7660" s="10">
        <v>28</v>
      </c>
      <c r="O7660" s="102" t="s">
        <v>17566</v>
      </c>
      <c r="P7660" s="13" t="s">
        <v>14371</v>
      </c>
      <c r="R7660" s="26" t="s">
        <v>7834</v>
      </c>
      <c r="S7660" s="26" t="e">
        <f t="shared" si="224"/>
        <v>#VALUE!</v>
      </c>
    </row>
    <row r="7661" spans="1:26" ht="15" customHeight="1" x14ac:dyDescent="0.25">
      <c r="A7661" s="94">
        <v>7674</v>
      </c>
      <c r="C7661" s="211" t="s">
        <v>3353</v>
      </c>
      <c r="D7661" s="208" t="s">
        <v>17563</v>
      </c>
      <c r="E7661" s="95" t="s">
        <v>17567</v>
      </c>
      <c r="F7661" s="115">
        <v>44711</v>
      </c>
      <c r="G7661" s="105" t="s">
        <v>17565</v>
      </c>
      <c r="H7661" s="105" t="s">
        <v>1885</v>
      </c>
      <c r="I7661" s="97">
        <v>2018</v>
      </c>
      <c r="J7661" s="97" t="s">
        <v>5242</v>
      </c>
      <c r="L7661" s="106" t="s">
        <v>5170</v>
      </c>
      <c r="M7661" s="102" t="s">
        <v>5499</v>
      </c>
      <c r="N7661" s="10">
        <v>28</v>
      </c>
      <c r="O7661" s="102" t="s">
        <v>17566</v>
      </c>
      <c r="P7661" s="13" t="s">
        <v>14371</v>
      </c>
      <c r="R7661" s="26" t="s">
        <v>7834</v>
      </c>
      <c r="S7661" s="26" t="e">
        <f t="shared" si="224"/>
        <v>#VALUE!</v>
      </c>
    </row>
    <row r="7662" spans="1:26" ht="15" customHeight="1" x14ac:dyDescent="0.25">
      <c r="A7662" s="94">
        <v>7675</v>
      </c>
      <c r="C7662" s="211" t="s">
        <v>3353</v>
      </c>
      <c r="D7662" s="208" t="s">
        <v>17563</v>
      </c>
      <c r="E7662" s="95" t="s">
        <v>17568</v>
      </c>
      <c r="F7662" s="115">
        <v>44711</v>
      </c>
      <c r="G7662" s="105" t="s">
        <v>17565</v>
      </c>
      <c r="H7662" s="105" t="s">
        <v>1885</v>
      </c>
      <c r="I7662" s="97">
        <v>2018</v>
      </c>
      <c r="J7662" s="97" t="s">
        <v>5242</v>
      </c>
      <c r="L7662" s="106" t="s">
        <v>5170</v>
      </c>
      <c r="M7662" s="102" t="s">
        <v>5499</v>
      </c>
      <c r="N7662" s="10">
        <v>28</v>
      </c>
      <c r="O7662" s="102" t="s">
        <v>17566</v>
      </c>
      <c r="P7662" s="13" t="s">
        <v>14371</v>
      </c>
      <c r="R7662" s="26" t="s">
        <v>7834</v>
      </c>
      <c r="S7662" s="26" t="e">
        <f t="shared" si="224"/>
        <v>#VALUE!</v>
      </c>
    </row>
    <row r="7663" spans="1:26" ht="15" customHeight="1" x14ac:dyDescent="0.25">
      <c r="A7663" s="94">
        <v>7676</v>
      </c>
      <c r="C7663" s="211" t="s">
        <v>3353</v>
      </c>
      <c r="D7663" s="208" t="s">
        <v>17563</v>
      </c>
      <c r="E7663" s="95" t="s">
        <v>17569</v>
      </c>
      <c r="F7663" s="115">
        <v>44711</v>
      </c>
      <c r="G7663" s="105" t="s">
        <v>17565</v>
      </c>
      <c r="H7663" s="105" t="s">
        <v>1885</v>
      </c>
      <c r="I7663" s="97">
        <v>2018</v>
      </c>
      <c r="J7663" s="97" t="s">
        <v>5242</v>
      </c>
      <c r="L7663" s="106" t="s">
        <v>5170</v>
      </c>
      <c r="M7663" s="102" t="s">
        <v>5499</v>
      </c>
      <c r="N7663" s="10">
        <v>28</v>
      </c>
      <c r="O7663" s="102" t="s">
        <v>17566</v>
      </c>
      <c r="P7663" s="13" t="s">
        <v>14371</v>
      </c>
      <c r="R7663" s="26" t="s">
        <v>7834</v>
      </c>
      <c r="S7663" s="26" t="e">
        <f t="shared" si="224"/>
        <v>#VALUE!</v>
      </c>
      <c r="Z7663" s="339"/>
    </row>
    <row r="7664" spans="1:26" ht="15" customHeight="1" x14ac:dyDescent="0.25">
      <c r="A7664" s="94">
        <v>7677</v>
      </c>
      <c r="C7664" s="211" t="s">
        <v>3353</v>
      </c>
      <c r="D7664" s="208" t="s">
        <v>17563</v>
      </c>
      <c r="E7664" s="95" t="s">
        <v>17570</v>
      </c>
      <c r="F7664" s="115">
        <v>44711</v>
      </c>
      <c r="G7664" s="105" t="s">
        <v>17565</v>
      </c>
      <c r="H7664" s="105" t="s">
        <v>1885</v>
      </c>
      <c r="I7664" s="97">
        <v>2018</v>
      </c>
      <c r="J7664" s="97" t="s">
        <v>5242</v>
      </c>
      <c r="L7664" s="106" t="s">
        <v>5170</v>
      </c>
      <c r="M7664" s="102" t="s">
        <v>5499</v>
      </c>
      <c r="N7664" s="10">
        <v>28</v>
      </c>
      <c r="O7664" s="102" t="s">
        <v>17566</v>
      </c>
      <c r="P7664" s="13" t="s">
        <v>14371</v>
      </c>
      <c r="R7664" s="27" t="s">
        <v>7834</v>
      </c>
      <c r="S7664" s="28" t="e">
        <f t="shared" si="224"/>
        <v>#VALUE!</v>
      </c>
    </row>
    <row r="7665" spans="1:27" ht="15" customHeight="1" x14ac:dyDescent="0.25">
      <c r="A7665" s="94">
        <v>7678</v>
      </c>
      <c r="C7665" s="211" t="s">
        <v>920</v>
      </c>
      <c r="D7665" s="208" t="s">
        <v>17571</v>
      </c>
      <c r="E7665" s="95" t="s">
        <v>17572</v>
      </c>
      <c r="F7665" s="115">
        <v>44711</v>
      </c>
      <c r="G7665" s="105" t="s">
        <v>17577</v>
      </c>
      <c r="H7665" s="105" t="s">
        <v>2056</v>
      </c>
      <c r="I7665" s="97">
        <v>2019</v>
      </c>
      <c r="J7665" s="97" t="s">
        <v>5242</v>
      </c>
      <c r="L7665" s="106" t="s">
        <v>5170</v>
      </c>
      <c r="M7665" s="102" t="s">
        <v>5510</v>
      </c>
      <c r="N7665" s="102">
        <v>32</v>
      </c>
      <c r="O7665" s="102" t="s">
        <v>17578</v>
      </c>
      <c r="P7665" s="13" t="s">
        <v>708</v>
      </c>
      <c r="R7665" s="27" t="s">
        <v>7834</v>
      </c>
      <c r="S7665" s="28" t="e">
        <f t="shared" si="224"/>
        <v>#VALUE!</v>
      </c>
    </row>
    <row r="7666" spans="1:27" ht="15" customHeight="1" x14ac:dyDescent="0.25">
      <c r="A7666" s="94">
        <v>7679</v>
      </c>
      <c r="C7666" s="211" t="s">
        <v>920</v>
      </c>
      <c r="D7666" s="208" t="s">
        <v>17571</v>
      </c>
      <c r="E7666" s="95" t="s">
        <v>17573</v>
      </c>
      <c r="F7666" s="115">
        <v>44711</v>
      </c>
      <c r="G7666" s="105" t="s">
        <v>17577</v>
      </c>
      <c r="H7666" s="105" t="s">
        <v>2056</v>
      </c>
      <c r="I7666" s="97">
        <v>2019</v>
      </c>
      <c r="J7666" s="97" t="s">
        <v>5242</v>
      </c>
      <c r="L7666" s="106" t="s">
        <v>5170</v>
      </c>
      <c r="M7666" s="102" t="s">
        <v>5510</v>
      </c>
      <c r="N7666" s="102">
        <v>32</v>
      </c>
      <c r="O7666" s="102" t="s">
        <v>17578</v>
      </c>
      <c r="P7666" s="13" t="s">
        <v>708</v>
      </c>
      <c r="R7666" s="27" t="s">
        <v>7834</v>
      </c>
      <c r="S7666" s="28" t="e">
        <f t="shared" si="224"/>
        <v>#VALUE!</v>
      </c>
    </row>
    <row r="7667" spans="1:27" ht="15" customHeight="1" x14ac:dyDescent="0.25">
      <c r="A7667" s="94">
        <v>7680</v>
      </c>
      <c r="C7667" s="211" t="s">
        <v>920</v>
      </c>
      <c r="D7667" s="208" t="s">
        <v>17571</v>
      </c>
      <c r="E7667" s="95" t="s">
        <v>17574</v>
      </c>
      <c r="F7667" s="115">
        <v>44711</v>
      </c>
      <c r="G7667" s="105" t="s">
        <v>17577</v>
      </c>
      <c r="H7667" s="105" t="s">
        <v>2056</v>
      </c>
      <c r="I7667" s="97">
        <v>2019</v>
      </c>
      <c r="J7667" s="97" t="s">
        <v>5242</v>
      </c>
      <c r="L7667" s="106" t="s">
        <v>5170</v>
      </c>
      <c r="M7667" s="102" t="s">
        <v>5510</v>
      </c>
      <c r="N7667" s="102">
        <v>32</v>
      </c>
      <c r="O7667" s="102" t="s">
        <v>17578</v>
      </c>
      <c r="P7667" s="13" t="s">
        <v>708</v>
      </c>
      <c r="R7667" s="27" t="s">
        <v>7834</v>
      </c>
      <c r="S7667" s="28" t="e">
        <f t="shared" si="224"/>
        <v>#VALUE!</v>
      </c>
    </row>
    <row r="7668" spans="1:27" ht="15" customHeight="1" x14ac:dyDescent="0.25">
      <c r="A7668" s="94">
        <v>7681</v>
      </c>
      <c r="C7668" s="211" t="s">
        <v>920</v>
      </c>
      <c r="D7668" s="208" t="s">
        <v>17571</v>
      </c>
      <c r="E7668" s="95" t="s">
        <v>17575</v>
      </c>
      <c r="F7668" s="115">
        <v>44711</v>
      </c>
      <c r="G7668" s="105" t="s">
        <v>17577</v>
      </c>
      <c r="H7668" s="105" t="s">
        <v>2056</v>
      </c>
      <c r="I7668" s="97">
        <v>2019</v>
      </c>
      <c r="J7668" s="97" t="s">
        <v>5242</v>
      </c>
      <c r="L7668" s="106" t="s">
        <v>5170</v>
      </c>
      <c r="M7668" s="102" t="s">
        <v>5510</v>
      </c>
      <c r="N7668" s="102">
        <v>32</v>
      </c>
      <c r="O7668" s="102" t="s">
        <v>17578</v>
      </c>
      <c r="P7668" s="13" t="s">
        <v>708</v>
      </c>
      <c r="R7668" s="27" t="s">
        <v>7834</v>
      </c>
      <c r="S7668" s="28" t="e">
        <f t="shared" si="224"/>
        <v>#VALUE!</v>
      </c>
    </row>
    <row r="7669" spans="1:27" ht="15" customHeight="1" x14ac:dyDescent="0.25">
      <c r="A7669" s="94">
        <v>7682</v>
      </c>
      <c r="C7669" s="211" t="s">
        <v>920</v>
      </c>
      <c r="D7669" s="208" t="s">
        <v>17571</v>
      </c>
      <c r="E7669" s="95" t="s">
        <v>17576</v>
      </c>
      <c r="F7669" s="115">
        <v>44711</v>
      </c>
      <c r="G7669" s="105" t="s">
        <v>17577</v>
      </c>
      <c r="H7669" s="105" t="s">
        <v>2056</v>
      </c>
      <c r="I7669" s="97">
        <v>2019</v>
      </c>
      <c r="J7669" s="97" t="s">
        <v>5242</v>
      </c>
      <c r="L7669" s="106" t="s">
        <v>5170</v>
      </c>
      <c r="M7669" s="102" t="s">
        <v>5510</v>
      </c>
      <c r="N7669" s="102">
        <v>32</v>
      </c>
      <c r="O7669" s="102" t="s">
        <v>17578</v>
      </c>
      <c r="P7669" s="13" t="s">
        <v>708</v>
      </c>
      <c r="R7669" s="27" t="s">
        <v>7834</v>
      </c>
      <c r="S7669" s="28" t="e">
        <f t="shared" si="224"/>
        <v>#VALUE!</v>
      </c>
    </row>
    <row r="7670" spans="1:27" ht="15" customHeight="1" x14ac:dyDescent="0.25">
      <c r="A7670" s="94">
        <v>7683</v>
      </c>
      <c r="C7670" s="211" t="s">
        <v>17580</v>
      </c>
      <c r="D7670" s="208" t="s">
        <v>17581</v>
      </c>
      <c r="E7670" s="95" t="s">
        <v>17582</v>
      </c>
      <c r="F7670" s="115">
        <v>44711</v>
      </c>
      <c r="G7670" s="105" t="s">
        <v>976</v>
      </c>
      <c r="H7670" s="105" t="s">
        <v>2056</v>
      </c>
      <c r="I7670" s="97">
        <v>2009</v>
      </c>
      <c r="J7670" s="97" t="s">
        <v>596</v>
      </c>
      <c r="L7670" s="106" t="s">
        <v>3606</v>
      </c>
      <c r="M7670" s="102" t="s">
        <v>17583</v>
      </c>
      <c r="N7670" s="102">
        <v>1</v>
      </c>
      <c r="O7670" s="102" t="s">
        <v>17584</v>
      </c>
      <c r="P7670" s="13" t="s">
        <v>17585</v>
      </c>
      <c r="R7670" s="27" t="s">
        <v>7834</v>
      </c>
      <c r="S7670" s="28" t="e">
        <f t="shared" si="224"/>
        <v>#VALUE!</v>
      </c>
    </row>
    <row r="7671" spans="1:27" ht="15" customHeight="1" x14ac:dyDescent="0.25">
      <c r="A7671" s="94">
        <v>7684</v>
      </c>
      <c r="C7671" s="211" t="s">
        <v>17588</v>
      </c>
      <c r="D7671" s="208" t="s">
        <v>17589</v>
      </c>
      <c r="E7671" s="95" t="s">
        <v>17590</v>
      </c>
      <c r="F7671" s="115">
        <v>44735</v>
      </c>
      <c r="G7671" s="105" t="s">
        <v>3091</v>
      </c>
      <c r="H7671" s="105" t="s">
        <v>1529</v>
      </c>
      <c r="I7671" s="97">
        <v>2015</v>
      </c>
      <c r="J7671" s="97" t="s">
        <v>596</v>
      </c>
      <c r="L7671" s="107" t="s">
        <v>10687</v>
      </c>
      <c r="M7671" s="102" t="s">
        <v>17591</v>
      </c>
      <c r="N7671" s="102">
        <v>1</v>
      </c>
      <c r="O7671" s="102" t="s">
        <v>17592</v>
      </c>
      <c r="P7671" s="13" t="s">
        <v>17593</v>
      </c>
      <c r="R7671" s="27" t="s">
        <v>7834</v>
      </c>
      <c r="S7671" s="28" t="e">
        <f t="shared" si="224"/>
        <v>#VALUE!</v>
      </c>
    </row>
    <row r="7672" spans="1:27" ht="15" customHeight="1" x14ac:dyDescent="0.25">
      <c r="A7672" s="94">
        <v>7685</v>
      </c>
      <c r="C7672" s="211" t="s">
        <v>17594</v>
      </c>
      <c r="D7672" s="208" t="s">
        <v>17598</v>
      </c>
      <c r="E7672" s="95" t="s">
        <v>17597</v>
      </c>
      <c r="F7672" s="115">
        <v>44735</v>
      </c>
      <c r="G7672" s="105" t="s">
        <v>4881</v>
      </c>
      <c r="H7672" s="105" t="s">
        <v>2056</v>
      </c>
      <c r="I7672" s="97">
        <v>2011</v>
      </c>
      <c r="J7672" s="97" t="s">
        <v>596</v>
      </c>
      <c r="L7672" s="106" t="s">
        <v>3606</v>
      </c>
      <c r="M7672" s="102" t="s">
        <v>12410</v>
      </c>
      <c r="N7672" s="102">
        <v>6</v>
      </c>
      <c r="O7672" s="102" t="s">
        <v>17595</v>
      </c>
      <c r="P7672" s="13" t="s">
        <v>17596</v>
      </c>
      <c r="R7672" s="27" t="s">
        <v>7834</v>
      </c>
      <c r="S7672" s="28" t="e">
        <f t="shared" si="224"/>
        <v>#VALUE!</v>
      </c>
    </row>
    <row r="7673" spans="1:27" ht="15" customHeight="1" x14ac:dyDescent="0.25">
      <c r="A7673" s="94">
        <v>7686</v>
      </c>
      <c r="C7673" s="211" t="s">
        <v>17599</v>
      </c>
      <c r="D7673" s="208" t="s">
        <v>17600</v>
      </c>
      <c r="E7673" s="95" t="s">
        <v>17601</v>
      </c>
      <c r="F7673" s="115">
        <v>44735</v>
      </c>
      <c r="G7673" s="105" t="s">
        <v>6241</v>
      </c>
      <c r="H7673" s="105" t="s">
        <v>1529</v>
      </c>
      <c r="I7673" s="97">
        <v>2020</v>
      </c>
      <c r="J7673" s="97" t="s">
        <v>596</v>
      </c>
      <c r="L7673" s="106" t="s">
        <v>16801</v>
      </c>
      <c r="M7673" s="102" t="s">
        <v>12410</v>
      </c>
      <c r="N7673" s="102">
        <v>6</v>
      </c>
      <c r="O7673" s="102" t="s">
        <v>17652</v>
      </c>
      <c r="P7673" s="13" t="s">
        <v>17602</v>
      </c>
      <c r="R7673" s="27" t="s">
        <v>7834</v>
      </c>
      <c r="S7673" s="28" t="e">
        <f t="shared" si="224"/>
        <v>#VALUE!</v>
      </c>
    </row>
    <row r="7674" spans="1:27" ht="15" customHeight="1" x14ac:dyDescent="0.25">
      <c r="A7674" s="94">
        <v>7687</v>
      </c>
      <c r="C7674" s="211" t="s">
        <v>2081</v>
      </c>
      <c r="D7674" s="208" t="s">
        <v>17603</v>
      </c>
      <c r="E7674" s="95" t="s">
        <v>17604</v>
      </c>
      <c r="F7674" s="115">
        <v>44735</v>
      </c>
      <c r="G7674" s="105" t="s">
        <v>4881</v>
      </c>
      <c r="H7674" s="105" t="s">
        <v>2056</v>
      </c>
      <c r="I7674" s="97">
        <v>2015</v>
      </c>
      <c r="J7674" s="97" t="s">
        <v>596</v>
      </c>
      <c r="L7674" s="106" t="s">
        <v>3606</v>
      </c>
      <c r="M7674" s="102" t="s">
        <v>17649</v>
      </c>
      <c r="N7674" s="102">
        <v>4</v>
      </c>
      <c r="O7674" s="102" t="s">
        <v>17650</v>
      </c>
      <c r="P7674" s="13" t="s">
        <v>17605</v>
      </c>
      <c r="Q7674" s="187" t="s">
        <v>7488</v>
      </c>
      <c r="R7674" s="27">
        <v>45076</v>
      </c>
      <c r="S7674" s="501">
        <f t="shared" si="224"/>
        <v>45083</v>
      </c>
      <c r="T7674" s="26" t="s">
        <v>18514</v>
      </c>
      <c r="U7674" s="321" t="s">
        <v>18515</v>
      </c>
      <c r="X7674" s="63">
        <v>2</v>
      </c>
      <c r="Y7674" s="63" t="s">
        <v>17896</v>
      </c>
      <c r="Z7674" s="169">
        <v>1</v>
      </c>
      <c r="AA7674" s="63" t="s">
        <v>17897</v>
      </c>
    </row>
    <row r="7675" spans="1:27" ht="15" customHeight="1" x14ac:dyDescent="0.25">
      <c r="A7675" s="94">
        <v>7688</v>
      </c>
      <c r="C7675" s="211" t="s">
        <v>17606</v>
      </c>
      <c r="D7675" s="208" t="s">
        <v>17607</v>
      </c>
      <c r="E7675" s="95" t="s">
        <v>17608</v>
      </c>
      <c r="F7675" s="115">
        <v>44735</v>
      </c>
      <c r="G7675" s="105" t="s">
        <v>3229</v>
      </c>
      <c r="H7675" s="105" t="s">
        <v>2056</v>
      </c>
      <c r="I7675" s="97">
        <v>2015</v>
      </c>
      <c r="J7675" s="97" t="s">
        <v>596</v>
      </c>
      <c r="L7675" s="106" t="s">
        <v>4134</v>
      </c>
      <c r="M7675" s="104">
        <v>927963</v>
      </c>
      <c r="N7675" s="102">
        <v>17</v>
      </c>
      <c r="O7675" s="102" t="s">
        <v>17651</v>
      </c>
      <c r="P7675" s="13" t="s">
        <v>4134</v>
      </c>
      <c r="R7675" s="27" t="s">
        <v>7834</v>
      </c>
      <c r="S7675" s="28" t="e">
        <f t="shared" si="224"/>
        <v>#VALUE!</v>
      </c>
    </row>
    <row r="7676" spans="1:27" ht="15" customHeight="1" x14ac:dyDescent="0.25">
      <c r="A7676" s="94">
        <v>7689</v>
      </c>
      <c r="C7676" s="211" t="s">
        <v>1325</v>
      </c>
      <c r="D7676" s="208" t="s">
        <v>2318</v>
      </c>
      <c r="E7676" s="95" t="s">
        <v>3322</v>
      </c>
      <c r="F7676" s="115">
        <v>44735</v>
      </c>
      <c r="G7676" s="95" t="s">
        <v>1692</v>
      </c>
      <c r="H7676" s="95" t="s">
        <v>2056</v>
      </c>
      <c r="J7676" s="97" t="s">
        <v>596</v>
      </c>
      <c r="L7676" s="106" t="s">
        <v>5170</v>
      </c>
      <c r="M7676" s="102" t="s">
        <v>5499</v>
      </c>
      <c r="N7676" s="10">
        <v>30</v>
      </c>
      <c r="O7676" s="102" t="s">
        <v>14548</v>
      </c>
      <c r="P7676" s="13" t="s">
        <v>14371</v>
      </c>
      <c r="R7676" s="27" t="s">
        <v>7834</v>
      </c>
      <c r="S7676" s="28" t="e">
        <f t="shared" si="224"/>
        <v>#VALUE!</v>
      </c>
      <c r="U7676" s="321"/>
      <c r="Y7676" s="63"/>
      <c r="Z7676" s="341"/>
    </row>
    <row r="7677" spans="1:27" ht="15" customHeight="1" x14ac:dyDescent="0.25">
      <c r="A7677" s="94">
        <v>7690</v>
      </c>
      <c r="C7677" s="211" t="s">
        <v>17609</v>
      </c>
      <c r="D7677" s="208" t="s">
        <v>17610</v>
      </c>
      <c r="E7677" s="95" t="s">
        <v>17611</v>
      </c>
      <c r="F7677" s="115">
        <v>44735</v>
      </c>
      <c r="G7677" s="105" t="s">
        <v>11018</v>
      </c>
      <c r="H7677" s="105" t="s">
        <v>2056</v>
      </c>
      <c r="I7677" s="97">
        <v>2020</v>
      </c>
      <c r="J7677" s="97" t="s">
        <v>596</v>
      </c>
      <c r="M7677" s="102">
        <v>943</v>
      </c>
      <c r="N7677" s="102">
        <v>14</v>
      </c>
      <c r="O7677" s="102" t="s">
        <v>17632</v>
      </c>
      <c r="P7677" s="13" t="s">
        <v>17633</v>
      </c>
      <c r="R7677" s="27" t="s">
        <v>7834</v>
      </c>
      <c r="S7677" s="28" t="e">
        <f t="shared" si="224"/>
        <v>#VALUE!</v>
      </c>
      <c r="U7677" s="398"/>
      <c r="Y7677" s="63"/>
    </row>
    <row r="7678" spans="1:27" ht="15" customHeight="1" x14ac:dyDescent="0.25">
      <c r="A7678" s="94">
        <v>7691</v>
      </c>
      <c r="C7678" s="211" t="s">
        <v>4390</v>
      </c>
      <c r="D7678" s="208" t="s">
        <v>17612</v>
      </c>
      <c r="E7678" s="95" t="s">
        <v>17635</v>
      </c>
      <c r="F7678" s="115">
        <v>44735</v>
      </c>
      <c r="G7678" s="105" t="s">
        <v>2406</v>
      </c>
      <c r="H7678" s="105" t="s">
        <v>2056</v>
      </c>
      <c r="I7678" s="97">
        <v>2011</v>
      </c>
      <c r="J7678" s="97" t="s">
        <v>596</v>
      </c>
      <c r="L7678" s="106" t="s">
        <v>17636</v>
      </c>
      <c r="M7678" s="102">
        <v>340</v>
      </c>
      <c r="N7678" s="102">
        <v>2</v>
      </c>
      <c r="O7678" s="102" t="s">
        <v>17637</v>
      </c>
      <c r="P7678" s="13" t="s">
        <v>17613</v>
      </c>
      <c r="R7678" s="27" t="s">
        <v>7834</v>
      </c>
      <c r="S7678" s="28" t="e">
        <f t="shared" si="224"/>
        <v>#VALUE!</v>
      </c>
    </row>
    <row r="7679" spans="1:27" ht="15" customHeight="1" x14ac:dyDescent="0.25">
      <c r="A7679" s="94">
        <v>7692</v>
      </c>
      <c r="C7679" s="211" t="s">
        <v>17614</v>
      </c>
      <c r="D7679" s="208" t="s">
        <v>17615</v>
      </c>
      <c r="E7679" s="95" t="s">
        <v>17618</v>
      </c>
      <c r="F7679" s="115">
        <v>44735</v>
      </c>
      <c r="G7679" s="105" t="s">
        <v>17616</v>
      </c>
      <c r="H7679" s="105" t="s">
        <v>1529</v>
      </c>
      <c r="I7679" s="97">
        <v>2014</v>
      </c>
      <c r="J7679" s="97" t="s">
        <v>596</v>
      </c>
      <c r="L7679" s="106" t="s">
        <v>2488</v>
      </c>
      <c r="M7679" s="102">
        <v>100</v>
      </c>
      <c r="N7679" s="102">
        <v>1</v>
      </c>
      <c r="O7679" s="102" t="s">
        <v>17638</v>
      </c>
      <c r="P7679" s="13" t="s">
        <v>17617</v>
      </c>
      <c r="R7679" s="27" t="s">
        <v>7834</v>
      </c>
      <c r="S7679" s="28" t="e">
        <f t="shared" si="224"/>
        <v>#VALUE!</v>
      </c>
    </row>
    <row r="7680" spans="1:27" ht="15" customHeight="1" x14ac:dyDescent="0.25">
      <c r="A7680" s="94">
        <v>7693</v>
      </c>
      <c r="C7680" s="211" t="s">
        <v>17619</v>
      </c>
      <c r="D7680" s="208" t="s">
        <v>17620</v>
      </c>
      <c r="E7680" s="95" t="s">
        <v>17621</v>
      </c>
      <c r="F7680" s="115">
        <v>44735</v>
      </c>
      <c r="G7680" s="105" t="s">
        <v>3338</v>
      </c>
      <c r="H7680" s="105" t="s">
        <v>1529</v>
      </c>
      <c r="I7680" s="97">
        <v>2013</v>
      </c>
      <c r="J7680" s="97" t="s">
        <v>596</v>
      </c>
      <c r="L7680" s="107" t="s">
        <v>10687</v>
      </c>
      <c r="M7680" s="102" t="s">
        <v>13480</v>
      </c>
      <c r="N7680" s="102">
        <v>1</v>
      </c>
      <c r="O7680" s="102" t="s">
        <v>17644</v>
      </c>
      <c r="P7680" s="13" t="s">
        <v>17622</v>
      </c>
      <c r="R7680" s="27" t="s">
        <v>7834</v>
      </c>
      <c r="S7680" s="28" t="e">
        <f t="shared" si="224"/>
        <v>#VALUE!</v>
      </c>
    </row>
    <row r="7681" spans="1:25" ht="15" customHeight="1" x14ac:dyDescent="0.25">
      <c r="A7681" s="94">
        <v>7694</v>
      </c>
      <c r="C7681" s="211" t="s">
        <v>799</v>
      </c>
      <c r="D7681" s="208" t="s">
        <v>840</v>
      </c>
      <c r="E7681" s="95" t="s">
        <v>17624</v>
      </c>
      <c r="F7681" s="115">
        <v>44735</v>
      </c>
      <c r="G7681" s="105" t="s">
        <v>3280</v>
      </c>
      <c r="H7681" s="105" t="s">
        <v>1529</v>
      </c>
      <c r="I7681" s="97">
        <v>2001</v>
      </c>
      <c r="J7681" s="97" t="s">
        <v>596</v>
      </c>
      <c r="L7681" s="106" t="s">
        <v>11071</v>
      </c>
      <c r="M7681" s="104">
        <v>332024</v>
      </c>
      <c r="N7681" s="102">
        <v>2</v>
      </c>
      <c r="O7681" s="102" t="s">
        <v>17645</v>
      </c>
      <c r="P7681" s="13" t="s">
        <v>17623</v>
      </c>
      <c r="R7681" s="27" t="s">
        <v>7834</v>
      </c>
      <c r="S7681" s="28" t="e">
        <f t="shared" si="224"/>
        <v>#VALUE!</v>
      </c>
    </row>
    <row r="7682" spans="1:25" ht="15" customHeight="1" x14ac:dyDescent="0.25">
      <c r="A7682" s="94">
        <v>7695</v>
      </c>
      <c r="C7682" s="211" t="s">
        <v>17625</v>
      </c>
      <c r="D7682" s="208" t="s">
        <v>17626</v>
      </c>
      <c r="E7682" s="95" t="s">
        <v>17627</v>
      </c>
      <c r="F7682" s="115">
        <v>44735</v>
      </c>
      <c r="G7682" s="105" t="s">
        <v>3338</v>
      </c>
      <c r="H7682" s="105" t="s">
        <v>1529</v>
      </c>
      <c r="I7682" s="97">
        <v>2018</v>
      </c>
      <c r="J7682" s="97" t="s">
        <v>596</v>
      </c>
      <c r="L7682" s="107" t="s">
        <v>10687</v>
      </c>
      <c r="M7682" s="102" t="s">
        <v>13480</v>
      </c>
      <c r="N7682" s="102">
        <v>1</v>
      </c>
      <c r="O7682" s="102" t="s">
        <v>17646</v>
      </c>
      <c r="P7682" s="13" t="s">
        <v>17628</v>
      </c>
      <c r="R7682" s="27" t="s">
        <v>7834</v>
      </c>
      <c r="S7682" s="28" t="e">
        <f t="shared" si="224"/>
        <v>#VALUE!</v>
      </c>
      <c r="U7682" s="306"/>
      <c r="Y7682" s="63"/>
    </row>
    <row r="7683" spans="1:25" ht="15" customHeight="1" x14ac:dyDescent="0.25">
      <c r="A7683" s="94">
        <v>7696</v>
      </c>
      <c r="C7683" s="211" t="s">
        <v>2639</v>
      </c>
      <c r="D7683" s="208" t="s">
        <v>17629</v>
      </c>
      <c r="E7683" s="95" t="s">
        <v>17630</v>
      </c>
      <c r="F7683" s="115">
        <v>44735</v>
      </c>
      <c r="G7683" s="105" t="s">
        <v>4247</v>
      </c>
      <c r="H7683" s="105" t="s">
        <v>2056</v>
      </c>
      <c r="I7683" s="97">
        <v>2017</v>
      </c>
      <c r="J7683" s="97" t="s">
        <v>596</v>
      </c>
      <c r="L7683" s="106" t="s">
        <v>17647</v>
      </c>
      <c r="M7683" s="102" t="s">
        <v>17648</v>
      </c>
      <c r="N7683" s="102">
        <v>4</v>
      </c>
      <c r="O7683" s="102" t="s">
        <v>9222</v>
      </c>
      <c r="P7683" s="13" t="s">
        <v>17631</v>
      </c>
      <c r="R7683" s="27" t="s">
        <v>7834</v>
      </c>
      <c r="S7683" s="28" t="e">
        <f t="shared" si="224"/>
        <v>#VALUE!</v>
      </c>
    </row>
    <row r="7684" spans="1:25" ht="15" customHeight="1" x14ac:dyDescent="0.25">
      <c r="A7684" s="94">
        <v>7697</v>
      </c>
      <c r="C7684" s="211" t="s">
        <v>4021</v>
      </c>
      <c r="D7684" s="208" t="s">
        <v>4022</v>
      </c>
      <c r="E7684" s="95" t="s">
        <v>17639</v>
      </c>
      <c r="F7684" s="115">
        <v>44740</v>
      </c>
      <c r="G7684" s="105" t="s">
        <v>132</v>
      </c>
      <c r="H7684" s="105" t="s">
        <v>2056</v>
      </c>
      <c r="I7684" s="97">
        <v>2009</v>
      </c>
      <c r="J7684" s="97" t="s">
        <v>596</v>
      </c>
      <c r="K7684" s="97">
        <v>8268</v>
      </c>
      <c r="L7684" s="99" t="s">
        <v>16811</v>
      </c>
      <c r="M7684" s="102" t="s">
        <v>11269</v>
      </c>
      <c r="N7684" s="102">
        <v>13</v>
      </c>
      <c r="O7684" s="102" t="s">
        <v>17643</v>
      </c>
      <c r="P7684" s="13" t="s">
        <v>12786</v>
      </c>
      <c r="R7684" s="27" t="s">
        <v>7834</v>
      </c>
      <c r="S7684" s="28" t="e">
        <f t="shared" ref="S7684:S7710" si="225">R7684+7</f>
        <v>#VALUE!</v>
      </c>
    </row>
    <row r="7685" spans="1:25" ht="15" customHeight="1" x14ac:dyDescent="0.25">
      <c r="A7685" s="94">
        <v>7698</v>
      </c>
      <c r="C7685" s="211" t="s">
        <v>17653</v>
      </c>
      <c r="D7685" s="208" t="s">
        <v>17654</v>
      </c>
      <c r="E7685" s="95" t="s">
        <v>17655</v>
      </c>
      <c r="F7685" s="115">
        <v>44740</v>
      </c>
      <c r="G7685" s="105" t="s">
        <v>14631</v>
      </c>
      <c r="H7685" s="105" t="s">
        <v>1529</v>
      </c>
      <c r="I7685" s="97">
        <v>2010</v>
      </c>
      <c r="J7685" s="97" t="s">
        <v>596</v>
      </c>
      <c r="L7685" s="106" t="s">
        <v>17449</v>
      </c>
      <c r="M7685" s="102" t="s">
        <v>17450</v>
      </c>
      <c r="N7685" s="10">
        <v>1</v>
      </c>
      <c r="O7685" s="102" t="s">
        <v>17656</v>
      </c>
      <c r="P7685" s="13" t="s">
        <v>17448</v>
      </c>
      <c r="R7685" s="27" t="s">
        <v>7834</v>
      </c>
      <c r="S7685" s="28" t="e">
        <f t="shared" si="225"/>
        <v>#VALUE!</v>
      </c>
    </row>
    <row r="7686" spans="1:25" ht="15" customHeight="1" x14ac:dyDescent="0.25">
      <c r="A7686" s="94">
        <v>7699</v>
      </c>
      <c r="C7686" s="211" t="s">
        <v>480</v>
      </c>
      <c r="D7686" s="208" t="s">
        <v>480</v>
      </c>
      <c r="E7686" s="95" t="s">
        <v>17665</v>
      </c>
      <c r="F7686" s="115">
        <v>44740</v>
      </c>
      <c r="G7686" s="105" t="s">
        <v>16486</v>
      </c>
      <c r="H7686" s="105" t="s">
        <v>1239</v>
      </c>
      <c r="I7686" s="97">
        <v>2017</v>
      </c>
      <c r="J7686" s="97" t="s">
        <v>596</v>
      </c>
      <c r="L7686" s="106" t="s">
        <v>5170</v>
      </c>
      <c r="M7686" s="102" t="s">
        <v>5494</v>
      </c>
      <c r="N7686" s="102">
        <v>26</v>
      </c>
      <c r="O7686" s="102" t="s">
        <v>15837</v>
      </c>
      <c r="P7686" s="13" t="s">
        <v>3390</v>
      </c>
      <c r="R7686" s="27" t="s">
        <v>7834</v>
      </c>
      <c r="S7686" s="28" t="e">
        <f t="shared" si="225"/>
        <v>#VALUE!</v>
      </c>
    </row>
    <row r="7687" spans="1:25" ht="15" customHeight="1" x14ac:dyDescent="0.25">
      <c r="A7687" s="94">
        <v>7700</v>
      </c>
      <c r="C7687" s="211" t="s">
        <v>480</v>
      </c>
      <c r="D7687" s="208" t="s">
        <v>480</v>
      </c>
      <c r="E7687" s="95" t="s">
        <v>17666</v>
      </c>
      <c r="F7687" s="115">
        <v>44740</v>
      </c>
      <c r="G7687" s="105" t="s">
        <v>16486</v>
      </c>
      <c r="H7687" s="105" t="s">
        <v>1239</v>
      </c>
      <c r="I7687" s="97">
        <v>2020</v>
      </c>
      <c r="J7687" s="97" t="s">
        <v>596</v>
      </c>
      <c r="L7687" s="106" t="s">
        <v>5170</v>
      </c>
      <c r="M7687" s="102" t="s">
        <v>5494</v>
      </c>
      <c r="N7687" s="102">
        <v>26</v>
      </c>
      <c r="O7687" s="102" t="s">
        <v>13754</v>
      </c>
      <c r="P7687" s="13" t="s">
        <v>3390</v>
      </c>
      <c r="R7687" s="27" t="s">
        <v>7834</v>
      </c>
      <c r="S7687" s="28" t="e">
        <f t="shared" si="225"/>
        <v>#VALUE!</v>
      </c>
    </row>
    <row r="7688" spans="1:25" ht="15" customHeight="1" x14ac:dyDescent="0.25">
      <c r="A7688" s="94">
        <v>7701</v>
      </c>
      <c r="C7688" s="211" t="s">
        <v>480</v>
      </c>
      <c r="D7688" s="208" t="s">
        <v>480</v>
      </c>
      <c r="E7688" s="95" t="s">
        <v>17667</v>
      </c>
      <c r="F7688" s="115">
        <v>44740</v>
      </c>
      <c r="G7688" s="105" t="s">
        <v>16486</v>
      </c>
      <c r="H7688" s="105" t="s">
        <v>1239</v>
      </c>
      <c r="I7688" s="97">
        <v>2021</v>
      </c>
      <c r="J7688" s="97" t="s">
        <v>596</v>
      </c>
      <c r="L7688" s="106" t="s">
        <v>5170</v>
      </c>
      <c r="M7688" s="102" t="s">
        <v>5494</v>
      </c>
      <c r="N7688" s="102">
        <v>26</v>
      </c>
      <c r="O7688" s="102" t="s">
        <v>13754</v>
      </c>
      <c r="P7688" s="13" t="s">
        <v>3390</v>
      </c>
      <c r="R7688" s="27" t="s">
        <v>7834</v>
      </c>
      <c r="S7688" s="28" t="e">
        <f t="shared" si="225"/>
        <v>#VALUE!</v>
      </c>
    </row>
    <row r="7689" spans="1:25" ht="15" customHeight="1" x14ac:dyDescent="0.25">
      <c r="A7689" s="94">
        <v>7702</v>
      </c>
      <c r="C7689" s="211" t="s">
        <v>480</v>
      </c>
      <c r="D7689" s="208" t="s">
        <v>480</v>
      </c>
      <c r="E7689" s="95" t="s">
        <v>17668</v>
      </c>
      <c r="F7689" s="115">
        <v>44740</v>
      </c>
      <c r="G7689" s="105" t="s">
        <v>16486</v>
      </c>
      <c r="H7689" s="105" t="s">
        <v>1239</v>
      </c>
      <c r="I7689" s="97">
        <v>2019</v>
      </c>
      <c r="J7689" s="97" t="s">
        <v>596</v>
      </c>
      <c r="L7689" s="106" t="s">
        <v>5170</v>
      </c>
      <c r="M7689" s="102" t="s">
        <v>5494</v>
      </c>
      <c r="N7689" s="102">
        <v>26</v>
      </c>
      <c r="O7689" s="102" t="s">
        <v>17669</v>
      </c>
      <c r="P7689" s="13" t="s">
        <v>3390</v>
      </c>
      <c r="R7689" s="27" t="s">
        <v>7834</v>
      </c>
      <c r="S7689" s="28" t="e">
        <f t="shared" si="225"/>
        <v>#VALUE!</v>
      </c>
    </row>
    <row r="7690" spans="1:25" ht="15" customHeight="1" x14ac:dyDescent="0.25">
      <c r="A7690" s="94">
        <v>7703</v>
      </c>
      <c r="C7690" s="211" t="s">
        <v>17670</v>
      </c>
      <c r="D7690" s="208" t="s">
        <v>17671</v>
      </c>
      <c r="E7690" s="95" t="s">
        <v>17672</v>
      </c>
      <c r="F7690" s="115">
        <v>44740</v>
      </c>
      <c r="G7690" s="105" t="s">
        <v>2371</v>
      </c>
      <c r="H7690" s="105" t="s">
        <v>2056</v>
      </c>
      <c r="I7690" s="97">
        <v>2003</v>
      </c>
      <c r="J7690" s="97" t="s">
        <v>596</v>
      </c>
      <c r="M7690" s="102" t="s">
        <v>13941</v>
      </c>
      <c r="N7690" s="102">
        <v>4</v>
      </c>
      <c r="O7690" s="102" t="s">
        <v>17673</v>
      </c>
      <c r="P7690" s="13" t="s">
        <v>17674</v>
      </c>
      <c r="R7690" s="27" t="s">
        <v>7834</v>
      </c>
      <c r="S7690" s="28" t="e">
        <f t="shared" si="225"/>
        <v>#VALUE!</v>
      </c>
    </row>
    <row r="7691" spans="1:25" ht="15" customHeight="1" x14ac:dyDescent="0.25">
      <c r="A7691" s="94">
        <v>7704</v>
      </c>
      <c r="C7691" s="211" t="s">
        <v>1471</v>
      </c>
      <c r="D7691" s="208" t="s">
        <v>3310</v>
      </c>
      <c r="E7691" s="95" t="s">
        <v>17657</v>
      </c>
      <c r="F7691" s="115">
        <v>44740</v>
      </c>
      <c r="G7691" s="105" t="s">
        <v>1426</v>
      </c>
      <c r="H7691" s="105" t="s">
        <v>2056</v>
      </c>
      <c r="I7691" s="97">
        <v>1994</v>
      </c>
      <c r="J7691" s="97" t="s">
        <v>596</v>
      </c>
      <c r="L7691" s="106" t="s">
        <v>5170</v>
      </c>
      <c r="M7691" s="102" t="s">
        <v>5499</v>
      </c>
      <c r="N7691" s="102">
        <v>31</v>
      </c>
      <c r="O7691" s="102" t="s">
        <v>15942</v>
      </c>
      <c r="P7691" s="13" t="s">
        <v>14371</v>
      </c>
      <c r="R7691" s="27" t="s">
        <v>7834</v>
      </c>
      <c r="S7691" s="28" t="e">
        <f t="shared" si="225"/>
        <v>#VALUE!</v>
      </c>
    </row>
    <row r="7692" spans="1:25" ht="15" customHeight="1" x14ac:dyDescent="0.25">
      <c r="A7692" s="94">
        <v>7705</v>
      </c>
      <c r="C7692" s="211" t="s">
        <v>480</v>
      </c>
      <c r="D7692" s="208" t="s">
        <v>480</v>
      </c>
      <c r="E7692" s="95" t="s">
        <v>17675</v>
      </c>
      <c r="F7692" s="115">
        <v>44741</v>
      </c>
      <c r="G7692" s="105" t="s">
        <v>3088</v>
      </c>
      <c r="H7692" s="105" t="s">
        <v>2056</v>
      </c>
      <c r="I7692" s="97">
        <v>1987</v>
      </c>
      <c r="J7692" s="97" t="s">
        <v>596</v>
      </c>
      <c r="L7692" s="106" t="s">
        <v>1038</v>
      </c>
      <c r="M7692" s="102" t="s">
        <v>17694</v>
      </c>
      <c r="N7692" s="102">
        <v>1</v>
      </c>
      <c r="O7692" s="102" t="s">
        <v>17676</v>
      </c>
      <c r="P7692" s="13" t="s">
        <v>158</v>
      </c>
      <c r="R7692" s="27" t="s">
        <v>7834</v>
      </c>
      <c r="S7692" s="28" t="e">
        <f t="shared" si="225"/>
        <v>#VALUE!</v>
      </c>
      <c r="U7692" s="309"/>
      <c r="Y7692" s="63"/>
    </row>
    <row r="7693" spans="1:25" ht="15" customHeight="1" x14ac:dyDescent="0.25">
      <c r="A7693" s="94">
        <v>7706</v>
      </c>
      <c r="C7693" s="211" t="s">
        <v>17677</v>
      </c>
      <c r="D7693" s="208" t="s">
        <v>17678</v>
      </c>
      <c r="E7693" s="95" t="s">
        <v>17679</v>
      </c>
      <c r="F7693" s="115">
        <v>44741</v>
      </c>
      <c r="G7693" s="105" t="s">
        <v>4881</v>
      </c>
      <c r="H7693" s="105" t="s">
        <v>2056</v>
      </c>
      <c r="I7693" s="97">
        <v>1995</v>
      </c>
      <c r="J7693" s="97" t="s">
        <v>596</v>
      </c>
      <c r="L7693" s="107" t="s">
        <v>10687</v>
      </c>
      <c r="M7693" s="102" t="s">
        <v>13480</v>
      </c>
      <c r="N7693" s="102">
        <v>1</v>
      </c>
      <c r="O7693" s="102" t="s">
        <v>17680</v>
      </c>
      <c r="P7693" s="13" t="s">
        <v>17681</v>
      </c>
      <c r="R7693" s="27" t="s">
        <v>7834</v>
      </c>
      <c r="S7693" s="28" t="e">
        <f t="shared" si="225"/>
        <v>#VALUE!</v>
      </c>
    </row>
    <row r="7694" spans="1:25" ht="15" customHeight="1" x14ac:dyDescent="0.25">
      <c r="A7694" s="94">
        <v>7707</v>
      </c>
      <c r="C7694" s="211" t="s">
        <v>935</v>
      </c>
      <c r="D7694" s="208" t="s">
        <v>401</v>
      </c>
      <c r="E7694" s="95" t="s">
        <v>17682</v>
      </c>
      <c r="F7694" s="115">
        <v>44741</v>
      </c>
      <c r="G7694" s="105" t="s">
        <v>1072</v>
      </c>
      <c r="H7694" s="105" t="s">
        <v>1529</v>
      </c>
      <c r="I7694" s="97">
        <v>2002</v>
      </c>
      <c r="J7694" s="97" t="s">
        <v>596</v>
      </c>
      <c r="L7694" s="106" t="s">
        <v>5170</v>
      </c>
      <c r="M7694" s="102" t="s">
        <v>5494</v>
      </c>
      <c r="N7694" s="102">
        <v>26</v>
      </c>
      <c r="O7694" s="102" t="s">
        <v>14299</v>
      </c>
      <c r="P7694" s="13" t="s">
        <v>3390</v>
      </c>
      <c r="R7694" s="27" t="s">
        <v>7834</v>
      </c>
      <c r="S7694" s="28" t="e">
        <f t="shared" si="225"/>
        <v>#VALUE!</v>
      </c>
    </row>
    <row r="7695" spans="1:25" ht="15" customHeight="1" x14ac:dyDescent="0.25">
      <c r="A7695" s="94">
        <v>7708</v>
      </c>
      <c r="C7695" s="211" t="s">
        <v>76</v>
      </c>
      <c r="D7695" s="208" t="s">
        <v>13795</v>
      </c>
      <c r="E7695" s="95" t="s">
        <v>17683</v>
      </c>
      <c r="F7695" s="115">
        <v>44741</v>
      </c>
      <c r="G7695" s="105" t="s">
        <v>2215</v>
      </c>
      <c r="H7695" s="105" t="s">
        <v>3109</v>
      </c>
      <c r="I7695" s="97">
        <v>1996</v>
      </c>
      <c r="J7695" s="97" t="s">
        <v>596</v>
      </c>
      <c r="L7695" s="106" t="s">
        <v>5170</v>
      </c>
      <c r="M7695" s="102" t="s">
        <v>5494</v>
      </c>
      <c r="N7695" s="102">
        <v>26</v>
      </c>
      <c r="O7695" s="102" t="s">
        <v>17684</v>
      </c>
      <c r="P7695" s="13" t="s">
        <v>16702</v>
      </c>
      <c r="R7695" s="27" t="s">
        <v>7834</v>
      </c>
      <c r="S7695" s="28" t="e">
        <f t="shared" si="225"/>
        <v>#VALUE!</v>
      </c>
    </row>
    <row r="7696" spans="1:25" ht="15" customHeight="1" x14ac:dyDescent="0.25">
      <c r="A7696" s="94">
        <v>7709</v>
      </c>
      <c r="C7696" s="211" t="s">
        <v>5351</v>
      </c>
      <c r="D7696" s="208" t="s">
        <v>8930</v>
      </c>
      <c r="E7696" s="95" t="s">
        <v>4460</v>
      </c>
      <c r="F7696" s="115">
        <v>44741</v>
      </c>
      <c r="G7696" s="105" t="s">
        <v>3088</v>
      </c>
      <c r="H7696" s="105" t="s">
        <v>2056</v>
      </c>
      <c r="I7696" s="97">
        <v>1994</v>
      </c>
      <c r="J7696" s="97" t="s">
        <v>596</v>
      </c>
      <c r="L7696" s="106" t="s">
        <v>15309</v>
      </c>
      <c r="M7696" s="102" t="s">
        <v>5499</v>
      </c>
      <c r="N7696" s="102">
        <v>28</v>
      </c>
      <c r="O7696" s="102" t="s">
        <v>9090</v>
      </c>
      <c r="P7696" s="13" t="s">
        <v>14552</v>
      </c>
      <c r="R7696" s="27" t="s">
        <v>7834</v>
      </c>
      <c r="S7696" s="28" t="e">
        <f t="shared" si="225"/>
        <v>#VALUE!</v>
      </c>
    </row>
    <row r="7697" spans="1:28" ht="15" customHeight="1" x14ac:dyDescent="0.25">
      <c r="A7697" s="94">
        <v>7710</v>
      </c>
      <c r="C7697" s="211" t="s">
        <v>17685</v>
      </c>
      <c r="D7697" s="208" t="s">
        <v>17686</v>
      </c>
      <c r="E7697" s="95" t="s">
        <v>17687</v>
      </c>
      <c r="F7697" s="115">
        <v>44741</v>
      </c>
      <c r="G7697" s="105" t="s">
        <v>1710</v>
      </c>
      <c r="H7697" s="105" t="s">
        <v>2056</v>
      </c>
      <c r="I7697" s="97">
        <v>2004</v>
      </c>
      <c r="J7697" s="97" t="s">
        <v>596</v>
      </c>
      <c r="L7697" s="106" t="s">
        <v>4109</v>
      </c>
      <c r="M7697" s="102" t="s">
        <v>4109</v>
      </c>
      <c r="N7697" s="10">
        <v>24</v>
      </c>
      <c r="O7697" s="102" t="s">
        <v>17688</v>
      </c>
      <c r="P7697" s="13" t="s">
        <v>4109</v>
      </c>
      <c r="R7697" s="27" t="s">
        <v>7834</v>
      </c>
      <c r="S7697" s="28" t="e">
        <f t="shared" si="225"/>
        <v>#VALUE!</v>
      </c>
    </row>
    <row r="7698" spans="1:28" ht="15" customHeight="1" x14ac:dyDescent="0.25">
      <c r="A7698" s="94">
        <v>7711</v>
      </c>
      <c r="C7698" s="211" t="s">
        <v>17691</v>
      </c>
      <c r="D7698" s="208" t="s">
        <v>17692</v>
      </c>
      <c r="E7698" s="95" t="s">
        <v>17693</v>
      </c>
      <c r="F7698" s="115">
        <v>44741</v>
      </c>
      <c r="G7698" s="105" t="s">
        <v>5030</v>
      </c>
      <c r="H7698" s="105" t="s">
        <v>2056</v>
      </c>
      <c r="I7698" s="97">
        <v>1991</v>
      </c>
      <c r="J7698" s="97" t="s">
        <v>596</v>
      </c>
      <c r="L7698" s="106" t="s">
        <v>1038</v>
      </c>
      <c r="M7698" s="102" t="s">
        <v>17694</v>
      </c>
      <c r="N7698" s="102">
        <v>1</v>
      </c>
      <c r="O7698" s="102" t="s">
        <v>17695</v>
      </c>
      <c r="P7698" s="13" t="s">
        <v>17696</v>
      </c>
      <c r="R7698" s="27" t="s">
        <v>7834</v>
      </c>
      <c r="S7698" s="28" t="e">
        <f t="shared" si="225"/>
        <v>#VALUE!</v>
      </c>
    </row>
    <row r="7699" spans="1:28" ht="15" customHeight="1" x14ac:dyDescent="0.25">
      <c r="A7699" s="94">
        <v>7712</v>
      </c>
      <c r="C7699" s="211" t="s">
        <v>17710</v>
      </c>
      <c r="D7699" s="208" t="s">
        <v>17711</v>
      </c>
      <c r="E7699" s="95" t="s">
        <v>17712</v>
      </c>
      <c r="F7699" s="115">
        <v>44792</v>
      </c>
      <c r="L7699" s="106" t="s">
        <v>4090</v>
      </c>
      <c r="P7699" s="13" t="s">
        <v>4090</v>
      </c>
      <c r="R7699" s="27" t="s">
        <v>7834</v>
      </c>
      <c r="S7699" s="28" t="e">
        <f t="shared" si="225"/>
        <v>#VALUE!</v>
      </c>
      <c r="T7699" s="30"/>
      <c r="Y7699" s="63"/>
    </row>
    <row r="7700" spans="1:28" ht="15" customHeight="1" x14ac:dyDescent="0.25">
      <c r="A7700" s="94">
        <v>7713</v>
      </c>
      <c r="C7700" s="211" t="s">
        <v>4040</v>
      </c>
      <c r="D7700" s="208" t="s">
        <v>17714</v>
      </c>
      <c r="E7700" s="95" t="s">
        <v>17713</v>
      </c>
      <c r="F7700" s="115">
        <v>44792</v>
      </c>
      <c r="G7700" s="105" t="s">
        <v>1057</v>
      </c>
      <c r="H7700" s="105" t="s">
        <v>2056</v>
      </c>
      <c r="I7700" s="97">
        <v>1992</v>
      </c>
      <c r="J7700" s="97" t="s">
        <v>596</v>
      </c>
      <c r="L7700" s="106" t="s">
        <v>8878</v>
      </c>
      <c r="M7700" s="102" t="s">
        <v>5507</v>
      </c>
      <c r="N7700" s="102">
        <v>25</v>
      </c>
      <c r="O7700" s="102" t="s">
        <v>17715</v>
      </c>
      <c r="P7700" s="13" t="s">
        <v>8878</v>
      </c>
      <c r="R7700" s="26" t="s">
        <v>7834</v>
      </c>
      <c r="S7700" s="25" t="e">
        <f t="shared" si="225"/>
        <v>#VALUE!</v>
      </c>
    </row>
    <row r="7701" spans="1:28" ht="15" customHeight="1" x14ac:dyDescent="0.25">
      <c r="A7701" s="94">
        <v>7714</v>
      </c>
      <c r="C7701" s="211" t="s">
        <v>5161</v>
      </c>
      <c r="D7701" s="208" t="s">
        <v>5161</v>
      </c>
      <c r="E7701" s="95" t="s">
        <v>17716</v>
      </c>
      <c r="F7701" s="115">
        <v>44792</v>
      </c>
      <c r="G7701" s="105" t="s">
        <v>1319</v>
      </c>
      <c r="H7701" s="105" t="s">
        <v>2056</v>
      </c>
      <c r="I7701" s="97">
        <v>2006</v>
      </c>
      <c r="J7701" s="97" t="s">
        <v>596</v>
      </c>
      <c r="L7701" s="106" t="s">
        <v>5170</v>
      </c>
      <c r="M7701" s="102" t="s">
        <v>4109</v>
      </c>
      <c r="N7701" s="102">
        <v>24</v>
      </c>
      <c r="O7701" s="102" t="s">
        <v>6919</v>
      </c>
      <c r="P7701" s="13" t="s">
        <v>4109</v>
      </c>
      <c r="R7701" s="27" t="s">
        <v>7834</v>
      </c>
      <c r="S7701" s="28" t="e">
        <f t="shared" si="225"/>
        <v>#VALUE!</v>
      </c>
      <c r="U7701" s="306"/>
      <c r="Y7701" s="63"/>
    </row>
    <row r="7702" spans="1:28" ht="15" customHeight="1" x14ac:dyDescent="0.25">
      <c r="A7702" s="94">
        <v>7715</v>
      </c>
      <c r="C7702" s="211" t="s">
        <v>17717</v>
      </c>
      <c r="D7702" s="208" t="s">
        <v>17718</v>
      </c>
      <c r="E7702" s="95" t="s">
        <v>17719</v>
      </c>
      <c r="F7702" s="115">
        <v>44795</v>
      </c>
      <c r="G7702" s="105" t="s">
        <v>5199</v>
      </c>
      <c r="H7702" s="105" t="s">
        <v>2056</v>
      </c>
      <c r="I7702" s="97">
        <v>2013</v>
      </c>
      <c r="J7702" s="97" t="s">
        <v>596</v>
      </c>
      <c r="L7702" s="106" t="s">
        <v>13970</v>
      </c>
      <c r="M7702" s="102" t="s">
        <v>5499</v>
      </c>
      <c r="N7702" s="10">
        <v>28</v>
      </c>
      <c r="O7702" s="102" t="s">
        <v>10615</v>
      </c>
      <c r="P7702" s="13" t="s">
        <v>14336</v>
      </c>
      <c r="R7702" s="27" t="s">
        <v>7834</v>
      </c>
      <c r="S7702" s="28" t="e">
        <f t="shared" si="225"/>
        <v>#VALUE!</v>
      </c>
      <c r="U7702" s="321"/>
      <c r="Y7702" s="63"/>
    </row>
    <row r="7703" spans="1:28" ht="15" customHeight="1" x14ac:dyDescent="0.25">
      <c r="A7703" s="94">
        <v>7716</v>
      </c>
      <c r="C7703" s="211" t="s">
        <v>1611</v>
      </c>
      <c r="D7703" s="208" t="s">
        <v>595</v>
      </c>
      <c r="E7703" s="95" t="s">
        <v>5505</v>
      </c>
      <c r="F7703" s="115">
        <v>44795</v>
      </c>
      <c r="G7703" s="105" t="s">
        <v>3338</v>
      </c>
      <c r="H7703" s="105" t="s">
        <v>1529</v>
      </c>
      <c r="I7703" s="97">
        <v>2009</v>
      </c>
      <c r="J7703" s="97" t="s">
        <v>596</v>
      </c>
      <c r="L7703" s="99" t="s">
        <v>13970</v>
      </c>
      <c r="M7703" s="102" t="s">
        <v>5507</v>
      </c>
      <c r="N7703" s="102">
        <v>25</v>
      </c>
      <c r="O7703" s="102" t="s">
        <v>13097</v>
      </c>
      <c r="P7703" s="13" t="s">
        <v>8878</v>
      </c>
      <c r="R7703" s="26" t="s">
        <v>7834</v>
      </c>
      <c r="S7703" s="25" t="e">
        <f t="shared" si="225"/>
        <v>#VALUE!</v>
      </c>
    </row>
    <row r="7704" spans="1:28" ht="15" customHeight="1" x14ac:dyDescent="0.25">
      <c r="A7704" s="94">
        <v>7717</v>
      </c>
      <c r="C7704" s="211" t="s">
        <v>17724</v>
      </c>
      <c r="D7704" s="208" t="s">
        <v>17725</v>
      </c>
      <c r="E7704" s="95" t="s">
        <v>17726</v>
      </c>
      <c r="F7704" s="115">
        <v>44797</v>
      </c>
      <c r="G7704" s="105" t="s">
        <v>1072</v>
      </c>
      <c r="H7704" s="105" t="s">
        <v>1529</v>
      </c>
      <c r="I7704" s="97">
        <v>1983</v>
      </c>
      <c r="J7704" s="97" t="s">
        <v>596</v>
      </c>
      <c r="L7704" s="106" t="s">
        <v>17727</v>
      </c>
      <c r="M7704" s="102" t="s">
        <v>17731</v>
      </c>
      <c r="N7704" s="102">
        <v>1</v>
      </c>
      <c r="O7704" s="102" t="s">
        <v>17732</v>
      </c>
      <c r="P7704" s="13" t="s">
        <v>17727</v>
      </c>
      <c r="R7704" s="26" t="s">
        <v>7834</v>
      </c>
      <c r="S7704" s="25" t="e">
        <f t="shared" si="225"/>
        <v>#VALUE!</v>
      </c>
    </row>
    <row r="7705" spans="1:28" ht="15" customHeight="1" x14ac:dyDescent="0.25">
      <c r="A7705" s="94">
        <v>7718</v>
      </c>
      <c r="C7705" s="211" t="s">
        <v>17733</v>
      </c>
      <c r="D7705" s="208" t="s">
        <v>17734</v>
      </c>
      <c r="E7705" s="95" t="s">
        <v>17735</v>
      </c>
      <c r="F7705" s="115">
        <v>44798</v>
      </c>
      <c r="G7705" s="105" t="s">
        <v>1417</v>
      </c>
      <c r="H7705" s="105" t="s">
        <v>1529</v>
      </c>
      <c r="I7705" s="97">
        <v>1997</v>
      </c>
      <c r="J7705" s="97" t="s">
        <v>596</v>
      </c>
      <c r="L7705" s="106" t="s">
        <v>16992</v>
      </c>
      <c r="M7705" s="102" t="s">
        <v>12892</v>
      </c>
      <c r="N7705" s="102">
        <v>13</v>
      </c>
      <c r="O7705" s="102" t="s">
        <v>17737</v>
      </c>
      <c r="P7705" s="13" t="s">
        <v>17736</v>
      </c>
      <c r="R7705" s="26" t="s">
        <v>7834</v>
      </c>
      <c r="S7705" s="25" t="e">
        <f t="shared" si="225"/>
        <v>#VALUE!</v>
      </c>
    </row>
    <row r="7706" spans="1:28" ht="15" customHeight="1" x14ac:dyDescent="0.25">
      <c r="A7706" s="94">
        <v>7719</v>
      </c>
      <c r="C7706" s="211" t="s">
        <v>17746</v>
      </c>
      <c r="D7706" s="208" t="s">
        <v>17747</v>
      </c>
      <c r="E7706" s="95" t="s">
        <v>17748</v>
      </c>
      <c r="F7706" s="115">
        <v>44824</v>
      </c>
      <c r="G7706" s="105" t="s">
        <v>13067</v>
      </c>
      <c r="H7706" s="105" t="s">
        <v>2056</v>
      </c>
      <c r="I7706" s="97">
        <v>2015</v>
      </c>
      <c r="J7706" s="97" t="s">
        <v>596</v>
      </c>
      <c r="L7706" s="106" t="s">
        <v>8878</v>
      </c>
      <c r="M7706" s="102" t="s">
        <v>5507</v>
      </c>
      <c r="N7706" s="102">
        <v>25</v>
      </c>
      <c r="O7706" s="102" t="s">
        <v>17749</v>
      </c>
      <c r="P7706" s="13" t="s">
        <v>8878</v>
      </c>
      <c r="Q7706" s="21" t="s">
        <v>7488</v>
      </c>
      <c r="R7706" s="27">
        <v>45075</v>
      </c>
      <c r="S7706" s="28">
        <f t="shared" si="225"/>
        <v>45082</v>
      </c>
      <c r="T7706" s="26" t="s">
        <v>17886</v>
      </c>
      <c r="U7706" s="406" t="s">
        <v>18716</v>
      </c>
      <c r="Y7706" s="63" t="s">
        <v>11122</v>
      </c>
      <c r="AA7706" s="63" t="s">
        <v>7836</v>
      </c>
    </row>
    <row r="7707" spans="1:28" ht="15" customHeight="1" x14ac:dyDescent="0.25">
      <c r="A7707" s="94">
        <v>7720</v>
      </c>
      <c r="C7707" s="211" t="s">
        <v>17750</v>
      </c>
      <c r="D7707" s="208" t="s">
        <v>17751</v>
      </c>
      <c r="E7707" s="95" t="s">
        <v>17752</v>
      </c>
      <c r="F7707" s="115">
        <v>44825</v>
      </c>
      <c r="G7707" s="105" t="s">
        <v>5150</v>
      </c>
      <c r="H7707" s="105" t="s">
        <v>1529</v>
      </c>
      <c r="I7707" s="97">
        <v>2021</v>
      </c>
      <c r="J7707" s="97" t="s">
        <v>596</v>
      </c>
      <c r="L7707" s="106" t="s">
        <v>8878</v>
      </c>
      <c r="M7707" s="102" t="s">
        <v>5507</v>
      </c>
      <c r="N7707" s="102">
        <v>25</v>
      </c>
      <c r="O7707" s="102" t="s">
        <v>17755</v>
      </c>
      <c r="P7707" s="13" t="s">
        <v>17754</v>
      </c>
      <c r="R7707" s="27" t="s">
        <v>7834</v>
      </c>
      <c r="S7707" s="28" t="e">
        <f t="shared" si="225"/>
        <v>#VALUE!</v>
      </c>
      <c r="U7707" s="306"/>
      <c r="W7707" s="306"/>
      <c r="Y7707" s="63"/>
      <c r="Z7707" s="341"/>
      <c r="AB7707" s="306" t="s">
        <v>17753</v>
      </c>
    </row>
    <row r="7708" spans="1:28" ht="15" customHeight="1" x14ac:dyDescent="0.25">
      <c r="A7708" s="94">
        <v>7721</v>
      </c>
      <c r="C7708" s="211" t="s">
        <v>1197</v>
      </c>
      <c r="D7708" s="208" t="s">
        <v>17756</v>
      </c>
      <c r="E7708" s="95" t="s">
        <v>17757</v>
      </c>
      <c r="F7708" s="115">
        <v>44825</v>
      </c>
      <c r="G7708" s="105" t="s">
        <v>17758</v>
      </c>
      <c r="H7708" s="105" t="s">
        <v>17759</v>
      </c>
      <c r="I7708" s="97">
        <v>2007</v>
      </c>
      <c r="J7708" s="97" t="s">
        <v>596</v>
      </c>
      <c r="L7708" s="106" t="s">
        <v>5170</v>
      </c>
      <c r="M7708" s="102" t="s">
        <v>5499</v>
      </c>
      <c r="N7708" s="10">
        <v>30</v>
      </c>
      <c r="O7708" s="102" t="s">
        <v>7703</v>
      </c>
      <c r="P7708" s="13" t="s">
        <v>14371</v>
      </c>
      <c r="R7708" s="26" t="s">
        <v>7834</v>
      </c>
      <c r="S7708" s="25" t="e">
        <f t="shared" si="225"/>
        <v>#VALUE!</v>
      </c>
      <c r="W7708" s="306"/>
      <c r="AB7708" s="306" t="s">
        <v>17753</v>
      </c>
    </row>
    <row r="7709" spans="1:28" ht="15" customHeight="1" x14ac:dyDescent="0.25">
      <c r="A7709" s="94">
        <v>7722</v>
      </c>
      <c r="C7709" s="211" t="s">
        <v>17746</v>
      </c>
      <c r="D7709" s="208" t="s">
        <v>17747</v>
      </c>
      <c r="E7709" s="95" t="s">
        <v>17763</v>
      </c>
      <c r="F7709" s="115">
        <v>44827</v>
      </c>
      <c r="G7709" s="105" t="s">
        <v>13067</v>
      </c>
      <c r="H7709" s="105" t="s">
        <v>2056</v>
      </c>
      <c r="I7709" s="97">
        <v>2013</v>
      </c>
      <c r="J7709" s="97" t="s">
        <v>596</v>
      </c>
      <c r="L7709" s="106" t="s">
        <v>8878</v>
      </c>
      <c r="M7709" s="102" t="s">
        <v>5507</v>
      </c>
      <c r="N7709" s="102">
        <v>25</v>
      </c>
      <c r="O7709" s="102" t="s">
        <v>17764</v>
      </c>
      <c r="P7709" s="13" t="s">
        <v>8878</v>
      </c>
      <c r="R7709" s="27" t="s">
        <v>7834</v>
      </c>
      <c r="S7709" s="28" t="e">
        <f t="shared" si="225"/>
        <v>#VALUE!</v>
      </c>
      <c r="U7709" s="306"/>
      <c r="W7709" s="321"/>
      <c r="Y7709" s="63"/>
      <c r="Z7709" s="73"/>
      <c r="AB7709" s="399" t="s">
        <v>17765</v>
      </c>
    </row>
    <row r="7710" spans="1:28" ht="15" customHeight="1" x14ac:dyDescent="0.25">
      <c r="A7710" s="94">
        <v>7723</v>
      </c>
      <c r="C7710" s="211" t="s">
        <v>17912</v>
      </c>
      <c r="D7710" s="208" t="s">
        <v>17913</v>
      </c>
      <c r="E7710" s="95" t="s">
        <v>17914</v>
      </c>
      <c r="F7710" s="115">
        <v>44987</v>
      </c>
      <c r="G7710" s="105" t="s">
        <v>181</v>
      </c>
      <c r="H7710" s="105" t="s">
        <v>2056</v>
      </c>
      <c r="J7710" s="97" t="s">
        <v>596</v>
      </c>
      <c r="R7710" s="26" t="s">
        <v>7834</v>
      </c>
      <c r="S7710" s="28" t="e">
        <f t="shared" si="225"/>
        <v>#VALUE!</v>
      </c>
      <c r="T7710" s="30"/>
      <c r="U7710" s="306"/>
      <c r="Y7710" s="63"/>
    </row>
    <row r="7711" spans="1:28" ht="15" customHeight="1" x14ac:dyDescent="0.25">
      <c r="A7711" s="94">
        <v>7724</v>
      </c>
      <c r="E7711" s="95" t="s">
        <v>17869</v>
      </c>
      <c r="F7711" s="115">
        <v>44910</v>
      </c>
      <c r="L7711" s="106" t="s">
        <v>4046</v>
      </c>
      <c r="P7711" s="13" t="s">
        <v>4046</v>
      </c>
      <c r="Q7711" s="21" t="s">
        <v>7488</v>
      </c>
      <c r="R7711" s="27">
        <v>44960</v>
      </c>
      <c r="S7711" s="28">
        <f>R7711+120</f>
        <v>45080</v>
      </c>
      <c r="T7711" s="30" t="s">
        <v>14843</v>
      </c>
      <c r="U7711" s="30" t="s">
        <v>15930</v>
      </c>
      <c r="Y7711" s="63" t="s">
        <v>11122</v>
      </c>
      <c r="AA7711" s="63" t="s">
        <v>7836</v>
      </c>
    </row>
    <row r="7712" spans="1:28" ht="15" customHeight="1" x14ac:dyDescent="0.25">
      <c r="A7712" s="94">
        <v>7725</v>
      </c>
      <c r="C7712" s="211" t="s">
        <v>2952</v>
      </c>
      <c r="D7712" s="208" t="s">
        <v>17910</v>
      </c>
      <c r="E7712" s="95" t="s">
        <v>17904</v>
      </c>
      <c r="F7712" s="115">
        <v>44974</v>
      </c>
      <c r="L7712" s="106" t="s">
        <v>4146</v>
      </c>
      <c r="M7712" s="132" t="s">
        <v>4146</v>
      </c>
      <c r="P7712" s="13" t="s">
        <v>17906</v>
      </c>
      <c r="Q7712" s="21" t="s">
        <v>7488</v>
      </c>
      <c r="R7712" s="27">
        <v>44974</v>
      </c>
      <c r="S7712" s="28">
        <f>R7712+200</f>
        <v>45174</v>
      </c>
      <c r="T7712" s="30" t="s">
        <v>14843</v>
      </c>
      <c r="U7712" s="30" t="s">
        <v>17905</v>
      </c>
      <c r="Y7712" s="63" t="s">
        <v>11122</v>
      </c>
      <c r="AA7712" s="63" t="s">
        <v>7836</v>
      </c>
    </row>
    <row r="7713" spans="1:27" ht="15" customHeight="1" x14ac:dyDescent="0.25">
      <c r="A7713" s="94">
        <v>7726</v>
      </c>
      <c r="C7713" s="211" t="s">
        <v>2952</v>
      </c>
      <c r="D7713" s="208" t="s">
        <v>17910</v>
      </c>
      <c r="E7713" s="95" t="s">
        <v>17907</v>
      </c>
      <c r="F7713" s="115">
        <v>44974</v>
      </c>
      <c r="L7713" s="106" t="s">
        <v>4146</v>
      </c>
      <c r="M7713" s="132" t="s">
        <v>4146</v>
      </c>
      <c r="P7713" s="13" t="s">
        <v>17906</v>
      </c>
      <c r="Q7713" s="21" t="s">
        <v>7488</v>
      </c>
      <c r="R7713" s="27">
        <v>44974</v>
      </c>
      <c r="S7713" s="27">
        <f>R7713+200</f>
        <v>45174</v>
      </c>
      <c r="T7713" s="30" t="s">
        <v>14843</v>
      </c>
      <c r="U7713" s="30" t="s">
        <v>17905</v>
      </c>
      <c r="Y7713" s="63" t="s">
        <v>11122</v>
      </c>
      <c r="AA7713" s="63" t="s">
        <v>7836</v>
      </c>
    </row>
    <row r="7714" spans="1:27" ht="15" customHeight="1" x14ac:dyDescent="0.25">
      <c r="A7714" s="94">
        <v>7727</v>
      </c>
      <c r="C7714" s="211" t="s">
        <v>17710</v>
      </c>
      <c r="D7714" s="208" t="s">
        <v>17711</v>
      </c>
      <c r="E7714" s="95" t="s">
        <v>17908</v>
      </c>
      <c r="F7714" s="115">
        <v>44974</v>
      </c>
      <c r="L7714" s="106" t="s">
        <v>4090</v>
      </c>
      <c r="P7714" s="13" t="s">
        <v>17906</v>
      </c>
      <c r="Q7714" s="21" t="s">
        <v>7488</v>
      </c>
      <c r="R7714" s="27">
        <v>44974</v>
      </c>
      <c r="S7714" s="27">
        <f>R7714+200</f>
        <v>45174</v>
      </c>
      <c r="T7714" s="30" t="s">
        <v>14843</v>
      </c>
      <c r="U7714" s="30" t="s">
        <v>17909</v>
      </c>
      <c r="Y7714" s="63" t="s">
        <v>11122</v>
      </c>
      <c r="AA7714" s="63" t="s">
        <v>7836</v>
      </c>
    </row>
    <row r="7715" spans="1:27" ht="15" customHeight="1" x14ac:dyDescent="0.25">
      <c r="A7715" s="94">
        <v>7728</v>
      </c>
      <c r="D7715" s="208" t="s">
        <v>2517</v>
      </c>
      <c r="E7715" s="95" t="s">
        <v>5017</v>
      </c>
      <c r="P7715" s="13" t="s">
        <v>17917</v>
      </c>
      <c r="R7715" s="27" t="s">
        <v>7834</v>
      </c>
      <c r="S7715" s="28" t="e">
        <f>R7715+7</f>
        <v>#VALUE!</v>
      </c>
      <c r="T7715" s="30"/>
      <c r="Y7715" s="63"/>
    </row>
    <row r="7716" spans="1:27" ht="15" customHeight="1" x14ac:dyDescent="0.25">
      <c r="A7716" s="94">
        <v>7729</v>
      </c>
      <c r="C7716" s="211" t="s">
        <v>17926</v>
      </c>
      <c r="D7716" s="208" t="s">
        <v>17926</v>
      </c>
      <c r="E7716" s="95" t="s">
        <v>17927</v>
      </c>
      <c r="F7716" s="115">
        <v>44994</v>
      </c>
      <c r="G7716" s="105" t="s">
        <v>17926</v>
      </c>
      <c r="I7716" s="97">
        <v>1998</v>
      </c>
      <c r="J7716" s="97" t="s">
        <v>596</v>
      </c>
      <c r="L7716" s="106" t="s">
        <v>17928</v>
      </c>
      <c r="P7716" s="13" t="s">
        <v>17928</v>
      </c>
      <c r="Q7716" s="21" t="s">
        <v>7488</v>
      </c>
      <c r="R7716" s="27">
        <v>45068</v>
      </c>
      <c r="S7716" s="27">
        <f>R7716+60</f>
        <v>45128</v>
      </c>
      <c r="T7716" s="26" t="s">
        <v>17884</v>
      </c>
      <c r="U7716" s="406" t="s">
        <v>18243</v>
      </c>
      <c r="X7716" s="63">
        <v>1</v>
      </c>
      <c r="Y7716" s="63" t="s">
        <v>11122</v>
      </c>
      <c r="AA7716" s="63" t="s">
        <v>7836</v>
      </c>
    </row>
    <row r="7717" spans="1:27" ht="15" customHeight="1" x14ac:dyDescent="0.25">
      <c r="A7717" s="94">
        <v>7730</v>
      </c>
      <c r="C7717" s="211" t="s">
        <v>17926</v>
      </c>
      <c r="D7717" s="208" t="s">
        <v>17926</v>
      </c>
      <c r="E7717" s="95" t="s">
        <v>17929</v>
      </c>
      <c r="F7717" s="115">
        <v>44994</v>
      </c>
      <c r="G7717" s="105" t="s">
        <v>17926</v>
      </c>
      <c r="I7717" s="97">
        <v>1998</v>
      </c>
      <c r="J7717" s="97" t="s">
        <v>596</v>
      </c>
      <c r="L7717" s="106" t="s">
        <v>17928</v>
      </c>
      <c r="P7717" s="13" t="s">
        <v>17928</v>
      </c>
      <c r="R7717" s="27" t="s">
        <v>7834</v>
      </c>
      <c r="S7717" s="28" t="e">
        <f t="shared" ref="S7717:S7731" si="226">R7717+7</f>
        <v>#VALUE!</v>
      </c>
    </row>
    <row r="7718" spans="1:27" ht="15" customHeight="1" x14ac:dyDescent="0.25">
      <c r="A7718" s="94">
        <v>7731</v>
      </c>
      <c r="C7718" s="211" t="s">
        <v>17926</v>
      </c>
      <c r="D7718" s="208" t="s">
        <v>17926</v>
      </c>
      <c r="E7718" s="95" t="s">
        <v>17930</v>
      </c>
      <c r="F7718" s="115">
        <v>44994</v>
      </c>
      <c r="G7718" s="105" t="s">
        <v>17926</v>
      </c>
      <c r="I7718" s="97">
        <v>1998</v>
      </c>
      <c r="J7718" s="97" t="s">
        <v>596</v>
      </c>
      <c r="L7718" s="106" t="s">
        <v>17928</v>
      </c>
      <c r="P7718" s="13" t="s">
        <v>17928</v>
      </c>
      <c r="R7718" s="27" t="s">
        <v>7834</v>
      </c>
      <c r="S7718" s="28" t="e">
        <f t="shared" si="226"/>
        <v>#VALUE!</v>
      </c>
    </row>
    <row r="7719" spans="1:27" ht="15" customHeight="1" x14ac:dyDescent="0.25">
      <c r="A7719" s="94">
        <v>7732</v>
      </c>
      <c r="C7719" s="211" t="s">
        <v>17926</v>
      </c>
      <c r="D7719" s="208" t="s">
        <v>17926</v>
      </c>
      <c r="E7719" s="95" t="s">
        <v>17931</v>
      </c>
      <c r="F7719" s="115">
        <v>44994</v>
      </c>
      <c r="G7719" s="105" t="s">
        <v>17926</v>
      </c>
      <c r="I7719" s="97">
        <v>1998</v>
      </c>
      <c r="J7719" s="97" t="s">
        <v>596</v>
      </c>
      <c r="L7719" s="106" t="s">
        <v>17928</v>
      </c>
      <c r="P7719" s="13" t="s">
        <v>17928</v>
      </c>
      <c r="R7719" s="27" t="s">
        <v>7834</v>
      </c>
      <c r="S7719" s="28" t="e">
        <f t="shared" si="226"/>
        <v>#VALUE!</v>
      </c>
    </row>
    <row r="7720" spans="1:27" ht="15" customHeight="1" x14ac:dyDescent="0.25">
      <c r="A7720" s="94">
        <v>7733</v>
      </c>
      <c r="C7720" s="211" t="s">
        <v>3920</v>
      </c>
      <c r="D7720" s="208" t="s">
        <v>122</v>
      </c>
      <c r="E7720" s="95" t="s">
        <v>17934</v>
      </c>
      <c r="F7720" s="115">
        <v>44992</v>
      </c>
      <c r="G7720" s="105" t="s">
        <v>1931</v>
      </c>
      <c r="H7720" s="105" t="s">
        <v>1529</v>
      </c>
      <c r="I7720" s="97">
        <v>2000</v>
      </c>
      <c r="J7720" s="97" t="s">
        <v>596</v>
      </c>
      <c r="L7720" s="106" t="s">
        <v>17935</v>
      </c>
      <c r="M7720" s="102" t="s">
        <v>5499</v>
      </c>
      <c r="N7720" s="102">
        <v>30</v>
      </c>
      <c r="O7720" s="102" t="s">
        <v>13551</v>
      </c>
      <c r="P7720" s="13" t="s">
        <v>14371</v>
      </c>
      <c r="R7720" s="27" t="s">
        <v>7834</v>
      </c>
      <c r="S7720" s="28" t="e">
        <f t="shared" si="226"/>
        <v>#VALUE!</v>
      </c>
    </row>
    <row r="7721" spans="1:27" ht="15" customHeight="1" x14ac:dyDescent="0.25">
      <c r="A7721" s="94">
        <v>7734</v>
      </c>
      <c r="C7721" s="211" t="s">
        <v>3920</v>
      </c>
      <c r="D7721" s="208" t="s">
        <v>122</v>
      </c>
      <c r="E7721" s="95" t="s">
        <v>17936</v>
      </c>
      <c r="F7721" s="115">
        <v>44992</v>
      </c>
      <c r="G7721" s="105" t="s">
        <v>879</v>
      </c>
      <c r="H7721" s="105" t="s">
        <v>1529</v>
      </c>
      <c r="I7721" s="97">
        <v>1988</v>
      </c>
      <c r="J7721" s="97" t="s">
        <v>596</v>
      </c>
      <c r="L7721" s="106" t="s">
        <v>17935</v>
      </c>
      <c r="M7721" s="102" t="s">
        <v>5499</v>
      </c>
      <c r="N7721" s="102">
        <v>30</v>
      </c>
      <c r="O7721" s="102" t="s">
        <v>7592</v>
      </c>
      <c r="P7721" s="13" t="s">
        <v>14371</v>
      </c>
      <c r="Q7721" s="187" t="s">
        <v>7488</v>
      </c>
      <c r="R7721" s="27">
        <v>45069</v>
      </c>
      <c r="S7721" s="501">
        <f t="shared" si="226"/>
        <v>45076</v>
      </c>
      <c r="T7721" s="26" t="s">
        <v>17887</v>
      </c>
      <c r="U7721" s="472" t="s">
        <v>18295</v>
      </c>
      <c r="Y7721" s="63" t="s">
        <v>11122</v>
      </c>
      <c r="Z7721" s="90">
        <v>1</v>
      </c>
      <c r="AA7721" s="63" t="s">
        <v>7836</v>
      </c>
    </row>
    <row r="7722" spans="1:27" ht="15" customHeight="1" x14ac:dyDescent="0.25">
      <c r="A7722" s="94">
        <v>7735</v>
      </c>
      <c r="C7722" s="211" t="s">
        <v>15576</v>
      </c>
      <c r="D7722" s="208" t="s">
        <v>8930</v>
      </c>
      <c r="E7722" s="95" t="s">
        <v>4460</v>
      </c>
      <c r="F7722" s="115">
        <v>44992</v>
      </c>
      <c r="G7722" s="105" t="s">
        <v>1323</v>
      </c>
      <c r="H7722" s="105" t="s">
        <v>2056</v>
      </c>
      <c r="I7722" s="97">
        <v>1994</v>
      </c>
      <c r="J7722" s="97" t="s">
        <v>596</v>
      </c>
      <c r="L7722" s="106" t="s">
        <v>15309</v>
      </c>
      <c r="M7722" s="102" t="s">
        <v>5499</v>
      </c>
      <c r="N7722" s="102">
        <v>28</v>
      </c>
      <c r="O7722" s="102" t="s">
        <v>9090</v>
      </c>
      <c r="P7722" s="13" t="s">
        <v>17937</v>
      </c>
      <c r="R7722" s="27" t="s">
        <v>7834</v>
      </c>
      <c r="S7722" s="28" t="e">
        <f t="shared" si="226"/>
        <v>#VALUE!</v>
      </c>
    </row>
    <row r="7723" spans="1:27" ht="15" customHeight="1" x14ac:dyDescent="0.25">
      <c r="A7723" s="94">
        <v>7736</v>
      </c>
      <c r="C7723" s="211" t="s">
        <v>17938</v>
      </c>
      <c r="D7723" s="208" t="s">
        <v>17939</v>
      </c>
      <c r="E7723" s="95" t="s">
        <v>17940</v>
      </c>
      <c r="F7723" s="115">
        <v>44992</v>
      </c>
      <c r="G7723" s="105" t="s">
        <v>5114</v>
      </c>
      <c r="H7723" s="105" t="s">
        <v>1239</v>
      </c>
      <c r="I7723" s="97">
        <v>1999</v>
      </c>
      <c r="J7723" s="97" t="s">
        <v>596</v>
      </c>
      <c r="L7723" s="106" t="s">
        <v>17935</v>
      </c>
      <c r="M7723" s="102" t="s">
        <v>5499</v>
      </c>
      <c r="N7723" s="102">
        <v>29</v>
      </c>
      <c r="O7723" s="102" t="s">
        <v>18269</v>
      </c>
      <c r="P7723" s="13" t="s">
        <v>14371</v>
      </c>
      <c r="R7723" s="27" t="s">
        <v>7834</v>
      </c>
      <c r="S7723" s="28" t="e">
        <f t="shared" si="226"/>
        <v>#VALUE!</v>
      </c>
    </row>
    <row r="7724" spans="1:27" ht="15" customHeight="1" x14ac:dyDescent="0.25">
      <c r="A7724" s="94">
        <v>7737</v>
      </c>
      <c r="C7724" s="211" t="s">
        <v>2614</v>
      </c>
      <c r="D7724" s="208" t="s">
        <v>17941</v>
      </c>
      <c r="E7724" s="95" t="s">
        <v>17942</v>
      </c>
      <c r="F7724" s="115">
        <v>44992</v>
      </c>
      <c r="H7724" s="105" t="s">
        <v>2056</v>
      </c>
      <c r="I7724" s="97">
        <v>1983</v>
      </c>
      <c r="J7724" s="97" t="s">
        <v>596</v>
      </c>
      <c r="L7724" s="106" t="s">
        <v>2488</v>
      </c>
      <c r="M7724" s="102">
        <v>100</v>
      </c>
      <c r="N7724" s="102">
        <v>1</v>
      </c>
      <c r="O7724" s="102" t="s">
        <v>18366</v>
      </c>
      <c r="P7724" s="13" t="s">
        <v>2488</v>
      </c>
      <c r="R7724" s="27" t="s">
        <v>7834</v>
      </c>
      <c r="S7724" s="28" t="e">
        <f t="shared" si="226"/>
        <v>#VALUE!</v>
      </c>
    </row>
    <row r="7725" spans="1:27" ht="15" customHeight="1" x14ac:dyDescent="0.25">
      <c r="A7725" s="94">
        <v>7738</v>
      </c>
      <c r="C7725" s="211" t="s">
        <v>5195</v>
      </c>
      <c r="D7725" s="208" t="s">
        <v>13658</v>
      </c>
      <c r="E7725" s="95" t="s">
        <v>13659</v>
      </c>
      <c r="F7725" s="115">
        <v>44992</v>
      </c>
      <c r="G7725" s="105" t="s">
        <v>879</v>
      </c>
      <c r="H7725" s="105" t="s">
        <v>1529</v>
      </c>
      <c r="I7725" s="97">
        <v>2000</v>
      </c>
      <c r="J7725" s="97" t="s">
        <v>596</v>
      </c>
      <c r="L7725" s="106" t="s">
        <v>8878</v>
      </c>
      <c r="M7725" s="102" t="s">
        <v>5507</v>
      </c>
      <c r="N7725" s="102">
        <v>25</v>
      </c>
      <c r="O7725" s="102" t="s">
        <v>17965</v>
      </c>
      <c r="P7725" s="13" t="s">
        <v>8878</v>
      </c>
      <c r="R7725" s="27" t="s">
        <v>7834</v>
      </c>
      <c r="S7725" s="28" t="e">
        <f t="shared" si="226"/>
        <v>#VALUE!</v>
      </c>
      <c r="U7725" s="321"/>
      <c r="Y7725" s="63"/>
      <c r="Z7725" s="73"/>
    </row>
    <row r="7726" spans="1:27" ht="15" customHeight="1" x14ac:dyDescent="0.25">
      <c r="A7726" s="94">
        <v>7739</v>
      </c>
      <c r="C7726" s="211" t="s">
        <v>14328</v>
      </c>
      <c r="D7726" s="208" t="s">
        <v>2670</v>
      </c>
      <c r="E7726" s="95" t="s">
        <v>11014</v>
      </c>
      <c r="F7726" s="115">
        <v>44992</v>
      </c>
      <c r="G7726" s="105" t="s">
        <v>1072</v>
      </c>
      <c r="H7726" s="105" t="s">
        <v>1529</v>
      </c>
      <c r="I7726" s="97">
        <v>1996</v>
      </c>
      <c r="J7726" s="97" t="s">
        <v>596</v>
      </c>
      <c r="L7726" s="106" t="s">
        <v>5170</v>
      </c>
      <c r="M7726" s="102" t="s">
        <v>5499</v>
      </c>
      <c r="N7726" s="10">
        <v>28</v>
      </c>
      <c r="O7726" s="102" t="s">
        <v>8691</v>
      </c>
      <c r="P7726" s="13" t="s">
        <v>14371</v>
      </c>
      <c r="R7726" s="27" t="s">
        <v>7834</v>
      </c>
      <c r="S7726" s="28" t="e">
        <f t="shared" si="226"/>
        <v>#VALUE!</v>
      </c>
    </row>
    <row r="7727" spans="1:27" ht="15" customHeight="1" x14ac:dyDescent="0.25">
      <c r="A7727" s="94">
        <v>7740</v>
      </c>
      <c r="C7727" s="211" t="s">
        <v>17959</v>
      </c>
      <c r="D7727" s="208" t="s">
        <v>17960</v>
      </c>
      <c r="E7727" s="95" t="s">
        <v>17961</v>
      </c>
      <c r="F7727" s="115">
        <v>44992</v>
      </c>
      <c r="G7727" s="105" t="s">
        <v>3280</v>
      </c>
      <c r="H7727" s="105" t="s">
        <v>1529</v>
      </c>
      <c r="I7727" s="97">
        <v>2004</v>
      </c>
      <c r="J7727" s="97" t="s">
        <v>596</v>
      </c>
      <c r="L7727" s="106" t="s">
        <v>3606</v>
      </c>
      <c r="M7727" s="102">
        <v>650</v>
      </c>
      <c r="N7727" s="102">
        <v>4</v>
      </c>
      <c r="O7727" s="102" t="s">
        <v>17963</v>
      </c>
      <c r="P7727" s="13" t="s">
        <v>17962</v>
      </c>
      <c r="R7727" s="27" t="s">
        <v>7834</v>
      </c>
      <c r="S7727" s="28" t="e">
        <f t="shared" si="226"/>
        <v>#VALUE!</v>
      </c>
    </row>
    <row r="7728" spans="1:27" ht="15" customHeight="1" x14ac:dyDescent="0.25">
      <c r="A7728" s="94">
        <v>7741</v>
      </c>
      <c r="C7728" s="211" t="s">
        <v>5161</v>
      </c>
      <c r="D7728" s="208" t="s">
        <v>6492</v>
      </c>
      <c r="E7728" s="95" t="s">
        <v>17716</v>
      </c>
      <c r="F7728" s="115">
        <v>44992</v>
      </c>
      <c r="G7728" s="105" t="s">
        <v>2012</v>
      </c>
      <c r="H7728" s="105" t="s">
        <v>2056</v>
      </c>
      <c r="J7728" s="97" t="s">
        <v>596</v>
      </c>
      <c r="L7728" s="106" t="s">
        <v>2488</v>
      </c>
      <c r="M7728" s="10">
        <v>100</v>
      </c>
      <c r="N7728" s="102">
        <v>1</v>
      </c>
      <c r="O7728" s="102" t="s">
        <v>18008</v>
      </c>
      <c r="P7728" s="13" t="s">
        <v>15031</v>
      </c>
      <c r="R7728" s="27" t="s">
        <v>7834</v>
      </c>
      <c r="S7728" s="28" t="e">
        <f t="shared" si="226"/>
        <v>#VALUE!</v>
      </c>
    </row>
    <row r="7729" spans="1:28" ht="15" customHeight="1" x14ac:dyDescent="0.25">
      <c r="A7729" s="94">
        <v>7742</v>
      </c>
      <c r="C7729" s="211" t="s">
        <v>5195</v>
      </c>
      <c r="D7729" s="208" t="s">
        <v>13658</v>
      </c>
      <c r="E7729" s="95" t="s">
        <v>13688</v>
      </c>
      <c r="F7729" s="115">
        <v>44992</v>
      </c>
      <c r="G7729" s="105" t="s">
        <v>879</v>
      </c>
      <c r="H7729" s="105" t="s">
        <v>1529</v>
      </c>
      <c r="I7729" s="97">
        <v>2007</v>
      </c>
      <c r="J7729" s="97" t="s">
        <v>596</v>
      </c>
      <c r="L7729" s="106" t="s">
        <v>8878</v>
      </c>
      <c r="M7729" s="102" t="s">
        <v>5507</v>
      </c>
      <c r="N7729" s="102">
        <v>25</v>
      </c>
      <c r="O7729" s="102" t="s">
        <v>17964</v>
      </c>
      <c r="P7729" s="13" t="s">
        <v>8878</v>
      </c>
      <c r="R7729" s="27" t="s">
        <v>7834</v>
      </c>
      <c r="S7729" s="28" t="e">
        <f t="shared" si="226"/>
        <v>#VALUE!</v>
      </c>
    </row>
    <row r="7730" spans="1:28" ht="15" customHeight="1" x14ac:dyDescent="0.25">
      <c r="A7730" s="94">
        <v>7743</v>
      </c>
      <c r="C7730" s="211" t="s">
        <v>17973</v>
      </c>
      <c r="D7730" s="208" t="s">
        <v>17974</v>
      </c>
      <c r="E7730" s="95" t="s">
        <v>17975</v>
      </c>
      <c r="F7730" s="115">
        <v>44993</v>
      </c>
      <c r="G7730" s="105" t="s">
        <v>5150</v>
      </c>
      <c r="H7730" s="105" t="s">
        <v>1529</v>
      </c>
      <c r="I7730" s="97">
        <v>2014</v>
      </c>
      <c r="J7730" s="97" t="s">
        <v>596</v>
      </c>
      <c r="L7730" s="106" t="s">
        <v>13970</v>
      </c>
      <c r="M7730" s="102" t="s">
        <v>5499</v>
      </c>
      <c r="N7730" s="102">
        <v>30</v>
      </c>
      <c r="O7730" s="102" t="s">
        <v>17994</v>
      </c>
      <c r="P7730" s="13" t="s">
        <v>14336</v>
      </c>
      <c r="R7730" s="27" t="s">
        <v>7834</v>
      </c>
      <c r="S7730" s="28" t="e">
        <f t="shared" si="226"/>
        <v>#VALUE!</v>
      </c>
    </row>
    <row r="7731" spans="1:28" ht="15" customHeight="1" x14ac:dyDescent="0.25">
      <c r="A7731" s="94">
        <v>7744</v>
      </c>
      <c r="C7731" s="211" t="s">
        <v>17976</v>
      </c>
      <c r="D7731" s="208" t="s">
        <v>17977</v>
      </c>
      <c r="E7731" s="95" t="s">
        <v>17978</v>
      </c>
      <c r="F7731" s="115">
        <v>44993</v>
      </c>
      <c r="G7731" s="105" t="s">
        <v>17979</v>
      </c>
      <c r="H7731" s="105" t="s">
        <v>2056</v>
      </c>
      <c r="I7731" s="97">
        <v>2012</v>
      </c>
      <c r="J7731" s="97" t="s">
        <v>596</v>
      </c>
      <c r="L7731" s="106" t="s">
        <v>8878</v>
      </c>
      <c r="M7731" s="102" t="s">
        <v>5507</v>
      </c>
      <c r="N7731" s="102">
        <v>25</v>
      </c>
      <c r="O7731" s="102" t="s">
        <v>17995</v>
      </c>
      <c r="P7731" s="13" t="s">
        <v>8878</v>
      </c>
      <c r="R7731" s="27" t="s">
        <v>7834</v>
      </c>
      <c r="S7731" s="28" t="e">
        <f t="shared" si="226"/>
        <v>#VALUE!</v>
      </c>
    </row>
    <row r="7732" spans="1:28" ht="15" customHeight="1" x14ac:dyDescent="0.25">
      <c r="A7732" s="94">
        <v>7745</v>
      </c>
      <c r="D7732" s="208" t="s">
        <v>2517</v>
      </c>
      <c r="E7732" s="95" t="s">
        <v>5017</v>
      </c>
      <c r="F7732" s="115">
        <v>44993</v>
      </c>
      <c r="L7732" s="95" t="s">
        <v>5017</v>
      </c>
      <c r="P7732" s="13" t="s">
        <v>18083</v>
      </c>
      <c r="Q7732" s="21" t="s">
        <v>7488</v>
      </c>
      <c r="R7732" s="27">
        <v>44993</v>
      </c>
      <c r="S7732" s="28">
        <f>R7732+90</f>
        <v>45083</v>
      </c>
      <c r="T7732" s="30" t="s">
        <v>14843</v>
      </c>
      <c r="U7732" s="30" t="s">
        <v>18001</v>
      </c>
      <c r="Y7732" s="63" t="s">
        <v>11122</v>
      </c>
      <c r="AA7732" s="63" t="s">
        <v>7836</v>
      </c>
    </row>
    <row r="7733" spans="1:28" ht="15" customHeight="1" x14ac:dyDescent="0.25">
      <c r="A7733" s="94">
        <v>7746</v>
      </c>
      <c r="C7733" s="211" t="s">
        <v>17980</v>
      </c>
      <c r="D7733" s="208" t="s">
        <v>17981</v>
      </c>
      <c r="E7733" s="95" t="s">
        <v>17982</v>
      </c>
      <c r="F7733" s="115">
        <v>44993</v>
      </c>
      <c r="G7733" s="105" t="s">
        <v>1072</v>
      </c>
      <c r="H7733" s="105" t="s">
        <v>1529</v>
      </c>
      <c r="I7733" s="97">
        <v>2020</v>
      </c>
      <c r="J7733" s="97" t="s">
        <v>596</v>
      </c>
      <c r="L7733" s="106" t="s">
        <v>15309</v>
      </c>
      <c r="M7733" s="102" t="s">
        <v>5499</v>
      </c>
      <c r="N7733" s="10">
        <v>29</v>
      </c>
      <c r="O7733" s="102" t="s">
        <v>17993</v>
      </c>
      <c r="P7733" s="13" t="s">
        <v>17937</v>
      </c>
      <c r="R7733" s="26" t="s">
        <v>7834</v>
      </c>
      <c r="S7733" s="25" t="e">
        <f t="shared" ref="S7733:S7764" si="227">R7733+7</f>
        <v>#VALUE!</v>
      </c>
      <c r="AB7733" s="306" t="s">
        <v>17943</v>
      </c>
    </row>
    <row r="7734" spans="1:28" ht="15" customHeight="1" x14ac:dyDescent="0.25">
      <c r="A7734" s="94">
        <v>7747</v>
      </c>
      <c r="C7734" s="211" t="s">
        <v>17983</v>
      </c>
      <c r="D7734" s="208" t="s">
        <v>17984</v>
      </c>
      <c r="E7734" s="95" t="s">
        <v>17985</v>
      </c>
      <c r="F7734" s="115">
        <v>44993</v>
      </c>
      <c r="G7734" s="105" t="s">
        <v>1417</v>
      </c>
      <c r="H7734" s="105" t="s">
        <v>1529</v>
      </c>
      <c r="I7734" s="97">
        <v>2008</v>
      </c>
      <c r="J7734" s="97" t="s">
        <v>596</v>
      </c>
      <c r="L7734" s="106" t="s">
        <v>4037</v>
      </c>
      <c r="M7734" s="102">
        <v>515</v>
      </c>
      <c r="N7734" s="102">
        <v>3</v>
      </c>
      <c r="O7734" s="102" t="s">
        <v>17986</v>
      </c>
      <c r="P7734" s="13" t="s">
        <v>17987</v>
      </c>
      <c r="R7734" s="26" t="s">
        <v>7834</v>
      </c>
      <c r="S7734" s="25" t="e">
        <f t="shared" si="227"/>
        <v>#VALUE!</v>
      </c>
    </row>
    <row r="7735" spans="1:28" ht="15" customHeight="1" x14ac:dyDescent="0.25">
      <c r="A7735" s="94">
        <v>7748</v>
      </c>
      <c r="B7735" s="215">
        <v>3</v>
      </c>
      <c r="C7735" s="211" t="s">
        <v>17983</v>
      </c>
      <c r="D7735" s="208" t="s">
        <v>17984</v>
      </c>
      <c r="E7735" s="95" t="s">
        <v>17988</v>
      </c>
      <c r="F7735" s="115">
        <v>44993</v>
      </c>
      <c r="G7735" s="105" t="s">
        <v>1417</v>
      </c>
      <c r="H7735" s="105" t="s">
        <v>1529</v>
      </c>
      <c r="J7735" s="97" t="s">
        <v>596</v>
      </c>
      <c r="L7735" s="106" t="s">
        <v>4037</v>
      </c>
      <c r="M7735" s="102">
        <v>515</v>
      </c>
      <c r="N7735" s="102">
        <v>3</v>
      </c>
      <c r="O7735" s="102" t="s">
        <v>17986</v>
      </c>
      <c r="P7735" s="13" t="s">
        <v>17987</v>
      </c>
      <c r="R7735" s="26" t="s">
        <v>7834</v>
      </c>
      <c r="S7735" s="25" t="e">
        <f t="shared" si="227"/>
        <v>#VALUE!</v>
      </c>
    </row>
    <row r="7736" spans="1:28" ht="15" customHeight="1" x14ac:dyDescent="0.25">
      <c r="A7736" s="94">
        <v>7749</v>
      </c>
      <c r="B7736" s="215">
        <v>3</v>
      </c>
      <c r="C7736" s="211" t="s">
        <v>796</v>
      </c>
      <c r="D7736" s="208" t="s">
        <v>17989</v>
      </c>
      <c r="E7736" s="95" t="s">
        <v>17990</v>
      </c>
      <c r="F7736" s="115">
        <v>44993</v>
      </c>
      <c r="G7736" s="105" t="s">
        <v>976</v>
      </c>
      <c r="H7736" s="105" t="s">
        <v>2056</v>
      </c>
      <c r="I7736" s="97">
        <v>2008</v>
      </c>
      <c r="J7736" s="97" t="s">
        <v>596</v>
      </c>
      <c r="L7736" s="106" t="s">
        <v>17991</v>
      </c>
      <c r="M7736" s="102" t="s">
        <v>11052</v>
      </c>
      <c r="N7736" s="102">
        <v>3</v>
      </c>
      <c r="O7736" s="102" t="s">
        <v>15890</v>
      </c>
      <c r="P7736" s="13" t="s">
        <v>2350</v>
      </c>
      <c r="R7736" s="26" t="s">
        <v>7834</v>
      </c>
      <c r="S7736" s="25" t="e">
        <f t="shared" si="227"/>
        <v>#VALUE!</v>
      </c>
    </row>
    <row r="7737" spans="1:28" ht="15" customHeight="1" x14ac:dyDescent="0.25">
      <c r="A7737" s="94">
        <v>7750</v>
      </c>
      <c r="C7737" s="211" t="s">
        <v>17996</v>
      </c>
      <c r="D7737" s="208" t="s">
        <v>17997</v>
      </c>
      <c r="E7737" s="95" t="s">
        <v>17998</v>
      </c>
      <c r="F7737" s="115">
        <v>44993</v>
      </c>
      <c r="G7737" s="105" t="s">
        <v>17999</v>
      </c>
      <c r="H7737" s="105" t="s">
        <v>18000</v>
      </c>
      <c r="I7737" s="97">
        <v>2003</v>
      </c>
      <c r="J7737" s="97" t="s">
        <v>596</v>
      </c>
      <c r="L7737" s="106" t="s">
        <v>5170</v>
      </c>
      <c r="M7737" s="102" t="s">
        <v>5510</v>
      </c>
      <c r="N7737" s="102">
        <v>32</v>
      </c>
      <c r="O7737" s="102" t="s">
        <v>18002</v>
      </c>
      <c r="P7737" s="13" t="s">
        <v>708</v>
      </c>
      <c r="R7737" s="26" t="s">
        <v>7834</v>
      </c>
      <c r="S7737" s="25" t="e">
        <f t="shared" si="227"/>
        <v>#VALUE!</v>
      </c>
    </row>
    <row r="7738" spans="1:28" ht="15" customHeight="1" x14ac:dyDescent="0.25">
      <c r="A7738" s="94">
        <v>7751</v>
      </c>
      <c r="C7738" s="211" t="s">
        <v>15088</v>
      </c>
      <c r="D7738" s="208" t="s">
        <v>15089</v>
      </c>
      <c r="E7738" s="95" t="s">
        <v>18003</v>
      </c>
      <c r="F7738" s="115">
        <v>44993</v>
      </c>
      <c r="G7738" s="105" t="s">
        <v>4290</v>
      </c>
      <c r="H7738" s="105" t="s">
        <v>1529</v>
      </c>
      <c r="I7738" s="97">
        <v>2019</v>
      </c>
      <c r="J7738" s="97" t="s">
        <v>596</v>
      </c>
      <c r="L7738" s="106" t="s">
        <v>15084</v>
      </c>
      <c r="M7738" s="102" t="s">
        <v>15085</v>
      </c>
      <c r="N7738" s="102">
        <v>17</v>
      </c>
      <c r="O7738" s="102" t="s">
        <v>15091</v>
      </c>
      <c r="P7738" s="13" t="s">
        <v>15092</v>
      </c>
      <c r="R7738" s="26" t="s">
        <v>7834</v>
      </c>
      <c r="S7738" s="25" t="e">
        <f t="shared" si="227"/>
        <v>#VALUE!</v>
      </c>
    </row>
    <row r="7739" spans="1:28" ht="15" customHeight="1" x14ac:dyDescent="0.25">
      <c r="A7739" s="94">
        <v>7752</v>
      </c>
      <c r="C7739" s="211" t="s">
        <v>18004</v>
      </c>
      <c r="D7739" s="208" t="s">
        <v>18005</v>
      </c>
      <c r="E7739" s="95" t="s">
        <v>18006</v>
      </c>
      <c r="F7739" s="115">
        <v>44993</v>
      </c>
      <c r="G7739" s="105" t="s">
        <v>1072</v>
      </c>
      <c r="H7739" s="105" t="s">
        <v>1529</v>
      </c>
      <c r="J7739" s="97" t="s">
        <v>596</v>
      </c>
      <c r="L7739" s="106" t="s">
        <v>4779</v>
      </c>
      <c r="M7739" s="102">
        <v>200</v>
      </c>
      <c r="N7739" s="102">
        <v>1</v>
      </c>
      <c r="O7739" s="102" t="s">
        <v>18010</v>
      </c>
      <c r="P7739" s="13" t="s">
        <v>4779</v>
      </c>
      <c r="R7739" s="26" t="s">
        <v>7834</v>
      </c>
      <c r="S7739" s="25" t="e">
        <f t="shared" si="227"/>
        <v>#VALUE!</v>
      </c>
    </row>
    <row r="7740" spans="1:28" ht="15" customHeight="1" x14ac:dyDescent="0.25">
      <c r="A7740" s="94">
        <v>7753</v>
      </c>
      <c r="C7740" s="211" t="s">
        <v>17926</v>
      </c>
      <c r="D7740" s="208" t="s">
        <v>17926</v>
      </c>
      <c r="E7740" s="95" t="s">
        <v>18047</v>
      </c>
      <c r="F7740" s="115">
        <v>44994</v>
      </c>
      <c r="L7740" s="106" t="s">
        <v>4079</v>
      </c>
      <c r="P7740" s="13" t="s">
        <v>4079</v>
      </c>
      <c r="R7740" s="26" t="s">
        <v>7834</v>
      </c>
      <c r="S7740" s="25" t="e">
        <f t="shared" si="227"/>
        <v>#VALUE!</v>
      </c>
    </row>
    <row r="7741" spans="1:28" ht="15" customHeight="1" x14ac:dyDescent="0.25">
      <c r="A7741" s="94">
        <v>7754</v>
      </c>
      <c r="C7741" s="211" t="s">
        <v>17926</v>
      </c>
      <c r="D7741" s="208" t="s">
        <v>17926</v>
      </c>
      <c r="E7741" s="95" t="s">
        <v>18048</v>
      </c>
      <c r="F7741" s="115">
        <v>44994</v>
      </c>
      <c r="L7741" s="106" t="s">
        <v>13515</v>
      </c>
      <c r="P7741" s="13" t="s">
        <v>18065</v>
      </c>
      <c r="R7741" s="26" t="s">
        <v>7834</v>
      </c>
      <c r="S7741" s="25" t="e">
        <f t="shared" si="227"/>
        <v>#VALUE!</v>
      </c>
    </row>
    <row r="7742" spans="1:28" ht="15" customHeight="1" x14ac:dyDescent="0.25">
      <c r="A7742" s="94">
        <v>7755</v>
      </c>
      <c r="C7742" s="211" t="s">
        <v>17926</v>
      </c>
      <c r="D7742" s="208" t="s">
        <v>17926</v>
      </c>
      <c r="E7742" s="95" t="s">
        <v>18049</v>
      </c>
      <c r="F7742" s="115">
        <v>44994</v>
      </c>
      <c r="L7742" s="106" t="s">
        <v>13515</v>
      </c>
      <c r="P7742" s="13" t="s">
        <v>18066</v>
      </c>
      <c r="R7742" s="26" t="s">
        <v>7834</v>
      </c>
      <c r="S7742" s="25" t="e">
        <f t="shared" si="227"/>
        <v>#VALUE!</v>
      </c>
    </row>
    <row r="7743" spans="1:28" ht="15" customHeight="1" x14ac:dyDescent="0.25">
      <c r="A7743" s="94">
        <v>7756</v>
      </c>
      <c r="C7743" s="211" t="s">
        <v>17926</v>
      </c>
      <c r="D7743" s="208" t="s">
        <v>17926</v>
      </c>
      <c r="E7743" s="95" t="s">
        <v>18050</v>
      </c>
      <c r="F7743" s="115">
        <v>44994</v>
      </c>
      <c r="L7743" s="106" t="s">
        <v>13515</v>
      </c>
      <c r="P7743" s="13" t="s">
        <v>18066</v>
      </c>
      <c r="R7743" s="26" t="s">
        <v>7834</v>
      </c>
      <c r="S7743" s="25" t="e">
        <f t="shared" si="227"/>
        <v>#VALUE!</v>
      </c>
    </row>
    <row r="7744" spans="1:28" ht="15" customHeight="1" x14ac:dyDescent="0.25">
      <c r="A7744" s="94">
        <v>7757</v>
      </c>
      <c r="C7744" s="211" t="s">
        <v>17926</v>
      </c>
      <c r="D7744" s="208" t="s">
        <v>17926</v>
      </c>
      <c r="E7744" s="95" t="s">
        <v>18051</v>
      </c>
      <c r="F7744" s="115">
        <v>44994</v>
      </c>
      <c r="L7744" s="106" t="s">
        <v>4046</v>
      </c>
      <c r="P7744" s="97" t="s">
        <v>4046</v>
      </c>
      <c r="R7744" s="26" t="s">
        <v>7834</v>
      </c>
      <c r="S7744" s="25" t="e">
        <f t="shared" si="227"/>
        <v>#VALUE!</v>
      </c>
    </row>
    <row r="7745" spans="1:22" ht="15" customHeight="1" x14ac:dyDescent="0.25">
      <c r="A7745" s="94">
        <v>7758</v>
      </c>
      <c r="C7745" s="211" t="s">
        <v>17926</v>
      </c>
      <c r="D7745" s="208" t="s">
        <v>17926</v>
      </c>
      <c r="E7745" s="95" t="s">
        <v>18052</v>
      </c>
      <c r="F7745" s="115">
        <v>44994</v>
      </c>
      <c r="L7745" s="106" t="s">
        <v>4046</v>
      </c>
      <c r="P7745" s="97" t="s">
        <v>4046</v>
      </c>
      <c r="R7745" s="26" t="s">
        <v>7834</v>
      </c>
      <c r="S7745" s="25" t="e">
        <f t="shared" si="227"/>
        <v>#VALUE!</v>
      </c>
    </row>
    <row r="7746" spans="1:22" ht="15" customHeight="1" x14ac:dyDescent="0.25">
      <c r="A7746" s="94">
        <v>7759</v>
      </c>
      <c r="C7746" s="211" t="s">
        <v>17926</v>
      </c>
      <c r="D7746" s="208" t="s">
        <v>17926</v>
      </c>
      <c r="E7746" s="95" t="s">
        <v>18053</v>
      </c>
      <c r="F7746" s="115">
        <v>44994</v>
      </c>
      <c r="L7746" s="106" t="s">
        <v>4109</v>
      </c>
      <c r="P7746" s="13" t="s">
        <v>4109</v>
      </c>
      <c r="R7746" s="26" t="s">
        <v>7834</v>
      </c>
      <c r="S7746" s="25" t="e">
        <f t="shared" si="227"/>
        <v>#VALUE!</v>
      </c>
    </row>
    <row r="7747" spans="1:22" ht="15" customHeight="1" x14ac:dyDescent="0.25">
      <c r="A7747" s="94">
        <v>7760</v>
      </c>
      <c r="C7747" s="211" t="s">
        <v>17926</v>
      </c>
      <c r="D7747" s="208" t="s">
        <v>17926</v>
      </c>
      <c r="E7747" s="95" t="s">
        <v>18054</v>
      </c>
      <c r="F7747" s="115">
        <v>44994</v>
      </c>
      <c r="L7747" s="106" t="s">
        <v>4109</v>
      </c>
      <c r="P7747" s="13" t="s">
        <v>4109</v>
      </c>
      <c r="R7747" s="26" t="s">
        <v>7834</v>
      </c>
      <c r="S7747" s="25" t="e">
        <f t="shared" si="227"/>
        <v>#VALUE!</v>
      </c>
    </row>
    <row r="7748" spans="1:22" ht="15" customHeight="1" x14ac:dyDescent="0.25">
      <c r="A7748" s="94">
        <v>7761</v>
      </c>
      <c r="C7748" s="211" t="s">
        <v>17926</v>
      </c>
      <c r="D7748" s="208" t="s">
        <v>17926</v>
      </c>
      <c r="E7748" s="95" t="s">
        <v>18055</v>
      </c>
      <c r="F7748" s="115">
        <v>44994</v>
      </c>
      <c r="L7748" s="106" t="s">
        <v>4109</v>
      </c>
      <c r="P7748" s="13" t="s">
        <v>4109</v>
      </c>
      <c r="R7748" s="26" t="s">
        <v>7834</v>
      </c>
      <c r="S7748" s="25" t="e">
        <f t="shared" si="227"/>
        <v>#VALUE!</v>
      </c>
    </row>
    <row r="7749" spans="1:22" ht="15" customHeight="1" x14ac:dyDescent="0.25">
      <c r="A7749" s="94">
        <v>7762</v>
      </c>
      <c r="C7749" s="211" t="s">
        <v>17926</v>
      </c>
      <c r="D7749" s="208" t="s">
        <v>17926</v>
      </c>
      <c r="E7749" s="95" t="s">
        <v>18056</v>
      </c>
      <c r="F7749" s="115">
        <v>44994</v>
      </c>
      <c r="L7749" s="106" t="s">
        <v>4109</v>
      </c>
      <c r="P7749" s="13" t="s">
        <v>4109</v>
      </c>
      <c r="R7749" s="26" t="s">
        <v>7834</v>
      </c>
      <c r="S7749" s="25" t="e">
        <f t="shared" si="227"/>
        <v>#VALUE!</v>
      </c>
    </row>
    <row r="7750" spans="1:22" ht="15" customHeight="1" x14ac:dyDescent="0.25">
      <c r="A7750" s="94">
        <v>7763</v>
      </c>
      <c r="C7750" s="211" t="s">
        <v>17926</v>
      </c>
      <c r="D7750" s="208" t="s">
        <v>17926</v>
      </c>
      <c r="E7750" s="95" t="s">
        <v>18057</v>
      </c>
      <c r="F7750" s="115">
        <v>44994</v>
      </c>
      <c r="L7750" s="106" t="s">
        <v>4037</v>
      </c>
      <c r="M7750" s="102" t="s">
        <v>4037</v>
      </c>
      <c r="P7750" s="13" t="s">
        <v>4037</v>
      </c>
      <c r="R7750" s="26" t="s">
        <v>7834</v>
      </c>
      <c r="S7750" s="25" t="e">
        <f t="shared" si="227"/>
        <v>#VALUE!</v>
      </c>
    </row>
    <row r="7751" spans="1:22" ht="15" customHeight="1" x14ac:dyDescent="0.25">
      <c r="A7751" s="94">
        <v>7764</v>
      </c>
      <c r="C7751" s="211" t="s">
        <v>17926</v>
      </c>
      <c r="D7751" s="208" t="s">
        <v>17926</v>
      </c>
      <c r="E7751" s="95" t="s">
        <v>18058</v>
      </c>
      <c r="F7751" s="115">
        <v>44994</v>
      </c>
      <c r="L7751" s="106" t="s">
        <v>4037</v>
      </c>
      <c r="M7751" s="102" t="s">
        <v>4037</v>
      </c>
      <c r="P7751" s="13" t="s">
        <v>4037</v>
      </c>
      <c r="R7751" s="26" t="s">
        <v>7834</v>
      </c>
      <c r="S7751" s="25" t="e">
        <f t="shared" si="227"/>
        <v>#VALUE!</v>
      </c>
    </row>
    <row r="7752" spans="1:22" ht="15" customHeight="1" x14ac:dyDescent="0.25">
      <c r="A7752" s="94">
        <v>7765</v>
      </c>
      <c r="C7752" s="211" t="s">
        <v>17926</v>
      </c>
      <c r="D7752" s="208" t="s">
        <v>17926</v>
      </c>
      <c r="E7752" s="95" t="s">
        <v>18059</v>
      </c>
      <c r="F7752" s="115">
        <v>44994</v>
      </c>
      <c r="L7752" s="106" t="s">
        <v>4037</v>
      </c>
      <c r="M7752" s="102" t="s">
        <v>4037</v>
      </c>
      <c r="P7752" s="13" t="s">
        <v>4037</v>
      </c>
      <c r="R7752" s="26" t="s">
        <v>7834</v>
      </c>
      <c r="S7752" s="25" t="e">
        <f t="shared" si="227"/>
        <v>#VALUE!</v>
      </c>
    </row>
    <row r="7753" spans="1:22" ht="15" customHeight="1" x14ac:dyDescent="0.25">
      <c r="A7753" s="94">
        <v>7766</v>
      </c>
      <c r="C7753" s="211" t="s">
        <v>17926</v>
      </c>
      <c r="D7753" s="208" t="s">
        <v>17926</v>
      </c>
      <c r="E7753" s="95" t="s">
        <v>18060</v>
      </c>
      <c r="F7753" s="115">
        <v>44994</v>
      </c>
      <c r="L7753" s="106" t="s">
        <v>4037</v>
      </c>
      <c r="M7753" s="102" t="s">
        <v>4037</v>
      </c>
      <c r="P7753" s="13" t="s">
        <v>4037</v>
      </c>
      <c r="R7753" s="26" t="s">
        <v>7834</v>
      </c>
      <c r="S7753" s="25" t="e">
        <f t="shared" si="227"/>
        <v>#VALUE!</v>
      </c>
    </row>
    <row r="7754" spans="1:22" ht="15" customHeight="1" x14ac:dyDescent="0.25">
      <c r="A7754" s="94">
        <v>7767</v>
      </c>
      <c r="C7754" s="211" t="s">
        <v>17926</v>
      </c>
      <c r="D7754" s="208" t="s">
        <v>17926</v>
      </c>
      <c r="E7754" s="95" t="s">
        <v>18061</v>
      </c>
      <c r="F7754" s="115">
        <v>44994</v>
      </c>
      <c r="L7754" s="106" t="s">
        <v>4146</v>
      </c>
      <c r="M7754" s="132" t="s">
        <v>4146</v>
      </c>
      <c r="P7754" s="13" t="s">
        <v>4146</v>
      </c>
      <c r="R7754" s="26" t="s">
        <v>7834</v>
      </c>
      <c r="S7754" s="25" t="e">
        <f t="shared" si="227"/>
        <v>#VALUE!</v>
      </c>
    </row>
    <row r="7755" spans="1:22" ht="15" customHeight="1" x14ac:dyDescent="0.25">
      <c r="A7755" s="94">
        <v>7768</v>
      </c>
      <c r="C7755" s="211" t="s">
        <v>17926</v>
      </c>
      <c r="D7755" s="208" t="s">
        <v>17926</v>
      </c>
      <c r="E7755" s="95" t="s">
        <v>18062</v>
      </c>
      <c r="F7755" s="115">
        <v>44994</v>
      </c>
      <c r="L7755" s="106" t="s">
        <v>4146</v>
      </c>
      <c r="M7755" s="132" t="s">
        <v>4146</v>
      </c>
      <c r="P7755" s="13" t="s">
        <v>4146</v>
      </c>
      <c r="R7755" s="26" t="s">
        <v>7834</v>
      </c>
      <c r="S7755" s="25" t="e">
        <f t="shared" si="227"/>
        <v>#VALUE!</v>
      </c>
    </row>
    <row r="7756" spans="1:22" ht="15" customHeight="1" x14ac:dyDescent="0.25">
      <c r="A7756" s="94">
        <v>7769</v>
      </c>
      <c r="C7756" s="211" t="s">
        <v>17926</v>
      </c>
      <c r="D7756" s="208" t="s">
        <v>17926</v>
      </c>
      <c r="E7756" s="95" t="s">
        <v>18063</v>
      </c>
      <c r="F7756" s="115">
        <v>44994</v>
      </c>
      <c r="L7756" s="106" t="s">
        <v>4146</v>
      </c>
      <c r="M7756" s="132" t="s">
        <v>4146</v>
      </c>
      <c r="P7756" s="13" t="s">
        <v>4146</v>
      </c>
      <c r="R7756" s="26" t="s">
        <v>7834</v>
      </c>
      <c r="S7756" s="25" t="e">
        <f t="shared" si="227"/>
        <v>#VALUE!</v>
      </c>
      <c r="V7756" s="27"/>
    </row>
    <row r="7757" spans="1:22" ht="15" customHeight="1" x14ac:dyDescent="0.25">
      <c r="A7757" s="94">
        <v>7770</v>
      </c>
      <c r="C7757" s="211" t="s">
        <v>17926</v>
      </c>
      <c r="D7757" s="208" t="s">
        <v>17926</v>
      </c>
      <c r="E7757" s="95" t="s">
        <v>18064</v>
      </c>
      <c r="F7757" s="115">
        <v>44994</v>
      </c>
      <c r="L7757" s="106" t="s">
        <v>4146</v>
      </c>
      <c r="M7757" s="132" t="s">
        <v>4146</v>
      </c>
      <c r="P7757" s="13" t="s">
        <v>4146</v>
      </c>
      <c r="R7757" s="26" t="s">
        <v>7834</v>
      </c>
      <c r="S7757" s="25" t="e">
        <f t="shared" si="227"/>
        <v>#VALUE!</v>
      </c>
    </row>
    <row r="7758" spans="1:22" ht="15" customHeight="1" x14ac:dyDescent="0.25">
      <c r="A7758" s="94">
        <v>7771</v>
      </c>
      <c r="C7758" s="211" t="s">
        <v>17926</v>
      </c>
      <c r="D7758" s="208" t="s">
        <v>17926</v>
      </c>
      <c r="E7758" s="95" t="s">
        <v>18067</v>
      </c>
      <c r="F7758" s="115">
        <v>44994</v>
      </c>
      <c r="L7758" s="106" t="s">
        <v>4090</v>
      </c>
      <c r="P7758" s="13" t="s">
        <v>4090</v>
      </c>
      <c r="R7758" s="26" t="s">
        <v>7834</v>
      </c>
      <c r="S7758" s="25" t="e">
        <f t="shared" si="227"/>
        <v>#VALUE!</v>
      </c>
    </row>
    <row r="7759" spans="1:22" ht="15" customHeight="1" x14ac:dyDescent="0.25">
      <c r="A7759" s="94">
        <v>7772</v>
      </c>
      <c r="C7759" s="211" t="s">
        <v>17926</v>
      </c>
      <c r="D7759" s="208" t="s">
        <v>17926</v>
      </c>
      <c r="E7759" s="95" t="s">
        <v>18068</v>
      </c>
      <c r="F7759" s="115">
        <v>44994</v>
      </c>
      <c r="L7759" s="106" t="s">
        <v>4090</v>
      </c>
      <c r="P7759" s="13" t="s">
        <v>4090</v>
      </c>
      <c r="R7759" s="26" t="s">
        <v>7834</v>
      </c>
      <c r="S7759" s="25" t="e">
        <f t="shared" si="227"/>
        <v>#VALUE!</v>
      </c>
    </row>
    <row r="7760" spans="1:22" ht="15" customHeight="1" x14ac:dyDescent="0.25">
      <c r="A7760" s="94">
        <v>7773</v>
      </c>
      <c r="C7760" s="211" t="s">
        <v>17926</v>
      </c>
      <c r="D7760" s="208" t="s">
        <v>17926</v>
      </c>
      <c r="E7760" s="95" t="s">
        <v>18069</v>
      </c>
      <c r="F7760" s="115">
        <v>44994</v>
      </c>
      <c r="L7760" s="106" t="s">
        <v>4090</v>
      </c>
      <c r="P7760" s="13" t="s">
        <v>4090</v>
      </c>
      <c r="R7760" s="26" t="s">
        <v>7834</v>
      </c>
      <c r="S7760" s="25" t="e">
        <f t="shared" si="227"/>
        <v>#VALUE!</v>
      </c>
    </row>
    <row r="7761" spans="1:19" ht="15" customHeight="1" x14ac:dyDescent="0.25">
      <c r="A7761" s="94">
        <v>7774</v>
      </c>
      <c r="C7761" s="211" t="s">
        <v>17926</v>
      </c>
      <c r="D7761" s="208" t="s">
        <v>17926</v>
      </c>
      <c r="E7761" s="95" t="s">
        <v>18070</v>
      </c>
      <c r="F7761" s="115">
        <v>44994</v>
      </c>
      <c r="L7761" s="106" t="s">
        <v>4090</v>
      </c>
      <c r="P7761" s="13" t="s">
        <v>4090</v>
      </c>
      <c r="R7761" s="26" t="s">
        <v>7834</v>
      </c>
      <c r="S7761" s="25" t="e">
        <f t="shared" si="227"/>
        <v>#VALUE!</v>
      </c>
    </row>
    <row r="7762" spans="1:19" ht="15" customHeight="1" x14ac:dyDescent="0.25">
      <c r="A7762" s="94">
        <v>7775</v>
      </c>
      <c r="C7762" s="211" t="s">
        <v>17926</v>
      </c>
      <c r="D7762" s="208" t="s">
        <v>17926</v>
      </c>
      <c r="E7762" s="95" t="s">
        <v>18071</v>
      </c>
      <c r="F7762" s="115">
        <v>44994</v>
      </c>
      <c r="L7762" s="106" t="s">
        <v>4954</v>
      </c>
      <c r="P7762" s="13" t="s">
        <v>4767</v>
      </c>
      <c r="R7762" s="26" t="s">
        <v>7834</v>
      </c>
      <c r="S7762" s="25" t="e">
        <f t="shared" si="227"/>
        <v>#VALUE!</v>
      </c>
    </row>
    <row r="7763" spans="1:19" ht="15" customHeight="1" x14ac:dyDescent="0.25">
      <c r="A7763" s="94">
        <v>7776</v>
      </c>
      <c r="C7763" s="211" t="s">
        <v>17926</v>
      </c>
      <c r="D7763" s="208" t="s">
        <v>17926</v>
      </c>
      <c r="E7763" s="95" t="s">
        <v>18072</v>
      </c>
      <c r="F7763" s="115">
        <v>44994</v>
      </c>
      <c r="L7763" s="106" t="s">
        <v>4954</v>
      </c>
      <c r="P7763" s="13" t="s">
        <v>4767</v>
      </c>
      <c r="R7763" s="26" t="s">
        <v>7834</v>
      </c>
      <c r="S7763" s="25" t="e">
        <f t="shared" si="227"/>
        <v>#VALUE!</v>
      </c>
    </row>
    <row r="7764" spans="1:19" ht="15" customHeight="1" x14ac:dyDescent="0.25">
      <c r="A7764" s="94">
        <v>7777</v>
      </c>
      <c r="C7764" s="211" t="s">
        <v>17926</v>
      </c>
      <c r="D7764" s="208" t="s">
        <v>17926</v>
      </c>
      <c r="E7764" s="95" t="s">
        <v>18073</v>
      </c>
      <c r="F7764" s="115">
        <v>44994</v>
      </c>
      <c r="L7764" s="106" t="s">
        <v>4954</v>
      </c>
      <c r="P7764" s="13" t="s">
        <v>4767</v>
      </c>
      <c r="R7764" s="26" t="s">
        <v>7834</v>
      </c>
      <c r="S7764" s="25" t="e">
        <f t="shared" si="227"/>
        <v>#VALUE!</v>
      </c>
    </row>
    <row r="7765" spans="1:19" ht="15" customHeight="1" x14ac:dyDescent="0.25">
      <c r="A7765" s="94">
        <v>7778</v>
      </c>
      <c r="C7765" s="211" t="s">
        <v>17926</v>
      </c>
      <c r="D7765" s="208" t="s">
        <v>17926</v>
      </c>
      <c r="E7765" s="95" t="s">
        <v>18074</v>
      </c>
      <c r="F7765" s="115">
        <v>44994</v>
      </c>
      <c r="L7765" s="106" t="s">
        <v>4954</v>
      </c>
      <c r="P7765" s="13" t="s">
        <v>4767</v>
      </c>
      <c r="R7765" s="26" t="s">
        <v>7834</v>
      </c>
      <c r="S7765" s="25" t="e">
        <f t="shared" ref="S7765:S7796" si="228">R7765+7</f>
        <v>#VALUE!</v>
      </c>
    </row>
    <row r="7766" spans="1:19" ht="15" customHeight="1" x14ac:dyDescent="0.25">
      <c r="A7766" s="94">
        <v>7779</v>
      </c>
      <c r="C7766" s="211" t="s">
        <v>17926</v>
      </c>
      <c r="D7766" s="208" t="s">
        <v>17926</v>
      </c>
      <c r="E7766" s="95" t="s">
        <v>18075</v>
      </c>
      <c r="F7766" s="115">
        <v>44994</v>
      </c>
      <c r="L7766" s="106" t="s">
        <v>4014</v>
      </c>
      <c r="P7766" s="13" t="s">
        <v>4014</v>
      </c>
      <c r="R7766" s="26" t="s">
        <v>7834</v>
      </c>
      <c r="S7766" s="25" t="e">
        <f t="shared" si="228"/>
        <v>#VALUE!</v>
      </c>
    </row>
    <row r="7767" spans="1:19" ht="15" customHeight="1" x14ac:dyDescent="0.25">
      <c r="A7767" s="94">
        <v>7780</v>
      </c>
      <c r="C7767" s="211" t="s">
        <v>17926</v>
      </c>
      <c r="D7767" s="208" t="s">
        <v>17926</v>
      </c>
      <c r="E7767" s="95" t="s">
        <v>18076</v>
      </c>
      <c r="F7767" s="115">
        <v>44994</v>
      </c>
      <c r="L7767" s="106" t="s">
        <v>4014</v>
      </c>
      <c r="P7767" s="13" t="s">
        <v>4014</v>
      </c>
      <c r="R7767" s="26" t="s">
        <v>7834</v>
      </c>
      <c r="S7767" s="25" t="e">
        <f t="shared" si="228"/>
        <v>#VALUE!</v>
      </c>
    </row>
    <row r="7768" spans="1:19" ht="15" customHeight="1" x14ac:dyDescent="0.25">
      <c r="A7768" s="94">
        <v>7781</v>
      </c>
      <c r="C7768" s="211" t="s">
        <v>17926</v>
      </c>
      <c r="D7768" s="208" t="s">
        <v>17926</v>
      </c>
      <c r="E7768" s="95" t="s">
        <v>18077</v>
      </c>
      <c r="F7768" s="115">
        <v>44994</v>
      </c>
      <c r="L7768" s="106" t="s">
        <v>4014</v>
      </c>
      <c r="P7768" s="13" t="s">
        <v>4014</v>
      </c>
      <c r="R7768" s="26" t="s">
        <v>7834</v>
      </c>
      <c r="S7768" s="25" t="e">
        <f t="shared" si="228"/>
        <v>#VALUE!</v>
      </c>
    </row>
    <row r="7769" spans="1:19" ht="15" customHeight="1" x14ac:dyDescent="0.25">
      <c r="A7769" s="94">
        <v>7782</v>
      </c>
      <c r="C7769" s="211" t="s">
        <v>17926</v>
      </c>
      <c r="D7769" s="208" t="s">
        <v>17926</v>
      </c>
      <c r="E7769" s="95" t="s">
        <v>18078</v>
      </c>
      <c r="F7769" s="115">
        <v>44994</v>
      </c>
      <c r="L7769" s="106" t="s">
        <v>4014</v>
      </c>
      <c r="P7769" s="13" t="s">
        <v>4014</v>
      </c>
      <c r="R7769" s="26" t="s">
        <v>7834</v>
      </c>
      <c r="S7769" s="25" t="e">
        <f t="shared" si="228"/>
        <v>#VALUE!</v>
      </c>
    </row>
    <row r="7770" spans="1:19" ht="15" customHeight="1" x14ac:dyDescent="0.25">
      <c r="A7770" s="94">
        <v>7783</v>
      </c>
      <c r="C7770" s="211" t="s">
        <v>17926</v>
      </c>
      <c r="D7770" s="208" t="s">
        <v>17926</v>
      </c>
      <c r="E7770" s="95" t="s">
        <v>18079</v>
      </c>
      <c r="F7770" s="115">
        <v>44994</v>
      </c>
      <c r="L7770" s="106" t="s">
        <v>2069</v>
      </c>
      <c r="P7770" s="13" t="s">
        <v>2069</v>
      </c>
      <c r="R7770" s="26" t="s">
        <v>7834</v>
      </c>
      <c r="S7770" s="25" t="e">
        <f t="shared" si="228"/>
        <v>#VALUE!</v>
      </c>
    </row>
    <row r="7771" spans="1:19" ht="15" customHeight="1" x14ac:dyDescent="0.25">
      <c r="A7771" s="94">
        <v>7784</v>
      </c>
      <c r="C7771" s="211" t="s">
        <v>17926</v>
      </c>
      <c r="D7771" s="208" t="s">
        <v>17926</v>
      </c>
      <c r="E7771" s="95" t="s">
        <v>18080</v>
      </c>
      <c r="F7771" s="115">
        <v>44994</v>
      </c>
      <c r="L7771" s="106" t="s">
        <v>2069</v>
      </c>
      <c r="P7771" s="13" t="s">
        <v>2069</v>
      </c>
      <c r="R7771" s="26" t="s">
        <v>7834</v>
      </c>
      <c r="S7771" s="25" t="e">
        <f t="shared" si="228"/>
        <v>#VALUE!</v>
      </c>
    </row>
    <row r="7772" spans="1:19" ht="15" customHeight="1" x14ac:dyDescent="0.25">
      <c r="A7772" s="94">
        <v>7785</v>
      </c>
      <c r="C7772" s="211" t="s">
        <v>17926</v>
      </c>
      <c r="D7772" s="208" t="s">
        <v>17926</v>
      </c>
      <c r="E7772" s="95" t="s">
        <v>18081</v>
      </c>
      <c r="F7772" s="115">
        <v>44994</v>
      </c>
      <c r="L7772" s="106" t="s">
        <v>2069</v>
      </c>
      <c r="P7772" s="13" t="s">
        <v>2069</v>
      </c>
      <c r="R7772" s="26" t="s">
        <v>7834</v>
      </c>
      <c r="S7772" s="25" t="e">
        <f t="shared" si="228"/>
        <v>#VALUE!</v>
      </c>
    </row>
    <row r="7773" spans="1:19" ht="15" customHeight="1" x14ac:dyDescent="0.25">
      <c r="A7773" s="94">
        <v>7786</v>
      </c>
      <c r="C7773" s="211" t="s">
        <v>17926</v>
      </c>
      <c r="D7773" s="208" t="s">
        <v>17926</v>
      </c>
      <c r="E7773" s="95" t="s">
        <v>18082</v>
      </c>
      <c r="F7773" s="115">
        <v>44994</v>
      </c>
      <c r="L7773" s="106" t="s">
        <v>2069</v>
      </c>
      <c r="P7773" s="13" t="s">
        <v>2069</v>
      </c>
      <c r="R7773" s="26" t="s">
        <v>7834</v>
      </c>
      <c r="S7773" s="25" t="e">
        <f t="shared" si="228"/>
        <v>#VALUE!</v>
      </c>
    </row>
    <row r="7774" spans="1:19" ht="15" customHeight="1" x14ac:dyDescent="0.25">
      <c r="A7774" s="94">
        <v>7787</v>
      </c>
      <c r="C7774" s="211" t="s">
        <v>17926</v>
      </c>
      <c r="D7774" s="208" t="s">
        <v>17926</v>
      </c>
      <c r="E7774" s="95" t="s">
        <v>18046</v>
      </c>
      <c r="F7774" s="115">
        <v>44994</v>
      </c>
      <c r="L7774" s="106" t="s">
        <v>2488</v>
      </c>
      <c r="N7774" s="10"/>
      <c r="P7774" s="13" t="s">
        <v>2488</v>
      </c>
      <c r="R7774" s="27" t="s">
        <v>7834</v>
      </c>
      <c r="S7774" s="28" t="e">
        <f t="shared" si="228"/>
        <v>#VALUE!</v>
      </c>
    </row>
    <row r="7775" spans="1:19" ht="15" customHeight="1" x14ac:dyDescent="0.25">
      <c r="A7775" s="94">
        <v>7788</v>
      </c>
      <c r="C7775" s="211" t="s">
        <v>13911</v>
      </c>
      <c r="D7775" s="208" t="s">
        <v>13912</v>
      </c>
      <c r="E7775" s="95" t="s">
        <v>18090</v>
      </c>
      <c r="F7775" s="115">
        <v>44995</v>
      </c>
      <c r="G7775" s="105" t="s">
        <v>3229</v>
      </c>
      <c r="H7775" s="105" t="s">
        <v>2056</v>
      </c>
      <c r="I7775" s="97">
        <v>2007</v>
      </c>
      <c r="J7775" s="97" t="s">
        <v>596</v>
      </c>
      <c r="L7775" s="106" t="s">
        <v>4134</v>
      </c>
      <c r="M7775" s="102">
        <v>920</v>
      </c>
      <c r="O7775" s="102" t="s">
        <v>18091</v>
      </c>
      <c r="P7775" s="13" t="s">
        <v>4134</v>
      </c>
      <c r="R7775" s="27" t="s">
        <v>7834</v>
      </c>
      <c r="S7775" s="28" t="e">
        <f t="shared" si="228"/>
        <v>#VALUE!</v>
      </c>
    </row>
    <row r="7776" spans="1:19" ht="15" customHeight="1" x14ac:dyDescent="0.25">
      <c r="A7776" s="94">
        <v>7789</v>
      </c>
      <c r="C7776" s="211" t="s">
        <v>13911</v>
      </c>
      <c r="D7776" s="208" t="s">
        <v>13912</v>
      </c>
      <c r="E7776" s="95" t="s">
        <v>18092</v>
      </c>
      <c r="F7776" s="115">
        <v>44995</v>
      </c>
      <c r="G7776" s="105" t="s">
        <v>3229</v>
      </c>
      <c r="H7776" s="105" t="s">
        <v>2056</v>
      </c>
      <c r="I7776" s="97">
        <v>2007</v>
      </c>
      <c r="J7776" s="97" t="s">
        <v>596</v>
      </c>
      <c r="L7776" s="106" t="s">
        <v>4134</v>
      </c>
      <c r="M7776" s="102">
        <v>920</v>
      </c>
      <c r="O7776" s="102" t="s">
        <v>13914</v>
      </c>
      <c r="P7776" s="13" t="s">
        <v>4134</v>
      </c>
      <c r="R7776" s="27" t="s">
        <v>7834</v>
      </c>
      <c r="S7776" s="28" t="e">
        <f t="shared" si="228"/>
        <v>#VALUE!</v>
      </c>
    </row>
    <row r="7777" spans="1:26" ht="15" customHeight="1" x14ac:dyDescent="0.25">
      <c r="A7777" s="94">
        <v>7790</v>
      </c>
      <c r="R7777" s="27" t="s">
        <v>7834</v>
      </c>
      <c r="S7777" s="28" t="e">
        <f t="shared" si="228"/>
        <v>#VALUE!</v>
      </c>
    </row>
    <row r="7778" spans="1:26" ht="15" customHeight="1" x14ac:dyDescent="0.25">
      <c r="A7778" s="94">
        <v>7791</v>
      </c>
      <c r="C7778" s="211" t="s">
        <v>13305</v>
      </c>
      <c r="D7778" s="208" t="s">
        <v>1165</v>
      </c>
      <c r="E7778" s="95" t="s">
        <v>18095</v>
      </c>
      <c r="F7778" s="115">
        <v>44999</v>
      </c>
      <c r="G7778" s="105" t="s">
        <v>13306</v>
      </c>
      <c r="H7778" s="105" t="s">
        <v>2056</v>
      </c>
      <c r="I7778" s="97">
        <v>2003</v>
      </c>
      <c r="J7778" s="97" t="s">
        <v>596</v>
      </c>
      <c r="L7778" s="106" t="s">
        <v>13970</v>
      </c>
      <c r="M7778" s="102" t="s">
        <v>5499</v>
      </c>
      <c r="N7778" s="10">
        <v>28</v>
      </c>
      <c r="O7778" s="102" t="s">
        <v>13435</v>
      </c>
      <c r="P7778" s="13" t="s">
        <v>14336</v>
      </c>
      <c r="R7778" s="27" t="s">
        <v>7834</v>
      </c>
      <c r="S7778" s="28" t="e">
        <f t="shared" si="228"/>
        <v>#VALUE!</v>
      </c>
    </row>
    <row r="7779" spans="1:26" ht="15" customHeight="1" x14ac:dyDescent="0.25">
      <c r="A7779" s="94">
        <v>7792</v>
      </c>
      <c r="C7779" s="211" t="s">
        <v>354</v>
      </c>
      <c r="D7779" s="208" t="s">
        <v>1582</v>
      </c>
      <c r="E7779" s="95" t="s">
        <v>18561</v>
      </c>
      <c r="F7779" s="115">
        <v>44999</v>
      </c>
      <c r="G7779" s="105" t="s">
        <v>1072</v>
      </c>
      <c r="H7779" s="105" t="s">
        <v>1529</v>
      </c>
      <c r="I7779" s="97">
        <v>2002</v>
      </c>
      <c r="J7779" s="97" t="s">
        <v>596</v>
      </c>
      <c r="L7779" s="106" t="s">
        <v>1038</v>
      </c>
      <c r="M7779" s="102" t="s">
        <v>13480</v>
      </c>
      <c r="N7779" s="102">
        <v>1</v>
      </c>
      <c r="O7779" s="102" t="s">
        <v>12690</v>
      </c>
      <c r="P7779" s="13" t="s">
        <v>16761</v>
      </c>
      <c r="R7779" s="27" t="s">
        <v>7834</v>
      </c>
      <c r="S7779" s="28" t="e">
        <f t="shared" si="228"/>
        <v>#VALUE!</v>
      </c>
    </row>
    <row r="7780" spans="1:26" ht="15" customHeight="1" x14ac:dyDescent="0.25">
      <c r="A7780" s="94">
        <v>7793</v>
      </c>
      <c r="C7780" s="211" t="s">
        <v>18097</v>
      </c>
      <c r="D7780" s="208" t="s">
        <v>18098</v>
      </c>
      <c r="E7780" s="95" t="s">
        <v>18099</v>
      </c>
      <c r="F7780" s="115">
        <v>44999</v>
      </c>
      <c r="G7780" s="105" t="s">
        <v>1323</v>
      </c>
      <c r="H7780" s="105" t="s">
        <v>2056</v>
      </c>
      <c r="I7780" s="97">
        <v>2001</v>
      </c>
      <c r="J7780" s="97" t="s">
        <v>596</v>
      </c>
      <c r="L7780" s="106" t="s">
        <v>8878</v>
      </c>
      <c r="M7780" s="102" t="s">
        <v>5507</v>
      </c>
      <c r="N7780" s="102">
        <v>25</v>
      </c>
      <c r="O7780" s="102" t="s">
        <v>18151</v>
      </c>
      <c r="P7780" s="13" t="s">
        <v>8878</v>
      </c>
      <c r="R7780" s="27" t="s">
        <v>7834</v>
      </c>
      <c r="S7780" s="28" t="e">
        <f t="shared" si="228"/>
        <v>#VALUE!</v>
      </c>
    </row>
    <row r="7781" spans="1:26" ht="15" customHeight="1" x14ac:dyDescent="0.25">
      <c r="A7781" s="94">
        <v>7794</v>
      </c>
      <c r="C7781" s="211" t="s">
        <v>18100</v>
      </c>
      <c r="D7781" s="208" t="s">
        <v>18101</v>
      </c>
      <c r="E7781" s="95" t="s">
        <v>18102</v>
      </c>
      <c r="F7781" s="115">
        <v>44999</v>
      </c>
      <c r="G7781" s="105" t="s">
        <v>1323</v>
      </c>
      <c r="H7781" s="105" t="s">
        <v>2056</v>
      </c>
      <c r="I7781" s="97">
        <v>2004</v>
      </c>
      <c r="J7781" s="97" t="s">
        <v>596</v>
      </c>
      <c r="L7781" s="106" t="s">
        <v>14869</v>
      </c>
      <c r="M7781" s="102">
        <v>610</v>
      </c>
      <c r="N7781" s="102">
        <v>4</v>
      </c>
      <c r="O7781" s="102" t="s">
        <v>18158</v>
      </c>
      <c r="P7781" s="13" t="s">
        <v>18103</v>
      </c>
      <c r="R7781" s="27" t="s">
        <v>7834</v>
      </c>
      <c r="S7781" s="28" t="e">
        <f t="shared" si="228"/>
        <v>#VALUE!</v>
      </c>
    </row>
    <row r="7782" spans="1:26" ht="15" customHeight="1" x14ac:dyDescent="0.25">
      <c r="A7782" s="94">
        <v>7795</v>
      </c>
      <c r="C7782" s="211" t="s">
        <v>13312</v>
      </c>
      <c r="D7782" s="208" t="s">
        <v>13313</v>
      </c>
      <c r="E7782" s="95" t="s">
        <v>18105</v>
      </c>
      <c r="F7782" s="115">
        <v>44999</v>
      </c>
      <c r="G7782" s="105" t="s">
        <v>1323</v>
      </c>
      <c r="H7782" s="105" t="s">
        <v>2056</v>
      </c>
      <c r="I7782" s="97">
        <v>2011</v>
      </c>
      <c r="J7782" s="97" t="s">
        <v>596</v>
      </c>
      <c r="L7782" s="106" t="s">
        <v>4134</v>
      </c>
      <c r="M7782" s="102">
        <v>920</v>
      </c>
      <c r="N7782" s="102">
        <v>17</v>
      </c>
      <c r="O7782" s="102" t="s">
        <v>13433</v>
      </c>
      <c r="P7782" s="13" t="s">
        <v>4134</v>
      </c>
      <c r="R7782" s="27" t="s">
        <v>7834</v>
      </c>
      <c r="S7782" s="28" t="e">
        <f t="shared" si="228"/>
        <v>#VALUE!</v>
      </c>
    </row>
    <row r="7783" spans="1:26" ht="15" customHeight="1" x14ac:dyDescent="0.25">
      <c r="A7783" s="94">
        <v>7796</v>
      </c>
      <c r="C7783" s="211" t="s">
        <v>660</v>
      </c>
      <c r="D7783" s="208" t="s">
        <v>18106</v>
      </c>
      <c r="E7783" s="95" t="s">
        <v>18107</v>
      </c>
      <c r="F7783" s="115">
        <v>44999</v>
      </c>
      <c r="G7783" s="105" t="s">
        <v>18108</v>
      </c>
      <c r="H7783" s="105" t="s">
        <v>2056</v>
      </c>
      <c r="I7783" s="97">
        <v>2017</v>
      </c>
      <c r="J7783" s="97" t="s">
        <v>596</v>
      </c>
      <c r="L7783" s="106" t="s">
        <v>5838</v>
      </c>
      <c r="M7783" s="102">
        <v>780</v>
      </c>
      <c r="N7783" s="102">
        <v>17</v>
      </c>
      <c r="O7783" s="102" t="s">
        <v>18110</v>
      </c>
      <c r="P7783" s="13" t="s">
        <v>18109</v>
      </c>
      <c r="R7783" s="27" t="s">
        <v>7834</v>
      </c>
      <c r="S7783" s="28" t="e">
        <f t="shared" si="228"/>
        <v>#VALUE!</v>
      </c>
    </row>
    <row r="7784" spans="1:26" ht="15" customHeight="1" x14ac:dyDescent="0.25">
      <c r="A7784" s="94">
        <v>7797</v>
      </c>
      <c r="C7784" s="211" t="s">
        <v>18111</v>
      </c>
      <c r="D7784" s="208" t="s">
        <v>18112</v>
      </c>
      <c r="E7784" s="95" t="s">
        <v>18113</v>
      </c>
      <c r="F7784" s="115">
        <v>44999</v>
      </c>
      <c r="G7784" s="105" t="s">
        <v>2723</v>
      </c>
      <c r="H7784" s="105" t="s">
        <v>1529</v>
      </c>
      <c r="I7784" s="97">
        <v>2012</v>
      </c>
      <c r="J7784" s="97" t="s">
        <v>596</v>
      </c>
      <c r="L7784" s="106" t="s">
        <v>16819</v>
      </c>
      <c r="M7784" s="102" t="s">
        <v>5499</v>
      </c>
      <c r="N7784" s="10">
        <v>29</v>
      </c>
      <c r="O7784" s="102" t="s">
        <v>18115</v>
      </c>
      <c r="P7784" s="13" t="s">
        <v>18114</v>
      </c>
      <c r="R7784" s="27" t="s">
        <v>7834</v>
      </c>
      <c r="S7784" s="28" t="e">
        <f t="shared" si="228"/>
        <v>#VALUE!</v>
      </c>
    </row>
    <row r="7785" spans="1:26" ht="15" customHeight="1" x14ac:dyDescent="0.25">
      <c r="A7785" s="94">
        <v>7798</v>
      </c>
      <c r="C7785" s="211" t="s">
        <v>18116</v>
      </c>
      <c r="D7785" s="208" t="s">
        <v>18117</v>
      </c>
      <c r="E7785" s="95" t="s">
        <v>18118</v>
      </c>
      <c r="F7785" s="115">
        <v>44999</v>
      </c>
      <c r="G7785" s="105" t="s">
        <v>12255</v>
      </c>
      <c r="H7785" s="105" t="s">
        <v>2056</v>
      </c>
      <c r="I7785" s="97">
        <v>2011</v>
      </c>
      <c r="J7785" s="97" t="s">
        <v>596</v>
      </c>
      <c r="L7785" s="106" t="s">
        <v>5170</v>
      </c>
      <c r="M7785" s="102" t="s">
        <v>5499</v>
      </c>
      <c r="N7785" s="10">
        <v>29</v>
      </c>
      <c r="O7785" s="102" t="s">
        <v>18119</v>
      </c>
      <c r="P7785" s="13" t="s">
        <v>14371</v>
      </c>
      <c r="R7785" s="27" t="s">
        <v>7834</v>
      </c>
      <c r="S7785" s="28" t="e">
        <f t="shared" si="228"/>
        <v>#VALUE!</v>
      </c>
    </row>
    <row r="7786" spans="1:26" ht="15" customHeight="1" x14ac:dyDescent="0.25">
      <c r="A7786" s="94">
        <v>7799</v>
      </c>
      <c r="C7786" s="211" t="s">
        <v>18116</v>
      </c>
      <c r="D7786" s="208" t="s">
        <v>18117</v>
      </c>
      <c r="E7786" s="95" t="s">
        <v>18118</v>
      </c>
      <c r="F7786" s="115">
        <v>44999</v>
      </c>
      <c r="G7786" s="105" t="s">
        <v>12255</v>
      </c>
      <c r="H7786" s="105" t="s">
        <v>2056</v>
      </c>
      <c r="I7786" s="97">
        <v>2011</v>
      </c>
      <c r="J7786" s="97" t="s">
        <v>596</v>
      </c>
      <c r="L7786" s="106" t="s">
        <v>5170</v>
      </c>
      <c r="M7786" s="102" t="s">
        <v>5499</v>
      </c>
      <c r="N7786" s="10">
        <v>29</v>
      </c>
      <c r="O7786" s="102" t="s">
        <v>18119</v>
      </c>
      <c r="P7786" s="13" t="s">
        <v>14371</v>
      </c>
      <c r="R7786" s="26" t="s">
        <v>7834</v>
      </c>
      <c r="S7786" s="28" t="e">
        <f t="shared" si="228"/>
        <v>#VALUE!</v>
      </c>
      <c r="U7786" s="321"/>
      <c r="Y7786" s="63"/>
      <c r="Z7786" s="73"/>
    </row>
    <row r="7787" spans="1:26" ht="15" customHeight="1" x14ac:dyDescent="0.25">
      <c r="A7787" s="94">
        <v>7800</v>
      </c>
      <c r="C7787" s="211" t="s">
        <v>6337</v>
      </c>
      <c r="D7787" s="208" t="s">
        <v>11324</v>
      </c>
      <c r="E7787" s="95" t="s">
        <v>18120</v>
      </c>
      <c r="F7787" s="115">
        <v>44999</v>
      </c>
      <c r="G7787" s="105" t="s">
        <v>18121</v>
      </c>
      <c r="H7787" s="105" t="s">
        <v>1529</v>
      </c>
      <c r="I7787" s="97">
        <v>2002</v>
      </c>
      <c r="J7787" s="97" t="s">
        <v>596</v>
      </c>
      <c r="L7787" s="106" t="s">
        <v>5022</v>
      </c>
      <c r="M7787" s="102">
        <v>170</v>
      </c>
      <c r="N7787" s="102">
        <v>1</v>
      </c>
      <c r="O7787" s="102" t="s">
        <v>18122</v>
      </c>
      <c r="P7787" s="13" t="s">
        <v>18123</v>
      </c>
      <c r="R7787" s="27" t="s">
        <v>7834</v>
      </c>
      <c r="S7787" s="28" t="e">
        <f t="shared" si="228"/>
        <v>#VALUE!</v>
      </c>
    </row>
    <row r="7788" spans="1:26" ht="15" customHeight="1" x14ac:dyDescent="0.25">
      <c r="A7788" s="94">
        <v>7801</v>
      </c>
      <c r="C7788" s="211" t="s">
        <v>2639</v>
      </c>
      <c r="D7788" s="208" t="s">
        <v>17629</v>
      </c>
      <c r="E7788" s="95" t="s">
        <v>18124</v>
      </c>
      <c r="F7788" s="115">
        <v>44999</v>
      </c>
      <c r="G7788" s="105" t="s">
        <v>12195</v>
      </c>
      <c r="H7788" s="105" t="s">
        <v>2056</v>
      </c>
      <c r="I7788" s="97">
        <v>2011</v>
      </c>
      <c r="J7788" s="97" t="s">
        <v>596</v>
      </c>
      <c r="L7788" s="106" t="s">
        <v>18125</v>
      </c>
      <c r="M7788" s="102" t="s">
        <v>17648</v>
      </c>
      <c r="N7788" s="102">
        <v>4</v>
      </c>
      <c r="O7788" s="102" t="s">
        <v>18126</v>
      </c>
      <c r="P7788" s="13" t="s">
        <v>17631</v>
      </c>
      <c r="R7788" s="27" t="s">
        <v>7834</v>
      </c>
      <c r="S7788" s="28" t="e">
        <f t="shared" si="228"/>
        <v>#VALUE!</v>
      </c>
    </row>
    <row r="7789" spans="1:26" ht="15" customHeight="1" x14ac:dyDescent="0.25">
      <c r="A7789" s="94">
        <v>7802</v>
      </c>
      <c r="C7789" s="211" t="s">
        <v>18127</v>
      </c>
      <c r="D7789" s="208" t="s">
        <v>18128</v>
      </c>
      <c r="E7789" s="95" t="s">
        <v>18129</v>
      </c>
      <c r="F7789" s="115">
        <v>44999</v>
      </c>
      <c r="G7789" s="105" t="s">
        <v>1947</v>
      </c>
      <c r="H7789" s="105" t="s">
        <v>2056</v>
      </c>
      <c r="I7789" s="97">
        <v>2000</v>
      </c>
      <c r="J7789" s="97" t="s">
        <v>596</v>
      </c>
      <c r="L7789" s="106" t="s">
        <v>3606</v>
      </c>
      <c r="M7789" s="102">
        <v>658</v>
      </c>
      <c r="N7789" s="102">
        <v>5</v>
      </c>
      <c r="O7789" s="102" t="s">
        <v>18152</v>
      </c>
      <c r="P7789" s="13" t="s">
        <v>11345</v>
      </c>
      <c r="R7789" s="27" t="s">
        <v>7834</v>
      </c>
      <c r="S7789" s="28" t="e">
        <f t="shared" si="228"/>
        <v>#VALUE!</v>
      </c>
    </row>
    <row r="7790" spans="1:26" ht="15" customHeight="1" x14ac:dyDescent="0.25">
      <c r="A7790" s="94">
        <v>7803</v>
      </c>
      <c r="C7790" s="211" t="s">
        <v>1625</v>
      </c>
      <c r="D7790" s="208" t="s">
        <v>18130</v>
      </c>
      <c r="E7790" s="95" t="s">
        <v>18131</v>
      </c>
      <c r="F7790" s="115">
        <v>44999</v>
      </c>
      <c r="G7790" s="105" t="s">
        <v>2723</v>
      </c>
      <c r="H7790" s="105" t="s">
        <v>1529</v>
      </c>
      <c r="I7790" s="97">
        <v>2001</v>
      </c>
      <c r="J7790" s="97" t="s">
        <v>596</v>
      </c>
      <c r="L7790" s="106" t="s">
        <v>4961</v>
      </c>
      <c r="M7790" s="102" t="s">
        <v>18150</v>
      </c>
      <c r="N7790" s="102">
        <v>23</v>
      </c>
      <c r="O7790" s="102" t="s">
        <v>15096</v>
      </c>
      <c r="P7790" s="13" t="s">
        <v>4961</v>
      </c>
      <c r="R7790" s="27" t="s">
        <v>7834</v>
      </c>
      <c r="S7790" s="28" t="e">
        <f t="shared" si="228"/>
        <v>#VALUE!</v>
      </c>
    </row>
    <row r="7791" spans="1:26" ht="15" customHeight="1" x14ac:dyDescent="0.25">
      <c r="A7791" s="94">
        <v>7804</v>
      </c>
      <c r="C7791" s="211" t="s">
        <v>1606</v>
      </c>
      <c r="D7791" s="208" t="s">
        <v>18132</v>
      </c>
      <c r="E7791" s="95" t="s">
        <v>2350</v>
      </c>
      <c r="F7791" s="115">
        <v>44999</v>
      </c>
      <c r="J7791" s="97" t="s">
        <v>596</v>
      </c>
      <c r="L7791" s="106" t="s">
        <v>2350</v>
      </c>
      <c r="M7791" s="102" t="s">
        <v>11052</v>
      </c>
      <c r="N7791" s="102">
        <v>3</v>
      </c>
      <c r="O7791" s="102" t="s">
        <v>18149</v>
      </c>
      <c r="P7791" s="13" t="s">
        <v>2350</v>
      </c>
      <c r="R7791" s="27" t="s">
        <v>7834</v>
      </c>
      <c r="S7791" s="28" t="e">
        <f t="shared" si="228"/>
        <v>#VALUE!</v>
      </c>
    </row>
    <row r="7792" spans="1:26" ht="15" customHeight="1" x14ac:dyDescent="0.25">
      <c r="A7792" s="94">
        <v>7805</v>
      </c>
      <c r="C7792" s="211" t="s">
        <v>18134</v>
      </c>
      <c r="D7792" s="208" t="s">
        <v>18135</v>
      </c>
      <c r="E7792" s="95" t="s">
        <v>18136</v>
      </c>
      <c r="F7792" s="115">
        <v>44999</v>
      </c>
      <c r="G7792" s="105" t="s">
        <v>18137</v>
      </c>
      <c r="H7792" s="105" t="s">
        <v>3748</v>
      </c>
      <c r="I7792" s="97">
        <v>2022</v>
      </c>
      <c r="J7792" s="97" t="s">
        <v>596</v>
      </c>
      <c r="L7792" s="106" t="s">
        <v>18138</v>
      </c>
      <c r="M7792" s="102" t="s">
        <v>18139</v>
      </c>
      <c r="O7792" s="102" t="s">
        <v>18141</v>
      </c>
      <c r="P7792" s="13" t="s">
        <v>18140</v>
      </c>
      <c r="R7792" s="27" t="s">
        <v>7834</v>
      </c>
      <c r="S7792" s="28" t="e">
        <f t="shared" si="228"/>
        <v>#VALUE!</v>
      </c>
    </row>
    <row r="7793" spans="1:19" ht="15" customHeight="1" x14ac:dyDescent="0.25">
      <c r="A7793" s="94">
        <v>7806</v>
      </c>
      <c r="C7793" s="211" t="s">
        <v>18134</v>
      </c>
      <c r="D7793" s="208" t="s">
        <v>18135</v>
      </c>
      <c r="E7793" s="95" t="s">
        <v>18142</v>
      </c>
      <c r="F7793" s="115">
        <v>44999</v>
      </c>
      <c r="G7793" s="105" t="s">
        <v>18137</v>
      </c>
      <c r="H7793" s="105" t="s">
        <v>3748</v>
      </c>
      <c r="I7793" s="97">
        <v>2022</v>
      </c>
      <c r="J7793" s="97" t="s">
        <v>596</v>
      </c>
      <c r="L7793" s="106" t="s">
        <v>5170</v>
      </c>
      <c r="M7793" s="102" t="s">
        <v>5499</v>
      </c>
      <c r="N7793" s="102">
        <v>29</v>
      </c>
      <c r="O7793" s="102" t="s">
        <v>18143</v>
      </c>
      <c r="P7793" s="13" t="s">
        <v>14371</v>
      </c>
      <c r="R7793" s="27" t="s">
        <v>7834</v>
      </c>
      <c r="S7793" s="28" t="e">
        <f t="shared" si="228"/>
        <v>#VALUE!</v>
      </c>
    </row>
    <row r="7794" spans="1:19" ht="15" customHeight="1" x14ac:dyDescent="0.25">
      <c r="A7794" s="94">
        <v>7807</v>
      </c>
      <c r="C7794" s="211" t="s">
        <v>18134</v>
      </c>
      <c r="D7794" s="208" t="s">
        <v>18135</v>
      </c>
      <c r="E7794" s="95" t="s">
        <v>18144</v>
      </c>
      <c r="F7794" s="115">
        <v>44999</v>
      </c>
      <c r="G7794" s="105" t="s">
        <v>18137</v>
      </c>
      <c r="H7794" s="105" t="s">
        <v>3748</v>
      </c>
      <c r="I7794" s="97">
        <v>2022</v>
      </c>
      <c r="J7794" s="97" t="s">
        <v>596</v>
      </c>
      <c r="L7794" s="106" t="s">
        <v>5170</v>
      </c>
      <c r="M7794" s="102" t="s">
        <v>5499</v>
      </c>
      <c r="N7794" s="102">
        <v>29</v>
      </c>
      <c r="O7794" s="102" t="s">
        <v>18143</v>
      </c>
      <c r="P7794" s="13" t="s">
        <v>14371</v>
      </c>
      <c r="R7794" s="27" t="s">
        <v>7834</v>
      </c>
      <c r="S7794" s="28" t="e">
        <f t="shared" si="228"/>
        <v>#VALUE!</v>
      </c>
    </row>
    <row r="7795" spans="1:19" ht="15" customHeight="1" x14ac:dyDescent="0.25">
      <c r="A7795" s="94">
        <v>7808</v>
      </c>
      <c r="C7795" s="211" t="s">
        <v>18134</v>
      </c>
      <c r="D7795" s="208" t="s">
        <v>18135</v>
      </c>
      <c r="E7795" s="95" t="s">
        <v>18145</v>
      </c>
      <c r="F7795" s="115">
        <v>44999</v>
      </c>
      <c r="G7795" s="105" t="s">
        <v>18137</v>
      </c>
      <c r="H7795" s="105" t="s">
        <v>3748</v>
      </c>
      <c r="I7795" s="97">
        <v>2022</v>
      </c>
      <c r="J7795" s="97" t="s">
        <v>596</v>
      </c>
      <c r="L7795" s="106" t="s">
        <v>5170</v>
      </c>
      <c r="M7795" s="102" t="s">
        <v>5499</v>
      </c>
      <c r="N7795" s="102">
        <v>29</v>
      </c>
      <c r="O7795" s="102" t="s">
        <v>18143</v>
      </c>
      <c r="P7795" s="13" t="s">
        <v>14371</v>
      </c>
      <c r="R7795" s="27" t="s">
        <v>7834</v>
      </c>
      <c r="S7795" s="28" t="e">
        <f t="shared" si="228"/>
        <v>#VALUE!</v>
      </c>
    </row>
    <row r="7796" spans="1:19" ht="15" customHeight="1" x14ac:dyDescent="0.25">
      <c r="A7796" s="94">
        <v>7809</v>
      </c>
      <c r="C7796" s="211" t="s">
        <v>18134</v>
      </c>
      <c r="D7796" s="208" t="s">
        <v>18135</v>
      </c>
      <c r="E7796" s="95" t="s">
        <v>18153</v>
      </c>
      <c r="F7796" s="115">
        <v>45000</v>
      </c>
      <c r="G7796" s="105" t="s">
        <v>18156</v>
      </c>
      <c r="H7796" s="105" t="s">
        <v>2056</v>
      </c>
      <c r="I7796" s="97">
        <v>2019</v>
      </c>
      <c r="J7796" s="97" t="s">
        <v>596</v>
      </c>
      <c r="L7796" s="106" t="s">
        <v>5170</v>
      </c>
      <c r="M7796" s="102" t="s">
        <v>5499</v>
      </c>
      <c r="N7796" s="102">
        <v>29</v>
      </c>
      <c r="O7796" s="102" t="s">
        <v>18157</v>
      </c>
      <c r="P7796" s="13" t="s">
        <v>14371</v>
      </c>
      <c r="R7796" s="27" t="s">
        <v>7834</v>
      </c>
      <c r="S7796" s="28" t="e">
        <f t="shared" si="228"/>
        <v>#VALUE!</v>
      </c>
    </row>
    <row r="7797" spans="1:19" ht="15" customHeight="1" x14ac:dyDescent="0.25">
      <c r="A7797" s="94">
        <v>7810</v>
      </c>
      <c r="C7797" s="211" t="s">
        <v>18134</v>
      </c>
      <c r="D7797" s="208" t="s">
        <v>18135</v>
      </c>
      <c r="E7797" s="95" t="s">
        <v>18154</v>
      </c>
      <c r="F7797" s="115">
        <v>45000</v>
      </c>
      <c r="G7797" s="105" t="s">
        <v>18156</v>
      </c>
      <c r="H7797" s="105" t="s">
        <v>2056</v>
      </c>
      <c r="I7797" s="97">
        <v>2019</v>
      </c>
      <c r="J7797" s="97" t="s">
        <v>596</v>
      </c>
      <c r="L7797" s="106" t="s">
        <v>5170</v>
      </c>
      <c r="M7797" s="102" t="s">
        <v>5499</v>
      </c>
      <c r="N7797" s="102">
        <v>29</v>
      </c>
      <c r="O7797" s="102" t="s">
        <v>18157</v>
      </c>
      <c r="P7797" s="13" t="s">
        <v>14371</v>
      </c>
      <c r="R7797" s="27" t="s">
        <v>7834</v>
      </c>
      <c r="S7797" s="28" t="e">
        <f t="shared" ref="S7797:S7821" si="229">R7797+7</f>
        <v>#VALUE!</v>
      </c>
    </row>
    <row r="7798" spans="1:19" ht="15" customHeight="1" x14ac:dyDescent="0.25">
      <c r="A7798" s="94">
        <v>7811</v>
      </c>
      <c r="C7798" s="211" t="s">
        <v>18134</v>
      </c>
      <c r="D7798" s="208" t="s">
        <v>18135</v>
      </c>
      <c r="E7798" s="95" t="s">
        <v>18155</v>
      </c>
      <c r="F7798" s="115">
        <v>45000</v>
      </c>
      <c r="G7798" s="105" t="s">
        <v>18156</v>
      </c>
      <c r="H7798" s="105" t="s">
        <v>2056</v>
      </c>
      <c r="I7798" s="97">
        <v>2019</v>
      </c>
      <c r="J7798" s="97" t="s">
        <v>596</v>
      </c>
      <c r="L7798" s="106" t="s">
        <v>5170</v>
      </c>
      <c r="M7798" s="102" t="s">
        <v>5499</v>
      </c>
      <c r="N7798" s="102">
        <v>29</v>
      </c>
      <c r="O7798" s="102" t="s">
        <v>18157</v>
      </c>
      <c r="P7798" s="13" t="s">
        <v>14371</v>
      </c>
      <c r="R7798" s="27" t="s">
        <v>7834</v>
      </c>
      <c r="S7798" s="28" t="e">
        <f t="shared" si="229"/>
        <v>#VALUE!</v>
      </c>
    </row>
    <row r="7799" spans="1:19" ht="15" customHeight="1" x14ac:dyDescent="0.25">
      <c r="A7799" s="94">
        <v>7812</v>
      </c>
      <c r="C7799" s="211" t="s">
        <v>2406</v>
      </c>
      <c r="D7799" s="208" t="s">
        <v>2406</v>
      </c>
      <c r="E7799" s="95" t="s">
        <v>18159</v>
      </c>
      <c r="F7799" s="115">
        <v>45000</v>
      </c>
      <c r="G7799" s="105" t="s">
        <v>2406</v>
      </c>
      <c r="H7799" s="105" t="s">
        <v>2056</v>
      </c>
      <c r="I7799" s="97">
        <v>2016</v>
      </c>
      <c r="J7799" s="97" t="s">
        <v>596</v>
      </c>
      <c r="L7799" s="106" t="s">
        <v>2666</v>
      </c>
      <c r="M7799" s="102">
        <v>340</v>
      </c>
      <c r="N7799" s="102">
        <v>2</v>
      </c>
      <c r="O7799" s="102" t="s">
        <v>18012</v>
      </c>
      <c r="P7799" s="13" t="s">
        <v>2666</v>
      </c>
      <c r="R7799" s="27" t="s">
        <v>7834</v>
      </c>
      <c r="S7799" s="28" t="e">
        <f t="shared" si="229"/>
        <v>#VALUE!</v>
      </c>
    </row>
    <row r="7800" spans="1:19" ht="15" customHeight="1" x14ac:dyDescent="0.25">
      <c r="A7800" s="94">
        <v>7813</v>
      </c>
      <c r="C7800" s="211" t="s">
        <v>18029</v>
      </c>
      <c r="D7800" s="208" t="s">
        <v>18030</v>
      </c>
      <c r="E7800" s="95" t="s">
        <v>18160</v>
      </c>
      <c r="F7800" s="115">
        <v>45000</v>
      </c>
      <c r="G7800" s="105" t="s">
        <v>2623</v>
      </c>
      <c r="H7800" s="105" t="s">
        <v>1529</v>
      </c>
      <c r="I7800" s="97">
        <v>2014</v>
      </c>
      <c r="J7800" s="97" t="s">
        <v>596</v>
      </c>
      <c r="L7800" s="106" t="s">
        <v>3296</v>
      </c>
      <c r="M7800" s="102">
        <v>657</v>
      </c>
      <c r="N7800" s="102">
        <v>4</v>
      </c>
      <c r="O7800" s="102" t="s">
        <v>9970</v>
      </c>
      <c r="P7800" s="13" t="s">
        <v>3296</v>
      </c>
      <c r="R7800" s="27" t="s">
        <v>7834</v>
      </c>
      <c r="S7800" s="28" t="e">
        <f t="shared" si="229"/>
        <v>#VALUE!</v>
      </c>
    </row>
    <row r="7801" spans="1:19" ht="15" customHeight="1" x14ac:dyDescent="0.25">
      <c r="A7801" s="94">
        <v>7814</v>
      </c>
      <c r="C7801" s="211" t="s">
        <v>1835</v>
      </c>
      <c r="D7801" s="208" t="s">
        <v>13916</v>
      </c>
      <c r="E7801" s="95" t="s">
        <v>18161</v>
      </c>
      <c r="F7801" s="115">
        <v>45000</v>
      </c>
      <c r="G7801" s="105" t="s">
        <v>3229</v>
      </c>
      <c r="H7801" s="105" t="s">
        <v>2056</v>
      </c>
      <c r="I7801" s="97">
        <v>2007</v>
      </c>
      <c r="J7801" s="97" t="s">
        <v>596</v>
      </c>
      <c r="L7801" s="106" t="s">
        <v>4134</v>
      </c>
      <c r="M7801" s="102">
        <v>920</v>
      </c>
      <c r="O7801" s="102" t="s">
        <v>18169</v>
      </c>
      <c r="P7801" s="13" t="s">
        <v>4134</v>
      </c>
      <c r="R7801" s="27" t="s">
        <v>7834</v>
      </c>
      <c r="S7801" s="28" t="e">
        <f t="shared" si="229"/>
        <v>#VALUE!</v>
      </c>
    </row>
    <row r="7802" spans="1:19" ht="15" customHeight="1" x14ac:dyDescent="0.25">
      <c r="A7802" s="94">
        <v>7815</v>
      </c>
      <c r="C7802" s="211" t="s">
        <v>18162</v>
      </c>
      <c r="D7802" s="208" t="s">
        <v>18163</v>
      </c>
      <c r="E7802" s="95" t="s">
        <v>18164</v>
      </c>
      <c r="F7802" s="115">
        <v>45000</v>
      </c>
      <c r="G7802" s="105" t="s">
        <v>3229</v>
      </c>
      <c r="H7802" s="105" t="s">
        <v>2056</v>
      </c>
      <c r="I7802" s="97">
        <v>2007</v>
      </c>
      <c r="J7802" s="97" t="s">
        <v>596</v>
      </c>
      <c r="L7802" s="106" t="s">
        <v>4134</v>
      </c>
      <c r="M7802" s="102">
        <v>920</v>
      </c>
      <c r="O7802" s="102" t="s">
        <v>18170</v>
      </c>
      <c r="P7802" s="13" t="s">
        <v>4134</v>
      </c>
      <c r="R7802" s="27" t="s">
        <v>7834</v>
      </c>
      <c r="S7802" s="28" t="e">
        <f t="shared" si="229"/>
        <v>#VALUE!</v>
      </c>
    </row>
    <row r="7803" spans="1:19" ht="15" customHeight="1" x14ac:dyDescent="0.25">
      <c r="A7803" s="94">
        <v>7816</v>
      </c>
      <c r="C7803" s="211" t="s">
        <v>18162</v>
      </c>
      <c r="D7803" s="208" t="s">
        <v>18163</v>
      </c>
      <c r="E7803" s="95" t="s">
        <v>18165</v>
      </c>
      <c r="F7803" s="115">
        <v>45000</v>
      </c>
      <c r="G7803" s="105" t="s">
        <v>3229</v>
      </c>
      <c r="H7803" s="105" t="s">
        <v>2056</v>
      </c>
      <c r="I7803" s="97">
        <v>2007</v>
      </c>
      <c r="J7803" s="97" t="s">
        <v>596</v>
      </c>
      <c r="L7803" s="106" t="s">
        <v>4134</v>
      </c>
      <c r="M7803" s="102">
        <v>920</v>
      </c>
      <c r="O7803" s="102" t="s">
        <v>18171</v>
      </c>
      <c r="P7803" s="13" t="s">
        <v>4134</v>
      </c>
      <c r="R7803" s="27" t="s">
        <v>7834</v>
      </c>
      <c r="S7803" s="28" t="e">
        <f t="shared" si="229"/>
        <v>#VALUE!</v>
      </c>
    </row>
    <row r="7804" spans="1:19" ht="15" customHeight="1" x14ac:dyDescent="0.25">
      <c r="A7804" s="94">
        <v>7817</v>
      </c>
      <c r="C7804" s="211" t="s">
        <v>13911</v>
      </c>
      <c r="D7804" s="208" t="s">
        <v>18168</v>
      </c>
      <c r="E7804" s="95" t="s">
        <v>18166</v>
      </c>
      <c r="F7804" s="115">
        <v>45000</v>
      </c>
      <c r="G7804" s="105" t="s">
        <v>3229</v>
      </c>
      <c r="H7804" s="105" t="s">
        <v>2056</v>
      </c>
      <c r="I7804" s="97">
        <v>2007</v>
      </c>
      <c r="J7804" s="97" t="s">
        <v>596</v>
      </c>
      <c r="L7804" s="106" t="s">
        <v>4134</v>
      </c>
      <c r="M7804" s="102">
        <v>920</v>
      </c>
      <c r="O7804" s="102" t="s">
        <v>13913</v>
      </c>
      <c r="P7804" s="13" t="s">
        <v>4134</v>
      </c>
      <c r="R7804" s="27" t="s">
        <v>7834</v>
      </c>
      <c r="S7804" s="28" t="e">
        <f t="shared" si="229"/>
        <v>#VALUE!</v>
      </c>
    </row>
    <row r="7805" spans="1:19" ht="15" customHeight="1" x14ac:dyDescent="0.25">
      <c r="A7805" s="94">
        <v>7818</v>
      </c>
      <c r="C7805" s="211" t="s">
        <v>13911</v>
      </c>
      <c r="D7805" s="208" t="s">
        <v>18168</v>
      </c>
      <c r="E7805" s="95" t="s">
        <v>18167</v>
      </c>
      <c r="F7805" s="115">
        <v>45000</v>
      </c>
      <c r="G7805" s="105" t="s">
        <v>3229</v>
      </c>
      <c r="H7805" s="105" t="s">
        <v>2056</v>
      </c>
      <c r="I7805" s="97">
        <v>2007</v>
      </c>
      <c r="J7805" s="97" t="s">
        <v>596</v>
      </c>
      <c r="L7805" s="106" t="s">
        <v>4134</v>
      </c>
      <c r="M7805" s="102">
        <v>920</v>
      </c>
      <c r="O7805" s="102" t="s">
        <v>13915</v>
      </c>
      <c r="P7805" s="13" t="s">
        <v>4134</v>
      </c>
      <c r="R7805" s="27" t="s">
        <v>7834</v>
      </c>
      <c r="S7805" s="28" t="e">
        <f t="shared" si="229"/>
        <v>#VALUE!</v>
      </c>
    </row>
    <row r="7806" spans="1:19" ht="15" customHeight="1" x14ac:dyDescent="0.25">
      <c r="A7806" s="94">
        <v>7819</v>
      </c>
      <c r="C7806" s="211" t="s">
        <v>1835</v>
      </c>
      <c r="D7806" s="208" t="s">
        <v>13916</v>
      </c>
      <c r="E7806" s="95" t="s">
        <v>18088</v>
      </c>
      <c r="F7806" s="115">
        <v>45000</v>
      </c>
      <c r="G7806" s="105" t="s">
        <v>3229</v>
      </c>
      <c r="H7806" s="105" t="s">
        <v>2056</v>
      </c>
      <c r="I7806" s="97">
        <v>2006</v>
      </c>
      <c r="J7806" s="97" t="s">
        <v>596</v>
      </c>
      <c r="L7806" s="106" t="s">
        <v>4134</v>
      </c>
      <c r="M7806" s="102">
        <v>920</v>
      </c>
      <c r="O7806" s="102" t="s">
        <v>7804</v>
      </c>
      <c r="P7806" s="13" t="s">
        <v>4134</v>
      </c>
      <c r="R7806" s="27" t="s">
        <v>7834</v>
      </c>
      <c r="S7806" s="28" t="e">
        <f t="shared" si="229"/>
        <v>#VALUE!</v>
      </c>
    </row>
    <row r="7807" spans="1:19" ht="15" customHeight="1" x14ac:dyDescent="0.25">
      <c r="A7807" s="94">
        <v>7820</v>
      </c>
      <c r="C7807" s="211" t="s">
        <v>13911</v>
      </c>
      <c r="D7807" s="208" t="s">
        <v>18168</v>
      </c>
      <c r="E7807" s="95" t="s">
        <v>18087</v>
      </c>
      <c r="F7807" s="115">
        <v>45000</v>
      </c>
      <c r="G7807" s="105" t="s">
        <v>3229</v>
      </c>
      <c r="H7807" s="105" t="s">
        <v>2056</v>
      </c>
      <c r="I7807" s="97">
        <v>2006</v>
      </c>
      <c r="J7807" s="97" t="s">
        <v>596</v>
      </c>
      <c r="L7807" s="106" t="s">
        <v>4134</v>
      </c>
      <c r="M7807" s="102">
        <v>920</v>
      </c>
      <c r="O7807" s="102" t="s">
        <v>13917</v>
      </c>
      <c r="P7807" s="13" t="s">
        <v>4134</v>
      </c>
      <c r="R7807" s="27" t="s">
        <v>7834</v>
      </c>
      <c r="S7807" s="28" t="e">
        <f t="shared" si="229"/>
        <v>#VALUE!</v>
      </c>
    </row>
    <row r="7808" spans="1:19" ht="15" customHeight="1" x14ac:dyDescent="0.25">
      <c r="A7808" s="94">
        <v>7821</v>
      </c>
      <c r="C7808" s="211" t="s">
        <v>13911</v>
      </c>
      <c r="D7808" s="208" t="s">
        <v>18168</v>
      </c>
      <c r="E7808" s="95" t="s">
        <v>18089</v>
      </c>
      <c r="F7808" s="115">
        <v>45000</v>
      </c>
      <c r="G7808" s="105" t="s">
        <v>3229</v>
      </c>
      <c r="H7808" s="105" t="s">
        <v>2056</v>
      </c>
      <c r="I7808" s="97">
        <v>2006</v>
      </c>
      <c r="J7808" s="97" t="s">
        <v>596</v>
      </c>
      <c r="L7808" s="106" t="s">
        <v>4134</v>
      </c>
      <c r="M7808" s="102">
        <v>920</v>
      </c>
      <c r="O7808" s="102" t="s">
        <v>13914</v>
      </c>
      <c r="P7808" s="13" t="s">
        <v>4134</v>
      </c>
      <c r="R7808" s="27" t="s">
        <v>7834</v>
      </c>
      <c r="S7808" s="28" t="e">
        <f t="shared" si="229"/>
        <v>#VALUE!</v>
      </c>
    </row>
    <row r="7809" spans="1:21" ht="15" customHeight="1" x14ac:dyDescent="0.25">
      <c r="A7809" s="94">
        <v>7822</v>
      </c>
      <c r="C7809" s="211" t="s">
        <v>13911</v>
      </c>
      <c r="D7809" s="208" t="s">
        <v>18168</v>
      </c>
      <c r="E7809" s="95" t="s">
        <v>18086</v>
      </c>
      <c r="F7809" s="115">
        <v>45000</v>
      </c>
      <c r="G7809" s="105" t="s">
        <v>3229</v>
      </c>
      <c r="H7809" s="105" t="s">
        <v>2056</v>
      </c>
      <c r="I7809" s="97">
        <v>2006</v>
      </c>
      <c r="J7809" s="97" t="s">
        <v>596</v>
      </c>
      <c r="L7809" s="106" t="s">
        <v>4134</v>
      </c>
      <c r="M7809" s="102">
        <v>920</v>
      </c>
      <c r="O7809" s="102" t="s">
        <v>13913</v>
      </c>
      <c r="P7809" s="13" t="s">
        <v>4134</v>
      </c>
      <c r="R7809" s="27" t="s">
        <v>7834</v>
      </c>
      <c r="S7809" s="28" t="e">
        <f t="shared" si="229"/>
        <v>#VALUE!</v>
      </c>
    </row>
    <row r="7810" spans="1:21" ht="15" customHeight="1" x14ac:dyDescent="0.25">
      <c r="A7810" s="94">
        <v>7823</v>
      </c>
      <c r="C7810" s="211" t="s">
        <v>13911</v>
      </c>
      <c r="D7810" s="208" t="s">
        <v>18168</v>
      </c>
      <c r="E7810" s="95" t="s">
        <v>18172</v>
      </c>
      <c r="F7810" s="115">
        <v>45000</v>
      </c>
      <c r="G7810" s="105" t="s">
        <v>3229</v>
      </c>
      <c r="H7810" s="105" t="s">
        <v>2056</v>
      </c>
      <c r="I7810" s="97">
        <v>2007</v>
      </c>
      <c r="J7810" s="97" t="s">
        <v>596</v>
      </c>
      <c r="L7810" s="106" t="s">
        <v>4134</v>
      </c>
      <c r="M7810" s="102">
        <v>920</v>
      </c>
      <c r="O7810" s="102" t="s">
        <v>18173</v>
      </c>
      <c r="P7810" s="13" t="s">
        <v>4134</v>
      </c>
      <c r="R7810" s="27" t="s">
        <v>7834</v>
      </c>
      <c r="S7810" s="28" t="e">
        <f t="shared" si="229"/>
        <v>#VALUE!</v>
      </c>
    </row>
    <row r="7811" spans="1:21" ht="15" customHeight="1" x14ac:dyDescent="0.25">
      <c r="A7811" s="94">
        <v>7824</v>
      </c>
      <c r="C7811" s="211" t="s">
        <v>5932</v>
      </c>
      <c r="D7811" s="208" t="s">
        <v>1166</v>
      </c>
      <c r="E7811" s="95" t="s">
        <v>18174</v>
      </c>
      <c r="F7811" s="115">
        <v>45001</v>
      </c>
      <c r="G7811" s="105" t="s">
        <v>1426</v>
      </c>
      <c r="H7811" s="105" t="s">
        <v>2056</v>
      </c>
      <c r="I7811" s="97">
        <v>1997</v>
      </c>
      <c r="J7811" s="97" t="s">
        <v>596</v>
      </c>
      <c r="L7811" s="106" t="s">
        <v>8878</v>
      </c>
      <c r="M7811" s="102" t="s">
        <v>5507</v>
      </c>
      <c r="N7811" s="102">
        <v>25</v>
      </c>
      <c r="O7811" s="102" t="s">
        <v>8562</v>
      </c>
      <c r="P7811" s="13" t="s">
        <v>8878</v>
      </c>
      <c r="R7811" s="27" t="s">
        <v>7834</v>
      </c>
      <c r="S7811" s="28" t="e">
        <f t="shared" si="229"/>
        <v>#VALUE!</v>
      </c>
    </row>
    <row r="7812" spans="1:21" ht="15" customHeight="1" x14ac:dyDescent="0.25">
      <c r="A7812" s="94">
        <v>7825</v>
      </c>
      <c r="C7812" s="211" t="s">
        <v>18175</v>
      </c>
      <c r="D7812" s="208" t="s">
        <v>18176</v>
      </c>
      <c r="E7812" s="95" t="s">
        <v>18177</v>
      </c>
      <c r="F7812" s="115">
        <v>45001</v>
      </c>
      <c r="G7812" s="105" t="s">
        <v>578</v>
      </c>
      <c r="H7812" s="105" t="s">
        <v>2056</v>
      </c>
      <c r="J7812" s="97" t="s">
        <v>596</v>
      </c>
      <c r="L7812" s="106" t="s">
        <v>5022</v>
      </c>
      <c r="M7812" s="102">
        <v>170</v>
      </c>
      <c r="N7812" s="102">
        <v>1</v>
      </c>
      <c r="O7812" s="102" t="s">
        <v>18179</v>
      </c>
      <c r="P7812" s="13" t="s">
        <v>18178</v>
      </c>
      <c r="R7812" s="27" t="s">
        <v>7834</v>
      </c>
      <c r="S7812" s="28" t="e">
        <f t="shared" si="229"/>
        <v>#VALUE!</v>
      </c>
    </row>
    <row r="7813" spans="1:21" ht="15" customHeight="1" x14ac:dyDescent="0.25">
      <c r="A7813" s="94">
        <v>7826</v>
      </c>
      <c r="C7813" s="211" t="s">
        <v>18180</v>
      </c>
      <c r="D7813" s="208" t="s">
        <v>18181</v>
      </c>
      <c r="E7813" s="95" t="s">
        <v>18182</v>
      </c>
      <c r="F7813" s="115">
        <v>45001</v>
      </c>
      <c r="G7813" s="105" t="s">
        <v>578</v>
      </c>
      <c r="H7813" s="105" t="s">
        <v>2056</v>
      </c>
      <c r="J7813" s="97" t="s">
        <v>596</v>
      </c>
      <c r="L7813" s="106" t="s">
        <v>3606</v>
      </c>
      <c r="M7813" s="102">
        <v>658</v>
      </c>
      <c r="N7813" s="102">
        <v>5</v>
      </c>
      <c r="O7813" s="102" t="s">
        <v>18183</v>
      </c>
      <c r="P7813" s="13" t="s">
        <v>18184</v>
      </c>
      <c r="R7813" s="27" t="s">
        <v>7834</v>
      </c>
      <c r="S7813" s="28" t="e">
        <f t="shared" si="229"/>
        <v>#VALUE!</v>
      </c>
    </row>
    <row r="7814" spans="1:21" ht="15" customHeight="1" x14ac:dyDescent="0.25">
      <c r="A7814" s="94">
        <v>7827</v>
      </c>
      <c r="C7814" s="211" t="s">
        <v>12425</v>
      </c>
      <c r="D7814" s="208" t="s">
        <v>12426</v>
      </c>
      <c r="E7814" s="95" t="s">
        <v>18185</v>
      </c>
      <c r="F7814" s="115">
        <v>45001</v>
      </c>
      <c r="G7814" s="105" t="s">
        <v>2406</v>
      </c>
      <c r="H7814" s="105" t="s">
        <v>2056</v>
      </c>
      <c r="I7814" s="97">
        <v>2008</v>
      </c>
      <c r="J7814" s="97" t="s">
        <v>596</v>
      </c>
      <c r="L7814" s="106" t="s">
        <v>5098</v>
      </c>
      <c r="M7814" s="102" t="s">
        <v>6352</v>
      </c>
      <c r="N7814" s="102">
        <v>7</v>
      </c>
      <c r="O7814" s="102" t="s">
        <v>18186</v>
      </c>
      <c r="P7814" s="13" t="s">
        <v>17868</v>
      </c>
      <c r="R7814" s="27" t="s">
        <v>7834</v>
      </c>
      <c r="S7814" s="28" t="e">
        <f t="shared" si="229"/>
        <v>#VALUE!</v>
      </c>
    </row>
    <row r="7815" spans="1:21" ht="15" customHeight="1" x14ac:dyDescent="0.25">
      <c r="A7815" s="94">
        <v>7828</v>
      </c>
      <c r="C7815" s="211" t="s">
        <v>5935</v>
      </c>
      <c r="D7815" s="208" t="s">
        <v>9219</v>
      </c>
      <c r="E7815" s="95" t="s">
        <v>18187</v>
      </c>
      <c r="F7815" s="115">
        <v>45001</v>
      </c>
      <c r="G7815" s="105" t="s">
        <v>370</v>
      </c>
      <c r="H7815" s="105" t="s">
        <v>2056</v>
      </c>
      <c r="I7815" s="97">
        <v>2005</v>
      </c>
      <c r="L7815" s="99" t="s">
        <v>8878</v>
      </c>
      <c r="M7815" s="10" t="s">
        <v>5507</v>
      </c>
      <c r="N7815" s="102">
        <v>25</v>
      </c>
      <c r="O7815" s="10" t="s">
        <v>9220</v>
      </c>
      <c r="P7815" s="13" t="s">
        <v>8878</v>
      </c>
      <c r="R7815" s="27" t="s">
        <v>7834</v>
      </c>
      <c r="S7815" s="28" t="e">
        <f t="shared" si="229"/>
        <v>#VALUE!</v>
      </c>
    </row>
    <row r="7816" spans="1:21" ht="15" customHeight="1" x14ac:dyDescent="0.25">
      <c r="A7816" s="94">
        <v>7829</v>
      </c>
      <c r="C7816" s="211" t="s">
        <v>18188</v>
      </c>
      <c r="D7816" s="208" t="s">
        <v>18189</v>
      </c>
      <c r="E7816" s="95" t="s">
        <v>18190</v>
      </c>
      <c r="F7816" s="115">
        <v>45001</v>
      </c>
      <c r="G7816" s="105" t="s">
        <v>18191</v>
      </c>
      <c r="H7816" s="105" t="s">
        <v>1529</v>
      </c>
      <c r="I7816" s="97">
        <v>2005</v>
      </c>
      <c r="J7816" s="97" t="s">
        <v>596</v>
      </c>
      <c r="L7816" s="106" t="s">
        <v>4146</v>
      </c>
      <c r="M7816" s="102" t="s">
        <v>4146</v>
      </c>
      <c r="O7816" s="102" t="s">
        <v>18192</v>
      </c>
      <c r="P7816" s="13" t="s">
        <v>4146</v>
      </c>
      <c r="R7816" s="27" t="s">
        <v>7834</v>
      </c>
      <c r="S7816" s="28" t="e">
        <f t="shared" si="229"/>
        <v>#VALUE!</v>
      </c>
    </row>
    <row r="7817" spans="1:21" ht="15" customHeight="1" x14ac:dyDescent="0.25">
      <c r="A7817" s="94">
        <v>7830</v>
      </c>
      <c r="C7817" s="211" t="s">
        <v>18193</v>
      </c>
      <c r="D7817" s="208" t="s">
        <v>18194</v>
      </c>
      <c r="E7817" s="95" t="s">
        <v>18195</v>
      </c>
      <c r="F7817" s="115">
        <v>45001</v>
      </c>
      <c r="G7817" s="105" t="s">
        <v>6057</v>
      </c>
      <c r="H7817" s="105" t="s">
        <v>2056</v>
      </c>
      <c r="I7817" s="97">
        <v>2003</v>
      </c>
      <c r="J7817" s="97" t="s">
        <v>596</v>
      </c>
      <c r="L7817" s="106" t="s">
        <v>4146</v>
      </c>
      <c r="M7817" s="102" t="s">
        <v>4146</v>
      </c>
      <c r="O7817" s="102" t="s">
        <v>18196</v>
      </c>
      <c r="P7817" s="13" t="s">
        <v>4146</v>
      </c>
      <c r="R7817" s="27" t="s">
        <v>7834</v>
      </c>
      <c r="S7817" s="28" t="e">
        <f t="shared" si="229"/>
        <v>#VALUE!</v>
      </c>
      <c r="U7817" s="306"/>
    </row>
    <row r="7818" spans="1:21" ht="15" customHeight="1" x14ac:dyDescent="0.25">
      <c r="A7818" s="94">
        <v>7831</v>
      </c>
      <c r="C7818" s="211" t="s">
        <v>480</v>
      </c>
      <c r="D7818" s="208" t="s">
        <v>480</v>
      </c>
      <c r="E7818" s="95" t="s">
        <v>18197</v>
      </c>
      <c r="F7818" s="115">
        <v>45001</v>
      </c>
      <c r="G7818" s="105" t="s">
        <v>181</v>
      </c>
      <c r="H7818" s="105" t="s">
        <v>2056</v>
      </c>
      <c r="J7818" s="97" t="s">
        <v>596</v>
      </c>
      <c r="L7818" s="106" t="s">
        <v>2863</v>
      </c>
      <c r="M7818" s="102" t="s">
        <v>2863</v>
      </c>
      <c r="N7818" s="102">
        <v>10</v>
      </c>
      <c r="O7818" s="102" t="s">
        <v>18198</v>
      </c>
      <c r="P7818" s="13" t="s">
        <v>2863</v>
      </c>
      <c r="R7818" s="27" t="s">
        <v>7834</v>
      </c>
      <c r="S7818" s="28" t="e">
        <f t="shared" si="229"/>
        <v>#VALUE!</v>
      </c>
    </row>
    <row r="7819" spans="1:21" ht="15" customHeight="1" x14ac:dyDescent="0.25">
      <c r="A7819" s="94">
        <v>7832</v>
      </c>
      <c r="C7819" s="211" t="s">
        <v>480</v>
      </c>
      <c r="D7819" s="208" t="s">
        <v>480</v>
      </c>
      <c r="E7819" s="95" t="s">
        <v>18199</v>
      </c>
      <c r="F7819" s="115">
        <v>45001</v>
      </c>
      <c r="G7819" s="105" t="s">
        <v>18191</v>
      </c>
      <c r="H7819" s="105" t="s">
        <v>1529</v>
      </c>
      <c r="J7819" s="97" t="s">
        <v>596</v>
      </c>
      <c r="L7819" s="106" t="s">
        <v>4146</v>
      </c>
      <c r="M7819" s="102" t="s">
        <v>4146</v>
      </c>
      <c r="O7819" s="102" t="s">
        <v>9496</v>
      </c>
      <c r="P7819" s="13" t="s">
        <v>4146</v>
      </c>
      <c r="R7819" s="27" t="s">
        <v>7834</v>
      </c>
      <c r="S7819" s="28" t="e">
        <f t="shared" si="229"/>
        <v>#VALUE!</v>
      </c>
    </row>
    <row r="7820" spans="1:21" ht="15" customHeight="1" x14ac:dyDescent="0.25">
      <c r="A7820" s="94">
        <v>7833</v>
      </c>
      <c r="C7820" s="211" t="s">
        <v>480</v>
      </c>
      <c r="D7820" s="208" t="s">
        <v>480</v>
      </c>
      <c r="E7820" s="95" t="s">
        <v>18200</v>
      </c>
      <c r="F7820" s="115">
        <v>45001</v>
      </c>
      <c r="G7820" s="105" t="s">
        <v>18191</v>
      </c>
      <c r="H7820" s="105" t="s">
        <v>1529</v>
      </c>
      <c r="J7820" s="97" t="s">
        <v>596</v>
      </c>
      <c r="L7820" s="106" t="s">
        <v>4146</v>
      </c>
      <c r="M7820" s="102" t="s">
        <v>4146</v>
      </c>
      <c r="O7820" s="102" t="s">
        <v>18201</v>
      </c>
      <c r="P7820" s="13" t="s">
        <v>4146</v>
      </c>
      <c r="R7820" s="27" t="s">
        <v>7834</v>
      </c>
      <c r="S7820" s="28" t="e">
        <f t="shared" si="229"/>
        <v>#VALUE!</v>
      </c>
    </row>
    <row r="7821" spans="1:21" ht="15" customHeight="1" x14ac:dyDescent="0.25">
      <c r="A7821" s="94">
        <v>7834</v>
      </c>
      <c r="C7821" s="211" t="s">
        <v>480</v>
      </c>
      <c r="D7821" s="208" t="s">
        <v>480</v>
      </c>
      <c r="E7821" s="95" t="s">
        <v>18202</v>
      </c>
      <c r="F7821" s="115">
        <v>45002</v>
      </c>
      <c r="G7821" s="105" t="s">
        <v>18203</v>
      </c>
      <c r="H7821" s="105" t="s">
        <v>1529</v>
      </c>
      <c r="J7821" s="97" t="s">
        <v>596</v>
      </c>
      <c r="L7821" s="106" t="s">
        <v>4146</v>
      </c>
      <c r="M7821" s="102" t="s">
        <v>4146</v>
      </c>
      <c r="P7821" s="13" t="s">
        <v>4146</v>
      </c>
      <c r="R7821" s="27" t="s">
        <v>7834</v>
      </c>
      <c r="S7821" s="28" t="e">
        <f t="shared" si="229"/>
        <v>#VALUE!</v>
      </c>
    </row>
    <row r="7822" spans="1:21" ht="15" customHeight="1" x14ac:dyDescent="0.25">
      <c r="A7822" s="94">
        <v>7835</v>
      </c>
    </row>
    <row r="7823" spans="1:21" ht="15" customHeight="1" x14ac:dyDescent="0.25">
      <c r="A7823" s="94">
        <v>7836</v>
      </c>
    </row>
    <row r="7824" spans="1:21" ht="15" customHeight="1" x14ac:dyDescent="0.25">
      <c r="A7824" s="94">
        <v>7837</v>
      </c>
    </row>
    <row r="7825" spans="1:1" ht="15" customHeight="1" x14ac:dyDescent="0.25">
      <c r="A7825" s="94">
        <v>7838</v>
      </c>
    </row>
    <row r="7826" spans="1:1" ht="15" customHeight="1" x14ac:dyDescent="0.25">
      <c r="A7826" s="94">
        <v>7839</v>
      </c>
    </row>
    <row r="7827" spans="1:1" ht="15" customHeight="1" x14ac:dyDescent="0.25">
      <c r="A7827" s="94">
        <v>7840</v>
      </c>
    </row>
    <row r="7828" spans="1:1" ht="15" customHeight="1" x14ac:dyDescent="0.25">
      <c r="A7828" s="94">
        <v>7841</v>
      </c>
    </row>
    <row r="7829" spans="1:1" ht="15" customHeight="1" x14ac:dyDescent="0.25">
      <c r="A7829" s="94">
        <v>7842</v>
      </c>
    </row>
    <row r="7830" spans="1:1" ht="15" customHeight="1" x14ac:dyDescent="0.25">
      <c r="A7830" s="94">
        <v>7843</v>
      </c>
    </row>
    <row r="7831" spans="1:1" ht="15" customHeight="1" x14ac:dyDescent="0.25">
      <c r="A7831" s="94">
        <v>7844</v>
      </c>
    </row>
    <row r="7832" spans="1:1" ht="15" customHeight="1" x14ac:dyDescent="0.25">
      <c r="A7832" s="94">
        <v>7845</v>
      </c>
    </row>
    <row r="7833" spans="1:1" ht="15" customHeight="1" x14ac:dyDescent="0.25">
      <c r="A7833" s="94">
        <v>7846</v>
      </c>
    </row>
    <row r="7834" spans="1:1" ht="15" customHeight="1" x14ac:dyDescent="0.25">
      <c r="A7834" s="94">
        <v>7847</v>
      </c>
    </row>
    <row r="7835" spans="1:1" ht="15" customHeight="1" x14ac:dyDescent="0.25">
      <c r="A7835" s="94">
        <v>7848</v>
      </c>
    </row>
    <row r="7836" spans="1:1" ht="15" customHeight="1" x14ac:dyDescent="0.25">
      <c r="A7836" s="94">
        <v>7849</v>
      </c>
    </row>
    <row r="7837" spans="1:1" ht="15" customHeight="1" x14ac:dyDescent="0.25">
      <c r="A7837" s="94">
        <v>7850</v>
      </c>
    </row>
    <row r="7838" spans="1:1" ht="15" customHeight="1" x14ac:dyDescent="0.25">
      <c r="A7838" s="94">
        <v>7851</v>
      </c>
    </row>
    <row r="7839" spans="1:1" ht="15" customHeight="1" x14ac:dyDescent="0.25">
      <c r="A7839" s="94">
        <v>7852</v>
      </c>
    </row>
    <row r="7840" spans="1:1" ht="15" customHeight="1" x14ac:dyDescent="0.25">
      <c r="A7840" s="94">
        <v>7853</v>
      </c>
    </row>
    <row r="7841" spans="1:1" ht="15" customHeight="1" x14ac:dyDescent="0.25">
      <c r="A7841" s="94">
        <v>7854</v>
      </c>
    </row>
    <row r="7842" spans="1:1" ht="15" customHeight="1" x14ac:dyDescent="0.25">
      <c r="A7842" s="94">
        <v>7855</v>
      </c>
    </row>
    <row r="7843" spans="1:1" ht="15" customHeight="1" x14ac:dyDescent="0.25">
      <c r="A7843" s="94">
        <v>7856</v>
      </c>
    </row>
    <row r="7844" spans="1:1" ht="15" customHeight="1" x14ac:dyDescent="0.25">
      <c r="A7844" s="94">
        <v>7857</v>
      </c>
    </row>
    <row r="7845" spans="1:1" ht="15" customHeight="1" x14ac:dyDescent="0.25">
      <c r="A7845" s="94">
        <v>7858</v>
      </c>
    </row>
    <row r="7846" spans="1:1" ht="15" customHeight="1" x14ac:dyDescent="0.25">
      <c r="A7846" s="94">
        <v>7859</v>
      </c>
    </row>
    <row r="7847" spans="1:1" ht="15" customHeight="1" x14ac:dyDescent="0.25">
      <c r="A7847" s="94">
        <v>7860</v>
      </c>
    </row>
    <row r="7848" spans="1:1" ht="15" customHeight="1" x14ac:dyDescent="0.25">
      <c r="A7848" s="410">
        <v>7861</v>
      </c>
    </row>
    <row r="7849" spans="1:1" ht="15" customHeight="1" x14ac:dyDescent="0.25">
      <c r="A7849" s="410">
        <v>7862</v>
      </c>
    </row>
    <row r="7850" spans="1:1" ht="15" customHeight="1" x14ac:dyDescent="0.25">
      <c r="A7850" s="410">
        <v>7863</v>
      </c>
    </row>
    <row r="7851" spans="1:1" ht="15" customHeight="1" x14ac:dyDescent="0.25">
      <c r="A7851" s="410">
        <v>7864</v>
      </c>
    </row>
    <row r="7852" spans="1:1" ht="15" customHeight="1" x14ac:dyDescent="0.25">
      <c r="A7852" s="410">
        <v>7865</v>
      </c>
    </row>
    <row r="7853" spans="1:1" ht="15" customHeight="1" x14ac:dyDescent="0.25">
      <c r="A7853" s="410">
        <v>7866</v>
      </c>
    </row>
    <row r="7854" spans="1:1" ht="15" customHeight="1" x14ac:dyDescent="0.25">
      <c r="A7854" s="410">
        <v>7867</v>
      </c>
    </row>
    <row r="7855" spans="1:1" ht="15" customHeight="1" x14ac:dyDescent="0.25">
      <c r="A7855" s="410">
        <v>7868</v>
      </c>
    </row>
    <row r="7856" spans="1:1" ht="15" customHeight="1" x14ac:dyDescent="0.25">
      <c r="A7856" s="410">
        <v>7869</v>
      </c>
    </row>
    <row r="7857" spans="1:1" ht="15" customHeight="1" x14ac:dyDescent="0.25">
      <c r="A7857" s="410">
        <v>7870</v>
      </c>
    </row>
    <row r="7858" spans="1:1" ht="15" customHeight="1" x14ac:dyDescent="0.25">
      <c r="A7858" s="410">
        <v>7871</v>
      </c>
    </row>
    <row r="7859" spans="1:1" ht="15" customHeight="1" x14ac:dyDescent="0.25">
      <c r="A7859" s="410">
        <v>7872</v>
      </c>
    </row>
    <row r="7860" spans="1:1" ht="15" customHeight="1" x14ac:dyDescent="0.25">
      <c r="A7860" s="410">
        <v>7873</v>
      </c>
    </row>
    <row r="7861" spans="1:1" ht="15" customHeight="1" x14ac:dyDescent="0.25">
      <c r="A7861" s="410">
        <v>7874</v>
      </c>
    </row>
    <row r="7862" spans="1:1" ht="15" customHeight="1" x14ac:dyDescent="0.25">
      <c r="A7862" s="410">
        <v>7875</v>
      </c>
    </row>
    <row r="7863" spans="1:1" ht="15" customHeight="1" x14ac:dyDescent="0.25">
      <c r="A7863" s="410">
        <v>7876</v>
      </c>
    </row>
    <row r="7864" spans="1:1" ht="15" customHeight="1" x14ac:dyDescent="0.25">
      <c r="A7864" s="410">
        <v>7877</v>
      </c>
    </row>
    <row r="7865" spans="1:1" ht="15" customHeight="1" x14ac:dyDescent="0.25">
      <c r="A7865" s="410">
        <v>7878</v>
      </c>
    </row>
  </sheetData>
  <sheetProtection autoFilter="0"/>
  <autoFilter ref="A1:IT7865" xr:uid="{00000000-0009-0000-0000-000001000000}">
    <sortState xmlns:xlrd2="http://schemas.microsoft.com/office/spreadsheetml/2017/richdata2" ref="A2:IT7865">
      <sortCondition ref="A1:A7865"/>
    </sortState>
  </autoFilter>
  <phoneticPr fontId="43" type="noConversion"/>
  <conditionalFormatting sqref="S1:S65539">
    <cfRule type="cellIs" dxfId="6" priority="2" stopIfTrue="1" operator="equal">
      <formula>"#VALOR!"</formula>
    </cfRule>
  </conditionalFormatting>
  <conditionalFormatting sqref="U2276">
    <cfRule type="cellIs" dxfId="5" priority="13" stopIfTrue="1" operator="equal">
      <formula>"#VALOR!"</formula>
    </cfRule>
  </conditionalFormatting>
  <conditionalFormatting sqref="U3570">
    <cfRule type="cellIs" dxfId="4" priority="5" stopIfTrue="1" operator="equal">
      <formula>"#VALOR!"</formula>
    </cfRule>
  </conditionalFormatting>
  <conditionalFormatting sqref="U3939">
    <cfRule type="cellIs" dxfId="3" priority="11" stopIfTrue="1" operator="equal">
      <formula>"#VALOR!"</formula>
    </cfRule>
  </conditionalFormatting>
  <conditionalFormatting sqref="U4339">
    <cfRule type="cellIs" dxfId="2" priority="7" stopIfTrue="1" operator="equal">
      <formula>"#VALOR!"</formula>
    </cfRule>
  </conditionalFormatting>
  <conditionalFormatting sqref="U4342">
    <cfRule type="cellIs" dxfId="1" priority="9" stopIfTrue="1" operator="equal">
      <formula>"#VALOR!"</formula>
    </cfRule>
  </conditionalFormatting>
  <conditionalFormatting sqref="U6154">
    <cfRule type="cellIs" dxfId="0" priority="15" stopIfTrue="1" operator="equal">
      <formula>"#VALOR!"</formula>
    </cfRule>
  </conditionalFormatting>
  <printOptions horizontalCentered="1"/>
  <pageMargins left="0" right="0" top="0" bottom="0" header="0" footer="0"/>
  <pageSetup paperSize="9" scale="30" fitToHeight="0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TOMBO BIBLIOTECA</vt:lpstr>
      <vt:lpstr>'TOMBO BIBLIOTECA'!Area_de_impressao</vt:lpstr>
    </vt:vector>
  </TitlesOfParts>
  <Company>Centro Estadual de Educação Tecnológica Paula Souza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Biblioteca</dc:creator>
  <cp:lastModifiedBy>Pacotinhoo _</cp:lastModifiedBy>
  <cp:lastPrinted>2023-04-25T11:49:24Z</cp:lastPrinted>
  <dcterms:created xsi:type="dcterms:W3CDTF">2008-06-17T17:51:39Z</dcterms:created>
  <dcterms:modified xsi:type="dcterms:W3CDTF">2023-09-26T17:19:10Z</dcterms:modified>
</cp:coreProperties>
</file>